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cbarrionuevo\Documents\CONSTRUCCION PERFIL\Febrero 2024\Publicación\"/>
    </mc:Choice>
  </mc:AlternateContent>
  <xr:revisionPtr revIDLastSave="0" documentId="13_ncr:1_{AF1AD357-361C-40DE-B64B-9C113C1EF77F}" xr6:coauthVersionLast="36" xr6:coauthVersionMax="36" xr10:uidLastSave="{00000000-0000-0000-0000-000000000000}"/>
  <bookViews>
    <workbookView xWindow="0" yWindow="0" windowWidth="14710" windowHeight="7140" xr2:uid="{2B03BA72-0E47-41C9-BCAA-CA6204ED1B45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CP'!$A$2:$BK$1701</definedName>
    <definedName name="_xlnm._FilterDatabase" localSheetId="6" hidden="1">'BD INTERNA+PERFIL PRINCIPAL CP'!$A$2:$BK$1701</definedName>
    <definedName name="_xlnm._FilterDatabase" localSheetId="3" hidden="1">'BDExterna + Perfil In+Com CP'!$A$1:$BI$369</definedName>
    <definedName name="_xlnm._FilterDatabase" localSheetId="0" hidden="1">'BDExterna + Perfil Principal CP'!$A$1:$BI$367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115" r:id="rId15"/>
    <pivotCache cacheId="127" r:id="rId16"/>
    <pivotCache cacheId="137" r:id="rId17"/>
    <pivotCache cacheId="147" r:id="rId18"/>
    <pivotCache cacheId="157" r:id="rId19"/>
    <pivotCache cacheId="167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6" l="1"/>
  <c r="X10" i="16"/>
  <c r="Z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Y11" i="14"/>
  <c r="X11" i="14"/>
  <c r="Z11" i="14" s="1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W1702" i="25" l="1"/>
  <c r="W1702" i="18"/>
  <c r="R368" i="5"/>
  <c r="AN1702" i="25" l="1"/>
  <c r="AR1702" i="25"/>
  <c r="AV1702" i="25"/>
  <c r="AZ1702" i="25"/>
  <c r="AM1702" i="25"/>
  <c r="AO1702" i="25"/>
  <c r="AP1702" i="25"/>
  <c r="AQ1702" i="25"/>
  <c r="AS1702" i="25"/>
  <c r="AT1702" i="25"/>
  <c r="AU1702" i="25"/>
  <c r="AW1702" i="25"/>
  <c r="AX1702" i="25"/>
  <c r="AY1702" i="25"/>
  <c r="BA1702" i="25"/>
  <c r="BB1702" i="25"/>
  <c r="BC1702" i="25"/>
  <c r="BD1702" i="25"/>
  <c r="BE1702" i="25"/>
  <c r="BF1702" i="25"/>
  <c r="BG1702" i="25"/>
  <c r="BH1702" i="25"/>
  <c r="AD1702" i="25" l="1"/>
  <c r="AC1702" i="25"/>
  <c r="AB1702" i="25"/>
  <c r="AA1702" i="25"/>
  <c r="Z1702" i="25"/>
  <c r="Y1702" i="25"/>
  <c r="X1702" i="25"/>
  <c r="AD1702" i="18"/>
  <c r="AC1702" i="18"/>
  <c r="AB1702" i="18"/>
  <c r="AA1702" i="18"/>
  <c r="Z1702" i="18"/>
  <c r="Y1702" i="18"/>
  <c r="X1702" i="18"/>
  <c r="Y368" i="11"/>
  <c r="X368" i="11"/>
  <c r="W368" i="11"/>
  <c r="V368" i="11"/>
  <c r="U368" i="11"/>
  <c r="T368" i="11"/>
  <c r="S368" i="11"/>
  <c r="R368" i="11"/>
  <c r="Y368" i="5"/>
  <c r="X368" i="5"/>
  <c r="W368" i="5"/>
  <c r="V368" i="5"/>
  <c r="U368" i="5"/>
  <c r="T368" i="5"/>
  <c r="S368" i="5"/>
  <c r="BJ1700" i="25" l="1"/>
  <c r="BI1700" i="25"/>
  <c r="BJ1699" i="25"/>
  <c r="BI1699" i="25"/>
  <c r="BJ1698" i="25"/>
  <c r="BI1698" i="25"/>
  <c r="BJ1697" i="25"/>
  <c r="BI1697" i="25"/>
  <c r="BJ1696" i="25"/>
  <c r="BI1696" i="25"/>
  <c r="BJ1695" i="25"/>
  <c r="BI1695" i="25"/>
  <c r="BJ1694" i="25"/>
  <c r="BI1694" i="25"/>
  <c r="BJ1693" i="25"/>
  <c r="BI1693" i="25"/>
  <c r="BJ1692" i="25"/>
  <c r="BI1692" i="25"/>
  <c r="BJ1691" i="25"/>
  <c r="BI1691" i="25"/>
  <c r="BJ1690" i="25"/>
  <c r="BI1690" i="25"/>
  <c r="BJ1689" i="25"/>
  <c r="BI1689" i="25"/>
  <c r="BJ1688" i="25"/>
  <c r="BI1688" i="25"/>
  <c r="BJ1687" i="25"/>
  <c r="BI1687" i="25"/>
  <c r="BJ1686" i="25"/>
  <c r="BI1686" i="25"/>
  <c r="BJ1685" i="25"/>
  <c r="BI1685" i="25"/>
  <c r="BJ1684" i="25"/>
  <c r="BI1684" i="25"/>
  <c r="BJ1683" i="25"/>
  <c r="BI1683" i="25"/>
  <c r="BJ1682" i="25"/>
  <c r="BI1682" i="25"/>
  <c r="BJ1681" i="25"/>
  <c r="BI1681" i="25"/>
  <c r="BJ1680" i="25"/>
  <c r="BI1680" i="25"/>
  <c r="BJ1679" i="25"/>
  <c r="BI1679" i="25"/>
  <c r="BJ1678" i="25"/>
  <c r="BI1678" i="25"/>
  <c r="BJ1677" i="25"/>
  <c r="BI1677" i="25"/>
  <c r="BJ1676" i="25"/>
  <c r="BI1676" i="25"/>
  <c r="BJ1675" i="25"/>
  <c r="BI1675" i="25"/>
  <c r="BJ1674" i="25"/>
  <c r="BI1674" i="25"/>
  <c r="BJ1673" i="25"/>
  <c r="BI1673" i="25"/>
  <c r="BJ1672" i="25"/>
  <c r="BI1672" i="25"/>
  <c r="BJ1671" i="25"/>
  <c r="BI1671" i="25"/>
  <c r="BJ1670" i="25"/>
  <c r="BI1670" i="25"/>
  <c r="BJ1669" i="25"/>
  <c r="BI1669" i="25"/>
  <c r="BJ1668" i="25"/>
  <c r="BI1668" i="25"/>
  <c r="BJ1667" i="25"/>
  <c r="BI1667" i="25"/>
  <c r="BJ1666" i="25"/>
  <c r="BI1666" i="25"/>
  <c r="BJ1665" i="25"/>
  <c r="BI1665" i="25"/>
  <c r="BJ1664" i="25"/>
  <c r="BI1664" i="25"/>
  <c r="BJ1663" i="25"/>
  <c r="BI1663" i="25"/>
  <c r="BJ1662" i="25"/>
  <c r="BI1662" i="25"/>
  <c r="BJ1661" i="25"/>
  <c r="BI1661" i="25"/>
  <c r="BJ1660" i="25"/>
  <c r="BI1660" i="25"/>
  <c r="BJ1659" i="25"/>
  <c r="BI1659" i="25"/>
  <c r="BJ1658" i="25"/>
  <c r="BI1658" i="25"/>
  <c r="BJ1657" i="25"/>
  <c r="BI1657" i="25"/>
  <c r="BJ1656" i="25"/>
  <c r="BI1656" i="25"/>
  <c r="BJ1655" i="25"/>
  <c r="BI1655" i="25"/>
  <c r="BJ1654" i="25"/>
  <c r="BI1654" i="25"/>
  <c r="BJ1653" i="25"/>
  <c r="BI1653" i="25"/>
  <c r="BJ1652" i="25"/>
  <c r="BI1652" i="25"/>
  <c r="BJ1651" i="25"/>
  <c r="BI1651" i="25"/>
  <c r="BJ1650" i="25"/>
  <c r="BI1650" i="25"/>
  <c r="BJ1649" i="25"/>
  <c r="BI1649" i="25"/>
  <c r="BJ1648" i="25"/>
  <c r="BI1648" i="25"/>
  <c r="BJ1647" i="25"/>
  <c r="BI1647" i="25"/>
  <c r="BJ1646" i="25"/>
  <c r="BI1646" i="25"/>
  <c r="BJ1645" i="25"/>
  <c r="BI1645" i="25"/>
  <c r="BJ1644" i="25"/>
  <c r="BI1644" i="25"/>
  <c r="BJ1643" i="25"/>
  <c r="BI1643" i="25"/>
  <c r="BJ1642" i="25"/>
  <c r="BI1642" i="25"/>
  <c r="BJ1641" i="25"/>
  <c r="BI1641" i="25"/>
  <c r="BJ1640" i="25"/>
  <c r="BI1640" i="25"/>
  <c r="BJ1639" i="25"/>
  <c r="BI1639" i="25"/>
  <c r="BJ1638" i="25"/>
  <c r="BI1638" i="25"/>
  <c r="BJ1637" i="25"/>
  <c r="BI1637" i="25"/>
  <c r="BJ1636" i="25"/>
  <c r="BI1636" i="25"/>
  <c r="BJ1635" i="25"/>
  <c r="BI1635" i="25"/>
  <c r="BJ1634" i="25"/>
  <c r="BI1634" i="25"/>
  <c r="BJ1633" i="25"/>
  <c r="BI1633" i="25"/>
  <c r="BJ1632" i="25"/>
  <c r="BI1632" i="25"/>
  <c r="BJ1631" i="25"/>
  <c r="BI1631" i="25"/>
  <c r="BJ1630" i="25"/>
  <c r="BI1630" i="25"/>
  <c r="BJ1629" i="25"/>
  <c r="BI1629" i="25"/>
  <c r="BJ1628" i="25"/>
  <c r="BI1628" i="25"/>
  <c r="BJ1627" i="25"/>
  <c r="BI1627" i="25"/>
  <c r="BJ1626" i="25"/>
  <c r="BI1626" i="25"/>
  <c r="BJ1625" i="25"/>
  <c r="BI1625" i="25"/>
  <c r="BJ1624" i="25"/>
  <c r="BI1624" i="25"/>
  <c r="BJ1623" i="25"/>
  <c r="BI1623" i="25"/>
  <c r="BJ1622" i="25"/>
  <c r="BI1622" i="25"/>
  <c r="BJ1621" i="25"/>
  <c r="BI1621" i="25"/>
  <c r="BJ1620" i="25"/>
  <c r="BI1620" i="25"/>
  <c r="BJ1619" i="25"/>
  <c r="BI1619" i="25"/>
  <c r="BJ1618" i="25"/>
  <c r="BI1618" i="25"/>
  <c r="BJ1617" i="25"/>
  <c r="BI1617" i="25"/>
  <c r="BJ1616" i="25"/>
  <c r="BI1616" i="25"/>
  <c r="BJ1615" i="25"/>
  <c r="BI1615" i="25"/>
  <c r="BJ1614" i="25"/>
  <c r="BI1614" i="25"/>
  <c r="BJ1613" i="25"/>
  <c r="BI1613" i="25"/>
  <c r="BJ1612" i="25"/>
  <c r="BI1612" i="25"/>
  <c r="BJ1611" i="25"/>
  <c r="BI1611" i="25"/>
  <c r="BJ1610" i="25"/>
  <c r="BI1610" i="25"/>
  <c r="BJ1609" i="25"/>
  <c r="BI1609" i="25"/>
  <c r="BJ1608" i="25"/>
  <c r="BI1608" i="25"/>
  <c r="BJ1607" i="25"/>
  <c r="BI1607" i="25"/>
  <c r="BJ1606" i="25"/>
  <c r="BI1606" i="25"/>
  <c r="BJ1605" i="25"/>
  <c r="BI1605" i="25"/>
  <c r="BJ1604" i="25"/>
  <c r="BI1604" i="25"/>
  <c r="BJ1603" i="25"/>
  <c r="BI1603" i="25"/>
  <c r="BJ1602" i="25"/>
  <c r="BI1602" i="25"/>
  <c r="BJ1601" i="25"/>
  <c r="BI1601" i="25"/>
  <c r="BJ1600" i="25"/>
  <c r="BI1600" i="25"/>
  <c r="BJ1599" i="25"/>
  <c r="BI1599" i="25"/>
  <c r="BJ1598" i="25"/>
  <c r="BI1598" i="25"/>
  <c r="BJ1597" i="25"/>
  <c r="BI1597" i="25"/>
  <c r="BJ1596" i="25"/>
  <c r="BI1596" i="25"/>
  <c r="BJ1595" i="25"/>
  <c r="BI1595" i="25"/>
  <c r="BJ1594" i="25"/>
  <c r="BI1594" i="25"/>
  <c r="BJ1593" i="25"/>
  <c r="BI1593" i="25"/>
  <c r="BJ1592" i="25"/>
  <c r="BI1592" i="25"/>
  <c r="BJ1591" i="25"/>
  <c r="BI1591" i="25"/>
  <c r="BJ1590" i="25"/>
  <c r="BI1590" i="25"/>
  <c r="BJ1589" i="25"/>
  <c r="BI1589" i="25"/>
  <c r="BJ1588" i="25"/>
  <c r="BI1588" i="25"/>
  <c r="BJ1587" i="25"/>
  <c r="BI1587" i="25"/>
  <c r="BJ1586" i="25"/>
  <c r="BI1586" i="25"/>
  <c r="BJ1585" i="25"/>
  <c r="BI1585" i="25"/>
  <c r="BJ1584" i="25"/>
  <c r="BI1584" i="25"/>
  <c r="BJ1583" i="25"/>
  <c r="BI1583" i="25"/>
  <c r="BJ1582" i="25"/>
  <c r="BI1582" i="25"/>
  <c r="BJ1581" i="25"/>
  <c r="BI1581" i="25"/>
  <c r="BJ1580" i="25"/>
  <c r="BI1580" i="25"/>
  <c r="BJ1579" i="25"/>
  <c r="BI1579" i="25"/>
  <c r="BJ1578" i="25"/>
  <c r="BI1578" i="25"/>
  <c r="BJ1577" i="25"/>
  <c r="BI1577" i="25"/>
  <c r="BJ1576" i="25"/>
  <c r="BI1576" i="25"/>
  <c r="BJ1575" i="25"/>
  <c r="BI1575" i="25"/>
  <c r="BJ1574" i="25"/>
  <c r="BI1574" i="25"/>
  <c r="BJ1573" i="25"/>
  <c r="BI1573" i="25"/>
  <c r="BJ1572" i="25"/>
  <c r="BI1572" i="25"/>
  <c r="BJ1571" i="25"/>
  <c r="BI1571" i="25"/>
  <c r="BJ1570" i="25"/>
  <c r="BI1570" i="25"/>
  <c r="BJ1569" i="25"/>
  <c r="BI1569" i="25"/>
  <c r="BJ1568" i="25"/>
  <c r="BI1568" i="25"/>
  <c r="BJ1567" i="25"/>
  <c r="BI1567" i="25"/>
  <c r="BJ1566" i="25"/>
  <c r="BI1566" i="25"/>
  <c r="BJ1565" i="25"/>
  <c r="BI1565" i="25"/>
  <c r="BJ1564" i="25"/>
  <c r="BI1564" i="25"/>
  <c r="BJ1563" i="25"/>
  <c r="BI1563" i="25"/>
  <c r="BJ1562" i="25"/>
  <c r="BI1562" i="25"/>
  <c r="BJ1561" i="25"/>
  <c r="BI1561" i="25"/>
  <c r="BJ1560" i="25"/>
  <c r="BI1560" i="25"/>
  <c r="BJ1559" i="25"/>
  <c r="BI1559" i="25"/>
  <c r="BJ1558" i="25"/>
  <c r="BI1558" i="25"/>
  <c r="BJ1557" i="25"/>
  <c r="BI1557" i="25"/>
  <c r="BJ1556" i="25"/>
  <c r="BI1556" i="25"/>
  <c r="BJ1555" i="25"/>
  <c r="BI1555" i="25"/>
  <c r="BJ1554" i="25"/>
  <c r="BI1554" i="25"/>
  <c r="BJ1553" i="25"/>
  <c r="BI1553" i="25"/>
  <c r="BJ1552" i="25"/>
  <c r="BI1552" i="25"/>
  <c r="BJ1551" i="25"/>
  <c r="BI1551" i="25"/>
  <c r="BJ1550" i="25"/>
  <c r="BI1550" i="25"/>
  <c r="BJ1549" i="25"/>
  <c r="BI1549" i="25"/>
  <c r="BJ1548" i="25"/>
  <c r="BI1548" i="25"/>
  <c r="BJ1547" i="25"/>
  <c r="BI1547" i="25"/>
  <c r="BJ1546" i="25"/>
  <c r="BI1546" i="25"/>
  <c r="BJ1545" i="25"/>
  <c r="BI1545" i="25"/>
  <c r="BJ1544" i="25"/>
  <c r="BI1544" i="25"/>
  <c r="BJ1543" i="25"/>
  <c r="BI1543" i="25"/>
  <c r="BJ1542" i="25"/>
  <c r="BI1542" i="25"/>
  <c r="BJ1541" i="25"/>
  <c r="BI1541" i="25"/>
  <c r="BJ1540" i="25"/>
  <c r="BI1540" i="25"/>
  <c r="BJ1539" i="25"/>
  <c r="BI1539" i="25"/>
  <c r="BJ1538" i="25"/>
  <c r="BI1538" i="25"/>
  <c r="BJ1537" i="25"/>
  <c r="BI1537" i="25"/>
  <c r="BJ1536" i="25"/>
  <c r="BI1536" i="25"/>
  <c r="BJ1535" i="25"/>
  <c r="BI1535" i="25"/>
  <c r="BJ1534" i="25"/>
  <c r="BI1534" i="25"/>
  <c r="BJ1533" i="25"/>
  <c r="BI1533" i="25"/>
  <c r="BJ1532" i="25"/>
  <c r="BI1532" i="25"/>
  <c r="BJ1531" i="25"/>
  <c r="BI1531" i="25"/>
  <c r="BJ1530" i="25"/>
  <c r="BI1530" i="25"/>
  <c r="BJ1529" i="25"/>
  <c r="BI1529" i="25"/>
  <c r="BJ1528" i="25"/>
  <c r="BI1528" i="25"/>
  <c r="BJ1527" i="25"/>
  <c r="BI1527" i="25"/>
  <c r="BJ1526" i="25"/>
  <c r="BI1526" i="25"/>
  <c r="BJ1525" i="25"/>
  <c r="BI1525" i="25"/>
  <c r="BJ1524" i="25"/>
  <c r="BI1524" i="25"/>
  <c r="BJ1523" i="25"/>
  <c r="BI1523" i="25"/>
  <c r="BJ1522" i="25"/>
  <c r="BI1522" i="25"/>
  <c r="BJ1521" i="25"/>
  <c r="BI1521" i="25"/>
  <c r="BJ1520" i="25"/>
  <c r="BI1520" i="25"/>
  <c r="BJ1519" i="25"/>
  <c r="BI1519" i="25"/>
  <c r="BJ1518" i="25"/>
  <c r="BI1518" i="25"/>
  <c r="BJ1517" i="25"/>
  <c r="BI1517" i="25"/>
  <c r="BJ1516" i="25"/>
  <c r="BI1516" i="25"/>
  <c r="BJ1515" i="25"/>
  <c r="BI1515" i="25"/>
  <c r="BJ1514" i="25"/>
  <c r="BI1514" i="25"/>
  <c r="BJ1513" i="25"/>
  <c r="BI1513" i="25"/>
  <c r="BJ1512" i="25"/>
  <c r="BI1512" i="25"/>
  <c r="BJ1511" i="25"/>
  <c r="BI1511" i="25"/>
  <c r="BJ1510" i="25"/>
  <c r="BI1510" i="25"/>
  <c r="BJ1509" i="25"/>
  <c r="BI1509" i="25"/>
  <c r="BJ1508" i="25"/>
  <c r="BI1508" i="25"/>
  <c r="BJ1507" i="25"/>
  <c r="BI1507" i="25"/>
  <c r="BJ1506" i="25"/>
  <c r="BI1506" i="25"/>
  <c r="BJ1505" i="25"/>
  <c r="BI1505" i="25"/>
  <c r="BJ1504" i="25"/>
  <c r="BI1504" i="25"/>
  <c r="BJ1503" i="25"/>
  <c r="BI1503" i="25"/>
  <c r="BJ1502" i="25"/>
  <c r="BI1502" i="25"/>
  <c r="BJ1501" i="25"/>
  <c r="BI1501" i="25"/>
  <c r="BJ1500" i="25"/>
  <c r="BI1500" i="25"/>
  <c r="BJ1499" i="25"/>
  <c r="BI1499" i="25"/>
  <c r="BJ1498" i="25"/>
  <c r="BI1498" i="25"/>
  <c r="BJ1497" i="25"/>
  <c r="BI1497" i="25"/>
  <c r="BJ1496" i="25"/>
  <c r="BI1496" i="25"/>
  <c r="BJ1495" i="25"/>
  <c r="BI1495" i="25"/>
  <c r="BJ1494" i="25"/>
  <c r="BI1494" i="25"/>
  <c r="BJ1493" i="25"/>
  <c r="BI1493" i="25"/>
  <c r="BJ1492" i="25"/>
  <c r="BI1492" i="25"/>
  <c r="BJ1491" i="25"/>
  <c r="BI1491" i="25"/>
  <c r="BJ1490" i="25"/>
  <c r="BI1490" i="25"/>
  <c r="BJ1489" i="25"/>
  <c r="BI1489" i="25"/>
  <c r="BJ1488" i="25"/>
  <c r="BI1488" i="25"/>
  <c r="BJ1487" i="25"/>
  <c r="BI1487" i="25"/>
  <c r="BJ1486" i="25"/>
  <c r="BI1486" i="25"/>
  <c r="BJ1485" i="25"/>
  <c r="BI1485" i="25"/>
  <c r="BJ1484" i="25"/>
  <c r="BI1484" i="25"/>
  <c r="BJ1483" i="25"/>
  <c r="BI1483" i="25"/>
  <c r="BJ1482" i="25"/>
  <c r="BI1482" i="25"/>
  <c r="BJ1481" i="25"/>
  <c r="BI1481" i="25"/>
  <c r="BJ1480" i="25"/>
  <c r="BI1480" i="25"/>
  <c r="BJ1479" i="25"/>
  <c r="BI1479" i="25"/>
  <c r="BJ1478" i="25"/>
  <c r="BI1478" i="25"/>
  <c r="BJ1477" i="25"/>
  <c r="BI1477" i="25"/>
  <c r="BJ1476" i="25"/>
  <c r="BI1476" i="25"/>
  <c r="BJ1475" i="25"/>
  <c r="BI1475" i="25"/>
  <c r="BJ1474" i="25"/>
  <c r="BI1474" i="25"/>
  <c r="BJ1473" i="25"/>
  <c r="BI1473" i="25"/>
  <c r="BJ1472" i="25"/>
  <c r="BI1472" i="25"/>
  <c r="BJ1471" i="25"/>
  <c r="BI1471" i="25"/>
  <c r="BJ1470" i="25"/>
  <c r="BI1470" i="25"/>
  <c r="BJ1469" i="25"/>
  <c r="BI1469" i="25"/>
  <c r="BJ1468" i="25"/>
  <c r="BI1468" i="25"/>
  <c r="BJ1467" i="25"/>
  <c r="BI1467" i="25"/>
  <c r="BJ1466" i="25"/>
  <c r="BI1466" i="25"/>
  <c r="BJ1465" i="25"/>
  <c r="BI1465" i="25"/>
  <c r="BJ1464" i="25"/>
  <c r="BI1464" i="25"/>
  <c r="BJ1463" i="25"/>
  <c r="BI1463" i="25"/>
  <c r="BJ1462" i="25"/>
  <c r="BI1462" i="25"/>
  <c r="BJ1461" i="25"/>
  <c r="BI1461" i="25"/>
  <c r="BJ1460" i="25"/>
  <c r="BI1460" i="25"/>
  <c r="BJ1459" i="25"/>
  <c r="BI1459" i="25"/>
  <c r="BJ1458" i="25"/>
  <c r="BI1458" i="25"/>
  <c r="BJ1457" i="25"/>
  <c r="BI1457" i="25"/>
  <c r="BJ1456" i="25"/>
  <c r="BI1456" i="25"/>
  <c r="BJ1455" i="25"/>
  <c r="BI1455" i="25"/>
  <c r="BJ1454" i="25"/>
  <c r="BI1454" i="25"/>
  <c r="BJ1453" i="25"/>
  <c r="BI1453" i="25"/>
  <c r="BJ1452" i="25"/>
  <c r="BI1452" i="25"/>
  <c r="BJ1451" i="25"/>
  <c r="BI1451" i="25"/>
  <c r="BJ1450" i="25"/>
  <c r="BI1450" i="25"/>
  <c r="BJ1449" i="25"/>
  <c r="BI1449" i="25"/>
  <c r="BJ1448" i="25"/>
  <c r="BI1448" i="25"/>
  <c r="BJ1447" i="25"/>
  <c r="BI1447" i="25"/>
  <c r="BJ1446" i="25"/>
  <c r="BI1446" i="25"/>
  <c r="BJ1445" i="25"/>
  <c r="BI1445" i="25"/>
  <c r="BJ1444" i="25"/>
  <c r="BI1444" i="25"/>
  <c r="BJ1443" i="25"/>
  <c r="BI1443" i="25"/>
  <c r="BJ1442" i="25"/>
  <c r="BI1442" i="25"/>
  <c r="BJ1441" i="25"/>
  <c r="BI1441" i="25"/>
  <c r="BJ1440" i="25"/>
  <c r="BI1440" i="25"/>
  <c r="BJ1439" i="25"/>
  <c r="BI1439" i="25"/>
  <c r="BJ1438" i="25"/>
  <c r="BI1438" i="25"/>
  <c r="BJ1437" i="25"/>
  <c r="BI1437" i="25"/>
  <c r="BJ1436" i="25"/>
  <c r="BI1436" i="25"/>
  <c r="BJ1435" i="25"/>
  <c r="BI1435" i="25"/>
  <c r="BJ1434" i="25"/>
  <c r="BI1434" i="25"/>
  <c r="BJ1433" i="25"/>
  <c r="BI1433" i="25"/>
  <c r="BJ1432" i="25"/>
  <c r="BI1432" i="25"/>
  <c r="BJ1431" i="25"/>
  <c r="BI1431" i="25"/>
  <c r="BJ1430" i="25"/>
  <c r="BI1430" i="25"/>
  <c r="BJ1429" i="25"/>
  <c r="BI1429" i="25"/>
  <c r="BJ1428" i="25"/>
  <c r="BI1428" i="25"/>
  <c r="BJ1427" i="25"/>
  <c r="BI1427" i="25"/>
  <c r="BJ1426" i="25"/>
  <c r="BI1426" i="25"/>
  <c r="BJ1425" i="25"/>
  <c r="BI1425" i="25"/>
  <c r="BJ1424" i="25"/>
  <c r="BI1424" i="25"/>
  <c r="BJ1423" i="25"/>
  <c r="BI1423" i="25"/>
  <c r="BJ1422" i="25"/>
  <c r="BI1422" i="25"/>
  <c r="BJ1421" i="25"/>
  <c r="BI1421" i="25"/>
  <c r="BJ1420" i="25"/>
  <c r="BI1420" i="25"/>
  <c r="BJ1419" i="25"/>
  <c r="BI1419" i="25"/>
  <c r="BJ1418" i="25"/>
  <c r="BI1418" i="25"/>
  <c r="BJ1417" i="25"/>
  <c r="BI1417" i="25"/>
  <c r="BJ1416" i="25"/>
  <c r="BI1416" i="25"/>
  <c r="BJ1415" i="25"/>
  <c r="BI1415" i="25"/>
  <c r="BJ1414" i="25"/>
  <c r="BI1414" i="25"/>
  <c r="BJ1413" i="25"/>
  <c r="BI1413" i="25"/>
  <c r="BJ1412" i="25"/>
  <c r="BI1412" i="25"/>
  <c r="BJ1411" i="25"/>
  <c r="BI1411" i="25"/>
  <c r="BJ1410" i="25"/>
  <c r="BI1410" i="25"/>
  <c r="BJ1409" i="25"/>
  <c r="BI1409" i="25"/>
  <c r="BJ1408" i="25"/>
  <c r="BI1408" i="25"/>
  <c r="BJ1407" i="25"/>
  <c r="BI1407" i="25"/>
  <c r="BJ1406" i="25"/>
  <c r="BI1406" i="25"/>
  <c r="BJ1405" i="25"/>
  <c r="BI1405" i="25"/>
  <c r="BJ1404" i="25"/>
  <c r="BI1404" i="25"/>
  <c r="BJ1403" i="25"/>
  <c r="BI1403" i="25"/>
  <c r="BJ1402" i="25"/>
  <c r="BI1402" i="25"/>
  <c r="BJ1401" i="25"/>
  <c r="BI1401" i="25"/>
  <c r="BJ1400" i="25"/>
  <c r="BI1400" i="25"/>
  <c r="BJ1399" i="25"/>
  <c r="BI1399" i="25"/>
  <c r="BJ1398" i="25"/>
  <c r="BI1398" i="25"/>
  <c r="BJ1397" i="25"/>
  <c r="BI1397" i="25"/>
  <c r="BJ1396" i="25"/>
  <c r="BI1396" i="25"/>
  <c r="BJ1395" i="25"/>
  <c r="BI1395" i="25"/>
  <c r="BJ1394" i="25"/>
  <c r="BI1394" i="25"/>
  <c r="BJ1393" i="25"/>
  <c r="BI1393" i="25"/>
  <c r="BJ1392" i="25"/>
  <c r="BI1392" i="25"/>
  <c r="BJ1391" i="25"/>
  <c r="BI1391" i="25"/>
  <c r="BJ1390" i="25"/>
  <c r="BI1390" i="25"/>
  <c r="BJ1389" i="25"/>
  <c r="BI1389" i="25"/>
  <c r="BJ1388" i="25"/>
  <c r="BI1388" i="25"/>
  <c r="BJ1387" i="25"/>
  <c r="BI1387" i="25"/>
  <c r="BJ1386" i="25"/>
  <c r="BI1386" i="25"/>
  <c r="BJ1385" i="25"/>
  <c r="BI1385" i="25"/>
  <c r="BJ1384" i="25"/>
  <c r="BI1384" i="25"/>
  <c r="BJ1383" i="25"/>
  <c r="BI1383" i="25"/>
  <c r="BJ1382" i="25"/>
  <c r="BI1382" i="25"/>
  <c r="BJ1381" i="25"/>
  <c r="BI1381" i="25"/>
  <c r="BJ1380" i="25"/>
  <c r="BI1380" i="25"/>
  <c r="BJ1379" i="25"/>
  <c r="BI1379" i="25"/>
  <c r="BJ1378" i="25"/>
  <c r="BI1378" i="25"/>
  <c r="BJ1377" i="25"/>
  <c r="BI1377" i="25"/>
  <c r="BJ1376" i="25"/>
  <c r="BI1376" i="25"/>
  <c r="BJ1375" i="25"/>
  <c r="BI1375" i="25"/>
  <c r="BJ1374" i="25"/>
  <c r="BI1374" i="25"/>
  <c r="BJ1373" i="25"/>
  <c r="BI1373" i="25"/>
  <c r="BJ1372" i="25"/>
  <c r="BI1372" i="25"/>
  <c r="BJ1371" i="25"/>
  <c r="BI1371" i="25"/>
  <c r="BJ1370" i="25"/>
  <c r="BI1370" i="25"/>
  <c r="BJ1369" i="25"/>
  <c r="BI1369" i="25"/>
  <c r="BJ1368" i="25"/>
  <c r="BI1368" i="25"/>
  <c r="BJ1367" i="25"/>
  <c r="BI1367" i="25"/>
  <c r="BJ1366" i="25"/>
  <c r="BI1366" i="25"/>
  <c r="BJ1365" i="25"/>
  <c r="BI1365" i="25"/>
  <c r="BJ1364" i="25"/>
  <c r="BI1364" i="25"/>
  <c r="BJ1363" i="25"/>
  <c r="BI1363" i="25"/>
  <c r="BJ1362" i="25"/>
  <c r="BI1362" i="25"/>
  <c r="BJ1361" i="25"/>
  <c r="BI1361" i="25"/>
  <c r="BJ1360" i="25"/>
  <c r="BI1360" i="25"/>
  <c r="BJ1359" i="25"/>
  <c r="BI1359" i="25"/>
  <c r="BJ1358" i="25"/>
  <c r="BI1358" i="25"/>
  <c r="BJ1357" i="25"/>
  <c r="BI1357" i="25"/>
  <c r="BJ1356" i="25"/>
  <c r="BI1356" i="25"/>
  <c r="BJ1355" i="25"/>
  <c r="BI1355" i="25"/>
  <c r="BJ1354" i="25"/>
  <c r="BI1354" i="25"/>
  <c r="BJ1353" i="25"/>
  <c r="BI1353" i="25"/>
  <c r="BJ1352" i="25"/>
  <c r="BI1352" i="25"/>
  <c r="BJ1351" i="25"/>
  <c r="BI1351" i="25"/>
  <c r="BJ1350" i="25"/>
  <c r="BI1350" i="25"/>
  <c r="BJ1349" i="25"/>
  <c r="BI1349" i="25"/>
  <c r="BJ1348" i="25"/>
  <c r="BI1348" i="25"/>
  <c r="BJ1347" i="25"/>
  <c r="BI1347" i="25"/>
  <c r="BJ1346" i="25"/>
  <c r="BI1346" i="25"/>
  <c r="BJ1345" i="25"/>
  <c r="BI1345" i="25"/>
  <c r="BJ1344" i="25"/>
  <c r="BI1344" i="25"/>
  <c r="BJ1343" i="25"/>
  <c r="BI1343" i="25"/>
  <c r="BJ1342" i="25"/>
  <c r="BI1342" i="25"/>
  <c r="BJ1341" i="25"/>
  <c r="BI1341" i="25"/>
  <c r="BJ1340" i="25"/>
  <c r="BI1340" i="25"/>
  <c r="BJ1339" i="25"/>
  <c r="BI1339" i="25"/>
  <c r="BJ1338" i="25"/>
  <c r="BI1338" i="25"/>
  <c r="BJ1337" i="25"/>
  <c r="BI1337" i="25"/>
  <c r="BJ1336" i="25"/>
  <c r="BI1336" i="25"/>
  <c r="BJ1335" i="25"/>
  <c r="BI1335" i="25"/>
  <c r="BJ1334" i="25"/>
  <c r="BI1334" i="25"/>
  <c r="BJ1333" i="25"/>
  <c r="BI1333" i="25"/>
  <c r="BJ1332" i="25"/>
  <c r="BI1332" i="25"/>
  <c r="BJ1331" i="25"/>
  <c r="BI1331" i="25"/>
  <c r="BJ1330" i="25"/>
  <c r="BI1330" i="25"/>
  <c r="BJ1329" i="25"/>
  <c r="BI1329" i="25"/>
  <c r="BJ1328" i="25"/>
  <c r="BI1328" i="25"/>
  <c r="BJ1327" i="25"/>
  <c r="BI1327" i="25"/>
  <c r="BJ1326" i="25"/>
  <c r="BI1326" i="25"/>
  <c r="BJ1325" i="25"/>
  <c r="BI1325" i="25"/>
  <c r="BJ1324" i="25"/>
  <c r="BI1324" i="25"/>
  <c r="BJ1323" i="25"/>
  <c r="BI1323" i="25"/>
  <c r="BJ1322" i="25"/>
  <c r="BI1322" i="25"/>
  <c r="BJ1321" i="25"/>
  <c r="BI1321" i="25"/>
  <c r="BJ1320" i="25"/>
  <c r="BI1320" i="25"/>
  <c r="BJ1319" i="25"/>
  <c r="BI1319" i="25"/>
  <c r="BJ1318" i="25"/>
  <c r="BI1318" i="25"/>
  <c r="BJ1317" i="25"/>
  <c r="BI1317" i="25"/>
  <c r="BJ1316" i="25"/>
  <c r="BI1316" i="25"/>
  <c r="BJ1315" i="25"/>
  <c r="BI1315" i="25"/>
  <c r="BJ1314" i="25"/>
  <c r="BI1314" i="25"/>
  <c r="BJ1313" i="25"/>
  <c r="BI1313" i="25"/>
  <c r="BJ1312" i="25"/>
  <c r="BI1312" i="25"/>
  <c r="BJ1311" i="25"/>
  <c r="BI1311" i="25"/>
  <c r="BJ1310" i="25"/>
  <c r="BI1310" i="25"/>
  <c r="BJ1309" i="25"/>
  <c r="BI1309" i="25"/>
  <c r="BJ1308" i="25"/>
  <c r="BI1308" i="25"/>
  <c r="BJ1307" i="25"/>
  <c r="BI1307" i="25"/>
  <c r="BJ1306" i="25"/>
  <c r="BI1306" i="25"/>
  <c r="BJ1305" i="25"/>
  <c r="BI1305" i="25"/>
  <c r="BJ1304" i="25"/>
  <c r="BI1304" i="25"/>
  <c r="BJ1303" i="25"/>
  <c r="BI1303" i="25"/>
  <c r="BJ1302" i="25"/>
  <c r="BI1302" i="25"/>
  <c r="BJ1301" i="25"/>
  <c r="BI1301" i="25"/>
  <c r="BJ1300" i="25"/>
  <c r="BI1300" i="25"/>
  <c r="BJ1299" i="25"/>
  <c r="BI1299" i="25"/>
  <c r="BJ1298" i="25"/>
  <c r="BI1298" i="25"/>
  <c r="BJ1297" i="25"/>
  <c r="BI1297" i="25"/>
  <c r="BJ1296" i="25"/>
  <c r="BI1296" i="25"/>
  <c r="BJ1295" i="25"/>
  <c r="BI1295" i="25"/>
  <c r="BJ1294" i="25"/>
  <c r="BI1294" i="25"/>
  <c r="BJ1293" i="25"/>
  <c r="BI1293" i="25"/>
  <c r="BJ1292" i="25"/>
  <c r="BI1292" i="25"/>
  <c r="BJ1291" i="25"/>
  <c r="BI1291" i="25"/>
  <c r="BJ1290" i="25"/>
  <c r="BI1290" i="25"/>
  <c r="BJ1289" i="25"/>
  <c r="BI1289" i="25"/>
  <c r="BJ1288" i="25"/>
  <c r="BI1288" i="25"/>
  <c r="BJ1287" i="25"/>
  <c r="BI1287" i="25"/>
  <c r="BJ1286" i="25"/>
  <c r="BI1286" i="25"/>
  <c r="BJ1285" i="25"/>
  <c r="BI1285" i="25"/>
  <c r="BJ1284" i="25"/>
  <c r="BI1284" i="25"/>
  <c r="BJ1283" i="25"/>
  <c r="BI1283" i="25"/>
  <c r="BJ1282" i="25"/>
  <c r="BI1282" i="25"/>
  <c r="BJ1281" i="25"/>
  <c r="BI1281" i="25"/>
  <c r="BJ1280" i="25"/>
  <c r="BI1280" i="25"/>
  <c r="BJ1279" i="25"/>
  <c r="BI1279" i="25"/>
  <c r="BJ1278" i="25"/>
  <c r="BI1278" i="25"/>
  <c r="BJ1277" i="25"/>
  <c r="BI1277" i="25"/>
  <c r="BJ1276" i="25"/>
  <c r="BI1276" i="25"/>
  <c r="BJ1275" i="25"/>
  <c r="BI1275" i="25"/>
  <c r="BJ1274" i="25"/>
  <c r="BI1274" i="25"/>
  <c r="BJ1273" i="25"/>
  <c r="BI1273" i="25"/>
  <c r="BJ1272" i="25"/>
  <c r="BI1272" i="25"/>
  <c r="BJ1271" i="25"/>
  <c r="BI1271" i="25"/>
  <c r="BJ1270" i="25"/>
  <c r="BI1270" i="25"/>
  <c r="BJ1269" i="25"/>
  <c r="BI1269" i="25"/>
  <c r="BJ1268" i="25"/>
  <c r="BI1268" i="25"/>
  <c r="BJ1267" i="25"/>
  <c r="BI1267" i="25"/>
  <c r="BJ1266" i="25"/>
  <c r="BI1266" i="25"/>
  <c r="BJ1265" i="25"/>
  <c r="BI1265" i="25"/>
  <c r="BJ1264" i="25"/>
  <c r="BI1264" i="25"/>
  <c r="BJ1263" i="25"/>
  <c r="BI1263" i="25"/>
  <c r="BJ1262" i="25"/>
  <c r="BI1262" i="25"/>
  <c r="BJ1261" i="25"/>
  <c r="BI1261" i="25"/>
  <c r="BJ1260" i="25"/>
  <c r="BI1260" i="25"/>
  <c r="BJ1259" i="25"/>
  <c r="BI1259" i="25"/>
  <c r="BJ1258" i="25"/>
  <c r="BI1258" i="25"/>
  <c r="BJ1257" i="25"/>
  <c r="BI1257" i="25"/>
  <c r="BJ1256" i="25"/>
  <c r="BI1256" i="25"/>
  <c r="BJ1255" i="25"/>
  <c r="BI1255" i="25"/>
  <c r="BJ1254" i="25"/>
  <c r="BI1254" i="25"/>
  <c r="BJ1253" i="25"/>
  <c r="BI1253" i="25"/>
  <c r="BJ1252" i="25"/>
  <c r="BI1252" i="25"/>
  <c r="BJ1251" i="25"/>
  <c r="BI1251" i="25"/>
  <c r="BJ1250" i="25"/>
  <c r="BI1250" i="25"/>
  <c r="BJ1249" i="25"/>
  <c r="BI1249" i="25"/>
  <c r="BJ1248" i="25"/>
  <c r="BI1248" i="25"/>
  <c r="BJ1247" i="25"/>
  <c r="BI1247" i="25"/>
  <c r="BJ1246" i="25"/>
  <c r="BI1246" i="25"/>
  <c r="BJ1245" i="25"/>
  <c r="BI1245" i="25"/>
  <c r="BJ1244" i="25"/>
  <c r="BI1244" i="25"/>
  <c r="BJ1243" i="25"/>
  <c r="BI1243" i="25"/>
  <c r="BJ1242" i="25"/>
  <c r="BI1242" i="25"/>
  <c r="BJ1241" i="25"/>
  <c r="BI1241" i="25"/>
  <c r="BJ1240" i="25"/>
  <c r="BI1240" i="25"/>
  <c r="BJ1239" i="25"/>
  <c r="BI1239" i="25"/>
  <c r="BJ1238" i="25"/>
  <c r="BI1238" i="25"/>
  <c r="BJ1237" i="25"/>
  <c r="BI1237" i="25"/>
  <c r="BJ1236" i="25"/>
  <c r="BI1236" i="25"/>
  <c r="BJ1235" i="25"/>
  <c r="BI1235" i="25"/>
  <c r="BJ1234" i="25"/>
  <c r="BI1234" i="25"/>
  <c r="BJ1233" i="25"/>
  <c r="BI1233" i="25"/>
  <c r="BJ1232" i="25"/>
  <c r="BI1232" i="25"/>
  <c r="BJ1231" i="25"/>
  <c r="BI1231" i="25"/>
  <c r="BJ1230" i="25"/>
  <c r="BI1230" i="25"/>
  <c r="BJ1229" i="25"/>
  <c r="BI1229" i="25"/>
  <c r="BJ1228" i="25"/>
  <c r="BI1228" i="25"/>
  <c r="BJ1227" i="25"/>
  <c r="BI1227" i="25"/>
  <c r="BJ1226" i="25"/>
  <c r="BI1226" i="25"/>
  <c r="BJ1225" i="25"/>
  <c r="BI1225" i="25"/>
  <c r="BJ1224" i="25"/>
  <c r="BI1224" i="25"/>
  <c r="BJ1223" i="25"/>
  <c r="BI1223" i="25"/>
  <c r="BJ1222" i="25"/>
  <c r="BI1222" i="25"/>
  <c r="BJ1221" i="25"/>
  <c r="BI1221" i="25"/>
  <c r="BJ1220" i="25"/>
  <c r="BI1220" i="25"/>
  <c r="BJ1219" i="25"/>
  <c r="BI1219" i="25"/>
  <c r="BJ1218" i="25"/>
  <c r="BI1218" i="25"/>
  <c r="BJ1217" i="25"/>
  <c r="BI1217" i="25"/>
  <c r="BJ1216" i="25"/>
  <c r="BI1216" i="25"/>
  <c r="BJ1215" i="25"/>
  <c r="BI1215" i="25"/>
  <c r="BJ1214" i="25"/>
  <c r="BI1214" i="25"/>
  <c r="BJ1213" i="25"/>
  <c r="BI1213" i="25"/>
  <c r="BJ1212" i="25"/>
  <c r="BI1212" i="25"/>
  <c r="BJ1211" i="25"/>
  <c r="BI1211" i="25"/>
  <c r="BJ1210" i="25"/>
  <c r="BI1210" i="25"/>
  <c r="BJ1209" i="25"/>
  <c r="BI1209" i="25"/>
  <c r="BJ1208" i="25"/>
  <c r="BI1208" i="25"/>
  <c r="BJ1207" i="25"/>
  <c r="BI1207" i="25"/>
  <c r="BJ1206" i="25"/>
  <c r="BI1206" i="25"/>
  <c r="BJ1205" i="25"/>
  <c r="BI1205" i="25"/>
  <c r="BJ1204" i="25"/>
  <c r="BI1204" i="25"/>
  <c r="BJ1203" i="25"/>
  <c r="BI1203" i="25"/>
  <c r="BJ1202" i="25"/>
  <c r="BI1202" i="25"/>
  <c r="BJ1201" i="25"/>
  <c r="BI1201" i="25"/>
  <c r="BJ1200" i="25"/>
  <c r="BI1200" i="25"/>
  <c r="BJ1199" i="25"/>
  <c r="BI1199" i="25"/>
  <c r="BJ1198" i="25"/>
  <c r="BI1198" i="25"/>
  <c r="BJ1197" i="25"/>
  <c r="BI1197" i="25"/>
  <c r="BJ1196" i="25"/>
  <c r="BI1196" i="25"/>
  <c r="BJ1195" i="25"/>
  <c r="BI1195" i="25"/>
  <c r="BJ1194" i="25"/>
  <c r="BI1194" i="25"/>
  <c r="BJ1193" i="25"/>
  <c r="BI1193" i="25"/>
  <c r="BJ1192" i="25"/>
  <c r="BI1192" i="25"/>
  <c r="BJ1191" i="25"/>
  <c r="BI1191" i="25"/>
  <c r="BJ1190" i="25"/>
  <c r="BI1190" i="25"/>
  <c r="BJ1189" i="25"/>
  <c r="BI1189" i="25"/>
  <c r="BJ1188" i="25"/>
  <c r="BI1188" i="25"/>
  <c r="BJ1187" i="25"/>
  <c r="BI1187" i="25"/>
  <c r="BJ1186" i="25"/>
  <c r="BI1186" i="25"/>
  <c r="BJ1185" i="25"/>
  <c r="BI1185" i="25"/>
  <c r="BJ1184" i="25"/>
  <c r="BI1184" i="25"/>
  <c r="BJ1183" i="25"/>
  <c r="BI1183" i="25"/>
  <c r="BJ1182" i="25"/>
  <c r="BI1182" i="25"/>
  <c r="BJ1181" i="25"/>
  <c r="BI1181" i="25"/>
  <c r="BJ1180" i="25"/>
  <c r="BI1180" i="25"/>
  <c r="BJ1179" i="25"/>
  <c r="BI1179" i="25"/>
  <c r="BJ1178" i="25"/>
  <c r="BI1178" i="25"/>
  <c r="BJ1177" i="25"/>
  <c r="BI1177" i="25"/>
  <c r="BJ1176" i="25"/>
  <c r="BI1176" i="25"/>
  <c r="BJ1175" i="25"/>
  <c r="BI1175" i="25"/>
  <c r="BJ1174" i="25"/>
  <c r="BI1174" i="25"/>
  <c r="BJ1173" i="25"/>
  <c r="BI1173" i="25"/>
  <c r="BJ1172" i="25"/>
  <c r="BI1172" i="25"/>
  <c r="BJ1171" i="25"/>
  <c r="BI1171" i="25"/>
  <c r="BJ1170" i="25"/>
  <c r="BI1170" i="25"/>
  <c r="BJ1169" i="25"/>
  <c r="BI1169" i="25"/>
  <c r="BJ1168" i="25"/>
  <c r="BI1168" i="25"/>
  <c r="BJ1167" i="25"/>
  <c r="BI1167" i="25"/>
  <c r="BJ1166" i="25"/>
  <c r="BI1166" i="25"/>
  <c r="BJ1165" i="25"/>
  <c r="BI1165" i="25"/>
  <c r="BJ1164" i="25"/>
  <c r="BI1164" i="25"/>
  <c r="BJ1163" i="25"/>
  <c r="BI1163" i="25"/>
  <c r="BJ1162" i="25"/>
  <c r="BI1162" i="25"/>
  <c r="BJ1161" i="25"/>
  <c r="BI1161" i="25"/>
  <c r="BJ1160" i="25"/>
  <c r="BI1160" i="25"/>
  <c r="BJ1159" i="25"/>
  <c r="BI1159" i="25"/>
  <c r="BJ1158" i="25"/>
  <c r="BI1158" i="25"/>
  <c r="BJ1157" i="25"/>
  <c r="BI1157" i="25"/>
  <c r="BJ1156" i="25"/>
  <c r="BI1156" i="25"/>
  <c r="BJ1155" i="25"/>
  <c r="BI1155" i="25"/>
  <c r="BJ1154" i="25"/>
  <c r="BI1154" i="25"/>
  <c r="BJ1153" i="25"/>
  <c r="BI1153" i="25"/>
  <c r="BJ1152" i="25"/>
  <c r="BI1152" i="25"/>
  <c r="BJ1151" i="25"/>
  <c r="BI1151" i="25"/>
  <c r="BJ1150" i="25"/>
  <c r="BI1150" i="25"/>
  <c r="BJ1149" i="25"/>
  <c r="BI1149" i="25"/>
  <c r="BJ1148" i="25"/>
  <c r="BI1148" i="25"/>
  <c r="BJ1147" i="25"/>
  <c r="BI1147" i="25"/>
  <c r="BJ1146" i="25"/>
  <c r="BI1146" i="25"/>
  <c r="BJ1145" i="25"/>
  <c r="BI1145" i="25"/>
  <c r="BJ1144" i="25"/>
  <c r="BI1144" i="25"/>
  <c r="BJ1143" i="25"/>
  <c r="BI1143" i="25"/>
  <c r="BJ1142" i="25"/>
  <c r="BI1142" i="25"/>
  <c r="BJ1141" i="25"/>
  <c r="BI1141" i="25"/>
  <c r="BJ1140" i="25"/>
  <c r="BI1140" i="25"/>
  <c r="BJ1139" i="25"/>
  <c r="BI1139" i="25"/>
  <c r="BJ1138" i="25"/>
  <c r="BI1138" i="25"/>
  <c r="BJ1137" i="25"/>
  <c r="BI1137" i="25"/>
  <c r="BJ1136" i="25"/>
  <c r="BI1136" i="25"/>
  <c r="BJ1135" i="25"/>
  <c r="BI1135" i="25"/>
  <c r="BJ1134" i="25"/>
  <c r="BI1134" i="25"/>
  <c r="BJ1133" i="25"/>
  <c r="BI1133" i="25"/>
  <c r="BJ1132" i="25"/>
  <c r="BI1132" i="25"/>
  <c r="BJ1131" i="25"/>
  <c r="BI1131" i="25"/>
  <c r="BJ1130" i="25"/>
  <c r="BI1130" i="25"/>
  <c r="BJ1129" i="25"/>
  <c r="BI1129" i="25"/>
  <c r="BJ1128" i="25"/>
  <c r="BI1128" i="25"/>
  <c r="BJ1127" i="25"/>
  <c r="BI1127" i="25"/>
  <c r="BJ1126" i="25"/>
  <c r="BI1126" i="25"/>
  <c r="BJ1125" i="25"/>
  <c r="BI1125" i="25"/>
  <c r="BJ1124" i="25"/>
  <c r="BI1124" i="25"/>
  <c r="BJ1123" i="25"/>
  <c r="BI1123" i="25"/>
  <c r="BJ1122" i="25"/>
  <c r="BI1122" i="25"/>
  <c r="BJ1121" i="25"/>
  <c r="BI1121" i="25"/>
  <c r="BJ1120" i="25"/>
  <c r="BI1120" i="25"/>
  <c r="BJ1119" i="25"/>
  <c r="BI1119" i="25"/>
  <c r="BJ1118" i="25"/>
  <c r="BI1118" i="25"/>
  <c r="BJ1117" i="25"/>
  <c r="BI1117" i="25"/>
  <c r="BJ1116" i="25"/>
  <c r="BI1116" i="25"/>
  <c r="BJ1115" i="25"/>
  <c r="BI1115" i="25"/>
  <c r="BJ1114" i="25"/>
  <c r="BI1114" i="25"/>
  <c r="BJ1113" i="25"/>
  <c r="BI1113" i="25"/>
  <c r="BJ1112" i="25"/>
  <c r="BI1112" i="25"/>
  <c r="BJ1111" i="25"/>
  <c r="BI1111" i="25"/>
  <c r="BJ1110" i="25"/>
  <c r="BI1110" i="25"/>
  <c r="BJ1109" i="25"/>
  <c r="BI1109" i="25"/>
  <c r="BJ1108" i="25"/>
  <c r="BI1108" i="25"/>
  <c r="BJ1107" i="25"/>
  <c r="BI1107" i="25"/>
  <c r="BJ1106" i="25"/>
  <c r="BI1106" i="25"/>
  <c r="BJ1105" i="25"/>
  <c r="BI1105" i="25"/>
  <c r="BJ1104" i="25"/>
  <c r="BI1104" i="25"/>
  <c r="BJ1103" i="25"/>
  <c r="BI1103" i="25"/>
  <c r="BJ1102" i="25"/>
  <c r="BI1102" i="25"/>
  <c r="BJ1101" i="25"/>
  <c r="BI1101" i="25"/>
  <c r="BJ1100" i="25"/>
  <c r="BI1100" i="25"/>
  <c r="BJ1099" i="25"/>
  <c r="BI1099" i="25"/>
  <c r="BJ1098" i="25"/>
  <c r="BI1098" i="25"/>
  <c r="BJ1097" i="25"/>
  <c r="BI1097" i="25"/>
  <c r="BJ1096" i="25"/>
  <c r="BI1096" i="25"/>
  <c r="BJ1095" i="25"/>
  <c r="BI1095" i="25"/>
  <c r="BJ1094" i="25"/>
  <c r="BI1094" i="25"/>
  <c r="BJ1093" i="25"/>
  <c r="BI1093" i="25"/>
  <c r="BJ1092" i="25"/>
  <c r="BI1092" i="25"/>
  <c r="BJ1091" i="25"/>
  <c r="BI1091" i="25"/>
  <c r="BJ1090" i="25"/>
  <c r="BI1090" i="25"/>
  <c r="BJ1089" i="25"/>
  <c r="BI1089" i="25"/>
  <c r="BJ1088" i="25"/>
  <c r="BI1088" i="25"/>
  <c r="BJ1087" i="25"/>
  <c r="BI1087" i="25"/>
  <c r="BJ1086" i="25"/>
  <c r="BI1086" i="25"/>
  <c r="BJ1085" i="25"/>
  <c r="BI1085" i="25"/>
  <c r="BJ1084" i="25"/>
  <c r="BI1084" i="25"/>
  <c r="BJ1083" i="25"/>
  <c r="BI1083" i="25"/>
  <c r="BJ1082" i="25"/>
  <c r="BI1082" i="25"/>
  <c r="BJ1081" i="25"/>
  <c r="BI1081" i="25"/>
  <c r="BJ1080" i="25"/>
  <c r="BI1080" i="25"/>
  <c r="BJ1079" i="25"/>
  <c r="BI1079" i="25"/>
  <c r="BJ1078" i="25"/>
  <c r="BI1078" i="25"/>
  <c r="BJ1077" i="25"/>
  <c r="BI1077" i="25"/>
  <c r="BJ1076" i="25"/>
  <c r="BI1076" i="25"/>
  <c r="BJ1075" i="25"/>
  <c r="BI1075" i="25"/>
  <c r="BJ1074" i="25"/>
  <c r="BI1074" i="25"/>
  <c r="BJ1073" i="25"/>
  <c r="BI1073" i="25"/>
  <c r="BJ1072" i="25"/>
  <c r="BI1072" i="25"/>
  <c r="BJ1071" i="25"/>
  <c r="BI1071" i="25"/>
  <c r="BJ1070" i="25"/>
  <c r="BI1070" i="25"/>
  <c r="BJ1069" i="25"/>
  <c r="BI1069" i="25"/>
  <c r="BJ1068" i="25"/>
  <c r="BI1068" i="25"/>
  <c r="BJ1067" i="25"/>
  <c r="BI1067" i="25"/>
  <c r="BJ1066" i="25"/>
  <c r="BI1066" i="25"/>
  <c r="BJ1065" i="25"/>
  <c r="BI1065" i="25"/>
  <c r="BJ1064" i="25"/>
  <c r="BI1064" i="25"/>
  <c r="BJ1063" i="25"/>
  <c r="BI1063" i="25"/>
  <c r="BJ1062" i="25"/>
  <c r="BI1062" i="25"/>
  <c r="BJ1061" i="25"/>
  <c r="BI1061" i="25"/>
  <c r="BJ1060" i="25"/>
  <c r="BI1060" i="25"/>
  <c r="BJ1059" i="25"/>
  <c r="BI1059" i="25"/>
  <c r="BJ1058" i="25"/>
  <c r="BI1058" i="25"/>
  <c r="BJ1057" i="25"/>
  <c r="BI1057" i="25"/>
  <c r="BJ1056" i="25"/>
  <c r="BI1056" i="25"/>
  <c r="BJ1055" i="25"/>
  <c r="BI1055" i="25"/>
  <c r="BJ1054" i="25"/>
  <c r="BI1054" i="25"/>
  <c r="BJ1053" i="25"/>
  <c r="BI1053" i="25"/>
  <c r="BJ1052" i="25"/>
  <c r="BI1052" i="25"/>
  <c r="BJ1051" i="25"/>
  <c r="BI1051" i="25"/>
  <c r="BJ1050" i="25"/>
  <c r="BI1050" i="25"/>
  <c r="BJ1049" i="25"/>
  <c r="BI1049" i="25"/>
  <c r="BJ1048" i="25"/>
  <c r="BI1048" i="25"/>
  <c r="BJ1047" i="25"/>
  <c r="BI1047" i="25"/>
  <c r="BJ1046" i="25"/>
  <c r="BI1046" i="25"/>
  <c r="BJ1045" i="25"/>
  <c r="BI1045" i="25"/>
  <c r="BJ1044" i="25"/>
  <c r="BI1044" i="25"/>
  <c r="BJ1043" i="25"/>
  <c r="BI1043" i="25"/>
  <c r="BJ1042" i="25"/>
  <c r="BI1042" i="25"/>
  <c r="BJ1041" i="25"/>
  <c r="BI1041" i="25"/>
  <c r="BJ1040" i="25"/>
  <c r="BI1040" i="25"/>
  <c r="BJ1039" i="25"/>
  <c r="BI1039" i="25"/>
  <c r="BJ1038" i="25"/>
  <c r="BI1038" i="25"/>
  <c r="BJ1037" i="25"/>
  <c r="BI1037" i="25"/>
  <c r="BJ1036" i="25"/>
  <c r="BI1036" i="25"/>
  <c r="BJ1035" i="25"/>
  <c r="BI1035" i="25"/>
  <c r="BJ1034" i="25"/>
  <c r="BI1034" i="25"/>
  <c r="BJ1033" i="25"/>
  <c r="BI1033" i="25"/>
  <c r="BJ1032" i="25"/>
  <c r="BI1032" i="25"/>
  <c r="BJ1031" i="25"/>
  <c r="BI1031" i="25"/>
  <c r="BJ1030" i="25"/>
  <c r="BI1030" i="25"/>
  <c r="BJ1029" i="25"/>
  <c r="BI1029" i="25"/>
  <c r="BJ1028" i="25"/>
  <c r="BI1028" i="25"/>
  <c r="BJ1027" i="25"/>
  <c r="BI1027" i="25"/>
  <c r="BJ1026" i="25"/>
  <c r="BI1026" i="25"/>
  <c r="BJ1025" i="25"/>
  <c r="BI1025" i="25"/>
  <c r="BJ1024" i="25"/>
  <c r="BI1024" i="25"/>
  <c r="BJ1023" i="25"/>
  <c r="BI1023" i="25"/>
  <c r="BJ1022" i="25"/>
  <c r="BI1022" i="25"/>
  <c r="BJ1021" i="25"/>
  <c r="BI1021" i="25"/>
  <c r="BJ1020" i="25"/>
  <c r="BI1020" i="25"/>
  <c r="BJ1019" i="25"/>
  <c r="BI1019" i="25"/>
  <c r="BJ1018" i="25"/>
  <c r="BI1018" i="25"/>
  <c r="BJ1017" i="25"/>
  <c r="BI1017" i="25"/>
  <c r="BJ1016" i="25"/>
  <c r="BI1016" i="25"/>
  <c r="BJ1015" i="25"/>
  <c r="BI1015" i="25"/>
  <c r="BJ1014" i="25"/>
  <c r="BI1014" i="25"/>
  <c r="BJ1013" i="25"/>
  <c r="BI1013" i="25"/>
  <c r="BJ1012" i="25"/>
  <c r="BI1012" i="25"/>
  <c r="BJ1011" i="25"/>
  <c r="BI1011" i="25"/>
  <c r="BJ1010" i="25"/>
  <c r="BI1010" i="25"/>
  <c r="BJ1009" i="25"/>
  <c r="BI1009" i="25"/>
  <c r="BJ1008" i="25"/>
  <c r="BI1008" i="25"/>
  <c r="BJ1007" i="25"/>
  <c r="BI1007" i="25"/>
  <c r="BJ1006" i="25"/>
  <c r="BI1006" i="25"/>
  <c r="BJ1005" i="25"/>
  <c r="BI1005" i="25"/>
  <c r="BJ1004" i="25"/>
  <c r="BI1004" i="25"/>
  <c r="BJ1003" i="25"/>
  <c r="BI1003" i="25"/>
  <c r="BJ1002" i="25"/>
  <c r="BI1002" i="25"/>
  <c r="BJ1001" i="25"/>
  <c r="BI1001" i="25"/>
  <c r="BJ1000" i="25"/>
  <c r="BI1000" i="25"/>
  <c r="BJ999" i="25"/>
  <c r="BI999" i="25"/>
  <c r="BJ998" i="25"/>
  <c r="BI998" i="25"/>
  <c r="BJ997" i="25"/>
  <c r="BI997" i="25"/>
  <c r="BJ996" i="25"/>
  <c r="BI996" i="25"/>
  <c r="BJ995" i="25"/>
  <c r="BI995" i="25"/>
  <c r="BJ994" i="25"/>
  <c r="BI994" i="25"/>
  <c r="BJ993" i="25"/>
  <c r="BI993" i="25"/>
  <c r="BJ992" i="25"/>
  <c r="BI992" i="25"/>
  <c r="BJ991" i="25"/>
  <c r="BI991" i="25"/>
  <c r="BJ990" i="25"/>
  <c r="BI990" i="25"/>
  <c r="BJ989" i="25"/>
  <c r="BI989" i="25"/>
  <c r="BJ988" i="25"/>
  <c r="BI988" i="25"/>
  <c r="BJ987" i="25"/>
  <c r="BI987" i="25"/>
  <c r="BJ986" i="25"/>
  <c r="BI986" i="25"/>
  <c r="BJ985" i="25"/>
  <c r="BI985" i="25"/>
  <c r="BJ984" i="25"/>
  <c r="BI984" i="25"/>
  <c r="BJ983" i="25"/>
  <c r="BI983" i="25"/>
  <c r="BJ982" i="25"/>
  <c r="BI982" i="25"/>
  <c r="BJ981" i="25"/>
  <c r="BI981" i="25"/>
  <c r="BJ980" i="25"/>
  <c r="BI980" i="25"/>
  <c r="BJ979" i="25"/>
  <c r="BI979" i="25"/>
  <c r="BJ978" i="25"/>
  <c r="BI978" i="25"/>
  <c r="BJ977" i="25"/>
  <c r="BI977" i="25"/>
  <c r="BJ976" i="25"/>
  <c r="BI976" i="25"/>
  <c r="BJ975" i="25"/>
  <c r="BI975" i="25"/>
  <c r="BJ974" i="25"/>
  <c r="BI974" i="25"/>
  <c r="BJ973" i="25"/>
  <c r="BI973" i="25"/>
  <c r="BJ972" i="25"/>
  <c r="BI972" i="25"/>
  <c r="BJ971" i="25"/>
  <c r="BI971" i="25"/>
  <c r="BJ970" i="25"/>
  <c r="BI970" i="25"/>
  <c r="BJ969" i="25"/>
  <c r="BI969" i="25"/>
  <c r="BJ968" i="25"/>
  <c r="BI968" i="25"/>
  <c r="BJ967" i="25"/>
  <c r="BI967" i="25"/>
  <c r="BJ966" i="25"/>
  <c r="BI966" i="25"/>
  <c r="BJ965" i="25"/>
  <c r="BI965" i="25"/>
  <c r="BJ964" i="25"/>
  <c r="BI964" i="25"/>
  <c r="BJ963" i="25"/>
  <c r="BI963" i="25"/>
  <c r="BJ962" i="25"/>
  <c r="BI962" i="25"/>
  <c r="BJ961" i="25"/>
  <c r="BI961" i="25"/>
  <c r="BJ960" i="25"/>
  <c r="BI960" i="25"/>
  <c r="BJ959" i="25"/>
  <c r="BI959" i="25"/>
  <c r="BJ958" i="25"/>
  <c r="BI958" i="25"/>
  <c r="BJ957" i="25"/>
  <c r="BI957" i="25"/>
  <c r="BJ956" i="25"/>
  <c r="BI956" i="25"/>
  <c r="BJ955" i="25"/>
  <c r="BI955" i="25"/>
  <c r="BJ954" i="25"/>
  <c r="BI954" i="25"/>
  <c r="BJ953" i="25"/>
  <c r="BI953" i="25"/>
  <c r="BJ952" i="25"/>
  <c r="BI952" i="25"/>
  <c r="BJ951" i="25"/>
  <c r="BI951" i="25"/>
  <c r="BJ950" i="25"/>
  <c r="BI950" i="25"/>
  <c r="BJ949" i="25"/>
  <c r="BI949" i="25"/>
  <c r="BJ948" i="25"/>
  <c r="BI948" i="25"/>
  <c r="BJ947" i="25"/>
  <c r="BI947" i="25"/>
  <c r="BJ946" i="25"/>
  <c r="BI946" i="25"/>
  <c r="BJ945" i="25"/>
  <c r="BI945" i="25"/>
  <c r="BJ944" i="25"/>
  <c r="BI944" i="25"/>
  <c r="BJ943" i="25"/>
  <c r="BI943" i="25"/>
  <c r="BJ942" i="25"/>
  <c r="BI942" i="25"/>
  <c r="BJ941" i="25"/>
  <c r="BI941" i="25"/>
  <c r="BJ940" i="25"/>
  <c r="BI940" i="25"/>
  <c r="BJ939" i="25"/>
  <c r="BI939" i="25"/>
  <c r="BJ938" i="25"/>
  <c r="BI938" i="25"/>
  <c r="BJ937" i="25"/>
  <c r="BI937" i="25"/>
  <c r="BJ936" i="25"/>
  <c r="BI936" i="25"/>
  <c r="BJ935" i="25"/>
  <c r="BI935" i="25"/>
  <c r="BJ934" i="25"/>
  <c r="BI934" i="25"/>
  <c r="BJ933" i="25"/>
  <c r="BI933" i="25"/>
  <c r="BJ932" i="25"/>
  <c r="BI932" i="25"/>
  <c r="BJ931" i="25"/>
  <c r="BI931" i="25"/>
  <c r="BJ930" i="25"/>
  <c r="BI930" i="25"/>
  <c r="BJ929" i="25"/>
  <c r="BI929" i="25"/>
  <c r="BJ928" i="25"/>
  <c r="BI928" i="25"/>
  <c r="BJ927" i="25"/>
  <c r="BI927" i="25"/>
  <c r="BJ926" i="25"/>
  <c r="BI926" i="25"/>
  <c r="BJ925" i="25"/>
  <c r="BI925" i="25"/>
  <c r="BJ924" i="25"/>
  <c r="BI924" i="25"/>
  <c r="BJ923" i="25"/>
  <c r="BI923" i="25"/>
  <c r="BJ922" i="25"/>
  <c r="BI922" i="25"/>
  <c r="BJ921" i="25"/>
  <c r="BI921" i="25"/>
  <c r="BJ920" i="25"/>
  <c r="BI920" i="25"/>
  <c r="BJ919" i="25"/>
  <c r="BI919" i="25"/>
  <c r="BJ918" i="25"/>
  <c r="BI918" i="25"/>
  <c r="BJ917" i="25"/>
  <c r="BI917" i="25"/>
  <c r="BJ916" i="25"/>
  <c r="BI916" i="25"/>
  <c r="BJ915" i="25"/>
  <c r="BI915" i="25"/>
  <c r="BJ914" i="25"/>
  <c r="BI914" i="25"/>
  <c r="BJ913" i="25"/>
  <c r="BI913" i="25"/>
  <c r="BJ912" i="25"/>
  <c r="BI912" i="25"/>
  <c r="BJ911" i="25"/>
  <c r="BI911" i="25"/>
  <c r="BJ910" i="25"/>
  <c r="BI910" i="25"/>
  <c r="BJ909" i="25"/>
  <c r="BI909" i="25"/>
  <c r="BJ908" i="25"/>
  <c r="BI908" i="25"/>
  <c r="BJ907" i="25"/>
  <c r="BI907" i="25"/>
  <c r="BJ906" i="25"/>
  <c r="BI906" i="25"/>
  <c r="BJ905" i="25"/>
  <c r="BI905" i="25"/>
  <c r="BJ904" i="25"/>
  <c r="BI904" i="25"/>
  <c r="BJ903" i="25"/>
  <c r="BI903" i="25"/>
  <c r="BJ902" i="25"/>
  <c r="BI902" i="25"/>
  <c r="BJ901" i="25"/>
  <c r="BI901" i="25"/>
  <c r="BJ900" i="25"/>
  <c r="BI900" i="25"/>
  <c r="BJ899" i="25"/>
  <c r="BI899" i="25"/>
  <c r="BJ898" i="25"/>
  <c r="BI898" i="25"/>
  <c r="BJ897" i="25"/>
  <c r="BI897" i="25"/>
  <c r="BJ896" i="25"/>
  <c r="BI896" i="25"/>
  <c r="BJ895" i="25"/>
  <c r="BI895" i="25"/>
  <c r="BJ894" i="25"/>
  <c r="BI894" i="25"/>
  <c r="BJ893" i="25"/>
  <c r="BI893" i="25"/>
  <c r="BJ892" i="25"/>
  <c r="BI892" i="25"/>
  <c r="BJ891" i="25"/>
  <c r="BI891" i="25"/>
  <c r="BJ890" i="25"/>
  <c r="BI890" i="25"/>
  <c r="BJ889" i="25"/>
  <c r="BI889" i="25"/>
  <c r="BJ888" i="25"/>
  <c r="BI888" i="25"/>
  <c r="BJ887" i="25"/>
  <c r="BI887" i="25"/>
  <c r="BJ886" i="25"/>
  <c r="BI886" i="25"/>
  <c r="BJ885" i="25"/>
  <c r="BI885" i="25"/>
  <c r="BJ884" i="25"/>
  <c r="BI884" i="25"/>
  <c r="BJ883" i="25"/>
  <c r="BI883" i="25"/>
  <c r="BJ882" i="25"/>
  <c r="BI882" i="25"/>
  <c r="BJ881" i="25"/>
  <c r="BI881" i="25"/>
  <c r="BJ880" i="25"/>
  <c r="BI880" i="25"/>
  <c r="BJ879" i="25"/>
  <c r="BI879" i="25"/>
  <c r="BJ878" i="25"/>
  <c r="BI878" i="25"/>
  <c r="BJ877" i="25"/>
  <c r="BI877" i="25"/>
  <c r="BJ876" i="25"/>
  <c r="BI876" i="25"/>
  <c r="BJ875" i="25"/>
  <c r="BI875" i="25"/>
  <c r="BJ874" i="25"/>
  <c r="BI874" i="25"/>
  <c r="BJ873" i="25"/>
  <c r="BI873" i="25"/>
  <c r="BJ872" i="25"/>
  <c r="BI872" i="25"/>
  <c r="BJ871" i="25"/>
  <c r="BI871" i="25"/>
  <c r="BJ870" i="25"/>
  <c r="BI870" i="25"/>
  <c r="BJ869" i="25"/>
  <c r="BI869" i="25"/>
  <c r="BJ868" i="25"/>
  <c r="BI868" i="25"/>
  <c r="BJ867" i="25"/>
  <c r="BI867" i="25"/>
  <c r="BJ866" i="25"/>
  <c r="BI866" i="25"/>
  <c r="BJ865" i="25"/>
  <c r="BI865" i="25"/>
  <c r="BJ864" i="25"/>
  <c r="BI864" i="25"/>
  <c r="BJ863" i="25"/>
  <c r="BI863" i="25"/>
  <c r="BJ862" i="25"/>
  <c r="BI862" i="25"/>
  <c r="BJ861" i="25"/>
  <c r="BI861" i="25"/>
  <c r="BJ860" i="25"/>
  <c r="BI860" i="25"/>
  <c r="BJ859" i="25"/>
  <c r="BI859" i="25"/>
  <c r="BJ858" i="25"/>
  <c r="BI858" i="25"/>
  <c r="BJ857" i="25"/>
  <c r="BI857" i="25"/>
  <c r="BJ856" i="25"/>
  <c r="BI856" i="25"/>
  <c r="BJ855" i="25"/>
  <c r="BI855" i="25"/>
  <c r="BJ854" i="25"/>
  <c r="BI854" i="25"/>
  <c r="BJ853" i="25"/>
  <c r="BI853" i="25"/>
  <c r="BJ852" i="25"/>
  <c r="BI852" i="25"/>
  <c r="BJ851" i="25"/>
  <c r="BI851" i="25"/>
  <c r="BJ850" i="25"/>
  <c r="BI850" i="25"/>
  <c r="BJ849" i="25"/>
  <c r="BI849" i="25"/>
  <c r="BJ848" i="25"/>
  <c r="BI848" i="25"/>
  <c r="BJ847" i="25"/>
  <c r="BI847" i="25"/>
  <c r="BJ846" i="25"/>
  <c r="BI846" i="25"/>
  <c r="BJ845" i="25"/>
  <c r="BI845" i="25"/>
  <c r="BJ844" i="25"/>
  <c r="BI844" i="25"/>
  <c r="BJ843" i="25"/>
  <c r="BI843" i="25"/>
  <c r="BJ842" i="25"/>
  <c r="BI842" i="25"/>
  <c r="BJ841" i="25"/>
  <c r="BI841" i="25"/>
  <c r="BJ840" i="25"/>
  <c r="BI840" i="25"/>
  <c r="BJ839" i="25"/>
  <c r="BI839" i="25"/>
  <c r="BJ838" i="25"/>
  <c r="BI838" i="25"/>
  <c r="BJ837" i="25"/>
  <c r="BI837" i="25"/>
  <c r="BJ836" i="25"/>
  <c r="BI836" i="25"/>
  <c r="BJ835" i="25"/>
  <c r="BI835" i="25"/>
  <c r="BJ834" i="25"/>
  <c r="BI834" i="25"/>
  <c r="BJ833" i="25"/>
  <c r="BI833" i="25"/>
  <c r="BJ832" i="25"/>
  <c r="BI832" i="25"/>
  <c r="BJ831" i="25"/>
  <c r="BI831" i="25"/>
  <c r="BJ830" i="25"/>
  <c r="BI830" i="25"/>
  <c r="BJ829" i="25"/>
  <c r="BI829" i="25"/>
  <c r="BJ828" i="25"/>
  <c r="BI828" i="25"/>
  <c r="BJ827" i="25"/>
  <c r="BI827" i="25"/>
  <c r="BJ826" i="25"/>
  <c r="BI826" i="25"/>
  <c r="BJ825" i="25"/>
  <c r="BI825" i="25"/>
  <c r="BJ824" i="25"/>
  <c r="BI824" i="25"/>
  <c r="BJ823" i="25"/>
  <c r="BI823" i="25"/>
  <c r="BJ822" i="25"/>
  <c r="BI822" i="25"/>
  <c r="BJ821" i="25"/>
  <c r="BI821" i="25"/>
  <c r="BJ820" i="25"/>
  <c r="BI820" i="25"/>
  <c r="BJ819" i="25"/>
  <c r="BI819" i="25"/>
  <c r="BJ818" i="25"/>
  <c r="BI818" i="25"/>
  <c r="BJ817" i="25"/>
  <c r="BI817" i="25"/>
  <c r="BJ816" i="25"/>
  <c r="BI816" i="25"/>
  <c r="BJ815" i="25"/>
  <c r="BI815" i="25"/>
  <c r="BJ814" i="25"/>
  <c r="BI814" i="25"/>
  <c r="BJ813" i="25"/>
  <c r="BI813" i="25"/>
  <c r="BJ812" i="25"/>
  <c r="BI812" i="25"/>
  <c r="BJ811" i="25"/>
  <c r="BI811" i="25"/>
  <c r="BJ810" i="25"/>
  <c r="BI810" i="25"/>
  <c r="BJ809" i="25"/>
  <c r="BI809" i="25"/>
  <c r="BJ808" i="25"/>
  <c r="BI808" i="25"/>
  <c r="BJ807" i="25"/>
  <c r="BI807" i="25"/>
  <c r="BJ806" i="25"/>
  <c r="BI806" i="25"/>
  <c r="BJ805" i="25"/>
  <c r="BI805" i="25"/>
  <c r="BJ804" i="25"/>
  <c r="BI804" i="25"/>
  <c r="BJ803" i="25"/>
  <c r="BI803" i="25"/>
  <c r="BJ802" i="25"/>
  <c r="BI802" i="25"/>
  <c r="BJ801" i="25"/>
  <c r="BI801" i="25"/>
  <c r="BJ800" i="25"/>
  <c r="BI800" i="25"/>
  <c r="BJ799" i="25"/>
  <c r="BI799" i="25"/>
  <c r="BJ798" i="25"/>
  <c r="BI798" i="25"/>
  <c r="BJ797" i="25"/>
  <c r="BI797" i="25"/>
  <c r="BJ796" i="25"/>
  <c r="BI796" i="25"/>
  <c r="BJ795" i="25"/>
  <c r="BI795" i="25"/>
  <c r="BJ794" i="25"/>
  <c r="BI794" i="25"/>
  <c r="BJ793" i="25"/>
  <c r="BI793" i="25"/>
  <c r="BJ792" i="25"/>
  <c r="BI792" i="25"/>
  <c r="BJ791" i="25"/>
  <c r="BI791" i="25"/>
  <c r="BJ790" i="25"/>
  <c r="BI790" i="25"/>
  <c r="BJ789" i="25"/>
  <c r="BI789" i="25"/>
  <c r="BJ788" i="25"/>
  <c r="BI788" i="25"/>
  <c r="BJ787" i="25"/>
  <c r="BI787" i="25"/>
  <c r="BJ786" i="25"/>
  <c r="BI786" i="25"/>
  <c r="BJ785" i="25"/>
  <c r="BI785" i="25"/>
  <c r="BJ784" i="25"/>
  <c r="BI784" i="25"/>
  <c r="BJ783" i="25"/>
  <c r="BI783" i="25"/>
  <c r="BJ782" i="25"/>
  <c r="BI782" i="25"/>
  <c r="BJ781" i="25"/>
  <c r="BI781" i="25"/>
  <c r="BJ780" i="25"/>
  <c r="BI780" i="25"/>
  <c r="BJ779" i="25"/>
  <c r="BI779" i="25"/>
  <c r="BJ778" i="25"/>
  <c r="BI778" i="25"/>
  <c r="BJ777" i="25"/>
  <c r="BI777" i="25"/>
  <c r="BJ776" i="25"/>
  <c r="BI776" i="25"/>
  <c r="BJ775" i="25"/>
  <c r="BI775" i="25"/>
  <c r="BJ774" i="25"/>
  <c r="BI774" i="25"/>
  <c r="BJ773" i="25"/>
  <c r="BI773" i="25"/>
  <c r="BJ772" i="25"/>
  <c r="BI772" i="25"/>
  <c r="BJ771" i="25"/>
  <c r="BI771" i="25"/>
  <c r="BJ770" i="25"/>
  <c r="BI770" i="25"/>
  <c r="BJ769" i="25"/>
  <c r="BI769" i="25"/>
  <c r="BJ768" i="25"/>
  <c r="BI768" i="25"/>
  <c r="BJ767" i="25"/>
  <c r="BI767" i="25"/>
  <c r="BJ766" i="25"/>
  <c r="BI766" i="25"/>
  <c r="BJ765" i="25"/>
  <c r="BI765" i="25"/>
  <c r="BJ764" i="25"/>
  <c r="BI764" i="25"/>
  <c r="BJ763" i="25"/>
  <c r="BI763" i="25"/>
  <c r="BJ762" i="25"/>
  <c r="BI762" i="25"/>
  <c r="BJ761" i="25"/>
  <c r="BI761" i="25"/>
  <c r="BJ760" i="25"/>
  <c r="BI760" i="25"/>
  <c r="BJ759" i="25"/>
  <c r="BI759" i="25"/>
  <c r="BJ758" i="25"/>
  <c r="BI758" i="25"/>
  <c r="BJ757" i="25"/>
  <c r="BI757" i="25"/>
  <c r="BJ756" i="25"/>
  <c r="BI756" i="25"/>
  <c r="BJ755" i="25"/>
  <c r="BI755" i="25"/>
  <c r="BJ754" i="25"/>
  <c r="BI754" i="25"/>
  <c r="BJ753" i="25"/>
  <c r="BI753" i="25"/>
  <c r="BJ752" i="25"/>
  <c r="BI752" i="25"/>
  <c r="BJ751" i="25"/>
  <c r="BI751" i="25"/>
  <c r="BJ750" i="25"/>
  <c r="BI750" i="25"/>
  <c r="BJ749" i="25"/>
  <c r="BI749" i="25"/>
  <c r="BJ748" i="25"/>
  <c r="BI748" i="25"/>
  <c r="BJ747" i="25"/>
  <c r="BI747" i="25"/>
  <c r="BJ746" i="25"/>
  <c r="BI746" i="25"/>
  <c r="BJ745" i="25"/>
  <c r="BI745" i="25"/>
  <c r="BJ744" i="25"/>
  <c r="BI744" i="25"/>
  <c r="BJ743" i="25"/>
  <c r="BI743" i="25"/>
  <c r="BJ742" i="25"/>
  <c r="BI742" i="25"/>
  <c r="BJ741" i="25"/>
  <c r="BI741" i="25"/>
  <c r="BJ740" i="25"/>
  <c r="BI740" i="25"/>
  <c r="BJ739" i="25"/>
  <c r="BI739" i="25"/>
  <c r="BJ738" i="25"/>
  <c r="BI738" i="25"/>
  <c r="BJ737" i="25"/>
  <c r="BI737" i="25"/>
  <c r="BJ736" i="25"/>
  <c r="BI736" i="25"/>
  <c r="BJ735" i="25"/>
  <c r="BI735" i="25"/>
  <c r="BJ734" i="25"/>
  <c r="BI734" i="25"/>
  <c r="BJ733" i="25"/>
  <c r="BI733" i="25"/>
  <c r="BJ732" i="25"/>
  <c r="BI732" i="25"/>
  <c r="BJ731" i="25"/>
  <c r="BI731" i="25"/>
  <c r="BJ730" i="25"/>
  <c r="BI730" i="25"/>
  <c r="BJ729" i="25"/>
  <c r="BI729" i="25"/>
  <c r="BJ728" i="25"/>
  <c r="BI728" i="25"/>
  <c r="BJ727" i="25"/>
  <c r="BI727" i="25"/>
  <c r="BJ726" i="25"/>
  <c r="BI726" i="25"/>
  <c r="BJ725" i="25"/>
  <c r="BI725" i="25"/>
  <c r="BJ724" i="25"/>
  <c r="BI724" i="25"/>
  <c r="BJ723" i="25"/>
  <c r="BI723" i="25"/>
  <c r="BJ722" i="25"/>
  <c r="BI722" i="25"/>
  <c r="BJ721" i="25"/>
  <c r="BI721" i="25"/>
  <c r="BJ720" i="25"/>
  <c r="BI720" i="25"/>
  <c r="BJ719" i="25"/>
  <c r="BI719" i="25"/>
  <c r="BJ718" i="25"/>
  <c r="BI718" i="25"/>
  <c r="BJ717" i="25"/>
  <c r="BI717" i="25"/>
  <c r="BJ716" i="25"/>
  <c r="BI716" i="25"/>
  <c r="BJ715" i="25"/>
  <c r="BI715" i="25"/>
  <c r="BJ714" i="25"/>
  <c r="BI714" i="25"/>
  <c r="BJ713" i="25"/>
  <c r="BI713" i="25"/>
  <c r="BJ712" i="25"/>
  <c r="BI712" i="25"/>
  <c r="BJ711" i="25"/>
  <c r="BI711" i="25"/>
  <c r="BJ710" i="25"/>
  <c r="BI710" i="25"/>
  <c r="BJ709" i="25"/>
  <c r="BI709" i="25"/>
  <c r="BJ708" i="25"/>
  <c r="BI708" i="25"/>
  <c r="BJ707" i="25"/>
  <c r="BI707" i="25"/>
  <c r="BJ706" i="25"/>
  <c r="BI706" i="25"/>
  <c r="BJ705" i="25"/>
  <c r="BI705" i="25"/>
  <c r="BJ704" i="25"/>
  <c r="BI704" i="25"/>
  <c r="BJ703" i="25"/>
  <c r="BI703" i="25"/>
  <c r="BJ702" i="25"/>
  <c r="BI702" i="25"/>
  <c r="BJ701" i="25"/>
  <c r="BI701" i="25"/>
  <c r="BJ700" i="25"/>
  <c r="BI700" i="25"/>
  <c r="BJ699" i="25"/>
  <c r="BI699" i="25"/>
  <c r="BJ698" i="25"/>
  <c r="BI698" i="25"/>
  <c r="BJ697" i="25"/>
  <c r="BI697" i="25"/>
  <c r="BJ696" i="25"/>
  <c r="BI696" i="25"/>
  <c r="BJ695" i="25"/>
  <c r="BI695" i="25"/>
  <c r="BJ694" i="25"/>
  <c r="BI694" i="25"/>
  <c r="BJ693" i="25"/>
  <c r="BI693" i="25"/>
  <c r="BJ692" i="25"/>
  <c r="BI692" i="25"/>
  <c r="BJ691" i="25"/>
  <c r="BI691" i="25"/>
  <c r="BJ690" i="25"/>
  <c r="BI690" i="25"/>
  <c r="BJ689" i="25"/>
  <c r="BI689" i="25"/>
  <c r="BJ688" i="25"/>
  <c r="BI688" i="25"/>
  <c r="BJ687" i="25"/>
  <c r="BI687" i="25"/>
  <c r="BJ686" i="25"/>
  <c r="BI686" i="25"/>
  <c r="BJ685" i="25"/>
  <c r="BI685" i="25"/>
  <c r="BJ684" i="25"/>
  <c r="BI684" i="25"/>
  <c r="BJ683" i="25"/>
  <c r="BI683" i="25"/>
  <c r="BJ682" i="25"/>
  <c r="BI682" i="25"/>
  <c r="BJ681" i="25"/>
  <c r="BI681" i="25"/>
  <c r="BJ680" i="25"/>
  <c r="BI680" i="25"/>
  <c r="BJ679" i="25"/>
  <c r="BI679" i="25"/>
  <c r="BJ678" i="25"/>
  <c r="BI678" i="25"/>
  <c r="BJ677" i="25"/>
  <c r="BI677" i="25"/>
  <c r="BJ676" i="25"/>
  <c r="BI676" i="25"/>
  <c r="BJ675" i="25"/>
  <c r="BI675" i="25"/>
  <c r="BJ674" i="25"/>
  <c r="BI674" i="25"/>
  <c r="BJ673" i="25"/>
  <c r="BI673" i="25"/>
  <c r="BJ672" i="25"/>
  <c r="BI672" i="25"/>
  <c r="BJ671" i="25"/>
  <c r="BI671" i="25"/>
  <c r="BJ670" i="25"/>
  <c r="BI670" i="25"/>
  <c r="BJ669" i="25"/>
  <c r="BI669" i="25"/>
  <c r="BJ668" i="25"/>
  <c r="BI668" i="25"/>
  <c r="BJ667" i="25"/>
  <c r="BI667" i="25"/>
  <c r="BJ666" i="25"/>
  <c r="BI666" i="25"/>
  <c r="BJ665" i="25"/>
  <c r="BI665" i="25"/>
  <c r="BJ664" i="25"/>
  <c r="BI664" i="25"/>
  <c r="BJ663" i="25"/>
  <c r="BI663" i="25"/>
  <c r="BJ662" i="25"/>
  <c r="BI662" i="25"/>
  <c r="BJ661" i="25"/>
  <c r="BI661" i="25"/>
  <c r="BJ660" i="25"/>
  <c r="BI660" i="25"/>
  <c r="BJ659" i="25"/>
  <c r="BI659" i="25"/>
  <c r="BJ658" i="25"/>
  <c r="BI658" i="25"/>
  <c r="BJ657" i="25"/>
  <c r="BI657" i="25"/>
  <c r="BJ656" i="25"/>
  <c r="BI656" i="25"/>
  <c r="BJ655" i="25"/>
  <c r="BI655" i="25"/>
  <c r="BJ654" i="25"/>
  <c r="BI654" i="25"/>
  <c r="BJ653" i="25"/>
  <c r="BI653" i="25"/>
  <c r="BJ652" i="25"/>
  <c r="BI652" i="25"/>
  <c r="BJ651" i="25"/>
  <c r="BI651" i="25"/>
  <c r="BJ650" i="25"/>
  <c r="BI650" i="25"/>
  <c r="BJ649" i="25"/>
  <c r="BI649" i="25"/>
  <c r="BJ648" i="25"/>
  <c r="BI648" i="25"/>
  <c r="BJ647" i="25"/>
  <c r="BI647" i="25"/>
  <c r="BJ646" i="25"/>
  <c r="BI646" i="25"/>
  <c r="BJ645" i="25"/>
  <c r="BI645" i="25"/>
  <c r="BJ644" i="25"/>
  <c r="BI644" i="25"/>
  <c r="BJ643" i="25"/>
  <c r="BI643" i="25"/>
  <c r="BJ642" i="25"/>
  <c r="BI642" i="25"/>
  <c r="BJ641" i="25"/>
  <c r="BI641" i="25"/>
  <c r="BJ640" i="25"/>
  <c r="BI640" i="25"/>
  <c r="BJ639" i="25"/>
  <c r="BI639" i="25"/>
  <c r="BJ638" i="25"/>
  <c r="BI638" i="25"/>
  <c r="BJ637" i="25"/>
  <c r="BI637" i="25"/>
  <c r="BJ636" i="25"/>
  <c r="BI636" i="25"/>
  <c r="BJ635" i="25"/>
  <c r="BI635" i="25"/>
  <c r="BJ634" i="25"/>
  <c r="BI634" i="25"/>
  <c r="BJ633" i="25"/>
  <c r="BI633" i="25"/>
  <c r="BJ632" i="25"/>
  <c r="BI632" i="25"/>
  <c r="BJ631" i="25"/>
  <c r="BI631" i="25"/>
  <c r="BJ630" i="25"/>
  <c r="BI630" i="25"/>
  <c r="BJ629" i="25"/>
  <c r="BI629" i="25"/>
  <c r="BJ628" i="25"/>
  <c r="BI628" i="25"/>
  <c r="BJ627" i="25"/>
  <c r="BI627" i="25"/>
  <c r="BJ626" i="25"/>
  <c r="BI626" i="25"/>
  <c r="BJ625" i="25"/>
  <c r="BI625" i="25"/>
  <c r="BJ624" i="25"/>
  <c r="BI624" i="25"/>
  <c r="BJ623" i="25"/>
  <c r="BI623" i="25"/>
  <c r="BJ622" i="25"/>
  <c r="BI622" i="25"/>
  <c r="BJ621" i="25"/>
  <c r="BI621" i="25"/>
  <c r="BJ620" i="25"/>
  <c r="BI620" i="25"/>
  <c r="BJ619" i="25"/>
  <c r="BI619" i="25"/>
  <c r="BJ618" i="25"/>
  <c r="BI618" i="25"/>
  <c r="BJ617" i="25"/>
  <c r="BI617" i="25"/>
  <c r="BJ616" i="25"/>
  <c r="BI616" i="25"/>
  <c r="BJ615" i="25"/>
  <c r="BI615" i="25"/>
  <c r="BJ614" i="25"/>
  <c r="BI614" i="25"/>
  <c r="BJ613" i="25"/>
  <c r="BI613" i="25"/>
  <c r="BJ612" i="25"/>
  <c r="BI612" i="25"/>
  <c r="BJ611" i="25"/>
  <c r="BI611" i="25"/>
  <c r="BJ610" i="25"/>
  <c r="BI610" i="25"/>
  <c r="BJ609" i="25"/>
  <c r="BI609" i="25"/>
  <c r="BJ608" i="25"/>
  <c r="BI608" i="25"/>
  <c r="BJ607" i="25"/>
  <c r="BI607" i="25"/>
  <c r="BJ606" i="25"/>
  <c r="BI606" i="25"/>
  <c r="BJ605" i="25"/>
  <c r="BI605" i="25"/>
  <c r="BJ604" i="25"/>
  <c r="BI604" i="25"/>
  <c r="BJ603" i="25"/>
  <c r="BI603" i="25"/>
  <c r="BJ602" i="25"/>
  <c r="BI602" i="25"/>
  <c r="BJ601" i="25"/>
  <c r="BI601" i="25"/>
  <c r="BJ600" i="25"/>
  <c r="BI600" i="25"/>
  <c r="BJ599" i="25"/>
  <c r="BI599" i="25"/>
  <c r="BJ598" i="25"/>
  <c r="BI598" i="25"/>
  <c r="BJ597" i="25"/>
  <c r="BI597" i="25"/>
  <c r="BJ596" i="25"/>
  <c r="BI596" i="25"/>
  <c r="BJ595" i="25"/>
  <c r="BI595" i="25"/>
  <c r="BJ594" i="25"/>
  <c r="BI594" i="25"/>
  <c r="BJ593" i="25"/>
  <c r="BI593" i="25"/>
  <c r="BJ592" i="25"/>
  <c r="BI592" i="25"/>
  <c r="BJ591" i="25"/>
  <c r="BI591" i="25"/>
  <c r="BJ590" i="25"/>
  <c r="BI590" i="25"/>
  <c r="BJ589" i="25"/>
  <c r="BI589" i="25"/>
  <c r="BJ588" i="25"/>
  <c r="BI588" i="25"/>
  <c r="BJ587" i="25"/>
  <c r="BI587" i="25"/>
  <c r="BJ586" i="25"/>
  <c r="BI586" i="25"/>
  <c r="BJ585" i="25"/>
  <c r="BI585" i="25"/>
  <c r="BJ584" i="25"/>
  <c r="BI584" i="25"/>
  <c r="BJ583" i="25"/>
  <c r="BI583" i="25"/>
  <c r="BJ582" i="25"/>
  <c r="BI582" i="25"/>
  <c r="BJ581" i="25"/>
  <c r="BI581" i="25"/>
  <c r="BJ580" i="25"/>
  <c r="BI580" i="25"/>
  <c r="BJ579" i="25"/>
  <c r="BI579" i="25"/>
  <c r="BJ578" i="25"/>
  <c r="BI578" i="25"/>
  <c r="BJ577" i="25"/>
  <c r="BI577" i="25"/>
  <c r="BJ576" i="25"/>
  <c r="BI576" i="25"/>
  <c r="BJ575" i="25"/>
  <c r="BI575" i="25"/>
  <c r="BJ574" i="25"/>
  <c r="BI574" i="25"/>
  <c r="BJ573" i="25"/>
  <c r="BI573" i="25"/>
  <c r="BJ572" i="25"/>
  <c r="BI572" i="25"/>
  <c r="BJ571" i="25"/>
  <c r="BI571" i="25"/>
  <c r="BJ570" i="25"/>
  <c r="BI570" i="25"/>
  <c r="BJ569" i="25"/>
  <c r="BI569" i="25"/>
  <c r="BJ568" i="25"/>
  <c r="BI568" i="25"/>
  <c r="BJ567" i="25"/>
  <c r="BI567" i="25"/>
  <c r="BJ566" i="25"/>
  <c r="BI566" i="25"/>
  <c r="BJ565" i="25"/>
  <c r="BI565" i="25"/>
  <c r="BJ564" i="25"/>
  <c r="BI564" i="25"/>
  <c r="BJ563" i="25"/>
  <c r="BI563" i="25"/>
  <c r="BJ562" i="25"/>
  <c r="BI562" i="25"/>
  <c r="BJ561" i="25"/>
  <c r="BI561" i="25"/>
  <c r="BJ560" i="25"/>
  <c r="BI560" i="25"/>
  <c r="BJ559" i="25"/>
  <c r="BI559" i="25"/>
  <c r="BJ558" i="25"/>
  <c r="BI558" i="25"/>
  <c r="BJ557" i="25"/>
  <c r="BI557" i="25"/>
  <c r="BJ556" i="25"/>
  <c r="BI556" i="25"/>
  <c r="BJ555" i="25"/>
  <c r="BI555" i="25"/>
  <c r="BJ554" i="25"/>
  <c r="BI554" i="25"/>
  <c r="BJ553" i="25"/>
  <c r="BI553" i="25"/>
  <c r="BJ552" i="25"/>
  <c r="BI552" i="25"/>
  <c r="BJ551" i="25"/>
  <c r="BI551" i="25"/>
  <c r="BJ550" i="25"/>
  <c r="BI550" i="25"/>
  <c r="BJ549" i="25"/>
  <c r="BI549" i="25"/>
  <c r="BJ548" i="25"/>
  <c r="BI548" i="25"/>
  <c r="BJ547" i="25"/>
  <c r="BI547" i="25"/>
  <c r="BJ546" i="25"/>
  <c r="BI546" i="25"/>
  <c r="BJ545" i="25"/>
  <c r="BI545" i="25"/>
  <c r="BJ544" i="25"/>
  <c r="BI544" i="25"/>
  <c r="BJ543" i="25"/>
  <c r="BI543" i="25"/>
  <c r="BJ542" i="25"/>
  <c r="BI542" i="25"/>
  <c r="BJ541" i="25"/>
  <c r="BI541" i="25"/>
  <c r="BJ540" i="25"/>
  <c r="BI540" i="25"/>
  <c r="BJ539" i="25"/>
  <c r="BI539" i="25"/>
  <c r="BJ538" i="25"/>
  <c r="BI538" i="25"/>
  <c r="BJ537" i="25"/>
  <c r="BI537" i="25"/>
  <c r="BJ536" i="25"/>
  <c r="BI536" i="25"/>
  <c r="BJ535" i="25"/>
  <c r="BI535" i="25"/>
  <c r="BJ534" i="25"/>
  <c r="BI534" i="25"/>
  <c r="BJ533" i="25"/>
  <c r="BI533" i="25"/>
  <c r="BJ532" i="25"/>
  <c r="BI532" i="25"/>
  <c r="BJ531" i="25"/>
  <c r="BI531" i="25"/>
  <c r="BJ530" i="25"/>
  <c r="BI530" i="25"/>
  <c r="BJ529" i="25"/>
  <c r="BI529" i="25"/>
  <c r="BJ528" i="25"/>
  <c r="BI528" i="25"/>
  <c r="BJ527" i="25"/>
  <c r="BI527" i="25"/>
  <c r="BJ526" i="25"/>
  <c r="BI526" i="25"/>
  <c r="BJ525" i="25"/>
  <c r="BI525" i="25"/>
  <c r="BJ524" i="25"/>
  <c r="BI524" i="25"/>
  <c r="BJ523" i="25"/>
  <c r="BI523" i="25"/>
  <c r="BJ522" i="25"/>
  <c r="BI522" i="25"/>
  <c r="BJ521" i="25"/>
  <c r="BI521" i="25"/>
  <c r="BJ520" i="25"/>
  <c r="BI520" i="25"/>
  <c r="BJ519" i="25"/>
  <c r="BI519" i="25"/>
  <c r="BJ518" i="25"/>
  <c r="BI518" i="25"/>
  <c r="BJ517" i="25"/>
  <c r="BI517" i="25"/>
  <c r="BJ516" i="25"/>
  <c r="BI516" i="25"/>
  <c r="BJ515" i="25"/>
  <c r="BI515" i="25"/>
  <c r="BJ514" i="25"/>
  <c r="BI514" i="25"/>
  <c r="BJ513" i="25"/>
  <c r="BI513" i="25"/>
  <c r="BJ512" i="25"/>
  <c r="BI512" i="25"/>
  <c r="BJ511" i="25"/>
  <c r="BI511" i="25"/>
  <c r="BJ510" i="25"/>
  <c r="BI510" i="25"/>
  <c r="BJ509" i="25"/>
  <c r="BI509" i="25"/>
  <c r="BJ508" i="25"/>
  <c r="BI508" i="25"/>
  <c r="BJ507" i="25"/>
  <c r="BI507" i="25"/>
  <c r="BJ506" i="25"/>
  <c r="BI506" i="25"/>
  <c r="BJ505" i="25"/>
  <c r="BI505" i="25"/>
  <c r="BJ504" i="25"/>
  <c r="BI504" i="25"/>
  <c r="BJ503" i="25"/>
  <c r="BI503" i="25"/>
  <c r="BJ502" i="25"/>
  <c r="BI502" i="25"/>
  <c r="BJ501" i="25"/>
  <c r="BI501" i="25"/>
  <c r="BJ500" i="25"/>
  <c r="BI500" i="25"/>
  <c r="BJ499" i="25"/>
  <c r="BI499" i="25"/>
  <c r="BJ498" i="25"/>
  <c r="BI498" i="25"/>
  <c r="BJ497" i="25"/>
  <c r="BI497" i="25"/>
  <c r="BJ496" i="25"/>
  <c r="BI496" i="25"/>
  <c r="BJ495" i="25"/>
  <c r="BI495" i="25"/>
  <c r="BJ494" i="25"/>
  <c r="BI494" i="25"/>
  <c r="BJ493" i="25"/>
  <c r="BI493" i="25"/>
  <c r="BJ492" i="25"/>
  <c r="BI492" i="25"/>
  <c r="BJ491" i="25"/>
  <c r="BI491" i="25"/>
  <c r="BJ490" i="25"/>
  <c r="BI490" i="25"/>
  <c r="BJ489" i="25"/>
  <c r="BI489" i="25"/>
  <c r="BJ488" i="25"/>
  <c r="BI488" i="25"/>
  <c r="BJ487" i="25"/>
  <c r="BI487" i="25"/>
  <c r="BJ486" i="25"/>
  <c r="BI486" i="25"/>
  <c r="BJ485" i="25"/>
  <c r="BI485" i="25"/>
  <c r="BJ484" i="25"/>
  <c r="BI484" i="25"/>
  <c r="BJ483" i="25"/>
  <c r="BI483" i="25"/>
  <c r="BJ482" i="25"/>
  <c r="BI482" i="25"/>
  <c r="BJ481" i="25"/>
  <c r="BI481" i="25"/>
  <c r="BJ480" i="25"/>
  <c r="BI480" i="25"/>
  <c r="BJ479" i="25"/>
  <c r="BI479" i="25"/>
  <c r="BJ478" i="25"/>
  <c r="BI478" i="25"/>
  <c r="BJ477" i="25"/>
  <c r="BI477" i="25"/>
  <c r="BJ476" i="25"/>
  <c r="BI476" i="25"/>
  <c r="BJ475" i="25"/>
  <c r="BI475" i="25"/>
  <c r="BJ474" i="25"/>
  <c r="BI474" i="25"/>
  <c r="BJ473" i="25"/>
  <c r="BI473" i="25"/>
  <c r="BJ472" i="25"/>
  <c r="BI472" i="25"/>
  <c r="BJ471" i="25"/>
  <c r="BI471" i="25"/>
  <c r="BJ470" i="25"/>
  <c r="BI470" i="25"/>
  <c r="BJ469" i="25"/>
  <c r="BI469" i="25"/>
  <c r="BJ468" i="25"/>
  <c r="BI468" i="25"/>
  <c r="BJ467" i="25"/>
  <c r="BI467" i="25"/>
  <c r="BJ466" i="25"/>
  <c r="BI466" i="25"/>
  <c r="BJ465" i="25"/>
  <c r="BI465" i="25"/>
  <c r="BJ464" i="25"/>
  <c r="BI464" i="25"/>
  <c r="BJ463" i="25"/>
  <c r="BI463" i="25"/>
  <c r="BJ462" i="25"/>
  <c r="BI462" i="25"/>
  <c r="BJ461" i="25"/>
  <c r="BI461" i="25"/>
  <c r="BJ460" i="25"/>
  <c r="BI460" i="25"/>
  <c r="BJ459" i="25"/>
  <c r="BI459" i="25"/>
  <c r="BJ458" i="25"/>
  <c r="BI458" i="25"/>
  <c r="BJ457" i="25"/>
  <c r="BI457" i="25"/>
  <c r="BJ456" i="25"/>
  <c r="BI456" i="25"/>
  <c r="BJ455" i="25"/>
  <c r="BI455" i="25"/>
  <c r="BJ454" i="25"/>
  <c r="BI454" i="25"/>
  <c r="BJ453" i="25"/>
  <c r="BI453" i="25"/>
  <c r="BJ452" i="25"/>
  <c r="BI452" i="25"/>
  <c r="BJ451" i="25"/>
  <c r="BI451" i="25"/>
  <c r="BJ450" i="25"/>
  <c r="BI450" i="25"/>
  <c r="BJ449" i="25"/>
  <c r="BI449" i="25"/>
  <c r="BJ448" i="25"/>
  <c r="BI448" i="25"/>
  <c r="BJ447" i="25"/>
  <c r="BI447" i="25"/>
  <c r="BJ446" i="25"/>
  <c r="BI446" i="25"/>
  <c r="BJ445" i="25"/>
  <c r="BI445" i="25"/>
  <c r="BJ444" i="25"/>
  <c r="BI444" i="25"/>
  <c r="BJ443" i="25"/>
  <c r="BI443" i="25"/>
  <c r="BJ442" i="25"/>
  <c r="BI442" i="25"/>
  <c r="BJ441" i="25"/>
  <c r="BI441" i="25"/>
  <c r="BJ440" i="25"/>
  <c r="BI440" i="25"/>
  <c r="BJ439" i="25"/>
  <c r="BI439" i="25"/>
  <c r="BJ438" i="25"/>
  <c r="BI438" i="25"/>
  <c r="BJ437" i="25"/>
  <c r="BI437" i="25"/>
  <c r="BJ436" i="25"/>
  <c r="BI436" i="25"/>
  <c r="BJ435" i="25"/>
  <c r="BI435" i="25"/>
  <c r="BJ434" i="25"/>
  <c r="BI434" i="25"/>
  <c r="BJ433" i="25"/>
  <c r="BI433" i="25"/>
  <c r="BJ432" i="25"/>
  <c r="BI432" i="25"/>
  <c r="BJ431" i="25"/>
  <c r="BI431" i="25"/>
  <c r="BJ430" i="25"/>
  <c r="BI430" i="25"/>
  <c r="BJ429" i="25"/>
  <c r="BI429" i="25"/>
  <c r="BJ428" i="25"/>
  <c r="BI428" i="25"/>
  <c r="BJ427" i="25"/>
  <c r="BI427" i="25"/>
  <c r="BJ426" i="25"/>
  <c r="BI426" i="25"/>
  <c r="BJ425" i="25"/>
  <c r="BI425" i="25"/>
  <c r="BJ424" i="25"/>
  <c r="BI424" i="25"/>
  <c r="BJ423" i="25"/>
  <c r="BI423" i="25"/>
  <c r="BJ422" i="25"/>
  <c r="BI422" i="25"/>
  <c r="BJ421" i="25"/>
  <c r="BI421" i="25"/>
  <c r="BJ420" i="25"/>
  <c r="BI420" i="25"/>
  <c r="BJ419" i="25"/>
  <c r="BI419" i="25"/>
  <c r="BJ418" i="25"/>
  <c r="BI418" i="25"/>
  <c r="BJ417" i="25"/>
  <c r="BI417" i="25"/>
  <c r="BJ416" i="25"/>
  <c r="BI416" i="25"/>
  <c r="BJ415" i="25"/>
  <c r="BI415" i="25"/>
  <c r="BJ414" i="25"/>
  <c r="BI414" i="25"/>
  <c r="BJ413" i="25"/>
  <c r="BI413" i="25"/>
  <c r="BJ412" i="25"/>
  <c r="BI412" i="25"/>
  <c r="BJ411" i="25"/>
  <c r="BI411" i="25"/>
  <c r="BJ410" i="25"/>
  <c r="BI410" i="25"/>
  <c r="BJ409" i="25"/>
  <c r="BI409" i="25"/>
  <c r="BJ408" i="25"/>
  <c r="BI408" i="25"/>
  <c r="BJ407" i="25"/>
  <c r="BI407" i="25"/>
  <c r="BJ406" i="25"/>
  <c r="BI406" i="25"/>
  <c r="BJ405" i="25"/>
  <c r="BI405" i="25"/>
  <c r="BJ404" i="25"/>
  <c r="BI404" i="25"/>
  <c r="BJ403" i="25"/>
  <c r="BI403" i="25"/>
  <c r="BJ402" i="25"/>
  <c r="BI402" i="25"/>
  <c r="BJ401" i="25"/>
  <c r="BI401" i="25"/>
  <c r="BJ400" i="25"/>
  <c r="BI400" i="25"/>
  <c r="BJ399" i="25"/>
  <c r="BI399" i="25"/>
  <c r="BJ398" i="25"/>
  <c r="BI398" i="25"/>
  <c r="BJ397" i="25"/>
  <c r="BI397" i="25"/>
  <c r="BJ396" i="25"/>
  <c r="BI396" i="25"/>
  <c r="BJ395" i="25"/>
  <c r="BI395" i="25"/>
  <c r="BJ394" i="25"/>
  <c r="BI394" i="25"/>
  <c r="BJ393" i="25"/>
  <c r="BI393" i="25"/>
  <c r="BJ392" i="25"/>
  <c r="BI392" i="25"/>
  <c r="BJ391" i="25"/>
  <c r="BI391" i="25"/>
  <c r="BJ390" i="25"/>
  <c r="BI390" i="25"/>
  <c r="BJ389" i="25"/>
  <c r="BI389" i="25"/>
  <c r="BJ388" i="25"/>
  <c r="BI388" i="25"/>
  <c r="BJ387" i="25"/>
  <c r="BI387" i="25"/>
  <c r="BJ386" i="25"/>
  <c r="BI386" i="25"/>
  <c r="BJ385" i="25"/>
  <c r="BI385" i="25"/>
  <c r="BJ384" i="25"/>
  <c r="BI384" i="25"/>
  <c r="BJ383" i="25"/>
  <c r="BI383" i="25"/>
  <c r="BJ382" i="25"/>
  <c r="BI382" i="25"/>
  <c r="BJ381" i="25"/>
  <c r="BI381" i="25"/>
  <c r="BJ380" i="25"/>
  <c r="BI380" i="25"/>
  <c r="BJ379" i="25"/>
  <c r="BI379" i="25"/>
  <c r="BJ378" i="25"/>
  <c r="BI378" i="25"/>
  <c r="BJ377" i="25"/>
  <c r="BI377" i="25"/>
  <c r="BJ376" i="25"/>
  <c r="BI376" i="25"/>
  <c r="BJ375" i="25"/>
  <c r="BI375" i="25"/>
  <c r="BJ374" i="25"/>
  <c r="BI374" i="25"/>
  <c r="BJ373" i="25"/>
  <c r="BI373" i="25"/>
  <c r="BJ372" i="25"/>
  <c r="BI372" i="25"/>
  <c r="BJ371" i="25"/>
  <c r="BI371" i="25"/>
  <c r="BJ370" i="25"/>
  <c r="BI370" i="25"/>
  <c r="BJ369" i="25"/>
  <c r="BI369" i="25"/>
  <c r="BJ368" i="25"/>
  <c r="BI368" i="25"/>
  <c r="BJ367" i="25"/>
  <c r="BI367" i="25"/>
  <c r="BJ366" i="25"/>
  <c r="BI366" i="25"/>
  <c r="BJ365" i="25"/>
  <c r="BI365" i="25"/>
  <c r="BJ364" i="25"/>
  <c r="BI364" i="25"/>
  <c r="BJ363" i="25"/>
  <c r="BI363" i="25"/>
  <c r="BJ362" i="25"/>
  <c r="BI362" i="25"/>
  <c r="BJ361" i="25"/>
  <c r="BI361" i="25"/>
  <c r="BJ360" i="25"/>
  <c r="BI360" i="25"/>
  <c r="BJ359" i="25"/>
  <c r="BI359" i="25"/>
  <c r="BJ358" i="25"/>
  <c r="BI358" i="25"/>
  <c r="BJ357" i="25"/>
  <c r="BI357" i="25"/>
  <c r="BJ356" i="25"/>
  <c r="BI356" i="25"/>
  <c r="BJ355" i="25"/>
  <c r="BI355" i="25"/>
  <c r="BJ354" i="25"/>
  <c r="BI354" i="25"/>
  <c r="BJ353" i="25"/>
  <c r="BI353" i="25"/>
  <c r="BJ352" i="25"/>
  <c r="BI352" i="25"/>
  <c r="BJ351" i="25"/>
  <c r="BI351" i="25"/>
  <c r="BJ350" i="25"/>
  <c r="BI350" i="25"/>
  <c r="BJ349" i="25"/>
  <c r="BI349" i="25"/>
  <c r="BJ348" i="25"/>
  <c r="BI348" i="25"/>
  <c r="BJ347" i="25"/>
  <c r="BI347" i="25"/>
  <c r="BJ346" i="25"/>
  <c r="BI346" i="25"/>
  <c r="BJ345" i="25"/>
  <c r="BI345" i="25"/>
  <c r="BJ344" i="25"/>
  <c r="BI344" i="25"/>
  <c r="BJ343" i="25"/>
  <c r="BI343" i="25"/>
  <c r="BJ342" i="25"/>
  <c r="BI342" i="25"/>
  <c r="BJ341" i="25"/>
  <c r="BI341" i="25"/>
  <c r="BJ340" i="25"/>
  <c r="BI340" i="25"/>
  <c r="BJ339" i="25"/>
  <c r="BI339" i="25"/>
  <c r="BJ338" i="25"/>
  <c r="BI338" i="25"/>
  <c r="BJ337" i="25"/>
  <c r="BI73" i="25"/>
  <c r="BI57" i="25"/>
  <c r="BI48" i="25"/>
  <c r="BI40" i="25"/>
  <c r="BI32" i="25"/>
  <c r="BI24" i="25"/>
  <c r="BI16" i="25"/>
  <c r="BI8" i="25"/>
  <c r="BI337" i="25"/>
  <c r="BJ336" i="25"/>
  <c r="BI336" i="25"/>
  <c r="BJ335" i="25"/>
  <c r="BI335" i="25"/>
  <c r="BJ334" i="25"/>
  <c r="BI334" i="25"/>
  <c r="BJ333" i="25"/>
  <c r="BI333" i="25"/>
  <c r="BJ332" i="25"/>
  <c r="BI332" i="25"/>
  <c r="BJ331" i="25"/>
  <c r="BI331" i="25"/>
  <c r="BJ330" i="25"/>
  <c r="BI330" i="25"/>
  <c r="BJ329" i="25"/>
  <c r="BI329" i="25"/>
  <c r="BJ328" i="25"/>
  <c r="BI328" i="25"/>
  <c r="BJ327" i="25"/>
  <c r="BI327" i="25"/>
  <c r="BJ326" i="25"/>
  <c r="BI326" i="25"/>
  <c r="BJ325" i="25"/>
  <c r="BI325" i="25"/>
  <c r="BJ324" i="25"/>
  <c r="BI324" i="25"/>
  <c r="BJ323" i="25"/>
  <c r="BI323" i="25"/>
  <c r="BJ322" i="25"/>
  <c r="BI322" i="25"/>
  <c r="BJ321" i="25"/>
  <c r="BI321" i="25"/>
  <c r="BJ320" i="25"/>
  <c r="BI320" i="25"/>
  <c r="BJ319" i="25"/>
  <c r="BI319" i="25"/>
  <c r="BJ318" i="25"/>
  <c r="BI318" i="25"/>
  <c r="BJ317" i="25"/>
  <c r="BI317" i="25"/>
  <c r="BJ316" i="25"/>
  <c r="BI316" i="25"/>
  <c r="BJ315" i="25"/>
  <c r="BI315" i="25"/>
  <c r="BJ314" i="25"/>
  <c r="BI314" i="25"/>
  <c r="BJ313" i="25"/>
  <c r="BI313" i="25"/>
  <c r="BJ312" i="25"/>
  <c r="BI312" i="25"/>
  <c r="BJ311" i="25"/>
  <c r="BI311" i="25"/>
  <c r="BJ310" i="25"/>
  <c r="BI310" i="25"/>
  <c r="BJ309" i="25"/>
  <c r="BI309" i="25"/>
  <c r="BJ308" i="25"/>
  <c r="BI308" i="25"/>
  <c r="BJ307" i="25"/>
  <c r="BI307" i="25"/>
  <c r="BJ306" i="25"/>
  <c r="BI306" i="25"/>
  <c r="BJ305" i="25"/>
  <c r="BI305" i="25"/>
  <c r="BJ304" i="25"/>
  <c r="BI304" i="25"/>
  <c r="BJ303" i="25"/>
  <c r="BI303" i="25"/>
  <c r="BJ302" i="25"/>
  <c r="BI302" i="25"/>
  <c r="BJ301" i="25"/>
  <c r="BI301" i="25"/>
  <c r="BJ300" i="25"/>
  <c r="BI300" i="25"/>
  <c r="BJ299" i="25"/>
  <c r="BI299" i="25"/>
  <c r="BJ298" i="25"/>
  <c r="BI298" i="25"/>
  <c r="BJ297" i="25"/>
  <c r="BI297" i="25"/>
  <c r="BJ296" i="25"/>
  <c r="BI296" i="25"/>
  <c r="BJ295" i="25"/>
  <c r="BI295" i="25"/>
  <c r="BJ294" i="25"/>
  <c r="BI294" i="25"/>
  <c r="BJ293" i="25"/>
  <c r="BI293" i="25"/>
  <c r="BJ292" i="25"/>
  <c r="BI292" i="25"/>
  <c r="BJ291" i="25"/>
  <c r="BI291" i="25"/>
  <c r="BJ290" i="25"/>
  <c r="BI290" i="25"/>
  <c r="BJ289" i="25"/>
  <c r="BI289" i="25"/>
  <c r="BJ288" i="25"/>
  <c r="BI288" i="25"/>
  <c r="BJ287" i="25"/>
  <c r="BI287" i="25"/>
  <c r="BJ286" i="25"/>
  <c r="BI286" i="25"/>
  <c r="BJ285" i="25"/>
  <c r="BI285" i="25"/>
  <c r="BJ284" i="25"/>
  <c r="BI284" i="25"/>
  <c r="BJ283" i="25"/>
  <c r="BI283" i="25"/>
  <c r="BJ282" i="25"/>
  <c r="BI282" i="25"/>
  <c r="BJ281" i="25"/>
  <c r="BI281" i="25"/>
  <c r="BJ280" i="25"/>
  <c r="BI280" i="25"/>
  <c r="BJ279" i="25"/>
  <c r="BI279" i="25"/>
  <c r="BJ278" i="25"/>
  <c r="BI278" i="25"/>
  <c r="BJ277" i="25"/>
  <c r="BI277" i="25"/>
  <c r="BJ276" i="25"/>
  <c r="BI276" i="25"/>
  <c r="BJ275" i="25"/>
  <c r="BI275" i="25"/>
  <c r="BJ274" i="25"/>
  <c r="BI274" i="25"/>
  <c r="BJ273" i="25"/>
  <c r="BI273" i="25"/>
  <c r="BJ272" i="25"/>
  <c r="BI272" i="25"/>
  <c r="BJ271" i="25"/>
  <c r="BI271" i="25"/>
  <c r="BJ270" i="25"/>
  <c r="BI270" i="25"/>
  <c r="BJ269" i="25"/>
  <c r="BI269" i="25"/>
  <c r="BJ268" i="25"/>
  <c r="BI268" i="25"/>
  <c r="BJ267" i="25"/>
  <c r="BI267" i="25"/>
  <c r="BJ266" i="25"/>
  <c r="BI266" i="25"/>
  <c r="BJ265" i="25"/>
  <c r="BI265" i="25"/>
  <c r="BJ264" i="25"/>
  <c r="BI264" i="25"/>
  <c r="BJ263" i="25"/>
  <c r="BI263" i="25"/>
  <c r="BJ262" i="25"/>
  <c r="BI262" i="25"/>
  <c r="BJ261" i="25"/>
  <c r="BI261" i="25"/>
  <c r="BJ260" i="25"/>
  <c r="BI260" i="25"/>
  <c r="BJ259" i="25"/>
  <c r="BI259" i="25"/>
  <c r="BJ258" i="25"/>
  <c r="BI258" i="25"/>
  <c r="BJ257" i="25"/>
  <c r="BI257" i="25"/>
  <c r="BJ256" i="25"/>
  <c r="BI256" i="25"/>
  <c r="BJ255" i="25"/>
  <c r="BI255" i="25"/>
  <c r="BJ254" i="25"/>
  <c r="BI254" i="25"/>
  <c r="BJ253" i="25"/>
  <c r="BI253" i="25"/>
  <c r="BJ252" i="25"/>
  <c r="BI252" i="25"/>
  <c r="BJ251" i="25"/>
  <c r="BI251" i="25"/>
  <c r="BJ250" i="25"/>
  <c r="BI250" i="25"/>
  <c r="BJ249" i="25"/>
  <c r="BI249" i="25"/>
  <c r="BJ248" i="25"/>
  <c r="BI248" i="25"/>
  <c r="BJ247" i="25"/>
  <c r="BI247" i="25"/>
  <c r="BJ246" i="25"/>
  <c r="BI246" i="25"/>
  <c r="BJ245" i="25"/>
  <c r="BI245" i="25"/>
  <c r="BJ244" i="25"/>
  <c r="BI244" i="25"/>
  <c r="BJ243" i="25"/>
  <c r="BI243" i="25"/>
  <c r="BJ242" i="25"/>
  <c r="BI242" i="25"/>
  <c r="BJ241" i="25"/>
  <c r="BI241" i="25"/>
  <c r="BJ240" i="25"/>
  <c r="BI240" i="25"/>
  <c r="BJ239" i="25"/>
  <c r="BI239" i="25"/>
  <c r="BJ238" i="25"/>
  <c r="BI238" i="25"/>
  <c r="BJ237" i="25"/>
  <c r="BI237" i="25"/>
  <c r="BJ236" i="25"/>
  <c r="BI236" i="25"/>
  <c r="BJ235" i="25"/>
  <c r="BI235" i="25"/>
  <c r="BJ234" i="25"/>
  <c r="BI234" i="25"/>
  <c r="BJ233" i="25"/>
  <c r="BI233" i="25"/>
  <c r="BJ232" i="25"/>
  <c r="BI232" i="25"/>
  <c r="BJ231" i="25"/>
  <c r="BI231" i="25"/>
  <c r="BJ230" i="25"/>
  <c r="BI230" i="25"/>
  <c r="BJ229" i="25"/>
  <c r="BI229" i="25"/>
  <c r="BJ228" i="25"/>
  <c r="BI228" i="25"/>
  <c r="BJ227" i="25"/>
  <c r="BI227" i="25"/>
  <c r="BJ226" i="25"/>
  <c r="BI226" i="25"/>
  <c r="BJ225" i="25"/>
  <c r="BI225" i="25"/>
  <c r="BJ224" i="25"/>
  <c r="BI224" i="25"/>
  <c r="BJ223" i="25"/>
  <c r="BI223" i="25"/>
  <c r="BJ222" i="25"/>
  <c r="BI222" i="25"/>
  <c r="BJ221" i="25"/>
  <c r="BI221" i="25"/>
  <c r="BJ220" i="25"/>
  <c r="BI220" i="25"/>
  <c r="BJ219" i="25"/>
  <c r="BI219" i="25"/>
  <c r="BJ218" i="25"/>
  <c r="BI218" i="25"/>
  <c r="BJ217" i="25"/>
  <c r="BI217" i="25"/>
  <c r="BJ216" i="25"/>
  <c r="BI216" i="25"/>
  <c r="BJ215" i="25"/>
  <c r="BI215" i="25"/>
  <c r="BJ214" i="25"/>
  <c r="BI214" i="25"/>
  <c r="BJ213" i="25"/>
  <c r="BI213" i="25"/>
  <c r="BJ212" i="25"/>
  <c r="BI212" i="25"/>
  <c r="BJ211" i="25"/>
  <c r="BI211" i="25"/>
  <c r="BJ210" i="25"/>
  <c r="BI210" i="25"/>
  <c r="BJ209" i="25"/>
  <c r="BI209" i="25"/>
  <c r="BJ208" i="25"/>
  <c r="BI208" i="25"/>
  <c r="BJ207" i="25"/>
  <c r="BI207" i="25"/>
  <c r="BJ206" i="25"/>
  <c r="BI206" i="25"/>
  <c r="BJ205" i="25"/>
  <c r="BI205" i="25"/>
  <c r="BJ204" i="25"/>
  <c r="BI204" i="25"/>
  <c r="BJ203" i="25"/>
  <c r="BI203" i="25"/>
  <c r="BJ202" i="25"/>
  <c r="BI202" i="25"/>
  <c r="BJ201" i="25"/>
  <c r="BI201" i="25"/>
  <c r="BJ200" i="25"/>
  <c r="BI200" i="25"/>
  <c r="BJ199" i="25"/>
  <c r="BI199" i="25"/>
  <c r="BJ198" i="25"/>
  <c r="BI198" i="25"/>
  <c r="BJ197" i="25"/>
  <c r="BI197" i="25"/>
  <c r="BJ196" i="25"/>
  <c r="BI196" i="25"/>
  <c r="BJ195" i="25"/>
  <c r="BI195" i="25"/>
  <c r="BJ194" i="25"/>
  <c r="BI194" i="25"/>
  <c r="BJ193" i="25"/>
  <c r="BI193" i="25"/>
  <c r="BJ192" i="25"/>
  <c r="BI192" i="25"/>
  <c r="BJ191" i="25"/>
  <c r="BI191" i="25"/>
  <c r="BJ190" i="25"/>
  <c r="BI190" i="25"/>
  <c r="BJ189" i="25"/>
  <c r="BI189" i="25"/>
  <c r="BJ188" i="25"/>
  <c r="BI188" i="25"/>
  <c r="BJ187" i="25"/>
  <c r="BI187" i="25"/>
  <c r="BJ186" i="25"/>
  <c r="BI186" i="25"/>
  <c r="BJ185" i="25"/>
  <c r="BI185" i="25"/>
  <c r="BJ184" i="25"/>
  <c r="BI184" i="25"/>
  <c r="BJ183" i="25"/>
  <c r="BI183" i="25"/>
  <c r="BJ182" i="25"/>
  <c r="BI182" i="25"/>
  <c r="BJ181" i="25"/>
  <c r="BI181" i="25"/>
  <c r="BJ180" i="25"/>
  <c r="BI180" i="25"/>
  <c r="BJ179" i="25"/>
  <c r="BI179" i="25"/>
  <c r="BJ178" i="25"/>
  <c r="BI178" i="25"/>
  <c r="BJ177" i="25"/>
  <c r="BI177" i="25"/>
  <c r="BJ176" i="25"/>
  <c r="BI176" i="25"/>
  <c r="BJ175" i="25"/>
  <c r="BI175" i="25"/>
  <c r="BJ174" i="25"/>
  <c r="BI174" i="25"/>
  <c r="BJ173" i="25"/>
  <c r="BI173" i="25"/>
  <c r="BJ172" i="25"/>
  <c r="BI172" i="25"/>
  <c r="BJ171" i="25"/>
  <c r="BI171" i="25"/>
  <c r="BJ170" i="25"/>
  <c r="BI170" i="25"/>
  <c r="BJ169" i="25"/>
  <c r="BI169" i="25"/>
  <c r="BJ168" i="25"/>
  <c r="BI168" i="25"/>
  <c r="BJ167" i="25"/>
  <c r="BI167" i="25"/>
  <c r="BJ166" i="25"/>
  <c r="BI166" i="25"/>
  <c r="BJ165" i="25"/>
  <c r="BI165" i="25"/>
  <c r="BJ164" i="25"/>
  <c r="BI164" i="25"/>
  <c r="BJ163" i="25"/>
  <c r="BI163" i="25"/>
  <c r="BJ162" i="25"/>
  <c r="BI162" i="25"/>
  <c r="BJ161" i="25"/>
  <c r="BI161" i="25"/>
  <c r="BJ160" i="25"/>
  <c r="BI160" i="25"/>
  <c r="BJ159" i="25"/>
  <c r="BI159" i="25"/>
  <c r="BJ158" i="25"/>
  <c r="BI158" i="25"/>
  <c r="BJ157" i="25"/>
  <c r="BI157" i="25"/>
  <c r="BJ156" i="25"/>
  <c r="BI156" i="25"/>
  <c r="BJ155" i="25"/>
  <c r="BI155" i="25"/>
  <c r="BJ154" i="25"/>
  <c r="BI154" i="25"/>
  <c r="BJ153" i="25"/>
  <c r="BI153" i="25"/>
  <c r="BJ152" i="25"/>
  <c r="BI152" i="25"/>
  <c r="BJ151" i="25"/>
  <c r="BI151" i="25"/>
  <c r="BJ150" i="25"/>
  <c r="BI150" i="25"/>
  <c r="BJ149" i="25"/>
  <c r="BI149" i="25"/>
  <c r="BJ148" i="25"/>
  <c r="BI148" i="25"/>
  <c r="BJ147" i="25"/>
  <c r="BI147" i="25"/>
  <c r="BJ146" i="25"/>
  <c r="BI146" i="25"/>
  <c r="BJ145" i="25"/>
  <c r="BI145" i="25"/>
  <c r="BJ144" i="25"/>
  <c r="BI144" i="25"/>
  <c r="BJ143" i="25"/>
  <c r="BI143" i="25"/>
  <c r="BJ142" i="25"/>
  <c r="BI142" i="25"/>
  <c r="BJ141" i="25"/>
  <c r="BI141" i="25"/>
  <c r="BJ140" i="25"/>
  <c r="BI140" i="25"/>
  <c r="BJ139" i="25"/>
  <c r="BI139" i="25"/>
  <c r="BJ138" i="25"/>
  <c r="BI138" i="25"/>
  <c r="BJ137" i="25"/>
  <c r="BI137" i="25"/>
  <c r="BJ136" i="25"/>
  <c r="BI136" i="25"/>
  <c r="BJ135" i="25"/>
  <c r="BI135" i="25"/>
  <c r="BJ134" i="25"/>
  <c r="BI134" i="25"/>
  <c r="BJ133" i="25"/>
  <c r="BI133" i="25"/>
  <c r="BJ132" i="25"/>
  <c r="BI132" i="25"/>
  <c r="BJ131" i="25"/>
  <c r="BI131" i="25"/>
  <c r="BJ130" i="25"/>
  <c r="BI130" i="25"/>
  <c r="BJ129" i="25"/>
  <c r="BI129" i="25"/>
  <c r="BJ128" i="25"/>
  <c r="BI128" i="25"/>
  <c r="BJ127" i="25"/>
  <c r="BI127" i="25"/>
  <c r="BJ126" i="25"/>
  <c r="BI126" i="25"/>
  <c r="BJ125" i="25"/>
  <c r="BI125" i="25"/>
  <c r="BJ124" i="25"/>
  <c r="BI124" i="25"/>
  <c r="BJ123" i="25"/>
  <c r="BI123" i="25"/>
  <c r="BJ122" i="25"/>
  <c r="BI122" i="25"/>
  <c r="BJ121" i="25"/>
  <c r="BI121" i="25"/>
  <c r="BJ120" i="25"/>
  <c r="BI120" i="25"/>
  <c r="BJ119" i="25"/>
  <c r="BI119" i="25"/>
  <c r="BJ118" i="25"/>
  <c r="BI118" i="25"/>
  <c r="BJ117" i="25"/>
  <c r="BI117" i="25"/>
  <c r="BJ116" i="25"/>
  <c r="BI116" i="25"/>
  <c r="BJ115" i="25"/>
  <c r="BI115" i="25"/>
  <c r="BJ114" i="25"/>
  <c r="BI114" i="25"/>
  <c r="BJ113" i="25"/>
  <c r="BI113" i="25"/>
  <c r="BJ112" i="25"/>
  <c r="BI112" i="25"/>
  <c r="BJ111" i="25"/>
  <c r="BI111" i="25"/>
  <c r="BJ110" i="25"/>
  <c r="BI110" i="25"/>
  <c r="BJ109" i="25"/>
  <c r="BI109" i="25"/>
  <c r="BJ108" i="25"/>
  <c r="BI108" i="25"/>
  <c r="BJ107" i="25"/>
  <c r="BI107" i="25"/>
  <c r="BJ106" i="25"/>
  <c r="BI106" i="25"/>
  <c r="BJ105" i="25"/>
  <c r="BI105" i="25"/>
  <c r="BJ104" i="25"/>
  <c r="BI104" i="25"/>
  <c r="BJ103" i="25"/>
  <c r="BI103" i="25"/>
  <c r="BJ102" i="25"/>
  <c r="BI102" i="25"/>
  <c r="BJ101" i="25"/>
  <c r="BI101" i="25"/>
  <c r="BJ100" i="25"/>
  <c r="BI100" i="25"/>
  <c r="BJ99" i="25"/>
  <c r="BI99" i="25"/>
  <c r="BJ98" i="25"/>
  <c r="BI98" i="25"/>
  <c r="BJ97" i="25"/>
  <c r="BI97" i="25"/>
  <c r="BJ96" i="25"/>
  <c r="BI96" i="25"/>
  <c r="BJ95" i="25"/>
  <c r="BI95" i="25"/>
  <c r="BJ94" i="25"/>
  <c r="BI94" i="25"/>
  <c r="BJ93" i="25"/>
  <c r="BI93" i="25"/>
  <c r="BJ92" i="25"/>
  <c r="BI92" i="25"/>
  <c r="BJ91" i="25"/>
  <c r="BI91" i="25"/>
  <c r="BJ90" i="25"/>
  <c r="BI90" i="25"/>
  <c r="BJ89" i="25"/>
  <c r="BI89" i="25"/>
  <c r="BJ88" i="25"/>
  <c r="BI88" i="25"/>
  <c r="BJ87" i="25"/>
  <c r="BI87" i="25"/>
  <c r="BJ86" i="25"/>
  <c r="BI86" i="25"/>
  <c r="BJ85" i="25"/>
  <c r="BI85" i="25"/>
  <c r="BJ84" i="25"/>
  <c r="BI84" i="25"/>
  <c r="BJ83" i="25"/>
  <c r="BI83" i="25"/>
  <c r="BJ82" i="25"/>
  <c r="BI82" i="25"/>
  <c r="BJ81" i="25"/>
  <c r="BI81" i="25"/>
  <c r="BJ80" i="25"/>
  <c r="BI80" i="25"/>
  <c r="BJ79" i="25"/>
  <c r="BI79" i="25"/>
  <c r="BJ78" i="25"/>
  <c r="BI78" i="25"/>
  <c r="BJ77" i="25"/>
  <c r="BI77" i="25"/>
  <c r="BJ76" i="25"/>
  <c r="BI76" i="25"/>
  <c r="BJ75" i="25"/>
  <c r="BI75" i="25"/>
  <c r="BJ74" i="25"/>
  <c r="BI74" i="25"/>
  <c r="BJ73" i="25"/>
  <c r="BJ72" i="25"/>
  <c r="BI72" i="25"/>
  <c r="BJ71" i="25"/>
  <c r="BI71" i="25"/>
  <c r="BJ70" i="25"/>
  <c r="BI70" i="25"/>
  <c r="BJ69" i="25"/>
  <c r="BI69" i="25"/>
  <c r="BJ68" i="25"/>
  <c r="BI68" i="25"/>
  <c r="BJ67" i="25"/>
  <c r="BI67" i="25"/>
  <c r="BJ66" i="25"/>
  <c r="BI66" i="25"/>
  <c r="BJ65" i="25"/>
  <c r="BI65" i="25"/>
  <c r="BJ64" i="25"/>
  <c r="BI64" i="25"/>
  <c r="BJ63" i="25"/>
  <c r="BI63" i="25"/>
  <c r="BJ62" i="25"/>
  <c r="BI62" i="25"/>
  <c r="BJ61" i="25"/>
  <c r="BI61" i="25"/>
  <c r="BJ60" i="25"/>
  <c r="BI60" i="25"/>
  <c r="BJ59" i="25"/>
  <c r="BI59" i="25"/>
  <c r="BJ58" i="25"/>
  <c r="BI58" i="25"/>
  <c r="BJ57" i="25"/>
  <c r="BJ56" i="25"/>
  <c r="BI56" i="25"/>
  <c r="BJ55" i="25"/>
  <c r="BI55" i="25"/>
  <c r="BJ54" i="25"/>
  <c r="BI54" i="25"/>
  <c r="BJ53" i="25"/>
  <c r="BI53" i="25"/>
  <c r="BJ52" i="25"/>
  <c r="BI52" i="25"/>
  <c r="BJ51" i="25"/>
  <c r="BI51" i="25"/>
  <c r="BJ50" i="25"/>
  <c r="BI50" i="25"/>
  <c r="BJ49" i="25"/>
  <c r="BI49" i="25"/>
  <c r="BJ48" i="25"/>
  <c r="BJ47" i="25"/>
  <c r="BI47" i="25"/>
  <c r="BJ46" i="25"/>
  <c r="BI46" i="25"/>
  <c r="BJ45" i="25"/>
  <c r="BI45" i="25"/>
  <c r="BJ44" i="25"/>
  <c r="BI44" i="25"/>
  <c r="BJ43" i="25"/>
  <c r="BI43" i="25"/>
  <c r="BJ42" i="25"/>
  <c r="BI42" i="25"/>
  <c r="BJ41" i="25"/>
  <c r="BI41" i="25"/>
  <c r="BJ40" i="25"/>
  <c r="BJ39" i="25"/>
  <c r="BI39" i="25"/>
  <c r="BJ38" i="25"/>
  <c r="BI38" i="25"/>
  <c r="BJ37" i="25"/>
  <c r="BI37" i="25"/>
  <c r="BJ36" i="25"/>
  <c r="BI36" i="25"/>
  <c r="BJ35" i="25"/>
  <c r="BI35" i="25"/>
  <c r="BJ34" i="25"/>
  <c r="BI34" i="25"/>
  <c r="BJ33" i="25"/>
  <c r="BI33" i="25"/>
  <c r="BJ32" i="25"/>
  <c r="BJ31" i="25"/>
  <c r="BI31" i="25"/>
  <c r="BJ30" i="25"/>
  <c r="BI30" i="25"/>
  <c r="BJ29" i="25"/>
  <c r="BI29" i="25"/>
  <c r="BJ28" i="25"/>
  <c r="BI28" i="25"/>
  <c r="BJ27" i="25"/>
  <c r="BI27" i="25"/>
  <c r="BJ26" i="25"/>
  <c r="BI26" i="25"/>
  <c r="BJ25" i="25"/>
  <c r="BI25" i="25"/>
  <c r="BJ24" i="25"/>
  <c r="BJ23" i="25"/>
  <c r="BI23" i="25"/>
  <c r="BJ22" i="25"/>
  <c r="BI22" i="25"/>
  <c r="BJ21" i="25"/>
  <c r="BI21" i="25"/>
  <c r="BJ20" i="25"/>
  <c r="BI20" i="25"/>
  <c r="BJ19" i="25"/>
  <c r="BI19" i="25"/>
  <c r="BJ18" i="25"/>
  <c r="BI18" i="25"/>
  <c r="BJ17" i="25"/>
  <c r="BI17" i="25"/>
  <c r="BJ16" i="25"/>
  <c r="BJ15" i="25"/>
  <c r="BI15" i="25"/>
  <c r="BJ14" i="25"/>
  <c r="BI14" i="25"/>
  <c r="BJ13" i="25"/>
  <c r="BI13" i="25"/>
  <c r="BJ12" i="25"/>
  <c r="BI12" i="25"/>
  <c r="BJ11" i="25"/>
  <c r="BI11" i="25"/>
  <c r="BJ10" i="25"/>
  <c r="BI10" i="25"/>
  <c r="BJ9" i="25"/>
  <c r="BI9" i="25"/>
  <c r="BJ8" i="25"/>
  <c r="BJ7" i="25"/>
  <c r="BI7" i="25"/>
  <c r="BI4" i="25"/>
  <c r="BJ6" i="25"/>
  <c r="BI6" i="25"/>
  <c r="BJ5" i="25"/>
  <c r="BI5" i="25"/>
  <c r="BJ4" i="25"/>
  <c r="AM1701" i="18"/>
  <c r="AN1701" i="18"/>
  <c r="AO1701" i="18"/>
  <c r="AP1701" i="18"/>
  <c r="AQ1701" i="18"/>
  <c r="AR1701" i="18"/>
  <c r="AS1701" i="18"/>
  <c r="AT1701" i="18"/>
  <c r="AU1701" i="18"/>
  <c r="AV1701" i="18"/>
  <c r="AW1701" i="18"/>
  <c r="AX1701" i="18"/>
  <c r="AY1701" i="18"/>
  <c r="AZ1701" i="18"/>
  <c r="BA1701" i="18"/>
  <c r="BB1701" i="18"/>
  <c r="BC1701" i="18"/>
  <c r="BD1701" i="18"/>
  <c r="BE1701" i="18"/>
  <c r="BF1701" i="18"/>
  <c r="BG1701" i="18"/>
  <c r="BH1701" i="18"/>
  <c r="BH1702" i="18" l="1"/>
  <c r="BD1702" i="18"/>
  <c r="AZ1702" i="18"/>
  <c r="AV1702" i="18"/>
  <c r="AR1702" i="18"/>
  <c r="AN1702" i="18"/>
  <c r="BG1702" i="18"/>
  <c r="BC1702" i="18"/>
  <c r="AY1702" i="18"/>
  <c r="AU1702" i="18"/>
  <c r="AQ1702" i="18"/>
  <c r="AM1702" i="18"/>
  <c r="BF1702" i="18"/>
  <c r="BB1702" i="18"/>
  <c r="AX1702" i="18"/>
  <c r="AT1702" i="18"/>
  <c r="AP1702" i="18"/>
  <c r="BE1702" i="18"/>
  <c r="BA1702" i="18"/>
  <c r="AW1702" i="18"/>
  <c r="AS1702" i="18"/>
  <c r="AO1702" i="18"/>
  <c r="BK5" i="25"/>
  <c r="BK11" i="25"/>
  <c r="BK13" i="25"/>
  <c r="BK15" i="25"/>
  <c r="BK26" i="25"/>
  <c r="BK28" i="25"/>
  <c r="BK30" i="25"/>
  <c r="BK41" i="25"/>
  <c r="BK43" i="25"/>
  <c r="BK45" i="25"/>
  <c r="BK47" i="25"/>
  <c r="BK58" i="25"/>
  <c r="BK60" i="25"/>
  <c r="BK62" i="25"/>
  <c r="BK64" i="25"/>
  <c r="BK66" i="25"/>
  <c r="BK68" i="25"/>
  <c r="BK70" i="25"/>
  <c r="BK72" i="25"/>
  <c r="BK8" i="25"/>
  <c r="BK40" i="25"/>
  <c r="BK9" i="25"/>
  <c r="BK24" i="25"/>
  <c r="BK57" i="25"/>
  <c r="BK7" i="25"/>
  <c r="BK18" i="25"/>
  <c r="BK20" i="25"/>
  <c r="BK22" i="25"/>
  <c r="BK33" i="25"/>
  <c r="BK35" i="25"/>
  <c r="BK37" i="25"/>
  <c r="BK39" i="25"/>
  <c r="BK50" i="25"/>
  <c r="BK52" i="25"/>
  <c r="BK54" i="25"/>
  <c r="BK56" i="25"/>
  <c r="BK75" i="25"/>
  <c r="BK77" i="25"/>
  <c r="BK79" i="25"/>
  <c r="BK81" i="25"/>
  <c r="BK83" i="25"/>
  <c r="BK85" i="25"/>
  <c r="BK87" i="25"/>
  <c r="BK89" i="25"/>
  <c r="BK91" i="25"/>
  <c r="BK93" i="25"/>
  <c r="BK95" i="25"/>
  <c r="BK17" i="25"/>
  <c r="BK19" i="25"/>
  <c r="BK21" i="25"/>
  <c r="BK23" i="25"/>
  <c r="BK34" i="25"/>
  <c r="BK36" i="25"/>
  <c r="BK38" i="25"/>
  <c r="BK49" i="25"/>
  <c r="BK51" i="25"/>
  <c r="BK53" i="25"/>
  <c r="BK55" i="25"/>
  <c r="BK74" i="25"/>
  <c r="BK76" i="25"/>
  <c r="BK78" i="25"/>
  <c r="BK80" i="25"/>
  <c r="BK82" i="25"/>
  <c r="BK84" i="25"/>
  <c r="BK86" i="25"/>
  <c r="BK88" i="25"/>
  <c r="BK90" i="25"/>
  <c r="BK92" i="25"/>
  <c r="BK94" i="25"/>
  <c r="BK96" i="25"/>
  <c r="BK98" i="25"/>
  <c r="BK100" i="25"/>
  <c r="BK102" i="25"/>
  <c r="BK104" i="25"/>
  <c r="BK106" i="25"/>
  <c r="BK108" i="25"/>
  <c r="BK110" i="25"/>
  <c r="BK112" i="25"/>
  <c r="BK114" i="25"/>
  <c r="BK116" i="25"/>
  <c r="BK118" i="25"/>
  <c r="BK120" i="25"/>
  <c r="BK122" i="25"/>
  <c r="BK124" i="25"/>
  <c r="BK126" i="25"/>
  <c r="BK128" i="25"/>
  <c r="BK130" i="25"/>
  <c r="BK132" i="25"/>
  <c r="BK134" i="25"/>
  <c r="BK136" i="25"/>
  <c r="BK138" i="25"/>
  <c r="BK140" i="25"/>
  <c r="BK142" i="25"/>
  <c r="BK144" i="25"/>
  <c r="BK146" i="25"/>
  <c r="BK148" i="25"/>
  <c r="BK150" i="25"/>
  <c r="BK152" i="25"/>
  <c r="BK154" i="25"/>
  <c r="BK156" i="25"/>
  <c r="BK158" i="25"/>
  <c r="BK160" i="25"/>
  <c r="BK162" i="25"/>
  <c r="BK164" i="25"/>
  <c r="BK166" i="25"/>
  <c r="BK168" i="25"/>
  <c r="BK170" i="25"/>
  <c r="BK172" i="25"/>
  <c r="BK174" i="25"/>
  <c r="BK176" i="25"/>
  <c r="BK178" i="25"/>
  <c r="BK180" i="25"/>
  <c r="BK182" i="25"/>
  <c r="BK184" i="25"/>
  <c r="BK186" i="25"/>
  <c r="BK188" i="25"/>
  <c r="BK190" i="25"/>
  <c r="BK192" i="25"/>
  <c r="BK194" i="25"/>
  <c r="BK196" i="25"/>
  <c r="BK198" i="25"/>
  <c r="BK200" i="25"/>
  <c r="BK202" i="25"/>
  <c r="BK204" i="25"/>
  <c r="BK206" i="25"/>
  <c r="BK208" i="25"/>
  <c r="BK210" i="25"/>
  <c r="BK212" i="25"/>
  <c r="BK214" i="25"/>
  <c r="BK216" i="25"/>
  <c r="BK218" i="25"/>
  <c r="BK220" i="25"/>
  <c r="BK222" i="25"/>
  <c r="BK224" i="25"/>
  <c r="BK226" i="25"/>
  <c r="BK228" i="25"/>
  <c r="BK230" i="25"/>
  <c r="BK232" i="25"/>
  <c r="BK234" i="25"/>
  <c r="BK236" i="25"/>
  <c r="BK238" i="25"/>
  <c r="BK240" i="25"/>
  <c r="BK242" i="25"/>
  <c r="BK244" i="25"/>
  <c r="BK246" i="25"/>
  <c r="BK248" i="25"/>
  <c r="BK250" i="25"/>
  <c r="BK252" i="25"/>
  <c r="BK254" i="25"/>
  <c r="BK256" i="25"/>
  <c r="BK258" i="25"/>
  <c r="BK260" i="25"/>
  <c r="BK262" i="25"/>
  <c r="BK264" i="25"/>
  <c r="BK266" i="25"/>
  <c r="BK268" i="25"/>
  <c r="BK270" i="25"/>
  <c r="BK272" i="25"/>
  <c r="BK274" i="25"/>
  <c r="BK276" i="25"/>
  <c r="BK278" i="25"/>
  <c r="BK280" i="25"/>
  <c r="BK282" i="25"/>
  <c r="BK284" i="25"/>
  <c r="BK286" i="25"/>
  <c r="BK288" i="25"/>
  <c r="BK290" i="25"/>
  <c r="BK292" i="25"/>
  <c r="BK294" i="25"/>
  <c r="BK296" i="25"/>
  <c r="BK298" i="25"/>
  <c r="BK300" i="25"/>
  <c r="BK302" i="25"/>
  <c r="BK304" i="25"/>
  <c r="BK306" i="25"/>
  <c r="BK308" i="25"/>
  <c r="BK310" i="25"/>
  <c r="BK312" i="25"/>
  <c r="BK314" i="25"/>
  <c r="BK316" i="25"/>
  <c r="BK318" i="25"/>
  <c r="BK320" i="25"/>
  <c r="BK322" i="25"/>
  <c r="BK324" i="25"/>
  <c r="BK326" i="25"/>
  <c r="BK328" i="25"/>
  <c r="BK330" i="25"/>
  <c r="BK332" i="25"/>
  <c r="BK334" i="25"/>
  <c r="BK336" i="25"/>
  <c r="BK16" i="25"/>
  <c r="BK48" i="25"/>
  <c r="BK338" i="25"/>
  <c r="BK340" i="25"/>
  <c r="BK342" i="25"/>
  <c r="BK344" i="25"/>
  <c r="BK346" i="25"/>
  <c r="BK348" i="25"/>
  <c r="BK350" i="25"/>
  <c r="BK352" i="25"/>
  <c r="BK354" i="25"/>
  <c r="BK356" i="25"/>
  <c r="BK358" i="25"/>
  <c r="BK360" i="25"/>
  <c r="BK362" i="25"/>
  <c r="BK364" i="25"/>
  <c r="BK366" i="25"/>
  <c r="BK368" i="25"/>
  <c r="BK370" i="25"/>
  <c r="BK372" i="25"/>
  <c r="BK374" i="25"/>
  <c r="BK376" i="25"/>
  <c r="BK378" i="25"/>
  <c r="BK380" i="25"/>
  <c r="BK382" i="25"/>
  <c r="BK384" i="25"/>
  <c r="BK386" i="25"/>
  <c r="BK388" i="25"/>
  <c r="BK390" i="25"/>
  <c r="BK392" i="25"/>
  <c r="BK394" i="25"/>
  <c r="BK396" i="25"/>
  <c r="BK398" i="25"/>
  <c r="BK400" i="25"/>
  <c r="BK402" i="25"/>
  <c r="BK404" i="25"/>
  <c r="BK406" i="25"/>
  <c r="BK408" i="25"/>
  <c r="BK410" i="25"/>
  <c r="BK412" i="25"/>
  <c r="BK414" i="25"/>
  <c r="BK416" i="25"/>
  <c r="BK418" i="25"/>
  <c r="BK420" i="25"/>
  <c r="BK422" i="25"/>
  <c r="BK424" i="25"/>
  <c r="BK426" i="25"/>
  <c r="BK428" i="25"/>
  <c r="BK430" i="25"/>
  <c r="BK432" i="25"/>
  <c r="BK434" i="25"/>
  <c r="BK436" i="25"/>
  <c r="BK438" i="25"/>
  <c r="BK440" i="25"/>
  <c r="BK442" i="25"/>
  <c r="BK444" i="25"/>
  <c r="BK446" i="25"/>
  <c r="BK448" i="25"/>
  <c r="BK450" i="25"/>
  <c r="BK452" i="25"/>
  <c r="BK454" i="25"/>
  <c r="BK456" i="25"/>
  <c r="BK458" i="25"/>
  <c r="BK460" i="25"/>
  <c r="BK462" i="25"/>
  <c r="BK464" i="25"/>
  <c r="BK466" i="25"/>
  <c r="BK468" i="25"/>
  <c r="BK470" i="25"/>
  <c r="BK472" i="25"/>
  <c r="BK474" i="25"/>
  <c r="BK476" i="25"/>
  <c r="BK478" i="25"/>
  <c r="BK480" i="25"/>
  <c r="BK482" i="25"/>
  <c r="BK484" i="25"/>
  <c r="BK486" i="25"/>
  <c r="BK488" i="25"/>
  <c r="BK490" i="25"/>
  <c r="BK492" i="25"/>
  <c r="BK494" i="25"/>
  <c r="BK496" i="25"/>
  <c r="BK498" i="25"/>
  <c r="BK500" i="25"/>
  <c r="BK502" i="25"/>
  <c r="BK504" i="25"/>
  <c r="BK506" i="25"/>
  <c r="BK508" i="25"/>
  <c r="BK510" i="25"/>
  <c r="BK512" i="25"/>
  <c r="BK514" i="25"/>
  <c r="BK516" i="25"/>
  <c r="BK518" i="25"/>
  <c r="BK520" i="25"/>
  <c r="BK522" i="25"/>
  <c r="BK524" i="25"/>
  <c r="BK526" i="25"/>
  <c r="BK528" i="25"/>
  <c r="BK530" i="25"/>
  <c r="BK532" i="25"/>
  <c r="BK534" i="25"/>
  <c r="BK536" i="25"/>
  <c r="BK538" i="25"/>
  <c r="BK540" i="25"/>
  <c r="BK542" i="25"/>
  <c r="BK544" i="25"/>
  <c r="BK546" i="25"/>
  <c r="BK548" i="25"/>
  <c r="BK550" i="25"/>
  <c r="BK552" i="25"/>
  <c r="BK554" i="25"/>
  <c r="BK556" i="25"/>
  <c r="BK558" i="25"/>
  <c r="BK560" i="25"/>
  <c r="BK562" i="25"/>
  <c r="BK564" i="25"/>
  <c r="BK566" i="25"/>
  <c r="BK568" i="25"/>
  <c r="BK570" i="25"/>
  <c r="BK572" i="25"/>
  <c r="BK574" i="25"/>
  <c r="BK576" i="25"/>
  <c r="BK578" i="25"/>
  <c r="BK580" i="25"/>
  <c r="BK582" i="25"/>
  <c r="BK584" i="25"/>
  <c r="BK586" i="25"/>
  <c r="BK588" i="25"/>
  <c r="BK590" i="25"/>
  <c r="BK592" i="25"/>
  <c r="BK594" i="25"/>
  <c r="BK596" i="25"/>
  <c r="BK598" i="25"/>
  <c r="BK600" i="25"/>
  <c r="BK602" i="25"/>
  <c r="BK604" i="25"/>
  <c r="BK606" i="25"/>
  <c r="BK608" i="25"/>
  <c r="BK610" i="25"/>
  <c r="BK612" i="25"/>
  <c r="BK614" i="25"/>
  <c r="BK616" i="25"/>
  <c r="BK618" i="25"/>
  <c r="BK620" i="25"/>
  <c r="BK622" i="25"/>
  <c r="BK624" i="25"/>
  <c r="BK626" i="25"/>
  <c r="BK628" i="25"/>
  <c r="BK630" i="25"/>
  <c r="BK632" i="25"/>
  <c r="BK634" i="25"/>
  <c r="BK636" i="25"/>
  <c r="BK638" i="25"/>
  <c r="BK640" i="25"/>
  <c r="BK642" i="25"/>
  <c r="BK644" i="25"/>
  <c r="BK646" i="25"/>
  <c r="BK648" i="25"/>
  <c r="BK650" i="25"/>
  <c r="BK652" i="25"/>
  <c r="BK654" i="25"/>
  <c r="BK656" i="25"/>
  <c r="BK658" i="25"/>
  <c r="BK660" i="25"/>
  <c r="BK662" i="25"/>
  <c r="BK664" i="25"/>
  <c r="BK666" i="25"/>
  <c r="BK668" i="25"/>
  <c r="BK670" i="25"/>
  <c r="BK672" i="25"/>
  <c r="BK674" i="25"/>
  <c r="BK97" i="25"/>
  <c r="BK99" i="25"/>
  <c r="BK101" i="25"/>
  <c r="BK103" i="25"/>
  <c r="BK105" i="25"/>
  <c r="BK107" i="25"/>
  <c r="BK109" i="25"/>
  <c r="BK111" i="25"/>
  <c r="BK113" i="25"/>
  <c r="BK115" i="25"/>
  <c r="BK117" i="25"/>
  <c r="BK119" i="25"/>
  <c r="BK121" i="25"/>
  <c r="BK123" i="25"/>
  <c r="BK125" i="25"/>
  <c r="BK127" i="25"/>
  <c r="BK129" i="25"/>
  <c r="BK131" i="25"/>
  <c r="BK133" i="25"/>
  <c r="BK135" i="25"/>
  <c r="BK137" i="25"/>
  <c r="BK139" i="25"/>
  <c r="BK141" i="25"/>
  <c r="BK143" i="25"/>
  <c r="BK145" i="25"/>
  <c r="BK147" i="25"/>
  <c r="BK149" i="25"/>
  <c r="BK151" i="25"/>
  <c r="BK153" i="25"/>
  <c r="BK155" i="25"/>
  <c r="BK157" i="25"/>
  <c r="BK159" i="25"/>
  <c r="BK161" i="25"/>
  <c r="BK163" i="25"/>
  <c r="BK165" i="25"/>
  <c r="BK167" i="25"/>
  <c r="BK169" i="25"/>
  <c r="BK171" i="25"/>
  <c r="BK173" i="25"/>
  <c r="BK175" i="25"/>
  <c r="BK177" i="25"/>
  <c r="BK179" i="25"/>
  <c r="BK181" i="25"/>
  <c r="BK183" i="25"/>
  <c r="BK185" i="25"/>
  <c r="BK187" i="25"/>
  <c r="BK189" i="25"/>
  <c r="BK191" i="25"/>
  <c r="BK193" i="25"/>
  <c r="BK195" i="25"/>
  <c r="BK197" i="25"/>
  <c r="BK199" i="25"/>
  <c r="BK201" i="25"/>
  <c r="BK203" i="25"/>
  <c r="BK205" i="25"/>
  <c r="BK207" i="25"/>
  <c r="BK209" i="25"/>
  <c r="BK211" i="25"/>
  <c r="BK213" i="25"/>
  <c r="BK215" i="25"/>
  <c r="BK217" i="25"/>
  <c r="BK219" i="25"/>
  <c r="BK221" i="25"/>
  <c r="BK223" i="25"/>
  <c r="BK225" i="25"/>
  <c r="BK227" i="25"/>
  <c r="BK229" i="25"/>
  <c r="BK231" i="25"/>
  <c r="BK233" i="25"/>
  <c r="BK235" i="25"/>
  <c r="BK237" i="25"/>
  <c r="BK239" i="25"/>
  <c r="BK241" i="25"/>
  <c r="BK243" i="25"/>
  <c r="BK245" i="25"/>
  <c r="BK247" i="25"/>
  <c r="BK249" i="25"/>
  <c r="BK251" i="25"/>
  <c r="BK253" i="25"/>
  <c r="BK255" i="25"/>
  <c r="BK257" i="25"/>
  <c r="BK259" i="25"/>
  <c r="BK261" i="25"/>
  <c r="BK263" i="25"/>
  <c r="BK265" i="25"/>
  <c r="BK267" i="25"/>
  <c r="BK269" i="25"/>
  <c r="BK271" i="25"/>
  <c r="BK273" i="25"/>
  <c r="BK275" i="25"/>
  <c r="BK277" i="25"/>
  <c r="BK279" i="25"/>
  <c r="BK281" i="25"/>
  <c r="BK283" i="25"/>
  <c r="BK285" i="25"/>
  <c r="BK287" i="25"/>
  <c r="BK289" i="25"/>
  <c r="BK291" i="25"/>
  <c r="BK293" i="25"/>
  <c r="BK295" i="25"/>
  <c r="BK297" i="25"/>
  <c r="BK299" i="25"/>
  <c r="BK301" i="25"/>
  <c r="BK303" i="25"/>
  <c r="BK305" i="25"/>
  <c r="BK307" i="25"/>
  <c r="BK309" i="25"/>
  <c r="BK311" i="25"/>
  <c r="BK313" i="25"/>
  <c r="BK315" i="25"/>
  <c r="BK317" i="25"/>
  <c r="BK319" i="25"/>
  <c r="BK321" i="25"/>
  <c r="BK323" i="25"/>
  <c r="BK325" i="25"/>
  <c r="BK327" i="25"/>
  <c r="BK329" i="25"/>
  <c r="BK331" i="25"/>
  <c r="BK333" i="25"/>
  <c r="BK335" i="25"/>
  <c r="BK337" i="25"/>
  <c r="BK32" i="25"/>
  <c r="BK73" i="25"/>
  <c r="BK339" i="25"/>
  <c r="BK341" i="25"/>
  <c r="BK343" i="25"/>
  <c r="BK345" i="25"/>
  <c r="BK347" i="25"/>
  <c r="BK349" i="25"/>
  <c r="BK351" i="25"/>
  <c r="BK353" i="25"/>
  <c r="BK355" i="25"/>
  <c r="BK357" i="25"/>
  <c r="BK359" i="25"/>
  <c r="BK361" i="25"/>
  <c r="BK363" i="25"/>
  <c r="BK365" i="25"/>
  <c r="BK367" i="25"/>
  <c r="BK369" i="25"/>
  <c r="BK371" i="25"/>
  <c r="BK373" i="25"/>
  <c r="BK375" i="25"/>
  <c r="BK377" i="25"/>
  <c r="BK379" i="25"/>
  <c r="BK381" i="25"/>
  <c r="BK383" i="25"/>
  <c r="BK385" i="25"/>
  <c r="BK387" i="25"/>
  <c r="BK389" i="25"/>
  <c r="BK391" i="25"/>
  <c r="BK393" i="25"/>
  <c r="BK395" i="25"/>
  <c r="BK397" i="25"/>
  <c r="BK399" i="25"/>
  <c r="BK401" i="25"/>
  <c r="BK403" i="25"/>
  <c r="BK405" i="25"/>
  <c r="BK407" i="25"/>
  <c r="BK409" i="25"/>
  <c r="BK411" i="25"/>
  <c r="BK413" i="25"/>
  <c r="BK415" i="25"/>
  <c r="BK417" i="25"/>
  <c r="BK419" i="25"/>
  <c r="BK421" i="25"/>
  <c r="BK423" i="25"/>
  <c r="BK425" i="25"/>
  <c r="BK427" i="25"/>
  <c r="BK429" i="25"/>
  <c r="BK431" i="25"/>
  <c r="BK433" i="25"/>
  <c r="BK435" i="25"/>
  <c r="BK437" i="25"/>
  <c r="BK439" i="25"/>
  <c r="BK441" i="25"/>
  <c r="BK443" i="25"/>
  <c r="BK445" i="25"/>
  <c r="BK447" i="25"/>
  <c r="BK449" i="25"/>
  <c r="BK451" i="25"/>
  <c r="BK453" i="25"/>
  <c r="BK455" i="25"/>
  <c r="BK457" i="25"/>
  <c r="BK459" i="25"/>
  <c r="BK461" i="25"/>
  <c r="BK463" i="25"/>
  <c r="BK465" i="25"/>
  <c r="BK467" i="25"/>
  <c r="BK469" i="25"/>
  <c r="BK471" i="25"/>
  <c r="BK473" i="25"/>
  <c r="BK475" i="25"/>
  <c r="BK477" i="25"/>
  <c r="BK479" i="25"/>
  <c r="BK481" i="25"/>
  <c r="BK483" i="25"/>
  <c r="BK485" i="25"/>
  <c r="BK487" i="25"/>
  <c r="BK489" i="25"/>
  <c r="BK491" i="25"/>
  <c r="BK493" i="25"/>
  <c r="BK495" i="25"/>
  <c r="BK497" i="25"/>
  <c r="BK499" i="25"/>
  <c r="BK501" i="25"/>
  <c r="BK503" i="25"/>
  <c r="BK505" i="25"/>
  <c r="BK507" i="25"/>
  <c r="BK509" i="25"/>
  <c r="BK511" i="25"/>
  <c r="BK513" i="25"/>
  <c r="BK515" i="25"/>
  <c r="BK517" i="25"/>
  <c r="BK519" i="25"/>
  <c r="BK521" i="25"/>
  <c r="BK523" i="25"/>
  <c r="BK525" i="25"/>
  <c r="BK527" i="25"/>
  <c r="BK529" i="25"/>
  <c r="BK531" i="25"/>
  <c r="BK533" i="25"/>
  <c r="BK535" i="25"/>
  <c r="BK537" i="25"/>
  <c r="BK539" i="25"/>
  <c r="BK541" i="25"/>
  <c r="BK543" i="25"/>
  <c r="BK545" i="25"/>
  <c r="BK547" i="25"/>
  <c r="BK549" i="25"/>
  <c r="BK551" i="25"/>
  <c r="BK553" i="25"/>
  <c r="BK555" i="25"/>
  <c r="BK557" i="25"/>
  <c r="BK559" i="25"/>
  <c r="BK561" i="25"/>
  <c r="BK563" i="25"/>
  <c r="BK565" i="25"/>
  <c r="BK567" i="25"/>
  <c r="BK569" i="25"/>
  <c r="BK571" i="25"/>
  <c r="BK573" i="25"/>
  <c r="BK575" i="25"/>
  <c r="BK577" i="25"/>
  <c r="BK579" i="25"/>
  <c r="BK581" i="25"/>
  <c r="BK583" i="25"/>
  <c r="BK585" i="25"/>
  <c r="BK587" i="25"/>
  <c r="BK589" i="25"/>
  <c r="BK591" i="25"/>
  <c r="BK593" i="25"/>
  <c r="BK595" i="25"/>
  <c r="BK597" i="25"/>
  <c r="BK599" i="25"/>
  <c r="BK601" i="25"/>
  <c r="BK603" i="25"/>
  <c r="BK605" i="25"/>
  <c r="BK607" i="25"/>
  <c r="BK609" i="25"/>
  <c r="BK611" i="25"/>
  <c r="BK613" i="25"/>
  <c r="BK615" i="25"/>
  <c r="BK617" i="25"/>
  <c r="BK619" i="25"/>
  <c r="BK621" i="25"/>
  <c r="BK623" i="25"/>
  <c r="BK625" i="25"/>
  <c r="BK627" i="25"/>
  <c r="BK629" i="25"/>
  <c r="BK631" i="25"/>
  <c r="BK633" i="25"/>
  <c r="BK635" i="25"/>
  <c r="BK637" i="25"/>
  <c r="BK639" i="25"/>
  <c r="BK641" i="25"/>
  <c r="BK643" i="25"/>
  <c r="BK645" i="25"/>
  <c r="BK647" i="25"/>
  <c r="BK649" i="25"/>
  <c r="BK651" i="25"/>
  <c r="BK653" i="25"/>
  <c r="BK655" i="25"/>
  <c r="BK657" i="25"/>
  <c r="BK659" i="25"/>
  <c r="BK661" i="25"/>
  <c r="BK663" i="25"/>
  <c r="BK665" i="25"/>
  <c r="BK667" i="25"/>
  <c r="BK669" i="25"/>
  <c r="BK671" i="25"/>
  <c r="BK673" i="25"/>
  <c r="BK675" i="25"/>
  <c r="BK677" i="25"/>
  <c r="BK679" i="25"/>
  <c r="BK681" i="25"/>
  <c r="BK683" i="25"/>
  <c r="BK685" i="25"/>
  <c r="BK687" i="25"/>
  <c r="BK689" i="25"/>
  <c r="BK691" i="25"/>
  <c r="BK693" i="25"/>
  <c r="BK695" i="25"/>
  <c r="BK697" i="25"/>
  <c r="BK699" i="25"/>
  <c r="BK701" i="25"/>
  <c r="BK703" i="25"/>
  <c r="BK705" i="25"/>
  <c r="BK707" i="25"/>
  <c r="BK709" i="25"/>
  <c r="BK711" i="25"/>
  <c r="BK713" i="25"/>
  <c r="BK715" i="25"/>
  <c r="BK717" i="25"/>
  <c r="BK719" i="25"/>
  <c r="BK721" i="25"/>
  <c r="BK723" i="25"/>
  <c r="BK725" i="25"/>
  <c r="BK727" i="25"/>
  <c r="BK729" i="25"/>
  <c r="BK731" i="25"/>
  <c r="BK733" i="25"/>
  <c r="BK735" i="25"/>
  <c r="BK676" i="25"/>
  <c r="BK678" i="25"/>
  <c r="BK680" i="25"/>
  <c r="BK682" i="25"/>
  <c r="BK684" i="25"/>
  <c r="BK686" i="25"/>
  <c r="BK688" i="25"/>
  <c r="BK690" i="25"/>
  <c r="BK692" i="25"/>
  <c r="BK694" i="25"/>
  <c r="BK696" i="25"/>
  <c r="BK698" i="25"/>
  <c r="BK700" i="25"/>
  <c r="BK702" i="25"/>
  <c r="BK704" i="25"/>
  <c r="BK706" i="25"/>
  <c r="BK708" i="25"/>
  <c r="BK710" i="25"/>
  <c r="BK712" i="25"/>
  <c r="BK714" i="25"/>
  <c r="BK716" i="25"/>
  <c r="BK718" i="25"/>
  <c r="BK720" i="25"/>
  <c r="BK722" i="25"/>
  <c r="BK724" i="25"/>
  <c r="BK726" i="25"/>
  <c r="BK728" i="25"/>
  <c r="BK730" i="25"/>
  <c r="BK732" i="25"/>
  <c r="BK734" i="25"/>
  <c r="BK736" i="25"/>
  <c r="BK738" i="25"/>
  <c r="BK740" i="25"/>
  <c r="BK742" i="25"/>
  <c r="BK744" i="25"/>
  <c r="BK746" i="25"/>
  <c r="BK748" i="25"/>
  <c r="BK750" i="25"/>
  <c r="BK752" i="25"/>
  <c r="BK754" i="25"/>
  <c r="BK756" i="25"/>
  <c r="BK758" i="25"/>
  <c r="BK760" i="25"/>
  <c r="BK762" i="25"/>
  <c r="BK764" i="25"/>
  <c r="BK766" i="25"/>
  <c r="BK768" i="25"/>
  <c r="BK770" i="25"/>
  <c r="BK772" i="25"/>
  <c r="BK774" i="25"/>
  <c r="BK776" i="25"/>
  <c r="BK778" i="25"/>
  <c r="BK780" i="25"/>
  <c r="BK782" i="25"/>
  <c r="BK784" i="25"/>
  <c r="BK786" i="25"/>
  <c r="BK788" i="25"/>
  <c r="BK790" i="25"/>
  <c r="BK792" i="25"/>
  <c r="BK794" i="25"/>
  <c r="BK796" i="25"/>
  <c r="BK798" i="25"/>
  <c r="BK800" i="25"/>
  <c r="BK802" i="25"/>
  <c r="BK804" i="25"/>
  <c r="BK806" i="25"/>
  <c r="BK808" i="25"/>
  <c r="BK810" i="25"/>
  <c r="BK812" i="25"/>
  <c r="BK814" i="25"/>
  <c r="BK816" i="25"/>
  <c r="BK818" i="25"/>
  <c r="BK820" i="25"/>
  <c r="BK822" i="25"/>
  <c r="BK824" i="25"/>
  <c r="BK826" i="25"/>
  <c r="BK828" i="25"/>
  <c r="BK830" i="25"/>
  <c r="BK832" i="25"/>
  <c r="BK834" i="25"/>
  <c r="BK836" i="25"/>
  <c r="BK838" i="25"/>
  <c r="BK840" i="25"/>
  <c r="BK842" i="25"/>
  <c r="BK844" i="25"/>
  <c r="BK846" i="25"/>
  <c r="BK848" i="25"/>
  <c r="BK850" i="25"/>
  <c r="BK852" i="25"/>
  <c r="BK854" i="25"/>
  <c r="BK856" i="25"/>
  <c r="BK858" i="25"/>
  <c r="BK860" i="25"/>
  <c r="BK862" i="25"/>
  <c r="BK864" i="25"/>
  <c r="BK866" i="25"/>
  <c r="BK868" i="25"/>
  <c r="BK870" i="25"/>
  <c r="BK872" i="25"/>
  <c r="BK874" i="25"/>
  <c r="BK876" i="25"/>
  <c r="BK878" i="25"/>
  <c r="BK880" i="25"/>
  <c r="BK882" i="25"/>
  <c r="BK884" i="25"/>
  <c r="BK886" i="25"/>
  <c r="BK888" i="25"/>
  <c r="BK890" i="25"/>
  <c r="BK892" i="25"/>
  <c r="BK894" i="25"/>
  <c r="BK896" i="25"/>
  <c r="BK898" i="25"/>
  <c r="BK900" i="25"/>
  <c r="BK902" i="25"/>
  <c r="BK904" i="25"/>
  <c r="BK906" i="25"/>
  <c r="BK908" i="25"/>
  <c r="BK910" i="25"/>
  <c r="BK912" i="25"/>
  <c r="BK914" i="25"/>
  <c r="BK916" i="25"/>
  <c r="BK918" i="25"/>
  <c r="BK920" i="25"/>
  <c r="BK922" i="25"/>
  <c r="BK924" i="25"/>
  <c r="BK926" i="25"/>
  <c r="BK928" i="25"/>
  <c r="BK930" i="25"/>
  <c r="BK932" i="25"/>
  <c r="BK934" i="25"/>
  <c r="BK936" i="25"/>
  <c r="BK938" i="25"/>
  <c r="BK940" i="25"/>
  <c r="BK942" i="25"/>
  <c r="BK944" i="25"/>
  <c r="BK946" i="25"/>
  <c r="BK948" i="25"/>
  <c r="BK950" i="25"/>
  <c r="BK952" i="25"/>
  <c r="BK954" i="25"/>
  <c r="BK956" i="25"/>
  <c r="BK958" i="25"/>
  <c r="BK960" i="25"/>
  <c r="BK962" i="25"/>
  <c r="BK964" i="25"/>
  <c r="BK966" i="25"/>
  <c r="BK968" i="25"/>
  <c r="BK970" i="25"/>
  <c r="BK972" i="25"/>
  <c r="BK974" i="25"/>
  <c r="BK976" i="25"/>
  <c r="BK978" i="25"/>
  <c r="BK980" i="25"/>
  <c r="BK982" i="25"/>
  <c r="BK984" i="25"/>
  <c r="BK986" i="25"/>
  <c r="BK988" i="25"/>
  <c r="BK990" i="25"/>
  <c r="BK992" i="25"/>
  <c r="BK994" i="25"/>
  <c r="BK996" i="25"/>
  <c r="BK998" i="25"/>
  <c r="BK1000" i="25"/>
  <c r="BK1002" i="25"/>
  <c r="BK1004" i="25"/>
  <c r="BK1006" i="25"/>
  <c r="BK1008" i="25"/>
  <c r="BK1010" i="25"/>
  <c r="BK1012" i="25"/>
  <c r="BK1014" i="25"/>
  <c r="BK1016" i="25"/>
  <c r="BK1018" i="25"/>
  <c r="BK1020" i="25"/>
  <c r="BK1022" i="25"/>
  <c r="BK1024" i="25"/>
  <c r="BK1026" i="25"/>
  <c r="BK1028" i="25"/>
  <c r="BK1030" i="25"/>
  <c r="BK1032" i="25"/>
  <c r="BK1034" i="25"/>
  <c r="BK1036" i="25"/>
  <c r="BK1038" i="25"/>
  <c r="BK1040" i="25"/>
  <c r="BK1042" i="25"/>
  <c r="BK1044" i="25"/>
  <c r="BK1046" i="25"/>
  <c r="BK1048" i="25"/>
  <c r="BK1050" i="25"/>
  <c r="BK1052" i="25"/>
  <c r="BK1054" i="25"/>
  <c r="BK1056" i="25"/>
  <c r="BK1058" i="25"/>
  <c r="BK1060" i="25"/>
  <c r="BK1062" i="25"/>
  <c r="BK1064" i="25"/>
  <c r="BK1066" i="25"/>
  <c r="BK1068" i="25"/>
  <c r="BK1070" i="25"/>
  <c r="BK1072" i="25"/>
  <c r="BK1074" i="25"/>
  <c r="BK1076" i="25"/>
  <c r="BK1078" i="25"/>
  <c r="BK1080" i="25"/>
  <c r="BK1082" i="25"/>
  <c r="BK1084" i="25"/>
  <c r="BK1086" i="25"/>
  <c r="BK1088" i="25"/>
  <c r="BK1090" i="25"/>
  <c r="BK1092" i="25"/>
  <c r="BK1094" i="25"/>
  <c r="BK1096" i="25"/>
  <c r="BK1098" i="25"/>
  <c r="BK1100" i="25"/>
  <c r="BK1102" i="25"/>
  <c r="BK1104" i="25"/>
  <c r="BK1106" i="25"/>
  <c r="BK1108" i="25"/>
  <c r="BK1110" i="25"/>
  <c r="BK1112" i="25"/>
  <c r="BK1114" i="25"/>
  <c r="BK1116" i="25"/>
  <c r="BK1118" i="25"/>
  <c r="BK1120" i="25"/>
  <c r="BK1122" i="25"/>
  <c r="BK1124" i="25"/>
  <c r="BK1126" i="25"/>
  <c r="BK1128" i="25"/>
  <c r="BK1130" i="25"/>
  <c r="BK1132" i="25"/>
  <c r="BK1134" i="25"/>
  <c r="BK1136" i="25"/>
  <c r="BK1138" i="25"/>
  <c r="BK1140" i="25"/>
  <c r="BK1142" i="25"/>
  <c r="BK1144" i="25"/>
  <c r="BK1146" i="25"/>
  <c r="BK1148" i="25"/>
  <c r="BK1150" i="25"/>
  <c r="BK1152" i="25"/>
  <c r="BK1154" i="25"/>
  <c r="BK1156" i="25"/>
  <c r="BK1158" i="25"/>
  <c r="BK1160" i="25"/>
  <c r="BK1162" i="25"/>
  <c r="BK1164" i="25"/>
  <c r="BK1166" i="25"/>
  <c r="BK1168" i="25"/>
  <c r="BK1170" i="25"/>
  <c r="BK1172" i="25"/>
  <c r="BK1174" i="25"/>
  <c r="BK1176" i="25"/>
  <c r="BK1178" i="25"/>
  <c r="BK1180" i="25"/>
  <c r="BK1182" i="25"/>
  <c r="BK1184" i="25"/>
  <c r="BK1186" i="25"/>
  <c r="BK1188" i="25"/>
  <c r="BK1190" i="25"/>
  <c r="BK1192" i="25"/>
  <c r="BK1194" i="25"/>
  <c r="BK1196" i="25"/>
  <c r="BK1198" i="25"/>
  <c r="BK1200" i="25"/>
  <c r="BK1202" i="25"/>
  <c r="BK1204" i="25"/>
  <c r="BK1206" i="25"/>
  <c r="BK1208" i="25"/>
  <c r="BK1210" i="25"/>
  <c r="BK1212" i="25"/>
  <c r="BK1214" i="25"/>
  <c r="BK1216" i="25"/>
  <c r="BK1218" i="25"/>
  <c r="BK1220" i="25"/>
  <c r="BK1222" i="25"/>
  <c r="BK1224" i="25"/>
  <c r="BK1226" i="25"/>
  <c r="BK1228" i="25"/>
  <c r="BK1230" i="25"/>
  <c r="BK1232" i="25"/>
  <c r="BK1234" i="25"/>
  <c r="BK1236" i="25"/>
  <c r="BK1238" i="25"/>
  <c r="BK1240" i="25"/>
  <c r="BK1242" i="25"/>
  <c r="BK1244" i="25"/>
  <c r="BK1246" i="25"/>
  <c r="BK1248" i="25"/>
  <c r="BK1250" i="25"/>
  <c r="BK1252" i="25"/>
  <c r="BK1254" i="25"/>
  <c r="BK1256" i="25"/>
  <c r="BK1258" i="25"/>
  <c r="BK1260" i="25"/>
  <c r="BK1262" i="25"/>
  <c r="BK1264" i="25"/>
  <c r="BK1266" i="25"/>
  <c r="BK1268" i="25"/>
  <c r="BK1270" i="25"/>
  <c r="BK1272" i="25"/>
  <c r="BK1274" i="25"/>
  <c r="BK1276" i="25"/>
  <c r="BK1278" i="25"/>
  <c r="BK1280" i="25"/>
  <c r="BK1282" i="25"/>
  <c r="BK1284" i="25"/>
  <c r="BK1286" i="25"/>
  <c r="BK1288" i="25"/>
  <c r="BK1290" i="25"/>
  <c r="BK1292" i="25"/>
  <c r="BK1294" i="25"/>
  <c r="BK1296" i="25"/>
  <c r="BK1298" i="25"/>
  <c r="BK1300" i="25"/>
  <c r="BK1302" i="25"/>
  <c r="BK1304" i="25"/>
  <c r="BK1306" i="25"/>
  <c r="BK1308" i="25"/>
  <c r="BK1310" i="25"/>
  <c r="BK1312" i="25"/>
  <c r="BK1314" i="25"/>
  <c r="BK1316" i="25"/>
  <c r="BK1318" i="25"/>
  <c r="BK1320" i="25"/>
  <c r="BK1322" i="25"/>
  <c r="BK1324" i="25"/>
  <c r="BK1326" i="25"/>
  <c r="BK1328" i="25"/>
  <c r="BK1330" i="25"/>
  <c r="BK1332" i="25"/>
  <c r="BK1334" i="25"/>
  <c r="BK1336" i="25"/>
  <c r="BK1338" i="25"/>
  <c r="BK1340" i="25"/>
  <c r="BK1342" i="25"/>
  <c r="BK1344" i="25"/>
  <c r="BK1346" i="25"/>
  <c r="BK1348" i="25"/>
  <c r="BK1350" i="25"/>
  <c r="BK1352" i="25"/>
  <c r="BK1354" i="25"/>
  <c r="BK1356" i="25"/>
  <c r="BK737" i="25"/>
  <c r="BK739" i="25"/>
  <c r="BK741" i="25"/>
  <c r="BK743" i="25"/>
  <c r="BK745" i="25"/>
  <c r="BK747" i="25"/>
  <c r="BK749" i="25"/>
  <c r="BK751" i="25"/>
  <c r="BK753" i="25"/>
  <c r="BK755" i="25"/>
  <c r="BK757" i="25"/>
  <c r="BK759" i="25"/>
  <c r="BK761" i="25"/>
  <c r="BK763" i="25"/>
  <c r="BK765" i="25"/>
  <c r="BK767" i="25"/>
  <c r="BK769" i="25"/>
  <c r="BK771" i="25"/>
  <c r="BK773" i="25"/>
  <c r="BK775" i="25"/>
  <c r="BK777" i="25"/>
  <c r="BK779" i="25"/>
  <c r="BK781" i="25"/>
  <c r="BK783" i="25"/>
  <c r="BK785" i="25"/>
  <c r="BK787" i="25"/>
  <c r="BK789" i="25"/>
  <c r="BK791" i="25"/>
  <c r="BK793" i="25"/>
  <c r="BK795" i="25"/>
  <c r="BK797" i="25"/>
  <c r="BK799" i="25"/>
  <c r="BK801" i="25"/>
  <c r="BK803" i="25"/>
  <c r="BK805" i="25"/>
  <c r="BK807" i="25"/>
  <c r="BK809" i="25"/>
  <c r="BK811" i="25"/>
  <c r="BK813" i="25"/>
  <c r="BK815" i="25"/>
  <c r="BK817" i="25"/>
  <c r="BK819" i="25"/>
  <c r="BK821" i="25"/>
  <c r="BK823" i="25"/>
  <c r="BK825" i="25"/>
  <c r="BK827" i="25"/>
  <c r="BK829" i="25"/>
  <c r="BK831" i="25"/>
  <c r="BK833" i="25"/>
  <c r="BK835" i="25"/>
  <c r="BK837" i="25"/>
  <c r="BK839" i="25"/>
  <c r="BK841" i="25"/>
  <c r="BK843" i="25"/>
  <c r="BK845" i="25"/>
  <c r="BK847" i="25"/>
  <c r="BK849" i="25"/>
  <c r="BK851" i="25"/>
  <c r="BK853" i="25"/>
  <c r="BK855" i="25"/>
  <c r="BK857" i="25"/>
  <c r="BK859" i="25"/>
  <c r="BK861" i="25"/>
  <c r="BK863" i="25"/>
  <c r="BK865" i="25"/>
  <c r="BK867" i="25"/>
  <c r="BK869" i="25"/>
  <c r="BK871" i="25"/>
  <c r="BK873" i="25"/>
  <c r="BK875" i="25"/>
  <c r="BK877" i="25"/>
  <c r="BK879" i="25"/>
  <c r="BK881" i="25"/>
  <c r="BK883" i="25"/>
  <c r="BK885" i="25"/>
  <c r="BK887" i="25"/>
  <c r="BK889" i="25"/>
  <c r="BK891" i="25"/>
  <c r="BK893" i="25"/>
  <c r="BK895" i="25"/>
  <c r="BK897" i="25"/>
  <c r="BK899" i="25"/>
  <c r="BK901" i="25"/>
  <c r="BK903" i="25"/>
  <c r="BK905" i="25"/>
  <c r="BK907" i="25"/>
  <c r="BK909" i="25"/>
  <c r="BK911" i="25"/>
  <c r="BK913" i="25"/>
  <c r="BK915" i="25"/>
  <c r="BK917" i="25"/>
  <c r="BK919" i="25"/>
  <c r="BK921" i="25"/>
  <c r="BK923" i="25"/>
  <c r="BK925" i="25"/>
  <c r="BK927" i="25"/>
  <c r="BK929" i="25"/>
  <c r="BK931" i="25"/>
  <c r="BK933" i="25"/>
  <c r="BK935" i="25"/>
  <c r="BK937" i="25"/>
  <c r="BK939" i="25"/>
  <c r="BK941" i="25"/>
  <c r="BK943" i="25"/>
  <c r="BK945" i="25"/>
  <c r="BK947" i="25"/>
  <c r="BK949" i="25"/>
  <c r="BK951" i="25"/>
  <c r="BK953" i="25"/>
  <c r="BK955" i="25"/>
  <c r="BK957" i="25"/>
  <c r="BK959" i="25"/>
  <c r="BK961" i="25"/>
  <c r="BK963" i="25"/>
  <c r="BK965" i="25"/>
  <c r="BK967" i="25"/>
  <c r="BK969" i="25"/>
  <c r="BK971" i="25"/>
  <c r="BK973" i="25"/>
  <c r="BK975" i="25"/>
  <c r="BK977" i="25"/>
  <c r="BK979" i="25"/>
  <c r="BK981" i="25"/>
  <c r="BK983" i="25"/>
  <c r="BK985" i="25"/>
  <c r="BK987" i="25"/>
  <c r="BK989" i="25"/>
  <c r="BK991" i="25"/>
  <c r="BK993" i="25"/>
  <c r="BK995" i="25"/>
  <c r="BK997" i="25"/>
  <c r="BK999" i="25"/>
  <c r="BK1001" i="25"/>
  <c r="BK1003" i="25"/>
  <c r="BK1005" i="25"/>
  <c r="BK1007" i="25"/>
  <c r="BK1009" i="25"/>
  <c r="BK1011" i="25"/>
  <c r="BK1013" i="25"/>
  <c r="BK1015" i="25"/>
  <c r="BK1017" i="25"/>
  <c r="BK1019" i="25"/>
  <c r="BK1021" i="25"/>
  <c r="BK1023" i="25"/>
  <c r="BK1025" i="25"/>
  <c r="BK1027" i="25"/>
  <c r="BK1029" i="25"/>
  <c r="BK1031" i="25"/>
  <c r="BK1033" i="25"/>
  <c r="BK1035" i="25"/>
  <c r="BK1037" i="25"/>
  <c r="BK1039" i="25"/>
  <c r="BK1041" i="25"/>
  <c r="BK1043" i="25"/>
  <c r="BK1045" i="25"/>
  <c r="BK1047" i="25"/>
  <c r="BK1049" i="25"/>
  <c r="BK1051" i="25"/>
  <c r="BK1358" i="25"/>
  <c r="BK1360" i="25"/>
  <c r="BK1362" i="25"/>
  <c r="BK1364" i="25"/>
  <c r="BK1366" i="25"/>
  <c r="BK1368" i="25"/>
  <c r="BK1370" i="25"/>
  <c r="BK1372" i="25"/>
  <c r="BK1374" i="25"/>
  <c r="BK1376" i="25"/>
  <c r="BK1378" i="25"/>
  <c r="BK1380" i="25"/>
  <c r="BK1382" i="25"/>
  <c r="BK1384" i="25"/>
  <c r="BK1386" i="25"/>
  <c r="BK1388" i="25"/>
  <c r="BK1390" i="25"/>
  <c r="BK1392" i="25"/>
  <c r="BK1394" i="25"/>
  <c r="BK1396" i="25"/>
  <c r="BK1398" i="25"/>
  <c r="BK1400" i="25"/>
  <c r="BK1402" i="25"/>
  <c r="BK1404" i="25"/>
  <c r="BK1406" i="25"/>
  <c r="BK1408" i="25"/>
  <c r="BK1410" i="25"/>
  <c r="BK1412" i="25"/>
  <c r="BK1414" i="25"/>
  <c r="BK1416" i="25"/>
  <c r="BK1418" i="25"/>
  <c r="BK1420" i="25"/>
  <c r="BK1422" i="25"/>
  <c r="BK1424" i="25"/>
  <c r="BK1426" i="25"/>
  <c r="BK1428" i="25"/>
  <c r="BK1430" i="25"/>
  <c r="BK1432" i="25"/>
  <c r="BK1434" i="25"/>
  <c r="BK1436" i="25"/>
  <c r="BK1438" i="25"/>
  <c r="BK1440" i="25"/>
  <c r="BK1442" i="25"/>
  <c r="BK1444" i="25"/>
  <c r="BK1446" i="25"/>
  <c r="BK1448" i="25"/>
  <c r="BK1450" i="25"/>
  <c r="BK1452" i="25"/>
  <c r="BK1454" i="25"/>
  <c r="BK1456" i="25"/>
  <c r="BK1458" i="25"/>
  <c r="BK1460" i="25"/>
  <c r="BK1462" i="25"/>
  <c r="BK1464" i="25"/>
  <c r="BK1466" i="25"/>
  <c r="BK1468" i="25"/>
  <c r="BK1470" i="25"/>
  <c r="BK1472" i="25"/>
  <c r="BK1474" i="25"/>
  <c r="BK1476" i="25"/>
  <c r="BK1478" i="25"/>
  <c r="BK1480" i="25"/>
  <c r="BK1482" i="25"/>
  <c r="BK1484" i="25"/>
  <c r="BK1486" i="25"/>
  <c r="BK1488" i="25"/>
  <c r="BK1490" i="25"/>
  <c r="BK1492" i="25"/>
  <c r="BK1494" i="25"/>
  <c r="BK1496" i="25"/>
  <c r="BK1498" i="25"/>
  <c r="BK1500" i="25"/>
  <c r="BK1502" i="25"/>
  <c r="BK1504" i="25"/>
  <c r="BK1506" i="25"/>
  <c r="BK1508" i="25"/>
  <c r="BK1510" i="25"/>
  <c r="BK1512" i="25"/>
  <c r="BK1514" i="25"/>
  <c r="BK1516" i="25"/>
  <c r="BK1518" i="25"/>
  <c r="BK1520" i="25"/>
  <c r="BK1522" i="25"/>
  <c r="BK1524" i="25"/>
  <c r="BK1526" i="25"/>
  <c r="BK1528" i="25"/>
  <c r="BK1530" i="25"/>
  <c r="BK1532" i="25"/>
  <c r="BK1534" i="25"/>
  <c r="BK1536" i="25"/>
  <c r="BK1538" i="25"/>
  <c r="BK1540" i="25"/>
  <c r="BK1542" i="25"/>
  <c r="BK1544" i="25"/>
  <c r="BK1546" i="25"/>
  <c r="BK1548" i="25"/>
  <c r="BK1550" i="25"/>
  <c r="BK1552" i="25"/>
  <c r="BK1554" i="25"/>
  <c r="BK1556" i="25"/>
  <c r="BK1558" i="25"/>
  <c r="BK1560" i="25"/>
  <c r="BK1562" i="25"/>
  <c r="BK1564" i="25"/>
  <c r="BK1566" i="25"/>
  <c r="BK1568" i="25"/>
  <c r="BK1570" i="25"/>
  <c r="BK1572" i="25"/>
  <c r="BK1574" i="25"/>
  <c r="BK1576" i="25"/>
  <c r="BK1578" i="25"/>
  <c r="BK1580" i="25"/>
  <c r="BK1582" i="25"/>
  <c r="BK1584" i="25"/>
  <c r="BK1586" i="25"/>
  <c r="BK1588" i="25"/>
  <c r="BK1590" i="25"/>
  <c r="BK1592" i="25"/>
  <c r="BK1594" i="25"/>
  <c r="BK1596" i="25"/>
  <c r="BK1598" i="25"/>
  <c r="BK1600" i="25"/>
  <c r="BK1602" i="25"/>
  <c r="BK1604" i="25"/>
  <c r="BK1606" i="25"/>
  <c r="BK1608" i="25"/>
  <c r="BK1610" i="25"/>
  <c r="BK1612" i="25"/>
  <c r="BK1614" i="25"/>
  <c r="BK1616" i="25"/>
  <c r="BK1618" i="25"/>
  <c r="BK1620" i="25"/>
  <c r="BK1622" i="25"/>
  <c r="BK1624" i="25"/>
  <c r="BK1626" i="25"/>
  <c r="BK1628" i="25"/>
  <c r="BK1630" i="25"/>
  <c r="BK1632" i="25"/>
  <c r="BK1634" i="25"/>
  <c r="BK1636" i="25"/>
  <c r="BK1638" i="25"/>
  <c r="BK1640" i="25"/>
  <c r="BK1642" i="25"/>
  <c r="BK1644" i="25"/>
  <c r="BK1646" i="25"/>
  <c r="BK1648" i="25"/>
  <c r="BK1650" i="25"/>
  <c r="BK1652" i="25"/>
  <c r="BK1654" i="25"/>
  <c r="BK1656" i="25"/>
  <c r="BK1658" i="25"/>
  <c r="BK1660" i="25"/>
  <c r="BK1662" i="25"/>
  <c r="BK1664" i="25"/>
  <c r="BK1666" i="25"/>
  <c r="BK1668" i="25"/>
  <c r="BK1670" i="25"/>
  <c r="BK1672" i="25"/>
  <c r="BK1674" i="25"/>
  <c r="BK1676" i="25"/>
  <c r="BK1678" i="25"/>
  <c r="BK1680" i="25"/>
  <c r="BK1682" i="25"/>
  <c r="BK1684" i="25"/>
  <c r="BK1686" i="25"/>
  <c r="BK1688" i="25"/>
  <c r="BK1690" i="25"/>
  <c r="BK1692" i="25"/>
  <c r="BK1694" i="25"/>
  <c r="BK1696" i="25"/>
  <c r="BK1053" i="25"/>
  <c r="BK1055" i="25"/>
  <c r="BK1057" i="25"/>
  <c r="BK1059" i="25"/>
  <c r="BK1061" i="25"/>
  <c r="BK1063" i="25"/>
  <c r="BK1065" i="25"/>
  <c r="BK1067" i="25"/>
  <c r="BK1069" i="25"/>
  <c r="BK1071" i="25"/>
  <c r="BK1073" i="25"/>
  <c r="BK1075" i="25"/>
  <c r="BK1077" i="25"/>
  <c r="BK1079" i="25"/>
  <c r="BK1081" i="25"/>
  <c r="BK1083" i="25"/>
  <c r="BK1085" i="25"/>
  <c r="BK1087" i="25"/>
  <c r="BK1089" i="25"/>
  <c r="BK1091" i="25"/>
  <c r="BK1093" i="25"/>
  <c r="BK1095" i="25"/>
  <c r="BK1097" i="25"/>
  <c r="BK1099" i="25"/>
  <c r="BK1101" i="25"/>
  <c r="BK1103" i="25"/>
  <c r="BK1105" i="25"/>
  <c r="BK1107" i="25"/>
  <c r="BK1109" i="25"/>
  <c r="BK1111" i="25"/>
  <c r="BK1113" i="25"/>
  <c r="BK1115" i="25"/>
  <c r="BK1117" i="25"/>
  <c r="BK1119" i="25"/>
  <c r="BK1121" i="25"/>
  <c r="BK1123" i="25"/>
  <c r="BK1125" i="25"/>
  <c r="BK1127" i="25"/>
  <c r="BK1129" i="25"/>
  <c r="BK1131" i="25"/>
  <c r="BK1133" i="25"/>
  <c r="BK1135" i="25"/>
  <c r="BK1137" i="25"/>
  <c r="BK1139" i="25"/>
  <c r="BK1141" i="25"/>
  <c r="BK1143" i="25"/>
  <c r="BK1145" i="25"/>
  <c r="BK1147" i="25"/>
  <c r="BK1149" i="25"/>
  <c r="BK1151" i="25"/>
  <c r="BK1153" i="25"/>
  <c r="BK1155" i="25"/>
  <c r="BK1157" i="25"/>
  <c r="BK1159" i="25"/>
  <c r="BK1161" i="25"/>
  <c r="BK1163" i="25"/>
  <c r="BK1165" i="25"/>
  <c r="BK1167" i="25"/>
  <c r="BK1169" i="25"/>
  <c r="BK1171" i="25"/>
  <c r="BK1173" i="25"/>
  <c r="BK1175" i="25"/>
  <c r="BK1177" i="25"/>
  <c r="BK1179" i="25"/>
  <c r="BK1181" i="25"/>
  <c r="BK1183" i="25"/>
  <c r="BK1185" i="25"/>
  <c r="BK1187" i="25"/>
  <c r="BK1189" i="25"/>
  <c r="BK1191" i="25"/>
  <c r="BK1193" i="25"/>
  <c r="BK1195" i="25"/>
  <c r="BK1197" i="25"/>
  <c r="BK1199" i="25"/>
  <c r="BK1201" i="25"/>
  <c r="BK1203" i="25"/>
  <c r="BK1205" i="25"/>
  <c r="BK1207" i="25"/>
  <c r="BK1209" i="25"/>
  <c r="BK1211" i="25"/>
  <c r="BK1213" i="25"/>
  <c r="BK1215" i="25"/>
  <c r="BK1217" i="25"/>
  <c r="BK1219" i="25"/>
  <c r="BK1221" i="25"/>
  <c r="BK1223" i="25"/>
  <c r="BK1225" i="25"/>
  <c r="BK1227" i="25"/>
  <c r="BK1229" i="25"/>
  <c r="BK1231" i="25"/>
  <c r="BK1233" i="25"/>
  <c r="BK1235" i="25"/>
  <c r="BK1237" i="25"/>
  <c r="BK1239" i="25"/>
  <c r="BK1241" i="25"/>
  <c r="BK1243" i="25"/>
  <c r="BK1245" i="25"/>
  <c r="BK1247" i="25"/>
  <c r="BK1249" i="25"/>
  <c r="BK1251" i="25"/>
  <c r="BK1253" i="25"/>
  <c r="BK1255" i="25"/>
  <c r="BK1257" i="25"/>
  <c r="BK1259" i="25"/>
  <c r="BK1261" i="25"/>
  <c r="BK1263" i="25"/>
  <c r="BK1265" i="25"/>
  <c r="BK1267" i="25"/>
  <c r="BK1269" i="25"/>
  <c r="BK1271" i="25"/>
  <c r="BK1273" i="25"/>
  <c r="BK1275" i="25"/>
  <c r="BK1277" i="25"/>
  <c r="BK1279" i="25"/>
  <c r="BK1281" i="25"/>
  <c r="BK1283" i="25"/>
  <c r="BK1285" i="25"/>
  <c r="BK1287" i="25"/>
  <c r="BK1289" i="25"/>
  <c r="BK1291" i="25"/>
  <c r="BK1293" i="25"/>
  <c r="BK1295" i="25"/>
  <c r="BK1297" i="25"/>
  <c r="BK1299" i="25"/>
  <c r="BK1301" i="25"/>
  <c r="BK1303" i="25"/>
  <c r="BK1305" i="25"/>
  <c r="BK1307" i="25"/>
  <c r="BK1309" i="25"/>
  <c r="BK1311" i="25"/>
  <c r="BK1313" i="25"/>
  <c r="BK1315" i="25"/>
  <c r="BK1317" i="25"/>
  <c r="BK1319" i="25"/>
  <c r="BK1321" i="25"/>
  <c r="BK1323" i="25"/>
  <c r="BK1325" i="25"/>
  <c r="BK1327" i="25"/>
  <c r="BK1329" i="25"/>
  <c r="BK1331" i="25"/>
  <c r="BK1333" i="25"/>
  <c r="BK1335" i="25"/>
  <c r="BK1337" i="25"/>
  <c r="BK1339" i="25"/>
  <c r="BK1341" i="25"/>
  <c r="BK1343" i="25"/>
  <c r="BK1345" i="25"/>
  <c r="BK1347" i="25"/>
  <c r="BK1349" i="25"/>
  <c r="BK1351" i="25"/>
  <c r="BK1353" i="25"/>
  <c r="BK1355" i="25"/>
  <c r="BK1357" i="25"/>
  <c r="BK1359" i="25"/>
  <c r="BK1361" i="25"/>
  <c r="BK1363" i="25"/>
  <c r="BK1365" i="25"/>
  <c r="BK1367" i="25"/>
  <c r="BK1369" i="25"/>
  <c r="BK1371" i="25"/>
  <c r="BK1373" i="25"/>
  <c r="BK1375" i="25"/>
  <c r="BK1377" i="25"/>
  <c r="BK1379" i="25"/>
  <c r="BK1381" i="25"/>
  <c r="BK1383" i="25"/>
  <c r="BK1385" i="25"/>
  <c r="BK1387" i="25"/>
  <c r="BK1389" i="25"/>
  <c r="BK1391" i="25"/>
  <c r="BK1699" i="25"/>
  <c r="BK1698" i="25"/>
  <c r="BK1700" i="25"/>
  <c r="BK6" i="25"/>
  <c r="BK10" i="25"/>
  <c r="BK12" i="25"/>
  <c r="BK14" i="25"/>
  <c r="BK25" i="25"/>
  <c r="BK27" i="25"/>
  <c r="BK29" i="25"/>
  <c r="BK31" i="25"/>
  <c r="BK42" i="25"/>
  <c r="BK44" i="25"/>
  <c r="BK46" i="25"/>
  <c r="BK59" i="25"/>
  <c r="BK61" i="25"/>
  <c r="BK63" i="25"/>
  <c r="BK65" i="25"/>
  <c r="BK67" i="25"/>
  <c r="BK69" i="25"/>
  <c r="BK71" i="25"/>
  <c r="BK4" i="25"/>
  <c r="BK1393" i="25"/>
  <c r="BK1395" i="25"/>
  <c r="BK1397" i="25"/>
  <c r="BK1399" i="25"/>
  <c r="BK1401" i="25"/>
  <c r="BK1403" i="25"/>
  <c r="BK1405" i="25"/>
  <c r="BK1407" i="25"/>
  <c r="BK1409" i="25"/>
  <c r="BK1411" i="25"/>
  <c r="BK1413" i="25"/>
  <c r="BK1415" i="25"/>
  <c r="BK1417" i="25"/>
  <c r="BK1419" i="25"/>
  <c r="BK1421" i="25"/>
  <c r="BK1423" i="25"/>
  <c r="BK1425" i="25"/>
  <c r="BK1427" i="25"/>
  <c r="BK1429" i="25"/>
  <c r="BK1431" i="25"/>
  <c r="BK1433" i="25"/>
  <c r="BK1435" i="25"/>
  <c r="BK1437" i="25"/>
  <c r="BK1439" i="25"/>
  <c r="BK1441" i="25"/>
  <c r="BK1443" i="25"/>
  <c r="BK1445" i="25"/>
  <c r="BK1447" i="25"/>
  <c r="BK1449" i="25"/>
  <c r="BK1451" i="25"/>
  <c r="BK1453" i="25"/>
  <c r="BK1455" i="25"/>
  <c r="BK1457" i="25"/>
  <c r="BK1459" i="25"/>
  <c r="BK1461" i="25"/>
  <c r="BK1463" i="25"/>
  <c r="BK1465" i="25"/>
  <c r="BK1467" i="25"/>
  <c r="BK1469" i="25"/>
  <c r="BK1471" i="25"/>
  <c r="BK1473" i="25"/>
  <c r="BK1475" i="25"/>
  <c r="BK1477" i="25"/>
  <c r="BK1479" i="25"/>
  <c r="BK1481" i="25"/>
  <c r="BK1483" i="25"/>
  <c r="BK1485" i="25"/>
  <c r="BK1487" i="25"/>
  <c r="BK1489" i="25"/>
  <c r="BK1491" i="25"/>
  <c r="BK1493" i="25"/>
  <c r="BK1495" i="25"/>
  <c r="BK1497" i="25"/>
  <c r="BK1499" i="25"/>
  <c r="BK1501" i="25"/>
  <c r="BK1503" i="25"/>
  <c r="BK1505" i="25"/>
  <c r="BK1507" i="25"/>
  <c r="BK1509" i="25"/>
  <c r="BK1511" i="25"/>
  <c r="BK1513" i="25"/>
  <c r="BK1515" i="25"/>
  <c r="BK1517" i="25"/>
  <c r="BK1519" i="25"/>
  <c r="BK1521" i="25"/>
  <c r="BK1523" i="25"/>
  <c r="BK1525" i="25"/>
  <c r="BK1527" i="25"/>
  <c r="BK1529" i="25"/>
  <c r="BK1531" i="25"/>
  <c r="BK1533" i="25"/>
  <c r="BK1535" i="25"/>
  <c r="BK1537" i="25"/>
  <c r="BK1539" i="25"/>
  <c r="BK1541" i="25"/>
  <c r="BK1543" i="25"/>
  <c r="BK1545" i="25"/>
  <c r="BK1547" i="25"/>
  <c r="BK1549" i="25"/>
  <c r="BK1551" i="25"/>
  <c r="BK1553" i="25"/>
  <c r="BK1555" i="25"/>
  <c r="BK1557" i="25"/>
  <c r="BK1559" i="25"/>
  <c r="BK1561" i="25"/>
  <c r="BK1563" i="25"/>
  <c r="BK1565" i="25"/>
  <c r="BK1567" i="25"/>
  <c r="BK1569" i="25"/>
  <c r="BK1571" i="25"/>
  <c r="BK1573" i="25"/>
  <c r="BK1575" i="25"/>
  <c r="BK1577" i="25"/>
  <c r="BK1579" i="25"/>
  <c r="BK1581" i="25"/>
  <c r="BK1583" i="25"/>
  <c r="BK1585" i="25"/>
  <c r="BK1587" i="25"/>
  <c r="BK1589" i="25"/>
  <c r="BK1591" i="25"/>
  <c r="BK1593" i="25"/>
  <c r="BK1595" i="25"/>
  <c r="BK1597" i="25"/>
  <c r="BK1599" i="25"/>
  <c r="BK1601" i="25"/>
  <c r="BK1603" i="25"/>
  <c r="BK1605" i="25"/>
  <c r="BK1607" i="25"/>
  <c r="BK1609" i="25"/>
  <c r="BK1611" i="25"/>
  <c r="BK1613" i="25"/>
  <c r="BK1615" i="25"/>
  <c r="BK1617" i="25"/>
  <c r="BK1619" i="25"/>
  <c r="BK1621" i="25"/>
  <c r="BK1623" i="25"/>
  <c r="BK1625" i="25"/>
  <c r="BK1627" i="25"/>
  <c r="BK1629" i="25"/>
  <c r="BK1631" i="25"/>
  <c r="BK1633" i="25"/>
  <c r="BK1635" i="25"/>
  <c r="BK1637" i="25"/>
  <c r="BK1639" i="25"/>
  <c r="BK1641" i="25"/>
  <c r="BK1643" i="25"/>
  <c r="BK1645" i="25"/>
  <c r="BK1647" i="25"/>
  <c r="BK1649" i="25"/>
  <c r="BK1651" i="25"/>
  <c r="BK1653" i="25"/>
  <c r="BK1655" i="25"/>
  <c r="BK1657" i="25"/>
  <c r="BK1659" i="25"/>
  <c r="BK1661" i="25"/>
  <c r="BK1663" i="25"/>
  <c r="BK1665" i="25"/>
  <c r="BK1667" i="25"/>
  <c r="BK1669" i="25"/>
  <c r="BK1671" i="25"/>
  <c r="BK1673" i="25"/>
  <c r="BK1675" i="25"/>
  <c r="BK1677" i="25"/>
  <c r="BK1679" i="25"/>
  <c r="BK1681" i="25"/>
  <c r="BK1683" i="25"/>
  <c r="BK1685" i="25"/>
  <c r="BK1687" i="25"/>
  <c r="BK1689" i="25"/>
  <c r="BK1691" i="25"/>
  <c r="BK1693" i="25"/>
  <c r="BK1695" i="25"/>
  <c r="BK1697" i="25"/>
  <c r="BF368" i="5" l="1"/>
  <c r="BB368" i="5"/>
  <c r="AX368" i="5"/>
  <c r="AT368" i="5"/>
  <c r="AP368" i="5"/>
  <c r="AL368" i="5"/>
  <c r="BE368" i="5"/>
  <c r="BA368" i="5"/>
  <c r="AW368" i="5"/>
  <c r="AS368" i="5"/>
  <c r="AO368" i="5"/>
  <c r="AK368" i="5"/>
  <c r="BD368" i="5"/>
  <c r="AZ368" i="5"/>
  <c r="AV368" i="5"/>
  <c r="AR368" i="5"/>
  <c r="AN368" i="5"/>
  <c r="BC368" i="5"/>
  <c r="AY368" i="5"/>
  <c r="AU368" i="5"/>
  <c r="AQ368" i="5"/>
  <c r="AM368" i="5"/>
  <c r="BH363" i="5"/>
  <c r="BH360" i="5"/>
  <c r="BH356" i="5"/>
  <c r="BH352" i="5"/>
  <c r="BH348" i="5"/>
  <c r="BH344" i="5"/>
  <c r="BH340" i="5"/>
  <c r="BH336" i="5"/>
  <c r="BH332" i="5"/>
  <c r="BH328" i="5"/>
  <c r="BH324" i="5"/>
  <c r="BH320" i="5"/>
  <c r="BH316" i="5"/>
  <c r="BH312" i="5"/>
  <c r="BH308" i="5"/>
  <c r="BH359" i="5"/>
  <c r="BH364" i="5"/>
  <c r="BH365" i="5"/>
  <c r="BH361" i="5"/>
  <c r="BH357" i="5"/>
  <c r="BH353" i="5"/>
  <c r="BH349" i="5"/>
  <c r="BH345" i="5"/>
  <c r="BH341" i="5"/>
  <c r="BH337" i="5"/>
  <c r="BH333" i="5"/>
  <c r="BH329" i="5"/>
  <c r="BH325" i="5"/>
  <c r="BH321" i="5"/>
  <c r="BH317" i="5"/>
  <c r="BH366" i="5"/>
  <c r="BH362" i="5"/>
  <c r="BH358" i="5"/>
  <c r="BH354" i="5"/>
  <c r="BH350" i="5"/>
  <c r="BH346" i="5"/>
  <c r="BH342" i="5"/>
  <c r="BH338" i="5"/>
  <c r="BH334" i="5"/>
  <c r="BH330" i="5"/>
  <c r="BH326" i="5"/>
  <c r="BH322" i="5"/>
  <c r="BH318" i="5"/>
  <c r="BH314" i="5"/>
  <c r="BH310" i="5"/>
  <c r="BH355" i="5"/>
  <c r="BH351" i="5"/>
  <c r="BH347" i="5"/>
  <c r="BH343" i="5"/>
  <c r="BH339" i="5"/>
  <c r="BH335" i="5"/>
  <c r="BH331" i="5"/>
  <c r="BH327" i="5"/>
  <c r="BH323" i="5"/>
  <c r="BH319" i="5"/>
  <c r="BH315" i="5"/>
  <c r="BH311" i="5"/>
  <c r="BH307" i="5"/>
  <c r="BH303" i="5"/>
  <c r="BH299" i="5"/>
  <c r="BH295" i="5"/>
  <c r="BH291" i="5"/>
  <c r="BH287" i="5"/>
  <c r="BH283" i="5"/>
  <c r="BH279" i="5"/>
  <c r="BH275" i="5"/>
  <c r="BH271" i="5"/>
  <c r="BH267" i="5"/>
  <c r="BH304" i="5"/>
  <c r="BH300" i="5"/>
  <c r="BH296" i="5"/>
  <c r="BH292" i="5"/>
  <c r="BH288" i="5"/>
  <c r="BH284" i="5"/>
  <c r="BH280" i="5"/>
  <c r="BH276" i="5"/>
  <c r="BH272" i="5"/>
  <c r="BH268" i="5"/>
  <c r="BH264" i="5"/>
  <c r="BH260" i="5"/>
  <c r="BH256" i="5"/>
  <c r="BH252" i="5"/>
  <c r="BH248" i="5"/>
  <c r="BH244" i="5"/>
  <c r="BH240" i="5"/>
  <c r="BH236" i="5"/>
  <c r="BH232" i="5"/>
  <c r="BH228" i="5"/>
  <c r="BH224" i="5"/>
  <c r="BH220" i="5"/>
  <c r="BH216" i="5"/>
  <c r="BH212" i="5"/>
  <c r="BH208" i="5"/>
  <c r="BH204" i="5"/>
  <c r="BH200" i="5"/>
  <c r="BH196" i="5"/>
  <c r="BH192" i="5"/>
  <c r="BH188" i="5"/>
  <c r="BH184" i="5"/>
  <c r="BH180" i="5"/>
  <c r="BH176" i="5"/>
  <c r="BH172" i="5"/>
  <c r="BH168" i="5"/>
  <c r="BH164" i="5"/>
  <c r="BH160" i="5"/>
  <c r="BH156" i="5"/>
  <c r="BH152" i="5"/>
  <c r="BH148" i="5"/>
  <c r="BH144" i="5"/>
  <c r="BH140" i="5"/>
  <c r="BH136" i="5"/>
  <c r="BH132" i="5"/>
  <c r="BH128" i="5"/>
  <c r="BH124" i="5"/>
  <c r="BH120" i="5"/>
  <c r="BH116" i="5"/>
  <c r="BH112" i="5"/>
  <c r="BH108" i="5"/>
  <c r="BH104" i="5"/>
  <c r="BH100" i="5"/>
  <c r="BH96" i="5"/>
  <c r="BH92" i="5"/>
  <c r="BH88" i="5"/>
  <c r="BH84" i="5"/>
  <c r="BH80" i="5"/>
  <c r="BH76" i="5"/>
  <c r="BH72" i="5"/>
  <c r="BH68" i="5"/>
  <c r="BH64" i="5"/>
  <c r="BH60" i="5"/>
  <c r="BH56" i="5"/>
  <c r="BH52" i="5"/>
  <c r="BH48" i="5"/>
  <c r="BH44" i="5"/>
  <c r="BH40" i="5"/>
  <c r="BH36" i="5"/>
  <c r="BH32" i="5"/>
  <c r="BH28" i="5"/>
  <c r="BH24" i="5"/>
  <c r="BH20" i="5"/>
  <c r="BH16" i="5"/>
  <c r="BH12" i="5"/>
  <c r="BH8" i="5"/>
  <c r="BH4" i="5"/>
  <c r="BH313" i="5"/>
  <c r="BH309" i="5"/>
  <c r="BH305" i="5"/>
  <c r="BH301" i="5"/>
  <c r="BH297" i="5"/>
  <c r="BH293" i="5"/>
  <c r="BH289" i="5"/>
  <c r="BH285" i="5"/>
  <c r="BH281" i="5"/>
  <c r="BH277" i="5"/>
  <c r="BH273" i="5"/>
  <c r="BH269" i="5"/>
  <c r="BH265" i="5"/>
  <c r="BH261" i="5"/>
  <c r="BH257" i="5"/>
  <c r="BH253" i="5"/>
  <c r="BH249" i="5"/>
  <c r="BH245" i="5"/>
  <c r="BH241" i="5"/>
  <c r="BH237" i="5"/>
  <c r="BH233" i="5"/>
  <c r="BH229" i="5"/>
  <c r="BH225" i="5"/>
  <c r="BH221" i="5"/>
  <c r="BH217" i="5"/>
  <c r="BH213" i="5"/>
  <c r="BH209" i="5"/>
  <c r="BH205" i="5"/>
  <c r="BH201" i="5"/>
  <c r="BH197" i="5"/>
  <c r="BH193" i="5"/>
  <c r="BH189" i="5"/>
  <c r="BH185" i="5"/>
  <c r="BH181" i="5"/>
  <c r="BH177" i="5"/>
  <c r="BH173" i="5"/>
  <c r="BH169" i="5"/>
  <c r="BH165" i="5"/>
  <c r="BH161" i="5"/>
  <c r="BH157" i="5"/>
  <c r="BH153" i="5"/>
  <c r="BH149" i="5"/>
  <c r="BH145" i="5"/>
  <c r="BH141" i="5"/>
  <c r="BH137" i="5"/>
  <c r="BH133" i="5"/>
  <c r="BH129" i="5"/>
  <c r="BH125" i="5"/>
  <c r="BH121" i="5"/>
  <c r="BH117" i="5"/>
  <c r="BH113" i="5"/>
  <c r="BH109" i="5"/>
  <c r="BH105" i="5"/>
  <c r="BH101" i="5"/>
  <c r="BH97" i="5"/>
  <c r="BH93" i="5"/>
  <c r="BH89" i="5"/>
  <c r="BH85" i="5"/>
  <c r="BH81" i="5"/>
  <c r="BH77" i="5"/>
  <c r="BH73" i="5"/>
  <c r="BH69" i="5"/>
  <c r="BH65" i="5"/>
  <c r="BH61" i="5"/>
  <c r="BH57" i="5"/>
  <c r="BH53" i="5"/>
  <c r="BH49" i="5"/>
  <c r="BH45" i="5"/>
  <c r="BH41" i="5"/>
  <c r="BH37" i="5"/>
  <c r="BH33" i="5"/>
  <c r="BH29" i="5"/>
  <c r="BH25" i="5"/>
  <c r="BH21" i="5"/>
  <c r="BH17" i="5"/>
  <c r="BH13" i="5"/>
  <c r="BH9" i="5"/>
  <c r="BH5" i="5"/>
  <c r="BH306" i="5"/>
  <c r="BH302" i="5"/>
  <c r="BH298" i="5"/>
  <c r="BH294" i="5"/>
  <c r="BH290" i="5"/>
  <c r="BH286" i="5"/>
  <c r="BH282" i="5"/>
  <c r="BH278" i="5"/>
  <c r="BH274" i="5"/>
  <c r="BH270" i="5"/>
  <c r="BH266" i="5"/>
  <c r="BH262" i="5"/>
  <c r="BH258" i="5"/>
  <c r="BH254" i="5"/>
  <c r="BH250" i="5"/>
  <c r="BH246" i="5"/>
  <c r="BH242" i="5"/>
  <c r="BH238" i="5"/>
  <c r="BH234" i="5"/>
  <c r="BH230" i="5"/>
  <c r="BH226" i="5"/>
  <c r="BH222" i="5"/>
  <c r="BH218" i="5"/>
  <c r="BH214" i="5"/>
  <c r="BH210" i="5"/>
  <c r="BH206" i="5"/>
  <c r="BH202" i="5"/>
  <c r="BH198" i="5"/>
  <c r="BH194" i="5"/>
  <c r="BH190" i="5"/>
  <c r="BH186" i="5"/>
  <c r="BH182" i="5"/>
  <c r="BH178" i="5"/>
  <c r="BH174" i="5"/>
  <c r="BH170" i="5"/>
  <c r="BH166" i="5"/>
  <c r="BH162" i="5"/>
  <c r="BH158" i="5"/>
  <c r="BH154" i="5"/>
  <c r="BH150" i="5"/>
  <c r="BH146" i="5"/>
  <c r="BH142" i="5"/>
  <c r="BH138" i="5"/>
  <c r="BH134" i="5"/>
  <c r="BH130" i="5"/>
  <c r="BH126" i="5"/>
  <c r="BH122" i="5"/>
  <c r="BH118" i="5"/>
  <c r="BH114" i="5"/>
  <c r="BH110" i="5"/>
  <c r="BH106" i="5"/>
  <c r="BH102" i="5"/>
  <c r="BH98" i="5"/>
  <c r="BH94" i="5"/>
  <c r="BH90" i="5"/>
  <c r="BH86" i="5"/>
  <c r="BH82" i="5"/>
  <c r="BH78" i="5"/>
  <c r="BH74" i="5"/>
  <c r="BH70" i="5"/>
  <c r="BH66" i="5"/>
  <c r="BH62" i="5"/>
  <c r="BH58" i="5"/>
  <c r="BH54" i="5"/>
  <c r="BH50" i="5"/>
  <c r="BH46" i="5"/>
  <c r="BH42" i="5"/>
  <c r="BH38" i="5"/>
  <c r="BH34" i="5"/>
  <c r="BH30" i="5"/>
  <c r="BH26" i="5"/>
  <c r="BH22" i="5"/>
  <c r="BH18" i="5"/>
  <c r="BH14" i="5"/>
  <c r="BH10" i="5"/>
  <c r="BH6" i="5"/>
  <c r="BH2" i="5"/>
  <c r="BH263" i="5"/>
  <c r="BH259" i="5"/>
  <c r="BH255" i="5"/>
  <c r="BH251" i="5"/>
  <c r="BH247" i="5"/>
  <c r="BH243" i="5"/>
  <c r="BH239" i="5"/>
  <c r="BH235" i="5"/>
  <c r="BH231" i="5"/>
  <c r="BH227" i="5"/>
  <c r="BH223" i="5"/>
  <c r="BH219" i="5"/>
  <c r="BH215" i="5"/>
  <c r="BH211" i="5"/>
  <c r="BH207" i="5"/>
  <c r="BH203" i="5"/>
  <c r="BH199" i="5"/>
  <c r="BH195" i="5"/>
  <c r="BH191" i="5"/>
  <c r="BH187" i="5"/>
  <c r="BH183" i="5"/>
  <c r="BH179" i="5"/>
  <c r="BH175" i="5"/>
  <c r="BH171" i="5"/>
  <c r="BH167" i="5"/>
  <c r="BH163" i="5"/>
  <c r="BH159" i="5"/>
  <c r="BH155" i="5"/>
  <c r="BH151" i="5"/>
  <c r="BH147" i="5"/>
  <c r="BH143" i="5"/>
  <c r="BH139" i="5"/>
  <c r="BH135" i="5"/>
  <c r="BH131" i="5"/>
  <c r="BH127" i="5"/>
  <c r="BH123" i="5"/>
  <c r="BH119" i="5"/>
  <c r="BH115" i="5"/>
  <c r="BH111" i="5"/>
  <c r="BH107" i="5"/>
  <c r="BH103" i="5"/>
  <c r="BH99" i="5"/>
  <c r="BH95" i="5"/>
  <c r="BH91" i="5"/>
  <c r="BH87" i="5"/>
  <c r="BH83" i="5"/>
  <c r="BH79" i="5"/>
  <c r="BH75" i="5"/>
  <c r="BH71" i="5"/>
  <c r="BH67" i="5"/>
  <c r="BH63" i="5"/>
  <c r="BH59" i="5"/>
  <c r="BH55" i="5"/>
  <c r="BH51" i="5"/>
  <c r="BH47" i="5"/>
  <c r="BH43" i="5"/>
  <c r="BH39" i="5"/>
  <c r="BH35" i="5"/>
  <c r="BH31" i="5"/>
  <c r="BH27" i="5"/>
  <c r="BH23" i="5"/>
  <c r="BH19" i="5"/>
  <c r="BH15" i="5"/>
  <c r="BH11" i="5"/>
  <c r="BH7" i="5"/>
  <c r="BH3" i="5"/>
  <c r="BH368" i="5" l="1"/>
  <c r="AS367" i="11"/>
  <c r="AS368" i="11" l="1"/>
  <c r="AQ367" i="11" l="1"/>
  <c r="AR367" i="11"/>
  <c r="AT367" i="11"/>
  <c r="AU367" i="11"/>
  <c r="AV367" i="11"/>
  <c r="AW367" i="11"/>
  <c r="AX367" i="11"/>
  <c r="AY367" i="11"/>
  <c r="AZ367" i="11"/>
  <c r="BA367" i="11"/>
  <c r="BB367" i="11"/>
  <c r="BC367" i="11"/>
  <c r="BD367" i="11"/>
  <c r="BE367" i="11"/>
  <c r="BF367" i="11"/>
  <c r="AP367" i="11"/>
  <c r="AO367" i="11"/>
  <c r="AN367" i="11"/>
  <c r="AM367" i="11"/>
  <c r="AL367" i="11"/>
  <c r="AK367" i="11"/>
  <c r="BG367" i="11" l="1"/>
  <c r="BH367" i="11"/>
  <c r="BH366" i="11"/>
  <c r="BG366" i="11"/>
  <c r="BI367" i="11" l="1"/>
  <c r="BI366" i="11"/>
  <c r="BG360" i="5"/>
  <c r="BG364" i="5"/>
  <c r="BG365" i="5"/>
  <c r="BG362" i="5"/>
  <c r="BG359" i="5"/>
  <c r="BG366" i="5"/>
  <c r="BG363" i="5"/>
  <c r="BG361" i="5"/>
  <c r="BI363" i="5" l="1"/>
  <c r="BI364" i="5"/>
  <c r="BI359" i="5"/>
  <c r="BI366" i="5"/>
  <c r="BI362" i="5"/>
  <c r="BI361" i="5"/>
  <c r="BI360" i="5"/>
  <c r="BI365" i="5"/>
  <c r="BG360" i="11" l="1"/>
  <c r="BG364" i="11"/>
  <c r="BG362" i="11"/>
  <c r="BH359" i="11"/>
  <c r="BG359" i="11"/>
  <c r="BH361" i="11"/>
  <c r="BG361" i="11"/>
  <c r="BG365" i="11"/>
  <c r="BH364" i="11"/>
  <c r="BH365" i="11"/>
  <c r="BH362" i="11"/>
  <c r="BH363" i="11"/>
  <c r="BG363" i="11"/>
  <c r="BH360" i="11"/>
  <c r="BI362" i="11" l="1"/>
  <c r="BI360" i="11"/>
  <c r="BI364" i="11"/>
  <c r="BI365" i="11"/>
  <c r="BI361" i="11"/>
  <c r="BI363" i="11"/>
  <c r="BI359" i="11"/>
  <c r="AN368" i="11" l="1"/>
  <c r="BG357" i="11"/>
  <c r="BH358" i="11"/>
  <c r="BG358" i="11"/>
  <c r="BH357" i="11"/>
  <c r="BH356" i="11"/>
  <c r="BG356" i="11"/>
  <c r="BG357" i="5"/>
  <c r="BG356" i="5"/>
  <c r="BG358" i="5"/>
  <c r="BI357" i="11" l="1"/>
  <c r="BI358" i="5"/>
  <c r="BI357" i="5"/>
  <c r="BI356" i="5"/>
  <c r="BI356" i="11"/>
  <c r="BI358" i="11"/>
  <c r="AL368" i="11" l="1"/>
  <c r="AP368" i="11" l="1"/>
  <c r="AY368" i="11"/>
  <c r="BC368" i="11"/>
  <c r="AX368" i="11" l="1"/>
  <c r="AT368" i="11"/>
  <c r="BB368" i="11"/>
  <c r="AO368" i="11"/>
  <c r="BE368" i="11"/>
  <c r="BA368" i="11"/>
  <c r="AW368" i="11"/>
  <c r="AR368" i="11"/>
  <c r="AM368" i="11"/>
  <c r="BF368" i="11"/>
  <c r="AZ368" i="11"/>
  <c r="AV368" i="11"/>
  <c r="AQ368" i="11"/>
  <c r="AK368" i="11"/>
  <c r="AU368" i="11"/>
  <c r="BD368" i="11"/>
  <c r="BI3" i="25"/>
  <c r="BI1702" i="25" s="1"/>
  <c r="BI1699" i="18"/>
  <c r="BJ1698" i="18"/>
  <c r="BI1695" i="18"/>
  <c r="BJ1694" i="18"/>
  <c r="BI1691" i="18"/>
  <c r="BJ1690" i="18"/>
  <c r="BI1687" i="18"/>
  <c r="BJ1686" i="18"/>
  <c r="BI1683" i="18"/>
  <c r="BJ1682" i="18"/>
  <c r="BI1679" i="18"/>
  <c r="BJ1678" i="18"/>
  <c r="BI1675" i="18"/>
  <c r="BJ1674" i="18"/>
  <c r="BI1671" i="18"/>
  <c r="BJ1670" i="18"/>
  <c r="BI1667" i="18"/>
  <c r="BJ1666" i="18"/>
  <c r="BI1663" i="18"/>
  <c r="BJ1662" i="18"/>
  <c r="BI1659" i="18"/>
  <c r="BJ1658" i="18"/>
  <c r="BI1655" i="18"/>
  <c r="BJ1654" i="18"/>
  <c r="BI1651" i="18"/>
  <c r="BJ1650" i="18"/>
  <c r="BI1647" i="18"/>
  <c r="BJ1646" i="18"/>
  <c r="BI1643" i="18"/>
  <c r="BJ1642" i="18"/>
  <c r="BI1639" i="18"/>
  <c r="BJ1638" i="18"/>
  <c r="BI1635" i="18"/>
  <c r="BJ1634" i="18"/>
  <c r="BI1631" i="18"/>
  <c r="BJ1630" i="18"/>
  <c r="BI1627" i="18"/>
  <c r="BJ1626" i="18"/>
  <c r="BI1623" i="18"/>
  <c r="BJ1622" i="18"/>
  <c r="BI1619" i="18"/>
  <c r="BJ1618" i="18"/>
  <c r="BI1615" i="18"/>
  <c r="BJ1614" i="18"/>
  <c r="BI1611" i="18"/>
  <c r="BJ1610" i="18"/>
  <c r="BI1607" i="18"/>
  <c r="BJ1606" i="18"/>
  <c r="BI1603" i="18"/>
  <c r="BJ1602" i="18"/>
  <c r="BI1599" i="18"/>
  <c r="BJ1598" i="18"/>
  <c r="BI1595" i="18"/>
  <c r="BJ1594" i="18"/>
  <c r="BI1591" i="18"/>
  <c r="BJ1590" i="18"/>
  <c r="BI1587" i="18"/>
  <c r="BJ1586" i="18"/>
  <c r="BI1583" i="18"/>
  <c r="BJ1582" i="18"/>
  <c r="BI1579" i="18"/>
  <c r="BJ1578" i="18"/>
  <c r="BI1575" i="18"/>
  <c r="BJ1574" i="18"/>
  <c r="BI1571" i="18"/>
  <c r="BJ1570" i="18"/>
  <c r="BI1567" i="18"/>
  <c r="BJ1566" i="18"/>
  <c r="BI1563" i="18"/>
  <c r="BJ1562" i="18"/>
  <c r="BI1559" i="18"/>
  <c r="BJ1558" i="18"/>
  <c r="BI1555" i="18"/>
  <c r="BJ1554" i="18"/>
  <c r="BI1551" i="18"/>
  <c r="BJ1550" i="18"/>
  <c r="BI1547" i="18"/>
  <c r="BJ1546" i="18"/>
  <c r="BI1543" i="18"/>
  <c r="BJ1542" i="18"/>
  <c r="BI1539" i="18"/>
  <c r="BJ1538" i="18"/>
  <c r="BI1535" i="18"/>
  <c r="BJ1534" i="18"/>
  <c r="BI1531" i="18"/>
  <c r="BJ1530" i="18"/>
  <c r="BI1527" i="18"/>
  <c r="BJ1526" i="18"/>
  <c r="BI1523" i="18"/>
  <c r="BJ1522" i="18"/>
  <c r="BI1519" i="18"/>
  <c r="BJ1518" i="18"/>
  <c r="BI1515" i="18"/>
  <c r="BJ1514" i="18"/>
  <c r="BI1511" i="18"/>
  <c r="BJ1510" i="18"/>
  <c r="BI1507" i="18"/>
  <c r="BJ1506" i="18"/>
  <c r="BI1503" i="18"/>
  <c r="BJ1502" i="18"/>
  <c r="BI1499" i="18"/>
  <c r="BJ1498" i="18"/>
  <c r="BI1495" i="18"/>
  <c r="BJ1494" i="18"/>
  <c r="BI1491" i="18"/>
  <c r="BJ1490" i="18"/>
  <c r="BI1487" i="18"/>
  <c r="BJ1486" i="18"/>
  <c r="BI1483" i="18"/>
  <c r="BJ1482" i="18"/>
  <c r="BI1479" i="18"/>
  <c r="BJ1478" i="18"/>
  <c r="BI1475" i="18"/>
  <c r="BJ1474" i="18"/>
  <c r="BI1471" i="18"/>
  <c r="BJ1470" i="18"/>
  <c r="BI1467" i="18"/>
  <c r="BJ1466" i="18"/>
  <c r="BI1463" i="18"/>
  <c r="BJ1462" i="18"/>
  <c r="BI1459" i="18"/>
  <c r="BJ1458" i="18"/>
  <c r="BI1455" i="18"/>
  <c r="BJ1454" i="18"/>
  <c r="BI1451" i="18"/>
  <c r="BJ1450" i="18"/>
  <c r="BI1447" i="18"/>
  <c r="BJ1446" i="18"/>
  <c r="BI1443" i="18"/>
  <c r="BJ1442" i="18"/>
  <c r="BI1439" i="18"/>
  <c r="BJ1438" i="18"/>
  <c r="BI1435" i="18"/>
  <c r="BJ1434" i="18"/>
  <c r="BI1431" i="18"/>
  <c r="BJ1430" i="18"/>
  <c r="BI1427" i="18"/>
  <c r="BJ1426" i="18"/>
  <c r="BI1423" i="18"/>
  <c r="BJ1422" i="18"/>
  <c r="BI1419" i="18"/>
  <c r="BJ1418" i="18"/>
  <c r="BI1415" i="18"/>
  <c r="BJ1414" i="18"/>
  <c r="BI1411" i="18"/>
  <c r="BJ1410" i="18"/>
  <c r="BI1407" i="18"/>
  <c r="BJ1406" i="18"/>
  <c r="BI1403" i="18"/>
  <c r="BJ1402" i="18"/>
  <c r="BI1399" i="18"/>
  <c r="BJ1398" i="18"/>
  <c r="BI1395" i="18"/>
  <c r="BJ1394" i="18"/>
  <c r="BI1391" i="18"/>
  <c r="BJ1390" i="18"/>
  <c r="BI1387" i="18"/>
  <c r="BJ1386" i="18"/>
  <c r="BI1383" i="18"/>
  <c r="BJ1382" i="18"/>
  <c r="BI1379" i="18"/>
  <c r="BJ1378" i="18"/>
  <c r="BI1375" i="18"/>
  <c r="BJ1374" i="18"/>
  <c r="BI1371" i="18"/>
  <c r="BJ1370" i="18"/>
  <c r="BI1367" i="18"/>
  <c r="BJ1366" i="18"/>
  <c r="BI1363" i="18"/>
  <c r="BJ1362" i="18"/>
  <c r="BI1359" i="18"/>
  <c r="BJ1358" i="18"/>
  <c r="BI1355" i="18"/>
  <c r="BJ1354" i="18"/>
  <c r="BI1351" i="18"/>
  <c r="BJ1350" i="18"/>
  <c r="BI1347" i="18"/>
  <c r="BJ1346" i="18"/>
  <c r="BI1343" i="18"/>
  <c r="BJ1342" i="18"/>
  <c r="BI1339" i="18"/>
  <c r="BJ1338" i="18"/>
  <c r="BI1335" i="18"/>
  <c r="BJ1334" i="18"/>
  <c r="BI1331" i="18"/>
  <c r="BJ1330" i="18"/>
  <c r="BI1327" i="18"/>
  <c r="BJ1326" i="18"/>
  <c r="BI1323" i="18"/>
  <c r="BJ1322" i="18"/>
  <c r="BI1319" i="18"/>
  <c r="BJ1318" i="18"/>
  <c r="BI1315" i="18"/>
  <c r="BJ1314" i="18"/>
  <c r="BI1311" i="18"/>
  <c r="BJ1310" i="18"/>
  <c r="BI1307" i="18"/>
  <c r="BJ1306" i="18"/>
  <c r="BI1303" i="18"/>
  <c r="BJ1302" i="18"/>
  <c r="BI1299" i="18"/>
  <c r="BJ1298" i="18"/>
  <c r="BI1295" i="18"/>
  <c r="BJ1294" i="18"/>
  <c r="BI1291" i="18"/>
  <c r="BJ1290" i="18"/>
  <c r="BI1287" i="18"/>
  <c r="BJ1286" i="18"/>
  <c r="BI1283" i="18"/>
  <c r="BJ1282" i="18"/>
  <c r="BI1279" i="18"/>
  <c r="BJ1278" i="18"/>
  <c r="BI1275" i="18"/>
  <c r="BJ1274" i="18"/>
  <c r="BI1271" i="18"/>
  <c r="BJ1270" i="18"/>
  <c r="BI1267" i="18"/>
  <c r="BJ1266" i="18"/>
  <c r="BI1263" i="18"/>
  <c r="BJ1262" i="18"/>
  <c r="BI1259" i="18"/>
  <c r="BJ1258" i="18"/>
  <c r="BI1255" i="18"/>
  <c r="BJ1254" i="18"/>
  <c r="BI1251" i="18"/>
  <c r="BJ1250" i="18"/>
  <c r="BI1247" i="18"/>
  <c r="BJ1246" i="18"/>
  <c r="BI1243" i="18"/>
  <c r="BJ1242" i="18"/>
  <c r="BI1239" i="18"/>
  <c r="BJ1238" i="18"/>
  <c r="BI1235" i="18"/>
  <c r="BJ1234" i="18"/>
  <c r="BI1231" i="18"/>
  <c r="BJ1230" i="18"/>
  <c r="BI1227" i="18"/>
  <c r="BJ1226" i="18"/>
  <c r="BI1223" i="18"/>
  <c r="BJ1222" i="18"/>
  <c r="BI1219" i="18"/>
  <c r="BJ1218" i="18"/>
  <c r="BI1215" i="18"/>
  <c r="BJ1214" i="18"/>
  <c r="BI1211" i="18"/>
  <c r="BJ1210" i="18"/>
  <c r="BI1207" i="18"/>
  <c r="BJ1206" i="18"/>
  <c r="BI1203" i="18"/>
  <c r="BJ1202" i="18"/>
  <c r="BI1199" i="18"/>
  <c r="BJ1198" i="18"/>
  <c r="BI1195" i="18"/>
  <c r="BJ1194" i="18"/>
  <c r="BI1191" i="18"/>
  <c r="BJ1190" i="18"/>
  <c r="BI1187" i="18"/>
  <c r="BJ1186" i="18"/>
  <c r="BI1183" i="18"/>
  <c r="BJ1182" i="18"/>
  <c r="BI1179" i="18"/>
  <c r="BJ1178" i="18"/>
  <c r="BI1175" i="18"/>
  <c r="BJ1174" i="18"/>
  <c r="BI1171" i="18"/>
  <c r="BJ1170" i="18"/>
  <c r="BI1167" i="18"/>
  <c r="BJ1166" i="18"/>
  <c r="BI1163" i="18"/>
  <c r="BJ1162" i="18"/>
  <c r="BI1159" i="18"/>
  <c r="BJ1158" i="18"/>
  <c r="BI1155" i="18"/>
  <c r="BJ1154" i="18"/>
  <c r="BI1151" i="18"/>
  <c r="BJ1150" i="18"/>
  <c r="BI1147" i="18"/>
  <c r="BJ1146" i="18"/>
  <c r="BI1143" i="18"/>
  <c r="BJ1142" i="18"/>
  <c r="BI1139" i="18"/>
  <c r="BJ1138" i="18"/>
  <c r="BI1135" i="18"/>
  <c r="BJ1134" i="18"/>
  <c r="BI1131" i="18"/>
  <c r="BJ1130" i="18"/>
  <c r="BI1127" i="18"/>
  <c r="BJ1126" i="18"/>
  <c r="BI1123" i="18"/>
  <c r="BJ1122" i="18"/>
  <c r="BI1119" i="18"/>
  <c r="BJ1118" i="18"/>
  <c r="BI1115" i="18"/>
  <c r="BJ1114" i="18"/>
  <c r="BI1111" i="18"/>
  <c r="BJ1110" i="18"/>
  <c r="BI1107" i="18"/>
  <c r="BJ1106" i="18"/>
  <c r="BI1103" i="18"/>
  <c r="BJ1102" i="18"/>
  <c r="BI1099" i="18"/>
  <c r="BJ1098" i="18"/>
  <c r="BI1095" i="18"/>
  <c r="BJ1094" i="18"/>
  <c r="BI1091" i="18"/>
  <c r="BJ1090" i="18"/>
  <c r="BI1087" i="18"/>
  <c r="BJ1086" i="18"/>
  <c r="BI1083" i="18"/>
  <c r="BJ1082" i="18"/>
  <c r="BI1079" i="18"/>
  <c r="BJ1078" i="18"/>
  <c r="BI1075" i="18"/>
  <c r="BJ1074" i="18"/>
  <c r="BI1071" i="18"/>
  <c r="BJ1070" i="18"/>
  <c r="BI1067" i="18"/>
  <c r="BJ1066" i="18"/>
  <c r="BI1063" i="18"/>
  <c r="BJ1062" i="18"/>
  <c r="BI1059" i="18"/>
  <c r="BJ1058" i="18"/>
  <c r="BI1055" i="18"/>
  <c r="BJ1054" i="18"/>
  <c r="BI1051" i="18"/>
  <c r="BJ1050" i="18"/>
  <c r="BI1047" i="18"/>
  <c r="BJ1046" i="18"/>
  <c r="BI1043" i="18"/>
  <c r="BJ1042" i="18"/>
  <c r="BI1039" i="18"/>
  <c r="BJ1038" i="18"/>
  <c r="BI1035" i="18"/>
  <c r="BJ1034" i="18"/>
  <c r="BI1031" i="18"/>
  <c r="BJ1030" i="18"/>
  <c r="BI1027" i="18"/>
  <c r="BJ1026" i="18"/>
  <c r="BI1023" i="18"/>
  <c r="BJ1022" i="18"/>
  <c r="BI1019" i="18"/>
  <c r="BJ1018" i="18"/>
  <c r="BI1015" i="18"/>
  <c r="BJ1014" i="18"/>
  <c r="BI1011" i="18"/>
  <c r="BJ1010" i="18"/>
  <c r="BI1007" i="18"/>
  <c r="BJ1006" i="18"/>
  <c r="BI1003" i="18"/>
  <c r="BJ1002" i="18"/>
  <c r="BI999" i="18"/>
  <c r="BJ998" i="18"/>
  <c r="BI995" i="18"/>
  <c r="BJ994" i="18"/>
  <c r="BI991" i="18"/>
  <c r="BJ990" i="18"/>
  <c r="BI987" i="18"/>
  <c r="BJ986" i="18"/>
  <c r="BI983" i="18"/>
  <c r="BJ982" i="18"/>
  <c r="BI979" i="18"/>
  <c r="BJ978" i="18"/>
  <c r="BI975" i="18"/>
  <c r="BJ974" i="18"/>
  <c r="BI971" i="18"/>
  <c r="BJ970" i="18"/>
  <c r="BI967" i="18"/>
  <c r="BJ966" i="18"/>
  <c r="BI963" i="18"/>
  <c r="BJ962" i="18"/>
  <c r="BI959" i="18"/>
  <c r="BJ958" i="18"/>
  <c r="BI955" i="18"/>
  <c r="BJ954" i="18"/>
  <c r="BI951" i="18"/>
  <c r="BJ950" i="18"/>
  <c r="BI947" i="18"/>
  <c r="BJ946" i="18"/>
  <c r="BI943" i="18"/>
  <c r="BJ942" i="18"/>
  <c r="BI939" i="18"/>
  <c r="BJ938" i="18"/>
  <c r="BI935" i="18"/>
  <c r="BJ934" i="18"/>
  <c r="BI931" i="18"/>
  <c r="BJ930" i="18"/>
  <c r="BI927" i="18"/>
  <c r="BJ926" i="18"/>
  <c r="BI923" i="18"/>
  <c r="BI1700" i="18"/>
  <c r="BJ1699" i="18"/>
  <c r="BI1696" i="18"/>
  <c r="BJ1695" i="18"/>
  <c r="BI1692" i="18"/>
  <c r="BJ1691" i="18"/>
  <c r="BI1688" i="18"/>
  <c r="BJ1687" i="18"/>
  <c r="BI1684" i="18"/>
  <c r="BJ1683" i="18"/>
  <c r="BI1680" i="18"/>
  <c r="BJ1679" i="18"/>
  <c r="BI1676" i="18"/>
  <c r="BJ1675" i="18"/>
  <c r="BI1672" i="18"/>
  <c r="BJ1671" i="18"/>
  <c r="BI1668" i="18"/>
  <c r="BJ1667" i="18"/>
  <c r="BI1664" i="18"/>
  <c r="BJ1663" i="18"/>
  <c r="BI1660" i="18"/>
  <c r="BJ1659" i="18"/>
  <c r="BI1656" i="18"/>
  <c r="BJ1655" i="18"/>
  <c r="BI1652" i="18"/>
  <c r="BJ1651" i="18"/>
  <c r="BI1648" i="18"/>
  <c r="BJ1647" i="18"/>
  <c r="BI1644" i="18"/>
  <c r="BJ1643" i="18"/>
  <c r="BI1640" i="18"/>
  <c r="BJ1639" i="18"/>
  <c r="BI1636" i="18"/>
  <c r="BJ1635" i="18"/>
  <c r="BI1632" i="18"/>
  <c r="BJ1631" i="18"/>
  <c r="BI1628" i="18"/>
  <c r="BJ1627" i="18"/>
  <c r="BI1624" i="18"/>
  <c r="BJ1623" i="18"/>
  <c r="BI1620" i="18"/>
  <c r="BJ1619" i="18"/>
  <c r="BI1616" i="18"/>
  <c r="BJ1615" i="18"/>
  <c r="BI1612" i="18"/>
  <c r="BJ1611" i="18"/>
  <c r="BI1608" i="18"/>
  <c r="BJ1607" i="18"/>
  <c r="BI1604" i="18"/>
  <c r="BJ1603" i="18"/>
  <c r="BI1600" i="18"/>
  <c r="BJ1599" i="18"/>
  <c r="BI1596" i="18"/>
  <c r="BJ1595" i="18"/>
  <c r="BI1592" i="18"/>
  <c r="BJ1591" i="18"/>
  <c r="BI1588" i="18"/>
  <c r="BJ1587" i="18"/>
  <c r="BI1584" i="18"/>
  <c r="BJ1583" i="18"/>
  <c r="BI1580" i="18"/>
  <c r="BJ1579" i="18"/>
  <c r="BI1576" i="18"/>
  <c r="BJ1575" i="18"/>
  <c r="BI1572" i="18"/>
  <c r="BJ1571" i="18"/>
  <c r="BI1568" i="18"/>
  <c r="BJ1567" i="18"/>
  <c r="BI1564" i="18"/>
  <c r="BJ1563" i="18"/>
  <c r="BI1560" i="18"/>
  <c r="BJ1559" i="18"/>
  <c r="BI1556" i="18"/>
  <c r="BJ1555" i="18"/>
  <c r="BI1552" i="18"/>
  <c r="BJ1551" i="18"/>
  <c r="BI1548" i="18"/>
  <c r="BJ1547" i="18"/>
  <c r="BI1544" i="18"/>
  <c r="BJ1543" i="18"/>
  <c r="BI1540" i="18"/>
  <c r="BJ1539" i="18"/>
  <c r="BI1536" i="18"/>
  <c r="BJ1535" i="18"/>
  <c r="BI1532" i="18"/>
  <c r="BJ1531" i="18"/>
  <c r="BI1528" i="18"/>
  <c r="BJ1527" i="18"/>
  <c r="BI1524" i="18"/>
  <c r="BJ1523" i="18"/>
  <c r="BI1520" i="18"/>
  <c r="BJ1519" i="18"/>
  <c r="BI1516" i="18"/>
  <c r="BJ1515" i="18"/>
  <c r="BI1512" i="18"/>
  <c r="BJ1511" i="18"/>
  <c r="BI1508" i="18"/>
  <c r="BJ1507" i="18"/>
  <c r="BI1504" i="18"/>
  <c r="BJ1503" i="18"/>
  <c r="BI1500" i="18"/>
  <c r="BJ1499" i="18"/>
  <c r="BI1496" i="18"/>
  <c r="BJ1495" i="18"/>
  <c r="BI1492" i="18"/>
  <c r="BJ1491" i="18"/>
  <c r="BI1488" i="18"/>
  <c r="BJ1487" i="18"/>
  <c r="BI1484" i="18"/>
  <c r="BJ1483" i="18"/>
  <c r="BI1480" i="18"/>
  <c r="BJ1479" i="18"/>
  <c r="BI1476" i="18"/>
  <c r="BJ1475" i="18"/>
  <c r="BI1472" i="18"/>
  <c r="BJ1471" i="18"/>
  <c r="BI1468" i="18"/>
  <c r="BJ1467" i="18"/>
  <c r="BI1464" i="18"/>
  <c r="BJ1463" i="18"/>
  <c r="BI1460" i="18"/>
  <c r="BJ1459" i="18"/>
  <c r="BI1456" i="18"/>
  <c r="BJ1455" i="18"/>
  <c r="BI1452" i="18"/>
  <c r="BJ1451" i="18"/>
  <c r="BI1448" i="18"/>
  <c r="BJ1447" i="18"/>
  <c r="BI1444" i="18"/>
  <c r="BJ1443" i="18"/>
  <c r="BI1440" i="18"/>
  <c r="BJ1439" i="18"/>
  <c r="BI1436" i="18"/>
  <c r="BJ1435" i="18"/>
  <c r="BI1432" i="18"/>
  <c r="BJ1431" i="18"/>
  <c r="BI1428" i="18"/>
  <c r="BJ1427" i="18"/>
  <c r="BI1424" i="18"/>
  <c r="BJ1423" i="18"/>
  <c r="BI1420" i="18"/>
  <c r="BJ1419" i="18"/>
  <c r="BI1416" i="18"/>
  <c r="BJ1415" i="18"/>
  <c r="BI1412" i="18"/>
  <c r="BJ1411" i="18"/>
  <c r="BI1408" i="18"/>
  <c r="BJ1407" i="18"/>
  <c r="BI1404" i="18"/>
  <c r="BJ1403" i="18"/>
  <c r="BI1400" i="18"/>
  <c r="BJ1399" i="18"/>
  <c r="BI1396" i="18"/>
  <c r="BJ1395" i="18"/>
  <c r="BI1392" i="18"/>
  <c r="BJ1391" i="18"/>
  <c r="BI1388" i="18"/>
  <c r="BJ1387" i="18"/>
  <c r="BI1384" i="18"/>
  <c r="BJ1383" i="18"/>
  <c r="BI1380" i="18"/>
  <c r="BJ1379" i="18"/>
  <c r="BI1376" i="18"/>
  <c r="BJ1375" i="18"/>
  <c r="BI1372" i="18"/>
  <c r="BJ1371" i="18"/>
  <c r="BI1368" i="18"/>
  <c r="BJ1367" i="18"/>
  <c r="BI1364" i="18"/>
  <c r="BJ1363" i="18"/>
  <c r="BI1360" i="18"/>
  <c r="BJ1359" i="18"/>
  <c r="BI1356" i="18"/>
  <c r="BJ1355" i="18"/>
  <c r="BI1352" i="18"/>
  <c r="BJ1351" i="18"/>
  <c r="BI1348" i="18"/>
  <c r="BJ1347" i="18"/>
  <c r="BI1344" i="18"/>
  <c r="BJ1343" i="18"/>
  <c r="BI1340" i="18"/>
  <c r="BJ1339" i="18"/>
  <c r="BI1336" i="18"/>
  <c r="BJ1335" i="18"/>
  <c r="BI1332" i="18"/>
  <c r="BJ1331" i="18"/>
  <c r="BI1328" i="18"/>
  <c r="BJ1327" i="18"/>
  <c r="BI1324" i="18"/>
  <c r="BJ1323" i="18"/>
  <c r="BI1320" i="18"/>
  <c r="BJ1319" i="18"/>
  <c r="BI1316" i="18"/>
  <c r="BJ1315" i="18"/>
  <c r="BI1312" i="18"/>
  <c r="BJ1311" i="18"/>
  <c r="BI1308" i="18"/>
  <c r="BJ1307" i="18"/>
  <c r="BI1304" i="18"/>
  <c r="BJ1303" i="18"/>
  <c r="BI1300" i="18"/>
  <c r="BJ1299" i="18"/>
  <c r="BI1296" i="18"/>
  <c r="BJ1295" i="18"/>
  <c r="BI1292" i="18"/>
  <c r="BJ1291" i="18"/>
  <c r="BI1288" i="18"/>
  <c r="BJ1287" i="18"/>
  <c r="BI1284" i="18"/>
  <c r="BJ1283" i="18"/>
  <c r="BI1280" i="18"/>
  <c r="BJ1279" i="18"/>
  <c r="BI1276" i="18"/>
  <c r="BJ1275" i="18"/>
  <c r="BI1272" i="18"/>
  <c r="BJ1271" i="18"/>
  <c r="BI1268" i="18"/>
  <c r="BJ1267" i="18"/>
  <c r="BI1264" i="18"/>
  <c r="BJ1263" i="18"/>
  <c r="BI1260" i="18"/>
  <c r="BJ1259" i="18"/>
  <c r="BI1256" i="18"/>
  <c r="BJ1255" i="18"/>
  <c r="BI1252" i="18"/>
  <c r="BJ1251" i="18"/>
  <c r="BI1248" i="18"/>
  <c r="BJ1247" i="18"/>
  <c r="BI1244" i="18"/>
  <c r="BJ1243" i="18"/>
  <c r="BI1240" i="18"/>
  <c r="BJ1239" i="18"/>
  <c r="BI1236" i="18"/>
  <c r="BJ1235" i="18"/>
  <c r="BI1232" i="18"/>
  <c r="BJ1231" i="18"/>
  <c r="BI1228" i="18"/>
  <c r="BJ1227" i="18"/>
  <c r="BI1224" i="18"/>
  <c r="BJ1223" i="18"/>
  <c r="BI1220" i="18"/>
  <c r="BJ1219" i="18"/>
  <c r="BI1216" i="18"/>
  <c r="BJ1215" i="18"/>
  <c r="BI1212" i="18"/>
  <c r="BJ1211" i="18"/>
  <c r="BI1208" i="18"/>
  <c r="BJ1207" i="18"/>
  <c r="BI1204" i="18"/>
  <c r="BJ1203" i="18"/>
  <c r="BI1200" i="18"/>
  <c r="BJ1199" i="18"/>
  <c r="BI1196" i="18"/>
  <c r="BJ1195" i="18"/>
  <c r="BI1192" i="18"/>
  <c r="BJ1191" i="18"/>
  <c r="BI1188" i="18"/>
  <c r="BJ1187" i="18"/>
  <c r="BI1184" i="18"/>
  <c r="BJ1183" i="18"/>
  <c r="BI1180" i="18"/>
  <c r="BJ1179" i="18"/>
  <c r="BI1176" i="18"/>
  <c r="BJ1175" i="18"/>
  <c r="BI1172" i="18"/>
  <c r="BJ1171" i="18"/>
  <c r="BI1168" i="18"/>
  <c r="BJ1167" i="18"/>
  <c r="BI1164" i="18"/>
  <c r="BJ1163" i="18"/>
  <c r="BI1160" i="18"/>
  <c r="BJ1159" i="18"/>
  <c r="BI1156" i="18"/>
  <c r="BJ1155" i="18"/>
  <c r="BI1152" i="18"/>
  <c r="BJ1151" i="18"/>
  <c r="BI1148" i="18"/>
  <c r="BJ1147" i="18"/>
  <c r="BI1144" i="18"/>
  <c r="BJ1143" i="18"/>
  <c r="BI1140" i="18"/>
  <c r="BJ1139" i="18"/>
  <c r="BI1136" i="18"/>
  <c r="BJ1135" i="18"/>
  <c r="BI1132" i="18"/>
  <c r="BJ1131" i="18"/>
  <c r="BI1128" i="18"/>
  <c r="BJ1127" i="18"/>
  <c r="BI1124" i="18"/>
  <c r="BJ1123" i="18"/>
  <c r="BI1120" i="18"/>
  <c r="BJ1119" i="18"/>
  <c r="BI1116" i="18"/>
  <c r="BJ1115" i="18"/>
  <c r="BI1112" i="18"/>
  <c r="BJ1111" i="18"/>
  <c r="BI1108" i="18"/>
  <c r="BJ1107" i="18"/>
  <c r="BI1104" i="18"/>
  <c r="BJ1103" i="18"/>
  <c r="BI1100" i="18"/>
  <c r="BJ1099" i="18"/>
  <c r="BI1096" i="18"/>
  <c r="BJ1095" i="18"/>
  <c r="BI1092" i="18"/>
  <c r="BJ1091" i="18"/>
  <c r="BI1088" i="18"/>
  <c r="BJ1087" i="18"/>
  <c r="BI1084" i="18"/>
  <c r="BJ1083" i="18"/>
  <c r="BI1080" i="18"/>
  <c r="BJ1079" i="18"/>
  <c r="BI1076" i="18"/>
  <c r="BJ1075" i="18"/>
  <c r="BI1072" i="18"/>
  <c r="BJ1071" i="18"/>
  <c r="BI1068" i="18"/>
  <c r="BJ1067" i="18"/>
  <c r="BI1064" i="18"/>
  <c r="BJ1063" i="18"/>
  <c r="BI1060" i="18"/>
  <c r="BJ1059" i="18"/>
  <c r="BI1056" i="18"/>
  <c r="BJ1055" i="18"/>
  <c r="BI1052" i="18"/>
  <c r="BJ1051" i="18"/>
  <c r="BI1048" i="18"/>
  <c r="BJ1047" i="18"/>
  <c r="BI1044" i="18"/>
  <c r="BJ1043" i="18"/>
  <c r="BI1040" i="18"/>
  <c r="BJ1039" i="18"/>
  <c r="BI1036" i="18"/>
  <c r="BJ1035" i="18"/>
  <c r="BI1032" i="18"/>
  <c r="BJ1031" i="18"/>
  <c r="BI1028" i="18"/>
  <c r="BJ1027" i="18"/>
  <c r="BI1024" i="18"/>
  <c r="BJ1023" i="18"/>
  <c r="BI1020" i="18"/>
  <c r="BJ1019" i="18"/>
  <c r="BI1016" i="18"/>
  <c r="BJ1015" i="18"/>
  <c r="BI1012" i="18"/>
  <c r="BJ1011" i="18"/>
  <c r="BI1008" i="18"/>
  <c r="BJ1007" i="18"/>
  <c r="BI1004" i="18"/>
  <c r="BJ1003" i="18"/>
  <c r="BI1000" i="18"/>
  <c r="BJ999" i="18"/>
  <c r="BI996" i="18"/>
  <c r="BJ995" i="18"/>
  <c r="BI992" i="18"/>
  <c r="BJ991" i="18"/>
  <c r="BI988" i="18"/>
  <c r="BJ987" i="18"/>
  <c r="BI984" i="18"/>
  <c r="BJ983" i="18"/>
  <c r="BI980" i="18"/>
  <c r="BJ979" i="18"/>
  <c r="BI976" i="18"/>
  <c r="BJ975" i="18"/>
  <c r="BI972" i="18"/>
  <c r="BJ971" i="18"/>
  <c r="BI968" i="18"/>
  <c r="BJ967" i="18"/>
  <c r="BI964" i="18"/>
  <c r="BJ963" i="18"/>
  <c r="BI960" i="18"/>
  <c r="BJ959" i="18"/>
  <c r="BI956" i="18"/>
  <c r="BJ955" i="18"/>
  <c r="BI952" i="18"/>
  <c r="BJ951" i="18"/>
  <c r="BI948" i="18"/>
  <c r="BJ947" i="18"/>
  <c r="BI944" i="18"/>
  <c r="BJ943" i="18"/>
  <c r="BI940" i="18"/>
  <c r="BJ939" i="18"/>
  <c r="BI936" i="18"/>
  <c r="BJ935" i="18"/>
  <c r="BI932" i="18"/>
  <c r="BJ931" i="18"/>
  <c r="BI928" i="18"/>
  <c r="BJ927" i="18"/>
  <c r="BI924" i="18"/>
  <c r="BJ923" i="18"/>
  <c r="BI920" i="18"/>
  <c r="BJ919" i="18"/>
  <c r="BI916" i="18"/>
  <c r="BJ915" i="18"/>
  <c r="BI912" i="18"/>
  <c r="BJ911" i="18"/>
  <c r="BI908" i="18"/>
  <c r="BJ907" i="18"/>
  <c r="BI904" i="18"/>
  <c r="BJ903" i="18"/>
  <c r="BI900" i="18"/>
  <c r="BJ899" i="18"/>
  <c r="BI1701" i="18"/>
  <c r="BJ1700" i="18"/>
  <c r="BI1697" i="18"/>
  <c r="BJ1696" i="18"/>
  <c r="BI1693" i="18"/>
  <c r="BJ1692" i="18"/>
  <c r="BI1689" i="18"/>
  <c r="BJ1688" i="18"/>
  <c r="BI1685" i="18"/>
  <c r="BJ1684" i="18"/>
  <c r="BI1681" i="18"/>
  <c r="BJ1680" i="18"/>
  <c r="BI1677" i="18"/>
  <c r="BJ1676" i="18"/>
  <c r="BI1673" i="18"/>
  <c r="BJ1672" i="18"/>
  <c r="BI1669" i="18"/>
  <c r="BJ1668" i="18"/>
  <c r="BI1665" i="18"/>
  <c r="BJ1664" i="18"/>
  <c r="BI1661" i="18"/>
  <c r="BJ1660" i="18"/>
  <c r="BI1657" i="18"/>
  <c r="BJ1656" i="18"/>
  <c r="BI1653" i="18"/>
  <c r="BJ1652" i="18"/>
  <c r="BI1649" i="18"/>
  <c r="BJ1648" i="18"/>
  <c r="BI1645" i="18"/>
  <c r="BJ1644" i="18"/>
  <c r="BI1641" i="18"/>
  <c r="BJ1640" i="18"/>
  <c r="BI1637" i="18"/>
  <c r="BJ1636" i="18"/>
  <c r="BI1633" i="18"/>
  <c r="BJ1632" i="18"/>
  <c r="BI1629" i="18"/>
  <c r="BJ1628" i="18"/>
  <c r="BI1625" i="18"/>
  <c r="BJ1624" i="18"/>
  <c r="BI1621" i="18"/>
  <c r="BJ1620" i="18"/>
  <c r="BI1617" i="18"/>
  <c r="BJ1616" i="18"/>
  <c r="BI1613" i="18"/>
  <c r="BJ1612" i="18"/>
  <c r="BI1609" i="18"/>
  <c r="BJ1608" i="18"/>
  <c r="BI1605" i="18"/>
  <c r="BJ1604" i="18"/>
  <c r="BI1601" i="18"/>
  <c r="BJ1600" i="18"/>
  <c r="BI1597" i="18"/>
  <c r="BJ1596" i="18"/>
  <c r="BI1593" i="18"/>
  <c r="BJ1592" i="18"/>
  <c r="BI1589" i="18"/>
  <c r="BJ1588" i="18"/>
  <c r="BI1585" i="18"/>
  <c r="BJ1584" i="18"/>
  <c r="BI1581" i="18"/>
  <c r="BJ1580" i="18"/>
  <c r="BI1577" i="18"/>
  <c r="BJ1576" i="18"/>
  <c r="BI1573" i="18"/>
  <c r="BJ1572" i="18"/>
  <c r="BI1569" i="18"/>
  <c r="BJ1568" i="18"/>
  <c r="BI1565" i="18"/>
  <c r="BJ1564" i="18"/>
  <c r="BI1561" i="18"/>
  <c r="BJ1560" i="18"/>
  <c r="BI1557" i="18"/>
  <c r="BJ1556" i="18"/>
  <c r="BI1553" i="18"/>
  <c r="BJ1552" i="18"/>
  <c r="BI1549" i="18"/>
  <c r="BJ1548" i="18"/>
  <c r="BI1545" i="18"/>
  <c r="BJ1544" i="18"/>
  <c r="BI1541" i="18"/>
  <c r="BJ1540" i="18"/>
  <c r="BI1537" i="18"/>
  <c r="BJ1536" i="18"/>
  <c r="BI1533" i="18"/>
  <c r="BJ1532" i="18"/>
  <c r="BI1529" i="18"/>
  <c r="BJ1528" i="18"/>
  <c r="BI1525" i="18"/>
  <c r="BJ1524" i="18"/>
  <c r="BI1521" i="18"/>
  <c r="BJ1520" i="18"/>
  <c r="BI1517" i="18"/>
  <c r="BJ1516" i="18"/>
  <c r="BI1513" i="18"/>
  <c r="BJ1512" i="18"/>
  <c r="BI1509" i="18"/>
  <c r="BJ1508" i="18"/>
  <c r="BI1505" i="18"/>
  <c r="BJ1504" i="18"/>
  <c r="BI1501" i="18"/>
  <c r="BJ1500" i="18"/>
  <c r="BI1497" i="18"/>
  <c r="BJ1496" i="18"/>
  <c r="BI1493" i="18"/>
  <c r="BJ1492" i="18"/>
  <c r="BI1489" i="18"/>
  <c r="BJ1488" i="18"/>
  <c r="BI1485" i="18"/>
  <c r="BJ1484" i="18"/>
  <c r="BI1481" i="18"/>
  <c r="BJ1480" i="18"/>
  <c r="BI1477" i="18"/>
  <c r="BJ1476" i="18"/>
  <c r="BI1473" i="18"/>
  <c r="BJ1472" i="18"/>
  <c r="BI1469" i="18"/>
  <c r="BJ1468" i="18"/>
  <c r="BI1465" i="18"/>
  <c r="BJ1464" i="18"/>
  <c r="BI1461" i="18"/>
  <c r="BJ1460" i="18"/>
  <c r="BI1457" i="18"/>
  <c r="BJ1456" i="18"/>
  <c r="BI1453" i="18"/>
  <c r="BJ1452" i="18"/>
  <c r="BI1449" i="18"/>
  <c r="BJ1448" i="18"/>
  <c r="BI1445" i="18"/>
  <c r="BJ1444" i="18"/>
  <c r="BI1441" i="18"/>
  <c r="BJ1440" i="18"/>
  <c r="BI1437" i="18"/>
  <c r="BJ1436" i="18"/>
  <c r="BI1433" i="18"/>
  <c r="BJ1432" i="18"/>
  <c r="BI1429" i="18"/>
  <c r="BJ1428" i="18"/>
  <c r="BI1425" i="18"/>
  <c r="BJ1424" i="18"/>
  <c r="BI1421" i="18"/>
  <c r="BJ1420" i="18"/>
  <c r="BI1417" i="18"/>
  <c r="BJ1416" i="18"/>
  <c r="BI1413" i="18"/>
  <c r="BJ1412" i="18"/>
  <c r="BI1409" i="18"/>
  <c r="BJ1408" i="18"/>
  <c r="BI1405" i="18"/>
  <c r="BJ1404" i="18"/>
  <c r="BI1401" i="18"/>
  <c r="BJ1400" i="18"/>
  <c r="BI1397" i="18"/>
  <c r="BJ1396" i="18"/>
  <c r="BI1393" i="18"/>
  <c r="BJ1392" i="18"/>
  <c r="BI1389" i="18"/>
  <c r="BJ1388" i="18"/>
  <c r="BI1385" i="18"/>
  <c r="BJ1384" i="18"/>
  <c r="BI1381" i="18"/>
  <c r="BJ1380" i="18"/>
  <c r="BI1377" i="18"/>
  <c r="BJ1376" i="18"/>
  <c r="BI1373" i="18"/>
  <c r="BJ1372" i="18"/>
  <c r="BI1369" i="18"/>
  <c r="BJ1368" i="18"/>
  <c r="BI1365" i="18"/>
  <c r="BJ1364" i="18"/>
  <c r="BI1361" i="18"/>
  <c r="BJ1360" i="18"/>
  <c r="BI1357" i="18"/>
  <c r="BJ1356" i="18"/>
  <c r="BI1353" i="18"/>
  <c r="BJ1352" i="18"/>
  <c r="BI1349" i="18"/>
  <c r="BJ1348" i="18"/>
  <c r="BI1345" i="18"/>
  <c r="BJ1344" i="18"/>
  <c r="BI1341" i="18"/>
  <c r="BJ1340" i="18"/>
  <c r="BI1337" i="18"/>
  <c r="BJ1336" i="18"/>
  <c r="BI1333" i="18"/>
  <c r="BJ1332" i="18"/>
  <c r="BI1329" i="18"/>
  <c r="BJ1328" i="18"/>
  <c r="BI1325" i="18"/>
  <c r="BJ1324" i="18"/>
  <c r="BI1321" i="18"/>
  <c r="BJ1320" i="18"/>
  <c r="BI1317" i="18"/>
  <c r="BJ1316" i="18"/>
  <c r="BI1313" i="18"/>
  <c r="BJ1312" i="18"/>
  <c r="BI1309" i="18"/>
  <c r="BJ1308" i="18"/>
  <c r="BI1305" i="18"/>
  <c r="BJ1304" i="18"/>
  <c r="BI1301" i="18"/>
  <c r="BJ1300" i="18"/>
  <c r="BI1297" i="18"/>
  <c r="BJ1296" i="18"/>
  <c r="BI1293" i="18"/>
  <c r="BJ1292" i="18"/>
  <c r="BI1289" i="18"/>
  <c r="BJ1288" i="18"/>
  <c r="BI1285" i="18"/>
  <c r="BJ1284" i="18"/>
  <c r="BI1281" i="18"/>
  <c r="BJ1280" i="18"/>
  <c r="BI1277" i="18"/>
  <c r="BJ1276" i="18"/>
  <c r="BI1273" i="18"/>
  <c r="BJ1272" i="18"/>
  <c r="BI1269" i="18"/>
  <c r="BJ1268" i="18"/>
  <c r="BI1265" i="18"/>
  <c r="BJ1264" i="18"/>
  <c r="BI1261" i="18"/>
  <c r="BJ1260" i="18"/>
  <c r="BI1257" i="18"/>
  <c r="BJ1256" i="18"/>
  <c r="BI1253" i="18"/>
  <c r="BJ1252" i="18"/>
  <c r="BI1249" i="18"/>
  <c r="BJ1248" i="18"/>
  <c r="BI1245" i="18"/>
  <c r="BJ1244" i="18"/>
  <c r="BI1241" i="18"/>
  <c r="BJ1240" i="18"/>
  <c r="BI1237" i="18"/>
  <c r="BJ1236" i="18"/>
  <c r="BI1233" i="18"/>
  <c r="BJ1232" i="18"/>
  <c r="BI1229" i="18"/>
  <c r="BJ1228" i="18"/>
  <c r="BI1225" i="18"/>
  <c r="BJ1224" i="18"/>
  <c r="BI1221" i="18"/>
  <c r="BJ1220" i="18"/>
  <c r="BI1217" i="18"/>
  <c r="BJ1216" i="18"/>
  <c r="BI1213" i="18"/>
  <c r="BJ1212" i="18"/>
  <c r="BI1209" i="18"/>
  <c r="BJ1208" i="18"/>
  <c r="BI1205" i="18"/>
  <c r="BJ1204" i="18"/>
  <c r="BI1201" i="18"/>
  <c r="BJ1200" i="18"/>
  <c r="BI1197" i="18"/>
  <c r="BJ1196" i="18"/>
  <c r="BI1193" i="18"/>
  <c r="BJ1192" i="18"/>
  <c r="BI1189" i="18"/>
  <c r="BJ1188" i="18"/>
  <c r="BI1185" i="18"/>
  <c r="BJ1184" i="18"/>
  <c r="BI1181" i="18"/>
  <c r="BJ1180" i="18"/>
  <c r="BI1177" i="18"/>
  <c r="BJ1176" i="18"/>
  <c r="BI1173" i="18"/>
  <c r="BJ1172" i="18"/>
  <c r="BI1169" i="18"/>
  <c r="BJ1168" i="18"/>
  <c r="BI1165" i="18"/>
  <c r="BJ1164" i="18"/>
  <c r="BI1161" i="18"/>
  <c r="BJ1160" i="18"/>
  <c r="BI1157" i="18"/>
  <c r="BJ1156" i="18"/>
  <c r="BI1153" i="18"/>
  <c r="BJ1152" i="18"/>
  <c r="BI1149" i="18"/>
  <c r="BJ1148" i="18"/>
  <c r="BI1145" i="18"/>
  <c r="BJ1144" i="18"/>
  <c r="BI1141" i="18"/>
  <c r="BJ1140" i="18"/>
  <c r="BI1137" i="18"/>
  <c r="BJ1136" i="18"/>
  <c r="BI1133" i="18"/>
  <c r="BJ1132" i="18"/>
  <c r="BI1129" i="18"/>
  <c r="BJ1128" i="18"/>
  <c r="BI1125" i="18"/>
  <c r="BJ1124" i="18"/>
  <c r="BI1121" i="18"/>
  <c r="BJ1120" i="18"/>
  <c r="BI1117" i="18"/>
  <c r="BJ1116" i="18"/>
  <c r="BI1113" i="18"/>
  <c r="BJ1112" i="18"/>
  <c r="BI1109" i="18"/>
  <c r="BJ1108" i="18"/>
  <c r="BI1105" i="18"/>
  <c r="BJ1104" i="18"/>
  <c r="BI1101" i="18"/>
  <c r="BJ1100" i="18"/>
  <c r="BI1097" i="18"/>
  <c r="BJ1096" i="18"/>
  <c r="BI1093" i="18"/>
  <c r="BJ1092" i="18"/>
  <c r="BI1089" i="18"/>
  <c r="BJ1088" i="18"/>
  <c r="BI1085" i="18"/>
  <c r="BJ1084" i="18"/>
  <c r="BI1081" i="18"/>
  <c r="BJ1080" i="18"/>
  <c r="BI1077" i="18"/>
  <c r="BJ1076" i="18"/>
  <c r="BI1073" i="18"/>
  <c r="BJ1072" i="18"/>
  <c r="BI1069" i="18"/>
  <c r="BJ1068" i="18"/>
  <c r="BI1065" i="18"/>
  <c r="BJ1064" i="18"/>
  <c r="BI1061" i="18"/>
  <c r="BJ1060" i="18"/>
  <c r="BI1057" i="18"/>
  <c r="BJ1056" i="18"/>
  <c r="BI1053" i="18"/>
  <c r="BJ1052" i="18"/>
  <c r="BI1049" i="18"/>
  <c r="BJ1048" i="18"/>
  <c r="BI1045" i="18"/>
  <c r="BJ1044" i="18"/>
  <c r="BI1041" i="18"/>
  <c r="BJ1040" i="18"/>
  <c r="BI1037" i="18"/>
  <c r="BJ1036" i="18"/>
  <c r="BI1033" i="18"/>
  <c r="BJ1032" i="18"/>
  <c r="BI1029" i="18"/>
  <c r="BJ1028" i="18"/>
  <c r="BI1025" i="18"/>
  <c r="BJ1024" i="18"/>
  <c r="BI1021" i="18"/>
  <c r="BJ1020" i="18"/>
  <c r="BI1017" i="18"/>
  <c r="BJ1016" i="18"/>
  <c r="BI1013" i="18"/>
  <c r="BJ1012" i="18"/>
  <c r="BI1009" i="18"/>
  <c r="BJ1008" i="18"/>
  <c r="BI1005" i="18"/>
  <c r="BJ1004" i="18"/>
  <c r="BI1001" i="18"/>
  <c r="BJ1000" i="18"/>
  <c r="BI997" i="18"/>
  <c r="BJ996" i="18"/>
  <c r="BI993" i="18"/>
  <c r="BJ992" i="18"/>
  <c r="BI989" i="18"/>
  <c r="BJ988" i="18"/>
  <c r="BI985" i="18"/>
  <c r="BJ984" i="18"/>
  <c r="BI981" i="18"/>
  <c r="BJ980" i="18"/>
  <c r="BI977" i="18"/>
  <c r="BJ976" i="18"/>
  <c r="BI973" i="18"/>
  <c r="BJ972" i="18"/>
  <c r="BI969" i="18"/>
  <c r="BJ968" i="18"/>
  <c r="BI965" i="18"/>
  <c r="BJ964" i="18"/>
  <c r="BI961" i="18"/>
  <c r="BJ960" i="18"/>
  <c r="BI957" i="18"/>
  <c r="BJ956" i="18"/>
  <c r="BI953" i="18"/>
  <c r="BJ952" i="18"/>
  <c r="BI949" i="18"/>
  <c r="BJ948" i="18"/>
  <c r="BI945" i="18"/>
  <c r="BJ944" i="18"/>
  <c r="BI941" i="18"/>
  <c r="BJ940" i="18"/>
  <c r="BI937" i="18"/>
  <c r="BJ936" i="18"/>
  <c r="BI933" i="18"/>
  <c r="BJ932" i="18"/>
  <c r="BI929" i="18"/>
  <c r="BJ928" i="18"/>
  <c r="BI925" i="18"/>
  <c r="BJ924" i="18"/>
  <c r="BI921" i="18"/>
  <c r="BJ920" i="18"/>
  <c r="BI917" i="18"/>
  <c r="BJ916" i="18"/>
  <c r="BJ1701" i="18"/>
  <c r="BI1698" i="18"/>
  <c r="BK1698" i="18" s="1"/>
  <c r="BJ1697" i="18"/>
  <c r="BI1694" i="18"/>
  <c r="BJ1693" i="18"/>
  <c r="BI1690" i="18"/>
  <c r="BK1690" i="18" s="1"/>
  <c r="BJ1689" i="18"/>
  <c r="BI1686" i="18"/>
  <c r="BJ1685" i="18"/>
  <c r="BI1682" i="18"/>
  <c r="BK1682" i="18" s="1"/>
  <c r="BJ1681" i="18"/>
  <c r="BI1678" i="18"/>
  <c r="BJ1677" i="18"/>
  <c r="BI1674" i="18"/>
  <c r="BK1674" i="18" s="1"/>
  <c r="BJ1673" i="18"/>
  <c r="BI1670" i="18"/>
  <c r="BJ1669" i="18"/>
  <c r="BI1666" i="18"/>
  <c r="BK1666" i="18" s="1"/>
  <c r="BJ1665" i="18"/>
  <c r="BI1662" i="18"/>
  <c r="BJ1661" i="18"/>
  <c r="BI1658" i="18"/>
  <c r="BK1658" i="18" s="1"/>
  <c r="BJ1657" i="18"/>
  <c r="BI1654" i="18"/>
  <c r="BJ1653" i="18"/>
  <c r="BI1650" i="18"/>
  <c r="BK1650" i="18" s="1"/>
  <c r="BJ1649" i="18"/>
  <c r="BI1646" i="18"/>
  <c r="BJ1645" i="18"/>
  <c r="BI1642" i="18"/>
  <c r="BK1642" i="18" s="1"/>
  <c r="BJ1641" i="18"/>
  <c r="BI1638" i="18"/>
  <c r="BJ1637" i="18"/>
  <c r="BI1634" i="18"/>
  <c r="BK1634" i="18" s="1"/>
  <c r="BJ1633" i="18"/>
  <c r="BI1630" i="18"/>
  <c r="BJ1629" i="18"/>
  <c r="BI1626" i="18"/>
  <c r="BK1626" i="18" s="1"/>
  <c r="BJ1625" i="18"/>
  <c r="BI1622" i="18"/>
  <c r="BJ1621" i="18"/>
  <c r="BI1618" i="18"/>
  <c r="BK1618" i="18" s="1"/>
  <c r="BJ1617" i="18"/>
  <c r="BI1614" i="18"/>
  <c r="BJ1613" i="18"/>
  <c r="BI1610" i="18"/>
  <c r="BK1610" i="18" s="1"/>
  <c r="BJ1609" i="18"/>
  <c r="BI1606" i="18"/>
  <c r="BJ1605" i="18"/>
  <c r="BI1602" i="18"/>
  <c r="BK1602" i="18" s="1"/>
  <c r="BJ1601" i="18"/>
  <c r="BI1598" i="18"/>
  <c r="BJ1597" i="18"/>
  <c r="BI1594" i="18"/>
  <c r="BK1594" i="18" s="1"/>
  <c r="BJ1593" i="18"/>
  <c r="BI1590" i="18"/>
  <c r="BJ1589" i="18"/>
  <c r="BI1586" i="18"/>
  <c r="BK1586" i="18" s="1"/>
  <c r="BJ1585" i="18"/>
  <c r="BI1582" i="18"/>
  <c r="BJ1581" i="18"/>
  <c r="BI1578" i="18"/>
  <c r="BK1578" i="18" s="1"/>
  <c r="BJ1577" i="18"/>
  <c r="BI1574" i="18"/>
  <c r="BJ1573" i="18"/>
  <c r="BI1570" i="18"/>
  <c r="BK1570" i="18" s="1"/>
  <c r="BJ1569" i="18"/>
  <c r="BI1566" i="18"/>
  <c r="BJ1565" i="18"/>
  <c r="BI1562" i="18"/>
  <c r="BK1562" i="18" s="1"/>
  <c r="BJ1561" i="18"/>
  <c r="BI1558" i="18"/>
  <c r="BJ1557" i="18"/>
  <c r="BI1554" i="18"/>
  <c r="BK1554" i="18" s="1"/>
  <c r="BJ1553" i="18"/>
  <c r="BI1550" i="18"/>
  <c r="BJ1549" i="18"/>
  <c r="BI1546" i="18"/>
  <c r="BK1546" i="18" s="1"/>
  <c r="BJ1545" i="18"/>
  <c r="BI1542" i="18"/>
  <c r="BJ1541" i="18"/>
  <c r="BI1538" i="18"/>
  <c r="BK1538" i="18" s="1"/>
  <c r="BJ1537" i="18"/>
  <c r="BI1534" i="18"/>
  <c r="BJ1533" i="18"/>
  <c r="BI1530" i="18"/>
  <c r="BK1530" i="18" s="1"/>
  <c r="BJ1529" i="18"/>
  <c r="BI1526" i="18"/>
  <c r="BJ1525" i="18"/>
  <c r="BI1522" i="18"/>
  <c r="BK1522" i="18" s="1"/>
  <c r="BJ1521" i="18"/>
  <c r="BI1518" i="18"/>
  <c r="BJ1517" i="18"/>
  <c r="BI1514" i="18"/>
  <c r="BK1514" i="18" s="1"/>
  <c r="BJ1513" i="18"/>
  <c r="BI1510" i="18"/>
  <c r="BJ1509" i="18"/>
  <c r="BI1506" i="18"/>
  <c r="BK1506" i="18" s="1"/>
  <c r="BJ1505" i="18"/>
  <c r="BI1502" i="18"/>
  <c r="BJ1501" i="18"/>
  <c r="BI1498" i="18"/>
  <c r="BK1498" i="18" s="1"/>
  <c r="BJ1497" i="18"/>
  <c r="BI1494" i="18"/>
  <c r="BJ1493" i="18"/>
  <c r="BI1490" i="18"/>
  <c r="BK1490" i="18" s="1"/>
  <c r="BJ1489" i="18"/>
  <c r="BI1486" i="18"/>
  <c r="BJ1485" i="18"/>
  <c r="BI1482" i="18"/>
  <c r="BK1482" i="18" s="1"/>
  <c r="BJ1481" i="18"/>
  <c r="BI1478" i="18"/>
  <c r="BJ1477" i="18"/>
  <c r="BI1474" i="18"/>
  <c r="BK1474" i="18" s="1"/>
  <c r="BJ1473" i="18"/>
  <c r="BI1470" i="18"/>
  <c r="BJ1469" i="18"/>
  <c r="BI1466" i="18"/>
  <c r="BK1466" i="18" s="1"/>
  <c r="BJ1465" i="18"/>
  <c r="BI1462" i="18"/>
  <c r="BJ1461" i="18"/>
  <c r="BI1458" i="18"/>
  <c r="BK1458" i="18" s="1"/>
  <c r="BJ1457" i="18"/>
  <c r="BI1454" i="18"/>
  <c r="BJ1453" i="18"/>
  <c r="BI1450" i="18"/>
  <c r="BK1450" i="18" s="1"/>
  <c r="BJ1449" i="18"/>
  <c r="BI1446" i="18"/>
  <c r="BJ1445" i="18"/>
  <c r="BI1442" i="18"/>
  <c r="BK1442" i="18" s="1"/>
  <c r="BJ1441" i="18"/>
  <c r="BI1438" i="18"/>
  <c r="BJ1437" i="18"/>
  <c r="BI1434" i="18"/>
  <c r="BK1434" i="18" s="1"/>
  <c r="BJ1433" i="18"/>
  <c r="BI1430" i="18"/>
  <c r="BJ1429" i="18"/>
  <c r="BI1426" i="18"/>
  <c r="BK1426" i="18" s="1"/>
  <c r="BJ1425" i="18"/>
  <c r="BI1422" i="18"/>
  <c r="BJ1421" i="18"/>
  <c r="BI1418" i="18"/>
  <c r="BK1418" i="18" s="1"/>
  <c r="BJ1417" i="18"/>
  <c r="BI1414" i="18"/>
  <c r="BJ1413" i="18"/>
  <c r="BI1410" i="18"/>
  <c r="BK1410" i="18" s="1"/>
  <c r="BJ1409" i="18"/>
  <c r="BI1406" i="18"/>
  <c r="BJ1405" i="18"/>
  <c r="BI1402" i="18"/>
  <c r="BK1402" i="18" s="1"/>
  <c r="BJ1401" i="18"/>
  <c r="BI1398" i="18"/>
  <c r="BJ1397" i="18"/>
  <c r="BI1394" i="18"/>
  <c r="BK1394" i="18" s="1"/>
  <c r="BJ1393" i="18"/>
  <c r="BI1390" i="18"/>
  <c r="BJ1389" i="18"/>
  <c r="BI1386" i="18"/>
  <c r="BK1386" i="18" s="1"/>
  <c r="BJ1385" i="18"/>
  <c r="BI1382" i="18"/>
  <c r="BJ1381" i="18"/>
  <c r="BI1378" i="18"/>
  <c r="BK1378" i="18" s="1"/>
  <c r="BJ1377" i="18"/>
  <c r="BI1374" i="18"/>
  <c r="BJ1373" i="18"/>
  <c r="BI1370" i="18"/>
  <c r="BK1370" i="18" s="1"/>
  <c r="BJ1369" i="18"/>
  <c r="BI1366" i="18"/>
  <c r="BJ1365" i="18"/>
  <c r="BI1362" i="18"/>
  <c r="BK1362" i="18" s="1"/>
  <c r="BJ1361" i="18"/>
  <c r="BI1358" i="18"/>
  <c r="BJ1357" i="18"/>
  <c r="BI1354" i="18"/>
  <c r="BK1354" i="18" s="1"/>
  <c r="BJ1353" i="18"/>
  <c r="BI1350" i="18"/>
  <c r="BJ1349" i="18"/>
  <c r="BI1346" i="18"/>
  <c r="BK1346" i="18" s="1"/>
  <c r="BJ1345" i="18"/>
  <c r="BI1342" i="18"/>
  <c r="BJ1341" i="18"/>
  <c r="BI1338" i="18"/>
  <c r="BK1338" i="18" s="1"/>
  <c r="BJ1337" i="18"/>
  <c r="BI1334" i="18"/>
  <c r="BJ1333" i="18"/>
  <c r="BI1330" i="18"/>
  <c r="BK1330" i="18" s="1"/>
  <c r="BJ1329" i="18"/>
  <c r="BI1326" i="18"/>
  <c r="BJ1325" i="18"/>
  <c r="BI1322" i="18"/>
  <c r="BK1322" i="18" s="1"/>
  <c r="BJ1321" i="18"/>
  <c r="BI1318" i="18"/>
  <c r="BJ1317" i="18"/>
  <c r="BI1314" i="18"/>
  <c r="BK1314" i="18" s="1"/>
  <c r="BJ1313" i="18"/>
  <c r="BI1310" i="18"/>
  <c r="BJ1309" i="18"/>
  <c r="BI1306" i="18"/>
  <c r="BK1306" i="18" s="1"/>
  <c r="BJ1305" i="18"/>
  <c r="BI1302" i="18"/>
  <c r="BJ1301" i="18"/>
  <c r="BI1298" i="18"/>
  <c r="BK1298" i="18" s="1"/>
  <c r="BJ1297" i="18"/>
  <c r="BI1294" i="18"/>
  <c r="BJ1293" i="18"/>
  <c r="BI1290" i="18"/>
  <c r="BK1290" i="18" s="1"/>
  <c r="BJ1289" i="18"/>
  <c r="BI1286" i="18"/>
  <c r="BJ1285" i="18"/>
  <c r="BI1282" i="18"/>
  <c r="BK1282" i="18" s="1"/>
  <c r="BJ1281" i="18"/>
  <c r="BI1278" i="18"/>
  <c r="BJ1277" i="18"/>
  <c r="BI1274" i="18"/>
  <c r="BK1274" i="18" s="1"/>
  <c r="BJ1273" i="18"/>
  <c r="BI1270" i="18"/>
  <c r="BJ1269" i="18"/>
  <c r="BI1266" i="18"/>
  <c r="BK1266" i="18" s="1"/>
  <c r="BJ1265" i="18"/>
  <c r="BI1262" i="18"/>
  <c r="BJ1261" i="18"/>
  <c r="BI1258" i="18"/>
  <c r="BK1258" i="18" s="1"/>
  <c r="BJ1257" i="18"/>
  <c r="BI1254" i="18"/>
  <c r="BJ1253" i="18"/>
  <c r="BI1250" i="18"/>
  <c r="BK1250" i="18" s="1"/>
  <c r="BJ1249" i="18"/>
  <c r="BI1246" i="18"/>
  <c r="BJ1245" i="18"/>
  <c r="BI1242" i="18"/>
  <c r="BK1242" i="18" s="1"/>
  <c r="BJ1241" i="18"/>
  <c r="BI1238" i="18"/>
  <c r="BJ1237" i="18"/>
  <c r="BI1234" i="18"/>
  <c r="BK1234" i="18" s="1"/>
  <c r="BJ1233" i="18"/>
  <c r="BI1230" i="18"/>
  <c r="BJ1229" i="18"/>
  <c r="BI1226" i="18"/>
  <c r="BK1226" i="18" s="1"/>
  <c r="BJ1225" i="18"/>
  <c r="BI1222" i="18"/>
  <c r="BJ1221" i="18"/>
  <c r="BI1218" i="18"/>
  <c r="BK1218" i="18" s="1"/>
  <c r="BJ1217" i="18"/>
  <c r="BI1214" i="18"/>
  <c r="BJ1213" i="18"/>
  <c r="BI1210" i="18"/>
  <c r="BK1210" i="18" s="1"/>
  <c r="BJ1209" i="18"/>
  <c r="BI1206" i="18"/>
  <c r="BJ1205" i="18"/>
  <c r="BI1202" i="18"/>
  <c r="BK1202" i="18" s="1"/>
  <c r="BJ1201" i="18"/>
  <c r="BI1198" i="18"/>
  <c r="BJ1197" i="18"/>
  <c r="BI1194" i="18"/>
  <c r="BK1194" i="18" s="1"/>
  <c r="BJ1193" i="18"/>
  <c r="BI1190" i="18"/>
  <c r="BJ1189" i="18"/>
  <c r="BI1186" i="18"/>
  <c r="BK1186" i="18" s="1"/>
  <c r="BJ1185" i="18"/>
  <c r="BI1182" i="18"/>
  <c r="BJ1181" i="18"/>
  <c r="BI1178" i="18"/>
  <c r="BJ1177" i="18"/>
  <c r="BI1174" i="18"/>
  <c r="BJ1173" i="18"/>
  <c r="BI1170" i="18"/>
  <c r="BK1170" i="18" s="1"/>
  <c r="BJ1169" i="18"/>
  <c r="BI1166" i="18"/>
  <c r="BJ1165" i="18"/>
  <c r="BI1162" i="18"/>
  <c r="BK1162" i="18" s="1"/>
  <c r="BJ1161" i="18"/>
  <c r="BI1158" i="18"/>
  <c r="BJ1157" i="18"/>
  <c r="BI1154" i="18"/>
  <c r="BK1154" i="18" s="1"/>
  <c r="BJ1153" i="18"/>
  <c r="BI1150" i="18"/>
  <c r="BJ1149" i="18"/>
  <c r="BI1146" i="18"/>
  <c r="BK1146" i="18" s="1"/>
  <c r="BJ1145" i="18"/>
  <c r="BI1142" i="18"/>
  <c r="BJ1141" i="18"/>
  <c r="BI1138" i="18"/>
  <c r="BK1138" i="18" s="1"/>
  <c r="BJ1137" i="18"/>
  <c r="BI1134" i="18"/>
  <c r="BJ1133" i="18"/>
  <c r="BI1130" i="18"/>
  <c r="BK1130" i="18" s="1"/>
  <c r="BJ1129" i="18"/>
  <c r="BI1126" i="18"/>
  <c r="BJ1125" i="18"/>
  <c r="BI1122" i="18"/>
  <c r="BK1122" i="18" s="1"/>
  <c r="BJ1121" i="18"/>
  <c r="BI1118" i="18"/>
  <c r="BJ1117" i="18"/>
  <c r="BI1114" i="18"/>
  <c r="BK1114" i="18" s="1"/>
  <c r="BJ1113" i="18"/>
  <c r="BI1110" i="18"/>
  <c r="BJ1109" i="18"/>
  <c r="BI1106" i="18"/>
  <c r="BK1106" i="18" s="1"/>
  <c r="BJ1105" i="18"/>
  <c r="BI1102" i="18"/>
  <c r="BJ1101" i="18"/>
  <c r="BI1098" i="18"/>
  <c r="BK1098" i="18" s="1"/>
  <c r="BJ1097" i="18"/>
  <c r="BI1094" i="18"/>
  <c r="BJ1093" i="18"/>
  <c r="BI1090" i="18"/>
  <c r="BK1090" i="18" s="1"/>
  <c r="BJ1089" i="18"/>
  <c r="BI1086" i="18"/>
  <c r="BJ1085" i="18"/>
  <c r="BI1082" i="18"/>
  <c r="BK1082" i="18" s="1"/>
  <c r="BJ1081" i="18"/>
  <c r="BI1078" i="18"/>
  <c r="BJ1077" i="18"/>
  <c r="BI1074" i="18"/>
  <c r="BK1074" i="18" s="1"/>
  <c r="BJ1073" i="18"/>
  <c r="BI1070" i="18"/>
  <c r="BJ1069" i="18"/>
  <c r="BI1066" i="18"/>
  <c r="BK1066" i="18" s="1"/>
  <c r="BJ1065" i="18"/>
  <c r="BI1062" i="18"/>
  <c r="BJ1061" i="18"/>
  <c r="BI1058" i="18"/>
  <c r="BK1058" i="18" s="1"/>
  <c r="BJ1057" i="18"/>
  <c r="BI1054" i="18"/>
  <c r="BJ1053" i="18"/>
  <c r="BI1050" i="18"/>
  <c r="BK1050" i="18" s="1"/>
  <c r="BJ1049" i="18"/>
  <c r="BI1046" i="18"/>
  <c r="BJ1045" i="18"/>
  <c r="BI1042" i="18"/>
  <c r="BK1042" i="18" s="1"/>
  <c r="BJ1041" i="18"/>
  <c r="BI1038" i="18"/>
  <c r="BJ1037" i="18"/>
  <c r="BI1034" i="18"/>
  <c r="BK1034" i="18" s="1"/>
  <c r="BJ1033" i="18"/>
  <c r="BI1030" i="18"/>
  <c r="BJ1029" i="18"/>
  <c r="BI1026" i="18"/>
  <c r="BK1026" i="18" s="1"/>
  <c r="BJ1025" i="18"/>
  <c r="BI1022" i="18"/>
  <c r="BJ1021" i="18"/>
  <c r="BI1018" i="18"/>
  <c r="BK1018" i="18" s="1"/>
  <c r="BJ1017" i="18"/>
  <c r="BI1014" i="18"/>
  <c r="BJ1013" i="18"/>
  <c r="BI1010" i="18"/>
  <c r="BK1010" i="18" s="1"/>
  <c r="BJ1009" i="18"/>
  <c r="BI1006" i="18"/>
  <c r="BJ1005" i="18"/>
  <c r="BI1002" i="18"/>
  <c r="BK1002" i="18" s="1"/>
  <c r="BJ1001" i="18"/>
  <c r="BI998" i="18"/>
  <c r="BJ997" i="18"/>
  <c r="BI994" i="18"/>
  <c r="BK994" i="18" s="1"/>
  <c r="BJ993" i="18"/>
  <c r="BI990" i="18"/>
  <c r="BJ989" i="18"/>
  <c r="BI986" i="18"/>
  <c r="BK986" i="18" s="1"/>
  <c r="BJ985" i="18"/>
  <c r="BI982" i="18"/>
  <c r="BJ981" i="18"/>
  <c r="BI978" i="18"/>
  <c r="BK978" i="18" s="1"/>
  <c r="BJ977" i="18"/>
  <c r="BI974" i="18"/>
  <c r="BJ973" i="18"/>
  <c r="BI970" i="18"/>
  <c r="BK970" i="18" s="1"/>
  <c r="BJ969" i="18"/>
  <c r="BI966" i="18"/>
  <c r="BJ965" i="18"/>
  <c r="BI962" i="18"/>
  <c r="BK962" i="18" s="1"/>
  <c r="BJ961" i="18"/>
  <c r="BI958" i="18"/>
  <c r="BJ957" i="18"/>
  <c r="BI954" i="18"/>
  <c r="BK954" i="18" s="1"/>
  <c r="BJ953" i="18"/>
  <c r="BI950" i="18"/>
  <c r="BJ949" i="18"/>
  <c r="BI946" i="18"/>
  <c r="BK946" i="18" s="1"/>
  <c r="BJ945" i="18"/>
  <c r="BI942" i="18"/>
  <c r="BJ941" i="18"/>
  <c r="BJ922" i="18"/>
  <c r="BI919" i="18"/>
  <c r="BJ918" i="18"/>
  <c r="BI915" i="18"/>
  <c r="BK915" i="18" s="1"/>
  <c r="BJ914" i="18"/>
  <c r="BI911" i="18"/>
  <c r="BJ910" i="18"/>
  <c r="BI907" i="18"/>
  <c r="BK907" i="18" s="1"/>
  <c r="BJ906" i="18"/>
  <c r="BI903" i="18"/>
  <c r="BJ902" i="18"/>
  <c r="BI899" i="18"/>
  <c r="BK899" i="18" s="1"/>
  <c r="BJ898" i="18"/>
  <c r="BI895" i="18"/>
  <c r="BJ894" i="18"/>
  <c r="BI891" i="18"/>
  <c r="BJ890" i="18"/>
  <c r="BI887" i="18"/>
  <c r="BJ886" i="18"/>
  <c r="BI883" i="18"/>
  <c r="BJ882" i="18"/>
  <c r="BI879" i="18"/>
  <c r="BJ878" i="18"/>
  <c r="BI875" i="18"/>
  <c r="BJ874" i="18"/>
  <c r="BI871" i="18"/>
  <c r="BJ870" i="18"/>
  <c r="BI867" i="18"/>
  <c r="BJ866" i="18"/>
  <c r="BI863" i="18"/>
  <c r="BJ862" i="18"/>
  <c r="BI859" i="18"/>
  <c r="BJ858" i="18"/>
  <c r="BI855" i="18"/>
  <c r="BJ854" i="18"/>
  <c r="BI851" i="18"/>
  <c r="BJ850" i="18"/>
  <c r="BI847" i="18"/>
  <c r="BJ846" i="18"/>
  <c r="BI843" i="18"/>
  <c r="BJ842" i="18"/>
  <c r="BI839" i="18"/>
  <c r="BJ838" i="18"/>
  <c r="BI835" i="18"/>
  <c r="BJ834" i="18"/>
  <c r="BI831" i="18"/>
  <c r="BJ830" i="18"/>
  <c r="BI827" i="18"/>
  <c r="BJ826" i="18"/>
  <c r="BI823" i="18"/>
  <c r="BJ822" i="18"/>
  <c r="BI819" i="18"/>
  <c r="BJ818" i="18"/>
  <c r="BI815" i="18"/>
  <c r="BJ814" i="18"/>
  <c r="BI811" i="18"/>
  <c r="BJ810" i="18"/>
  <c r="BI807" i="18"/>
  <c r="BJ806" i="18"/>
  <c r="BI803" i="18"/>
  <c r="BJ802" i="18"/>
  <c r="BI799" i="18"/>
  <c r="BJ798" i="18"/>
  <c r="BI795" i="18"/>
  <c r="BJ794" i="18"/>
  <c r="BI791" i="18"/>
  <c r="BJ790" i="18"/>
  <c r="BI787" i="18"/>
  <c r="BJ786" i="18"/>
  <c r="BI783" i="18"/>
  <c r="BJ782" i="18"/>
  <c r="BI779" i="18"/>
  <c r="BJ778" i="18"/>
  <c r="BI775" i="18"/>
  <c r="BJ774" i="18"/>
  <c r="BI771" i="18"/>
  <c r="BJ770" i="18"/>
  <c r="BI767" i="18"/>
  <c r="BJ766" i="18"/>
  <c r="BI763" i="18"/>
  <c r="BJ762" i="18"/>
  <c r="BI759" i="18"/>
  <c r="BJ758" i="18"/>
  <c r="BI755" i="18"/>
  <c r="BJ754" i="18"/>
  <c r="BI751" i="18"/>
  <c r="BJ750" i="18"/>
  <c r="BI747" i="18"/>
  <c r="BJ746" i="18"/>
  <c r="BI743" i="18"/>
  <c r="BJ742" i="18"/>
  <c r="BI739" i="18"/>
  <c r="BJ738" i="18"/>
  <c r="BI735" i="18"/>
  <c r="BJ734" i="18"/>
  <c r="BI731" i="18"/>
  <c r="BJ730" i="18"/>
  <c r="BI727" i="18"/>
  <c r="BJ726" i="18"/>
  <c r="BI723" i="18"/>
  <c r="BJ722" i="18"/>
  <c r="BI719" i="18"/>
  <c r="BJ718" i="18"/>
  <c r="BI715" i="18"/>
  <c r="BJ714" i="18"/>
  <c r="BI711" i="18"/>
  <c r="BJ710" i="18"/>
  <c r="BI707" i="18"/>
  <c r="BJ706" i="18"/>
  <c r="BI703" i="18"/>
  <c r="BJ702" i="18"/>
  <c r="BI699" i="18"/>
  <c r="BJ698" i="18"/>
  <c r="BI695" i="18"/>
  <c r="BJ694" i="18"/>
  <c r="BI691" i="18"/>
  <c r="BJ690" i="18"/>
  <c r="BI687" i="18"/>
  <c r="BJ686" i="18"/>
  <c r="BI683" i="18"/>
  <c r="BJ682" i="18"/>
  <c r="BI679" i="18"/>
  <c r="BJ678" i="18"/>
  <c r="BI675" i="18"/>
  <c r="BJ674" i="18"/>
  <c r="BI671" i="18"/>
  <c r="BJ670" i="18"/>
  <c r="BI667" i="18"/>
  <c r="BJ666" i="18"/>
  <c r="BI663" i="18"/>
  <c r="BJ662" i="18"/>
  <c r="BI659" i="18"/>
  <c r="BJ658" i="18"/>
  <c r="BI655" i="18"/>
  <c r="BJ654" i="18"/>
  <c r="BI651" i="18"/>
  <c r="BJ650" i="18"/>
  <c r="BI647" i="18"/>
  <c r="BJ646" i="18"/>
  <c r="BI643" i="18"/>
  <c r="BJ642" i="18"/>
  <c r="BI639" i="18"/>
  <c r="BJ638" i="18"/>
  <c r="BI635" i="18"/>
  <c r="BJ634" i="18"/>
  <c r="BI631" i="18"/>
  <c r="BJ630" i="18"/>
  <c r="BI627" i="18"/>
  <c r="BJ626" i="18"/>
  <c r="BI623" i="18"/>
  <c r="BJ622" i="18"/>
  <c r="BI619" i="18"/>
  <c r="BJ618" i="18"/>
  <c r="BI615" i="18"/>
  <c r="BJ614" i="18"/>
  <c r="BI611" i="18"/>
  <c r="BJ610" i="18"/>
  <c r="BI607" i="18"/>
  <c r="BJ606" i="18"/>
  <c r="BI603" i="18"/>
  <c r="BJ602" i="18"/>
  <c r="BI599" i="18"/>
  <c r="BJ598" i="18"/>
  <c r="BI595" i="18"/>
  <c r="BJ594" i="18"/>
  <c r="BI591" i="18"/>
  <c r="BJ590" i="18"/>
  <c r="BI587" i="18"/>
  <c r="BJ586" i="18"/>
  <c r="BI583" i="18"/>
  <c r="BJ582" i="18"/>
  <c r="BI579" i="18"/>
  <c r="BJ578" i="18"/>
  <c r="BI575" i="18"/>
  <c r="BJ574" i="18"/>
  <c r="BI571" i="18"/>
  <c r="BJ570" i="18"/>
  <c r="BI567" i="18"/>
  <c r="BJ566" i="18"/>
  <c r="BI563" i="18"/>
  <c r="BJ562" i="18"/>
  <c r="BI559" i="18"/>
  <c r="BJ558" i="18"/>
  <c r="BI555" i="18"/>
  <c r="BJ554" i="18"/>
  <c r="BI551" i="18"/>
  <c r="BJ550" i="18"/>
  <c r="BI547" i="18"/>
  <c r="BJ546" i="18"/>
  <c r="BI543" i="18"/>
  <c r="BJ542" i="18"/>
  <c r="BI539" i="18"/>
  <c r="BJ538" i="18"/>
  <c r="BI535" i="18"/>
  <c r="BJ534" i="18"/>
  <c r="BI531" i="18"/>
  <c r="BJ530" i="18"/>
  <c r="BI527" i="18"/>
  <c r="BJ526" i="18"/>
  <c r="BI523" i="18"/>
  <c r="BJ522" i="18"/>
  <c r="BI519" i="18"/>
  <c r="BJ518" i="18"/>
  <c r="BI515" i="18"/>
  <c r="BJ514" i="18"/>
  <c r="BI511" i="18"/>
  <c r="BJ510" i="18"/>
  <c r="BI507" i="18"/>
  <c r="BJ506" i="18"/>
  <c r="BI503" i="18"/>
  <c r="BJ502" i="18"/>
  <c r="BI499" i="18"/>
  <c r="BJ498" i="18"/>
  <c r="BI495" i="18"/>
  <c r="BJ494" i="18"/>
  <c r="BI491" i="18"/>
  <c r="BJ490" i="18"/>
  <c r="BI487" i="18"/>
  <c r="BJ486" i="18"/>
  <c r="BI483" i="18"/>
  <c r="BJ482" i="18"/>
  <c r="BI479" i="18"/>
  <c r="BJ478" i="18"/>
  <c r="BI475" i="18"/>
  <c r="BJ474" i="18"/>
  <c r="BI471" i="18"/>
  <c r="BJ470" i="18"/>
  <c r="BI467" i="18"/>
  <c r="BJ466" i="18"/>
  <c r="BI463" i="18"/>
  <c r="BJ462" i="18"/>
  <c r="BI459" i="18"/>
  <c r="BJ458" i="18"/>
  <c r="BI455" i="18"/>
  <c r="BJ454" i="18"/>
  <c r="BI451" i="18"/>
  <c r="BJ450" i="18"/>
  <c r="BI447" i="18"/>
  <c r="BJ446" i="18"/>
  <c r="BI443" i="18"/>
  <c r="BJ442" i="18"/>
  <c r="BI439" i="18"/>
  <c r="BJ438" i="18"/>
  <c r="BI435" i="18"/>
  <c r="BJ434" i="18"/>
  <c r="BI431" i="18"/>
  <c r="BJ430" i="18"/>
  <c r="BI427" i="18"/>
  <c r="BJ426" i="18"/>
  <c r="BI423" i="18"/>
  <c r="BJ422" i="18"/>
  <c r="BI419" i="18"/>
  <c r="BJ418" i="18"/>
  <c r="BI415" i="18"/>
  <c r="BJ414" i="18"/>
  <c r="BI411" i="18"/>
  <c r="BJ410" i="18"/>
  <c r="BI407" i="18"/>
  <c r="BJ406" i="18"/>
  <c r="BI403" i="18"/>
  <c r="BJ402" i="18"/>
  <c r="BI399" i="18"/>
  <c r="BJ398" i="18"/>
  <c r="BI395" i="18"/>
  <c r="BJ394" i="18"/>
  <c r="BI391" i="18"/>
  <c r="BJ390" i="18"/>
  <c r="BI387" i="18"/>
  <c r="BJ386" i="18"/>
  <c r="BI383" i="18"/>
  <c r="BJ382" i="18"/>
  <c r="BI379" i="18"/>
  <c r="BJ378" i="18"/>
  <c r="BI375" i="18"/>
  <c r="BJ374" i="18"/>
  <c r="BI371" i="18"/>
  <c r="BJ370" i="18"/>
  <c r="BI367" i="18"/>
  <c r="BJ366" i="18"/>
  <c r="BI363" i="18"/>
  <c r="BJ362" i="18"/>
  <c r="BI359" i="18"/>
  <c r="BJ358" i="18"/>
  <c r="BI355" i="18"/>
  <c r="BJ354" i="18"/>
  <c r="BI351" i="18"/>
  <c r="BJ350" i="18"/>
  <c r="BI347" i="18"/>
  <c r="BJ346" i="18"/>
  <c r="BI343" i="18"/>
  <c r="BJ342" i="18"/>
  <c r="BI339" i="18"/>
  <c r="BJ338" i="18"/>
  <c r="BI335" i="18"/>
  <c r="BJ334" i="18"/>
  <c r="BI331" i="18"/>
  <c r="BJ330" i="18"/>
  <c r="BI327" i="18"/>
  <c r="BJ326" i="18"/>
  <c r="BI323" i="18"/>
  <c r="BJ322" i="18"/>
  <c r="BI319" i="18"/>
  <c r="BJ318" i="18"/>
  <c r="BI315" i="18"/>
  <c r="BJ314" i="18"/>
  <c r="BI311" i="18"/>
  <c r="BJ310" i="18"/>
  <c r="BI307" i="18"/>
  <c r="BJ306" i="18"/>
  <c r="BI303" i="18"/>
  <c r="BJ302" i="18"/>
  <c r="BI299" i="18"/>
  <c r="BJ298" i="18"/>
  <c r="BI295" i="18"/>
  <c r="BJ294" i="18"/>
  <c r="BI291" i="18"/>
  <c r="BJ290" i="18"/>
  <c r="BI287" i="18"/>
  <c r="BJ286" i="18"/>
  <c r="BI283" i="18"/>
  <c r="BJ282" i="18"/>
  <c r="BI279" i="18"/>
  <c r="BJ278" i="18"/>
  <c r="BI275" i="18"/>
  <c r="BJ274" i="18"/>
  <c r="BI271" i="18"/>
  <c r="BJ270" i="18"/>
  <c r="BI267" i="18"/>
  <c r="BJ266" i="18"/>
  <c r="BI263" i="18"/>
  <c r="BJ262" i="18"/>
  <c r="BI259" i="18"/>
  <c r="BJ258" i="18"/>
  <c r="BI255" i="18"/>
  <c r="BJ254" i="18"/>
  <c r="BI251" i="18"/>
  <c r="BJ250" i="18"/>
  <c r="BI247" i="18"/>
  <c r="BJ246" i="18"/>
  <c r="BJ8" i="18"/>
  <c r="BI896" i="18"/>
  <c r="BJ895" i="18"/>
  <c r="BI892" i="18"/>
  <c r="BJ891" i="18"/>
  <c r="BI888" i="18"/>
  <c r="BJ887" i="18"/>
  <c r="BI884" i="18"/>
  <c r="BJ883" i="18"/>
  <c r="BI880" i="18"/>
  <c r="BJ879" i="18"/>
  <c r="BI876" i="18"/>
  <c r="BJ875" i="18"/>
  <c r="BI872" i="18"/>
  <c r="BJ871" i="18"/>
  <c r="BI868" i="18"/>
  <c r="BJ867" i="18"/>
  <c r="BI864" i="18"/>
  <c r="BJ863" i="18"/>
  <c r="BI860" i="18"/>
  <c r="BJ859" i="18"/>
  <c r="BI856" i="18"/>
  <c r="BJ855" i="18"/>
  <c r="BI852" i="18"/>
  <c r="BJ851" i="18"/>
  <c r="BI848" i="18"/>
  <c r="BJ847" i="18"/>
  <c r="BI844" i="18"/>
  <c r="BJ843" i="18"/>
  <c r="BI840" i="18"/>
  <c r="BJ839" i="18"/>
  <c r="BI836" i="18"/>
  <c r="BJ835" i="18"/>
  <c r="BI832" i="18"/>
  <c r="BJ831" i="18"/>
  <c r="BI828" i="18"/>
  <c r="BJ827" i="18"/>
  <c r="BI824" i="18"/>
  <c r="BJ823" i="18"/>
  <c r="BI820" i="18"/>
  <c r="BJ819" i="18"/>
  <c r="BI816" i="18"/>
  <c r="BJ815" i="18"/>
  <c r="BI812" i="18"/>
  <c r="BJ811" i="18"/>
  <c r="BI808" i="18"/>
  <c r="BJ807" i="18"/>
  <c r="BI804" i="18"/>
  <c r="BJ803" i="18"/>
  <c r="BI800" i="18"/>
  <c r="BJ799" i="18"/>
  <c r="BI796" i="18"/>
  <c r="BJ795" i="18"/>
  <c r="BI792" i="18"/>
  <c r="BJ791" i="18"/>
  <c r="BI788" i="18"/>
  <c r="BJ787" i="18"/>
  <c r="BI784" i="18"/>
  <c r="BJ783" i="18"/>
  <c r="BI780" i="18"/>
  <c r="BJ779" i="18"/>
  <c r="BI776" i="18"/>
  <c r="BJ775" i="18"/>
  <c r="BI772" i="18"/>
  <c r="BJ771" i="18"/>
  <c r="BI768" i="18"/>
  <c r="BJ767" i="18"/>
  <c r="BI764" i="18"/>
  <c r="BJ763" i="18"/>
  <c r="BI760" i="18"/>
  <c r="BJ759" i="18"/>
  <c r="BI756" i="18"/>
  <c r="BJ755" i="18"/>
  <c r="BI752" i="18"/>
  <c r="BJ751" i="18"/>
  <c r="BI748" i="18"/>
  <c r="BJ747" i="18"/>
  <c r="BI744" i="18"/>
  <c r="BJ743" i="18"/>
  <c r="BI740" i="18"/>
  <c r="BJ739" i="18"/>
  <c r="BI736" i="18"/>
  <c r="BJ735" i="18"/>
  <c r="BI732" i="18"/>
  <c r="BJ731" i="18"/>
  <c r="BI728" i="18"/>
  <c r="BJ727" i="18"/>
  <c r="BI724" i="18"/>
  <c r="BJ723" i="18"/>
  <c r="BI720" i="18"/>
  <c r="BJ719" i="18"/>
  <c r="BI716" i="18"/>
  <c r="BJ715" i="18"/>
  <c r="BI712" i="18"/>
  <c r="BJ711" i="18"/>
  <c r="BI708" i="18"/>
  <c r="BJ707" i="18"/>
  <c r="BI704" i="18"/>
  <c r="BJ703" i="18"/>
  <c r="BI700" i="18"/>
  <c r="BJ699" i="18"/>
  <c r="BI696" i="18"/>
  <c r="BJ695" i="18"/>
  <c r="BI692" i="18"/>
  <c r="BJ691" i="18"/>
  <c r="BI688" i="18"/>
  <c r="BJ687" i="18"/>
  <c r="BI684" i="18"/>
  <c r="BJ683" i="18"/>
  <c r="BI680" i="18"/>
  <c r="BJ679" i="18"/>
  <c r="BI676" i="18"/>
  <c r="BJ675" i="18"/>
  <c r="BI672" i="18"/>
  <c r="BJ671" i="18"/>
  <c r="BI668" i="18"/>
  <c r="BJ667" i="18"/>
  <c r="BI664" i="18"/>
  <c r="BJ663" i="18"/>
  <c r="BI660" i="18"/>
  <c r="BJ659" i="18"/>
  <c r="BI656" i="18"/>
  <c r="BJ655" i="18"/>
  <c r="BI652" i="18"/>
  <c r="BJ651" i="18"/>
  <c r="BI648" i="18"/>
  <c r="BJ647" i="18"/>
  <c r="BI644" i="18"/>
  <c r="BJ643" i="18"/>
  <c r="BI640" i="18"/>
  <c r="BJ639" i="18"/>
  <c r="BI636" i="18"/>
  <c r="BJ635" i="18"/>
  <c r="BI632" i="18"/>
  <c r="BJ631" i="18"/>
  <c r="BI628" i="18"/>
  <c r="BJ627" i="18"/>
  <c r="BI624" i="18"/>
  <c r="BJ623" i="18"/>
  <c r="BI620" i="18"/>
  <c r="BJ619" i="18"/>
  <c r="BI616" i="18"/>
  <c r="BJ615" i="18"/>
  <c r="BI612" i="18"/>
  <c r="BJ611" i="18"/>
  <c r="BI608" i="18"/>
  <c r="BJ607" i="18"/>
  <c r="BI604" i="18"/>
  <c r="BJ603" i="18"/>
  <c r="BI600" i="18"/>
  <c r="BJ599" i="18"/>
  <c r="BI596" i="18"/>
  <c r="BJ595" i="18"/>
  <c r="BI592" i="18"/>
  <c r="BJ591" i="18"/>
  <c r="BI588" i="18"/>
  <c r="BJ587" i="18"/>
  <c r="BI584" i="18"/>
  <c r="BJ583" i="18"/>
  <c r="BI580" i="18"/>
  <c r="BJ579" i="18"/>
  <c r="BI576" i="18"/>
  <c r="BJ575" i="18"/>
  <c r="BI572" i="18"/>
  <c r="BJ571" i="18"/>
  <c r="BI568" i="18"/>
  <c r="BJ567" i="18"/>
  <c r="BI564" i="18"/>
  <c r="BJ563" i="18"/>
  <c r="BI560" i="18"/>
  <c r="BJ559" i="18"/>
  <c r="BI556" i="18"/>
  <c r="BJ555" i="18"/>
  <c r="BI552" i="18"/>
  <c r="BJ551" i="18"/>
  <c r="BI548" i="18"/>
  <c r="BJ547" i="18"/>
  <c r="BI544" i="18"/>
  <c r="BJ543" i="18"/>
  <c r="BI540" i="18"/>
  <c r="BJ539" i="18"/>
  <c r="BI536" i="18"/>
  <c r="BJ535" i="18"/>
  <c r="BI532" i="18"/>
  <c r="BJ531" i="18"/>
  <c r="BI528" i="18"/>
  <c r="BJ527" i="18"/>
  <c r="BI524" i="18"/>
  <c r="BJ523" i="18"/>
  <c r="BI520" i="18"/>
  <c r="BJ519" i="18"/>
  <c r="BI516" i="18"/>
  <c r="BJ515" i="18"/>
  <c r="BI512" i="18"/>
  <c r="BJ511" i="18"/>
  <c r="BI508" i="18"/>
  <c r="BJ507" i="18"/>
  <c r="BI504" i="18"/>
  <c r="BJ503" i="18"/>
  <c r="BI500" i="18"/>
  <c r="BJ499" i="18"/>
  <c r="BI496" i="18"/>
  <c r="BJ495" i="18"/>
  <c r="BI492" i="18"/>
  <c r="BJ491" i="18"/>
  <c r="BI488" i="18"/>
  <c r="BJ487" i="18"/>
  <c r="BI484" i="18"/>
  <c r="BJ483" i="18"/>
  <c r="BI480" i="18"/>
  <c r="BJ479" i="18"/>
  <c r="BI476" i="18"/>
  <c r="BJ475" i="18"/>
  <c r="BI472" i="18"/>
  <c r="BJ471" i="18"/>
  <c r="BI468" i="18"/>
  <c r="BJ467" i="18"/>
  <c r="BI464" i="18"/>
  <c r="BJ463" i="18"/>
  <c r="BI460" i="18"/>
  <c r="BJ459" i="18"/>
  <c r="BI456" i="18"/>
  <c r="BJ455" i="18"/>
  <c r="BI452" i="18"/>
  <c r="BJ451" i="18"/>
  <c r="BI448" i="18"/>
  <c r="BJ447" i="18"/>
  <c r="BI444" i="18"/>
  <c r="BJ443" i="18"/>
  <c r="BI440" i="18"/>
  <c r="BJ439" i="18"/>
  <c r="BI436" i="18"/>
  <c r="BJ435" i="18"/>
  <c r="BI432" i="18"/>
  <c r="BJ431" i="18"/>
  <c r="BI428" i="18"/>
  <c r="BJ427" i="18"/>
  <c r="BI424" i="18"/>
  <c r="BJ423" i="18"/>
  <c r="BI420" i="18"/>
  <c r="BJ419" i="18"/>
  <c r="BI416" i="18"/>
  <c r="BJ415" i="18"/>
  <c r="BI412" i="18"/>
  <c r="BJ411" i="18"/>
  <c r="BI408" i="18"/>
  <c r="BJ407" i="18"/>
  <c r="BI404" i="18"/>
  <c r="BJ403" i="18"/>
  <c r="BI400" i="18"/>
  <c r="BJ399" i="18"/>
  <c r="BI396" i="18"/>
  <c r="BJ395" i="18"/>
  <c r="BI392" i="18"/>
  <c r="BJ391" i="18"/>
  <c r="BI388" i="18"/>
  <c r="BJ387" i="18"/>
  <c r="BI384" i="18"/>
  <c r="BJ383" i="18"/>
  <c r="BI380" i="18"/>
  <c r="BJ379" i="18"/>
  <c r="BI376" i="18"/>
  <c r="BJ375" i="18"/>
  <c r="BI372" i="18"/>
  <c r="BJ371" i="18"/>
  <c r="BI368" i="18"/>
  <c r="BJ367" i="18"/>
  <c r="BI364" i="18"/>
  <c r="BJ363" i="18"/>
  <c r="BI360" i="18"/>
  <c r="BJ359" i="18"/>
  <c r="BI356" i="18"/>
  <c r="BJ355" i="18"/>
  <c r="BI352" i="18"/>
  <c r="BJ351" i="18"/>
  <c r="BI348" i="18"/>
  <c r="BJ347" i="18"/>
  <c r="BI344" i="18"/>
  <c r="BJ343" i="18"/>
  <c r="BI340" i="18"/>
  <c r="BJ339" i="18"/>
  <c r="BI336" i="18"/>
  <c r="BJ335" i="18"/>
  <c r="BI332" i="18"/>
  <c r="BJ331" i="18"/>
  <c r="BI328" i="18"/>
  <c r="BJ327" i="18"/>
  <c r="BI324" i="18"/>
  <c r="BJ323" i="18"/>
  <c r="BI320" i="18"/>
  <c r="BJ319" i="18"/>
  <c r="BI316" i="18"/>
  <c r="BJ315" i="18"/>
  <c r="BI312" i="18"/>
  <c r="BJ311" i="18"/>
  <c r="BI308" i="18"/>
  <c r="BJ307" i="18"/>
  <c r="BI304" i="18"/>
  <c r="BJ303" i="18"/>
  <c r="BI300" i="18"/>
  <c r="BJ299" i="18"/>
  <c r="BI296" i="18"/>
  <c r="BJ295" i="18"/>
  <c r="BI292" i="18"/>
  <c r="BJ291" i="18"/>
  <c r="BI288" i="18"/>
  <c r="BJ287" i="18"/>
  <c r="BI284" i="18"/>
  <c r="BJ283" i="18"/>
  <c r="BI280" i="18"/>
  <c r="BJ279" i="18"/>
  <c r="BI276" i="18"/>
  <c r="BJ275" i="18"/>
  <c r="BI272" i="18"/>
  <c r="BJ271" i="18"/>
  <c r="BI268" i="18"/>
  <c r="BJ267" i="18"/>
  <c r="BI264" i="18"/>
  <c r="BJ263" i="18"/>
  <c r="BI260" i="18"/>
  <c r="BJ259" i="18"/>
  <c r="BI256" i="18"/>
  <c r="BJ255" i="18"/>
  <c r="BI252" i="18"/>
  <c r="BJ251" i="18"/>
  <c r="BI248" i="18"/>
  <c r="BJ247" i="18"/>
  <c r="BI913" i="18"/>
  <c r="BJ912" i="18"/>
  <c r="BI909" i="18"/>
  <c r="BJ908" i="18"/>
  <c r="BI905" i="18"/>
  <c r="BJ904" i="18"/>
  <c r="BI901" i="18"/>
  <c r="BJ900" i="18"/>
  <c r="BI897" i="18"/>
  <c r="BJ896" i="18"/>
  <c r="BI893" i="18"/>
  <c r="BJ892" i="18"/>
  <c r="BI889" i="18"/>
  <c r="BJ888" i="18"/>
  <c r="BI885" i="18"/>
  <c r="BJ884" i="18"/>
  <c r="BI881" i="18"/>
  <c r="BJ880" i="18"/>
  <c r="BI877" i="18"/>
  <c r="BJ876" i="18"/>
  <c r="BI873" i="18"/>
  <c r="BJ872" i="18"/>
  <c r="BI869" i="18"/>
  <c r="BJ868" i="18"/>
  <c r="BI865" i="18"/>
  <c r="BJ864" i="18"/>
  <c r="BI861" i="18"/>
  <c r="BJ860" i="18"/>
  <c r="BI857" i="18"/>
  <c r="BJ856" i="18"/>
  <c r="BI853" i="18"/>
  <c r="BJ852" i="18"/>
  <c r="BI849" i="18"/>
  <c r="BJ848" i="18"/>
  <c r="BI845" i="18"/>
  <c r="BJ844" i="18"/>
  <c r="BI841" i="18"/>
  <c r="BJ840" i="18"/>
  <c r="BI837" i="18"/>
  <c r="BJ836" i="18"/>
  <c r="BI833" i="18"/>
  <c r="BJ832" i="18"/>
  <c r="BI829" i="18"/>
  <c r="BJ828" i="18"/>
  <c r="BI825" i="18"/>
  <c r="BJ824" i="18"/>
  <c r="BI821" i="18"/>
  <c r="BJ820" i="18"/>
  <c r="BI817" i="18"/>
  <c r="BJ816" i="18"/>
  <c r="BI813" i="18"/>
  <c r="BJ812" i="18"/>
  <c r="BI809" i="18"/>
  <c r="BJ808" i="18"/>
  <c r="BI805" i="18"/>
  <c r="BJ804" i="18"/>
  <c r="BI801" i="18"/>
  <c r="BJ800" i="18"/>
  <c r="BI797" i="18"/>
  <c r="BJ796" i="18"/>
  <c r="BI793" i="18"/>
  <c r="BJ792" i="18"/>
  <c r="BI789" i="18"/>
  <c r="BJ788" i="18"/>
  <c r="BI785" i="18"/>
  <c r="BJ784" i="18"/>
  <c r="BI781" i="18"/>
  <c r="BJ780" i="18"/>
  <c r="BI777" i="18"/>
  <c r="BJ776" i="18"/>
  <c r="BI773" i="18"/>
  <c r="BJ772" i="18"/>
  <c r="BI769" i="18"/>
  <c r="BJ768" i="18"/>
  <c r="BI765" i="18"/>
  <c r="BJ764" i="18"/>
  <c r="BI761" i="18"/>
  <c r="BJ760" i="18"/>
  <c r="BI757" i="18"/>
  <c r="BJ756" i="18"/>
  <c r="BI753" i="18"/>
  <c r="BJ752" i="18"/>
  <c r="BI749" i="18"/>
  <c r="BJ748" i="18"/>
  <c r="BI745" i="18"/>
  <c r="BJ744" i="18"/>
  <c r="BI741" i="18"/>
  <c r="BJ740" i="18"/>
  <c r="BI737" i="18"/>
  <c r="BJ736" i="18"/>
  <c r="BI733" i="18"/>
  <c r="BJ732" i="18"/>
  <c r="BI729" i="18"/>
  <c r="BJ728" i="18"/>
  <c r="BI725" i="18"/>
  <c r="BJ724" i="18"/>
  <c r="BI721" i="18"/>
  <c r="BJ720" i="18"/>
  <c r="BI717" i="18"/>
  <c r="BJ716" i="18"/>
  <c r="BI713" i="18"/>
  <c r="BJ712" i="18"/>
  <c r="BI709" i="18"/>
  <c r="BJ708" i="18"/>
  <c r="BI705" i="18"/>
  <c r="BJ704" i="18"/>
  <c r="BI701" i="18"/>
  <c r="BJ700" i="18"/>
  <c r="BI697" i="18"/>
  <c r="BJ696" i="18"/>
  <c r="BI693" i="18"/>
  <c r="BJ692" i="18"/>
  <c r="BI689" i="18"/>
  <c r="BJ688" i="18"/>
  <c r="BI685" i="18"/>
  <c r="BJ684" i="18"/>
  <c r="BI681" i="18"/>
  <c r="BJ680" i="18"/>
  <c r="BI677" i="18"/>
  <c r="BJ676" i="18"/>
  <c r="BI673" i="18"/>
  <c r="BJ672" i="18"/>
  <c r="BI669" i="18"/>
  <c r="BJ668" i="18"/>
  <c r="BI665" i="18"/>
  <c r="BJ664" i="18"/>
  <c r="BI661" i="18"/>
  <c r="BJ660" i="18"/>
  <c r="BI657" i="18"/>
  <c r="BJ656" i="18"/>
  <c r="BI653" i="18"/>
  <c r="BJ652" i="18"/>
  <c r="BI649" i="18"/>
  <c r="BJ648" i="18"/>
  <c r="BI645" i="18"/>
  <c r="BJ644" i="18"/>
  <c r="BI641" i="18"/>
  <c r="BJ640" i="18"/>
  <c r="BI637" i="18"/>
  <c r="BJ636" i="18"/>
  <c r="BI633" i="18"/>
  <c r="BJ632" i="18"/>
  <c r="BI629" i="18"/>
  <c r="BJ628" i="18"/>
  <c r="BI625" i="18"/>
  <c r="BJ624" i="18"/>
  <c r="BI621" i="18"/>
  <c r="BJ620" i="18"/>
  <c r="BI617" i="18"/>
  <c r="BJ616" i="18"/>
  <c r="BI613" i="18"/>
  <c r="BJ612" i="18"/>
  <c r="BI609" i="18"/>
  <c r="BJ608" i="18"/>
  <c r="BI605" i="18"/>
  <c r="BJ604" i="18"/>
  <c r="BI601" i="18"/>
  <c r="BJ600" i="18"/>
  <c r="BI597" i="18"/>
  <c r="BJ596" i="18"/>
  <c r="BI593" i="18"/>
  <c r="BJ592" i="18"/>
  <c r="BI589" i="18"/>
  <c r="BJ588" i="18"/>
  <c r="BI585" i="18"/>
  <c r="BJ584" i="18"/>
  <c r="BI581" i="18"/>
  <c r="BJ580" i="18"/>
  <c r="BI577" i="18"/>
  <c r="BJ576" i="18"/>
  <c r="BI573" i="18"/>
  <c r="BJ572" i="18"/>
  <c r="BI569" i="18"/>
  <c r="BJ568" i="18"/>
  <c r="BI565" i="18"/>
  <c r="BJ564" i="18"/>
  <c r="BI561" i="18"/>
  <c r="BJ560" i="18"/>
  <c r="BI557" i="18"/>
  <c r="BJ556" i="18"/>
  <c r="BI553" i="18"/>
  <c r="BJ552" i="18"/>
  <c r="BI549" i="18"/>
  <c r="BJ548" i="18"/>
  <c r="BI545" i="18"/>
  <c r="BJ544" i="18"/>
  <c r="BI541" i="18"/>
  <c r="BJ540" i="18"/>
  <c r="BI537" i="18"/>
  <c r="BJ536" i="18"/>
  <c r="BI533" i="18"/>
  <c r="BJ532" i="18"/>
  <c r="BI529" i="18"/>
  <c r="BJ528" i="18"/>
  <c r="BI525" i="18"/>
  <c r="BJ524" i="18"/>
  <c r="BI521" i="18"/>
  <c r="BJ520" i="18"/>
  <c r="BI517" i="18"/>
  <c r="BJ516" i="18"/>
  <c r="BI513" i="18"/>
  <c r="BJ512" i="18"/>
  <c r="BI509" i="18"/>
  <c r="BJ508" i="18"/>
  <c r="BI505" i="18"/>
  <c r="BJ504" i="18"/>
  <c r="BI501" i="18"/>
  <c r="BJ500" i="18"/>
  <c r="BI497" i="18"/>
  <c r="BJ496" i="18"/>
  <c r="BI493" i="18"/>
  <c r="BJ492" i="18"/>
  <c r="BI489" i="18"/>
  <c r="BJ488" i="18"/>
  <c r="BI485" i="18"/>
  <c r="BJ484" i="18"/>
  <c r="BI481" i="18"/>
  <c r="BJ480" i="18"/>
  <c r="BI477" i="18"/>
  <c r="BJ476" i="18"/>
  <c r="BI473" i="18"/>
  <c r="BJ472" i="18"/>
  <c r="BI469" i="18"/>
  <c r="BJ468" i="18"/>
  <c r="BI465" i="18"/>
  <c r="BJ464" i="18"/>
  <c r="BI461" i="18"/>
  <c r="BJ460" i="18"/>
  <c r="BI457" i="18"/>
  <c r="BJ456" i="18"/>
  <c r="BI453" i="18"/>
  <c r="BJ452" i="18"/>
  <c r="BI449" i="18"/>
  <c r="BJ448" i="18"/>
  <c r="BI445" i="18"/>
  <c r="BJ444" i="18"/>
  <c r="BI441" i="18"/>
  <c r="BJ440" i="18"/>
  <c r="BI437" i="18"/>
  <c r="BJ436" i="18"/>
  <c r="BI433" i="18"/>
  <c r="BJ432" i="18"/>
  <c r="BI429" i="18"/>
  <c r="BJ428" i="18"/>
  <c r="BI425" i="18"/>
  <c r="BJ424" i="18"/>
  <c r="BI421" i="18"/>
  <c r="BJ420" i="18"/>
  <c r="BI417" i="18"/>
  <c r="BJ416" i="18"/>
  <c r="BI413" i="18"/>
  <c r="BJ412" i="18"/>
  <c r="BI409" i="18"/>
  <c r="BJ408" i="18"/>
  <c r="BI405" i="18"/>
  <c r="BJ404" i="18"/>
  <c r="BI401" i="18"/>
  <c r="BJ400" i="18"/>
  <c r="BI397" i="18"/>
  <c r="BJ396" i="18"/>
  <c r="BI393" i="18"/>
  <c r="BJ392" i="18"/>
  <c r="BI389" i="18"/>
  <c r="BJ388" i="18"/>
  <c r="BI385" i="18"/>
  <c r="BJ384" i="18"/>
  <c r="BI381" i="18"/>
  <c r="BJ380" i="18"/>
  <c r="BI377" i="18"/>
  <c r="BJ376" i="18"/>
  <c r="BI373" i="18"/>
  <c r="BJ372" i="18"/>
  <c r="BI369" i="18"/>
  <c r="BJ368" i="18"/>
  <c r="BI365" i="18"/>
  <c r="BJ364" i="18"/>
  <c r="BI361" i="18"/>
  <c r="BJ360" i="18"/>
  <c r="BI357" i="18"/>
  <c r="BJ356" i="18"/>
  <c r="BI353" i="18"/>
  <c r="BJ352" i="18"/>
  <c r="BI349" i="18"/>
  <c r="BJ348" i="18"/>
  <c r="BI345" i="18"/>
  <c r="BJ344" i="18"/>
  <c r="BI341" i="18"/>
  <c r="BJ340" i="18"/>
  <c r="BI337" i="18"/>
  <c r="BJ336" i="18"/>
  <c r="BI333" i="18"/>
  <c r="BJ332" i="18"/>
  <c r="BI329" i="18"/>
  <c r="BJ328" i="18"/>
  <c r="BI325" i="18"/>
  <c r="BJ324" i="18"/>
  <c r="BI321" i="18"/>
  <c r="BJ320" i="18"/>
  <c r="BI317" i="18"/>
  <c r="BJ316" i="18"/>
  <c r="BI313" i="18"/>
  <c r="BJ312" i="18"/>
  <c r="BI309" i="18"/>
  <c r="BJ308" i="18"/>
  <c r="BI305" i="18"/>
  <c r="BJ304" i="18"/>
  <c r="BI301" i="18"/>
  <c r="BJ300" i="18"/>
  <c r="BI297" i="18"/>
  <c r="BJ296" i="18"/>
  <c r="BI293" i="18"/>
  <c r="BJ292" i="18"/>
  <c r="BI289" i="18"/>
  <c r="BJ288" i="18"/>
  <c r="BI285" i="18"/>
  <c r="BJ284" i="18"/>
  <c r="BI281" i="18"/>
  <c r="BJ280" i="18"/>
  <c r="BI277" i="18"/>
  <c r="BJ276" i="18"/>
  <c r="BI273" i="18"/>
  <c r="BJ272" i="18"/>
  <c r="BI269" i="18"/>
  <c r="BJ268" i="18"/>
  <c r="BI265" i="18"/>
  <c r="BJ264" i="18"/>
  <c r="BI261" i="18"/>
  <c r="BJ260" i="18"/>
  <c r="BI257" i="18"/>
  <c r="BJ256" i="18"/>
  <c r="BI253" i="18"/>
  <c r="BJ252" i="18"/>
  <c r="BI249" i="18"/>
  <c r="BJ248" i="18"/>
  <c r="BI245" i="18"/>
  <c r="BJ244" i="18"/>
  <c r="BI6" i="18"/>
  <c r="BI938" i="18"/>
  <c r="BK938" i="18" s="1"/>
  <c r="BJ937" i="18"/>
  <c r="BI934" i="18"/>
  <c r="BJ933" i="18"/>
  <c r="BI930" i="18"/>
  <c r="BK930" i="18" s="1"/>
  <c r="BJ929" i="18"/>
  <c r="BI926" i="18"/>
  <c r="BJ925" i="18"/>
  <c r="BI922" i="18"/>
  <c r="BJ921" i="18"/>
  <c r="BI918" i="18"/>
  <c r="BJ917" i="18"/>
  <c r="BI914" i="18"/>
  <c r="BJ913" i="18"/>
  <c r="BI910" i="18"/>
  <c r="BJ909" i="18"/>
  <c r="BI906" i="18"/>
  <c r="BJ905" i="18"/>
  <c r="BI902" i="18"/>
  <c r="BJ901" i="18"/>
  <c r="BI898" i="18"/>
  <c r="BJ897" i="18"/>
  <c r="BI894" i="18"/>
  <c r="BJ893" i="18"/>
  <c r="BI890" i="18"/>
  <c r="BJ889" i="18"/>
  <c r="BI886" i="18"/>
  <c r="BJ885" i="18"/>
  <c r="BI882" i="18"/>
  <c r="BJ881" i="18"/>
  <c r="BI878" i="18"/>
  <c r="BJ877" i="18"/>
  <c r="BI874" i="18"/>
  <c r="BJ873" i="18"/>
  <c r="BI870" i="18"/>
  <c r="BJ869" i="18"/>
  <c r="BI866" i="18"/>
  <c r="BJ865" i="18"/>
  <c r="BI862" i="18"/>
  <c r="BJ861" i="18"/>
  <c r="BI858" i="18"/>
  <c r="BJ857" i="18"/>
  <c r="BI854" i="18"/>
  <c r="BJ853" i="18"/>
  <c r="BI850" i="18"/>
  <c r="BJ849" i="18"/>
  <c r="BI846" i="18"/>
  <c r="BJ845" i="18"/>
  <c r="BI842" i="18"/>
  <c r="BJ841" i="18"/>
  <c r="BI838" i="18"/>
  <c r="BJ837" i="18"/>
  <c r="BI834" i="18"/>
  <c r="BJ833" i="18"/>
  <c r="BI830" i="18"/>
  <c r="BJ829" i="18"/>
  <c r="BI826" i="18"/>
  <c r="BJ825" i="18"/>
  <c r="BI822" i="18"/>
  <c r="BJ821" i="18"/>
  <c r="BI818" i="18"/>
  <c r="BJ817" i="18"/>
  <c r="BI814" i="18"/>
  <c r="BJ813" i="18"/>
  <c r="BI810" i="18"/>
  <c r="BJ809" i="18"/>
  <c r="BI806" i="18"/>
  <c r="BJ805" i="18"/>
  <c r="BI802" i="18"/>
  <c r="BJ801" i="18"/>
  <c r="BI798" i="18"/>
  <c r="BJ797" i="18"/>
  <c r="BI794" i="18"/>
  <c r="BJ793" i="18"/>
  <c r="BI790" i="18"/>
  <c r="BJ789" i="18"/>
  <c r="BI786" i="18"/>
  <c r="BJ785" i="18"/>
  <c r="BI782" i="18"/>
  <c r="BJ781" i="18"/>
  <c r="BI778" i="18"/>
  <c r="BJ777" i="18"/>
  <c r="BI774" i="18"/>
  <c r="BJ773" i="18"/>
  <c r="BI770" i="18"/>
  <c r="BJ769" i="18"/>
  <c r="BI766" i="18"/>
  <c r="BJ765" i="18"/>
  <c r="BI762" i="18"/>
  <c r="BJ761" i="18"/>
  <c r="BI758" i="18"/>
  <c r="BJ757" i="18"/>
  <c r="BI754" i="18"/>
  <c r="BJ753" i="18"/>
  <c r="BI750" i="18"/>
  <c r="BJ749" i="18"/>
  <c r="BI746" i="18"/>
  <c r="BJ745" i="18"/>
  <c r="BI742" i="18"/>
  <c r="BJ741" i="18"/>
  <c r="BI738" i="18"/>
  <c r="BJ737" i="18"/>
  <c r="BI734" i="18"/>
  <c r="BJ733" i="18"/>
  <c r="BI730" i="18"/>
  <c r="BJ729" i="18"/>
  <c r="BI726" i="18"/>
  <c r="BJ725" i="18"/>
  <c r="BI722" i="18"/>
  <c r="BJ721" i="18"/>
  <c r="BI718" i="18"/>
  <c r="BJ717" i="18"/>
  <c r="BI714" i="18"/>
  <c r="BJ713" i="18"/>
  <c r="BI710" i="18"/>
  <c r="BJ709" i="18"/>
  <c r="BI706" i="18"/>
  <c r="BJ705" i="18"/>
  <c r="BI702" i="18"/>
  <c r="BJ701" i="18"/>
  <c r="BI698" i="18"/>
  <c r="BJ697" i="18"/>
  <c r="BI694" i="18"/>
  <c r="BJ693" i="18"/>
  <c r="BI690" i="18"/>
  <c r="BJ689" i="18"/>
  <c r="BI686" i="18"/>
  <c r="BJ685" i="18"/>
  <c r="BI682" i="18"/>
  <c r="BJ681" i="18"/>
  <c r="BI678" i="18"/>
  <c r="BJ677" i="18"/>
  <c r="BI674" i="18"/>
  <c r="BJ673" i="18"/>
  <c r="BI670" i="18"/>
  <c r="BJ669" i="18"/>
  <c r="BI666" i="18"/>
  <c r="BJ665" i="18"/>
  <c r="BI662" i="18"/>
  <c r="BJ661" i="18"/>
  <c r="BI658" i="18"/>
  <c r="BJ657" i="18"/>
  <c r="BI654" i="18"/>
  <c r="BJ653" i="18"/>
  <c r="BI650" i="18"/>
  <c r="BJ649" i="18"/>
  <c r="BI646" i="18"/>
  <c r="BJ645" i="18"/>
  <c r="BI642" i="18"/>
  <c r="BJ641" i="18"/>
  <c r="BI638" i="18"/>
  <c r="BJ637" i="18"/>
  <c r="BI634" i="18"/>
  <c r="BJ633" i="18"/>
  <c r="BI630" i="18"/>
  <c r="BJ629" i="18"/>
  <c r="BI626" i="18"/>
  <c r="BJ625" i="18"/>
  <c r="BI622" i="18"/>
  <c r="BJ621" i="18"/>
  <c r="BI618" i="18"/>
  <c r="BJ617" i="18"/>
  <c r="BI614" i="18"/>
  <c r="BJ613" i="18"/>
  <c r="BI610" i="18"/>
  <c r="BJ609" i="18"/>
  <c r="BI606" i="18"/>
  <c r="BJ605" i="18"/>
  <c r="BI602" i="18"/>
  <c r="BJ601" i="18"/>
  <c r="BI598" i="18"/>
  <c r="BJ597" i="18"/>
  <c r="BI594" i="18"/>
  <c r="BJ593" i="18"/>
  <c r="BI590" i="18"/>
  <c r="BJ589" i="18"/>
  <c r="BI586" i="18"/>
  <c r="BJ585" i="18"/>
  <c r="BI582" i="18"/>
  <c r="BJ581" i="18"/>
  <c r="BI578" i="18"/>
  <c r="BJ577" i="18"/>
  <c r="BI574" i="18"/>
  <c r="BJ573" i="18"/>
  <c r="BI570" i="18"/>
  <c r="BJ569" i="18"/>
  <c r="BI566" i="18"/>
  <c r="BJ565" i="18"/>
  <c r="BI562" i="18"/>
  <c r="BJ561" i="18"/>
  <c r="BI558" i="18"/>
  <c r="BJ557" i="18"/>
  <c r="BI554" i="18"/>
  <c r="BJ553" i="18"/>
  <c r="BI550" i="18"/>
  <c r="BJ549" i="18"/>
  <c r="BI546" i="18"/>
  <c r="BJ545" i="18"/>
  <c r="BI542" i="18"/>
  <c r="BJ541" i="18"/>
  <c r="BI538" i="18"/>
  <c r="BJ537" i="18"/>
  <c r="BI534" i="18"/>
  <c r="BJ533" i="18"/>
  <c r="BI530" i="18"/>
  <c r="BJ529" i="18"/>
  <c r="BI526" i="18"/>
  <c r="BJ525" i="18"/>
  <c r="BI522" i="18"/>
  <c r="BJ521" i="18"/>
  <c r="BI518" i="18"/>
  <c r="BJ517" i="18"/>
  <c r="BI514" i="18"/>
  <c r="BJ513" i="18"/>
  <c r="BI510" i="18"/>
  <c r="BJ509" i="18"/>
  <c r="BI506" i="18"/>
  <c r="BJ505" i="18"/>
  <c r="BI502" i="18"/>
  <c r="BJ501" i="18"/>
  <c r="BI498" i="18"/>
  <c r="BJ497" i="18"/>
  <c r="BI494" i="18"/>
  <c r="BJ493" i="18"/>
  <c r="BI490" i="18"/>
  <c r="BJ489" i="18"/>
  <c r="BI486" i="18"/>
  <c r="BJ485" i="18"/>
  <c r="BI482" i="18"/>
  <c r="BJ481" i="18"/>
  <c r="BI478" i="18"/>
  <c r="BJ477" i="18"/>
  <c r="BI474" i="18"/>
  <c r="BJ473" i="18"/>
  <c r="BI470" i="18"/>
  <c r="BJ469" i="18"/>
  <c r="BI466" i="18"/>
  <c r="BJ465" i="18"/>
  <c r="BI462" i="18"/>
  <c r="BJ461" i="18"/>
  <c r="BI458" i="18"/>
  <c r="BJ457" i="18"/>
  <c r="BI454" i="18"/>
  <c r="BJ453" i="18"/>
  <c r="BI450" i="18"/>
  <c r="BJ449" i="18"/>
  <c r="BI446" i="18"/>
  <c r="BJ445" i="18"/>
  <c r="BI442" i="18"/>
  <c r="BJ441" i="18"/>
  <c r="BI438" i="18"/>
  <c r="BJ437" i="18"/>
  <c r="BI434" i="18"/>
  <c r="BJ433" i="18"/>
  <c r="BI430" i="18"/>
  <c r="BJ429" i="18"/>
  <c r="BI426" i="18"/>
  <c r="BJ425" i="18"/>
  <c r="BI422" i="18"/>
  <c r="BJ421" i="18"/>
  <c r="BI418" i="18"/>
  <c r="BJ417" i="18"/>
  <c r="BI414" i="18"/>
  <c r="BJ413" i="18"/>
  <c r="BI410" i="18"/>
  <c r="BJ409" i="18"/>
  <c r="BI406" i="18"/>
  <c r="BJ405" i="18"/>
  <c r="BI402" i="18"/>
  <c r="BJ401" i="18"/>
  <c r="BI398" i="18"/>
  <c r="BJ397" i="18"/>
  <c r="BI394" i="18"/>
  <c r="BJ393" i="18"/>
  <c r="BI390" i="18"/>
  <c r="BJ389" i="18"/>
  <c r="BI386" i="18"/>
  <c r="BJ385" i="18"/>
  <c r="BI382" i="18"/>
  <c r="BJ381" i="18"/>
  <c r="BI378" i="18"/>
  <c r="BJ377" i="18"/>
  <c r="BI374" i="18"/>
  <c r="BJ373" i="18"/>
  <c r="BI370" i="18"/>
  <c r="BJ369" i="18"/>
  <c r="BI366" i="18"/>
  <c r="BJ365" i="18"/>
  <c r="BI362" i="18"/>
  <c r="BJ361" i="18"/>
  <c r="BI358" i="18"/>
  <c r="BJ357" i="18"/>
  <c r="BI354" i="18"/>
  <c r="BJ353" i="18"/>
  <c r="BI350" i="18"/>
  <c r="BJ349" i="18"/>
  <c r="BI346" i="18"/>
  <c r="BJ345" i="18"/>
  <c r="BI342" i="18"/>
  <c r="BJ341" i="18"/>
  <c r="BI338" i="18"/>
  <c r="BJ337" i="18"/>
  <c r="BI334" i="18"/>
  <c r="BJ333" i="18"/>
  <c r="BI330" i="18"/>
  <c r="BJ329" i="18"/>
  <c r="BI326" i="18"/>
  <c r="BJ325" i="18"/>
  <c r="BI322" i="18"/>
  <c r="BJ321" i="18"/>
  <c r="BI318" i="18"/>
  <c r="BJ317" i="18"/>
  <c r="BI314" i="18"/>
  <c r="BJ313" i="18"/>
  <c r="BI310" i="18"/>
  <c r="BJ309" i="18"/>
  <c r="BI306" i="18"/>
  <c r="BJ305" i="18"/>
  <c r="BI302" i="18"/>
  <c r="BJ301" i="18"/>
  <c r="BI298" i="18"/>
  <c r="BJ297" i="18"/>
  <c r="BI294" i="18"/>
  <c r="BJ293" i="18"/>
  <c r="BI290" i="18"/>
  <c r="BJ289" i="18"/>
  <c r="BI286" i="18"/>
  <c r="BJ285" i="18"/>
  <c r="BI282" i="18"/>
  <c r="BJ281" i="18"/>
  <c r="BI278" i="18"/>
  <c r="BJ277" i="18"/>
  <c r="BI274" i="18"/>
  <c r="BJ273" i="18"/>
  <c r="BI270" i="18"/>
  <c r="BJ269" i="18"/>
  <c r="BI266" i="18"/>
  <c r="BJ265" i="18"/>
  <c r="BI262" i="18"/>
  <c r="BJ261" i="18"/>
  <c r="BI258" i="18"/>
  <c r="BJ257" i="18"/>
  <c r="BI254" i="18"/>
  <c r="BJ253" i="18"/>
  <c r="BI250" i="18"/>
  <c r="BJ249" i="18"/>
  <c r="BI246" i="18"/>
  <c r="BJ245" i="18"/>
  <c r="BI8" i="18"/>
  <c r="BK8" i="18" s="1"/>
  <c r="BJ6" i="18"/>
  <c r="BJ3" i="25"/>
  <c r="BJ1702" i="25" s="1"/>
  <c r="BI105" i="18"/>
  <c r="BG2" i="11"/>
  <c r="BH2" i="11"/>
  <c r="BK926" i="18" l="1"/>
  <c r="BK934" i="18"/>
  <c r="BK250" i="18"/>
  <c r="BK258" i="18"/>
  <c r="BK314" i="18"/>
  <c r="BK322" i="18"/>
  <c r="BK346" i="18"/>
  <c r="BK354" i="18"/>
  <c r="BK362" i="18"/>
  <c r="BK370" i="18"/>
  <c r="BK378" i="18"/>
  <c r="BK386" i="18"/>
  <c r="BK394" i="18"/>
  <c r="BK402" i="18"/>
  <c r="BK410" i="18"/>
  <c r="BK418" i="18"/>
  <c r="BK426" i="18"/>
  <c r="BK434" i="18"/>
  <c r="BK442" i="18"/>
  <c r="BK450" i="18"/>
  <c r="BK458" i="18"/>
  <c r="BK466" i="18"/>
  <c r="BK474" i="18"/>
  <c r="BK482" i="18"/>
  <c r="BK490" i="18"/>
  <c r="BK498" i="18"/>
  <c r="BK506" i="18"/>
  <c r="BK514" i="18"/>
  <c r="BK522" i="18"/>
  <c r="BK530" i="18"/>
  <c r="BK538" i="18"/>
  <c r="BK546" i="18"/>
  <c r="BK554" i="18"/>
  <c r="BK562" i="18"/>
  <c r="BK570" i="18"/>
  <c r="BK578" i="18"/>
  <c r="BK586" i="18"/>
  <c r="BK594" i="18"/>
  <c r="BK602" i="18"/>
  <c r="BK610" i="18"/>
  <c r="BK618" i="18"/>
  <c r="BK626" i="18"/>
  <c r="BK634" i="18"/>
  <c r="BK642" i="18"/>
  <c r="BK650" i="18"/>
  <c r="BK658" i="18"/>
  <c r="BK666" i="18"/>
  <c r="BK674" i="18"/>
  <c r="BK682" i="18"/>
  <c r="BK690" i="18"/>
  <c r="BK698" i="18"/>
  <c r="BK706" i="18"/>
  <c r="BK714" i="18"/>
  <c r="BK722" i="18"/>
  <c r="BK730" i="18"/>
  <c r="BK738" i="18"/>
  <c r="BK746" i="18"/>
  <c r="BK754" i="18"/>
  <c r="BK762" i="18"/>
  <c r="BK770" i="18"/>
  <c r="BK778" i="18"/>
  <c r="BK786" i="18"/>
  <c r="BK794" i="18"/>
  <c r="BK802" i="18"/>
  <c r="BK810" i="18"/>
  <c r="BK818" i="18"/>
  <c r="BK826" i="18"/>
  <c r="BK834" i="18"/>
  <c r="BK842" i="18"/>
  <c r="BK850" i="18"/>
  <c r="BK858" i="18"/>
  <c r="BK866" i="18"/>
  <c r="BK874" i="18"/>
  <c r="BK882" i="18"/>
  <c r="BK890" i="18"/>
  <c r="BK898" i="18"/>
  <c r="BK906" i="18"/>
  <c r="BK914" i="18"/>
  <c r="BK922" i="18"/>
  <c r="BK942" i="18"/>
  <c r="BK950" i="18"/>
  <c r="BK958" i="18"/>
  <c r="BK966" i="18"/>
  <c r="BK974" i="18"/>
  <c r="BK982" i="18"/>
  <c r="BK990" i="18"/>
  <c r="BK998" i="18"/>
  <c r="BK1006" i="18"/>
  <c r="BK1014" i="18"/>
  <c r="BK1022" i="18"/>
  <c r="BK1030" i="18"/>
  <c r="BK1038" i="18"/>
  <c r="BK1046" i="18"/>
  <c r="BK1054" i="18"/>
  <c r="BK1062" i="18"/>
  <c r="BK1070" i="18"/>
  <c r="BK1078" i="18"/>
  <c r="BK1086" i="18"/>
  <c r="BK1094" i="18"/>
  <c r="BK1102" i="18"/>
  <c r="BK1110" i="18"/>
  <c r="BK1118" i="18"/>
  <c r="BK1126" i="18"/>
  <c r="BK1134" i="18"/>
  <c r="BK1142" i="18"/>
  <c r="BK1150" i="18"/>
  <c r="BK1158" i="18"/>
  <c r="BK1166" i="18"/>
  <c r="BK1174" i="18"/>
  <c r="BK1190" i="18"/>
  <c r="BK1198" i="18"/>
  <c r="BK1206" i="18"/>
  <c r="BK1214" i="18"/>
  <c r="BK1222" i="18"/>
  <c r="BK1230" i="18"/>
  <c r="BK1238" i="18"/>
  <c r="BK1246" i="18"/>
  <c r="BK1254" i="18"/>
  <c r="BK1262" i="18"/>
  <c r="BK1270" i="18"/>
  <c r="BK1278" i="18"/>
  <c r="BK1286" i="18"/>
  <c r="BK1294" i="18"/>
  <c r="BK1302" i="18"/>
  <c r="BK903" i="18"/>
  <c r="BK911" i="18"/>
  <c r="BK919" i="18"/>
  <c r="BK1310" i="18"/>
  <c r="BK1318" i="18"/>
  <c r="BK1326" i="18"/>
  <c r="BK1334" i="18"/>
  <c r="BK1342" i="18"/>
  <c r="BK1350" i="18"/>
  <c r="BK1358" i="18"/>
  <c r="BK1366" i="18"/>
  <c r="BK1374" i="18"/>
  <c r="BK1382" i="18"/>
  <c r="BK1390" i="18"/>
  <c r="BK1398" i="18"/>
  <c r="BK1406" i="18"/>
  <c r="BK1414" i="18"/>
  <c r="BK1422" i="18"/>
  <c r="BK1430" i="18"/>
  <c r="BK1438" i="18"/>
  <c r="BK1446" i="18"/>
  <c r="BK1454" i="18"/>
  <c r="BK1462" i="18"/>
  <c r="BK1470" i="18"/>
  <c r="BK1478" i="18"/>
  <c r="BK1486" i="18"/>
  <c r="BK1494" i="18"/>
  <c r="BK1502" i="18"/>
  <c r="BK1510" i="18"/>
  <c r="BK1518" i="18"/>
  <c r="BK1526" i="18"/>
  <c r="BK1534" i="18"/>
  <c r="BK1542" i="18"/>
  <c r="BK1550" i="18"/>
  <c r="BK1558" i="18"/>
  <c r="BK1566" i="18"/>
  <c r="BK1574" i="18"/>
  <c r="BK1582" i="18"/>
  <c r="BK1590" i="18"/>
  <c r="BK1598" i="18"/>
  <c r="BK1606" i="18"/>
  <c r="BK1614" i="18"/>
  <c r="BK1622" i="18"/>
  <c r="BK1630" i="18"/>
  <c r="BK1638" i="18"/>
  <c r="BK1646" i="18"/>
  <c r="BK1654" i="18"/>
  <c r="BK1662" i="18"/>
  <c r="BK1670" i="18"/>
  <c r="BK1678" i="18"/>
  <c r="BK1686" i="18"/>
  <c r="BK1694" i="18"/>
  <c r="BK246" i="18"/>
  <c r="BK254" i="18"/>
  <c r="BK342" i="18"/>
  <c r="BK350" i="18"/>
  <c r="BK358" i="18"/>
  <c r="BK366" i="18"/>
  <c r="BK374" i="18"/>
  <c r="BK382" i="18"/>
  <c r="BK390" i="18"/>
  <c r="BK398" i="18"/>
  <c r="BK406" i="18"/>
  <c r="BK414" i="18"/>
  <c r="BK422" i="18"/>
  <c r="BK430" i="18"/>
  <c r="BK438" i="18"/>
  <c r="BK446" i="18"/>
  <c r="BK454" i="18"/>
  <c r="BK462" i="18"/>
  <c r="BK470" i="18"/>
  <c r="BK478" i="18"/>
  <c r="BK486" i="18"/>
  <c r="BK494" i="18"/>
  <c r="BK502" i="18"/>
  <c r="BK510" i="18"/>
  <c r="BK518" i="18"/>
  <c r="BK526" i="18"/>
  <c r="BK534" i="18"/>
  <c r="BK542" i="18"/>
  <c r="BK550" i="18"/>
  <c r="BK558" i="18"/>
  <c r="BK566" i="18"/>
  <c r="BK574" i="18"/>
  <c r="BK582" i="18"/>
  <c r="BK590" i="18"/>
  <c r="BK598" i="18"/>
  <c r="BK606" i="18"/>
  <c r="BK614" i="18"/>
  <c r="BK622" i="18"/>
  <c r="BK630" i="18"/>
  <c r="BK638" i="18"/>
  <c r="BK646" i="18"/>
  <c r="BK654" i="18"/>
  <c r="BK662" i="18"/>
  <c r="BK670" i="18"/>
  <c r="BK678" i="18"/>
  <c r="BK686" i="18"/>
  <c r="BK694" i="18"/>
  <c r="BK702" i="18"/>
  <c r="BK710" i="18"/>
  <c r="BK718" i="18"/>
  <c r="BK726" i="18"/>
  <c r="BK734" i="18"/>
  <c r="BK742" i="18"/>
  <c r="BK750" i="18"/>
  <c r="BK758" i="18"/>
  <c r="BK766" i="18"/>
  <c r="BK774" i="18"/>
  <c r="BK782" i="18"/>
  <c r="BK790" i="18"/>
  <c r="BK798" i="18"/>
  <c r="BK806" i="18"/>
  <c r="BK814" i="18"/>
  <c r="BK822" i="18"/>
  <c r="BK830" i="18"/>
  <c r="BK838" i="18"/>
  <c r="BK846" i="18"/>
  <c r="BK854" i="18"/>
  <c r="BK862" i="18"/>
  <c r="BK870" i="18"/>
  <c r="BK878" i="18"/>
  <c r="BK886" i="18"/>
  <c r="BK894" i="18"/>
  <c r="BK902" i="18"/>
  <c r="BK910" i="18"/>
  <c r="BK918" i="18"/>
  <c r="BK252" i="18"/>
  <c r="BK308" i="18"/>
  <c r="BK324" i="18"/>
  <c r="BK248" i="18"/>
  <c r="BK256" i="18"/>
  <c r="BK312" i="18"/>
  <c r="BK320" i="18"/>
  <c r="BI196" i="18"/>
  <c r="BK1185" i="18"/>
  <c r="BK1193" i="18"/>
  <c r="BK1201" i="18"/>
  <c r="BK1209" i="18"/>
  <c r="BK1217" i="18"/>
  <c r="BK1225" i="18"/>
  <c r="BK1233" i="18"/>
  <c r="BK1241" i="18"/>
  <c r="BK1249" i="18"/>
  <c r="BK1257" i="18"/>
  <c r="BK1265" i="18"/>
  <c r="BK1273" i="18"/>
  <c r="BK1281" i="18"/>
  <c r="BK1289" i="18"/>
  <c r="BK1297" i="18"/>
  <c r="BK1305" i="18"/>
  <c r="BK1313" i="18"/>
  <c r="BK1321" i="18"/>
  <c r="BK1329" i="18"/>
  <c r="BK1337" i="18"/>
  <c r="BK1345" i="18"/>
  <c r="BK1353" i="18"/>
  <c r="BK1361" i="18"/>
  <c r="BK1369" i="18"/>
  <c r="BK1377" i="18"/>
  <c r="BK1385" i="18"/>
  <c r="BK1393" i="18"/>
  <c r="BK1401" i="18"/>
  <c r="BK1409" i="18"/>
  <c r="BK1417" i="18"/>
  <c r="BK1425" i="18"/>
  <c r="BK1433" i="18"/>
  <c r="BK1441" i="18"/>
  <c r="BK1449" i="18"/>
  <c r="BK1457" i="18"/>
  <c r="BK1465" i="18"/>
  <c r="BK1473" i="18"/>
  <c r="BK1481" i="18"/>
  <c r="BK1489" i="18"/>
  <c r="BK1497" i="18"/>
  <c r="BK1505" i="18"/>
  <c r="BK1513" i="18"/>
  <c r="BK1521" i="18"/>
  <c r="BK1529" i="18"/>
  <c r="BK1537" i="18"/>
  <c r="BK1545" i="18"/>
  <c r="BK1553" i="18"/>
  <c r="BK1561" i="18"/>
  <c r="BK1569" i="18"/>
  <c r="BK1577" i="18"/>
  <c r="BK1585" i="18"/>
  <c r="BK1593" i="18"/>
  <c r="BK1601" i="18"/>
  <c r="BK1609" i="18"/>
  <c r="BK1617" i="18"/>
  <c r="BK1625" i="18"/>
  <c r="BK1633" i="18"/>
  <c r="BK1641" i="18"/>
  <c r="BK1649" i="18"/>
  <c r="BK1657" i="18"/>
  <c r="BK1665" i="18"/>
  <c r="BK1673" i="18"/>
  <c r="BK1681" i="18"/>
  <c r="BK1689" i="18"/>
  <c r="BK1697" i="18"/>
  <c r="BI197" i="18"/>
  <c r="BI193" i="18"/>
  <c r="BI194" i="18"/>
  <c r="BJ242" i="18"/>
  <c r="BJ240" i="18"/>
  <c r="BJ243" i="18"/>
  <c r="BJ241" i="18"/>
  <c r="BJ239" i="18"/>
  <c r="BJ237" i="18"/>
  <c r="BJ235" i="18"/>
  <c r="BJ233" i="18"/>
  <c r="BJ231" i="18"/>
  <c r="BJ229" i="18"/>
  <c r="BJ227" i="18"/>
  <c r="BJ225" i="18"/>
  <c r="BJ223" i="18"/>
  <c r="BJ221" i="18"/>
  <c r="BJ219" i="18"/>
  <c r="BJ217" i="18"/>
  <c r="BJ215" i="18"/>
  <c r="BJ213" i="18"/>
  <c r="BJ211" i="18"/>
  <c r="BJ209" i="18"/>
  <c r="BJ207" i="18"/>
  <c r="BJ205" i="18"/>
  <c r="BJ203" i="18"/>
  <c r="BJ201" i="18"/>
  <c r="BJ199" i="18"/>
  <c r="BJ197" i="18"/>
  <c r="BJ193" i="18"/>
  <c r="BK193" i="18" s="1"/>
  <c r="BJ191" i="18"/>
  <c r="BJ189" i="18"/>
  <c r="BJ187" i="18"/>
  <c r="BJ185" i="18"/>
  <c r="BJ183" i="18"/>
  <c r="BJ181" i="18"/>
  <c r="BJ179" i="18"/>
  <c r="BJ177" i="18"/>
  <c r="BJ175" i="18"/>
  <c r="BJ173" i="18"/>
  <c r="BJ171" i="18"/>
  <c r="BJ169" i="18"/>
  <c r="BJ167" i="18"/>
  <c r="BJ165" i="18"/>
  <c r="BJ163" i="18"/>
  <c r="BJ161" i="18"/>
  <c r="BJ159" i="18"/>
  <c r="BJ157" i="18"/>
  <c r="BJ154" i="18"/>
  <c r="BJ152" i="18"/>
  <c r="BJ150" i="18"/>
  <c r="BJ148" i="18"/>
  <c r="BJ146" i="18"/>
  <c r="BJ144" i="18"/>
  <c r="BJ142" i="18"/>
  <c r="BJ140" i="18"/>
  <c r="BJ138" i="18"/>
  <c r="BJ136" i="18"/>
  <c r="BJ134" i="18"/>
  <c r="BJ132" i="18"/>
  <c r="BJ130" i="18"/>
  <c r="BJ128" i="18"/>
  <c r="BJ126" i="18"/>
  <c r="BJ124" i="18"/>
  <c r="BJ122" i="18"/>
  <c r="BJ120" i="18"/>
  <c r="BJ118" i="18"/>
  <c r="BJ116" i="18"/>
  <c r="BJ114" i="18"/>
  <c r="BJ112" i="18"/>
  <c r="BJ110" i="18"/>
  <c r="BJ108" i="18"/>
  <c r="BI103" i="18"/>
  <c r="BI101" i="18"/>
  <c r="BI99" i="18"/>
  <c r="BI97" i="18"/>
  <c r="BI95" i="18"/>
  <c r="BI93" i="18"/>
  <c r="BI91" i="18"/>
  <c r="BI89" i="18"/>
  <c r="BI87" i="18"/>
  <c r="BI84" i="18"/>
  <c r="BI82" i="18"/>
  <c r="BI80" i="18"/>
  <c r="BI78" i="18"/>
  <c r="BI76" i="18"/>
  <c r="BI74" i="18"/>
  <c r="BI72" i="18"/>
  <c r="BI70" i="18"/>
  <c r="BI244" i="18"/>
  <c r="BK244" i="18" s="1"/>
  <c r="BI242" i="18"/>
  <c r="BI240" i="18"/>
  <c r="BI238" i="18"/>
  <c r="BI236" i="18"/>
  <c r="BI234" i="18"/>
  <c r="BI232" i="18"/>
  <c r="BI230" i="18"/>
  <c r="BI228" i="18"/>
  <c r="BI226" i="18"/>
  <c r="BI224" i="18"/>
  <c r="BI222" i="18"/>
  <c r="BI220" i="18"/>
  <c r="BI218" i="18"/>
  <c r="BI216" i="18"/>
  <c r="BI214" i="18"/>
  <c r="BI212" i="18"/>
  <c r="BI210" i="18"/>
  <c r="BI208" i="18"/>
  <c r="BI206" i="18"/>
  <c r="BI204" i="18"/>
  <c r="BI202" i="18"/>
  <c r="BI200" i="18"/>
  <c r="BI198" i="18"/>
  <c r="BJ194" i="18"/>
  <c r="BI192" i="18"/>
  <c r="BI190" i="18"/>
  <c r="BI188" i="18"/>
  <c r="BI186" i="18"/>
  <c r="BI184" i="18"/>
  <c r="BI182" i="18"/>
  <c r="BI180" i="18"/>
  <c r="BI178" i="18"/>
  <c r="BI176" i="18"/>
  <c r="BI174" i="18"/>
  <c r="BI172" i="18"/>
  <c r="BI170" i="18"/>
  <c r="BI168" i="18"/>
  <c r="BI166" i="18"/>
  <c r="BI164" i="18"/>
  <c r="BI162" i="18"/>
  <c r="BI160" i="18"/>
  <c r="BI158" i="18"/>
  <c r="BI156" i="18"/>
  <c r="BI155" i="18"/>
  <c r="BI153" i="18"/>
  <c r="BI151" i="18"/>
  <c r="BI149" i="18"/>
  <c r="BI147" i="18"/>
  <c r="BI145" i="18"/>
  <c r="BI143" i="18"/>
  <c r="BI141" i="18"/>
  <c r="BI139" i="18"/>
  <c r="BI137" i="18"/>
  <c r="BI135" i="18"/>
  <c r="BI133" i="18"/>
  <c r="BI131" i="18"/>
  <c r="BI129" i="18"/>
  <c r="BI127" i="18"/>
  <c r="BI125" i="18"/>
  <c r="BI123" i="18"/>
  <c r="BI121" i="18"/>
  <c r="BI119" i="18"/>
  <c r="BI117" i="18"/>
  <c r="BI115" i="18"/>
  <c r="BI113" i="18"/>
  <c r="BI111" i="18"/>
  <c r="BI109" i="18"/>
  <c r="BI107" i="18"/>
  <c r="BJ104" i="18"/>
  <c r="BJ103" i="18"/>
  <c r="BJ101" i="18"/>
  <c r="BJ99" i="18"/>
  <c r="BJ97" i="18"/>
  <c r="BJ95" i="18"/>
  <c r="BJ93" i="18"/>
  <c r="BJ91" i="18"/>
  <c r="BJ89" i="18"/>
  <c r="BJ87" i="18"/>
  <c r="BJ238" i="18"/>
  <c r="BK238" i="18" s="1"/>
  <c r="BJ236" i="18"/>
  <c r="BJ234" i="18"/>
  <c r="BK234" i="18" s="1"/>
  <c r="BJ232" i="18"/>
  <c r="BJ230" i="18"/>
  <c r="BJ228" i="18"/>
  <c r="BK228" i="18" s="1"/>
  <c r="BJ226" i="18"/>
  <c r="BJ224" i="18"/>
  <c r="BJ222" i="18"/>
  <c r="BJ220" i="18"/>
  <c r="BK220" i="18" s="1"/>
  <c r="BJ218" i="18"/>
  <c r="BJ216" i="18"/>
  <c r="BJ214" i="18"/>
  <c r="BK214" i="18" s="1"/>
  <c r="BJ212" i="18"/>
  <c r="BK212" i="18" s="1"/>
  <c r="BJ210" i="18"/>
  <c r="BJ208" i="18"/>
  <c r="BJ206" i="18"/>
  <c r="BJ204" i="18"/>
  <c r="BK204" i="18" s="1"/>
  <c r="BJ202" i="18"/>
  <c r="BK202" i="18" s="1"/>
  <c r="BJ200" i="18"/>
  <c r="BJ198" i="18"/>
  <c r="BJ195" i="18"/>
  <c r="BI195" i="18"/>
  <c r="BJ190" i="18"/>
  <c r="BJ188" i="18"/>
  <c r="BJ186" i="18"/>
  <c r="BK186" i="18" s="1"/>
  <c r="BJ184" i="18"/>
  <c r="BJ182" i="18"/>
  <c r="BJ180" i="18"/>
  <c r="BJ178" i="18"/>
  <c r="BK178" i="18" s="1"/>
  <c r="BJ176" i="18"/>
  <c r="BJ174" i="18"/>
  <c r="BJ172" i="18"/>
  <c r="BK172" i="18" s="1"/>
  <c r="BJ170" i="18"/>
  <c r="BJ168" i="18"/>
  <c r="BJ166" i="18"/>
  <c r="BJ164" i="18"/>
  <c r="BJ162" i="18"/>
  <c r="BK162" i="18" s="1"/>
  <c r="BJ160" i="18"/>
  <c r="BJ158" i="18"/>
  <c r="BJ156" i="18"/>
  <c r="BI106" i="18"/>
  <c r="BI104" i="18"/>
  <c r="BK104" i="18" s="1"/>
  <c r="BJ155" i="18"/>
  <c r="BJ153" i="18"/>
  <c r="BJ151" i="18"/>
  <c r="BJ149" i="18"/>
  <c r="BJ147" i="18"/>
  <c r="BJ145" i="18"/>
  <c r="BJ143" i="18"/>
  <c r="BJ141" i="18"/>
  <c r="BJ139" i="18"/>
  <c r="BJ137" i="18"/>
  <c r="BJ135" i="18"/>
  <c r="BJ133" i="18"/>
  <c r="BJ131" i="18"/>
  <c r="BJ129" i="18"/>
  <c r="BJ127" i="18"/>
  <c r="BJ125" i="18"/>
  <c r="BJ123" i="18"/>
  <c r="BJ121" i="18"/>
  <c r="BJ119" i="18"/>
  <c r="BJ117" i="18"/>
  <c r="BJ115" i="18"/>
  <c r="BJ113" i="18"/>
  <c r="BJ111" i="18"/>
  <c r="BJ109" i="18"/>
  <c r="BJ107" i="18"/>
  <c r="BJ105" i="18"/>
  <c r="BK105" i="18" s="1"/>
  <c r="BI102" i="18"/>
  <c r="BI100" i="18"/>
  <c r="BI98" i="18"/>
  <c r="BI96" i="18"/>
  <c r="BI94" i="18"/>
  <c r="BI92" i="18"/>
  <c r="BI90" i="18"/>
  <c r="BI88" i="18"/>
  <c r="BI86" i="18"/>
  <c r="BJ64" i="18"/>
  <c r="BI85" i="18"/>
  <c r="BI83" i="18"/>
  <c r="BI243" i="18"/>
  <c r="BK243" i="18" s="1"/>
  <c r="BI241" i="18"/>
  <c r="BI239" i="18"/>
  <c r="BI237" i="18"/>
  <c r="BI235" i="18"/>
  <c r="BK235" i="18" s="1"/>
  <c r="BI233" i="18"/>
  <c r="BI231" i="18"/>
  <c r="BI229" i="18"/>
  <c r="BI227" i="18"/>
  <c r="BK227" i="18" s="1"/>
  <c r="BI225" i="18"/>
  <c r="BI223" i="18"/>
  <c r="BI221" i="18"/>
  <c r="BI219" i="18"/>
  <c r="BK219" i="18" s="1"/>
  <c r="BI217" i="18"/>
  <c r="BI215" i="18"/>
  <c r="BI213" i="18"/>
  <c r="BI211" i="18"/>
  <c r="BK211" i="18" s="1"/>
  <c r="BI209" i="18"/>
  <c r="BI207" i="18"/>
  <c r="BI205" i="18"/>
  <c r="BI203" i="18"/>
  <c r="BK203" i="18" s="1"/>
  <c r="BI201" i="18"/>
  <c r="BI199" i="18"/>
  <c r="BJ196" i="18"/>
  <c r="BJ192" i="18"/>
  <c r="BI191" i="18"/>
  <c r="BI189" i="18"/>
  <c r="BI187" i="18"/>
  <c r="BI185" i="18"/>
  <c r="BK185" i="18" s="1"/>
  <c r="BI183" i="18"/>
  <c r="BI181" i="18"/>
  <c r="BI179" i="18"/>
  <c r="BI177" i="18"/>
  <c r="BK177" i="18" s="1"/>
  <c r="BI175" i="18"/>
  <c r="BI173" i="18"/>
  <c r="BI171" i="18"/>
  <c r="BI169" i="18"/>
  <c r="BK169" i="18" s="1"/>
  <c r="BI167" i="18"/>
  <c r="BI165" i="18"/>
  <c r="BI163" i="18"/>
  <c r="BI161" i="18"/>
  <c r="BK161" i="18" s="1"/>
  <c r="BI159" i="18"/>
  <c r="BI157" i="18"/>
  <c r="BI154" i="18"/>
  <c r="BI152" i="18"/>
  <c r="BK152" i="18" s="1"/>
  <c r="BI150" i="18"/>
  <c r="BI148" i="18"/>
  <c r="BI146" i="18"/>
  <c r="BI144" i="18"/>
  <c r="BK144" i="18" s="1"/>
  <c r="BI142" i="18"/>
  <c r="BI140" i="18"/>
  <c r="BI138" i="18"/>
  <c r="BI136" i="18"/>
  <c r="BK136" i="18" s="1"/>
  <c r="BI134" i="18"/>
  <c r="BI132" i="18"/>
  <c r="BI130" i="18"/>
  <c r="BI128" i="18"/>
  <c r="BK128" i="18" s="1"/>
  <c r="BI126" i="18"/>
  <c r="BI124" i="18"/>
  <c r="BI122" i="18"/>
  <c r="BI120" i="18"/>
  <c r="BK120" i="18" s="1"/>
  <c r="BI118" i="18"/>
  <c r="BI116" i="18"/>
  <c r="BI114" i="18"/>
  <c r="BI112" i="18"/>
  <c r="BI110" i="18"/>
  <c r="BI108" i="18"/>
  <c r="BJ106" i="18"/>
  <c r="BJ102" i="18"/>
  <c r="BJ100" i="18"/>
  <c r="BJ98" i="18"/>
  <c r="BJ96" i="18"/>
  <c r="BJ94" i="18"/>
  <c r="BJ92" i="18"/>
  <c r="BJ90" i="18"/>
  <c r="BJ88" i="18"/>
  <c r="BJ86" i="18"/>
  <c r="BJ85" i="18"/>
  <c r="BJ41" i="18"/>
  <c r="BJ84" i="18"/>
  <c r="BJ82" i="18"/>
  <c r="BJ80" i="18"/>
  <c r="BJ78" i="18"/>
  <c r="BJ76" i="18"/>
  <c r="BJ74" i="18"/>
  <c r="BJ72" i="18"/>
  <c r="BJ70" i="18"/>
  <c r="BJ68" i="18"/>
  <c r="BJ66" i="18"/>
  <c r="BJ39" i="18"/>
  <c r="BI41" i="18"/>
  <c r="BK41" i="18" s="1"/>
  <c r="BJ62" i="18"/>
  <c r="BJ60" i="18"/>
  <c r="BJ58" i="18"/>
  <c r="BJ56" i="18"/>
  <c r="BJ54" i="18"/>
  <c r="BJ52" i="18"/>
  <c r="BJ50" i="18"/>
  <c r="BJ48" i="18"/>
  <c r="BJ46" i="18"/>
  <c r="BJ44" i="18"/>
  <c r="BI38" i="18"/>
  <c r="BI36" i="18"/>
  <c r="BI34" i="18"/>
  <c r="BI32" i="18"/>
  <c r="BI30" i="18"/>
  <c r="BI28" i="18"/>
  <c r="BI26" i="18"/>
  <c r="BI24" i="18"/>
  <c r="BI22" i="18"/>
  <c r="BJ18" i="18"/>
  <c r="BJ16" i="18"/>
  <c r="BJ14" i="18"/>
  <c r="BJ12" i="18"/>
  <c r="BJ10" i="18"/>
  <c r="BJ7" i="18"/>
  <c r="BJ4" i="18"/>
  <c r="BK6" i="18"/>
  <c r="BK249" i="18"/>
  <c r="BK257" i="18"/>
  <c r="BK265" i="18"/>
  <c r="BK273" i="18"/>
  <c r="BK281" i="18"/>
  <c r="BK289" i="18"/>
  <c r="BK297" i="18"/>
  <c r="BK305" i="18"/>
  <c r="BK313" i="18"/>
  <c r="BK321" i="18"/>
  <c r="BK329" i="18"/>
  <c r="BK337" i="18"/>
  <c r="BK345" i="18"/>
  <c r="BK353" i="18"/>
  <c r="BK361" i="18"/>
  <c r="BK369" i="18"/>
  <c r="BK377" i="18"/>
  <c r="BK385" i="18"/>
  <c r="BK393" i="18"/>
  <c r="BK401" i="18"/>
  <c r="BK409" i="18"/>
  <c r="BK417" i="18"/>
  <c r="BK425" i="18"/>
  <c r="BK433" i="18"/>
  <c r="BK441" i="18"/>
  <c r="BK449" i="18"/>
  <c r="BK457" i="18"/>
  <c r="BK465" i="18"/>
  <c r="BK473" i="18"/>
  <c r="BK481" i="18"/>
  <c r="BK489" i="18"/>
  <c r="BK497" i="18"/>
  <c r="BK505" i="18"/>
  <c r="BK513" i="18"/>
  <c r="BK521" i="18"/>
  <c r="BK529" i="18"/>
  <c r="BK537" i="18"/>
  <c r="BK545" i="18"/>
  <c r="BK553" i="18"/>
  <c r="BK561" i="18"/>
  <c r="BK569" i="18"/>
  <c r="BK577" i="18"/>
  <c r="BK585" i="18"/>
  <c r="BK593" i="18"/>
  <c r="BK601" i="18"/>
  <c r="BK609" i="18"/>
  <c r="BK617" i="18"/>
  <c r="BK625" i="18"/>
  <c r="BK633" i="18"/>
  <c r="BK641" i="18"/>
  <c r="BK649" i="18"/>
  <c r="BK657" i="18"/>
  <c r="BK665" i="18"/>
  <c r="BK673" i="18"/>
  <c r="BK681" i="18"/>
  <c r="BK689" i="18"/>
  <c r="BK697" i="18"/>
  <c r="BK705" i="18"/>
  <c r="BK713" i="18"/>
  <c r="BK721" i="18"/>
  <c r="BK729" i="18"/>
  <c r="BK737" i="18"/>
  <c r="BK745" i="18"/>
  <c r="BK753" i="18"/>
  <c r="BK761" i="18"/>
  <c r="BK769" i="18"/>
  <c r="BK777" i="18"/>
  <c r="BK785" i="18"/>
  <c r="BK793" i="18"/>
  <c r="BK801" i="18"/>
  <c r="BK809" i="18"/>
  <c r="BK817" i="18"/>
  <c r="BK825" i="18"/>
  <c r="BK833" i="18"/>
  <c r="BK841" i="18"/>
  <c r="BK849" i="18"/>
  <c r="BK857" i="18"/>
  <c r="BK865" i="18"/>
  <c r="BK873" i="18"/>
  <c r="BK881" i="18"/>
  <c r="BK889" i="18"/>
  <c r="BK897" i="18"/>
  <c r="BK905" i="18"/>
  <c r="BK913" i="18"/>
  <c r="BK260" i="18"/>
  <c r="BK268" i="18"/>
  <c r="BK276" i="18"/>
  <c r="BK284" i="18"/>
  <c r="BK292" i="18"/>
  <c r="BK300" i="18"/>
  <c r="BK316" i="18"/>
  <c r="BK332" i="18"/>
  <c r="BK340" i="18"/>
  <c r="BK348" i="18"/>
  <c r="BK356" i="18"/>
  <c r="BK364" i="18"/>
  <c r="BK372" i="18"/>
  <c r="BK380" i="18"/>
  <c r="BK388" i="18"/>
  <c r="BK396" i="18"/>
  <c r="BK404" i="18"/>
  <c r="BK412" i="18"/>
  <c r="BK420" i="18"/>
  <c r="BK428" i="18"/>
  <c r="BK436" i="18"/>
  <c r="BK444" i="18"/>
  <c r="BK452" i="18"/>
  <c r="BK460" i="18"/>
  <c r="BK468" i="18"/>
  <c r="BK476" i="18"/>
  <c r="BK484" i="18"/>
  <c r="BK492" i="18"/>
  <c r="BK500" i="18"/>
  <c r="BK508" i="18"/>
  <c r="BK516" i="18"/>
  <c r="BK524" i="18"/>
  <c r="BK532" i="18"/>
  <c r="BK540" i="18"/>
  <c r="BK548" i="18"/>
  <c r="BK556" i="18"/>
  <c r="BK564" i="18"/>
  <c r="BK572" i="18"/>
  <c r="BK580" i="18"/>
  <c r="BK588" i="18"/>
  <c r="BK596" i="18"/>
  <c r="BK604" i="18"/>
  <c r="BK612" i="18"/>
  <c r="BK620" i="18"/>
  <c r="BK628" i="18"/>
  <c r="BK636" i="18"/>
  <c r="BK644" i="18"/>
  <c r="BK652" i="18"/>
  <c r="BK660" i="18"/>
  <c r="BK668" i="18"/>
  <c r="BK676" i="18"/>
  <c r="BK684" i="18"/>
  <c r="BK692" i="18"/>
  <c r="BK700" i="18"/>
  <c r="BK708" i="18"/>
  <c r="BK716" i="18"/>
  <c r="BK724" i="18"/>
  <c r="BK732" i="18"/>
  <c r="BK740" i="18"/>
  <c r="BK748" i="18"/>
  <c r="BK756" i="18"/>
  <c r="BK764" i="18"/>
  <c r="BK772" i="18"/>
  <c r="BK780" i="18"/>
  <c r="BK788" i="18"/>
  <c r="BK796" i="18"/>
  <c r="BK804" i="18"/>
  <c r="BK812" i="18"/>
  <c r="BK820" i="18"/>
  <c r="BK828" i="18"/>
  <c r="BK836" i="18"/>
  <c r="BK844" i="18"/>
  <c r="BK852" i="18"/>
  <c r="BK860" i="18"/>
  <c r="BK868" i="18"/>
  <c r="BK876" i="18"/>
  <c r="BK884" i="18"/>
  <c r="BK892" i="18"/>
  <c r="BK251" i="18"/>
  <c r="BK259" i="18"/>
  <c r="BK267" i="18"/>
  <c r="BK275" i="18"/>
  <c r="BK283" i="18"/>
  <c r="BK291" i="18"/>
  <c r="BK299" i="18"/>
  <c r="BK307" i="18"/>
  <c r="BK315" i="18"/>
  <c r="BK323" i="18"/>
  <c r="BK331" i="18"/>
  <c r="BK339" i="18"/>
  <c r="BK347" i="18"/>
  <c r="BK355" i="18"/>
  <c r="BK363" i="18"/>
  <c r="BK371" i="18"/>
  <c r="BK379" i="18"/>
  <c r="BK387" i="18"/>
  <c r="BK395" i="18"/>
  <c r="BK403" i="18"/>
  <c r="BK411" i="18"/>
  <c r="BK419" i="18"/>
  <c r="BK427" i="18"/>
  <c r="BK435" i="18"/>
  <c r="BK443" i="18"/>
  <c r="BK451" i="18"/>
  <c r="BK459" i="18"/>
  <c r="BK467" i="18"/>
  <c r="BK475" i="18"/>
  <c r="BK483" i="18"/>
  <c r="BK491" i="18"/>
  <c r="BK499" i="18"/>
  <c r="BK507" i="18"/>
  <c r="BK515" i="18"/>
  <c r="BK523" i="18"/>
  <c r="BK531" i="18"/>
  <c r="BK539" i="18"/>
  <c r="BK547" i="18"/>
  <c r="BK555" i="18"/>
  <c r="BK563" i="18"/>
  <c r="BK571" i="18"/>
  <c r="BK579" i="18"/>
  <c r="BK587" i="18"/>
  <c r="BK595" i="18"/>
  <c r="BK603" i="18"/>
  <c r="BK611" i="18"/>
  <c r="BK619" i="18"/>
  <c r="BK627" i="18"/>
  <c r="BK635" i="18"/>
  <c r="BK643" i="18"/>
  <c r="BK651" i="18"/>
  <c r="BK659" i="18"/>
  <c r="BK667" i="18"/>
  <c r="BK675" i="18"/>
  <c r="BK683" i="18"/>
  <c r="BK691" i="18"/>
  <c r="BK699" i="18"/>
  <c r="BK707" i="18"/>
  <c r="BK715" i="18"/>
  <c r="BK723" i="18"/>
  <c r="BK731" i="18"/>
  <c r="BK739" i="18"/>
  <c r="BK747" i="18"/>
  <c r="BK755" i="18"/>
  <c r="BK763" i="18"/>
  <c r="BK771" i="18"/>
  <c r="BK779" i="18"/>
  <c r="BK787" i="18"/>
  <c r="BK795" i="18"/>
  <c r="BK803" i="18"/>
  <c r="BK811" i="18"/>
  <c r="BK819" i="18"/>
  <c r="BK827" i="18"/>
  <c r="BK835" i="18"/>
  <c r="BK843" i="18"/>
  <c r="BK851" i="18"/>
  <c r="BK859" i="18"/>
  <c r="BK867" i="18"/>
  <c r="BK875" i="18"/>
  <c r="BK883" i="18"/>
  <c r="BK891" i="18"/>
  <c r="BK921" i="18"/>
  <c r="BK929" i="18"/>
  <c r="BK937" i="18"/>
  <c r="BK945" i="18"/>
  <c r="BK953" i="18"/>
  <c r="BK961" i="18"/>
  <c r="BK969" i="18"/>
  <c r="BK977" i="18"/>
  <c r="BK985" i="18"/>
  <c r="BK993" i="18"/>
  <c r="BK1001" i="18"/>
  <c r="BK1009" i="18"/>
  <c r="BK1017" i="18"/>
  <c r="BK1025" i="18"/>
  <c r="BK1033" i="18"/>
  <c r="BK1041" i="18"/>
  <c r="BK1049" i="18"/>
  <c r="BK1057" i="18"/>
  <c r="BK1065" i="18"/>
  <c r="BK1073" i="18"/>
  <c r="BK1081" i="18"/>
  <c r="BK1089" i="18"/>
  <c r="BK1097" i="18"/>
  <c r="BK1105" i="18"/>
  <c r="BK1113" i="18"/>
  <c r="BK1121" i="18"/>
  <c r="BK1129" i="18"/>
  <c r="BK1137" i="18"/>
  <c r="BK1145" i="18"/>
  <c r="BK1153" i="18"/>
  <c r="BK1161" i="18"/>
  <c r="BK1169" i="18"/>
  <c r="BK1177" i="18"/>
  <c r="BK904" i="18"/>
  <c r="BK912" i="18"/>
  <c r="BK920" i="18"/>
  <c r="BK928" i="18"/>
  <c r="BK936" i="18"/>
  <c r="BK944" i="18"/>
  <c r="BK952" i="18"/>
  <c r="BK960" i="18"/>
  <c r="BK968" i="18"/>
  <c r="BK976" i="18"/>
  <c r="BK984" i="18"/>
  <c r="BK992" i="18"/>
  <c r="BK1000" i="18"/>
  <c r="BK1008" i="18"/>
  <c r="BK1016" i="18"/>
  <c r="BK1024" i="18"/>
  <c r="BK1032" i="18"/>
  <c r="BK1040" i="18"/>
  <c r="BK1048" i="18"/>
  <c r="BK1056" i="18"/>
  <c r="BK1064" i="18"/>
  <c r="BK1072" i="18"/>
  <c r="BK1080" i="18"/>
  <c r="BK1088" i="18"/>
  <c r="BK1096" i="18"/>
  <c r="BK1104" i="18"/>
  <c r="BK1112" i="18"/>
  <c r="BK1120" i="18"/>
  <c r="BK1128" i="18"/>
  <c r="BK1136" i="18"/>
  <c r="BK1144" i="18"/>
  <c r="BK1152" i="18"/>
  <c r="BK1160" i="18"/>
  <c r="BK1168" i="18"/>
  <c r="BK1176" i="18"/>
  <c r="BK1184" i="18"/>
  <c r="BK1192" i="18"/>
  <c r="BK1200" i="18"/>
  <c r="BK1208" i="18"/>
  <c r="BK1216" i="18"/>
  <c r="BK1224" i="18"/>
  <c r="BK1232" i="18"/>
  <c r="BK1240" i="18"/>
  <c r="BK1248" i="18"/>
  <c r="BK1256" i="18"/>
  <c r="BK1264" i="18"/>
  <c r="BK1272" i="18"/>
  <c r="BK1280" i="18"/>
  <c r="BK1288" i="18"/>
  <c r="BK1296" i="18"/>
  <c r="BK1304" i="18"/>
  <c r="BK1312" i="18"/>
  <c r="BK1320" i="18"/>
  <c r="BK1328" i="18"/>
  <c r="BK1336" i="18"/>
  <c r="BK1344" i="18"/>
  <c r="BK1352" i="18"/>
  <c r="BK1360" i="18"/>
  <c r="BK1368" i="18"/>
  <c r="BK1376" i="18"/>
  <c r="BK1384" i="18"/>
  <c r="BK1392" i="18"/>
  <c r="BK1400" i="18"/>
  <c r="BK1408" i="18"/>
  <c r="BK1416" i="18"/>
  <c r="BK1424" i="18"/>
  <c r="BK1432" i="18"/>
  <c r="BK1440" i="18"/>
  <c r="BK1448" i="18"/>
  <c r="BK1456" i="18"/>
  <c r="BK1464" i="18"/>
  <c r="BK1472" i="18"/>
  <c r="BK1480" i="18"/>
  <c r="BK1488" i="18"/>
  <c r="BK1496" i="18"/>
  <c r="BK1504" i="18"/>
  <c r="BK1512" i="18"/>
  <c r="BK1520" i="18"/>
  <c r="BK1528" i="18"/>
  <c r="BK1536" i="18"/>
  <c r="BK1544" i="18"/>
  <c r="BK1552" i="18"/>
  <c r="BK1560" i="18"/>
  <c r="BK1568" i="18"/>
  <c r="BK1576" i="18"/>
  <c r="BK1584" i="18"/>
  <c r="BK1592" i="18"/>
  <c r="BK1600" i="18"/>
  <c r="BK1608" i="18"/>
  <c r="BK1616" i="18"/>
  <c r="BK1624" i="18"/>
  <c r="BK1632" i="18"/>
  <c r="BK1640" i="18"/>
  <c r="BK1648" i="18"/>
  <c r="BK1656" i="18"/>
  <c r="BK1664" i="18"/>
  <c r="BK1672" i="18"/>
  <c r="BK1680" i="18"/>
  <c r="BK1688" i="18"/>
  <c r="BK1696" i="18"/>
  <c r="BK927" i="18"/>
  <c r="BK935" i="18"/>
  <c r="BK943" i="18"/>
  <c r="BK951" i="18"/>
  <c r="BK959" i="18"/>
  <c r="BK967" i="18"/>
  <c r="BK975" i="18"/>
  <c r="BK983" i="18"/>
  <c r="BK991" i="18"/>
  <c r="BK999" i="18"/>
  <c r="BK1007" i="18"/>
  <c r="BK1015" i="18"/>
  <c r="BK1023" i="18"/>
  <c r="BK1031" i="18"/>
  <c r="BK1039" i="18"/>
  <c r="BK1047" i="18"/>
  <c r="BK1055" i="18"/>
  <c r="BK1063" i="18"/>
  <c r="BK1071" i="18"/>
  <c r="BK1079" i="18"/>
  <c r="BK1087" i="18"/>
  <c r="BK1095" i="18"/>
  <c r="BK1103" i="18"/>
  <c r="BK1111" i="18"/>
  <c r="BK1119" i="18"/>
  <c r="BK1127" i="18"/>
  <c r="BK1135" i="18"/>
  <c r="BK1143" i="18"/>
  <c r="BK1151" i="18"/>
  <c r="BK1159" i="18"/>
  <c r="BK1167" i="18"/>
  <c r="BK1175" i="18"/>
  <c r="BK1183" i="18"/>
  <c r="BK1191" i="18"/>
  <c r="BK1199" i="18"/>
  <c r="BK1207" i="18"/>
  <c r="BK1215" i="18"/>
  <c r="BK1223" i="18"/>
  <c r="BK1231" i="18"/>
  <c r="BK1239" i="18"/>
  <c r="BK1247" i="18"/>
  <c r="BK1255" i="18"/>
  <c r="BK1263" i="18"/>
  <c r="BK1271" i="18"/>
  <c r="BK1279" i="18"/>
  <c r="BK1287" i="18"/>
  <c r="BK1295" i="18"/>
  <c r="BK1303" i="18"/>
  <c r="BK1311" i="18"/>
  <c r="BK1319" i="18"/>
  <c r="BK1327" i="18"/>
  <c r="BK1335" i="18"/>
  <c r="BK1343" i="18"/>
  <c r="BK1351" i="18"/>
  <c r="BK1359" i="18"/>
  <c r="BK1367" i="18"/>
  <c r="BK1375" i="18"/>
  <c r="BK1383" i="18"/>
  <c r="BK1391" i="18"/>
  <c r="BK1399" i="18"/>
  <c r="BK1407" i="18"/>
  <c r="BK1415" i="18"/>
  <c r="BK1423" i="18"/>
  <c r="BK1431" i="18"/>
  <c r="BK1439" i="18"/>
  <c r="BK1447" i="18"/>
  <c r="BK1455" i="18"/>
  <c r="BK1463" i="18"/>
  <c r="BK1471" i="18"/>
  <c r="BK1479" i="18"/>
  <c r="BK1487" i="18"/>
  <c r="BK1495" i="18"/>
  <c r="BK1503" i="18"/>
  <c r="BK1511" i="18"/>
  <c r="BK1519" i="18"/>
  <c r="BK1527" i="18"/>
  <c r="BK1535" i="18"/>
  <c r="BK1543" i="18"/>
  <c r="BK1551" i="18"/>
  <c r="BK1559" i="18"/>
  <c r="BK1567" i="18"/>
  <c r="BK1575" i="18"/>
  <c r="BK1583" i="18"/>
  <c r="BK1591" i="18"/>
  <c r="BK1599" i="18"/>
  <c r="BK1607" i="18"/>
  <c r="BK1615" i="18"/>
  <c r="BK1623" i="18"/>
  <c r="BK1631" i="18"/>
  <c r="BK1639" i="18"/>
  <c r="BK1647" i="18"/>
  <c r="BK1655" i="18"/>
  <c r="BK1663" i="18"/>
  <c r="BK1671" i="18"/>
  <c r="BK1679" i="18"/>
  <c r="BK1687" i="18"/>
  <c r="BK1695" i="18"/>
  <c r="BI81" i="18"/>
  <c r="BI79" i="18"/>
  <c r="BI77" i="18"/>
  <c r="BI75" i="18"/>
  <c r="BI73" i="18"/>
  <c r="BI71" i="18"/>
  <c r="BI69" i="18"/>
  <c r="BI67" i="18"/>
  <c r="BI65" i="18"/>
  <c r="BI63" i="18"/>
  <c r="BI61" i="18"/>
  <c r="BI59" i="18"/>
  <c r="BI57" i="18"/>
  <c r="BI55" i="18"/>
  <c r="BI53" i="18"/>
  <c r="BI51" i="18"/>
  <c r="BI49" i="18"/>
  <c r="BI47" i="18"/>
  <c r="BI45" i="18"/>
  <c r="BI43" i="18"/>
  <c r="BJ38" i="18"/>
  <c r="BJ36" i="18"/>
  <c r="BJ34" i="18"/>
  <c r="BJ32" i="18"/>
  <c r="BJ30" i="18"/>
  <c r="BJ28" i="18"/>
  <c r="BJ26" i="18"/>
  <c r="BJ24" i="18"/>
  <c r="BJ22" i="18"/>
  <c r="BJ20" i="18"/>
  <c r="BI19" i="18"/>
  <c r="BI17" i="18"/>
  <c r="BI15" i="18"/>
  <c r="BI13" i="18"/>
  <c r="BI11" i="18"/>
  <c r="BI9" i="18"/>
  <c r="BI5" i="18"/>
  <c r="BK262" i="18"/>
  <c r="BK270" i="18"/>
  <c r="BK278" i="18"/>
  <c r="BK286" i="18"/>
  <c r="BK294" i="18"/>
  <c r="BK302" i="18"/>
  <c r="BK310" i="18"/>
  <c r="BK318" i="18"/>
  <c r="BK326" i="18"/>
  <c r="BK334" i="18"/>
  <c r="BK1178" i="18"/>
  <c r="BJ83" i="18"/>
  <c r="BJ81" i="18"/>
  <c r="BJ79" i="18"/>
  <c r="BJ77" i="18"/>
  <c r="BJ75" i="18"/>
  <c r="BJ73" i="18"/>
  <c r="BJ71" i="18"/>
  <c r="BJ69" i="18"/>
  <c r="BJ67" i="18"/>
  <c r="BJ65" i="18"/>
  <c r="BJ42" i="18"/>
  <c r="BJ63" i="18"/>
  <c r="BJ61" i="18"/>
  <c r="BJ59" i="18"/>
  <c r="BJ57" i="18"/>
  <c r="BJ55" i="18"/>
  <c r="BJ53" i="18"/>
  <c r="BJ51" i="18"/>
  <c r="BJ49" i="18"/>
  <c r="BJ47" i="18"/>
  <c r="BJ45" i="18"/>
  <c r="BJ43" i="18"/>
  <c r="BI42" i="18"/>
  <c r="BK42" i="18" s="1"/>
  <c r="BI39" i="18"/>
  <c r="BI37" i="18"/>
  <c r="BI35" i="18"/>
  <c r="BI33" i="18"/>
  <c r="BI31" i="18"/>
  <c r="BI29" i="18"/>
  <c r="BI27" i="18"/>
  <c r="BI25" i="18"/>
  <c r="BI23" i="18"/>
  <c r="BI21" i="18"/>
  <c r="BJ19" i="18"/>
  <c r="BJ17" i="18"/>
  <c r="BJ15" i="18"/>
  <c r="BJ13" i="18"/>
  <c r="BJ11" i="18"/>
  <c r="BJ9" i="18"/>
  <c r="BJ5" i="18"/>
  <c r="BK245" i="18"/>
  <c r="BK253" i="18"/>
  <c r="BK261" i="18"/>
  <c r="BK269" i="18"/>
  <c r="BK277" i="18"/>
  <c r="BK285" i="18"/>
  <c r="BK293" i="18"/>
  <c r="BK301" i="18"/>
  <c r="BK309" i="18"/>
  <c r="BK317" i="18"/>
  <c r="BK325" i="18"/>
  <c r="BK333" i="18"/>
  <c r="BK341" i="18"/>
  <c r="BK349" i="18"/>
  <c r="BK357" i="18"/>
  <c r="BK365" i="18"/>
  <c r="BK373" i="18"/>
  <c r="BK381" i="18"/>
  <c r="BK389" i="18"/>
  <c r="BK397" i="18"/>
  <c r="BK405" i="18"/>
  <c r="BK413" i="18"/>
  <c r="BK421" i="18"/>
  <c r="BK429" i="18"/>
  <c r="BK437" i="18"/>
  <c r="BK445" i="18"/>
  <c r="BK453" i="18"/>
  <c r="BK461" i="18"/>
  <c r="BK469" i="18"/>
  <c r="BK477" i="18"/>
  <c r="BK485" i="18"/>
  <c r="BK493" i="18"/>
  <c r="BK501" i="18"/>
  <c r="BK509" i="18"/>
  <c r="BK517" i="18"/>
  <c r="BK525" i="18"/>
  <c r="BK533" i="18"/>
  <c r="BK541" i="18"/>
  <c r="BK549" i="18"/>
  <c r="BK557" i="18"/>
  <c r="BK565" i="18"/>
  <c r="BK573" i="18"/>
  <c r="BK581" i="18"/>
  <c r="BK589" i="18"/>
  <c r="BK597" i="18"/>
  <c r="BK605" i="18"/>
  <c r="BK613" i="18"/>
  <c r="BK621" i="18"/>
  <c r="BK629" i="18"/>
  <c r="BK637" i="18"/>
  <c r="BK645" i="18"/>
  <c r="BK653" i="18"/>
  <c r="BK661" i="18"/>
  <c r="BK669" i="18"/>
  <c r="BK677" i="18"/>
  <c r="BK685" i="18"/>
  <c r="BK693" i="18"/>
  <c r="BK701" i="18"/>
  <c r="BK709" i="18"/>
  <c r="BK717" i="18"/>
  <c r="BK725" i="18"/>
  <c r="BK733" i="18"/>
  <c r="BK741" i="18"/>
  <c r="BK749" i="18"/>
  <c r="BK757" i="18"/>
  <c r="BK765" i="18"/>
  <c r="BK773" i="18"/>
  <c r="BK781" i="18"/>
  <c r="BK789" i="18"/>
  <c r="BK797" i="18"/>
  <c r="BK805" i="18"/>
  <c r="BK813" i="18"/>
  <c r="BK821" i="18"/>
  <c r="BK829" i="18"/>
  <c r="BK837" i="18"/>
  <c r="BK845" i="18"/>
  <c r="BK853" i="18"/>
  <c r="BK861" i="18"/>
  <c r="BK869" i="18"/>
  <c r="BK877" i="18"/>
  <c r="BK885" i="18"/>
  <c r="BK893" i="18"/>
  <c r="BK901" i="18"/>
  <c r="BK909" i="18"/>
  <c r="BK264" i="18"/>
  <c r="BK272" i="18"/>
  <c r="BK280" i="18"/>
  <c r="BK288" i="18"/>
  <c r="BK296" i="18"/>
  <c r="BK304" i="18"/>
  <c r="BK328" i="18"/>
  <c r="BK336" i="18"/>
  <c r="BK344" i="18"/>
  <c r="BK352" i="18"/>
  <c r="BK360" i="18"/>
  <c r="BK368" i="18"/>
  <c r="BK376" i="18"/>
  <c r="BK384" i="18"/>
  <c r="BK392" i="18"/>
  <c r="BK400" i="18"/>
  <c r="BK408" i="18"/>
  <c r="BK416" i="18"/>
  <c r="BK424" i="18"/>
  <c r="BK432" i="18"/>
  <c r="BK440" i="18"/>
  <c r="BK448" i="18"/>
  <c r="BK456" i="18"/>
  <c r="BK464" i="18"/>
  <c r="BK472" i="18"/>
  <c r="BK480" i="18"/>
  <c r="BK488" i="18"/>
  <c r="BK496" i="18"/>
  <c r="BK504" i="18"/>
  <c r="BK512" i="18"/>
  <c r="BK520" i="18"/>
  <c r="BK528" i="18"/>
  <c r="BK536" i="18"/>
  <c r="BK544" i="18"/>
  <c r="BK552" i="18"/>
  <c r="BK560" i="18"/>
  <c r="BK568" i="18"/>
  <c r="BK576" i="18"/>
  <c r="BK584" i="18"/>
  <c r="BK592" i="18"/>
  <c r="BK600" i="18"/>
  <c r="BK608" i="18"/>
  <c r="BK616" i="18"/>
  <c r="BK624" i="18"/>
  <c r="BK632" i="18"/>
  <c r="BK640" i="18"/>
  <c r="BK648" i="18"/>
  <c r="BK656" i="18"/>
  <c r="BK664" i="18"/>
  <c r="BK672" i="18"/>
  <c r="BK680" i="18"/>
  <c r="BK688" i="18"/>
  <c r="BK696" i="18"/>
  <c r="BK704" i="18"/>
  <c r="BK712" i="18"/>
  <c r="BK720" i="18"/>
  <c r="BK728" i="18"/>
  <c r="BK736" i="18"/>
  <c r="BK744" i="18"/>
  <c r="BK752" i="18"/>
  <c r="BK760" i="18"/>
  <c r="BK768" i="18"/>
  <c r="BK776" i="18"/>
  <c r="BK784" i="18"/>
  <c r="BK792" i="18"/>
  <c r="BK800" i="18"/>
  <c r="BK808" i="18"/>
  <c r="BK816" i="18"/>
  <c r="BK824" i="18"/>
  <c r="BK832" i="18"/>
  <c r="BK840" i="18"/>
  <c r="BK848" i="18"/>
  <c r="BK856" i="18"/>
  <c r="BK864" i="18"/>
  <c r="BK872" i="18"/>
  <c r="BK880" i="18"/>
  <c r="BK888" i="18"/>
  <c r="BK896" i="18"/>
  <c r="BK247" i="18"/>
  <c r="BK255" i="18"/>
  <c r="BK263" i="18"/>
  <c r="BK271" i="18"/>
  <c r="BK279" i="18"/>
  <c r="BK287" i="18"/>
  <c r="BK295" i="18"/>
  <c r="BK303" i="18"/>
  <c r="BK311" i="18"/>
  <c r="BK319" i="18"/>
  <c r="BK327" i="18"/>
  <c r="BK335" i="18"/>
  <c r="BK343" i="18"/>
  <c r="BK351" i="18"/>
  <c r="BK359" i="18"/>
  <c r="BK367" i="18"/>
  <c r="BK375" i="18"/>
  <c r="BK383" i="18"/>
  <c r="BK391" i="18"/>
  <c r="BK399" i="18"/>
  <c r="BK407" i="18"/>
  <c r="BK415" i="18"/>
  <c r="BK423" i="18"/>
  <c r="BK431" i="18"/>
  <c r="BK439" i="18"/>
  <c r="BK447" i="18"/>
  <c r="BK455" i="18"/>
  <c r="BK463" i="18"/>
  <c r="BK471" i="18"/>
  <c r="BK479" i="18"/>
  <c r="BK487" i="18"/>
  <c r="BK495" i="18"/>
  <c r="BK503" i="18"/>
  <c r="BK511" i="18"/>
  <c r="BK519" i="18"/>
  <c r="BK527" i="18"/>
  <c r="BK535" i="18"/>
  <c r="BK543" i="18"/>
  <c r="BK551" i="18"/>
  <c r="BK559" i="18"/>
  <c r="BK567" i="18"/>
  <c r="BK575" i="18"/>
  <c r="BK583" i="18"/>
  <c r="BK591" i="18"/>
  <c r="BK599" i="18"/>
  <c r="BK607" i="18"/>
  <c r="BK615" i="18"/>
  <c r="BK623" i="18"/>
  <c r="BK631" i="18"/>
  <c r="BK639" i="18"/>
  <c r="BK647" i="18"/>
  <c r="BK655" i="18"/>
  <c r="BK663" i="18"/>
  <c r="BK671" i="18"/>
  <c r="BK679" i="18"/>
  <c r="BK687" i="18"/>
  <c r="BK695" i="18"/>
  <c r="BK703" i="18"/>
  <c r="BK711" i="18"/>
  <c r="BK719" i="18"/>
  <c r="BK727" i="18"/>
  <c r="BK735" i="18"/>
  <c r="BK743" i="18"/>
  <c r="BK751" i="18"/>
  <c r="BK759" i="18"/>
  <c r="BK767" i="18"/>
  <c r="BK775" i="18"/>
  <c r="BK783" i="18"/>
  <c r="BK791" i="18"/>
  <c r="BK799" i="18"/>
  <c r="BK807" i="18"/>
  <c r="BK815" i="18"/>
  <c r="BK823" i="18"/>
  <c r="BK831" i="18"/>
  <c r="BK839" i="18"/>
  <c r="BK847" i="18"/>
  <c r="BK855" i="18"/>
  <c r="BK863" i="18"/>
  <c r="BK871" i="18"/>
  <c r="BK879" i="18"/>
  <c r="BK887" i="18"/>
  <c r="BK895" i="18"/>
  <c r="BK917" i="18"/>
  <c r="BK925" i="18"/>
  <c r="BK933" i="18"/>
  <c r="BK941" i="18"/>
  <c r="BK949" i="18"/>
  <c r="BK957" i="18"/>
  <c r="BK965" i="18"/>
  <c r="BK973" i="18"/>
  <c r="BK981" i="18"/>
  <c r="BK989" i="18"/>
  <c r="BK997" i="18"/>
  <c r="BK1005" i="18"/>
  <c r="BK1013" i="18"/>
  <c r="BK1021" i="18"/>
  <c r="BK1029" i="18"/>
  <c r="BK1037" i="18"/>
  <c r="BK1045" i="18"/>
  <c r="BK1053" i="18"/>
  <c r="BK1061" i="18"/>
  <c r="BK1069" i="18"/>
  <c r="BK1077" i="18"/>
  <c r="BK1085" i="18"/>
  <c r="BK1093" i="18"/>
  <c r="BK1101" i="18"/>
  <c r="BK1109" i="18"/>
  <c r="BK1117" i="18"/>
  <c r="BK1125" i="18"/>
  <c r="BK1133" i="18"/>
  <c r="BK1141" i="18"/>
  <c r="BK1149" i="18"/>
  <c r="BK1157" i="18"/>
  <c r="BK1165" i="18"/>
  <c r="BK1173" i="18"/>
  <c r="BK1181" i="18"/>
  <c r="BK1189" i="18"/>
  <c r="BK1197" i="18"/>
  <c r="BK1205" i="18"/>
  <c r="BK1213" i="18"/>
  <c r="BK1221" i="18"/>
  <c r="BK1229" i="18"/>
  <c r="BK1237" i="18"/>
  <c r="BK1245" i="18"/>
  <c r="BK1253" i="18"/>
  <c r="BK1261" i="18"/>
  <c r="BK1269" i="18"/>
  <c r="BK1277" i="18"/>
  <c r="BK1285" i="18"/>
  <c r="BK1293" i="18"/>
  <c r="BK1301" i="18"/>
  <c r="BK1309" i="18"/>
  <c r="BK1317" i="18"/>
  <c r="BK1325" i="18"/>
  <c r="BK1333" i="18"/>
  <c r="BK1341" i="18"/>
  <c r="BK1349" i="18"/>
  <c r="BK1357" i="18"/>
  <c r="BK1365" i="18"/>
  <c r="BK1373" i="18"/>
  <c r="BK1381" i="18"/>
  <c r="BK1389" i="18"/>
  <c r="BK1397" i="18"/>
  <c r="BK1405" i="18"/>
  <c r="BK1413" i="18"/>
  <c r="BK1421" i="18"/>
  <c r="BK1429" i="18"/>
  <c r="BK1437" i="18"/>
  <c r="BK1445" i="18"/>
  <c r="BK1453" i="18"/>
  <c r="BK1461" i="18"/>
  <c r="BK1469" i="18"/>
  <c r="BK1477" i="18"/>
  <c r="BK1485" i="18"/>
  <c r="BK1493" i="18"/>
  <c r="BK1501" i="18"/>
  <c r="BK1509" i="18"/>
  <c r="BK1517" i="18"/>
  <c r="BK1525" i="18"/>
  <c r="BK1533" i="18"/>
  <c r="BK1541" i="18"/>
  <c r="BK1549" i="18"/>
  <c r="BK1557" i="18"/>
  <c r="BK1565" i="18"/>
  <c r="BK1573" i="18"/>
  <c r="BK1581" i="18"/>
  <c r="BK1589" i="18"/>
  <c r="BK1597" i="18"/>
  <c r="BK1605" i="18"/>
  <c r="BK1613" i="18"/>
  <c r="BK1621" i="18"/>
  <c r="BK1629" i="18"/>
  <c r="BK1637" i="18"/>
  <c r="BK1645" i="18"/>
  <c r="BK1653" i="18"/>
  <c r="BK1661" i="18"/>
  <c r="BK1669" i="18"/>
  <c r="BK1677" i="18"/>
  <c r="BK1685" i="18"/>
  <c r="BK1693" i="18"/>
  <c r="BK1701" i="18"/>
  <c r="BK900" i="18"/>
  <c r="BK908" i="18"/>
  <c r="BK916" i="18"/>
  <c r="BK924" i="18"/>
  <c r="BK932" i="18"/>
  <c r="BK940" i="18"/>
  <c r="BK948" i="18"/>
  <c r="BK956" i="18"/>
  <c r="BK964" i="18"/>
  <c r="BK972" i="18"/>
  <c r="BK980" i="18"/>
  <c r="BK988" i="18"/>
  <c r="BK996" i="18"/>
  <c r="BK1004" i="18"/>
  <c r="BK1012" i="18"/>
  <c r="BK1020" i="18"/>
  <c r="BK1028" i="18"/>
  <c r="BK1036" i="18"/>
  <c r="BK1044" i="18"/>
  <c r="BK1052" i="18"/>
  <c r="BK1060" i="18"/>
  <c r="BK1068" i="18"/>
  <c r="BK1076" i="18"/>
  <c r="BK1084" i="18"/>
  <c r="BK1092" i="18"/>
  <c r="BK1100" i="18"/>
  <c r="BK1108" i="18"/>
  <c r="BK1116" i="18"/>
  <c r="BK1124" i="18"/>
  <c r="BK1132" i="18"/>
  <c r="BK1140" i="18"/>
  <c r="BK1148" i="18"/>
  <c r="BK1156" i="18"/>
  <c r="BK1164" i="18"/>
  <c r="BK1172" i="18"/>
  <c r="BK1180" i="18"/>
  <c r="BK1188" i="18"/>
  <c r="BK1196" i="18"/>
  <c r="BK1204" i="18"/>
  <c r="BK1212" i="18"/>
  <c r="BK1220" i="18"/>
  <c r="BK1228" i="18"/>
  <c r="BK1236" i="18"/>
  <c r="BK1244" i="18"/>
  <c r="BK1252" i="18"/>
  <c r="BK1260" i="18"/>
  <c r="BK1268" i="18"/>
  <c r="BK1276" i="18"/>
  <c r="BK1284" i="18"/>
  <c r="BK1292" i="18"/>
  <c r="BK1300" i="18"/>
  <c r="BK1308" i="18"/>
  <c r="BK1316" i="18"/>
  <c r="BK1324" i="18"/>
  <c r="BK1332" i="18"/>
  <c r="BK1340" i="18"/>
  <c r="BK1348" i="18"/>
  <c r="BK1356" i="18"/>
  <c r="BK1364" i="18"/>
  <c r="BK1372" i="18"/>
  <c r="BK1380" i="18"/>
  <c r="BK1388" i="18"/>
  <c r="BK1396" i="18"/>
  <c r="BK1404" i="18"/>
  <c r="BK1412" i="18"/>
  <c r="BK1420" i="18"/>
  <c r="BK1428" i="18"/>
  <c r="BK1436" i="18"/>
  <c r="BK1444" i="18"/>
  <c r="BK1452" i="18"/>
  <c r="BK1460" i="18"/>
  <c r="BK1468" i="18"/>
  <c r="BK1476" i="18"/>
  <c r="BK1484" i="18"/>
  <c r="BK1492" i="18"/>
  <c r="BK1500" i="18"/>
  <c r="BK1508" i="18"/>
  <c r="BK1516" i="18"/>
  <c r="BK1524" i="18"/>
  <c r="BK1532" i="18"/>
  <c r="BK1540" i="18"/>
  <c r="BK1548" i="18"/>
  <c r="BK1556" i="18"/>
  <c r="BK1564" i="18"/>
  <c r="BK1572" i="18"/>
  <c r="BK1580" i="18"/>
  <c r="BK1588" i="18"/>
  <c r="BK1596" i="18"/>
  <c r="BK1604" i="18"/>
  <c r="BK1612" i="18"/>
  <c r="BK1620" i="18"/>
  <c r="BK1628" i="18"/>
  <c r="BK1636" i="18"/>
  <c r="BK1644" i="18"/>
  <c r="BK1652" i="18"/>
  <c r="BK1660" i="18"/>
  <c r="BK1668" i="18"/>
  <c r="BK1676" i="18"/>
  <c r="BK1684" i="18"/>
  <c r="BK1692" i="18"/>
  <c r="BK1700" i="18"/>
  <c r="BK923" i="18"/>
  <c r="BK931" i="18"/>
  <c r="BK939" i="18"/>
  <c r="BK947" i="18"/>
  <c r="BK955" i="18"/>
  <c r="BK963" i="18"/>
  <c r="BK971" i="18"/>
  <c r="BK979" i="18"/>
  <c r="BK987" i="18"/>
  <c r="BK995" i="18"/>
  <c r="BK1003" i="18"/>
  <c r="BK1011" i="18"/>
  <c r="BK1019" i="18"/>
  <c r="BK1027" i="18"/>
  <c r="BK1035" i="18"/>
  <c r="BK1043" i="18"/>
  <c r="BK1051" i="18"/>
  <c r="BK1059" i="18"/>
  <c r="BK1067" i="18"/>
  <c r="BK1075" i="18"/>
  <c r="BK1083" i="18"/>
  <c r="BK1091" i="18"/>
  <c r="BK1099" i="18"/>
  <c r="BK1107" i="18"/>
  <c r="BK1115" i="18"/>
  <c r="BK1123" i="18"/>
  <c r="BK1131" i="18"/>
  <c r="BK1139" i="18"/>
  <c r="BK1147" i="18"/>
  <c r="BK1155" i="18"/>
  <c r="BK1163" i="18"/>
  <c r="BK1171" i="18"/>
  <c r="BK1179" i="18"/>
  <c r="BK1187" i="18"/>
  <c r="BK1195" i="18"/>
  <c r="BK1203" i="18"/>
  <c r="BK1211" i="18"/>
  <c r="BK1219" i="18"/>
  <c r="BK1227" i="18"/>
  <c r="BK1235" i="18"/>
  <c r="BK1243" i="18"/>
  <c r="BK1251" i="18"/>
  <c r="BK1259" i="18"/>
  <c r="BK1267" i="18"/>
  <c r="BK1275" i="18"/>
  <c r="BK1283" i="18"/>
  <c r="BK1291" i="18"/>
  <c r="BK1299" i="18"/>
  <c r="BK1307" i="18"/>
  <c r="BK1315" i="18"/>
  <c r="BK1323" i="18"/>
  <c r="BK1331" i="18"/>
  <c r="BK1339" i="18"/>
  <c r="BK1347" i="18"/>
  <c r="BK1355" i="18"/>
  <c r="BK1363" i="18"/>
  <c r="BK1371" i="18"/>
  <c r="BK1379" i="18"/>
  <c r="BK1387" i="18"/>
  <c r="BK1395" i="18"/>
  <c r="BK1403" i="18"/>
  <c r="BK1411" i="18"/>
  <c r="BK1419" i="18"/>
  <c r="BK1427" i="18"/>
  <c r="BK1435" i="18"/>
  <c r="BK1443" i="18"/>
  <c r="BK1451" i="18"/>
  <c r="BK1459" i="18"/>
  <c r="BK1467" i="18"/>
  <c r="BK1475" i="18"/>
  <c r="BK1483" i="18"/>
  <c r="BK1491" i="18"/>
  <c r="BK1499" i="18"/>
  <c r="BK1507" i="18"/>
  <c r="BK1515" i="18"/>
  <c r="BK1523" i="18"/>
  <c r="BK1531" i="18"/>
  <c r="BK1539" i="18"/>
  <c r="BK1547" i="18"/>
  <c r="BK1555" i="18"/>
  <c r="BK1563" i="18"/>
  <c r="BK1571" i="18"/>
  <c r="BK1579" i="18"/>
  <c r="BK1587" i="18"/>
  <c r="BK1595" i="18"/>
  <c r="BK1603" i="18"/>
  <c r="BK1611" i="18"/>
  <c r="BK1619" i="18"/>
  <c r="BK1627" i="18"/>
  <c r="BK1635" i="18"/>
  <c r="BK1643" i="18"/>
  <c r="BK1651" i="18"/>
  <c r="BK1659" i="18"/>
  <c r="BK1667" i="18"/>
  <c r="BK1675" i="18"/>
  <c r="BK1683" i="18"/>
  <c r="BK1691" i="18"/>
  <c r="BK1699" i="18"/>
  <c r="BI68" i="18"/>
  <c r="BI66" i="18"/>
  <c r="BJ40" i="18"/>
  <c r="BI64" i="18"/>
  <c r="BI62" i="18"/>
  <c r="BI60" i="18"/>
  <c r="BI58" i="18"/>
  <c r="BI56" i="18"/>
  <c r="BI54" i="18"/>
  <c r="BI52" i="18"/>
  <c r="BI50" i="18"/>
  <c r="BI48" i="18"/>
  <c r="BI46" i="18"/>
  <c r="BI44" i="18"/>
  <c r="BI40" i="18"/>
  <c r="BK40" i="18" s="1"/>
  <c r="BJ37" i="18"/>
  <c r="BJ35" i="18"/>
  <c r="BJ33" i="18"/>
  <c r="BJ31" i="18"/>
  <c r="BJ29" i="18"/>
  <c r="BJ27" i="18"/>
  <c r="BJ25" i="18"/>
  <c r="BJ23" i="18"/>
  <c r="BJ21" i="18"/>
  <c r="BI20" i="18"/>
  <c r="BI18" i="18"/>
  <c r="BK18" i="18" s="1"/>
  <c r="BI16" i="18"/>
  <c r="BK16" i="18" s="1"/>
  <c r="BI14" i="18"/>
  <c r="BI12" i="18"/>
  <c r="BI10" i="18"/>
  <c r="BK10" i="18" s="1"/>
  <c r="BI7" i="18"/>
  <c r="BK7" i="18" s="1"/>
  <c r="BI4" i="18"/>
  <c r="BK266" i="18"/>
  <c r="BK274" i="18"/>
  <c r="BK282" i="18"/>
  <c r="BK290" i="18"/>
  <c r="BK298" i="18"/>
  <c r="BK306" i="18"/>
  <c r="BK330" i="18"/>
  <c r="BK338" i="18"/>
  <c r="BK1182" i="18"/>
  <c r="BK198" i="18" l="1"/>
  <c r="BK74" i="18"/>
  <c r="BK82" i="18"/>
  <c r="BK76" i="18"/>
  <c r="BK70" i="18"/>
  <c r="BK197" i="18"/>
  <c r="BK88" i="18"/>
  <c r="BK96" i="18"/>
  <c r="BK163" i="18"/>
  <c r="BK171" i="18"/>
  <c r="BK179" i="18"/>
  <c r="BK187" i="18"/>
  <c r="BK196" i="18"/>
  <c r="BK205" i="18"/>
  <c r="BK213" i="18"/>
  <c r="BK221" i="18"/>
  <c r="BK229" i="18"/>
  <c r="BK237" i="18"/>
  <c r="BK240" i="18"/>
  <c r="BK20" i="18"/>
  <c r="BK46" i="18"/>
  <c r="BK54" i="18"/>
  <c r="BK194" i="18"/>
  <c r="BK110" i="18"/>
  <c r="BK159" i="18"/>
  <c r="BK167" i="18"/>
  <c r="BK175" i="18"/>
  <c r="BK183" i="18"/>
  <c r="BK191" i="18"/>
  <c r="BK201" i="18"/>
  <c r="BK209" i="18"/>
  <c r="BK217" i="18"/>
  <c r="BK225" i="18"/>
  <c r="BK233" i="18"/>
  <c r="BK241" i="18"/>
  <c r="BK50" i="18"/>
  <c r="BK39" i="18"/>
  <c r="BK12" i="18"/>
  <c r="BK86" i="18"/>
  <c r="BK94" i="18"/>
  <c r="BK102" i="18"/>
  <c r="BK98" i="18"/>
  <c r="BK4" i="18"/>
  <c r="BK14" i="18"/>
  <c r="BK64" i="18"/>
  <c r="BK72" i="18"/>
  <c r="BK80" i="18"/>
  <c r="BK92" i="18"/>
  <c r="BK158" i="18"/>
  <c r="BK174" i="18"/>
  <c r="BK182" i="18"/>
  <c r="BK190" i="18"/>
  <c r="BK208" i="18"/>
  <c r="BK216" i="18"/>
  <c r="BK224" i="18"/>
  <c r="BK232" i="18"/>
  <c r="BK44" i="18"/>
  <c r="BK60" i="18"/>
  <c r="BK242" i="18"/>
  <c r="BK108" i="18"/>
  <c r="BK124" i="18"/>
  <c r="BK132" i="18"/>
  <c r="BK140" i="18"/>
  <c r="BK148" i="18"/>
  <c r="BK157" i="18"/>
  <c r="BK165" i="18"/>
  <c r="BK173" i="18"/>
  <c r="BK181" i="18"/>
  <c r="BK189" i="18"/>
  <c r="BK199" i="18"/>
  <c r="BK207" i="18"/>
  <c r="BK215" i="18"/>
  <c r="BK223" i="18"/>
  <c r="BK231" i="18"/>
  <c r="BK239" i="18"/>
  <c r="BK25" i="18"/>
  <c r="BK33" i="18"/>
  <c r="BK5" i="18"/>
  <c r="BK15" i="18"/>
  <c r="BK49" i="18"/>
  <c r="BK57" i="18"/>
  <c r="BK65" i="18"/>
  <c r="BK73" i="18"/>
  <c r="BK81" i="18"/>
  <c r="BK28" i="18"/>
  <c r="BK36" i="18"/>
  <c r="BK48" i="18"/>
  <c r="BK56" i="18"/>
  <c r="BK83" i="18"/>
  <c r="BK113" i="18"/>
  <c r="BK121" i="18"/>
  <c r="BK129" i="18"/>
  <c r="BK137" i="18"/>
  <c r="BK145" i="18"/>
  <c r="BK153" i="18"/>
  <c r="BK160" i="18"/>
  <c r="BK168" i="18"/>
  <c r="BK176" i="18"/>
  <c r="BK184" i="18"/>
  <c r="BK192" i="18"/>
  <c r="BK210" i="18"/>
  <c r="BK218" i="18"/>
  <c r="BK226" i="18"/>
  <c r="BK91" i="18"/>
  <c r="BK99" i="18"/>
  <c r="BK118" i="18"/>
  <c r="BK126" i="18"/>
  <c r="BK134" i="18"/>
  <c r="BK142" i="18"/>
  <c r="BK150" i="18"/>
  <c r="BK27" i="18"/>
  <c r="BK35" i="18"/>
  <c r="BK9" i="18"/>
  <c r="BK17" i="18"/>
  <c r="BK43" i="18"/>
  <c r="BK51" i="18"/>
  <c r="BK59" i="18"/>
  <c r="BK67" i="18"/>
  <c r="BK75" i="18"/>
  <c r="BK22" i="18"/>
  <c r="BK30" i="18"/>
  <c r="BK38" i="18"/>
  <c r="BK58" i="18"/>
  <c r="BK85" i="18"/>
  <c r="BK90" i="18"/>
  <c r="BK107" i="18"/>
  <c r="BK115" i="18"/>
  <c r="BK123" i="18"/>
  <c r="BK131" i="18"/>
  <c r="BK139" i="18"/>
  <c r="BK147" i="18"/>
  <c r="BK155" i="18"/>
  <c r="BK170" i="18"/>
  <c r="BK236" i="18"/>
  <c r="BK84" i="18"/>
  <c r="BK93" i="18"/>
  <c r="BK101" i="18"/>
  <c r="BK112" i="18"/>
  <c r="BK21" i="18"/>
  <c r="BK29" i="18"/>
  <c r="BK37" i="18"/>
  <c r="BK11" i="18"/>
  <c r="BK19" i="18"/>
  <c r="BK45" i="18"/>
  <c r="BK53" i="18"/>
  <c r="BK61" i="18"/>
  <c r="BK69" i="18"/>
  <c r="BK77" i="18"/>
  <c r="BK24" i="18"/>
  <c r="BK32" i="18"/>
  <c r="BK52" i="18"/>
  <c r="BK66" i="18"/>
  <c r="BK100" i="18"/>
  <c r="BK195" i="18"/>
  <c r="BK109" i="18"/>
  <c r="BK117" i="18"/>
  <c r="BK125" i="18"/>
  <c r="BK133" i="18"/>
  <c r="BK141" i="18"/>
  <c r="BK149" i="18"/>
  <c r="BK156" i="18"/>
  <c r="BK164" i="18"/>
  <c r="BK180" i="18"/>
  <c r="BK188" i="18"/>
  <c r="BK206" i="18"/>
  <c r="BK222" i="18"/>
  <c r="BK230" i="18"/>
  <c r="BK78" i="18"/>
  <c r="BK87" i="18"/>
  <c r="BK95" i="18"/>
  <c r="BK103" i="18"/>
  <c r="BK114" i="18"/>
  <c r="BK122" i="18"/>
  <c r="BK130" i="18"/>
  <c r="BK138" i="18"/>
  <c r="BK146" i="18"/>
  <c r="BK154" i="18"/>
  <c r="BK23" i="18"/>
  <c r="BK31" i="18"/>
  <c r="BK13" i="18"/>
  <c r="BK47" i="18"/>
  <c r="BK55" i="18"/>
  <c r="BK63" i="18"/>
  <c r="BK71" i="18"/>
  <c r="BK79" i="18"/>
  <c r="BK26" i="18"/>
  <c r="BK34" i="18"/>
  <c r="BK62" i="18"/>
  <c r="BK68" i="18"/>
  <c r="BK106" i="18"/>
  <c r="BK111" i="18"/>
  <c r="BK119" i="18"/>
  <c r="BK127" i="18"/>
  <c r="BK135" i="18"/>
  <c r="BK143" i="18"/>
  <c r="BK151" i="18"/>
  <c r="BK166" i="18"/>
  <c r="BK200" i="18"/>
  <c r="BK89" i="18"/>
  <c r="BK97" i="18"/>
  <c r="BK116" i="18"/>
  <c r="BK3" i="25" l="1"/>
  <c r="BK1702" i="25" s="1"/>
  <c r="BI3" i="18" l="1"/>
  <c r="BJ3" i="18"/>
  <c r="BJ1702" i="18" l="1"/>
  <c r="BI1702" i="18"/>
  <c r="BG18" i="5" l="1"/>
  <c r="BG19" i="5"/>
  <c r="BG20" i="5"/>
  <c r="BG21" i="5"/>
  <c r="BG22" i="5"/>
  <c r="BG23" i="5"/>
  <c r="BG47" i="5"/>
  <c r="BG48" i="5"/>
  <c r="BG49" i="5"/>
  <c r="BG218" i="5"/>
  <c r="BG2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46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33" i="5"/>
  <c r="BG28" i="5"/>
  <c r="BG132" i="5"/>
  <c r="BG131" i="5"/>
  <c r="BG134" i="5"/>
  <c r="BG135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26" i="5"/>
  <c r="BG27" i="5"/>
  <c r="BG24" i="5"/>
  <c r="BG25" i="5"/>
  <c r="BG51" i="5"/>
  <c r="BG52" i="5"/>
  <c r="BG53" i="5"/>
  <c r="BG54" i="5"/>
  <c r="BG50" i="5"/>
  <c r="BG73" i="5"/>
  <c r="BG72" i="5"/>
  <c r="BG130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125" i="5"/>
  <c r="BG126" i="5"/>
  <c r="BG127" i="5"/>
  <c r="BG128" i="5"/>
  <c r="BG129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24" i="5"/>
  <c r="BG219" i="5"/>
  <c r="BG220" i="5"/>
  <c r="BG221" i="5"/>
  <c r="BG222" i="5"/>
  <c r="BG223" i="5"/>
  <c r="BG224" i="5"/>
  <c r="BG225" i="5"/>
  <c r="BG226" i="5"/>
  <c r="BG227" i="5"/>
  <c r="BG228" i="5"/>
  <c r="BG229" i="5"/>
  <c r="BG230" i="5"/>
  <c r="BG231" i="5"/>
  <c r="BG232" i="5"/>
  <c r="BG233" i="5"/>
  <c r="BG234" i="5"/>
  <c r="BG235" i="5"/>
  <c r="BG236" i="5"/>
  <c r="BG237" i="5"/>
  <c r="BG238" i="5"/>
  <c r="BG239" i="5"/>
  <c r="BG240" i="5"/>
  <c r="BG241" i="5"/>
  <c r="BG242" i="5"/>
  <c r="BG243" i="5"/>
  <c r="BG244" i="5"/>
  <c r="BG245" i="5"/>
  <c r="BG246" i="5"/>
  <c r="BG247" i="5"/>
  <c r="BG248" i="5"/>
  <c r="BG249" i="5"/>
  <c r="BG250" i="5"/>
  <c r="BG251" i="5"/>
  <c r="BG252" i="5"/>
  <c r="BG253" i="5"/>
  <c r="BG254" i="5"/>
  <c r="BG255" i="5"/>
  <c r="BG256" i="5"/>
  <c r="BG257" i="5"/>
  <c r="BG258" i="5"/>
  <c r="BG259" i="5"/>
  <c r="BG260" i="5"/>
  <c r="BG261" i="5"/>
  <c r="BG262" i="5"/>
  <c r="BG263" i="5"/>
  <c r="BG264" i="5"/>
  <c r="BG265" i="5"/>
  <c r="BG266" i="5"/>
  <c r="BG267" i="5"/>
  <c r="BG268" i="5"/>
  <c r="BG269" i="5"/>
  <c r="BG270" i="5"/>
  <c r="BG271" i="5"/>
  <c r="BG272" i="5"/>
  <c r="BG273" i="5"/>
  <c r="BG274" i="5"/>
  <c r="BG275" i="5"/>
  <c r="BG276" i="5"/>
  <c r="BG277" i="5"/>
  <c r="BG278" i="5"/>
  <c r="BG279" i="5"/>
  <c r="BG280" i="5"/>
  <c r="BG281" i="5"/>
  <c r="BG282" i="5"/>
  <c r="BG283" i="5"/>
  <c r="BG284" i="5"/>
  <c r="BG285" i="5"/>
  <c r="BG286" i="5"/>
  <c r="BG287" i="5"/>
  <c r="BG288" i="5"/>
  <c r="BG289" i="5"/>
  <c r="BG290" i="5"/>
  <c r="BG291" i="5"/>
  <c r="BG292" i="5"/>
  <c r="BG293" i="5"/>
  <c r="BG294" i="5"/>
  <c r="BG295" i="5"/>
  <c r="BG296" i="5"/>
  <c r="BG297" i="5"/>
  <c r="BG298" i="5"/>
  <c r="BG299" i="5"/>
  <c r="BG300" i="5"/>
  <c r="BG301" i="5"/>
  <c r="BG302" i="5"/>
  <c r="BG303" i="5"/>
  <c r="BG304" i="5"/>
  <c r="BG305" i="5"/>
  <c r="BG306" i="5"/>
  <c r="BG307" i="5"/>
  <c r="BG308" i="5"/>
  <c r="BG309" i="5"/>
  <c r="BG310" i="5"/>
  <c r="BG311" i="5"/>
  <c r="BG312" i="5"/>
  <c r="BG313" i="5"/>
  <c r="BG314" i="5"/>
  <c r="BG315" i="5"/>
  <c r="BG316" i="5"/>
  <c r="BG317" i="5"/>
  <c r="BG318" i="5"/>
  <c r="BG319" i="5"/>
  <c r="BG320" i="5"/>
  <c r="BG321" i="5"/>
  <c r="BG322" i="5"/>
  <c r="BG323" i="5"/>
  <c r="BG324" i="5"/>
  <c r="BG325" i="5"/>
  <c r="BG326" i="5"/>
  <c r="BG327" i="5"/>
  <c r="BG328" i="5"/>
  <c r="BG329" i="5"/>
  <c r="BG330" i="5"/>
  <c r="BG331" i="5"/>
  <c r="BG332" i="5"/>
  <c r="BG333" i="5"/>
  <c r="BG334" i="5"/>
  <c r="BG335" i="5"/>
  <c r="BG336" i="5"/>
  <c r="BG337" i="5"/>
  <c r="BG338" i="5"/>
  <c r="BG339" i="5"/>
  <c r="BG340" i="5"/>
  <c r="BG341" i="5"/>
  <c r="BG342" i="5"/>
  <c r="BG343" i="5"/>
  <c r="BG344" i="5"/>
  <c r="BG345" i="5"/>
  <c r="BG346" i="5"/>
  <c r="BG347" i="5"/>
  <c r="BG348" i="5"/>
  <c r="BG349" i="5"/>
  <c r="BG350" i="5"/>
  <c r="BG351" i="5"/>
  <c r="BG352" i="5"/>
  <c r="BG353" i="5"/>
  <c r="BG354" i="5"/>
  <c r="BG355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2" i="5"/>
  <c r="BG213" i="5"/>
  <c r="BG214" i="5"/>
  <c r="BG215" i="5"/>
  <c r="BG216" i="5"/>
  <c r="BG217" i="5"/>
  <c r="BG209" i="11"/>
  <c r="BG213" i="11"/>
  <c r="BG217" i="11"/>
  <c r="BG221" i="11"/>
  <c r="BH222" i="11"/>
  <c r="BG225" i="11"/>
  <c r="BH226" i="11"/>
  <c r="BG229" i="11"/>
  <c r="BH230" i="11"/>
  <c r="BG233" i="11"/>
  <c r="BH234" i="11"/>
  <c r="BG237" i="11"/>
  <c r="BH238" i="11"/>
  <c r="BG241" i="11"/>
  <c r="BH242" i="11"/>
  <c r="BG245" i="11"/>
  <c r="BH246" i="11"/>
  <c r="BG249" i="11"/>
  <c r="BH250" i="11"/>
  <c r="BG253" i="11"/>
  <c r="BH254" i="11"/>
  <c r="BG257" i="11"/>
  <c r="BH258" i="11"/>
  <c r="BG261" i="11"/>
  <c r="BH262" i="11"/>
  <c r="BG265" i="11"/>
  <c r="BH266" i="11"/>
  <c r="BG269" i="11"/>
  <c r="BH270" i="11"/>
  <c r="BG273" i="11"/>
  <c r="BH274" i="11"/>
  <c r="BG277" i="11"/>
  <c r="BH278" i="11"/>
  <c r="BG281" i="11"/>
  <c r="BH282" i="11"/>
  <c r="BG285" i="11"/>
  <c r="BH286" i="11"/>
  <c r="BG289" i="11"/>
  <c r="BH290" i="11"/>
  <c r="BG293" i="11"/>
  <c r="BH294" i="11"/>
  <c r="BG297" i="11"/>
  <c r="BH298" i="11"/>
  <c r="BG301" i="11"/>
  <c r="BH302" i="11"/>
  <c r="BG305" i="11"/>
  <c r="BH306" i="11"/>
  <c r="BG309" i="11"/>
  <c r="BH310" i="11"/>
  <c r="BG313" i="11"/>
  <c r="BH314" i="11"/>
  <c r="BG317" i="11"/>
  <c r="BH318" i="11"/>
  <c r="BG321" i="11"/>
  <c r="BH322" i="11"/>
  <c r="BG325" i="11"/>
  <c r="BH326" i="11"/>
  <c r="BG329" i="11"/>
  <c r="BH330" i="11"/>
  <c r="BG333" i="11"/>
  <c r="BH334" i="11"/>
  <c r="BG337" i="11"/>
  <c r="BH338" i="11"/>
  <c r="BG341" i="11"/>
  <c r="BH342" i="11"/>
  <c r="BG345" i="11"/>
  <c r="BH346" i="11"/>
  <c r="BG175" i="11"/>
  <c r="BH176" i="11"/>
  <c r="BG179" i="11"/>
  <c r="BH180" i="11"/>
  <c r="BG259" i="11"/>
  <c r="BH260" i="11"/>
  <c r="BG263" i="11"/>
  <c r="BG267" i="11"/>
  <c r="BH268" i="11"/>
  <c r="BG271" i="11"/>
  <c r="BH272" i="11"/>
  <c r="BG275" i="11"/>
  <c r="BG279" i="11"/>
  <c r="BH280" i="11"/>
  <c r="BG283" i="11"/>
  <c r="BH284" i="11"/>
  <c r="BG287" i="11"/>
  <c r="BG291" i="11"/>
  <c r="BG295" i="11"/>
  <c r="BG335" i="11"/>
  <c r="BG339" i="11"/>
  <c r="BH340" i="11"/>
  <c r="BG343" i="11"/>
  <c r="BH344" i="11"/>
  <c r="BG347" i="11"/>
  <c r="BG351" i="11"/>
  <c r="BH352" i="11"/>
  <c r="BG355" i="11"/>
  <c r="BG349" i="11"/>
  <c r="BH350" i="11"/>
  <c r="BG353" i="11"/>
  <c r="BH354" i="11"/>
  <c r="BG83" i="11"/>
  <c r="BH84" i="11"/>
  <c r="BG87" i="11"/>
  <c r="BH88" i="11"/>
  <c r="BG91" i="11"/>
  <c r="BH92" i="11"/>
  <c r="BG95" i="11"/>
  <c r="BH96" i="11"/>
  <c r="BG99" i="11"/>
  <c r="BH100" i="11"/>
  <c r="BG103" i="11"/>
  <c r="BH104" i="11"/>
  <c r="BG107" i="11"/>
  <c r="BH108" i="11"/>
  <c r="BG111" i="11"/>
  <c r="BH112" i="11"/>
  <c r="BG115" i="11"/>
  <c r="BH116" i="11"/>
  <c r="BG119" i="11"/>
  <c r="BH120" i="11"/>
  <c r="BG123" i="11"/>
  <c r="BH124" i="11"/>
  <c r="BG127" i="11"/>
  <c r="BH128" i="11"/>
  <c r="BG131" i="11"/>
  <c r="BH132" i="11"/>
  <c r="BG135" i="11"/>
  <c r="BH136" i="11"/>
  <c r="BG139" i="11"/>
  <c r="BH140" i="11"/>
  <c r="BG143" i="11"/>
  <c r="BH144" i="11"/>
  <c r="BG147" i="11"/>
  <c r="BH148" i="11"/>
  <c r="BG151" i="11"/>
  <c r="BH152" i="11"/>
  <c r="BG155" i="11"/>
  <c r="BH156" i="11"/>
  <c r="BG159" i="11"/>
  <c r="BH160" i="11"/>
  <c r="BG163" i="11"/>
  <c r="BH164" i="11"/>
  <c r="BG167" i="11"/>
  <c r="BH168" i="11"/>
  <c r="BG171" i="11"/>
  <c r="BH172" i="11"/>
  <c r="BG183" i="11"/>
  <c r="BH184" i="11"/>
  <c r="BG187" i="11"/>
  <c r="BH188" i="11"/>
  <c r="BG191" i="11"/>
  <c r="BH192" i="11"/>
  <c r="BG195" i="11"/>
  <c r="BH196" i="11"/>
  <c r="BH292" i="11"/>
  <c r="BH296" i="11"/>
  <c r="BG299" i="11"/>
  <c r="BG3" i="11"/>
  <c r="BH4" i="11"/>
  <c r="BG7" i="11"/>
  <c r="BH8" i="11"/>
  <c r="BG11" i="11"/>
  <c r="BG15" i="11"/>
  <c r="BH16" i="11"/>
  <c r="BG19" i="11"/>
  <c r="BH20" i="11"/>
  <c r="BG23" i="11"/>
  <c r="BH24" i="11"/>
  <c r="BG27" i="11"/>
  <c r="BH28" i="11"/>
  <c r="BG31" i="11"/>
  <c r="BH32" i="11"/>
  <c r="BG35" i="11"/>
  <c r="BH36" i="11"/>
  <c r="BG39" i="11"/>
  <c r="BH40" i="11"/>
  <c r="BG43" i="11"/>
  <c r="BH44" i="11"/>
  <c r="BG47" i="11"/>
  <c r="BH48" i="11"/>
  <c r="BG51" i="11"/>
  <c r="BH52" i="11"/>
  <c r="BG55" i="11"/>
  <c r="BH56" i="11"/>
  <c r="BG59" i="11"/>
  <c r="BH60" i="11"/>
  <c r="BG63" i="11"/>
  <c r="BH64" i="11"/>
  <c r="BG67" i="11"/>
  <c r="BH68" i="11"/>
  <c r="BG71" i="11"/>
  <c r="BH72" i="11"/>
  <c r="BG75" i="11"/>
  <c r="BH76" i="11"/>
  <c r="BG79" i="11"/>
  <c r="BH80" i="11"/>
  <c r="BG199" i="11"/>
  <c r="BH200" i="11"/>
  <c r="BG203" i="11"/>
  <c r="BH204" i="11"/>
  <c r="BG207" i="11"/>
  <c r="BH208" i="11"/>
  <c r="BG211" i="11"/>
  <c r="BH212" i="11"/>
  <c r="BG215" i="11"/>
  <c r="BH216" i="11"/>
  <c r="BG219" i="11"/>
  <c r="BH220" i="11"/>
  <c r="BG223" i="11"/>
  <c r="BG251" i="11"/>
  <c r="BH252" i="11"/>
  <c r="BG255" i="11"/>
  <c r="BH256" i="11"/>
  <c r="BH276" i="11"/>
  <c r="BH332" i="11"/>
  <c r="BH336" i="11"/>
  <c r="BG4" i="11"/>
  <c r="BG8" i="11"/>
  <c r="BG48" i="11"/>
  <c r="BG52" i="11"/>
  <c r="BG56" i="11"/>
  <c r="BG60" i="11"/>
  <c r="BG64" i="11"/>
  <c r="BG68" i="11"/>
  <c r="BG72" i="11"/>
  <c r="BG92" i="11"/>
  <c r="BH12" i="11"/>
  <c r="BH5" i="11"/>
  <c r="BH9" i="11"/>
  <c r="BG12" i="11"/>
  <c r="BH13" i="11"/>
  <c r="BG16" i="11"/>
  <c r="BH17" i="11"/>
  <c r="BG20" i="11"/>
  <c r="BH21" i="11"/>
  <c r="BG24" i="11"/>
  <c r="BH25" i="11"/>
  <c r="BG28" i="11"/>
  <c r="BH29" i="11"/>
  <c r="BG32" i="11"/>
  <c r="BH33" i="11"/>
  <c r="BG36" i="11"/>
  <c r="BH37" i="11"/>
  <c r="BG40" i="11"/>
  <c r="BG5" i="11"/>
  <c r="BH6" i="11"/>
  <c r="BG9" i="11"/>
  <c r="BH10" i="11"/>
  <c r="BG13" i="11"/>
  <c r="BH14" i="11"/>
  <c r="BG17" i="11"/>
  <c r="BH18" i="11"/>
  <c r="BG21" i="11"/>
  <c r="BH22" i="11"/>
  <c r="BG25" i="11"/>
  <c r="BH26" i="11"/>
  <c r="BG29" i="11"/>
  <c r="BH30" i="11"/>
  <c r="BG33" i="11"/>
  <c r="BH34" i="11"/>
  <c r="BG37" i="11"/>
  <c r="BH3" i="11"/>
  <c r="BG6" i="11"/>
  <c r="BH7" i="11"/>
  <c r="BG10" i="11"/>
  <c r="BH11" i="11"/>
  <c r="BG14" i="11"/>
  <c r="BH15" i="11"/>
  <c r="BG18" i="11"/>
  <c r="BH19" i="11"/>
  <c r="BG22" i="11"/>
  <c r="BH23" i="11"/>
  <c r="BG26" i="11"/>
  <c r="BH27" i="11"/>
  <c r="BG30" i="11"/>
  <c r="BH31" i="11"/>
  <c r="BG34" i="11"/>
  <c r="BH35" i="11"/>
  <c r="BG38" i="11"/>
  <c r="BH41" i="11"/>
  <c r="BG44" i="11"/>
  <c r="BH45" i="11"/>
  <c r="BH49" i="11"/>
  <c r="BH53" i="11"/>
  <c r="BH57" i="11"/>
  <c r="BH61" i="11"/>
  <c r="BH65" i="11"/>
  <c r="BH69" i="11"/>
  <c r="BH73" i="11"/>
  <c r="BG76" i="11"/>
  <c r="BH77" i="11"/>
  <c r="BG80" i="11"/>
  <c r="BH81" i="11"/>
  <c r="BG84" i="11"/>
  <c r="BI84" i="11" s="1"/>
  <c r="BH85" i="11"/>
  <c r="BG88" i="11"/>
  <c r="BH89" i="11"/>
  <c r="BH93" i="11"/>
  <c r="BG96" i="11"/>
  <c r="BH97" i="11"/>
  <c r="BG100" i="11"/>
  <c r="BH101" i="11"/>
  <c r="BG104" i="11"/>
  <c r="BH105" i="11"/>
  <c r="BG108" i="11"/>
  <c r="BH109" i="11"/>
  <c r="BG112" i="11"/>
  <c r="BH113" i="11"/>
  <c r="BG116" i="11"/>
  <c r="BH117" i="11"/>
  <c r="BG120" i="11"/>
  <c r="BH121" i="11"/>
  <c r="BG124" i="11"/>
  <c r="BH125" i="11"/>
  <c r="BG128" i="11"/>
  <c r="BH129" i="11"/>
  <c r="BG132" i="11"/>
  <c r="BH133" i="11"/>
  <c r="BG136" i="11"/>
  <c r="BH137" i="11"/>
  <c r="BG140" i="11"/>
  <c r="BH141" i="11"/>
  <c r="BG144" i="11"/>
  <c r="BH145" i="11"/>
  <c r="BG148" i="11"/>
  <c r="BH149" i="11"/>
  <c r="BG152" i="11"/>
  <c r="BH153" i="11"/>
  <c r="BG156" i="11"/>
  <c r="BH157" i="11"/>
  <c r="BG160" i="11"/>
  <c r="BH161" i="11"/>
  <c r="BG164" i="11"/>
  <c r="BH165" i="11"/>
  <c r="BG168" i="11"/>
  <c r="BH169" i="11"/>
  <c r="BG172" i="11"/>
  <c r="BH173" i="11"/>
  <c r="BG176" i="11"/>
  <c r="BH177" i="11"/>
  <c r="BG180" i="11"/>
  <c r="BH181" i="11"/>
  <c r="BG184" i="11"/>
  <c r="BH185" i="11"/>
  <c r="BG188" i="11"/>
  <c r="BH189" i="11"/>
  <c r="BG192" i="11"/>
  <c r="BH193" i="11"/>
  <c r="BG196" i="11"/>
  <c r="BH197" i="11"/>
  <c r="BG200" i="11"/>
  <c r="BH201" i="11"/>
  <c r="BG204" i="11"/>
  <c r="BH38" i="11"/>
  <c r="BG41" i="11"/>
  <c r="BH42" i="11"/>
  <c r="BG45" i="11"/>
  <c r="BH46" i="11"/>
  <c r="BG49" i="11"/>
  <c r="BH50" i="11"/>
  <c r="BG53" i="11"/>
  <c r="BH54" i="11"/>
  <c r="BG57" i="11"/>
  <c r="BH58" i="11"/>
  <c r="BG61" i="11"/>
  <c r="BH62" i="11"/>
  <c r="BG65" i="11"/>
  <c r="BH66" i="11"/>
  <c r="BG69" i="11"/>
  <c r="BH70" i="11"/>
  <c r="BG73" i="11"/>
  <c r="BH74" i="11"/>
  <c r="BG77" i="11"/>
  <c r="BH78" i="11"/>
  <c r="BG81" i="11"/>
  <c r="BH82" i="11"/>
  <c r="BG85" i="11"/>
  <c r="BH86" i="11"/>
  <c r="BG89" i="11"/>
  <c r="BH90" i="11"/>
  <c r="BG93" i="11"/>
  <c r="BH94" i="11"/>
  <c r="BG97" i="11"/>
  <c r="BH98" i="11"/>
  <c r="BG101" i="11"/>
  <c r="BH102" i="11"/>
  <c r="BG105" i="11"/>
  <c r="BH106" i="11"/>
  <c r="BG109" i="11"/>
  <c r="BH110" i="11"/>
  <c r="BG113" i="11"/>
  <c r="BH114" i="11"/>
  <c r="BG117" i="11"/>
  <c r="BH118" i="11"/>
  <c r="BG121" i="11"/>
  <c r="BH122" i="11"/>
  <c r="BG125" i="11"/>
  <c r="BH126" i="11"/>
  <c r="BG129" i="11"/>
  <c r="BH130" i="11"/>
  <c r="BG133" i="11"/>
  <c r="BH134" i="11"/>
  <c r="BG137" i="11"/>
  <c r="BH138" i="11"/>
  <c r="BG141" i="11"/>
  <c r="BH142" i="11"/>
  <c r="BG145" i="11"/>
  <c r="BH146" i="11"/>
  <c r="BG149" i="11"/>
  <c r="BH150" i="11"/>
  <c r="BG153" i="11"/>
  <c r="BH154" i="11"/>
  <c r="BG157" i="11"/>
  <c r="BH158" i="11"/>
  <c r="BG161" i="11"/>
  <c r="BH162" i="11"/>
  <c r="BG165" i="11"/>
  <c r="BH166" i="11"/>
  <c r="BG169" i="11"/>
  <c r="BH170" i="11"/>
  <c r="BG173" i="11"/>
  <c r="BH174" i="11"/>
  <c r="BG177" i="11"/>
  <c r="BH178" i="11"/>
  <c r="BG181" i="11"/>
  <c r="BH182" i="11"/>
  <c r="BG185" i="11"/>
  <c r="BH186" i="11"/>
  <c r="BG189" i="11"/>
  <c r="BH190" i="11"/>
  <c r="BG193" i="11"/>
  <c r="BH194" i="11"/>
  <c r="BG197" i="11"/>
  <c r="BH198" i="11"/>
  <c r="BG201" i="11"/>
  <c r="BH202" i="11"/>
  <c r="BG205" i="11"/>
  <c r="BH206" i="11"/>
  <c r="BH39" i="11"/>
  <c r="BG42" i="11"/>
  <c r="BH43" i="11"/>
  <c r="BG46" i="11"/>
  <c r="BH47" i="11"/>
  <c r="BG50" i="11"/>
  <c r="BH51" i="11"/>
  <c r="BG54" i="11"/>
  <c r="BH55" i="11"/>
  <c r="BG58" i="11"/>
  <c r="BH59" i="11"/>
  <c r="BG62" i="11"/>
  <c r="BH63" i="11"/>
  <c r="BG66" i="11"/>
  <c r="BH67" i="11"/>
  <c r="BG70" i="11"/>
  <c r="BH71" i="11"/>
  <c r="BG74" i="11"/>
  <c r="BH75" i="11"/>
  <c r="BG78" i="11"/>
  <c r="BH79" i="11"/>
  <c r="BG82" i="11"/>
  <c r="BH83" i="11"/>
  <c r="BG86" i="11"/>
  <c r="BH87" i="11"/>
  <c r="BG90" i="11"/>
  <c r="BH91" i="11"/>
  <c r="BG94" i="11"/>
  <c r="BH95" i="11"/>
  <c r="BG98" i="11"/>
  <c r="BH99" i="11"/>
  <c r="BG102" i="11"/>
  <c r="BH103" i="11"/>
  <c r="BG106" i="11"/>
  <c r="BH107" i="11"/>
  <c r="BG110" i="11"/>
  <c r="BH111" i="11"/>
  <c r="BG114" i="11"/>
  <c r="BH115" i="11"/>
  <c r="BG118" i="11"/>
  <c r="BH119" i="11"/>
  <c r="BG122" i="11"/>
  <c r="BH123" i="11"/>
  <c r="BG126" i="11"/>
  <c r="BH127" i="11"/>
  <c r="BG130" i="11"/>
  <c r="BH131" i="11"/>
  <c r="BG134" i="11"/>
  <c r="BH135" i="11"/>
  <c r="BG138" i="11"/>
  <c r="BH139" i="11"/>
  <c r="BG142" i="11"/>
  <c r="BH143" i="11"/>
  <c r="BG146" i="11"/>
  <c r="BH147" i="11"/>
  <c r="BG150" i="11"/>
  <c r="BH151" i="11"/>
  <c r="BG154" i="11"/>
  <c r="BH155" i="11"/>
  <c r="BG158" i="11"/>
  <c r="BH159" i="11"/>
  <c r="BG162" i="11"/>
  <c r="BH163" i="11"/>
  <c r="BG166" i="11"/>
  <c r="BH167" i="11"/>
  <c r="BG170" i="11"/>
  <c r="BH171" i="11"/>
  <c r="BG174" i="11"/>
  <c r="BH175" i="11"/>
  <c r="BG178" i="11"/>
  <c r="BH179" i="11"/>
  <c r="BG182" i="11"/>
  <c r="BH183" i="11"/>
  <c r="BG186" i="11"/>
  <c r="BH187" i="11"/>
  <c r="BG190" i="11"/>
  <c r="BH191" i="11"/>
  <c r="BG194" i="11"/>
  <c r="BH195" i="11"/>
  <c r="BG198" i="11"/>
  <c r="BH199" i="11"/>
  <c r="BG202" i="11"/>
  <c r="BH203" i="11"/>
  <c r="BH224" i="11"/>
  <c r="BG227" i="11"/>
  <c r="BH228" i="11"/>
  <c r="BG231" i="11"/>
  <c r="BH232" i="11"/>
  <c r="BG235" i="11"/>
  <c r="BH236" i="11"/>
  <c r="BG239" i="11"/>
  <c r="BH240" i="11"/>
  <c r="BG243" i="11"/>
  <c r="BH244" i="11"/>
  <c r="BG247" i="11"/>
  <c r="BH248" i="11"/>
  <c r="BH264" i="11"/>
  <c r="BH288" i="11"/>
  <c r="BH300" i="11"/>
  <c r="BG303" i="11"/>
  <c r="BH304" i="11"/>
  <c r="BG307" i="11"/>
  <c r="BH308" i="11"/>
  <c r="BG311" i="11"/>
  <c r="BH312" i="11"/>
  <c r="BG315" i="11"/>
  <c r="BH316" i="11"/>
  <c r="BG319" i="11"/>
  <c r="BH320" i="11"/>
  <c r="BG323" i="11"/>
  <c r="BH324" i="11"/>
  <c r="BG327" i="11"/>
  <c r="BH328" i="11"/>
  <c r="BG331" i="11"/>
  <c r="BH348" i="11"/>
  <c r="BH205" i="11"/>
  <c r="BG208" i="11"/>
  <c r="BH209" i="11"/>
  <c r="BG212" i="11"/>
  <c r="BH213" i="11"/>
  <c r="BG216" i="11"/>
  <c r="BH217" i="11"/>
  <c r="BG220" i="11"/>
  <c r="BH221" i="11"/>
  <c r="BG224" i="11"/>
  <c r="BH225" i="11"/>
  <c r="BG228" i="11"/>
  <c r="BH229" i="11"/>
  <c r="BG232" i="11"/>
  <c r="BH233" i="11"/>
  <c r="BG236" i="11"/>
  <c r="BH237" i="11"/>
  <c r="BG240" i="11"/>
  <c r="BH241" i="11"/>
  <c r="BG244" i="11"/>
  <c r="BH245" i="11"/>
  <c r="BG248" i="11"/>
  <c r="BH249" i="11"/>
  <c r="BG252" i="11"/>
  <c r="BH253" i="11"/>
  <c r="BG256" i="11"/>
  <c r="BH257" i="11"/>
  <c r="BG260" i="11"/>
  <c r="BH261" i="11"/>
  <c r="BG264" i="11"/>
  <c r="BH265" i="11"/>
  <c r="BG268" i="11"/>
  <c r="BH269" i="11"/>
  <c r="BG272" i="11"/>
  <c r="BH273" i="11"/>
  <c r="BG276" i="11"/>
  <c r="BH277" i="11"/>
  <c r="BG280" i="11"/>
  <c r="BH281" i="11"/>
  <c r="BG284" i="11"/>
  <c r="BH285" i="11"/>
  <c r="BG288" i="11"/>
  <c r="BH289" i="11"/>
  <c r="BG292" i="11"/>
  <c r="BH293" i="11"/>
  <c r="BG296" i="11"/>
  <c r="BH297" i="11"/>
  <c r="BG300" i="11"/>
  <c r="BH301" i="11"/>
  <c r="BG304" i="11"/>
  <c r="BH305" i="11"/>
  <c r="BG308" i="11"/>
  <c r="BH309" i="11"/>
  <c r="BG312" i="11"/>
  <c r="BH313" i="11"/>
  <c r="BG316" i="11"/>
  <c r="BH317" i="11"/>
  <c r="BG320" i="11"/>
  <c r="BH321" i="11"/>
  <c r="BG324" i="11"/>
  <c r="BH325" i="11"/>
  <c r="BG328" i="11"/>
  <c r="BH329" i="11"/>
  <c r="BG332" i="11"/>
  <c r="BH333" i="11"/>
  <c r="BG336" i="11"/>
  <c r="BH337" i="11"/>
  <c r="BG340" i="11"/>
  <c r="BH341" i="11"/>
  <c r="BG344" i="11"/>
  <c r="BH345" i="11"/>
  <c r="BG348" i="11"/>
  <c r="BH349" i="11"/>
  <c r="BG352" i="11"/>
  <c r="BH353" i="11"/>
  <c r="BH210" i="11"/>
  <c r="BH214" i="11"/>
  <c r="BH218" i="11"/>
  <c r="BG206" i="11"/>
  <c r="BH207" i="11"/>
  <c r="BG210" i="11"/>
  <c r="BH211" i="11"/>
  <c r="BG214" i="11"/>
  <c r="BH215" i="11"/>
  <c r="BG218" i="11"/>
  <c r="BH219" i="11"/>
  <c r="BG222" i="11"/>
  <c r="BH223" i="11"/>
  <c r="BG226" i="11"/>
  <c r="BH227" i="11"/>
  <c r="BG230" i="11"/>
  <c r="BH231" i="11"/>
  <c r="BG234" i="11"/>
  <c r="BH235" i="11"/>
  <c r="BG238" i="11"/>
  <c r="BH239" i="11"/>
  <c r="BG242" i="11"/>
  <c r="BH243" i="11"/>
  <c r="BG246" i="11"/>
  <c r="BH247" i="11"/>
  <c r="BG250" i="11"/>
  <c r="BH251" i="11"/>
  <c r="BG254" i="11"/>
  <c r="BH255" i="11"/>
  <c r="BG258" i="11"/>
  <c r="BH259" i="11"/>
  <c r="BG262" i="11"/>
  <c r="BH263" i="11"/>
  <c r="BG266" i="11"/>
  <c r="BH267" i="11"/>
  <c r="BG270" i="11"/>
  <c r="BH271" i="11"/>
  <c r="BG274" i="11"/>
  <c r="BH275" i="11"/>
  <c r="BG278" i="11"/>
  <c r="BH279" i="11"/>
  <c r="BG282" i="11"/>
  <c r="BH283" i="11"/>
  <c r="BG286" i="11"/>
  <c r="BH287" i="11"/>
  <c r="BG290" i="11"/>
  <c r="BH291" i="11"/>
  <c r="BG294" i="11"/>
  <c r="BH295" i="11"/>
  <c r="BG298" i="11"/>
  <c r="BH299" i="11"/>
  <c r="BG302" i="11"/>
  <c r="BH303" i="11"/>
  <c r="BG306" i="11"/>
  <c r="BH307" i="11"/>
  <c r="BG310" i="11"/>
  <c r="BH311" i="11"/>
  <c r="BG314" i="11"/>
  <c r="BH315" i="11"/>
  <c r="BG318" i="11"/>
  <c r="BH319" i="11"/>
  <c r="BG322" i="11"/>
  <c r="BH323" i="11"/>
  <c r="BG326" i="11"/>
  <c r="BH327" i="11"/>
  <c r="BG330" i="11"/>
  <c r="BH331" i="11"/>
  <c r="BG334" i="11"/>
  <c r="BH335" i="11"/>
  <c r="BG338" i="11"/>
  <c r="BH339" i="11"/>
  <c r="BG342" i="11"/>
  <c r="BH343" i="11"/>
  <c r="BG346" i="11"/>
  <c r="BH347" i="11"/>
  <c r="BG350" i="11"/>
  <c r="BH351" i="11"/>
  <c r="BG354" i="11"/>
  <c r="BH355" i="11"/>
  <c r="BH368" i="11" l="1"/>
  <c r="BG368" i="11"/>
  <c r="BG368" i="5"/>
  <c r="BI292" i="11"/>
  <c r="BI88" i="11"/>
  <c r="BI347" i="11"/>
  <c r="BI341" i="11"/>
  <c r="BI333" i="11"/>
  <c r="BI325" i="11"/>
  <c r="BI317" i="11"/>
  <c r="BI309" i="11"/>
  <c r="BI301" i="11"/>
  <c r="BI293" i="11"/>
  <c r="BI285" i="11"/>
  <c r="BI277" i="11"/>
  <c r="BI269" i="11"/>
  <c r="BI261" i="11"/>
  <c r="BI253" i="11"/>
  <c r="BI245" i="11"/>
  <c r="BI237" i="11"/>
  <c r="BI229" i="11"/>
  <c r="BI221" i="11"/>
  <c r="BI343" i="11"/>
  <c r="BI263" i="11"/>
  <c r="BI159" i="11"/>
  <c r="BI143" i="11"/>
  <c r="BI127" i="11"/>
  <c r="BI111" i="11"/>
  <c r="BI95" i="11"/>
  <c r="BI345" i="11"/>
  <c r="BI337" i="11"/>
  <c r="BI329" i="11"/>
  <c r="BI321" i="11"/>
  <c r="BI313" i="11"/>
  <c r="BI305" i="11"/>
  <c r="BI297" i="11"/>
  <c r="BI289" i="11"/>
  <c r="BI281" i="11"/>
  <c r="BI273" i="11"/>
  <c r="BI265" i="11"/>
  <c r="BI257" i="11"/>
  <c r="BI249" i="11"/>
  <c r="BI241" i="11"/>
  <c r="BI233" i="11"/>
  <c r="BI225" i="11"/>
  <c r="BI334" i="11"/>
  <c r="BI318" i="11"/>
  <c r="BI302" i="11"/>
  <c r="BI286" i="11"/>
  <c r="BI270" i="11"/>
  <c r="BI254" i="11"/>
  <c r="BI238" i="11"/>
  <c r="BI222" i="11"/>
  <c r="BI353" i="11"/>
  <c r="BI191" i="11"/>
  <c r="BI351" i="11"/>
  <c r="BI287" i="11"/>
  <c r="BI271" i="11"/>
  <c r="BI175" i="11"/>
  <c r="BI295" i="11"/>
  <c r="BI338" i="11"/>
  <c r="BI322" i="11"/>
  <c r="BI306" i="11"/>
  <c r="BI290" i="11"/>
  <c r="BI274" i="11"/>
  <c r="BI258" i="11"/>
  <c r="BI242" i="11"/>
  <c r="BI226" i="11"/>
  <c r="BI218" i="5"/>
  <c r="BI13" i="5"/>
  <c r="BI93" i="5"/>
  <c r="BI113" i="5"/>
  <c r="BI135" i="5"/>
  <c r="BI21" i="5"/>
  <c r="BI97" i="5"/>
  <c r="BI119" i="5"/>
  <c r="BI111" i="5"/>
  <c r="BI103" i="5"/>
  <c r="BI95" i="5"/>
  <c r="BI87" i="5"/>
  <c r="BI79" i="5"/>
  <c r="BI9" i="5"/>
  <c r="BI20" i="5"/>
  <c r="BI10" i="5"/>
  <c r="BI2" i="5"/>
  <c r="BI89" i="5"/>
  <c r="BI118" i="5"/>
  <c r="BI110" i="5"/>
  <c r="BI102" i="5"/>
  <c r="BI94" i="5"/>
  <c r="BI86" i="5"/>
  <c r="BI78" i="5"/>
  <c r="BI8" i="5"/>
  <c r="BI43" i="5"/>
  <c r="BI16" i="5"/>
  <c r="BI49" i="5"/>
  <c r="BI19" i="5"/>
  <c r="BI112" i="5"/>
  <c r="BI96" i="5"/>
  <c r="BI80" i="5"/>
  <c r="BI17" i="5"/>
  <c r="BI105" i="5"/>
  <c r="BI131" i="5"/>
  <c r="BI133" i="5"/>
  <c r="BI117" i="5"/>
  <c r="BI109" i="5"/>
  <c r="BI101" i="5"/>
  <c r="BI85" i="5"/>
  <c r="BI77" i="5"/>
  <c r="BI4" i="5"/>
  <c r="BI11" i="5"/>
  <c r="BI15" i="5"/>
  <c r="BI48" i="5"/>
  <c r="BI18" i="5"/>
  <c r="BI121" i="5"/>
  <c r="BI81" i="5"/>
  <c r="BI5" i="5"/>
  <c r="BI132" i="5"/>
  <c r="BI116" i="5"/>
  <c r="BI108" i="5"/>
  <c r="BI100" i="5"/>
  <c r="BI92" i="5"/>
  <c r="BI84" i="5"/>
  <c r="BI76" i="5"/>
  <c r="BI7" i="5"/>
  <c r="BI14" i="5"/>
  <c r="BI47" i="5"/>
  <c r="BI123" i="5"/>
  <c r="BI115" i="5"/>
  <c r="BI107" i="5"/>
  <c r="BI99" i="5"/>
  <c r="BI91" i="5"/>
  <c r="BI83" i="5"/>
  <c r="BI75" i="5"/>
  <c r="BI6" i="5"/>
  <c r="BI22" i="5"/>
  <c r="BI122" i="5"/>
  <c r="BI114" i="5"/>
  <c r="BI106" i="5"/>
  <c r="BI98" i="5"/>
  <c r="BI90" i="5"/>
  <c r="BI82" i="5"/>
  <c r="BI74" i="5"/>
  <c r="BI12" i="5"/>
  <c r="BI23" i="5"/>
  <c r="BI183" i="5"/>
  <c r="BI175" i="5"/>
  <c r="BI167" i="5"/>
  <c r="BI159" i="5"/>
  <c r="BI151" i="5"/>
  <c r="BI143" i="5"/>
  <c r="BI39" i="5"/>
  <c r="BI31" i="5"/>
  <c r="BI3" i="5"/>
  <c r="BI207" i="5"/>
  <c r="BI199" i="5"/>
  <c r="BI191" i="5"/>
  <c r="BI331" i="5"/>
  <c r="BI46" i="5"/>
  <c r="BI65" i="5"/>
  <c r="BI120" i="5"/>
  <c r="BI104" i="5"/>
  <c r="BI88" i="5"/>
  <c r="BI187" i="5"/>
  <c r="BI179" i="5"/>
  <c r="BI139" i="5"/>
  <c r="BI28" i="5"/>
  <c r="BI211" i="5"/>
  <c r="BI203" i="5"/>
  <c r="BI350" i="5"/>
  <c r="BI342" i="5"/>
  <c r="BI334" i="5"/>
  <c r="BI326" i="5"/>
  <c r="BI318" i="5"/>
  <c r="BI310" i="5"/>
  <c r="BI302" i="5"/>
  <c r="BI294" i="5"/>
  <c r="BI286" i="5"/>
  <c r="BI278" i="5"/>
  <c r="BI270" i="5"/>
  <c r="BI262" i="5"/>
  <c r="BI254" i="5"/>
  <c r="BI246" i="5"/>
  <c r="BI238" i="5"/>
  <c r="BI230" i="5"/>
  <c r="BI222" i="5"/>
  <c r="BI195" i="5"/>
  <c r="BI171" i="5"/>
  <c r="BI163" i="5"/>
  <c r="BI155" i="5"/>
  <c r="BI147" i="5"/>
  <c r="BI126" i="5"/>
  <c r="BI57" i="5"/>
  <c r="BI127" i="5"/>
  <c r="BI54" i="5"/>
  <c r="BI26" i="5"/>
  <c r="BI44" i="5"/>
  <c r="BI36" i="5"/>
  <c r="BI210" i="5"/>
  <c r="BI202" i="5"/>
  <c r="BI285" i="5"/>
  <c r="BI277" i="5"/>
  <c r="BI261" i="5"/>
  <c r="BI253" i="5"/>
  <c r="BI237" i="5"/>
  <c r="BI229" i="5"/>
  <c r="BI221" i="5"/>
  <c r="BI194" i="5"/>
  <c r="BI186" i="5"/>
  <c r="BI178" i="5"/>
  <c r="BI170" i="5"/>
  <c r="BI162" i="5"/>
  <c r="BI154" i="5"/>
  <c r="BI146" i="5"/>
  <c r="BI138" i="5"/>
  <c r="BI125" i="5"/>
  <c r="BI64" i="5"/>
  <c r="BI56" i="5"/>
  <c r="BI53" i="5"/>
  <c r="BI35" i="5"/>
  <c r="BI217" i="5"/>
  <c r="BI209" i="5"/>
  <c r="BI348" i="5"/>
  <c r="BI340" i="5"/>
  <c r="BI332" i="5"/>
  <c r="BI324" i="5"/>
  <c r="BI316" i="5"/>
  <c r="BI308" i="5"/>
  <c r="BI300" i="5"/>
  <c r="BI292" i="5"/>
  <c r="BI284" i="5"/>
  <c r="BI276" i="5"/>
  <c r="BI268" i="5"/>
  <c r="BI260" i="5"/>
  <c r="BI252" i="5"/>
  <c r="BI244" i="5"/>
  <c r="BI236" i="5"/>
  <c r="BI228" i="5"/>
  <c r="BI220" i="5"/>
  <c r="BI193" i="5"/>
  <c r="BI185" i="5"/>
  <c r="BI177" i="5"/>
  <c r="BI169" i="5"/>
  <c r="BI161" i="5"/>
  <c r="BI153" i="5"/>
  <c r="BI145" i="5"/>
  <c r="BI137" i="5"/>
  <c r="BI50" i="5"/>
  <c r="BI52" i="5"/>
  <c r="BI42" i="5"/>
  <c r="BI34" i="5"/>
  <c r="BI216" i="5"/>
  <c r="BI208" i="5"/>
  <c r="BI200" i="5"/>
  <c r="BI355" i="5"/>
  <c r="BI347" i="5"/>
  <c r="BI339" i="5"/>
  <c r="BI323" i="5"/>
  <c r="BI315" i="5"/>
  <c r="BI307" i="5"/>
  <c r="BI299" i="5"/>
  <c r="BI291" i="5"/>
  <c r="BI283" i="5"/>
  <c r="BI275" i="5"/>
  <c r="BI267" i="5"/>
  <c r="BI259" i="5"/>
  <c r="BI251" i="5"/>
  <c r="BI243" i="5"/>
  <c r="BI235" i="5"/>
  <c r="BI227" i="5"/>
  <c r="BI219" i="5"/>
  <c r="BI201" i="5"/>
  <c r="BI349" i="5"/>
  <c r="BI341" i="5"/>
  <c r="BI333" i="5"/>
  <c r="BI325" i="5"/>
  <c r="BI317" i="5"/>
  <c r="BI309" i="5"/>
  <c r="BI301" i="5"/>
  <c r="BI293" i="5"/>
  <c r="BI192" i="5"/>
  <c r="BI184" i="5"/>
  <c r="BI176" i="5"/>
  <c r="BI168" i="5"/>
  <c r="BI160" i="5"/>
  <c r="BI152" i="5"/>
  <c r="BI144" i="5"/>
  <c r="BI136" i="5"/>
  <c r="BI62" i="5"/>
  <c r="BI73" i="5"/>
  <c r="BI63" i="5"/>
  <c r="BI55" i="5"/>
  <c r="BI51" i="5"/>
  <c r="BI41" i="5"/>
  <c r="BI33" i="5"/>
  <c r="BI215" i="5"/>
  <c r="BI354" i="5"/>
  <c r="BI346" i="5"/>
  <c r="BI338" i="5"/>
  <c r="BI330" i="5"/>
  <c r="BI322" i="5"/>
  <c r="BI314" i="5"/>
  <c r="BI306" i="5"/>
  <c r="BI298" i="5"/>
  <c r="BI290" i="5"/>
  <c r="BI282" i="5"/>
  <c r="BI274" i="5"/>
  <c r="BI266" i="5"/>
  <c r="BI258" i="5"/>
  <c r="BI250" i="5"/>
  <c r="BI242" i="5"/>
  <c r="BI234" i="5"/>
  <c r="BI226" i="5"/>
  <c r="BI124" i="5"/>
  <c r="BI69" i="5"/>
  <c r="BI61" i="5"/>
  <c r="BI130" i="5"/>
  <c r="BI72" i="5"/>
  <c r="BI70" i="5"/>
  <c r="BI40" i="5"/>
  <c r="BI32" i="5"/>
  <c r="BI71" i="5"/>
  <c r="BI214" i="5"/>
  <c r="BI206" i="5"/>
  <c r="BI198" i="5"/>
  <c r="BI353" i="5"/>
  <c r="BI345" i="5"/>
  <c r="BI337" i="5"/>
  <c r="BI329" i="5"/>
  <c r="BI321" i="5"/>
  <c r="BI313" i="5"/>
  <c r="BI305" i="5"/>
  <c r="BI297" i="5"/>
  <c r="BI289" i="5"/>
  <c r="BI281" i="5"/>
  <c r="BI273" i="5"/>
  <c r="BI265" i="5"/>
  <c r="BI257" i="5"/>
  <c r="BI249" i="5"/>
  <c r="BI241" i="5"/>
  <c r="BI233" i="5"/>
  <c r="BI225" i="5"/>
  <c r="BI190" i="5"/>
  <c r="BI182" i="5"/>
  <c r="BI174" i="5"/>
  <c r="BI166" i="5"/>
  <c r="BI158" i="5"/>
  <c r="BI150" i="5"/>
  <c r="BI142" i="5"/>
  <c r="BI129" i="5"/>
  <c r="BI68" i="5"/>
  <c r="BI60" i="5"/>
  <c r="BI25" i="5"/>
  <c r="BI134" i="5"/>
  <c r="BI213" i="5"/>
  <c r="BI205" i="5"/>
  <c r="BI352" i="5"/>
  <c r="BI344" i="5"/>
  <c r="BI336" i="5"/>
  <c r="BI328" i="5"/>
  <c r="BI320" i="5"/>
  <c r="BI312" i="5"/>
  <c r="BI304" i="5"/>
  <c r="BI296" i="5"/>
  <c r="BI288" i="5"/>
  <c r="BI280" i="5"/>
  <c r="BI272" i="5"/>
  <c r="BI264" i="5"/>
  <c r="BI256" i="5"/>
  <c r="BI248" i="5"/>
  <c r="BI240" i="5"/>
  <c r="BI232" i="5"/>
  <c r="BI224" i="5"/>
  <c r="BI197" i="5"/>
  <c r="BI189" i="5"/>
  <c r="BI181" i="5"/>
  <c r="BI173" i="5"/>
  <c r="BI165" i="5"/>
  <c r="BI157" i="5"/>
  <c r="BI149" i="5"/>
  <c r="BI141" i="5"/>
  <c r="BI128" i="5"/>
  <c r="BI67" i="5"/>
  <c r="BI59" i="5"/>
  <c r="BI269" i="5"/>
  <c r="BI245" i="5"/>
  <c r="BI24" i="5"/>
  <c r="BI38" i="5"/>
  <c r="BI30" i="5"/>
  <c r="BI212" i="5"/>
  <c r="BI204" i="5"/>
  <c r="BI351" i="5"/>
  <c r="BI343" i="5"/>
  <c r="BI335" i="5"/>
  <c r="BI327" i="5"/>
  <c r="BI319" i="5"/>
  <c r="BI311" i="5"/>
  <c r="BI303" i="5"/>
  <c r="BI295" i="5"/>
  <c r="BI287" i="5"/>
  <c r="BI279" i="5"/>
  <c r="BI271" i="5"/>
  <c r="BI263" i="5"/>
  <c r="BI255" i="5"/>
  <c r="BI247" i="5"/>
  <c r="BI239" i="5"/>
  <c r="BI231" i="5"/>
  <c r="BI223" i="5"/>
  <c r="BI196" i="5"/>
  <c r="BI188" i="5"/>
  <c r="BI180" i="5"/>
  <c r="BI172" i="5"/>
  <c r="BI164" i="5"/>
  <c r="BI156" i="5"/>
  <c r="BI148" i="5"/>
  <c r="BI140" i="5"/>
  <c r="BI66" i="5"/>
  <c r="BI58" i="5"/>
  <c r="BI27" i="5"/>
  <c r="BI45" i="5"/>
  <c r="BI37" i="5"/>
  <c r="BI29" i="5"/>
  <c r="BI283" i="11"/>
  <c r="BI346" i="11"/>
  <c r="BI330" i="11"/>
  <c r="BI314" i="11"/>
  <c r="BI298" i="11"/>
  <c r="BI282" i="11"/>
  <c r="BI266" i="11"/>
  <c r="BI250" i="11"/>
  <c r="BI234" i="11"/>
  <c r="BI349" i="11"/>
  <c r="BI291" i="11"/>
  <c r="BI354" i="11"/>
  <c r="BI276" i="11"/>
  <c r="BI219" i="11"/>
  <c r="BI352" i="11"/>
  <c r="BI211" i="11"/>
  <c r="BI179" i="11"/>
  <c r="BI272" i="11"/>
  <c r="BI203" i="11"/>
  <c r="BI216" i="11"/>
  <c r="BI268" i="11"/>
  <c r="BI79" i="11"/>
  <c r="BI235" i="11"/>
  <c r="BI215" i="11"/>
  <c r="BI38" i="11"/>
  <c r="BI344" i="11"/>
  <c r="BI255" i="11"/>
  <c r="BI350" i="11"/>
  <c r="BI212" i="11"/>
  <c r="BI331" i="11"/>
  <c r="BI315" i="11"/>
  <c r="BI267" i="11"/>
  <c r="BI284" i="11"/>
  <c r="BI168" i="11"/>
  <c r="BI152" i="11"/>
  <c r="BI136" i="11"/>
  <c r="BI120" i="11"/>
  <c r="BI104" i="11"/>
  <c r="BI335" i="11"/>
  <c r="BI296" i="11"/>
  <c r="BI336" i="11"/>
  <c r="BI355" i="11"/>
  <c r="BI275" i="11"/>
  <c r="BI40" i="11"/>
  <c r="BI24" i="11"/>
  <c r="BI204" i="11"/>
  <c r="BI32" i="11"/>
  <c r="BI16" i="11"/>
  <c r="BI196" i="11"/>
  <c r="BI180" i="11"/>
  <c r="BI80" i="11"/>
  <c r="BI192" i="11"/>
  <c r="BI299" i="11"/>
  <c r="BI209" i="11"/>
  <c r="BI27" i="11"/>
  <c r="BI279" i="11"/>
  <c r="BI247" i="11"/>
  <c r="BI231" i="11"/>
  <c r="BI172" i="11"/>
  <c r="BI156" i="11"/>
  <c r="BI140" i="11"/>
  <c r="BI124" i="11"/>
  <c r="BI108" i="11"/>
  <c r="BI342" i="11"/>
  <c r="BI326" i="11"/>
  <c r="BI310" i="11"/>
  <c r="BI294" i="11"/>
  <c r="BI278" i="11"/>
  <c r="BI262" i="11"/>
  <c r="BI246" i="11"/>
  <c r="BI230" i="11"/>
  <c r="BI339" i="11"/>
  <c r="BI259" i="11"/>
  <c r="BI280" i="11"/>
  <c r="BI164" i="11"/>
  <c r="BI148" i="11"/>
  <c r="BI132" i="11"/>
  <c r="BI116" i="11"/>
  <c r="BI100" i="11"/>
  <c r="BI251" i="11"/>
  <c r="BI213" i="11"/>
  <c r="BI340" i="11"/>
  <c r="BI260" i="11"/>
  <c r="BI327" i="11"/>
  <c r="BI311" i="11"/>
  <c r="BI208" i="11"/>
  <c r="BI188" i="11"/>
  <c r="BI7" i="11"/>
  <c r="BI36" i="11"/>
  <c r="BI20" i="11"/>
  <c r="BI92" i="11"/>
  <c r="BI220" i="11"/>
  <c r="BI200" i="11"/>
  <c r="BI184" i="11"/>
  <c r="BI239" i="11"/>
  <c r="BI3" i="11"/>
  <c r="BI176" i="11"/>
  <c r="BI160" i="11"/>
  <c r="BI144" i="11"/>
  <c r="BI128" i="11"/>
  <c r="BI112" i="11"/>
  <c r="BI96" i="11"/>
  <c r="BI8" i="11"/>
  <c r="BI256" i="11"/>
  <c r="BI187" i="11"/>
  <c r="BI171" i="11"/>
  <c r="BI155" i="11"/>
  <c r="BI139" i="11"/>
  <c r="BI123" i="11"/>
  <c r="BI107" i="11"/>
  <c r="BI91" i="11"/>
  <c r="BI75" i="11"/>
  <c r="BI59" i="11"/>
  <c r="BI43" i="11"/>
  <c r="BI199" i="11"/>
  <c r="BI35" i="11"/>
  <c r="BI19" i="11"/>
  <c r="BI195" i="11"/>
  <c r="BI163" i="11"/>
  <c r="BI147" i="11"/>
  <c r="BI131" i="11"/>
  <c r="BI115" i="11"/>
  <c r="BI99" i="11"/>
  <c r="BI83" i="11"/>
  <c r="BI67" i="11"/>
  <c r="BI51" i="11"/>
  <c r="BI332" i="11"/>
  <c r="BI252" i="11"/>
  <c r="BI183" i="11"/>
  <c r="BI167" i="11"/>
  <c r="BI151" i="11"/>
  <c r="BI135" i="11"/>
  <c r="BI119" i="11"/>
  <c r="BI103" i="11"/>
  <c r="BI87" i="11"/>
  <c r="BI71" i="11"/>
  <c r="BI55" i="11"/>
  <c r="BI39" i="11"/>
  <c r="BI23" i="11"/>
  <c r="BI217" i="11"/>
  <c r="BI193" i="11"/>
  <c r="BI177" i="11"/>
  <c r="BI161" i="11"/>
  <c r="BI145" i="11"/>
  <c r="BI129" i="11"/>
  <c r="BI113" i="11"/>
  <c r="BI97" i="11"/>
  <c r="BI63" i="11"/>
  <c r="BI47" i="11"/>
  <c r="BI31" i="11"/>
  <c r="BI15" i="11"/>
  <c r="BI60" i="11"/>
  <c r="BI319" i="11"/>
  <c r="BI303" i="11"/>
  <c r="BI81" i="11"/>
  <c r="BI57" i="11"/>
  <c r="BI37" i="11"/>
  <c r="BI320" i="11"/>
  <c r="BI304" i="11"/>
  <c r="BI348" i="11"/>
  <c r="BI323" i="11"/>
  <c r="BI307" i="11"/>
  <c r="BI205" i="11"/>
  <c r="BI11" i="11"/>
  <c r="BI30" i="11"/>
  <c r="BI14" i="11"/>
  <c r="BI21" i="11"/>
  <c r="BI72" i="11"/>
  <c r="BI56" i="11"/>
  <c r="BI76" i="11"/>
  <c r="BI4" i="11"/>
  <c r="BI243" i="11"/>
  <c r="BI227" i="11"/>
  <c r="BI210" i="11"/>
  <c r="BI328" i="11"/>
  <c r="BI312" i="11"/>
  <c r="BI89" i="11"/>
  <c r="BI73" i="11"/>
  <c r="BI44" i="11"/>
  <c r="BI68" i="11"/>
  <c r="BI52" i="11"/>
  <c r="BI201" i="11"/>
  <c r="BI185" i="11"/>
  <c r="BI169" i="11"/>
  <c r="BI153" i="11"/>
  <c r="BI137" i="11"/>
  <c r="BI121" i="11"/>
  <c r="BI105" i="11"/>
  <c r="BI41" i="11"/>
  <c r="BI223" i="11"/>
  <c r="BI207" i="11"/>
  <c r="BI22" i="11"/>
  <c r="BI6" i="11"/>
  <c r="BI29" i="11"/>
  <c r="BI13" i="11"/>
  <c r="BI64" i="11"/>
  <c r="BI48" i="11"/>
  <c r="BI28" i="11"/>
  <c r="BI218" i="11"/>
  <c r="BI316" i="11"/>
  <c r="BI300" i="11"/>
  <c r="BI85" i="11"/>
  <c r="BI65" i="11"/>
  <c r="BI26" i="11"/>
  <c r="BI10" i="11"/>
  <c r="BI33" i="11"/>
  <c r="BI17" i="11"/>
  <c r="BI214" i="11"/>
  <c r="BI264" i="11"/>
  <c r="BI240" i="11"/>
  <c r="BI224" i="11"/>
  <c r="BI206" i="11"/>
  <c r="BI190" i="11"/>
  <c r="BI174" i="11"/>
  <c r="BI158" i="11"/>
  <c r="BI142" i="11"/>
  <c r="BI126" i="11"/>
  <c r="BI110" i="11"/>
  <c r="BI94" i="11"/>
  <c r="BI78" i="11"/>
  <c r="BI62" i="11"/>
  <c r="BI46" i="11"/>
  <c r="BI197" i="11"/>
  <c r="BI181" i="11"/>
  <c r="BI165" i="11"/>
  <c r="BI149" i="11"/>
  <c r="BI133" i="11"/>
  <c r="BI117" i="11"/>
  <c r="BI101" i="11"/>
  <c r="BI61" i="11"/>
  <c r="BI288" i="11"/>
  <c r="BI236" i="11"/>
  <c r="BI202" i="11"/>
  <c r="BI186" i="11"/>
  <c r="BI170" i="11"/>
  <c r="BI154" i="11"/>
  <c r="BI138" i="11"/>
  <c r="BI122" i="11"/>
  <c r="BI106" i="11"/>
  <c r="BI90" i="11"/>
  <c r="BI74" i="11"/>
  <c r="BI58" i="11"/>
  <c r="BI42" i="11"/>
  <c r="BI53" i="11"/>
  <c r="BI324" i="11"/>
  <c r="BI308" i="11"/>
  <c r="BI77" i="11"/>
  <c r="BI49" i="11"/>
  <c r="BI34" i="11"/>
  <c r="BI18" i="11"/>
  <c r="BI2" i="11"/>
  <c r="BI25" i="11"/>
  <c r="BI9" i="11"/>
  <c r="BI248" i="11"/>
  <c r="BI232" i="11"/>
  <c r="BI198" i="11"/>
  <c r="BI182" i="11"/>
  <c r="BI166" i="11"/>
  <c r="BI150" i="11"/>
  <c r="BI134" i="11"/>
  <c r="BI118" i="11"/>
  <c r="BI102" i="11"/>
  <c r="BI86" i="11"/>
  <c r="BI70" i="11"/>
  <c r="BI54" i="11"/>
  <c r="BI189" i="11"/>
  <c r="BI173" i="11"/>
  <c r="BI157" i="11"/>
  <c r="BI141" i="11"/>
  <c r="BI125" i="11"/>
  <c r="BI109" i="11"/>
  <c r="BI93" i="11"/>
  <c r="BI45" i="11"/>
  <c r="BI5" i="11"/>
  <c r="BI244" i="11"/>
  <c r="BI228" i="11"/>
  <c r="BI194" i="11"/>
  <c r="BI178" i="11"/>
  <c r="BI162" i="11"/>
  <c r="BI146" i="11"/>
  <c r="BI130" i="11"/>
  <c r="BI114" i="11"/>
  <c r="BI98" i="11"/>
  <c r="BI82" i="11"/>
  <c r="BI66" i="11"/>
  <c r="BI50" i="11"/>
  <c r="BI69" i="11"/>
  <c r="BI12" i="11"/>
  <c r="BK3" i="18"/>
  <c r="X117" i="16"/>
  <c r="BI368" i="11" l="1"/>
  <c r="BI368" i="5"/>
  <c r="BK1702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D76DA7-165B-4F1F-9B30-EC3D9533E481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4A52445C-97F4-4A69-8757-2D862801A849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<sst xmlns="http://schemas.openxmlformats.org/spreadsheetml/2006/main" count="60545" uniqueCount="3449">
  <si>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</si>
  <si>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</si>
  <si>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</si>
  <si>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</si>
  <si>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</si>
  <si>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</si>
  <si>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</si>
  <si>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</si>
  <si>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</si>
  <si>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</si>
  <si>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</si>
  <si>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</si>
  <si>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</si>
  <si>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</si>
  <si>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</si>
  <si>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</si>
  <si>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</si>
  <si>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</si>
  <si>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</si>
  <si>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</si>
  <si>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</si>
  <si>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</si>
  <si>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</si>
  <si>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</si>
  <si>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</si>
  <si>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</si>
  <si>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</si>
  <si>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</si>
  <si>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</si>
  <si>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</si>
  <si>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</si>
  <si>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</si>
  <si>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</si>
  <si>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</si>
  <si>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</si>
  <si>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</si>
  <si>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</si>
  <si>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</si>
  <si>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</si>
  <si>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</si>
  <si>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</si>
  <si>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</si>
  <si>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</si>
  <si>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</si>
  <si>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</si>
  <si>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</si>
  <si>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</si>
  <si>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</si>
  <si>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</si>
  <si>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</si>
  <si>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</si>
  <si>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</si>
  <si>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</si>
  <si>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</si>
  <si>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</si>
  <si>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</si>
  <si>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</si>
  <si>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</si>
  <si>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</si>
  <si>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</si>
  <si>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</si>
  <si>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</si>
  <si>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</si>
  <si>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</si>
  <si>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</si>
  <si>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</si>
  <si>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</si>
  <si>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</si>
  <si>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</si>
  <si>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</si>
  <si>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</si>
  <si>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</si>
  <si>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</si>
  <si>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</si>
  <si>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</si>
  <si>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</si>
  <si>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</si>
  <si>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</si>
  <si>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</si>
  <si>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</si>
  <si>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</si>
  <si>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</si>
  <si>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</si>
  <si>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</si>
  <si>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</si>
  <si>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</si>
  <si>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</si>
  <si>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</si>
  <si>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</si>
  <si>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</si>
  <si>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</si>
  <si>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</si>
  <si>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</si>
  <si>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</si>
  <si>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</si>
  <si>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</si>
  <si>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</si>
  <si>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</si>
  <si>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CREDIT NATIONALE</t>
  </si>
  <si>
    <t>EMETEL</t>
  </si>
  <si>
    <t>509 - OA1 /  2 (2)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</si>
  <si>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</si>
  <si>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</si>
  <si>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</si>
  <si>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</si>
  <si>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</si>
  <si>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</si>
  <si>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</si>
  <si>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</si>
  <si>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</si>
  <si>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</si>
  <si>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</si>
  <si>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</si>
  <si>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</si>
  <si>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</si>
  <si>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</si>
  <si>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</si>
  <si>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</si>
  <si>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</si>
  <si>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</si>
  <si>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</si>
  <si>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</si>
  <si>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</si>
  <si>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</si>
  <si>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</si>
  <si>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</si>
  <si>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</si>
  <si>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</si>
  <si>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</si>
  <si>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V</t>
  </si>
  <si>
    <t>GOBIERNO DE ITALIA</t>
  </si>
  <si>
    <t>ICO - ESPAÑA</t>
  </si>
  <si>
    <t>ICO 6) 013025.0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</si>
  <si>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</si>
  <si>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</si>
  <si>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</si>
  <si>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</si>
  <si>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</si>
  <si>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</si>
  <si>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</si>
  <si>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</si>
  <si>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</si>
  <si>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</si>
  <si>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</si>
  <si>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</si>
  <si>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</si>
  <si>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</si>
  <si>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</si>
  <si>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</si>
  <si>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</si>
  <si>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</si>
  <si>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</si>
  <si>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</si>
  <si>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</si>
  <si>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</si>
  <si>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</si>
  <si>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</si>
  <si>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</si>
  <si>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</si>
  <si>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</si>
  <si>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</si>
  <si>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</si>
  <si>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</si>
  <si>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</si>
  <si>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</si>
  <si>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</si>
  <si>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</si>
  <si>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</si>
  <si>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</si>
  <si>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</si>
  <si>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</si>
  <si>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</si>
  <si>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</si>
  <si>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</si>
  <si>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</si>
  <si>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</si>
  <si>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ETAPA  EP CUENCA</t>
  </si>
  <si>
    <t>1753-OC-EC</t>
  </si>
  <si>
    <t>842-SF-EC ETAPA  USD</t>
  </si>
  <si>
    <t>SUC</t>
  </si>
  <si>
    <t>1002-SF-EC</t>
  </si>
  <si>
    <t>1138-OC-EC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</si>
  <si>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</si>
  <si>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</si>
  <si>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</si>
  <si>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</si>
  <si>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</si>
  <si>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</si>
  <si>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</si>
  <si>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</si>
  <si>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</si>
  <si>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</si>
  <si>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</si>
  <si>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</si>
  <si>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</si>
  <si>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</si>
  <si>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</si>
  <si>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</si>
  <si>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</si>
  <si>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</si>
  <si>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</si>
  <si>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</si>
  <si>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</si>
  <si>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</si>
  <si>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</si>
  <si>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</si>
  <si>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</si>
  <si>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</si>
  <si>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</si>
  <si>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</si>
  <si>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</si>
  <si>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</si>
  <si>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</si>
  <si>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</si>
  <si>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</si>
  <si>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</si>
  <si>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</si>
  <si>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</si>
  <si>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</si>
  <si>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</si>
  <si>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</si>
  <si>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</si>
  <si>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</si>
  <si>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</si>
  <si>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</si>
  <si>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</si>
  <si>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</si>
  <si>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</si>
  <si>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</si>
  <si>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</si>
  <si>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</si>
  <si>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</si>
  <si>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</si>
  <si>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</si>
  <si>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</si>
  <si>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</si>
  <si>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</si>
  <si>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</si>
  <si>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</si>
  <si>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</si>
  <si>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</si>
  <si>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</si>
  <si>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</si>
  <si>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</si>
  <si>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</si>
  <si>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</si>
  <si>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</si>
  <si>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</si>
  <si>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</si>
  <si>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</si>
  <si>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</si>
  <si>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</si>
  <si>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</si>
  <si>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</si>
  <si>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</si>
  <si>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</si>
  <si>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</si>
  <si>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</si>
  <si>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</si>
  <si>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</si>
  <si>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</si>
  <si>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</si>
  <si>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</si>
  <si>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</si>
  <si>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</si>
  <si>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</si>
  <si>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</si>
  <si>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</si>
  <si>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</si>
  <si>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</si>
  <si>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</si>
  <si>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</si>
  <si>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</si>
  <si>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</si>
  <si>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</si>
  <si>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</si>
  <si>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</si>
  <si>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</si>
  <si>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</si>
  <si>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</si>
  <si>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</si>
  <si>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</si>
  <si>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</si>
  <si>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</si>
  <si>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</si>
  <si>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</si>
  <si>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</si>
  <si>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</si>
  <si>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</si>
  <si>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</si>
  <si>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</si>
  <si>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</si>
  <si>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</si>
  <si>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</si>
  <si>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</si>
  <si>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</si>
  <si>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</si>
  <si>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</si>
  <si>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</si>
  <si>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</si>
  <si>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</si>
  <si>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</si>
  <si>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</si>
  <si>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</si>
  <si>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</si>
  <si>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</si>
  <si>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</si>
  <si>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</si>
  <si>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</si>
  <si>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</si>
  <si>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</si>
  <si>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</si>
  <si>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</si>
  <si>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</si>
  <si>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</si>
  <si>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</si>
  <si>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</si>
  <si>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</si>
  <si>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</si>
  <si>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</si>
  <si>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</si>
  <si>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</si>
  <si>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</si>
  <si>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</si>
  <si>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</si>
  <si>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</si>
  <si>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</si>
  <si>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</si>
  <si>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</si>
  <si>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</si>
  <si>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</si>
  <si>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</si>
  <si>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</si>
  <si>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</si>
  <si>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</si>
  <si>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</si>
  <si>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</si>
  <si>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</si>
  <si>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</si>
  <si>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</si>
  <si>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</si>
  <si>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</si>
  <si>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</si>
  <si>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</si>
  <si>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</si>
  <si>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</si>
  <si>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</si>
  <si>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</si>
  <si>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</si>
  <si>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</si>
  <si>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</si>
  <si>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</si>
  <si>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</si>
  <si>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</si>
  <si>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</si>
  <si>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</si>
  <si>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</si>
  <si>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</si>
  <si>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</si>
  <si>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</si>
  <si>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</si>
  <si>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</si>
  <si>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</si>
  <si>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</si>
  <si>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</si>
  <si>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</si>
  <si>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</si>
  <si>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</si>
  <si>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</si>
  <si>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</si>
  <si>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</si>
  <si>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</si>
  <si>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</si>
  <si>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</si>
  <si>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</si>
  <si>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</si>
  <si>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</si>
  <si>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</si>
  <si>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</si>
  <si>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</si>
  <si>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</si>
  <si>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</si>
  <si>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</si>
  <si>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</si>
  <si>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</si>
  <si>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</si>
  <si>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</si>
  <si>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</si>
  <si>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</si>
  <si>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</si>
  <si>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</si>
  <si>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</si>
  <si>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</si>
  <si>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</si>
  <si>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</si>
  <si>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</si>
  <si>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</si>
  <si>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</si>
  <si>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</si>
  <si>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</si>
  <si>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</si>
  <si>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</si>
  <si>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</si>
  <si>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</si>
  <si>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</si>
  <si>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</si>
  <si>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</si>
  <si>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</si>
  <si>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</si>
  <si>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</si>
  <si>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</si>
  <si>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</si>
  <si>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</si>
  <si>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</si>
  <si>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</si>
  <si>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</si>
  <si>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</si>
  <si>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</si>
  <si>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</si>
  <si>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</si>
  <si>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</si>
  <si>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</si>
  <si>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</si>
  <si>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</si>
  <si>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</si>
  <si>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</si>
  <si>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</si>
  <si>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</si>
  <si>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</si>
  <si>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</si>
  <si>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</si>
  <si>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</si>
  <si>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</si>
  <si>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</si>
  <si>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</si>
  <si>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</si>
  <si>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</si>
  <si>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</si>
  <si>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</si>
  <si>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</si>
  <si>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</si>
  <si>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</si>
  <si>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</si>
  <si>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</si>
  <si>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</si>
  <si>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</si>
  <si>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</si>
  <si>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</si>
  <si>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</si>
  <si>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</si>
  <si>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</si>
  <si>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</si>
  <si>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</si>
  <si>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</si>
  <si>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</si>
  <si>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</si>
  <si>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</si>
  <si>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</si>
  <si>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</si>
  <si>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</si>
  <si>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</si>
  <si>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</si>
  <si>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</si>
  <si>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</si>
  <si>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</si>
  <si>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</si>
  <si>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</si>
  <si>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</si>
  <si>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</si>
  <si>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TOTAL</t>
  </si>
  <si>
    <t>MUN. MACHALA</t>
  </si>
  <si>
    <t>A.PRIV.INVERSIONISTA</t>
  </si>
  <si>
    <t>ACR.PRIV.JUBILADOS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</si>
  <si>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</si>
  <si>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</si>
  <si>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</si>
  <si>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</si>
  <si>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</si>
  <si>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</si>
  <si>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</si>
  <si>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</si>
  <si>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</si>
  <si>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</si>
  <si>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</si>
  <si>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</si>
  <si>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</si>
  <si>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</si>
  <si>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</si>
  <si>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</si>
  <si>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</si>
  <si>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</si>
  <si>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</si>
  <si>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</si>
  <si>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</si>
  <si>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</si>
  <si>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</si>
  <si>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</si>
  <si>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</si>
  <si>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</si>
  <si>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</si>
  <si>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</si>
  <si>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</si>
  <si>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</si>
  <si>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</si>
  <si>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</si>
  <si>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</si>
  <si>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</si>
  <si>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</si>
  <si>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</si>
  <si>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</si>
  <si>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</si>
  <si>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</si>
  <si>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</si>
  <si>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</si>
  <si>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</si>
  <si>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</si>
  <si>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</si>
  <si>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</si>
  <si>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</si>
  <si>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</si>
  <si>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</si>
  <si>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</si>
  <si>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</si>
  <si>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</si>
  <si>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</si>
  <si>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</si>
  <si>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</si>
  <si>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</si>
  <si>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</si>
  <si>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</si>
  <si>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</si>
  <si>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</si>
  <si>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</si>
  <si>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</si>
  <si>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</si>
  <si>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</si>
  <si>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</si>
  <si>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</si>
  <si>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</si>
  <si>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</si>
  <si>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</si>
  <si>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</si>
  <si>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</si>
  <si>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</si>
  <si>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</si>
  <si>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</si>
  <si>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</si>
  <si>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</si>
  <si>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</si>
  <si>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</si>
  <si>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</si>
  <si>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</si>
  <si>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</si>
  <si>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</si>
  <si>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</si>
  <si>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</si>
  <si>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</si>
  <si>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</si>
  <si>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</si>
  <si>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</si>
  <si>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</si>
  <si>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</si>
  <si>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</si>
  <si>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</si>
  <si>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</si>
  <si>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</si>
  <si>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</si>
  <si>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</si>
  <si>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</si>
  <si>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</si>
  <si>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</si>
  <si>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</si>
  <si>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</si>
  <si>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</si>
  <si>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</si>
  <si>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</si>
  <si>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</si>
  <si>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</si>
  <si>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</si>
  <si>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</si>
  <si>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</si>
  <si>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</si>
  <si>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</si>
  <si>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</si>
  <si>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DI000137</t>
  </si>
  <si>
    <t>DI000201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</si>
  <si>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</si>
  <si>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</si>
  <si>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</si>
  <si>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</si>
  <si>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</si>
  <si>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</si>
  <si>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</si>
  <si>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</si>
  <si>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</si>
  <si>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</si>
  <si>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</si>
  <si>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</si>
  <si>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</si>
  <si>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</si>
  <si>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</si>
  <si>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</si>
  <si>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</si>
  <si>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</si>
  <si>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</si>
  <si>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</si>
  <si>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</si>
  <si>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</si>
  <si>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</si>
  <si>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</si>
  <si>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</si>
  <si>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</si>
  <si>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</si>
  <si>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</si>
  <si>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</si>
  <si>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</si>
  <si>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</si>
  <si>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</si>
  <si>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</si>
  <si>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</si>
  <si>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</si>
  <si>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</si>
  <si>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</si>
  <si>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</si>
  <si>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</si>
  <si>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</si>
  <si>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</si>
  <si>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</si>
  <si>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</si>
  <si>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</si>
  <si>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</si>
  <si>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</si>
  <si>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</si>
  <si>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</si>
  <si>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</si>
  <si>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</si>
  <si>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</si>
  <si>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</si>
  <si>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</si>
  <si>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</si>
  <si>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</si>
  <si>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</si>
  <si>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</si>
  <si>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</si>
  <si>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</si>
  <si>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</si>
  <si>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</si>
  <si>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</si>
  <si>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</si>
  <si>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</si>
  <si>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</si>
  <si>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</si>
  <si>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</si>
  <si>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</si>
  <si>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</si>
  <si>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</si>
  <si>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</si>
  <si>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</si>
  <si>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</si>
  <si>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</si>
  <si>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</si>
  <si>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</si>
  <si>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</si>
  <si>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</si>
  <si>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</si>
  <si>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</si>
  <si>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</si>
  <si>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</si>
  <si>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</si>
  <si>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</si>
  <si>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</si>
  <si>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</si>
  <si>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</si>
  <si>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</si>
  <si>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</si>
  <si>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</si>
  <si>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</si>
  <si>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</si>
  <si>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</si>
  <si>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</si>
  <si>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</si>
  <si>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</si>
  <si>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</si>
  <si>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</si>
  <si>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</si>
  <si>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</si>
  <si>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</si>
  <si>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</si>
  <si>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</si>
  <si>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</si>
  <si>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</si>
  <si>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</si>
  <si>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</si>
  <si>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</si>
  <si>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</si>
  <si>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</si>
  <si>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</si>
  <si>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</si>
  <si>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</si>
  <si>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</si>
  <si>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</si>
  <si>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</si>
  <si>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</si>
  <si>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</si>
  <si>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</si>
  <si>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</si>
  <si>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</si>
  <si>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</si>
  <si>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</si>
  <si>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</si>
  <si>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</si>
  <si>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</si>
  <si>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</si>
  <si>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</si>
  <si>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</si>
  <si>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</si>
  <si>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</si>
  <si>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</si>
  <si>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</si>
  <si>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</si>
  <si>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</si>
  <si>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</si>
  <si>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</si>
  <si>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</si>
  <si>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</si>
  <si>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</si>
  <si>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</si>
  <si>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</si>
  <si>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</si>
  <si>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</si>
  <si>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</si>
  <si>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</si>
  <si>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</si>
  <si>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</si>
  <si>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</si>
  <si>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</si>
  <si>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</si>
  <si>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</si>
  <si>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</si>
  <si>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</si>
  <si>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</si>
  <si>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</si>
  <si>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</si>
  <si>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</si>
  <si>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</si>
  <si>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</si>
  <si>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</si>
  <si>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</si>
  <si>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</si>
  <si>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</si>
  <si>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</si>
  <si>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</si>
  <si>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</si>
  <si>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</si>
  <si>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</si>
  <si>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</si>
  <si>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</si>
  <si>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</si>
  <si>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</si>
  <si>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</si>
  <si>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</si>
  <si>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</si>
  <si>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</si>
  <si>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</si>
  <si>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</si>
  <si>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</si>
  <si>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</si>
  <si>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</si>
  <si>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</si>
  <si>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</si>
  <si>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</si>
  <si>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</si>
  <si>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</si>
  <si>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</si>
  <si>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</si>
  <si>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</si>
  <si>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</si>
  <si>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</si>
  <si>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</si>
  <si>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</si>
  <si>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</si>
  <si>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</si>
  <si>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</si>
  <si>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</si>
  <si>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</si>
  <si>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</si>
  <si>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</si>
  <si>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</si>
  <si>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</si>
  <si>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</si>
  <si>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</si>
  <si>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</si>
  <si>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</si>
  <si>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</si>
  <si>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</si>
  <si>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</si>
  <si>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</si>
  <si>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</si>
  <si>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</si>
  <si>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</si>
  <si>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</si>
  <si>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</si>
  <si>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</si>
  <si>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</si>
  <si>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</si>
  <si>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</si>
  <si>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</si>
  <si>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</si>
  <si>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</si>
  <si>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</si>
  <si>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</si>
  <si>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</si>
  <si>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</si>
  <si>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</si>
  <si>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</si>
  <si>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</si>
  <si>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</si>
  <si>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</si>
  <si>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</si>
  <si>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DI000589</t>
  </si>
  <si>
    <t>DI000590</t>
  </si>
  <si>
    <t>DI000593</t>
  </si>
  <si>
    <t>DI000594</t>
  </si>
  <si>
    <t>DI000607</t>
  </si>
  <si>
    <t>DI000608</t>
  </si>
  <si>
    <t>DI000620</t>
  </si>
  <si>
    <t>DI000629</t>
  </si>
  <si>
    <t>DI000630</t>
  </si>
  <si>
    <t>DI000632</t>
  </si>
  <si>
    <t>DI000633</t>
  </si>
  <si>
    <t>DI000635</t>
  </si>
  <si>
    <t>DI000636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</si>
  <si>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</si>
  <si>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</si>
  <si>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</si>
  <si>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</si>
  <si>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</si>
  <si>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</si>
  <si>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</si>
  <si>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</si>
  <si>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</si>
  <si>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</si>
  <si>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</si>
  <si>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</si>
  <si>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</si>
  <si>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DI000658</t>
  </si>
  <si>
    <t>DI000659</t>
  </si>
  <si>
    <t>DI000660</t>
  </si>
  <si>
    <t>DI000665</t>
  </si>
  <si>
    <t>DI000666</t>
  </si>
  <si>
    <t>DI000668</t>
  </si>
  <si>
    <t>DI000669</t>
  </si>
  <si>
    <t>DI000673</t>
  </si>
  <si>
    <t>DI000674</t>
  </si>
  <si>
    <t>DI000676</t>
  </si>
  <si>
    <t>DI000677</t>
  </si>
  <si>
    <t>DI000679</t>
  </si>
  <si>
    <t>DI000680</t>
  </si>
  <si>
    <t>DI000681</t>
  </si>
  <si>
    <t>DI000682</t>
  </si>
  <si>
    <t>DI000685</t>
  </si>
  <si>
    <t>DI000686</t>
  </si>
  <si>
    <t>DI000692</t>
  </si>
  <si>
    <t>DI000697</t>
  </si>
  <si>
    <t>DI000698</t>
  </si>
  <si>
    <t>DI000704</t>
  </si>
  <si>
    <t>DI000705</t>
  </si>
  <si>
    <t>DI000711</t>
  </si>
  <si>
    <t>DI000712</t>
  </si>
  <si>
    <t>DI000714</t>
  </si>
  <si>
    <t>DI000720</t>
  </si>
  <si>
    <t>DI000721</t>
  </si>
  <si>
    <t>DI000723</t>
  </si>
  <si>
    <t>DI000724</t>
  </si>
  <si>
    <t>DI000725</t>
  </si>
  <si>
    <t>DI000738</t>
  </si>
  <si>
    <t>DI000739</t>
  </si>
  <si>
    <t>DI000740</t>
  </si>
  <si>
    <t>DI000744</t>
  </si>
  <si>
    <t>DI000747</t>
  </si>
  <si>
    <t>DI000780</t>
  </si>
  <si>
    <t>DI000782</t>
  </si>
  <si>
    <t>DI000783</t>
  </si>
  <si>
    <t>DI000785</t>
  </si>
  <si>
    <t>DI000786</t>
  </si>
  <si>
    <t>DI000789</t>
  </si>
  <si>
    <t>DI000790</t>
  </si>
  <si>
    <t>DI000793</t>
  </si>
  <si>
    <t>DI000794</t>
  </si>
  <si>
    <t>DI000795</t>
  </si>
  <si>
    <t>DI000797</t>
  </si>
  <si>
    <t>DI000798</t>
  </si>
  <si>
    <t>DI000799</t>
  </si>
  <si>
    <t>DI000800</t>
  </si>
  <si>
    <t>DI000803</t>
  </si>
  <si>
    <t>DI000804</t>
  </si>
  <si>
    <t>DI000806</t>
  </si>
  <si>
    <t>DI000807</t>
  </si>
  <si>
    <t>DI000808</t>
  </si>
  <si>
    <t>DI000810</t>
  </si>
  <si>
    <t>DI000811</t>
  </si>
  <si>
    <t>DI000814</t>
  </si>
  <si>
    <t>DI000815</t>
  </si>
  <si>
    <t>DI000816</t>
  </si>
  <si>
    <t>DI000817</t>
  </si>
  <si>
    <t>DI000818</t>
  </si>
  <si>
    <t>DI000821</t>
  </si>
  <si>
    <t>DI000822</t>
  </si>
  <si>
    <t>DI000824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</si>
  <si>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</si>
  <si>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</si>
  <si>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</si>
  <si>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</si>
  <si>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</si>
  <si>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</si>
  <si>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</si>
  <si>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</si>
  <si>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</si>
  <si>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</si>
  <si>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</si>
  <si>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</si>
  <si>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</si>
  <si>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</si>
  <si>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</si>
  <si>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</si>
  <si>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</si>
  <si>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</si>
  <si>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</si>
  <si>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</si>
  <si>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</si>
  <si>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</si>
  <si>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</si>
  <si>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</si>
  <si>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</si>
  <si>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</si>
  <si>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</si>
  <si>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</si>
  <si>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</si>
  <si>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</si>
  <si>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</si>
  <si>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</si>
  <si>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</si>
  <si>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</si>
  <si>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</si>
  <si>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</si>
  <si>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</si>
  <si>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</si>
  <si>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</si>
  <si>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</si>
  <si>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</si>
  <si>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</si>
  <si>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</si>
  <si>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</si>
  <si>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</si>
  <si>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</si>
  <si>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</si>
  <si>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</si>
  <si>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</si>
  <si>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</si>
  <si>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</si>
  <si>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</si>
  <si>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</si>
  <si>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</si>
  <si>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</si>
  <si>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</si>
  <si>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</si>
  <si>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</si>
  <si>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</si>
  <si>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</si>
  <si>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</si>
  <si>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</si>
  <si>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</si>
  <si>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</si>
  <si>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</si>
  <si>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</si>
  <si>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</si>
  <si>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DI000707</t>
  </si>
  <si>
    <t>DI000708</t>
  </si>
  <si>
    <t>COSEDE</t>
  </si>
  <si>
    <t>DI000591</t>
  </si>
  <si>
    <t>DI000642</t>
  </si>
  <si>
    <t>DI000691</t>
  </si>
  <si>
    <t>DI000717</t>
  </si>
  <si>
    <t>CUERPO ING. EJERCITO</t>
  </si>
  <si>
    <t>DI000826</t>
  </si>
  <si>
    <t>DI000472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</si>
  <si>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</si>
  <si>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</si>
  <si>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</si>
  <si>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</si>
  <si>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</si>
  <si>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</si>
  <si>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</si>
  <si>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</si>
  <si>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</si>
  <si>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</si>
  <si>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</si>
  <si>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</si>
  <si>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MUN-DURAN</t>
  </si>
  <si>
    <t>DI000694</t>
  </si>
  <si>
    <t>DI000695</t>
  </si>
  <si>
    <t>DI000462</t>
  </si>
  <si>
    <t>MUN-LAGO AGRIO</t>
  </si>
  <si>
    <t>DI000616</t>
  </si>
  <si>
    <t>DI000617</t>
  </si>
  <si>
    <t>DI000480</t>
  </si>
  <si>
    <t>DI000622</t>
  </si>
  <si>
    <t>DI000623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</si>
  <si>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</si>
  <si>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</si>
  <si>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</si>
  <si>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</si>
  <si>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</si>
  <si>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</si>
  <si>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</si>
  <si>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</si>
  <si>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</si>
  <si>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MUN-SANTA CRUZ</t>
  </si>
  <si>
    <t>DI000735</t>
  </si>
  <si>
    <t>DI000736</t>
  </si>
  <si>
    <t>MUN-SANTA ELENA</t>
  </si>
  <si>
    <t>DI000625</t>
  </si>
  <si>
    <t>DI000626</t>
  </si>
  <si>
    <t>DI000450</t>
  </si>
  <si>
    <t>DI000597</t>
  </si>
  <si>
    <t>DI000598</t>
  </si>
  <si>
    <t>DI000351</t>
  </si>
  <si>
    <t>DI000647</t>
  </si>
  <si>
    <t>DI000445</t>
  </si>
  <si>
    <t>DI000613</t>
  </si>
  <si>
    <t>DI000614</t>
  </si>
  <si>
    <t>DI000700</t>
  </si>
  <si>
    <t>DI000701</t>
  </si>
  <si>
    <t>DI000451</t>
  </si>
  <si>
    <t>DI000600</t>
  </si>
  <si>
    <t>DI000601</t>
  </si>
  <si>
    <t>DI000737</t>
  </si>
  <si>
    <t>DI000602</t>
  </si>
  <si>
    <t>PUCE</t>
  </si>
  <si>
    <t>DI000603</t>
  </si>
  <si>
    <t>DI000562</t>
  </si>
  <si>
    <t>DI000610</t>
  </si>
  <si>
    <t>DI000718</t>
  </si>
  <si>
    <t>DI000812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</si>
  <si>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</si>
  <si>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</si>
  <si>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</si>
  <si>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</si>
  <si>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</si>
  <si>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</si>
  <si>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</si>
  <si>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</si>
  <si>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</si>
  <si>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</si>
  <si>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</si>
  <si>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</si>
  <si>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</si>
  <si>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</si>
  <si>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</si>
  <si>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</si>
  <si>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</si>
  <si>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</si>
  <si>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</si>
  <si>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</si>
  <si>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</si>
  <si>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</si>
  <si>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</si>
  <si>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</si>
  <si>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</si>
  <si>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</si>
  <si>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</si>
  <si>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</si>
  <si>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</si>
  <si>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</si>
  <si>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</si>
  <si>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</si>
  <si>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</si>
  <si>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DI000849</t>
  </si>
  <si>
    <t>DI000850</t>
  </si>
  <si>
    <t>DI000852</t>
  </si>
  <si>
    <t>DI000853</t>
  </si>
  <si>
    <t>DI000855</t>
  </si>
  <si>
    <t>DI000856</t>
  </si>
  <si>
    <t>DI000841</t>
  </si>
  <si>
    <t>DI000844</t>
  </si>
  <si>
    <t>DI000845</t>
  </si>
  <si>
    <t>DI000857</t>
  </si>
  <si>
    <t>DI000858</t>
  </si>
  <si>
    <t>DI000859</t>
  </si>
  <si>
    <t>DI000860</t>
  </si>
  <si>
    <t>DI000862</t>
  </si>
  <si>
    <t>DI000863</t>
  </si>
  <si>
    <t>DI000865</t>
  </si>
  <si>
    <t>DI000869</t>
  </si>
  <si>
    <t>DI000866</t>
  </si>
  <si>
    <t>DI000867</t>
  </si>
  <si>
    <t>DI000872</t>
  </si>
  <si>
    <t>DI000873</t>
  </si>
  <si>
    <t>DI000876</t>
  </si>
  <si>
    <t>DI000877</t>
  </si>
  <si>
    <t>DI000879</t>
  </si>
  <si>
    <t>DI000880</t>
  </si>
  <si>
    <t>DI000884</t>
  </si>
  <si>
    <t>DI000885</t>
  </si>
  <si>
    <t>DI000887</t>
  </si>
  <si>
    <t>DI000888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</si>
  <si>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</si>
  <si>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</si>
  <si>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</si>
  <si>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</si>
  <si>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</si>
  <si>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</si>
  <si>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</si>
  <si>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</si>
  <si>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DI000900</t>
  </si>
  <si>
    <t>DI000901</t>
  </si>
  <si>
    <t>DI000909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</si>
  <si>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</si>
  <si>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</si>
  <si>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</si>
  <si>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</si>
  <si>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</si>
  <si>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</si>
  <si>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</si>
  <si>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</si>
  <si>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</si>
  <si>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</si>
  <si>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</si>
  <si>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</si>
  <si>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</si>
  <si>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</si>
  <si>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</si>
  <si>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</si>
  <si>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</si>
  <si>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</si>
  <si>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</si>
  <si>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</si>
  <si>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</si>
  <si>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</si>
  <si>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</si>
  <si>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</si>
  <si>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</si>
  <si>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</si>
  <si>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</si>
  <si>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</si>
  <si>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</si>
  <si>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</si>
  <si>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</si>
  <si>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</si>
  <si>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</si>
  <si>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</si>
  <si>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</si>
  <si>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</si>
  <si>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</si>
  <si>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</si>
  <si>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</si>
  <si>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</si>
  <si>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</si>
  <si>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</si>
  <si>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</si>
  <si>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</si>
  <si>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</si>
  <si>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</si>
  <si>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</si>
  <si>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</si>
  <si>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</si>
  <si>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</si>
  <si>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</si>
  <si>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</si>
  <si>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</si>
  <si>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</si>
  <si>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</si>
  <si>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</si>
  <si>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</si>
  <si>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</si>
  <si>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</si>
  <si>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</si>
  <si>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</si>
  <si>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</si>
  <si>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</si>
  <si>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</si>
  <si>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</si>
  <si>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</si>
  <si>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</si>
  <si>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</si>
  <si>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</si>
  <si>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</si>
  <si>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</si>
  <si>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</si>
  <si>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</si>
  <si>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</si>
  <si>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</si>
  <si>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</si>
  <si>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</si>
  <si>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</si>
  <si>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</si>
  <si>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</si>
  <si>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</si>
  <si>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</si>
  <si>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</si>
  <si>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</si>
  <si>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</si>
  <si>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</si>
  <si>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</si>
  <si>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</si>
  <si>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</si>
  <si>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</si>
  <si>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</si>
  <si>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</si>
  <si>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</si>
  <si>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</si>
  <si>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</si>
  <si>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</si>
  <si>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</si>
  <si>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</si>
  <si>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</si>
  <si>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</si>
  <si>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</si>
  <si>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</si>
  <si>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</si>
  <si>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</si>
  <si>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</si>
  <si>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</si>
  <si>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</si>
  <si>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</si>
  <si>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</si>
  <si>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</si>
  <si>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</si>
  <si>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</si>
  <si>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</si>
  <si>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</si>
  <si>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</si>
  <si>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</si>
  <si>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</si>
  <si>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</si>
  <si>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</si>
  <si>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</si>
  <si>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</si>
  <si>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</si>
  <si>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</si>
  <si>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</si>
  <si>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</si>
  <si>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</si>
  <si>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</si>
  <si>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</si>
  <si>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</si>
  <si>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</si>
  <si>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</si>
  <si>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</si>
  <si>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</si>
  <si>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</si>
  <si>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</si>
  <si>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</si>
  <si>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</si>
  <si>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</si>
  <si>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</si>
  <si>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</si>
  <si>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</si>
  <si>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</si>
  <si>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</si>
  <si>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</si>
  <si>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</si>
  <si>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</si>
  <si>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</si>
  <si>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</si>
  <si>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</si>
  <si>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</si>
  <si>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</si>
  <si>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</si>
  <si>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</si>
  <si>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</si>
  <si>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</si>
  <si>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</si>
  <si>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</si>
  <si>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</si>
  <si>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</si>
  <si>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INTERNA</t>
  </si>
  <si>
    <t>INTERES DEUDA EXTERNA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</si>
  <si>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</si>
  <si>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</si>
  <si>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</si>
  <si>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</si>
  <si>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</si>
  <si>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</si>
  <si>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</si>
  <si>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</si>
  <si>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</si>
  <si>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</si>
  <si>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</si>
  <si>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</si>
  <si>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</si>
  <si>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</si>
  <si>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</si>
  <si>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</si>
  <si>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</si>
  <si>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</si>
  <si>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</si>
  <si>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</si>
  <si>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</si>
  <si>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</si>
  <si>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</si>
  <si>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</si>
  <si>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</si>
  <si>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</si>
  <si>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</si>
  <si>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</si>
  <si>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</si>
  <si>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</si>
  <si>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</si>
  <si>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</si>
  <si>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</si>
  <si>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</si>
  <si>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</si>
  <si>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</si>
  <si>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</si>
  <si>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</si>
  <si>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</si>
  <si>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</si>
  <si>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</si>
  <si>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</si>
  <si>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</si>
  <si>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</si>
  <si>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</si>
  <si>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</si>
  <si>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</si>
  <si>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</si>
  <si>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</si>
  <si>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</si>
  <si>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CAF 11740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</si>
  <si>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</si>
  <si>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</si>
  <si>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</si>
  <si>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</si>
  <si>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</si>
  <si>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</si>
  <si>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</si>
  <si>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</si>
  <si>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</si>
  <si>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</si>
  <si>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</si>
  <si>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</si>
  <si>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</si>
  <si>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</si>
  <si>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</si>
  <si>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</si>
  <si>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</si>
  <si>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</si>
  <si>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</si>
  <si>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</si>
  <si>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</si>
  <si>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</si>
  <si>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</si>
  <si>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</si>
  <si>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</si>
  <si>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</si>
  <si>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</si>
  <si>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</si>
  <si>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</si>
  <si>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DEUTSCHE BANK USD13</t>
  </si>
  <si>
    <t>DEUTSCHE BANK USD64</t>
  </si>
  <si>
    <t>DI0000536</t>
  </si>
  <si>
    <t>DI0000586</t>
  </si>
  <si>
    <t>DI0000595</t>
  </si>
  <si>
    <t>DI0000596</t>
  </si>
  <si>
    <t>DI0002264</t>
  </si>
  <si>
    <t>DI0002294</t>
  </si>
  <si>
    <t>DI0002364</t>
  </si>
  <si>
    <t>DI0002394</t>
  </si>
  <si>
    <t>DI0002414</t>
  </si>
  <si>
    <t>DI0002464</t>
  </si>
  <si>
    <t>DI0002633</t>
  </si>
  <si>
    <t>DI0002722</t>
  </si>
  <si>
    <t>DI0002962</t>
  </si>
  <si>
    <t>DI0003022</t>
  </si>
  <si>
    <t>DI0003173</t>
  </si>
  <si>
    <t>DI0003313</t>
  </si>
  <si>
    <t>DI0006183</t>
  </si>
  <si>
    <t>DI0006833</t>
  </si>
  <si>
    <t>DI0007022</t>
  </si>
  <si>
    <t>DI0007033</t>
  </si>
  <si>
    <t>DI0007153</t>
  </si>
  <si>
    <t>DI0007193</t>
  </si>
  <si>
    <t>DI0008013</t>
  </si>
  <si>
    <t>DI0010692</t>
  </si>
  <si>
    <t>DI0010932</t>
  </si>
  <si>
    <t>DI0011022</t>
  </si>
  <si>
    <t>DI0011032</t>
  </si>
  <si>
    <t>DI001138</t>
  </si>
  <si>
    <t>DI001139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</si>
  <si>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</si>
  <si>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</si>
  <si>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</si>
  <si>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</si>
  <si>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</si>
  <si>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</si>
  <si>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</si>
  <si>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</si>
  <si>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</si>
  <si>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</si>
  <si>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</si>
  <si>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</si>
  <si>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</si>
  <si>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</si>
  <si>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</si>
  <si>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</si>
  <si>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</si>
  <si>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</si>
  <si>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</si>
  <si>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</si>
  <si>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</si>
  <si>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</si>
  <si>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</si>
  <si>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</si>
  <si>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</si>
  <si>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</si>
  <si>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</si>
  <si>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</si>
  <si>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</si>
  <si>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</si>
  <si>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</si>
  <si>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</si>
  <si>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</si>
  <si>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</si>
  <si>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</si>
  <si>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</si>
  <si>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</si>
  <si>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</si>
  <si>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</si>
  <si>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</si>
  <si>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</si>
  <si>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</si>
  <si>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</si>
  <si>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</si>
  <si>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</si>
  <si>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</si>
  <si>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</si>
  <si>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</si>
  <si>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</si>
  <si>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</si>
  <si>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</si>
  <si>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</si>
  <si>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</si>
  <si>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</si>
  <si>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</si>
  <si>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</si>
  <si>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</si>
  <si>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</si>
  <si>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</si>
  <si>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</si>
  <si>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</si>
  <si>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</si>
  <si>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</si>
  <si>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</si>
  <si>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</si>
  <si>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</si>
  <si>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</si>
  <si>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</si>
  <si>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</si>
  <si>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</si>
  <si>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</si>
  <si>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</si>
  <si>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</si>
  <si>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</si>
  <si>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</si>
  <si>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</si>
  <si>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</si>
  <si>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</si>
  <si>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DI0001511</t>
  </si>
  <si>
    <t>DI0001513</t>
  </si>
  <si>
    <t>DI0000441</t>
  </si>
  <si>
    <t>DI0000442</t>
  </si>
  <si>
    <t>DI0000443</t>
  </si>
  <si>
    <t>DI0000444</t>
  </si>
  <si>
    <t>DI0001371</t>
  </si>
  <si>
    <t>DI0002011</t>
  </si>
  <si>
    <t>DI0000501</t>
  </si>
  <si>
    <t>DI0000431</t>
  </si>
  <si>
    <t>DI0000432</t>
  </si>
  <si>
    <t>DI0000433</t>
  </si>
  <si>
    <t>700075221</t>
  </si>
  <si>
    <t>DI0005371</t>
  </si>
  <si>
    <t>DI0007321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</si>
  <si>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</si>
  <si>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</si>
  <si>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</si>
  <si>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</si>
  <si>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</si>
  <si>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</si>
  <si>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</si>
  <si>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</si>
  <si>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</si>
  <si>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</si>
  <si>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</si>
  <si>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</si>
  <si>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</si>
  <si>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</si>
  <si>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</si>
  <si>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</si>
  <si>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</si>
  <si>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</si>
  <si>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</si>
  <si>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</si>
  <si>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</si>
  <si>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</si>
  <si>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</si>
  <si>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</si>
  <si>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</si>
  <si>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</si>
  <si>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</si>
  <si>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</si>
  <si>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</si>
  <si>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</si>
  <si>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</si>
  <si>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</si>
  <si>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</si>
  <si>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</si>
  <si>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</si>
  <si>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</si>
  <si>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</si>
  <si>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</si>
  <si>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</si>
  <si>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</si>
  <si>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</si>
  <si>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</si>
  <si>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</si>
  <si>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</si>
  <si>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</si>
  <si>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</si>
  <si>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</si>
  <si>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</si>
  <si>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</si>
  <si>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</si>
  <si>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</si>
  <si>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</si>
  <si>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</si>
  <si>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</si>
  <si>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</si>
  <si>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</si>
  <si>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</si>
  <si>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</si>
  <si>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</si>
  <si>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</si>
  <si>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</si>
  <si>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</si>
  <si>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</si>
  <si>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</si>
  <si>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</si>
  <si>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</si>
  <si>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</si>
  <si>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</si>
  <si>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</si>
  <si>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</si>
  <si>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</si>
  <si>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</si>
  <si>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</si>
  <si>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</si>
  <si>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</si>
  <si>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</si>
  <si>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</si>
  <si>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</si>
  <si>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</si>
  <si>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</si>
  <si>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</si>
  <si>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</si>
  <si>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</si>
  <si>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</si>
  <si>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</si>
  <si>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</si>
  <si>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</si>
  <si>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</si>
  <si>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</si>
  <si>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</si>
  <si>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</si>
  <si>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</si>
  <si>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</si>
  <si>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</si>
  <si>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</si>
  <si>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</si>
  <si>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</si>
  <si>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</si>
  <si>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</si>
  <si>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</si>
  <si>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</si>
  <si>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</si>
  <si>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</si>
  <si>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</si>
  <si>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</si>
  <si>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</si>
  <si>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</si>
  <si>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</si>
  <si>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</si>
  <si>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</si>
  <si>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</si>
  <si>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</si>
  <si>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</si>
  <si>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</si>
  <si>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</si>
  <si>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</si>
  <si>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</si>
  <si>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</si>
  <si>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</si>
  <si>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</si>
  <si>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</si>
  <si>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</si>
  <si>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</si>
  <si>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</si>
  <si>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</si>
  <si>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</si>
  <si>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</si>
  <si>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</si>
  <si>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</si>
  <si>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</si>
  <si>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</si>
  <si>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</si>
  <si>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</si>
  <si>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</si>
  <si>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</si>
  <si>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</si>
  <si>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</si>
  <si>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</si>
  <si>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</si>
  <si>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</si>
  <si>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</si>
  <si>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</si>
  <si>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</si>
  <si>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</si>
  <si>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</si>
  <si>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</si>
  <si>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</si>
  <si>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</si>
  <si>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</si>
  <si>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</si>
  <si>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</si>
  <si>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</si>
  <si>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</si>
  <si>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</si>
  <si>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</si>
  <si>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</si>
  <si>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</si>
  <si>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</si>
  <si>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</si>
  <si>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</si>
  <si>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</si>
  <si>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</si>
  <si>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</si>
  <si>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</si>
  <si>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</si>
  <si>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</si>
  <si>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</si>
  <si>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</si>
  <si>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</si>
  <si>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</si>
  <si>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DI0005891</t>
  </si>
  <si>
    <t>DI0005901</t>
  </si>
  <si>
    <t>DI0005931</t>
  </si>
  <si>
    <t>DI0005941</t>
  </si>
  <si>
    <t>DI0006071</t>
  </si>
  <si>
    <t>DI0006081</t>
  </si>
  <si>
    <t>DI0006201</t>
  </si>
  <si>
    <t>DI0006291</t>
  </si>
  <si>
    <t>DI0006301</t>
  </si>
  <si>
    <t>DI0006321</t>
  </si>
  <si>
    <t>DI0006331</t>
  </si>
  <si>
    <t>DI0006351</t>
  </si>
  <si>
    <t>DI0006361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</si>
  <si>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</si>
  <si>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</si>
  <si>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</si>
  <si>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</si>
  <si>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</si>
  <si>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</si>
  <si>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</si>
  <si>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</si>
  <si>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</si>
  <si>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</si>
  <si>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</si>
  <si>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</si>
  <si>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</si>
  <si>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DI0006581</t>
  </si>
  <si>
    <t>DI0006591</t>
  </si>
  <si>
    <t>DI0006601</t>
  </si>
  <si>
    <t>DI0006651</t>
  </si>
  <si>
    <t>DI0006661</t>
  </si>
  <si>
    <t>DI0006681</t>
  </si>
  <si>
    <t>DI0006691</t>
  </si>
  <si>
    <t>DI0006731</t>
  </si>
  <si>
    <t>DI0006741</t>
  </si>
  <si>
    <t>DI0006761</t>
  </si>
  <si>
    <t>DI0006771</t>
  </si>
  <si>
    <t>DI0006791</t>
  </si>
  <si>
    <t>DI0006801</t>
  </si>
  <si>
    <t>DI0006811</t>
  </si>
  <si>
    <t>DI0006821</t>
  </si>
  <si>
    <t>DI0006851</t>
  </si>
  <si>
    <t>DI0006861</t>
  </si>
  <si>
    <t>DI0006921</t>
  </si>
  <si>
    <t>DI0006971</t>
  </si>
  <si>
    <t>DI0006981</t>
  </si>
  <si>
    <t>DI0007041</t>
  </si>
  <si>
    <t>DI0007051</t>
  </si>
  <si>
    <t>DI0007111</t>
  </si>
  <si>
    <t>DI0007121</t>
  </si>
  <si>
    <t>DI0007141</t>
  </si>
  <si>
    <t>DI0007201</t>
  </si>
  <si>
    <t>DI0007211</t>
  </si>
  <si>
    <t>DI0007231</t>
  </si>
  <si>
    <t>DI0007241</t>
  </si>
  <si>
    <t>DI0007251</t>
  </si>
  <si>
    <t>DI0007381</t>
  </si>
  <si>
    <t>DI0007391</t>
  </si>
  <si>
    <t>DI0007401</t>
  </si>
  <si>
    <t>DI0007441</t>
  </si>
  <si>
    <t>DI0007471</t>
  </si>
  <si>
    <t>DI0007801</t>
  </si>
  <si>
    <t>DI0007821</t>
  </si>
  <si>
    <t>DI0007831</t>
  </si>
  <si>
    <t>DI0007851</t>
  </si>
  <si>
    <t>DI0007861</t>
  </si>
  <si>
    <t>DI0007891</t>
  </si>
  <si>
    <t>DI0007901</t>
  </si>
  <si>
    <t>DI0007931</t>
  </si>
  <si>
    <t>DI0007941</t>
  </si>
  <si>
    <t>DI0007951</t>
  </si>
  <si>
    <t>DI0007971</t>
  </si>
  <si>
    <t>DI0007981</t>
  </si>
  <si>
    <t>DI0007991</t>
  </si>
  <si>
    <t>DI0008001</t>
  </si>
  <si>
    <t>DI0008031</t>
  </si>
  <si>
    <t>DI0008041</t>
  </si>
  <si>
    <t>DI0008061</t>
  </si>
  <si>
    <t>DI0008071</t>
  </si>
  <si>
    <t>DI0008081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</si>
  <si>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</si>
  <si>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</si>
  <si>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</si>
  <si>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</si>
  <si>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</si>
  <si>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</si>
  <si>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</si>
  <si>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DI0008211</t>
  </si>
  <si>
    <t>DI0008221</t>
  </si>
  <si>
    <t>DI0008241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</si>
  <si>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</si>
  <si>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</si>
  <si>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</si>
  <si>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</si>
  <si>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</si>
  <si>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</si>
  <si>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</si>
  <si>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</si>
  <si>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</si>
  <si>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DI0001135</t>
  </si>
  <si>
    <t>DI0001136</t>
  </si>
  <si>
    <t>DI0001137</t>
  </si>
  <si>
    <t>DI0001138</t>
  </si>
  <si>
    <t>DI0001139</t>
  </si>
  <si>
    <t>DI0001144</t>
  </si>
  <si>
    <t>DI0001145</t>
  </si>
  <si>
    <t>DI0001146</t>
  </si>
  <si>
    <t>DI0001147</t>
  </si>
  <si>
    <t>DI0001148</t>
  </si>
  <si>
    <t>DI0001155</t>
  </si>
  <si>
    <t>DI0001156</t>
  </si>
  <si>
    <t>DI0001157</t>
  </si>
  <si>
    <t>DI0001158</t>
  </si>
  <si>
    <t>DI0001164</t>
  </si>
  <si>
    <t>DI0001165</t>
  </si>
  <si>
    <t>DI0001166</t>
  </si>
  <si>
    <t>DI0001167</t>
  </si>
  <si>
    <t>DI0001174</t>
  </si>
  <si>
    <t>DI0001175</t>
  </si>
  <si>
    <t>DI0001176</t>
  </si>
  <si>
    <t>DI0001177</t>
  </si>
  <si>
    <t>DI0001185</t>
  </si>
  <si>
    <t>DI0001186</t>
  </si>
  <si>
    <t>DI0001187</t>
  </si>
  <si>
    <t>DI0001188</t>
  </si>
  <si>
    <t>DI0001189</t>
  </si>
  <si>
    <t>DI0001194</t>
  </si>
  <si>
    <t>DI0001195</t>
  </si>
  <si>
    <t>DI0001196</t>
  </si>
  <si>
    <t>DI0001197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</si>
  <si>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</si>
  <si>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</si>
  <si>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</si>
  <si>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</si>
  <si>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</si>
  <si>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</si>
  <si>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</si>
  <si>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</si>
  <si>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</si>
  <si>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DI0001225</t>
  </si>
  <si>
    <t>DI0001226</t>
  </si>
  <si>
    <t>DI0001227</t>
  </si>
  <si>
    <t>DI0001228</t>
  </si>
  <si>
    <t>DI0001233</t>
  </si>
  <si>
    <t>DI0001234</t>
  </si>
  <si>
    <t>DI0001235</t>
  </si>
  <si>
    <t>DI0001236</t>
  </si>
  <si>
    <t>DI0001237</t>
  </si>
  <si>
    <t>DI0001244</t>
  </si>
  <si>
    <t>DI0001245</t>
  </si>
  <si>
    <t>DI0001246</t>
  </si>
  <si>
    <t>DI0001247</t>
  </si>
  <si>
    <t>DI0001248</t>
  </si>
  <si>
    <t>DI0001254</t>
  </si>
  <si>
    <t>DI0001255</t>
  </si>
  <si>
    <t>DI0001256</t>
  </si>
  <si>
    <t>DI0001257</t>
  </si>
  <si>
    <t>DI0001258</t>
  </si>
  <si>
    <t>DI0001263</t>
  </si>
  <si>
    <t>DI0001264</t>
  </si>
  <si>
    <t>DI0001265</t>
  </si>
  <si>
    <t>DI0001266</t>
  </si>
  <si>
    <t>DI0001275</t>
  </si>
  <si>
    <t>DI0001276</t>
  </si>
  <si>
    <t>DI0001277</t>
  </si>
  <si>
    <t>DI0001278</t>
  </si>
  <si>
    <t>DI0001285</t>
  </si>
  <si>
    <t>DI0001286</t>
  </si>
  <si>
    <t>DI0001287</t>
  </si>
  <si>
    <t>DI0001288</t>
  </si>
  <si>
    <t>DI0001289</t>
  </si>
  <si>
    <t>DI0001294</t>
  </si>
  <si>
    <t>DI0001295</t>
  </si>
  <si>
    <t>DI0001296</t>
  </si>
  <si>
    <t>DI0001297</t>
  </si>
  <si>
    <t>DI0001298</t>
  </si>
  <si>
    <t>DI0001299</t>
  </si>
  <si>
    <t>DI0001305</t>
  </si>
  <si>
    <t>DI0001306</t>
  </si>
  <si>
    <t>DI0001307</t>
  </si>
  <si>
    <t>DI0001308</t>
  </si>
  <si>
    <t>DI0001309</t>
  </si>
  <si>
    <t>DI0001313</t>
  </si>
  <si>
    <t>DI0001314</t>
  </si>
  <si>
    <t>DI0001315</t>
  </si>
  <si>
    <t>DI0001316</t>
  </si>
  <si>
    <t>DI0001324</t>
  </si>
  <si>
    <t>DI0001325</t>
  </si>
  <si>
    <t>DI0001326</t>
  </si>
  <si>
    <t>DI0001327</t>
  </si>
  <si>
    <t>DI0001335</t>
  </si>
  <si>
    <t>DI0001336</t>
  </si>
  <si>
    <t>DI0001337</t>
  </si>
  <si>
    <t>DI0001338</t>
  </si>
  <si>
    <t>DI0001345</t>
  </si>
  <si>
    <t>DI0001346</t>
  </si>
  <si>
    <t>DI0001347</t>
  </si>
  <si>
    <t>DI0001348</t>
  </si>
  <si>
    <t>DI0001349</t>
  </si>
  <si>
    <t>DI0001355</t>
  </si>
  <si>
    <t>DI0001356</t>
  </si>
  <si>
    <t>DI0001357</t>
  </si>
  <si>
    <t>DI0001358</t>
  </si>
  <si>
    <t>DI0001359</t>
  </si>
  <si>
    <t>DI0001363</t>
  </si>
  <si>
    <t>DI0001364</t>
  </si>
  <si>
    <t>DI0001365</t>
  </si>
  <si>
    <t>DI0001366</t>
  </si>
  <si>
    <t>DI0001367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</si>
  <si>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</si>
  <si>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</si>
  <si>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</si>
  <si>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</si>
  <si>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</si>
  <si>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</si>
  <si>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</si>
  <si>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</si>
  <si>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DI0001405</t>
  </si>
  <si>
    <t>DI0001406</t>
  </si>
  <si>
    <t>DI0001407</t>
  </si>
  <si>
    <t>DI0001408</t>
  </si>
  <si>
    <t>DI0001409</t>
  </si>
  <si>
    <t>DI00014010</t>
  </si>
  <si>
    <t>DI0001415</t>
  </si>
  <si>
    <t>DI0001416</t>
  </si>
  <si>
    <t>DI0001417</t>
  </si>
  <si>
    <t>DI0001418</t>
  </si>
  <si>
    <t>DI0001419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</si>
  <si>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</si>
  <si>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</si>
  <si>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</si>
  <si>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</si>
  <si>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</si>
  <si>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</si>
  <si>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</si>
  <si>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</si>
  <si>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</si>
  <si>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</si>
  <si>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DI0001455</t>
  </si>
  <si>
    <t>DI0001456</t>
  </si>
  <si>
    <t>DI0001457</t>
  </si>
  <si>
    <t>DI0001458</t>
  </si>
  <si>
    <t>DI0001459</t>
  </si>
  <si>
    <t>DI0001465</t>
  </si>
  <si>
    <t>DI0001466</t>
  </si>
  <si>
    <t>DI0001467</t>
  </si>
  <si>
    <t>DI0001468</t>
  </si>
  <si>
    <t>DI0001469</t>
  </si>
  <si>
    <t>DI0001475</t>
  </si>
  <si>
    <t>DI0001476</t>
  </si>
  <si>
    <t>DI0001477</t>
  </si>
  <si>
    <t>DI0001478</t>
  </si>
  <si>
    <t>DI0001479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</si>
  <si>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</si>
  <si>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</si>
  <si>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</si>
  <si>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</si>
  <si>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</si>
  <si>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</si>
  <si>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</si>
  <si>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</si>
  <si>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</si>
  <si>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DI0001505</t>
  </si>
  <si>
    <t>DI0001506</t>
  </si>
  <si>
    <t>DI0001507</t>
  </si>
  <si>
    <t>DI0001508</t>
  </si>
  <si>
    <t>DI0001509</t>
  </si>
  <si>
    <t>DI0001524</t>
  </si>
  <si>
    <t>DI0001525</t>
  </si>
  <si>
    <t>DI0001526</t>
  </si>
  <si>
    <t>DI0001527</t>
  </si>
  <si>
    <t>DI0001528</t>
  </si>
  <si>
    <t>DI0001534</t>
  </si>
  <si>
    <t>DI0001535</t>
  </si>
  <si>
    <t>DI0001536</t>
  </si>
  <si>
    <t>DI0001537</t>
  </si>
  <si>
    <t>DI0001538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</si>
  <si>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</si>
  <si>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</si>
  <si>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</si>
  <si>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</si>
  <si>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</si>
  <si>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</si>
  <si>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</si>
  <si>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</si>
  <si>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</si>
  <si>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</si>
  <si>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</si>
  <si>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</si>
  <si>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</si>
  <si>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</si>
  <si>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</si>
  <si>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</si>
  <si>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</si>
  <si>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</si>
  <si>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</si>
  <si>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</si>
  <si>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</si>
  <si>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</si>
  <si>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</si>
  <si>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</si>
  <si>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</si>
  <si>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</si>
  <si>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</si>
  <si>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</si>
  <si>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</si>
  <si>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</si>
  <si>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</si>
  <si>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</si>
  <si>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</si>
  <si>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</si>
  <si>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</si>
  <si>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</si>
  <si>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</si>
  <si>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</si>
  <si>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</si>
  <si>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</si>
  <si>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</si>
  <si>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</si>
  <si>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</si>
  <si>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</si>
  <si>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</si>
  <si>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</si>
  <si>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</si>
  <si>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</si>
  <si>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</si>
  <si>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</si>
  <si>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</si>
  <si>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</si>
  <si>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</si>
  <si>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</si>
  <si>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</si>
  <si>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</si>
  <si>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</si>
  <si>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</si>
  <si>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</si>
  <si>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</si>
  <si>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</si>
  <si>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</si>
  <si>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</si>
  <si>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</si>
  <si>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</si>
  <si>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</si>
  <si>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</si>
  <si>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</si>
  <si>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</si>
  <si>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</si>
  <si>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</si>
  <si>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</si>
  <si>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</si>
  <si>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</si>
  <si>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</si>
  <si>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</si>
  <si>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</si>
  <si>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</si>
  <si>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</si>
  <si>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</si>
  <si>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</si>
  <si>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</si>
  <si>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</si>
  <si>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</si>
  <si>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</si>
  <si>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</si>
  <si>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</si>
  <si>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</si>
  <si>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</si>
  <si>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</si>
  <si>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</si>
  <si>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</si>
  <si>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</si>
  <si>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</si>
  <si>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</si>
  <si>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</si>
  <si>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</si>
  <si>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</si>
  <si>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</si>
  <si>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</si>
  <si>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</si>
  <si>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DI0001843</t>
  </si>
  <si>
    <t>DI0001844</t>
  </si>
  <si>
    <t>DI0001845</t>
  </si>
  <si>
    <t>DI0001846</t>
  </si>
  <si>
    <t>DI0001862</t>
  </si>
  <si>
    <t>DI0001863</t>
  </si>
  <si>
    <t>DI0001874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</si>
  <si>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</si>
  <si>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</si>
  <si>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</si>
  <si>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</si>
  <si>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</si>
  <si>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</si>
  <si>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</si>
  <si>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</si>
  <si>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</si>
  <si>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</si>
  <si>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</si>
  <si>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</si>
  <si>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</si>
  <si>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</si>
  <si>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</si>
  <si>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</si>
  <si>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</si>
  <si>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DI0001955</t>
  </si>
  <si>
    <t>DI0001956</t>
  </si>
  <si>
    <t>DI0001957</t>
  </si>
  <si>
    <t>DI0001958</t>
  </si>
  <si>
    <t>DI0001959</t>
  </si>
  <si>
    <t>DI00019510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</si>
  <si>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</si>
  <si>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</si>
  <si>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</si>
  <si>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</si>
  <si>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</si>
  <si>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</si>
  <si>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</si>
  <si>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</si>
  <si>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</si>
  <si>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</si>
  <si>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</si>
  <si>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</si>
  <si>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</si>
  <si>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</si>
  <si>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</si>
  <si>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</si>
  <si>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</si>
  <si>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</si>
  <si>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</si>
  <si>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</si>
  <si>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</si>
  <si>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</si>
  <si>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</si>
  <si>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</si>
  <si>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</si>
  <si>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</si>
  <si>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</si>
  <si>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</si>
  <si>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</si>
  <si>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DI0002155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</si>
  <si>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</si>
  <si>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</si>
  <si>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</si>
  <si>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</si>
  <si>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</si>
  <si>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</si>
  <si>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</si>
  <si>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</si>
  <si>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</si>
  <si>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</si>
  <si>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</si>
  <si>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</si>
  <si>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</si>
  <si>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</si>
  <si>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</si>
  <si>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</si>
  <si>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</si>
  <si>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</si>
  <si>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</si>
  <si>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</si>
  <si>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</si>
  <si>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</si>
  <si>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</si>
  <si>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</si>
  <si>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</si>
  <si>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</si>
  <si>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</si>
  <si>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</si>
  <si>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</si>
  <si>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</si>
  <si>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</si>
  <si>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</si>
  <si>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</si>
  <si>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</si>
  <si>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</si>
  <si>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</si>
  <si>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</si>
  <si>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</si>
  <si>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</si>
  <si>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</si>
  <si>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</si>
  <si>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</si>
  <si>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</si>
  <si>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</si>
  <si>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</si>
  <si>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</si>
  <si>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</si>
  <si>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</si>
  <si>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</si>
  <si>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</si>
  <si>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</si>
  <si>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</si>
  <si>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</si>
  <si>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</si>
  <si>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</si>
  <si>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</si>
  <si>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</si>
  <si>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</si>
  <si>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</si>
  <si>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</si>
  <si>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</si>
  <si>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</si>
  <si>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DI0003653</t>
  </si>
  <si>
    <t>DI0003654</t>
  </si>
  <si>
    <t>DI0003655</t>
  </si>
  <si>
    <t>DI0003656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</si>
  <si>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</si>
  <si>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</si>
  <si>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</si>
  <si>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</si>
  <si>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</si>
  <si>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</si>
  <si>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</si>
  <si>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</si>
  <si>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</si>
  <si>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</si>
  <si>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</si>
  <si>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DI0003853</t>
  </si>
  <si>
    <t>DI0003854</t>
  </si>
  <si>
    <t>DI0003855</t>
  </si>
  <si>
    <t>DI0003856</t>
  </si>
  <si>
    <t>DI0003857</t>
  </si>
  <si>
    <t>DI0003858</t>
  </si>
  <si>
    <t>DI0003923</t>
  </si>
  <si>
    <t>DI0003924</t>
  </si>
  <si>
    <t>DI0003925</t>
  </si>
  <si>
    <t>DI0003926</t>
  </si>
  <si>
    <t>DI0003927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</si>
  <si>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</si>
  <si>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</si>
  <si>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</si>
  <si>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</si>
  <si>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</si>
  <si>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</si>
  <si>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</si>
  <si>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</si>
  <si>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</si>
  <si>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</si>
  <si>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</si>
  <si>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</si>
  <si>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</si>
  <si>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</si>
  <si>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DI0004844</t>
  </si>
  <si>
    <t>DI0004845</t>
  </si>
  <si>
    <t>DI0004846</t>
  </si>
  <si>
    <t>DI0004847</t>
  </si>
  <si>
    <t>DI0004848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</si>
  <si>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</si>
  <si>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</si>
  <si>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</si>
  <si>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</si>
  <si>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</si>
  <si>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</si>
  <si>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</si>
  <si>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</si>
  <si>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</si>
  <si>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</si>
  <si>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</si>
  <si>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</si>
  <si>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DI0005464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</si>
  <si>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</si>
  <si>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</si>
  <si>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</si>
  <si>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</si>
  <si>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</si>
  <si>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</si>
  <si>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</si>
  <si>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</si>
  <si>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</si>
  <si>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</si>
  <si>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</si>
  <si>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</si>
  <si>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</si>
  <si>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</si>
  <si>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</si>
  <si>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</si>
  <si>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</si>
  <si>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</si>
  <si>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</si>
  <si>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</si>
  <si>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</si>
  <si>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</si>
  <si>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</si>
  <si>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</si>
  <si>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</si>
  <si>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</si>
  <si>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</si>
  <si>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</si>
  <si>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</si>
  <si>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</si>
  <si>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</si>
  <si>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</si>
  <si>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</si>
  <si>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</si>
  <si>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</si>
  <si>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</si>
  <si>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</si>
  <si>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</si>
  <si>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</si>
  <si>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</si>
  <si>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</si>
  <si>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</si>
  <si>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</si>
  <si>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</si>
  <si>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</si>
  <si>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</si>
  <si>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</si>
  <si>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</si>
  <si>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</si>
  <si>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</si>
  <si>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</si>
  <si>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</si>
  <si>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</si>
  <si>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</si>
  <si>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</si>
  <si>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</si>
  <si>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</si>
  <si>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</si>
  <si>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</si>
  <si>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</si>
  <si>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</si>
  <si>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</si>
  <si>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</si>
  <si>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</si>
  <si>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</si>
  <si>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</si>
  <si>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</si>
  <si>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</si>
  <si>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</si>
  <si>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</si>
  <si>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</si>
  <si>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</si>
  <si>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DI0007161</t>
  </si>
  <si>
    <t>DI0003041</t>
  </si>
  <si>
    <t>DI0003051</t>
  </si>
  <si>
    <t>DI0007301</t>
  </si>
  <si>
    <t>DI0007311</t>
  </si>
  <si>
    <t>DI0006111</t>
  </si>
  <si>
    <t>DI0007071</t>
  </si>
  <si>
    <t>DI0007081</t>
  </si>
  <si>
    <t>DI0005911</t>
  </si>
  <si>
    <t>DI0006421</t>
  </si>
  <si>
    <t>DI0006911</t>
  </si>
  <si>
    <t>DI0007171</t>
  </si>
  <si>
    <t>DI0008261</t>
  </si>
  <si>
    <t>DI0004721</t>
  </si>
  <si>
    <t>DI0007281</t>
  </si>
  <si>
    <t>DI0005811</t>
  </si>
  <si>
    <t>DI0005821</t>
  </si>
  <si>
    <t>DI0004251</t>
  </si>
  <si>
    <t>DI0004261</t>
  </si>
  <si>
    <t>DI00004026</t>
  </si>
  <si>
    <t>DI00005428</t>
  </si>
  <si>
    <t>DI0000546</t>
  </si>
  <si>
    <t>DI00005417</t>
  </si>
  <si>
    <t>DI00005422</t>
  </si>
  <si>
    <t>DI00005448</t>
  </si>
  <si>
    <t>DI0000565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</si>
  <si>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</si>
  <si>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</si>
  <si>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</si>
  <si>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</si>
  <si>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</si>
  <si>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</si>
  <si>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</si>
  <si>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</si>
  <si>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DI0007291</t>
  </si>
  <si>
    <t>DI0006941</t>
  </si>
  <si>
    <t>DI0006951</t>
  </si>
  <si>
    <t>DI0004621</t>
  </si>
  <si>
    <t>DI0006161</t>
  </si>
  <si>
    <t>DI0006171</t>
  </si>
  <si>
    <t>DI0004801</t>
  </si>
  <si>
    <t>DI0006221</t>
  </si>
  <si>
    <t>DI0006231</t>
  </si>
  <si>
    <t>DI0006541</t>
  </si>
  <si>
    <t>DI0006551</t>
  </si>
  <si>
    <t>DI0004651</t>
  </si>
  <si>
    <t>DI0004741</t>
  </si>
  <si>
    <t>DI0006611</t>
  </si>
  <si>
    <t>DI0006621</t>
  </si>
  <si>
    <t>DI0004471</t>
  </si>
  <si>
    <t>DI0007351</t>
  </si>
  <si>
    <t>DI0007361</t>
  </si>
  <si>
    <t>DI0006251</t>
  </si>
  <si>
    <t>DI0006261</t>
  </si>
  <si>
    <t>DI0004501</t>
  </si>
  <si>
    <t>DI0005971</t>
  </si>
  <si>
    <t>DI0005981</t>
  </si>
  <si>
    <t>DI0003511</t>
  </si>
  <si>
    <t>DI0006471</t>
  </si>
  <si>
    <t>DI0004451</t>
  </si>
  <si>
    <t>DI0006131</t>
  </si>
  <si>
    <t>DI0006141</t>
  </si>
  <si>
    <t>DI0007001</t>
  </si>
  <si>
    <t>DI0007011</t>
  </si>
  <si>
    <t>DI0004511</t>
  </si>
  <si>
    <t>DI0006001</t>
  </si>
  <si>
    <t>DI0006011</t>
  </si>
  <si>
    <t>DI0007371</t>
  </si>
  <si>
    <t>DI0006021</t>
  </si>
  <si>
    <t>DI0006031</t>
  </si>
  <si>
    <t>DI0005621</t>
  </si>
  <si>
    <t>DI0006101</t>
  </si>
  <si>
    <t>DI0007181</t>
  </si>
  <si>
    <t>DI0008121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</si>
  <si>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</si>
  <si>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</si>
  <si>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</si>
  <si>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</si>
  <si>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</si>
  <si>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</si>
  <si>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</si>
  <si>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</si>
  <si>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</si>
  <si>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</si>
  <si>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</si>
  <si>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</si>
  <si>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</si>
  <si>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</si>
  <si>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</si>
  <si>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</si>
  <si>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</si>
  <si>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</si>
  <si>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</si>
  <si>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</si>
  <si>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</si>
  <si>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</si>
  <si>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DI0008491</t>
  </si>
  <si>
    <t>DI0008501</t>
  </si>
  <si>
    <t>DI0008521</t>
  </si>
  <si>
    <t>DI0008531</t>
  </si>
  <si>
    <t>DI0008551</t>
  </si>
  <si>
    <t>DI0008561</t>
  </si>
  <si>
    <t>DI0008411</t>
  </si>
  <si>
    <t>DI0008441</t>
  </si>
  <si>
    <t>DI0008451</t>
  </si>
  <si>
    <t>DI0008571</t>
  </si>
  <si>
    <t>DI0008581</t>
  </si>
  <si>
    <t>DI0008591</t>
  </si>
  <si>
    <t>DI0008601</t>
  </si>
  <si>
    <t>DI0008621</t>
  </si>
  <si>
    <t>DI0008631</t>
  </si>
  <si>
    <t>DI0008651</t>
  </si>
  <si>
    <t>DI0008691</t>
  </si>
  <si>
    <t>DI0008661</t>
  </si>
  <si>
    <t>DI0008671</t>
  </si>
  <si>
    <t>DI0008721</t>
  </si>
  <si>
    <t>DI0008731</t>
  </si>
  <si>
    <t>DI0008761</t>
  </si>
  <si>
    <t>DI0008771</t>
  </si>
  <si>
    <t>DI0008791</t>
  </si>
  <si>
    <t>DI0008801</t>
  </si>
  <si>
    <t>DI0008841</t>
  </si>
  <si>
    <t>DI0008851</t>
  </si>
  <si>
    <t>DI0008871</t>
  </si>
  <si>
    <t>DI0008881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</si>
  <si>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</si>
  <si>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</si>
  <si>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</si>
  <si>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</si>
  <si>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</si>
  <si>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</si>
  <si>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</si>
  <si>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</si>
  <si>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</si>
  <si>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</si>
  <si>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</si>
  <si>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</si>
  <si>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</si>
  <si>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DI0009001</t>
  </si>
  <si>
    <t>DI0009011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</si>
  <si>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</si>
  <si>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</si>
  <si>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</si>
  <si>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</si>
  <si>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</si>
  <si>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</si>
  <si>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</si>
  <si>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</si>
  <si>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</si>
  <si>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</si>
  <si>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</si>
  <si>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</si>
  <si>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</si>
  <si>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</si>
  <si>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</si>
  <si>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</si>
  <si>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</si>
  <si>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</si>
  <si>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</si>
  <si>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</si>
  <si>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</si>
  <si>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</si>
  <si>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</si>
  <si>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</si>
  <si>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</si>
  <si>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</si>
  <si>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</si>
  <si>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</si>
  <si>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</si>
  <si>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</si>
  <si>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</si>
  <si>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</si>
  <si>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</si>
  <si>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</si>
  <si>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</si>
  <si>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</si>
  <si>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</si>
  <si>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</si>
  <si>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</si>
  <si>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</si>
  <si>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</si>
  <si>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</si>
  <si>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</si>
  <si>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</si>
  <si>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</si>
  <si>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</si>
  <si>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</si>
  <si>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</si>
  <si>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</si>
  <si>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</si>
  <si>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</si>
  <si>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</si>
  <si>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</si>
  <si>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</si>
  <si>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</si>
  <si>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</si>
  <si>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</si>
  <si>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</si>
  <si>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</si>
  <si>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</si>
  <si>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</si>
  <si>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</si>
  <si>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</si>
  <si>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</si>
  <si>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</si>
  <si>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</si>
  <si>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</si>
  <si>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</si>
  <si>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</si>
  <si>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</si>
  <si>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</si>
  <si>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</si>
  <si>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</si>
  <si>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</si>
  <si>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</si>
  <si>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</si>
  <si>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</si>
  <si>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</si>
  <si>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</si>
  <si>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</si>
  <si>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</si>
  <si>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</si>
  <si>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</si>
  <si>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</si>
  <si>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</si>
  <si>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</si>
  <si>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</si>
  <si>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</si>
  <si>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</si>
  <si>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</si>
  <si>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</si>
  <si>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</si>
  <si>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</si>
  <si>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</si>
  <si>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</si>
  <si>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</si>
  <si>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</si>
  <si>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</si>
  <si>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</si>
  <si>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</si>
  <si>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</si>
  <si>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</si>
  <si>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</si>
  <si>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</si>
  <si>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</si>
  <si>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</si>
  <si>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</si>
  <si>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</si>
  <si>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</si>
  <si>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</si>
  <si>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</si>
  <si>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</si>
  <si>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</si>
  <si>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</si>
  <si>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</si>
  <si>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</si>
  <si>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</si>
  <si>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</si>
  <si>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</si>
  <si>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</si>
  <si>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</si>
  <si>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</si>
  <si>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</si>
  <si>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</si>
  <si>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</si>
  <si>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</si>
  <si>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</si>
  <si>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</si>
  <si>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</si>
  <si>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</si>
  <si>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</si>
  <si>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</si>
  <si>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</si>
  <si>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</si>
  <si>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</si>
  <si>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</si>
  <si>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</si>
  <si>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</si>
  <si>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</si>
  <si>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</si>
  <si>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</si>
  <si>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</si>
  <si>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</si>
  <si>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</si>
  <si>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</si>
  <si>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</si>
  <si>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</si>
  <si>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</si>
  <si>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</si>
  <si>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</si>
  <si>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</si>
  <si>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</si>
  <si>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</si>
  <si>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</si>
  <si>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</si>
  <si>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</si>
  <si>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</si>
  <si>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</si>
  <si>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</si>
  <si>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</si>
  <si>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</si>
  <si>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</si>
  <si>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</si>
  <si>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</si>
  <si>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</si>
  <si>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</si>
  <si>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</si>
  <si>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</si>
  <si>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</si>
  <si>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</si>
  <si>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</si>
  <si>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</si>
  <si>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</si>
  <si>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</si>
  <si>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</si>
  <si>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</si>
  <si>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</si>
  <si>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</si>
  <si>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</si>
  <si>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</si>
  <si>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</si>
  <si>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</si>
  <si>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</si>
  <si>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</si>
  <si>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</si>
  <si>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</si>
  <si>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</si>
  <si>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</si>
  <si>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</si>
  <si>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</si>
  <si>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</si>
  <si>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</si>
  <si>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</si>
  <si>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</si>
  <si>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DI0010701</t>
  </si>
  <si>
    <t>DI0010711</t>
  </si>
  <si>
    <t>DI0010721</t>
  </si>
  <si>
    <t>DI0010731</t>
  </si>
  <si>
    <t>DI0010741</t>
  </si>
  <si>
    <t>DI0010751</t>
  </si>
  <si>
    <t>DI0010761</t>
  </si>
  <si>
    <t>DI0010771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</si>
  <si>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</si>
  <si>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</si>
  <si>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</si>
  <si>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</si>
  <si>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</si>
  <si>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</si>
  <si>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</si>
  <si>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</si>
  <si>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</si>
  <si>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</si>
  <si>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</si>
  <si>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</si>
  <si>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</si>
  <si>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</si>
  <si>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</si>
  <si>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</si>
  <si>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</si>
  <si>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</si>
  <si>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</si>
  <si>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</si>
  <si>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</si>
  <si>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</si>
  <si>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</si>
  <si>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</si>
  <si>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</si>
  <si>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</si>
  <si>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</si>
  <si>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DI0010991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</si>
  <si>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</si>
  <si>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</si>
  <si>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</si>
  <si>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</si>
  <si>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</si>
  <si>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</si>
  <si>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</si>
  <si>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</si>
  <si>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</si>
  <si>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</si>
  <si>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</si>
  <si>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</si>
  <si>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</si>
  <si>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</si>
  <si>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</si>
  <si>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</si>
  <si>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</si>
  <si>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</si>
  <si>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</si>
  <si>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</si>
  <si>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</si>
  <si>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</si>
  <si>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</si>
  <si>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</si>
  <si>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DI0011141</t>
  </si>
  <si>
    <t>DI0011151</t>
  </si>
  <si>
    <t>DI0011161</t>
  </si>
  <si>
    <t>DI0011171</t>
  </si>
  <si>
    <t>DI0011181</t>
  </si>
  <si>
    <t>DI0011191</t>
  </si>
  <si>
    <t>DI0011202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</si>
  <si>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</si>
  <si>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</si>
  <si>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</si>
  <si>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</si>
  <si>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</si>
  <si>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</si>
  <si>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</si>
  <si>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</si>
  <si>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</si>
  <si>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</si>
  <si>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</si>
  <si>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</si>
  <si>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</si>
  <si>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</si>
  <si>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</si>
  <si>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</si>
  <si>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</si>
  <si>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</si>
  <si>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</si>
  <si>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</si>
  <si>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</si>
  <si>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</si>
  <si>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DI001136</t>
  </si>
  <si>
    <t>DI0011371</t>
  </si>
  <si>
    <t>DI001137</t>
  </si>
  <si>
    <t>DI00113810</t>
  </si>
  <si>
    <t>DI0011382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</si>
  <si>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</si>
  <si>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</si>
  <si>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</si>
  <si>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</si>
  <si>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</si>
  <si>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</si>
  <si>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</si>
  <si>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</si>
  <si>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DI0011392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</si>
  <si>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</si>
  <si>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</si>
  <si>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</si>
  <si>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</si>
  <si>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</si>
  <si>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</si>
  <si>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</si>
  <si>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DI0011401</t>
  </si>
  <si>
    <t>DI001140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</si>
  <si>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</si>
  <si>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</si>
  <si>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</si>
  <si>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</si>
  <si>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</si>
  <si>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</si>
  <si>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</si>
  <si>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DI001141</t>
  </si>
  <si>
    <t>DI0011421</t>
  </si>
  <si>
    <t>DI001142</t>
  </si>
  <si>
    <t>DI0011431</t>
  </si>
  <si>
    <t>DI001143</t>
  </si>
  <si>
    <t>DI0011441</t>
  </si>
  <si>
    <t>DI001144</t>
  </si>
  <si>
    <t>DI0011451</t>
  </si>
  <si>
    <t>DI001145</t>
  </si>
  <si>
    <t>DI0011461</t>
  </si>
  <si>
    <t>DI001146</t>
  </si>
  <si>
    <t>DI0011471</t>
  </si>
  <si>
    <t>DI001147</t>
  </si>
  <si>
    <t>DI0011481</t>
  </si>
  <si>
    <t>DI001148</t>
  </si>
  <si>
    <t>DI0011491</t>
  </si>
  <si>
    <t>DI001149</t>
  </si>
  <si>
    <t>DI0011501</t>
  </si>
  <si>
    <t>DI001150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</si>
  <si>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</si>
  <si>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</si>
  <si>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</si>
  <si>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</si>
  <si>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</si>
  <si>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</si>
  <si>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</si>
  <si>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</si>
  <si>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</t>
  </si>
  <si>
    <t>DI0011512</t>
  </si>
  <si>
    <t>DI0011513</t>
  </si>
  <si>
    <t>DI0011514</t>
  </si>
  <si>
    <t>DI0011515</t>
  </si>
  <si>
    <t>DI0011516</t>
  </si>
  <si>
    <t>DI0011517</t>
  </si>
  <si>
    <t>Libor 6 Meses</t>
  </si>
  <si>
    <t>Libid 6 Meses</t>
  </si>
  <si>
    <t>SOFR (6 meses)</t>
  </si>
  <si>
    <t xml:space="preserve">Libor 6 Meses </t>
  </si>
  <si>
    <t>Sofr (6 Meses)</t>
  </si>
  <si>
    <t>AFD CEC 1059 01 E</t>
  </si>
  <si>
    <t>AFD CEC 1041 01 V</t>
  </si>
  <si>
    <t>DI001152</t>
  </si>
  <si>
    <t>DI0011522</t>
  </si>
  <si>
    <t>DI0011523</t>
  </si>
  <si>
    <t>DI0011524</t>
  </si>
  <si>
    <t>DI0011525</t>
  </si>
  <si>
    <t>DI0011526</t>
  </si>
  <si>
    <t>DI0011527</t>
  </si>
  <si>
    <t>DI0011528</t>
  </si>
  <si>
    <t>DI001153</t>
  </si>
  <si>
    <t>DI0011531</t>
  </si>
  <si>
    <t>DI001154</t>
  </si>
  <si>
    <t>DI0011542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</si>
  <si>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</si>
  <si>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</si>
  <si>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</si>
  <si>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</si>
  <si>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</si>
  <si>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</si>
  <si>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</si>
  <si>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</t>
  </si>
  <si>
    <t>DI0011551</t>
  </si>
  <si>
    <t>DI001156</t>
  </si>
  <si>
    <t>DI0011561</t>
  </si>
  <si>
    <t>SOFR (MAS MARGEN)</t>
  </si>
  <si>
    <t>LIBOR (3 meses) ajustada</t>
  </si>
  <si>
    <t>SOFR 6 MESES</t>
  </si>
  <si>
    <t>T. FIDA</t>
  </si>
  <si>
    <t>5687/OC-EC</t>
  </si>
  <si>
    <t>9421-0 EC</t>
  </si>
  <si>
    <t>9453-0 EC</t>
  </si>
  <si>
    <t>CAF 11899</t>
  </si>
  <si>
    <t>DI001163</t>
  </si>
  <si>
    <t>DI001165</t>
  </si>
  <si>
    <t>DI001166</t>
  </si>
  <si>
    <t>DI0011571</t>
  </si>
  <si>
    <t>DI001157</t>
  </si>
  <si>
    <t>DI0011581</t>
  </si>
  <si>
    <t>DI001158</t>
  </si>
  <si>
    <t>DI0011591</t>
  </si>
  <si>
    <t>DI001159</t>
  </si>
  <si>
    <t>DI0011601</t>
  </si>
  <si>
    <t>DI001160</t>
  </si>
  <si>
    <t>DI0011611</t>
  </si>
  <si>
    <t>DI001161</t>
  </si>
  <si>
    <t>DI0011621</t>
  </si>
  <si>
    <t>DI001162</t>
  </si>
  <si>
    <t>DI0011632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</si>
  <si>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</si>
  <si>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</si>
  <si>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</si>
  <si>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</si>
  <si>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</si>
  <si>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</si>
  <si>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</si>
  <si>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</si>
  <si>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</si>
  <si>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</si>
  <si>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</si>
  <si>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</si>
  <si>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</si>
  <si>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</si>
  <si>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</si>
  <si>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</si>
  <si>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DI0011652</t>
  </si>
  <si>
    <t>DI0011653</t>
  </si>
  <si>
    <t>DI0011654</t>
  </si>
  <si>
    <t>DI0011655</t>
  </si>
  <si>
    <t>DI0011656</t>
  </si>
  <si>
    <t>DI0011657</t>
  </si>
  <si>
    <t>DI0011658</t>
  </si>
  <si>
    <t>DI0011662</t>
  </si>
  <si>
    <t>DI0011663</t>
  </si>
  <si>
    <t>DI0011664</t>
  </si>
  <si>
    <t>DI0011665</t>
  </si>
  <si>
    <t>DI0011666</t>
  </si>
  <si>
    <t>DI0011667</t>
  </si>
  <si>
    <t>DI0011668</t>
  </si>
  <si>
    <t>DI0011669</t>
  </si>
  <si>
    <t>SEPTIEMBRE 
2024</t>
  </si>
  <si>
    <t>OCTUBRE 
2024</t>
  </si>
  <si>
    <t>NOVIEMBRE
2024</t>
  </si>
  <si>
    <t>AFD CEC 1039 01 C</t>
  </si>
  <si>
    <t>DI0011671</t>
  </si>
  <si>
    <t>DI001167</t>
  </si>
  <si>
    <t xml:space="preserve">  SEPTIEMBRE 
2024</t>
  </si>
  <si>
    <t xml:space="preserve">  OCTUBRE 
2024</t>
  </si>
  <si>
    <t xml:space="preserve">  NOVIEMBRE
2024</t>
  </si>
  <si>
    <t xml:space="preserve">  </t>
  </si>
  <si>
    <t>DI0011681</t>
  </si>
  <si>
    <t>DI001168</t>
  </si>
  <si>
    <t>EC-C1</t>
  </si>
  <si>
    <t>DI0011691</t>
  </si>
  <si>
    <t>DI001169</t>
  </si>
  <si>
    <t>DI0011701</t>
  </si>
  <si>
    <t>DI001170</t>
  </si>
  <si>
    <t>DI0011711</t>
  </si>
  <si>
    <t>DI001171</t>
  </si>
  <si>
    <t>DI0011721</t>
  </si>
  <si>
    <t>DI001172</t>
  </si>
  <si>
    <t>DI0011731</t>
  </si>
  <si>
    <t>DI001173</t>
  </si>
  <si>
    <t>DI0011741</t>
  </si>
  <si>
    <t>DI001174</t>
  </si>
  <si>
    <t>DI0011751</t>
  </si>
  <si>
    <t>DI001175</t>
  </si>
  <si>
    <t>DI0011761</t>
  </si>
  <si>
    <t>DI001176</t>
  </si>
  <si>
    <t>DI0011771</t>
  </si>
  <si>
    <t>DI001177</t>
  </si>
  <si>
    <t>DI0011781</t>
  </si>
  <si>
    <t>DI001178</t>
  </si>
  <si>
    <t>DI0011791</t>
  </si>
  <si>
    <t>DI001179</t>
  </si>
  <si>
    <t>DI0011801</t>
  </si>
  <si>
    <t>DI001180</t>
  </si>
  <si>
    <t>DI0011811</t>
  </si>
  <si>
    <t>DI001181</t>
  </si>
  <si>
    <t>DI0011821</t>
  </si>
  <si>
    <t>DI001182</t>
  </si>
  <si>
    <t>CAF 11967</t>
  </si>
  <si>
    <t>5599/KI-EC</t>
  </si>
  <si>
    <t>9433-0 EC</t>
  </si>
  <si>
    <t>DI0011831</t>
  </si>
  <si>
    <t>DI001183</t>
  </si>
  <si>
    <t>DI0011841</t>
  </si>
  <si>
    <t>DI001184</t>
  </si>
  <si>
    <t>DI0011851</t>
  </si>
  <si>
    <t>DI001185</t>
  </si>
  <si>
    <t>DI0011861</t>
  </si>
  <si>
    <t>DI001186</t>
  </si>
  <si>
    <t>DI0011871</t>
  </si>
  <si>
    <t>DI001187</t>
  </si>
  <si>
    <t>DI0011881</t>
  </si>
  <si>
    <t>DI001188</t>
  </si>
  <si>
    <t>DI0011882</t>
  </si>
  <si>
    <t>DI0011883</t>
  </si>
  <si>
    <t>DI0011891</t>
  </si>
  <si>
    <t>DI001189</t>
  </si>
  <si>
    <t>DI0011901</t>
  </si>
  <si>
    <t>DI001190</t>
  </si>
  <si>
    <t>GAD LOS RIOS</t>
  </si>
  <si>
    <t>DI0011911</t>
  </si>
  <si>
    <t>DI001191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</si>
  <si>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</si>
  <si>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</si>
  <si>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</si>
  <si>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</si>
  <si>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</si>
  <si>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</si>
  <si>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</si>
  <si>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</si>
  <si>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</si>
  <si>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</si>
  <si>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</si>
  <si>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BEI MUN PORTOVIEJO</t>
  </si>
  <si>
    <t>GPS BLUE</t>
  </si>
  <si>
    <t>INSTITUCIÓN FINANCIERA INTERNACIONAL</t>
  </si>
  <si>
    <t>FINANCIAL INTERNATIONAL ORGANIZATIONS</t>
  </si>
  <si>
    <t>Total INSTITUCIÓN FINANCIERA INTERNACIONAL</t>
  </si>
  <si>
    <t>DI0011921</t>
  </si>
  <si>
    <t>DI001192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</si>
  <si>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</si>
  <si>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</si>
  <si>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</si>
  <si>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</si>
  <si>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</si>
  <si>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</si>
  <si>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</si>
  <si>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</si>
  <si>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</si>
  <si>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DI0011931</t>
  </si>
  <si>
    <t>DI001193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</si>
  <si>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</si>
  <si>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</si>
  <si>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</si>
  <si>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</si>
  <si>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</si>
  <si>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</si>
  <si>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</si>
  <si>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</si>
  <si>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</si>
  <si>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</si>
  <si>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DI001194</t>
  </si>
  <si>
    <t>MÁRGEN</t>
  </si>
  <si>
    <t>SOFR + MARGEN</t>
  </si>
  <si>
    <t>MUN. LA LIBERTAD</t>
  </si>
  <si>
    <t>CAF 11904</t>
  </si>
  <si>
    <t>CAF 12016</t>
  </si>
  <si>
    <t xml:space="preserve">USD </t>
  </si>
  <si>
    <t>CFA 11968</t>
  </si>
  <si>
    <t>DI0011951</t>
  </si>
  <si>
    <t>DI001195</t>
  </si>
  <si>
    <t>DI0011961</t>
  </si>
  <si>
    <t>DI001196</t>
  </si>
  <si>
    <t>5676/OC-EC</t>
  </si>
  <si>
    <t>SOFR + MARGEN VARIABLE</t>
  </si>
  <si>
    <t>5598/OC-EC</t>
  </si>
  <si>
    <t>5214/OC-EC</t>
  </si>
  <si>
    <t>BIRF 9388-EC</t>
  </si>
  <si>
    <t>GAD DE SAMBORONDON</t>
  </si>
  <si>
    <t>CAF 012048</t>
  </si>
  <si>
    <t>CAF 012064</t>
  </si>
  <si>
    <t>CAF 012067</t>
  </si>
  <si>
    <t>DI0011971</t>
  </si>
  <si>
    <t>DI001197</t>
  </si>
  <si>
    <t>DI0011972</t>
  </si>
  <si>
    <t>DI0011973</t>
  </si>
  <si>
    <t>DI0011974</t>
  </si>
  <si>
    <t>DI0011975</t>
  </si>
  <si>
    <t>DI0011976</t>
  </si>
  <si>
    <t>DI0011981</t>
  </si>
  <si>
    <t>DI001198</t>
  </si>
  <si>
    <t>DI0011991</t>
  </si>
  <si>
    <t>DI001199</t>
  </si>
  <si>
    <t>DI0012001</t>
  </si>
  <si>
    <t>DI001200</t>
  </si>
  <si>
    <t>DI0012011</t>
  </si>
  <si>
    <t>DI001201</t>
  </si>
  <si>
    <t>DI0012021</t>
  </si>
  <si>
    <t>DI001202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</si>
  <si>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</si>
  <si>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</si>
  <si>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</si>
  <si>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</si>
  <si>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</si>
  <si>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</si>
  <si>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</si>
  <si>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</si>
  <si>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</si>
  <si>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</si>
  <si>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DI001203</t>
  </si>
  <si>
    <t>DI0012041</t>
  </si>
  <si>
    <t>DI001204</t>
  </si>
  <si>
    <t>DI0012051</t>
  </si>
  <si>
    <t>DI001205</t>
  </si>
  <si>
    <t>DI0012061</t>
  </si>
  <si>
    <t>DI001206</t>
  </si>
  <si>
    <t>5770/OC-EC</t>
  </si>
  <si>
    <t>5771/KI-EC</t>
  </si>
  <si>
    <t>9585-0 EC</t>
  </si>
  <si>
    <t>CFA 12076</t>
  </si>
  <si>
    <t>DI0012071</t>
  </si>
  <si>
    <t>DI001207</t>
  </si>
  <si>
    <t>DI0012081</t>
  </si>
  <si>
    <t>DI001208</t>
  </si>
  <si>
    <t>DI0012091</t>
  </si>
  <si>
    <t>DI001209</t>
  </si>
  <si>
    <t>DI0012101</t>
  </si>
  <si>
    <t>DI001210</t>
  </si>
  <si>
    <t>DI0012111</t>
  </si>
  <si>
    <t>DI001211</t>
  </si>
  <si>
    <t>DI0012121</t>
  </si>
  <si>
    <t>DI001212</t>
  </si>
  <si>
    <t>DI0012131</t>
  </si>
  <si>
    <t>DI001213</t>
  </si>
  <si>
    <t>DI0012141</t>
  </si>
  <si>
    <t>DI001214</t>
  </si>
  <si>
    <t>DI0012151</t>
  </si>
  <si>
    <t>DI001215</t>
  </si>
  <si>
    <t>DI0012161</t>
  </si>
  <si>
    <t>DI001216</t>
  </si>
  <si>
    <t>DI0012171</t>
  </si>
  <si>
    <t>DI001217</t>
  </si>
  <si>
    <t>DI0012181</t>
  </si>
  <si>
    <t>DI001218</t>
  </si>
  <si>
    <t>DI0012191</t>
  </si>
  <si>
    <t>DI001219</t>
  </si>
  <si>
    <t>DI0012201</t>
  </si>
  <si>
    <t>DI001220</t>
  </si>
  <si>
    <t>DI0012211</t>
  </si>
  <si>
    <t>DI001221</t>
  </si>
  <si>
    <t>DI0012221</t>
  </si>
  <si>
    <t>DI001222</t>
  </si>
  <si>
    <t>DI0012231</t>
  </si>
  <si>
    <t>DI001223</t>
  </si>
  <si>
    <t>DI0012241</t>
  </si>
  <si>
    <t>DI001224</t>
  </si>
  <si>
    <t>DI0012251</t>
  </si>
  <si>
    <t>DI001225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</si>
  <si>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</si>
  <si>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</si>
  <si>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</si>
  <si>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</si>
  <si>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</si>
  <si>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</si>
  <si>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</si>
  <si>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</si>
  <si>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DI001226</t>
  </si>
  <si>
    <t>DI0012271</t>
  </si>
  <si>
    <t>DI001227</t>
  </si>
  <si>
    <t>DI0012281</t>
  </si>
  <si>
    <t>DI001228</t>
  </si>
  <si>
    <t>DI0012291</t>
  </si>
  <si>
    <t>DI001229</t>
  </si>
  <si>
    <t>DI0012301</t>
  </si>
  <si>
    <t>DI001230</t>
  </si>
  <si>
    <t>DI0012311</t>
  </si>
  <si>
    <t>DI001231</t>
  </si>
  <si>
    <t>DI0012321</t>
  </si>
  <si>
    <t>DI001232</t>
  </si>
  <si>
    <t>DI0012331</t>
  </si>
  <si>
    <t>DI001233</t>
  </si>
  <si>
    <t>DI0012341</t>
  </si>
  <si>
    <t>DI001234</t>
  </si>
  <si>
    <t>DI0012351</t>
  </si>
  <si>
    <t>DI001235</t>
  </si>
  <si>
    <t>DI0012361</t>
  </si>
  <si>
    <t>DI001236</t>
  </si>
  <si>
    <t>DI0012371</t>
  </si>
  <si>
    <t>DI001237</t>
  </si>
  <si>
    <t>DI0012381</t>
  </si>
  <si>
    <t>DI001238</t>
  </si>
  <si>
    <t>DI0012391</t>
  </si>
  <si>
    <t>DI001239</t>
  </si>
  <si>
    <t>DI0012401</t>
  </si>
  <si>
    <t>DI001240</t>
  </si>
  <si>
    <t>DI0012411</t>
  </si>
  <si>
    <t>DI001241</t>
  </si>
  <si>
    <t>DI0012421</t>
  </si>
  <si>
    <t>DI001242</t>
  </si>
  <si>
    <t>DI0012431</t>
  </si>
  <si>
    <t>DI001243</t>
  </si>
  <si>
    <t>DI0012441</t>
  </si>
  <si>
    <t>DI001244</t>
  </si>
  <si>
    <t>DI0012451</t>
  </si>
  <si>
    <t>DI001245</t>
  </si>
  <si>
    <t>DI0012461</t>
  </si>
  <si>
    <t>DI001246</t>
  </si>
  <si>
    <t>DI0012471</t>
  </si>
  <si>
    <t>DI001247</t>
  </si>
  <si>
    <t>DI0012481</t>
  </si>
  <si>
    <t>DI001248</t>
  </si>
  <si>
    <t>DI0012491</t>
  </si>
  <si>
    <t>DI001249</t>
  </si>
  <si>
    <t>DI0012501</t>
  </si>
  <si>
    <t>DI001250</t>
  </si>
  <si>
    <t xml:space="preserve">FIJA </t>
  </si>
  <si>
    <t>AIIB</t>
  </si>
  <si>
    <t>L0435A</t>
  </si>
  <si>
    <t>CFA 12119</t>
  </si>
  <si>
    <t>DI0012511</t>
  </si>
  <si>
    <t>DI001251</t>
  </si>
  <si>
    <t>DI0012521</t>
  </si>
  <si>
    <t>DI001252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</si>
  <si>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</si>
  <si>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</si>
  <si>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</si>
  <si>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</si>
  <si>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</si>
  <si>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</si>
  <si>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</si>
  <si>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</si>
  <si>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</si>
  <si>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</si>
  <si>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DI001253</t>
  </si>
  <si>
    <t>DI0012541</t>
  </si>
  <si>
    <t>DI001254</t>
  </si>
  <si>
    <t>DI0012551</t>
  </si>
  <si>
    <t>DI001255</t>
  </si>
  <si>
    <t>DI0012561</t>
  </si>
  <si>
    <t>DI001256</t>
  </si>
  <si>
    <t>PERFIL PRINCIPAL DEUDA EXTERNA POR SECTORES</t>
  </si>
  <si>
    <t xml:space="preserve">                                PERFIL PRINCIPAL DEUDA INTERNA CORTO PLAZO POR SECTORES</t>
  </si>
  <si>
    <t xml:space="preserve">                                                   PERFIL INTERES DEUDA INTERNA CORTO PLAZO POR SECTORES</t>
  </si>
  <si>
    <t xml:space="preserve">                            PERFIL INTERES DEUDA INTERNA CORTO PLAZO POR SECTORES</t>
  </si>
  <si>
    <t>Sofr 6M (última tasa reportada)</t>
  </si>
  <si>
    <t>9526-0 EC</t>
  </si>
  <si>
    <t>DI0012571</t>
  </si>
  <si>
    <t>DI001257</t>
  </si>
  <si>
    <t>DI0012581</t>
  </si>
  <si>
    <t>DI001258</t>
  </si>
  <si>
    <t>DI0012591</t>
  </si>
  <si>
    <t>DI001259</t>
  </si>
  <si>
    <t>DI0012601</t>
  </si>
  <si>
    <t>DI001260</t>
  </si>
  <si>
    <t>DI0012611</t>
  </si>
  <si>
    <t>DI001261</t>
  </si>
  <si>
    <t>DI0012621</t>
  </si>
  <si>
    <t>DI001262</t>
  </si>
  <si>
    <t>DI0012631</t>
  </si>
  <si>
    <t>DI001263</t>
  </si>
  <si>
    <t>DI0012641</t>
  </si>
  <si>
    <t>DI001264</t>
  </si>
  <si>
    <t>DI0012651</t>
  </si>
  <si>
    <t>DI001265</t>
  </si>
  <si>
    <t>DI0012661</t>
  </si>
  <si>
    <t>DI001266</t>
  </si>
  <si>
    <t>DI0012671</t>
  </si>
  <si>
    <t>DI001267</t>
  </si>
  <si>
    <t>DI0012681</t>
  </si>
  <si>
    <t>DI001268</t>
  </si>
  <si>
    <t>DI0012691</t>
  </si>
  <si>
    <t>DI001269</t>
  </si>
  <si>
    <t>DI0012701</t>
  </si>
  <si>
    <t>DI001270</t>
  </si>
  <si>
    <t>DI0012711</t>
  </si>
  <si>
    <t>DI001271</t>
  </si>
  <si>
    <t>CFA 12184</t>
  </si>
  <si>
    <t>MARZO
2024</t>
  </si>
  <si>
    <t>ABRIL
2024</t>
  </si>
  <si>
    <t>MAYO
 2024</t>
  </si>
  <si>
    <t>JUNIO
 2024</t>
  </si>
  <si>
    <t>JULIO
 2024</t>
  </si>
  <si>
    <t>AGOSTO 
2024</t>
  </si>
  <si>
    <t>DICIEMBRE 
2024</t>
  </si>
  <si>
    <t>ENERO
2025</t>
  </si>
  <si>
    <t>FEBRERO
2025</t>
  </si>
  <si>
    <t>MARZO 
2025</t>
  </si>
  <si>
    <t>ABRIL 
2025</t>
  </si>
  <si>
    <t>MAYO
2025</t>
  </si>
  <si>
    <t>JUNIO
2025</t>
  </si>
  <si>
    <t>JULIO
2025</t>
  </si>
  <si>
    <t>AGOSTO
2025</t>
  </si>
  <si>
    <t>SEPTIEMBRE 
2025</t>
  </si>
  <si>
    <t>OCTUBRE 
2025</t>
  </si>
  <si>
    <t>NOVIEMBRE
2025</t>
  </si>
  <si>
    <t>DICIEMBRE
2025</t>
  </si>
  <si>
    <t>TOTAL
  2024</t>
  </si>
  <si>
    <t>TOTAL 
2025</t>
  </si>
  <si>
    <t>TOTAL
2024-2025</t>
  </si>
  <si>
    <t xml:space="preserve">MARZO
2024  </t>
  </si>
  <si>
    <t xml:space="preserve">ABRIL
2024  </t>
  </si>
  <si>
    <t xml:space="preserve">MAYO
 2024  </t>
  </si>
  <si>
    <t xml:space="preserve">JUNIO
 2024  </t>
  </si>
  <si>
    <t xml:space="preserve">JULIO
 2024  </t>
  </si>
  <si>
    <t xml:space="preserve">AGOSTO 
2024  </t>
  </si>
  <si>
    <t xml:space="preserve">DICIEMBRE 
2024  </t>
  </si>
  <si>
    <t xml:space="preserve">ENERO
2025  </t>
  </si>
  <si>
    <t xml:space="preserve">FEBRERO
2025  </t>
  </si>
  <si>
    <t xml:space="preserve">MARZO 
2025  </t>
  </si>
  <si>
    <t xml:space="preserve">ABRIL 
2025  </t>
  </si>
  <si>
    <t xml:space="preserve">MAYO
2025  </t>
  </si>
  <si>
    <t xml:space="preserve">JULIO
2025  </t>
  </si>
  <si>
    <t xml:space="preserve">AGOSTO
2025  </t>
  </si>
  <si>
    <t xml:space="preserve">SEPTIEMBRE 
2025  </t>
  </si>
  <si>
    <t xml:space="preserve">OCTUBRE 
2025  </t>
  </si>
  <si>
    <t xml:space="preserve">NOVIEMBRE
2025  </t>
  </si>
  <si>
    <t xml:space="preserve">DICIEMBRE
2025 </t>
  </si>
  <si>
    <t xml:space="preserve"> TOTAL
  2024  </t>
  </si>
  <si>
    <t xml:space="preserve">TOTAL 
2025  </t>
  </si>
  <si>
    <t xml:space="preserve"> TOTAL
2024-2025  </t>
  </si>
  <si>
    <t xml:space="preserve">NOVIEMBRE
2024   </t>
  </si>
  <si>
    <t xml:space="preserve"> JUNIO
2025  </t>
  </si>
  <si>
    <t xml:space="preserve">DICIEMBRE
2025  </t>
  </si>
  <si>
    <t xml:space="preserve"> TOTAL 
2025  </t>
  </si>
  <si>
    <t xml:space="preserve">JUNIO                 
2025 </t>
  </si>
  <si>
    <t xml:space="preserve">TIPO
 INTERES </t>
  </si>
  <si>
    <t xml:space="preserve">SEPTIEMBRE 
2024  </t>
  </si>
  <si>
    <t xml:space="preserve">OCTUBRE 
2024  </t>
  </si>
  <si>
    <t xml:space="preserve">NOVIEMBRE
2024  </t>
  </si>
  <si>
    <t xml:space="preserve">JUNIO
2025  </t>
  </si>
  <si>
    <t xml:space="preserve">TOTAL
  2024  </t>
  </si>
  <si>
    <t xml:space="preserve">TOTAL
2024-2025  </t>
  </si>
  <si>
    <t>DI0012721</t>
  </si>
  <si>
    <t>DI001272</t>
  </si>
  <si>
    <t>DI0012731</t>
  </si>
  <si>
    <t>DI001273</t>
  </si>
  <si>
    <t>DI0012741</t>
  </si>
  <si>
    <t>DI001274</t>
  </si>
  <si>
    <t>DI0012751</t>
  </si>
  <si>
    <t>DI001275</t>
  </si>
  <si>
    <t>DI0012761</t>
  </si>
  <si>
    <t>DI001276</t>
  </si>
  <si>
    <t>DI0012771</t>
  </si>
  <si>
    <t>DI001277</t>
  </si>
  <si>
    <t>DI0012781</t>
  </si>
  <si>
    <t>DI001278</t>
  </si>
  <si>
    <t>DI0012791</t>
  </si>
  <si>
    <t>DI001279</t>
  </si>
  <si>
    <t>DI0012792</t>
  </si>
  <si>
    <t>DI0012793</t>
  </si>
  <si>
    <t>DI0012801</t>
  </si>
  <si>
    <t>DI001280</t>
  </si>
  <si>
    <t>DI0012802</t>
  </si>
  <si>
    <t>DI0012811</t>
  </si>
  <si>
    <t>DI001281</t>
  </si>
  <si>
    <t>DI0012821</t>
  </si>
  <si>
    <t>DI001282</t>
  </si>
  <si>
    <t xml:space="preserve"> ABRIL
2024  </t>
  </si>
  <si>
    <t xml:space="preserve"> JULIO
2025  </t>
  </si>
  <si>
    <t xml:space="preserve"> JULIO
 2024  </t>
  </si>
  <si>
    <t xml:space="preserve">AGOSTO
2025   </t>
  </si>
  <si>
    <t xml:space="preserve">OCTUBRE 
2025   </t>
  </si>
  <si>
    <t xml:space="preserve"> AGOSTO 
2024  </t>
  </si>
  <si>
    <t xml:space="preserve"> SEPTIEMBRE 
2025  </t>
  </si>
  <si>
    <t>Sofr 6 Meses</t>
  </si>
  <si>
    <t>4928/OC-EC</t>
  </si>
  <si>
    <t>5748/OC-EC</t>
  </si>
  <si>
    <t>EPMAPS</t>
  </si>
  <si>
    <t>ICO 40M EPMAPS</t>
  </si>
  <si>
    <t>GAD DE CHONE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</si>
  <si>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</si>
  <si>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</si>
  <si>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</si>
  <si>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</si>
  <si>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</si>
  <si>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</si>
  <si>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</si>
  <si>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DI0012831</t>
  </si>
  <si>
    <t>DI001283</t>
  </si>
  <si>
    <t>Convenio BCE</t>
  </si>
  <si>
    <t>DI0012841</t>
  </si>
  <si>
    <t>DI001284</t>
  </si>
  <si>
    <t>Convenio CFN</t>
  </si>
  <si>
    <t>CORPORACIÓN FINANCIERA NACIONAL</t>
  </si>
  <si>
    <t>DI0012851</t>
  </si>
  <si>
    <t>DI001285</t>
  </si>
  <si>
    <t>DI0012861</t>
  </si>
  <si>
    <t>DI001286</t>
  </si>
  <si>
    <t>DI0012871</t>
  </si>
  <si>
    <t>DI001287</t>
  </si>
  <si>
    <t>DI0012881</t>
  </si>
  <si>
    <t>DI001288</t>
  </si>
  <si>
    <t>DI0012891</t>
  </si>
  <si>
    <t>DI001289</t>
  </si>
  <si>
    <t>DI0012901</t>
  </si>
  <si>
    <t>DI001290</t>
  </si>
  <si>
    <t>DI0012911</t>
  </si>
  <si>
    <t>DI001291</t>
  </si>
  <si>
    <t>DI0012921</t>
  </si>
  <si>
    <t>DI001292</t>
  </si>
  <si>
    <t>DI0012931</t>
  </si>
  <si>
    <t>DI001293</t>
  </si>
  <si>
    <t>DI0012941</t>
  </si>
  <si>
    <t>DI001294</t>
  </si>
  <si>
    <t>DI0012951</t>
  </si>
  <si>
    <t>DI001295</t>
  </si>
  <si>
    <t>GAD ZAMORA</t>
  </si>
  <si>
    <t>DI0012961</t>
  </si>
  <si>
    <t>DI001296</t>
  </si>
  <si>
    <t>GAD CAÑAR</t>
  </si>
  <si>
    <t>DI0012971</t>
  </si>
  <si>
    <t>DI001297</t>
  </si>
  <si>
    <t>DI0012981</t>
  </si>
  <si>
    <t>DI001298</t>
  </si>
  <si>
    <t>DI0012991</t>
  </si>
  <si>
    <t>DI001299</t>
  </si>
  <si>
    <t>GAD MANABI</t>
  </si>
  <si>
    <t>DI0013001</t>
  </si>
  <si>
    <t>DI001300</t>
  </si>
  <si>
    <t>GAD BOLIVAR</t>
  </si>
  <si>
    <t>DI0013011</t>
  </si>
  <si>
    <t>DI001301</t>
  </si>
  <si>
    <t>GAD MORONA</t>
  </si>
  <si>
    <t>DI0013021</t>
  </si>
  <si>
    <t>DI001302</t>
  </si>
  <si>
    <t>DI0013031</t>
  </si>
  <si>
    <t>DI001303</t>
  </si>
  <si>
    <t>DI0013041</t>
  </si>
  <si>
    <t>DI001304</t>
  </si>
  <si>
    <t>DI0013051</t>
  </si>
  <si>
    <t>DI001305</t>
  </si>
  <si>
    <t>GAD PASTAZA</t>
  </si>
  <si>
    <t>DI0013061</t>
  </si>
  <si>
    <t>DI001306</t>
  </si>
  <si>
    <t>GAD IMBABURA</t>
  </si>
  <si>
    <t>DI0013071</t>
  </si>
  <si>
    <t>DI001307</t>
  </si>
  <si>
    <t>DI0013081</t>
  </si>
  <si>
    <t>DI001308</t>
  </si>
  <si>
    <t>DI0013091</t>
  </si>
  <si>
    <t>DI001309</t>
  </si>
  <si>
    <t>DI0013101</t>
  </si>
  <si>
    <t>DI001310</t>
  </si>
  <si>
    <t>DI0013111</t>
  </si>
  <si>
    <t>DI001311</t>
  </si>
  <si>
    <t>DI0013121</t>
  </si>
  <si>
    <t>DI001312</t>
  </si>
  <si>
    <t>DI0013131</t>
  </si>
  <si>
    <t>DI001313</t>
  </si>
  <si>
    <t>DI0013141</t>
  </si>
  <si>
    <t>DI001314</t>
  </si>
  <si>
    <t>GAD. CARCHI</t>
  </si>
  <si>
    <t>DI0013151</t>
  </si>
  <si>
    <t>DI001315</t>
  </si>
  <si>
    <t xml:space="preserve"> TOTAL 
2025   </t>
  </si>
  <si>
    <t>SOFR 3 MESES</t>
  </si>
  <si>
    <t>LIBOR A 6 MESES (MAS MARGEN)</t>
  </si>
  <si>
    <t>SALDO AL 
31.01.2024</t>
  </si>
  <si>
    <t>SALDO AL 
29.02.2024</t>
  </si>
  <si>
    <t>Saldo al 
31-01-2024</t>
  </si>
  <si>
    <t>Saldo al
 29-02-2024</t>
  </si>
  <si>
    <t>DI0013161</t>
  </si>
  <si>
    <t>DI001316</t>
  </si>
  <si>
    <t>DI0013171</t>
  </si>
  <si>
    <t>DI001317</t>
  </si>
  <si>
    <t>DI0013181</t>
  </si>
  <si>
    <t>DI001318</t>
  </si>
  <si>
    <t>DI0013191</t>
  </si>
  <si>
    <t>DI001319</t>
  </si>
  <si>
    <t>DI0013201</t>
  </si>
  <si>
    <t>DI001320</t>
  </si>
  <si>
    <t>DI0013211</t>
  </si>
  <si>
    <t>DI001321</t>
  </si>
  <si>
    <t>DI0013221</t>
  </si>
  <si>
    <t>DI001322</t>
  </si>
  <si>
    <t>DI0013231</t>
  </si>
  <si>
    <t>DI001323</t>
  </si>
  <si>
    <t>DI0013241</t>
  </si>
  <si>
    <t>DI001324</t>
  </si>
  <si>
    <t>DI0013251</t>
  </si>
  <si>
    <t>DI001325</t>
  </si>
  <si>
    <t>DI0013261</t>
  </si>
  <si>
    <t>DI001326</t>
  </si>
  <si>
    <t>DI0013271</t>
  </si>
  <si>
    <t>DI001327</t>
  </si>
  <si>
    <t>DI0013281</t>
  </si>
  <si>
    <t>DI001328</t>
  </si>
  <si>
    <t>DI0013291</t>
  </si>
  <si>
    <t>DI001329</t>
  </si>
  <si>
    <t>DI0013301</t>
  </si>
  <si>
    <t>DI001330</t>
  </si>
  <si>
    <t>DI0013311</t>
  </si>
  <si>
    <t>DI001331</t>
  </si>
  <si>
    <t>DI0013321</t>
  </si>
  <si>
    <t>DI001332</t>
  </si>
  <si>
    <t>DI0013331</t>
  </si>
  <si>
    <t>DI001333</t>
  </si>
  <si>
    <t>DI0013341</t>
  </si>
  <si>
    <t>DI001334</t>
  </si>
  <si>
    <t>DI0013351</t>
  </si>
  <si>
    <t>DI001335</t>
  </si>
  <si>
    <t>DI0013361</t>
  </si>
  <si>
    <t>DI001336</t>
  </si>
  <si>
    <t>DI0013371</t>
  </si>
  <si>
    <t>DI001337</t>
  </si>
  <si>
    <t>DI0013381</t>
  </si>
  <si>
    <t>DI001338</t>
  </si>
  <si>
    <t>DI0013391</t>
  </si>
  <si>
    <t>DI001339</t>
  </si>
  <si>
    <t>DI0013401</t>
  </si>
  <si>
    <t>DI001340</t>
  </si>
  <si>
    <t>DI0013411</t>
  </si>
  <si>
    <t>DI001341</t>
  </si>
  <si>
    <t>DI0013421</t>
  </si>
  <si>
    <t>DI001342</t>
  </si>
  <si>
    <t>DI0013431</t>
  </si>
  <si>
    <t>DI001343</t>
  </si>
  <si>
    <t>DI0013441</t>
  </si>
  <si>
    <t>DI001344</t>
  </si>
  <si>
    <t>DI0013451</t>
  </si>
  <si>
    <t>DI001345</t>
  </si>
  <si>
    <t>DI0013461</t>
  </si>
  <si>
    <t>DI001346</t>
  </si>
  <si>
    <t>DI0013471</t>
  </si>
  <si>
    <t>DI001347</t>
  </si>
  <si>
    <t>DI0013481</t>
  </si>
  <si>
    <t>DI001348</t>
  </si>
  <si>
    <t>GAD PROVINCIAL AZUAY</t>
  </si>
  <si>
    <t>DI0013491</t>
  </si>
  <si>
    <t>DI001349</t>
  </si>
  <si>
    <t>DI0013501</t>
  </si>
  <si>
    <t>DI001350</t>
  </si>
  <si>
    <t>GAD PROVINCIAL COTOPAXI</t>
  </si>
  <si>
    <t>DI0013511</t>
  </si>
  <si>
    <t>DI001351</t>
  </si>
  <si>
    <t>GAD PROVINCIAL LOS RIOS</t>
  </si>
  <si>
    <t>DI0013521</t>
  </si>
  <si>
    <t>DI001352</t>
  </si>
  <si>
    <t>GAD MUNICIPAL SANTO DOMINGO</t>
  </si>
  <si>
    <t>DI0013531</t>
  </si>
  <si>
    <t>DI001353</t>
  </si>
  <si>
    <t>GAD MUNICIPAL CUENCA</t>
  </si>
  <si>
    <t>DI0013541</t>
  </si>
  <si>
    <t>DI001354</t>
  </si>
  <si>
    <t>GAD MUNICIPAL GUAYAQUIL</t>
  </si>
  <si>
    <t>DI0013551</t>
  </si>
  <si>
    <t>DI001355</t>
  </si>
  <si>
    <t>GAD MUNICIPAL DURAN</t>
  </si>
  <si>
    <t>DI0013561</t>
  </si>
  <si>
    <t>DI001356</t>
  </si>
  <si>
    <t>GAD MUNICIPAL CHONE</t>
  </si>
  <si>
    <t>TASA INTERES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</si>
</sst>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_(* #,##0.00_);_(* \(#,##0.00\);_(* &quot;-&quot;??_);_(@_)"/>
    <numFmt numFmtId="167" formatCode="0.0000%"/>
    <numFmt numFmtId="168" formatCode="dd/mm/yyyy;@"/>
    <numFmt numFmtId="169" formatCode="0.00000%"/>
    <numFmt numFmtId="170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9"/>
      </patternFill>
    </fill>
    <fill>
      <patternFill patternType="solid">
        <fgColor theme="1"/>
        <bgColor indexed="64"/>
      </patternFill>
    </fill>
    <fill>
      <patternFill patternType="solid">
        <fgColor rgb="FF87176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43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3" borderId="6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7" fillId="5" borderId="1" xfId="0" applyNumberFormat="1" applyFont="1" applyFill="1" applyBorder="1" applyProtection="1">
      <protection locked="0" hidden="1"/>
    </xf>
    <xf numFmtId="0" fontId="10" fillId="0" borderId="0" xfId="0" applyFont="1" applyProtection="1"/>
    <xf numFmtId="4" fontId="7" fillId="5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7" xfId="0" applyNumberFormat="1" applyFont="1" applyBorder="1"/>
    <xf numFmtId="4" fontId="6" fillId="0" borderId="8" xfId="0" applyNumberFormat="1" applyFont="1" applyBorder="1"/>
    <xf numFmtId="0" fontId="3" fillId="6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 wrapText="1"/>
    </xf>
    <xf numFmtId="43" fontId="3" fillId="6" borderId="4" xfId="0" applyNumberFormat="1" applyFont="1" applyFill="1" applyBorder="1" applyAlignment="1" applyProtection="1">
      <alignment horizontal="center" vertical="center" wrapText="1"/>
    </xf>
    <xf numFmtId="43" fontId="3" fillId="6" borderId="13" xfId="0" applyNumberFormat="1" applyFont="1" applyFill="1" applyBorder="1" applyAlignment="1" applyProtection="1">
      <alignment horizontal="center" vertical="center" wrapText="1"/>
    </xf>
    <xf numFmtId="43" fontId="3" fillId="6" borderId="4" xfId="1" applyNumberFormat="1" applyFont="1" applyFill="1" applyBorder="1" applyAlignment="1" applyProtection="1">
      <alignment horizontal="center" vertical="center" wrapText="1"/>
    </xf>
    <xf numFmtId="43" fontId="3" fillId="6" borderId="5" xfId="1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4" fontId="12" fillId="2" borderId="1" xfId="0" applyNumberFormat="1" applyFont="1" applyFill="1" applyBorder="1" applyProtection="1"/>
    <xf numFmtId="0" fontId="9" fillId="6" borderId="15" xfId="0" applyFont="1" applyFill="1" applyBorder="1" applyAlignment="1" applyProtection="1">
      <alignment horizontal="center" vertical="center" wrapText="1"/>
      <protection locked="0"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43" fontId="3" fillId="6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0" fontId="0" fillId="0" borderId="0" xfId="0" pivotButton="1"/>
    <xf numFmtId="4" fontId="0" fillId="0" borderId="0" xfId="0" applyNumberFormat="1" applyAlignment="1">
      <alignment wrapText="1"/>
    </xf>
    <xf numFmtId="0" fontId="2" fillId="0" borderId="0" xfId="0" applyFont="1"/>
    <xf numFmtId="0" fontId="0" fillId="8" borderId="0" xfId="0" applyFill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4" fontId="14" fillId="0" borderId="2" xfId="1" applyNumberFormat="1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Protection="1"/>
    <xf numFmtId="0" fontId="3" fillId="7" borderId="17" xfId="0" applyFont="1" applyFill="1" applyBorder="1" applyAlignment="1" applyProtection="1">
      <alignment horizontal="center" vertical="center"/>
    </xf>
    <xf numFmtId="0" fontId="6" fillId="0" borderId="20" xfId="0" applyFont="1" applyFill="1" applyBorder="1" applyProtection="1">
      <protection locked="0" hidden="1"/>
    </xf>
    <xf numFmtId="0" fontId="6" fillId="0" borderId="20" xfId="0" applyFont="1" applyFill="1" applyBorder="1" applyAlignment="1" applyProtection="1">
      <alignment horizontal="center"/>
      <protection locked="0" hidden="1"/>
    </xf>
    <xf numFmtId="0" fontId="6" fillId="0" borderId="20" xfId="0" applyFont="1" applyFill="1" applyBorder="1" applyAlignment="1" applyProtection="1">
      <alignment horizontal="center" vertical="center"/>
      <protection locked="0" hidden="1"/>
    </xf>
    <xf numFmtId="0" fontId="6" fillId="0" borderId="20" xfId="0" applyFont="1" applyFill="1" applyBorder="1" applyAlignment="1" applyProtection="1">
      <alignment horizontal="center" wrapText="1"/>
      <protection locked="0" hidden="1"/>
    </xf>
    <xf numFmtId="4" fontId="14" fillId="0" borderId="20" xfId="1" applyNumberFormat="1" applyFont="1" applyFill="1" applyBorder="1" applyAlignment="1" applyProtection="1">
      <alignment wrapText="1"/>
      <protection locked="0" hidden="1"/>
    </xf>
    <xf numFmtId="43" fontId="14" fillId="0" borderId="20" xfId="1" applyFont="1" applyFill="1" applyBorder="1" applyProtection="1">
      <protection locked="0" hidden="1"/>
    </xf>
    <xf numFmtId="0" fontId="6" fillId="0" borderId="19" xfId="0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center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Fill="1" applyBorder="1" applyAlignment="1" applyProtection="1">
      <alignment horizontal="center" wrapText="1"/>
      <protection locked="0" hidden="1"/>
    </xf>
    <xf numFmtId="0" fontId="4" fillId="0" borderId="19" xfId="0" applyFont="1" applyFill="1" applyBorder="1" applyAlignment="1" applyProtection="1">
      <alignment horizontal="center" wrapText="1"/>
      <protection locked="0" hidden="1"/>
    </xf>
    <xf numFmtId="43" fontId="14" fillId="0" borderId="19" xfId="1" applyFont="1" applyFill="1" applyBorder="1" applyProtection="1">
      <protection locked="0" hidden="1"/>
    </xf>
    <xf numFmtId="164" fontId="15" fillId="0" borderId="19" xfId="0" applyNumberFormat="1" applyFont="1" applyFill="1" applyBorder="1" applyProtection="1">
      <protection locked="0" hidden="1"/>
    </xf>
    <xf numFmtId="165" fontId="15" fillId="0" borderId="19" xfId="1" applyNumberFormat="1" applyFont="1" applyFill="1" applyBorder="1" applyProtection="1">
      <protection locked="0" hidden="1"/>
    </xf>
    <xf numFmtId="43" fontId="15" fillId="0" borderId="19" xfId="1" applyFont="1" applyFill="1" applyBorder="1" applyProtection="1">
      <protection locked="0" hidden="1"/>
    </xf>
    <xf numFmtId="0" fontId="6" fillId="0" borderId="19" xfId="0" applyFont="1" applyBorder="1" applyProtection="1">
      <protection locked="0" hidden="1"/>
    </xf>
    <xf numFmtId="0" fontId="6" fillId="0" borderId="19" xfId="0" applyFont="1" applyFill="1" applyBorder="1" applyAlignment="1" applyProtection="1">
      <alignment horizontal="left"/>
      <protection locked="0" hidden="1"/>
    </xf>
    <xf numFmtId="0" fontId="6" fillId="0" borderId="19" xfId="0" applyFont="1" applyFill="1" applyBorder="1" applyAlignment="1" applyProtection="1">
      <protection locked="0" hidden="1"/>
    </xf>
    <xf numFmtId="167" fontId="15" fillId="0" borderId="19" xfId="2" applyNumberFormat="1" applyFont="1" applyFill="1" applyBorder="1" applyProtection="1">
      <protection locked="0" hidden="1"/>
    </xf>
    <xf numFmtId="0" fontId="10" fillId="0" borderId="18" xfId="0" applyFont="1" applyFill="1" applyBorder="1" applyProtection="1">
      <protection locked="0" hidden="1"/>
    </xf>
    <xf numFmtId="43" fontId="14" fillId="0" borderId="2" xfId="1" applyFont="1" applyFill="1" applyBorder="1" applyProtection="1"/>
    <xf numFmtId="164" fontId="15" fillId="0" borderId="0" xfId="0" applyNumberFormat="1" applyFont="1" applyFill="1" applyBorder="1" applyProtection="1"/>
    <xf numFmtId="165" fontId="15" fillId="0" borderId="0" xfId="1" applyNumberFormat="1" applyFont="1" applyFill="1" applyBorder="1" applyProtection="1"/>
    <xf numFmtId="43" fontId="15" fillId="0" borderId="0" xfId="1" applyFont="1" applyFill="1" applyBorder="1" applyProtection="1"/>
    <xf numFmtId="167" fontId="15" fillId="0" borderId="0" xfId="2" applyNumberFormat="1" applyFont="1" applyFill="1" applyBorder="1" applyProtection="1"/>
    <xf numFmtId="43" fontId="14" fillId="0" borderId="0" xfId="1" applyFont="1" applyFill="1" applyBorder="1" applyProtection="1"/>
    <xf numFmtId="1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2" fillId="5" borderId="0" xfId="0" applyNumberFormat="1" applyFont="1" applyFill="1" applyProtection="1"/>
    <xf numFmtId="0" fontId="6" fillId="0" borderId="6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" fontId="16" fillId="2" borderId="0" xfId="0" applyNumberFormat="1" applyFont="1" applyFill="1"/>
    <xf numFmtId="0" fontId="0" fillId="0" borderId="0" xfId="0" applyFill="1" applyProtection="1"/>
    <xf numFmtId="43" fontId="0" fillId="4" borderId="0" xfId="0" applyNumberFormat="1" applyFill="1"/>
    <xf numFmtId="4" fontId="7" fillId="2" borderId="23" xfId="0" applyNumberFormat="1" applyFont="1" applyFill="1" applyBorder="1" applyProtection="1"/>
    <xf numFmtId="0" fontId="5" fillId="9" borderId="0" xfId="0" applyFont="1" applyFill="1"/>
    <xf numFmtId="43" fontId="17" fillId="4" borderId="0" xfId="1" applyFont="1" applyFill="1"/>
    <xf numFmtId="4" fontId="0" fillId="0" borderId="0" xfId="1" applyNumberFormat="1" applyFont="1"/>
    <xf numFmtId="43" fontId="18" fillId="0" borderId="0" xfId="1" applyFont="1"/>
    <xf numFmtId="0" fontId="6" fillId="0" borderId="9" xfId="0" applyFont="1" applyFill="1" applyBorder="1" applyProtection="1"/>
    <xf numFmtId="4" fontId="6" fillId="0" borderId="9" xfId="0" applyNumberFormat="1" applyFont="1" applyFill="1" applyBorder="1" applyProtection="1"/>
    <xf numFmtId="43" fontId="6" fillId="0" borderId="9" xfId="0" applyNumberFormat="1" applyFont="1" applyFill="1" applyBorder="1" applyProtection="1"/>
    <xf numFmtId="14" fontId="6" fillId="0" borderId="9" xfId="0" applyNumberFormat="1" applyFont="1" applyFill="1" applyBorder="1" applyProtection="1"/>
    <xf numFmtId="10" fontId="6" fillId="0" borderId="9" xfId="0" applyNumberFormat="1" applyFont="1" applyFill="1" applyBorder="1" applyProtection="1"/>
    <xf numFmtId="4" fontId="6" fillId="0" borderId="0" xfId="0" applyNumberFormat="1" applyFont="1" applyFill="1" applyProtection="1"/>
    <xf numFmtId="170" fontId="6" fillId="0" borderId="9" xfId="0" applyNumberFormat="1" applyFont="1" applyFill="1" applyBorder="1" applyProtection="1"/>
    <xf numFmtId="169" fontId="6" fillId="0" borderId="9" xfId="0" applyNumberFormat="1" applyFont="1" applyFill="1" applyBorder="1" applyProtection="1"/>
    <xf numFmtId="167" fontId="6" fillId="0" borderId="9" xfId="0" applyNumberFormat="1" applyFont="1" applyFill="1" applyBorder="1" applyProtection="1"/>
    <xf numFmtId="0" fontId="6" fillId="0" borderId="22" xfId="0" applyFont="1" applyFill="1" applyBorder="1" applyProtection="1"/>
    <xf numFmtId="4" fontId="6" fillId="0" borderId="22" xfId="0" applyNumberFormat="1" applyFont="1" applyFill="1" applyBorder="1" applyProtection="1"/>
    <xf numFmtId="43" fontId="6" fillId="0" borderId="22" xfId="0" applyNumberFormat="1" applyFont="1" applyFill="1" applyBorder="1" applyProtection="1"/>
    <xf numFmtId="14" fontId="6" fillId="0" borderId="22" xfId="0" applyNumberFormat="1" applyFont="1" applyFill="1" applyBorder="1" applyProtection="1"/>
    <xf numFmtId="10" fontId="6" fillId="0" borderId="22" xfId="0" applyNumberFormat="1" applyFont="1" applyFill="1" applyBorder="1" applyProtection="1"/>
    <xf numFmtId="4" fontId="10" fillId="0" borderId="0" xfId="0" applyNumberFormat="1" applyFont="1" applyFill="1" applyProtection="1"/>
    <xf numFmtId="0" fontId="6" fillId="0" borderId="21" xfId="0" applyFont="1" applyFill="1" applyBorder="1" applyProtection="1">
      <protection locked="0" hidden="1"/>
    </xf>
    <xf numFmtId="4" fontId="6" fillId="0" borderId="0" xfId="0" applyNumberFormat="1" applyFont="1" applyFill="1" applyProtection="1">
      <protection locked="0" hidden="1"/>
    </xf>
    <xf numFmtId="164" fontId="14" fillId="0" borderId="20" xfId="0" applyNumberFormat="1" applyFont="1" applyFill="1" applyBorder="1" applyProtection="1">
      <protection locked="0" hidden="1"/>
    </xf>
    <xf numFmtId="165" fontId="14" fillId="0" borderId="20" xfId="1" applyNumberFormat="1" applyFont="1" applyFill="1" applyBorder="1" applyProtection="1">
      <protection locked="0" hidden="1"/>
    </xf>
    <xf numFmtId="167" fontId="14" fillId="0" borderId="20" xfId="2" applyNumberFormat="1" applyFont="1" applyFill="1" applyBorder="1" applyProtection="1">
      <protection locked="0" hidden="1"/>
    </xf>
    <xf numFmtId="164" fontId="14" fillId="0" borderId="19" xfId="0" applyNumberFormat="1" applyFont="1" applyFill="1" applyBorder="1" applyProtection="1">
      <protection locked="0" hidden="1"/>
    </xf>
    <xf numFmtId="165" fontId="14" fillId="0" borderId="19" xfId="1" applyNumberFormat="1" applyFont="1" applyFill="1" applyBorder="1" applyProtection="1">
      <protection locked="0" hidden="1"/>
    </xf>
    <xf numFmtId="167" fontId="14" fillId="0" borderId="19" xfId="2" applyNumberFormat="1" applyFont="1" applyFill="1" applyBorder="1" applyProtection="1">
      <protection locked="0" hidden="1"/>
    </xf>
    <xf numFmtId="3" fontId="14" fillId="0" borderId="19" xfId="1" applyNumberFormat="1" applyFont="1" applyFill="1" applyBorder="1" applyProtection="1">
      <protection locked="0" hidden="1"/>
    </xf>
    <xf numFmtId="166" fontId="14" fillId="0" borderId="19" xfId="1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Protection="1">
      <protection locked="0" hidden="1"/>
    </xf>
    <xf numFmtId="4" fontId="14" fillId="0" borderId="19" xfId="1" applyNumberFormat="1" applyFont="1" applyFill="1" applyBorder="1" applyProtection="1">
      <protection locked="0" hidden="1"/>
    </xf>
    <xf numFmtId="168" fontId="14" fillId="0" borderId="19" xfId="0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Fill="1" applyProtection="1">
      <protection locked="0"/>
    </xf>
    <xf numFmtId="0" fontId="6" fillId="0" borderId="0" xfId="0" applyFont="1" applyFill="1" applyProtection="1"/>
    <xf numFmtId="164" fontId="14" fillId="0" borderId="2" xfId="0" applyNumberFormat="1" applyFont="1" applyFill="1" applyBorder="1" applyProtection="1"/>
    <xf numFmtId="165" fontId="14" fillId="0" borderId="2" xfId="1" applyNumberFormat="1" applyFont="1" applyFill="1" applyBorder="1" applyProtection="1"/>
    <xf numFmtId="167" fontId="14" fillId="0" borderId="2" xfId="2" applyNumberFormat="1" applyFont="1" applyFill="1" applyBorder="1" applyProtection="1"/>
    <xf numFmtId="164" fontId="14" fillId="0" borderId="0" xfId="0" applyNumberFormat="1" applyFont="1" applyFill="1" applyBorder="1" applyProtection="1"/>
    <xf numFmtId="165" fontId="14" fillId="0" borderId="0" xfId="1" applyNumberFormat="1" applyFont="1" applyFill="1" applyBorder="1" applyProtection="1"/>
    <xf numFmtId="167" fontId="14" fillId="0" borderId="0" xfId="2" applyNumberFormat="1" applyFont="1" applyFill="1" applyBorder="1" applyProtection="1"/>
    <xf numFmtId="3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14" fontId="14" fillId="0" borderId="0" xfId="0" applyNumberFormat="1" applyFont="1" applyFill="1" applyBorder="1" applyProtection="1"/>
    <xf numFmtId="4" fontId="14" fillId="0" borderId="0" xfId="1" applyNumberFormat="1" applyFont="1" applyFill="1" applyBorder="1" applyProtection="1"/>
    <xf numFmtId="168" fontId="14" fillId="0" borderId="0" xfId="0" applyNumberFormat="1" applyFont="1" applyFill="1" applyBorder="1" applyProtection="1"/>
    <xf numFmtId="14" fontId="14" fillId="0" borderId="0" xfId="0" applyNumberFormat="1" applyFont="1" applyFill="1" applyBorder="1" applyAlignment="1" applyProtection="1">
      <alignment horizontal="right"/>
    </xf>
    <xf numFmtId="0" fontId="13" fillId="9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806">
    <dxf>
      <alignment vertical="center"/>
    </dxf>
    <dxf>
      <alignment horizontal="center"/>
    </dxf>
    <dxf>
      <numFmt numFmtId="35" formatCode="_ * #,##0.00_ ;_ * \-#,##0.00_ ;_ * &quot;-&quot;??_ ;_ @_ "/>
    </dxf>
    <dxf>
      <alignment horizontal="center" vertical="center" wrapText="1"/>
    </dxf>
    <dxf>
      <numFmt numFmtId="4" formatCode="#,##0.00"/>
    </dxf>
    <dxf>
      <alignment vertical="center"/>
    </dxf>
    <dxf>
      <alignment horizontal="center"/>
    </dxf>
    <dxf>
      <alignment horizontal="center" vertical="center" wrapText="1"/>
    </dxf>
    <dxf>
      <numFmt numFmtId="4" formatCode="#,##0.00"/>
    </dxf>
    <dxf>
      <font>
        <sz val="9"/>
      </font>
    </dxf>
    <dxf>
      <alignment vertical="center"/>
    </dxf>
    <dxf>
      <alignment horizontal="center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numFmt numFmtId="4" formatCode="#,##0.00"/>
    </dxf>
    <dxf>
      <font>
        <sz val="9"/>
      </font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vertical="center"/>
    </dxf>
    <dxf>
      <alignment horizontal="center"/>
    </dxf>
    <dxf>
      <border>
        <top style="thin">
          <color theme="4" tint="0.59996337778862885"/>
        </top>
      </border>
    </dxf>
    <dxf>
      <border>
        <top style="thin">
          <color theme="4" tint="0.79998168889431442"/>
        </top>
      </border>
    </dxf>
    <dxf>
      <alignment horizontal="center" vertical="center" wrapText="1"/>
    </dxf>
    <dxf>
      <alignment wrapText="1"/>
    </dxf>
    <dxf>
      <numFmt numFmtId="4" formatCode="#,##0.00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numFmt numFmtId="4" formatCode="#,##0.00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wrapText="1"/>
    </dxf>
    <dxf>
      <numFmt numFmtId="4" formatCode="#,##0.00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alignment wrapText="1"/>
    </dxf>
    <dxf>
      <alignment vertical="center"/>
    </dxf>
    <dxf>
      <alignment horizontal="center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numFmt numFmtId="35" formatCode="_ * #,##0.00_ ;_ * \-#,##0.00_ ;_ * &quot;-&quot;??_ ;_ @_ "/>
    </dxf>
    <dxf>
      <alignment horizontal="center"/>
    </dxf>
    <dxf>
      <alignment vertical="center"/>
    </dxf>
    <dxf>
      <alignment horizontal="center" vertical="center" wrapText="1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6.xml"/><Relationship Id="rId21" Type="http://schemas.microsoft.com/office/2007/relationships/slicerCache" Target="slicerCaches/slicerCache1.xml"/><Relationship Id="rId42" Type="http://schemas.microsoft.com/office/2007/relationships/slicerCache" Target="slicerCaches/slicerCache22.xml"/><Relationship Id="rId47" Type="http://schemas.microsoft.com/office/2007/relationships/slicerCache" Target="slicerCaches/slicerCache27.xml"/><Relationship Id="rId63" Type="http://schemas.microsoft.com/office/2007/relationships/slicerCache" Target="slicerCaches/slicerCache43.xml"/><Relationship Id="rId68" Type="http://schemas.microsoft.com/office/2007/relationships/slicerCache" Target="slicerCaches/slicerCache48.xml"/><Relationship Id="rId84" Type="http://schemas.openxmlformats.org/officeDocument/2006/relationships/sharedStrings" Target="sharedStrings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2.xml"/><Relationship Id="rId37" Type="http://schemas.microsoft.com/office/2007/relationships/slicerCache" Target="slicerCaches/slicerCache17.xml"/><Relationship Id="rId53" Type="http://schemas.microsoft.com/office/2007/relationships/slicerCache" Target="slicerCaches/slicerCache33.xml"/><Relationship Id="rId58" Type="http://schemas.microsoft.com/office/2007/relationships/slicerCache" Target="slicerCaches/slicerCache38.xml"/><Relationship Id="rId74" Type="http://schemas.microsoft.com/office/2007/relationships/slicerCache" Target="slicerCaches/slicerCache54.xml"/><Relationship Id="rId79" Type="http://schemas.microsoft.com/office/2007/relationships/slicerCache" Target="slicerCaches/slicerCache59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35" Type="http://schemas.microsoft.com/office/2007/relationships/slicerCache" Target="slicerCaches/slicerCache15.xml"/><Relationship Id="rId43" Type="http://schemas.microsoft.com/office/2007/relationships/slicerCache" Target="slicerCaches/slicerCache23.xml"/><Relationship Id="rId48" Type="http://schemas.microsoft.com/office/2007/relationships/slicerCache" Target="slicerCaches/slicerCache28.xml"/><Relationship Id="rId56" Type="http://schemas.microsoft.com/office/2007/relationships/slicerCache" Target="slicerCaches/slicerCache36.xml"/><Relationship Id="rId64" Type="http://schemas.microsoft.com/office/2007/relationships/slicerCache" Target="slicerCaches/slicerCache44.xml"/><Relationship Id="rId69" Type="http://schemas.microsoft.com/office/2007/relationships/slicerCache" Target="slicerCaches/slicerCache49.xml"/><Relationship Id="rId77" Type="http://schemas.microsoft.com/office/2007/relationships/slicerCache" Target="slicerCaches/slicerCache5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1.xml"/><Relationship Id="rId72" Type="http://schemas.microsoft.com/office/2007/relationships/slicerCache" Target="slicerCaches/slicerCache52.xml"/><Relationship Id="rId80" Type="http://schemas.microsoft.com/office/2007/relationships/slicerCache" Target="slicerCaches/slicerCache6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5.xml"/><Relationship Id="rId33" Type="http://schemas.microsoft.com/office/2007/relationships/slicerCache" Target="slicerCaches/slicerCache13.xml"/><Relationship Id="rId38" Type="http://schemas.microsoft.com/office/2007/relationships/slicerCache" Target="slicerCaches/slicerCache18.xml"/><Relationship Id="rId46" Type="http://schemas.microsoft.com/office/2007/relationships/slicerCache" Target="slicerCaches/slicerCache26.xml"/><Relationship Id="rId59" Type="http://schemas.microsoft.com/office/2007/relationships/slicerCache" Target="slicerCaches/slicerCache39.xml"/><Relationship Id="rId67" Type="http://schemas.microsoft.com/office/2007/relationships/slicerCache" Target="slicerCaches/slicerCache47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1.xml"/><Relationship Id="rId54" Type="http://schemas.microsoft.com/office/2007/relationships/slicerCache" Target="slicerCaches/slicerCache34.xml"/><Relationship Id="rId62" Type="http://schemas.microsoft.com/office/2007/relationships/slicerCache" Target="slicerCaches/slicerCache42.xml"/><Relationship Id="rId70" Type="http://schemas.microsoft.com/office/2007/relationships/slicerCache" Target="slicerCaches/slicerCache50.xml"/><Relationship Id="rId75" Type="http://schemas.microsoft.com/office/2007/relationships/slicerCache" Target="slicerCaches/slicerCache5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36" Type="http://schemas.microsoft.com/office/2007/relationships/slicerCache" Target="slicerCaches/slicerCache16.xml"/><Relationship Id="rId49" Type="http://schemas.microsoft.com/office/2007/relationships/slicerCache" Target="slicerCaches/slicerCache29.xml"/><Relationship Id="rId57" Type="http://schemas.microsoft.com/office/2007/relationships/slicerCache" Target="slicerCaches/slicerCache37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1.xml"/><Relationship Id="rId44" Type="http://schemas.microsoft.com/office/2007/relationships/slicerCache" Target="slicerCaches/slicerCache24.xml"/><Relationship Id="rId52" Type="http://schemas.microsoft.com/office/2007/relationships/slicerCache" Target="slicerCaches/slicerCache32.xml"/><Relationship Id="rId60" Type="http://schemas.microsoft.com/office/2007/relationships/slicerCache" Target="slicerCaches/slicerCache40.xml"/><Relationship Id="rId65" Type="http://schemas.microsoft.com/office/2007/relationships/slicerCache" Target="slicerCaches/slicerCache45.xml"/><Relationship Id="rId73" Type="http://schemas.microsoft.com/office/2007/relationships/slicerCache" Target="slicerCaches/slicerCache53.xml"/><Relationship Id="rId78" Type="http://schemas.microsoft.com/office/2007/relationships/slicerCache" Target="slicerCaches/slicerCache58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9.xml"/><Relationship Id="rId34" Type="http://schemas.microsoft.com/office/2007/relationships/slicerCache" Target="slicerCaches/slicerCache14.xml"/><Relationship Id="rId50" Type="http://schemas.microsoft.com/office/2007/relationships/slicerCache" Target="slicerCaches/slicerCache30.xml"/><Relationship Id="rId55" Type="http://schemas.microsoft.com/office/2007/relationships/slicerCache" Target="slicerCaches/slicerCache35.xml"/><Relationship Id="rId76" Type="http://schemas.microsoft.com/office/2007/relationships/slicerCache" Target="slicerCaches/slicerCache56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1.xml"/><Relationship Id="rId2" Type="http://schemas.openxmlformats.org/officeDocument/2006/relationships/worksheet" Target="worksheets/sheet2.xml"/><Relationship Id="rId29" Type="http://schemas.microsoft.com/office/2007/relationships/slicerCache" Target="slicerCaches/slicerCache9.xml"/><Relationship Id="rId24" Type="http://schemas.microsoft.com/office/2007/relationships/slicerCache" Target="slicerCaches/slicerCache4.xml"/><Relationship Id="rId40" Type="http://schemas.microsoft.com/office/2007/relationships/slicerCache" Target="slicerCaches/slicerCache20.xml"/><Relationship Id="rId45" Type="http://schemas.microsoft.com/office/2007/relationships/slicerCache" Target="slicerCaches/slicerCache25.xml"/><Relationship Id="rId66" Type="http://schemas.microsoft.com/office/2007/relationships/slicerCache" Target="slicerCaches/slicerCache46.xml"/><Relationship Id="rId87" Type="http://schemas.openxmlformats.org/officeDocument/2006/relationships/customXml" Target="../customXml/item2.xml"/><Relationship Id="rId61" Type="http://schemas.microsoft.com/office/2007/relationships/slicerCache" Target="slicerCaches/slicerCache41.xml"/><Relationship Id="rId8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58331034567006168"/>
          <c:h val="0.59991532943418568"/>
        </c:manualLayout>
      </c:layout>
      <c:lineChart>
        <c:grouping val="standard"/>
        <c:varyColors val="0"/>
        <c:ser>
          <c:idx val="1"/>
          <c:order val="0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  SEPTIEMBRE 
2024</c:v>
                </c:pt>
                <c:pt idx="7">
                  <c:v>  OCTUBRE 
2024</c:v>
                </c:pt>
                <c:pt idx="8">
                  <c:v>  NOVIEMBRE
2024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                 
2025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</c:v>
                </c:pt>
              </c:strCache>
            </c:strRef>
          </c:cat>
          <c:val>
            <c:numRef>
              <c:f>'Perfil Externa Principal'!$C$18:$X$18</c:f>
              <c:numCache>
                <c:formatCode>#,##0.00</c:formatCode>
                <c:ptCount val="22"/>
                <c:pt idx="0">
                  <c:v>20473303.094000001</c:v>
                </c:pt>
                <c:pt idx="1">
                  <c:v>4346726.1899999995</c:v>
                </c:pt>
                <c:pt idx="2">
                  <c:v>18802538.66</c:v>
                </c:pt>
                <c:pt idx="3">
                  <c:v>12467696.232999999</c:v>
                </c:pt>
                <c:pt idx="4">
                  <c:v>14944029.6</c:v>
                </c:pt>
                <c:pt idx="5">
                  <c:v>4536152.9580000006</c:v>
                </c:pt>
                <c:pt idx="6">
                  <c:v>15830985.643999999</c:v>
                </c:pt>
                <c:pt idx="7">
                  <c:v>4346726.1500000004</c:v>
                </c:pt>
                <c:pt idx="8">
                  <c:v>18802538.66</c:v>
                </c:pt>
                <c:pt idx="9">
                  <c:v>12467696.234999999</c:v>
                </c:pt>
                <c:pt idx="10">
                  <c:v>14944029.6</c:v>
                </c:pt>
                <c:pt idx="11">
                  <c:v>4536152.9580000006</c:v>
                </c:pt>
                <c:pt idx="12">
                  <c:v>15830985.643999999</c:v>
                </c:pt>
                <c:pt idx="13">
                  <c:v>989583.33000000007</c:v>
                </c:pt>
                <c:pt idx="14">
                  <c:v>19149905.330000002</c:v>
                </c:pt>
                <c:pt idx="15">
                  <c:v>15297831.484999999</c:v>
                </c:pt>
                <c:pt idx="16">
                  <c:v>14944029.6</c:v>
                </c:pt>
                <c:pt idx="17">
                  <c:v>4536152.9580000006</c:v>
                </c:pt>
                <c:pt idx="18">
                  <c:v>18661120.894000001</c:v>
                </c:pt>
                <c:pt idx="19">
                  <c:v>989583.33000000007</c:v>
                </c:pt>
                <c:pt idx="20">
                  <c:v>19149905.330000002</c:v>
                </c:pt>
                <c:pt idx="21">
                  <c:v>6807425.7350000003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2E-46D5-8DBA-A47E8F87CC58}"/>
            </c:ext>
          </c:extLst>
        </c:ser>
        <c:ser>
          <c:idx val="0"/>
          <c:order val="1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  SEPTIEMBRE 
2024</c:v>
                </c:pt>
                <c:pt idx="7">
                  <c:v>  OCTUBRE 
2024</c:v>
                </c:pt>
                <c:pt idx="8">
                  <c:v>  NOVIEMBRE
2024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                 
2025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</c:v>
                </c:pt>
              </c:strCache>
            </c:strRef>
          </c:cat>
          <c:val>
            <c:numRef>
              <c:f>'Perfil Externa Principal'!$C$17:$X$17</c:f>
              <c:numCache>
                <c:formatCode>#,##0.00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9000000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9000000</c:v>
                </c:pt>
                <c:pt idx="11">
                  <c:v>62526000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2E-46D5-8DBA-A47E8F87CC58}"/>
            </c:ext>
          </c:extLst>
        </c:ser>
        <c:ser>
          <c:idx val="2"/>
          <c:order val="2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  SEPTIEMBRE 
2024</c:v>
                </c:pt>
                <c:pt idx="7">
                  <c:v>  OCTUBRE 
2024</c:v>
                </c:pt>
                <c:pt idx="8">
                  <c:v>  NOVIEMBRE
2024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                 
2025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</c:v>
                </c:pt>
              </c:strCache>
            </c:strRef>
          </c:cat>
          <c:val>
            <c:numRef>
              <c:f>'Perfil Externa Principal'!$C$19:$X$19</c:f>
              <c:numCache>
                <c:formatCode>#,##0.00</c:formatCode>
                <c:ptCount val="22"/>
                <c:pt idx="0">
                  <c:v>161280328.92200002</c:v>
                </c:pt>
                <c:pt idx="1">
                  <c:v>62304720.584999993</c:v>
                </c:pt>
                <c:pt idx="2">
                  <c:v>14990312.083000001</c:v>
                </c:pt>
                <c:pt idx="3">
                  <c:v>46756052.943999998</c:v>
                </c:pt>
                <c:pt idx="4">
                  <c:v>56082909.886</c:v>
                </c:pt>
                <c:pt idx="5">
                  <c:v>2078395.54</c:v>
                </c:pt>
                <c:pt idx="6">
                  <c:v>161278910.78200001</c:v>
                </c:pt>
                <c:pt idx="7">
                  <c:v>62495873.604999997</c:v>
                </c:pt>
                <c:pt idx="8">
                  <c:v>14990312.083000001</c:v>
                </c:pt>
                <c:pt idx="9">
                  <c:v>75573426.497999981</c:v>
                </c:pt>
                <c:pt idx="10">
                  <c:v>56833880.815999992</c:v>
                </c:pt>
                <c:pt idx="11">
                  <c:v>2078395.67</c:v>
                </c:pt>
                <c:pt idx="12">
                  <c:v>164655994.38500002</c:v>
                </c:pt>
                <c:pt idx="13">
                  <c:v>62304720.584999993</c:v>
                </c:pt>
                <c:pt idx="14">
                  <c:v>14990312.083000001</c:v>
                </c:pt>
                <c:pt idx="15">
                  <c:v>47833590.091999993</c:v>
                </c:pt>
                <c:pt idx="16">
                  <c:v>61717618.136</c:v>
                </c:pt>
                <c:pt idx="17">
                  <c:v>1461227.23</c:v>
                </c:pt>
                <c:pt idx="18">
                  <c:v>164655994.38500002</c:v>
                </c:pt>
                <c:pt idx="19">
                  <c:v>62495873.604999997</c:v>
                </c:pt>
                <c:pt idx="20">
                  <c:v>14990312.083000001</c:v>
                </c:pt>
                <c:pt idx="21">
                  <c:v>48162560.625999987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2E-46D5-8DBA-A47E8F87CC58}"/>
            </c:ext>
          </c:extLst>
        </c:ser>
        <c:ser>
          <c:idx val="3"/>
          <c:order val="3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  SEPTIEMBRE 
2024</c:v>
                </c:pt>
                <c:pt idx="7">
                  <c:v>  OCTUBRE 
2024</c:v>
                </c:pt>
                <c:pt idx="8">
                  <c:v>  NOVIEMBRE
2024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                 
2025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</c:v>
                </c:pt>
              </c:strCache>
            </c:strRef>
          </c:cat>
          <c:val>
            <c:numRef>
              <c:f>'Perfil Externa Principal'!$C$20:$X$20</c:f>
              <c:numCache>
                <c:formatCode>#,##0.00</c:formatCode>
                <c:ptCount val="22"/>
                <c:pt idx="0">
                  <c:v>84543102.530000001</c:v>
                </c:pt>
                <c:pt idx="1">
                  <c:v>101551189.192</c:v>
                </c:pt>
                <c:pt idx="2">
                  <c:v>136154311.85300002</c:v>
                </c:pt>
                <c:pt idx="3">
                  <c:v>162618503.553</c:v>
                </c:pt>
                <c:pt idx="4">
                  <c:v>28168861.410999998</c:v>
                </c:pt>
                <c:pt idx="5">
                  <c:v>106226911.088</c:v>
                </c:pt>
                <c:pt idx="6">
                  <c:v>96734025.659999996</c:v>
                </c:pt>
                <c:pt idx="7">
                  <c:v>105393941.957</c:v>
                </c:pt>
                <c:pt idx="8">
                  <c:v>200372391.71799999</c:v>
                </c:pt>
                <c:pt idx="9">
                  <c:v>164471654.42899999</c:v>
                </c:pt>
                <c:pt idx="10">
                  <c:v>32290439.931000002</c:v>
                </c:pt>
                <c:pt idx="11">
                  <c:v>116627896.455</c:v>
                </c:pt>
                <c:pt idx="12">
                  <c:v>97043356.224999994</c:v>
                </c:pt>
                <c:pt idx="13">
                  <c:v>336430697.15700001</c:v>
                </c:pt>
                <c:pt idx="14">
                  <c:v>277638460.59799999</c:v>
                </c:pt>
                <c:pt idx="15">
                  <c:v>361716612.10899997</c:v>
                </c:pt>
                <c:pt idx="16">
                  <c:v>30426816.640999999</c:v>
                </c:pt>
                <c:pt idx="17">
                  <c:v>47108156.399999999</c:v>
                </c:pt>
                <c:pt idx="18">
                  <c:v>97043356.224999994</c:v>
                </c:pt>
                <c:pt idx="19">
                  <c:v>329889268.57700002</c:v>
                </c:pt>
                <c:pt idx="20">
                  <c:v>205816786.70600003</c:v>
                </c:pt>
                <c:pt idx="21">
                  <c:v>361716612.02899998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2E-46D5-8DBA-A47E8F87CC58}"/>
            </c:ext>
          </c:extLst>
        </c:ser>
        <c:ser>
          <c:idx val="4"/>
          <c:order val="4"/>
          <c:tx>
            <c:strRef>
              <c:f>'Perfil Externa Principal'!$B$21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  SEPTIEMBRE 
2024</c:v>
                </c:pt>
                <c:pt idx="7">
                  <c:v>  OCTUBRE 
2024</c:v>
                </c:pt>
                <c:pt idx="8">
                  <c:v>  NOVIEMBRE
2024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                 
2025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</c:v>
                </c:pt>
              </c:strCache>
            </c:strRef>
          </c:cat>
          <c:val>
            <c:numRef>
              <c:f>'Perfil Externa Principal'!$C$21:$X$21</c:f>
              <c:numCache>
                <c:formatCode>#,##0.00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2E-46D5-8DBA-A47E8F87C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3135949558255217"/>
          <c:h val="0.39904485659967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54983750873777293"/>
          <c:h val="0.59991532943418568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'Perfil Externa Int+Com'!$C$16:$X$16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SEPTIEMBRE 
2024  </c:v>
                </c:pt>
                <c:pt idx="7">
                  <c:v>OCTUBRE 
2024  </c:v>
                </c:pt>
                <c:pt idx="8">
                  <c:v>NOVIEMBRE
2024  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
2025 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 </c:v>
                </c:pt>
              </c:strCache>
            </c:strRef>
          </c:cat>
          <c:val>
            <c:numRef>
              <c:f>'Perfil Externa Int+Com'!$C$17:$X$17</c:f>
              <c:numCache>
                <c:formatCode>#,##0.00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1254575</c:v>
                </c:pt>
                <c:pt idx="3">
                  <c:v>0</c:v>
                </c:pt>
                <c:pt idx="4">
                  <c:v>284108152.68000001</c:v>
                </c:pt>
                <c:pt idx="5">
                  <c:v>152101.76000000001</c:v>
                </c:pt>
                <c:pt idx="6">
                  <c:v>0</c:v>
                </c:pt>
                <c:pt idx="7">
                  <c:v>0</c:v>
                </c:pt>
                <c:pt idx="8">
                  <c:v>1254575</c:v>
                </c:pt>
                <c:pt idx="9">
                  <c:v>0</c:v>
                </c:pt>
                <c:pt idx="10">
                  <c:v>414721091.94999999</c:v>
                </c:pt>
                <c:pt idx="11">
                  <c:v>781060.71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414394841.94999999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B-46EF-8401-48F0B2F8C6D4}"/>
            </c:ext>
          </c:extLst>
        </c:ser>
        <c:ser>
          <c:idx val="1"/>
          <c:order val="1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'Perfil Externa Int+Com'!$C$16:$X$16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SEPTIEMBRE 
2024  </c:v>
                </c:pt>
                <c:pt idx="7">
                  <c:v>OCTUBRE 
2024  </c:v>
                </c:pt>
                <c:pt idx="8">
                  <c:v>NOVIEMBRE
2024  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
2025 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 </c:v>
                </c:pt>
              </c:strCache>
            </c:strRef>
          </c:cat>
          <c:val>
            <c:numRef>
              <c:f>'Perfil Externa Int+Com'!$C$18:$X$18</c:f>
              <c:numCache>
                <c:formatCode>#,##0.00</c:formatCode>
                <c:ptCount val="22"/>
                <c:pt idx="0">
                  <c:v>4710423.9079999998</c:v>
                </c:pt>
                <c:pt idx="1">
                  <c:v>813254.59</c:v>
                </c:pt>
                <c:pt idx="2">
                  <c:v>6702691.1400000006</c:v>
                </c:pt>
                <c:pt idx="3">
                  <c:v>4194044.1169999996</c:v>
                </c:pt>
                <c:pt idx="4">
                  <c:v>3845919.8560000001</c:v>
                </c:pt>
                <c:pt idx="5">
                  <c:v>1967202.1400000001</c:v>
                </c:pt>
                <c:pt idx="6">
                  <c:v>3788421.2559999996</c:v>
                </c:pt>
                <c:pt idx="7">
                  <c:v>675110.78599999996</c:v>
                </c:pt>
                <c:pt idx="8">
                  <c:v>5954347.9900000002</c:v>
                </c:pt>
                <c:pt idx="9">
                  <c:v>3769439.0489999996</c:v>
                </c:pt>
                <c:pt idx="10">
                  <c:v>3694748.7259999998</c:v>
                </c:pt>
                <c:pt idx="11">
                  <c:v>1895898.3</c:v>
                </c:pt>
                <c:pt idx="12">
                  <c:v>3061302.9279999998</c:v>
                </c:pt>
                <c:pt idx="13">
                  <c:v>508849.84700000001</c:v>
                </c:pt>
                <c:pt idx="14">
                  <c:v>5119863.9400000004</c:v>
                </c:pt>
                <c:pt idx="15">
                  <c:v>3345286.2149999999</c:v>
                </c:pt>
                <c:pt idx="16">
                  <c:v>3404600.3029999998</c:v>
                </c:pt>
                <c:pt idx="17">
                  <c:v>1824594.46</c:v>
                </c:pt>
                <c:pt idx="18">
                  <c:v>2260139.5890000002</c:v>
                </c:pt>
                <c:pt idx="19">
                  <c:v>485167.33399999997</c:v>
                </c:pt>
                <c:pt idx="20">
                  <c:v>4442460.32</c:v>
                </c:pt>
                <c:pt idx="21">
                  <c:v>2756818.3289999999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6EF-8401-48F0B2F8C6D4}"/>
            </c:ext>
          </c:extLst>
        </c:ser>
        <c:ser>
          <c:idx val="2"/>
          <c:order val="2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'Perfil Externa Int+Com'!$C$16:$X$16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SEPTIEMBRE 
2024  </c:v>
                </c:pt>
                <c:pt idx="7">
                  <c:v>OCTUBRE 
2024  </c:v>
                </c:pt>
                <c:pt idx="8">
                  <c:v>NOVIEMBRE
2024  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
2025 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 </c:v>
                </c:pt>
              </c:strCache>
            </c:strRef>
          </c:cat>
          <c:val>
            <c:numRef>
              <c:f>'Perfil Externa Int+Com'!$C$19:$X$19</c:f>
              <c:numCache>
                <c:formatCode>#,##0.00</c:formatCode>
                <c:ptCount val="22"/>
                <c:pt idx="0">
                  <c:v>65664401.925999999</c:v>
                </c:pt>
                <c:pt idx="1">
                  <c:v>11298380.372000001</c:v>
                </c:pt>
                <c:pt idx="2">
                  <c:v>7645636.6509999996</c:v>
                </c:pt>
                <c:pt idx="3">
                  <c:v>12550321.831999997</c:v>
                </c:pt>
                <c:pt idx="4">
                  <c:v>18216610.291999999</c:v>
                </c:pt>
                <c:pt idx="5">
                  <c:v>656898.85</c:v>
                </c:pt>
                <c:pt idx="6">
                  <c:v>60526747.673</c:v>
                </c:pt>
                <c:pt idx="7">
                  <c:v>9386662.9080000017</c:v>
                </c:pt>
                <c:pt idx="8">
                  <c:v>7305688.4509999994</c:v>
                </c:pt>
                <c:pt idx="9">
                  <c:v>21590902.511</c:v>
                </c:pt>
                <c:pt idx="10">
                  <c:v>16798932.658999998</c:v>
                </c:pt>
                <c:pt idx="11">
                  <c:v>630497</c:v>
                </c:pt>
                <c:pt idx="12">
                  <c:v>54677911.778000005</c:v>
                </c:pt>
                <c:pt idx="13">
                  <c:v>7372002.1890000002</c:v>
                </c:pt>
                <c:pt idx="14">
                  <c:v>6860979.3239999991</c:v>
                </c:pt>
                <c:pt idx="15">
                  <c:v>10143471.334999999</c:v>
                </c:pt>
                <c:pt idx="16">
                  <c:v>15090064.821000002</c:v>
                </c:pt>
                <c:pt idx="17">
                  <c:v>598506.59</c:v>
                </c:pt>
                <c:pt idx="18">
                  <c:v>49582486.876000002</c:v>
                </c:pt>
                <c:pt idx="19">
                  <c:v>5473614.0260000005</c:v>
                </c:pt>
                <c:pt idx="20">
                  <c:v>6550084.084999999</c:v>
                </c:pt>
                <c:pt idx="21">
                  <c:v>8941173.0430000015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B-46EF-8401-48F0B2F8C6D4}"/>
            </c:ext>
          </c:extLst>
        </c:ser>
        <c:ser>
          <c:idx val="3"/>
          <c:order val="3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'Perfil Externa Int+Com'!$C$16:$X$16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SEPTIEMBRE 
2024  </c:v>
                </c:pt>
                <c:pt idx="7">
                  <c:v>OCTUBRE 
2024  </c:v>
                </c:pt>
                <c:pt idx="8">
                  <c:v>NOVIEMBRE
2024  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
2025 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 </c:v>
                </c:pt>
              </c:strCache>
            </c:strRef>
          </c:cat>
          <c:val>
            <c:numRef>
              <c:f>'Perfil Externa Int+Com'!$C$20:$X$20</c:f>
              <c:numCache>
                <c:formatCode>#,##0.00</c:formatCode>
                <c:ptCount val="22"/>
                <c:pt idx="0">
                  <c:v>56390165.378000014</c:v>
                </c:pt>
                <c:pt idx="1">
                  <c:v>162259463.66999999</c:v>
                </c:pt>
                <c:pt idx="2">
                  <c:v>153737390.66200003</c:v>
                </c:pt>
                <c:pt idx="3">
                  <c:v>128411123.85699998</c:v>
                </c:pt>
                <c:pt idx="4">
                  <c:v>171961848.85600001</c:v>
                </c:pt>
                <c:pt idx="5">
                  <c:v>34906325.835000008</c:v>
                </c:pt>
                <c:pt idx="6">
                  <c:v>64651168.987999991</c:v>
                </c:pt>
                <c:pt idx="7">
                  <c:v>163539445.37800002</c:v>
                </c:pt>
                <c:pt idx="8">
                  <c:v>153507708.13300002</c:v>
                </c:pt>
                <c:pt idx="9">
                  <c:v>125297909.82099999</c:v>
                </c:pt>
                <c:pt idx="10">
                  <c:v>176651511.40100002</c:v>
                </c:pt>
                <c:pt idx="11">
                  <c:v>34490051.02700001</c:v>
                </c:pt>
                <c:pt idx="12">
                  <c:v>62544559.087999992</c:v>
                </c:pt>
                <c:pt idx="13">
                  <c:v>154485185.389</c:v>
                </c:pt>
                <c:pt idx="14">
                  <c:v>147381438.02299997</c:v>
                </c:pt>
                <c:pt idx="15">
                  <c:v>121111308.78100003</c:v>
                </c:pt>
                <c:pt idx="16">
                  <c:v>167863216.57100001</c:v>
                </c:pt>
                <c:pt idx="17">
                  <c:v>33341265.419999998</c:v>
                </c:pt>
                <c:pt idx="18">
                  <c:v>62524042.980000004</c:v>
                </c:pt>
                <c:pt idx="19">
                  <c:v>150771465.68700001</c:v>
                </c:pt>
                <c:pt idx="20">
                  <c:v>143647571.81500003</c:v>
                </c:pt>
                <c:pt idx="21">
                  <c:v>117378694.662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AB-46EF-8401-48F0B2F8C6D4}"/>
            </c:ext>
          </c:extLst>
        </c:ser>
        <c:ser>
          <c:idx val="4"/>
          <c:order val="4"/>
          <c:tx>
            <c:strRef>
              <c:f>'Perfil Externa Int+Com'!$B$21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'Perfil Externa Int+Com'!$C$16:$X$16</c:f>
              <c:strCache>
                <c:ptCount val="22"/>
                <c:pt idx="0">
                  <c:v>MARZO
2024  </c:v>
                </c:pt>
                <c:pt idx="1">
                  <c:v>ABRIL
2024  </c:v>
                </c:pt>
                <c:pt idx="2">
                  <c:v>MAYO
 2024  </c:v>
                </c:pt>
                <c:pt idx="3">
                  <c:v>JUNIO
 2024  </c:v>
                </c:pt>
                <c:pt idx="4">
                  <c:v>JULIO
 2024  </c:v>
                </c:pt>
                <c:pt idx="5">
                  <c:v>AGOSTO 
2024  </c:v>
                </c:pt>
                <c:pt idx="6">
                  <c:v>SEPTIEMBRE 
2024  </c:v>
                </c:pt>
                <c:pt idx="7">
                  <c:v>OCTUBRE 
2024  </c:v>
                </c:pt>
                <c:pt idx="8">
                  <c:v>NOVIEMBRE
2024  </c:v>
                </c:pt>
                <c:pt idx="9">
                  <c:v>DICIEMBRE 
2024  </c:v>
                </c:pt>
                <c:pt idx="10">
                  <c:v>ENERO
2025  </c:v>
                </c:pt>
                <c:pt idx="11">
                  <c:v>FEBRERO
2025  </c:v>
                </c:pt>
                <c:pt idx="12">
                  <c:v>MARZO 
2025  </c:v>
                </c:pt>
                <c:pt idx="13">
                  <c:v>ABRIL 
2025  </c:v>
                </c:pt>
                <c:pt idx="14">
                  <c:v>MAYO
2025  </c:v>
                </c:pt>
                <c:pt idx="15">
                  <c:v>JUNIO
2025  </c:v>
                </c:pt>
                <c:pt idx="16">
                  <c:v>JULIO
2025  </c:v>
                </c:pt>
                <c:pt idx="17">
                  <c:v>AGOSTO
2025  </c:v>
                </c:pt>
                <c:pt idx="18">
                  <c:v>SEPTIEMBRE 
2025  </c:v>
                </c:pt>
                <c:pt idx="19">
                  <c:v>OCTUBRE 
2025  </c:v>
                </c:pt>
                <c:pt idx="20">
                  <c:v>NOVIEMBRE
2025  </c:v>
                </c:pt>
                <c:pt idx="21">
                  <c:v>DICIEMBRE
2025  </c:v>
                </c:pt>
              </c:strCache>
            </c:strRef>
          </c:cat>
          <c:val>
            <c:numRef>
              <c:f>'Perfil Externa Int+Com'!$C$21:$X$21</c:f>
              <c:numCache>
                <c:formatCode>#,##0.00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15939383.630000001</c:v>
                </c:pt>
                <c:pt idx="3">
                  <c:v>0</c:v>
                </c:pt>
                <c:pt idx="4">
                  <c:v>0</c:v>
                </c:pt>
                <c:pt idx="5">
                  <c:v>15939383.630000001</c:v>
                </c:pt>
                <c:pt idx="6">
                  <c:v>0</c:v>
                </c:pt>
                <c:pt idx="7">
                  <c:v>0</c:v>
                </c:pt>
                <c:pt idx="8">
                  <c:v>15939383.630000001</c:v>
                </c:pt>
                <c:pt idx="9">
                  <c:v>0</c:v>
                </c:pt>
                <c:pt idx="10">
                  <c:v>0</c:v>
                </c:pt>
                <c:pt idx="11">
                  <c:v>15939383.630000001</c:v>
                </c:pt>
                <c:pt idx="12">
                  <c:v>0</c:v>
                </c:pt>
                <c:pt idx="13">
                  <c:v>0</c:v>
                </c:pt>
                <c:pt idx="14">
                  <c:v>15939383.630000001</c:v>
                </c:pt>
                <c:pt idx="15">
                  <c:v>0</c:v>
                </c:pt>
                <c:pt idx="16">
                  <c:v>0</c:v>
                </c:pt>
                <c:pt idx="17">
                  <c:v>15939383.630000001</c:v>
                </c:pt>
                <c:pt idx="18">
                  <c:v>0</c:v>
                </c:pt>
                <c:pt idx="19">
                  <c:v>0</c:v>
                </c:pt>
                <c:pt idx="20">
                  <c:v>15939383.630000001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B-46EF-8401-48F0B2F8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3135949558255217"/>
          <c:h val="0.24871282403957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21</xdr:col>
      <xdr:colOff>26737</xdr:colOff>
      <xdr:row>26</xdr:row>
      <xdr:rowOff>180474</xdr:rowOff>
    </xdr:from>
    <xdr:to>
      <xdr:col>30</xdr:col>
      <xdr:colOff>571227</xdr:colOff>
      <xdr:row>49</xdr:row>
      <xdr:rowOff>184306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E1DAF2-80C1-4FF9-A76A-D97690668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1260309</xdr:colOff>
      <xdr:row>2</xdr:row>
      <xdr:rowOff>50131</xdr:rowOff>
    </xdr:from>
    <xdr:to>
      <xdr:col>9</xdr:col>
      <xdr:colOff>198521</xdr:colOff>
      <xdr:row>9</xdr:row>
      <xdr:rowOff>145381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A19BC4-D7DF-4B1C-97D0-19E68F85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0309" y="538078"/>
          <a:ext cx="11718423" cy="1405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1336842</xdr:colOff>
      <xdr:row>1</xdr:row>
      <xdr:rowOff>167106</xdr:rowOff>
    </xdr:from>
    <xdr:to>
      <xdr:col>12</xdr:col>
      <xdr:colOff>454526</xdr:colOff>
      <xdr:row>9</xdr:row>
      <xdr:rowOff>75198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7275980-1EFF-4C81-BB73-D3271C03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2895" y="467895"/>
          <a:ext cx="13054263" cy="1405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16</xdr:col>
      <xdr:colOff>129591</xdr:colOff>
      <xdr:row>25</xdr:row>
      <xdr:rowOff>175415</xdr:rowOff>
    </xdr:from>
    <xdr:to>
      <xdr:col>28</xdr:col>
      <xdr:colOff>0</xdr:colOff>
      <xdr:row>49</xdr:row>
      <xdr:rowOff>129592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735515</xdr:colOff>
      <xdr:row>10</xdr:row>
      <xdr:rowOff>135356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14A5D0A-B40B-490E-82B0-31D0B1D0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6735" y="660918"/>
          <a:ext cx="11718423" cy="1405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25918</xdr:colOff>
      <xdr:row>2</xdr:row>
      <xdr:rowOff>19439</xdr:rowOff>
    </xdr:from>
    <xdr:to>
      <xdr:col>9</xdr:col>
      <xdr:colOff>353219</xdr:colOff>
      <xdr:row>9</xdr:row>
      <xdr:rowOff>154795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E1E871-95C8-431A-8968-C8C753C2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2653" y="498929"/>
          <a:ext cx="11718423" cy="1405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6684</xdr:colOff>
      <xdr:row>2</xdr:row>
      <xdr:rowOff>0</xdr:rowOff>
    </xdr:from>
    <xdr:to>
      <xdr:col>10</xdr:col>
      <xdr:colOff>642686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5C32038-C503-4885-90A0-4B2ACC5C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526" y="487947"/>
          <a:ext cx="11718423" cy="14053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20053</xdr:colOff>
      <xdr:row>2</xdr:row>
      <xdr:rowOff>127001</xdr:rowOff>
    </xdr:from>
    <xdr:to>
      <xdr:col>10</xdr:col>
      <xdr:colOff>749634</xdr:colOff>
      <xdr:row>10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0579915-4B07-4E18-B849-2C363CF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9895" y="614948"/>
          <a:ext cx="11718423" cy="14053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2052052</xdr:colOff>
      <xdr:row>1</xdr:row>
      <xdr:rowOff>127001</xdr:rowOff>
    </xdr:from>
    <xdr:to>
      <xdr:col>10</xdr:col>
      <xdr:colOff>863264</xdr:colOff>
      <xdr:row>9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E5DF14B-5AB1-46C6-94B5-BE8DEC3C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052" y="427790"/>
          <a:ext cx="11718423" cy="14053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3</xdr:row>
      <xdr:rowOff>0</xdr:rowOff>
    </xdr:from>
    <xdr:to>
      <xdr:col>11</xdr:col>
      <xdr:colOff>301791</xdr:colOff>
      <xdr:row>10</xdr:row>
      <xdr:rowOff>95250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2853D8A-F28C-420D-B7EC-9568A7664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9842" y="675105"/>
          <a:ext cx="11718423" cy="14053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899795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8</xdr:col>
      <xdr:colOff>998220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99695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73</xdr:row>
      <xdr:rowOff>175261</xdr:rowOff>
    </xdr:from>
    <xdr:to>
      <xdr:col>0</xdr:col>
      <xdr:colOff>2087880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1390650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2194560</xdr:colOff>
      <xdr:row>73</xdr:row>
      <xdr:rowOff>160021</xdr:rowOff>
    </xdr:from>
    <xdr:to>
      <xdr:col>1</xdr:col>
      <xdr:colOff>830580</xdr:colOff>
      <xdr:row>78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" y="1389126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929640</xdr:colOff>
      <xdr:row>73</xdr:row>
      <xdr:rowOff>152401</xdr:rowOff>
    </xdr:from>
    <xdr:to>
      <xdr:col>3</xdr:col>
      <xdr:colOff>1042670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2440" y="1388364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205740</xdr:colOff>
      <xdr:row>73</xdr:row>
      <xdr:rowOff>137161</xdr:rowOff>
    </xdr:from>
    <xdr:to>
      <xdr:col>6</xdr:col>
      <xdr:colOff>170180</xdr:colOff>
      <xdr:row>78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93180" y="1386840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381000</xdr:colOff>
      <xdr:row>73</xdr:row>
      <xdr:rowOff>137161</xdr:rowOff>
    </xdr:from>
    <xdr:to>
      <xdr:col>8</xdr:col>
      <xdr:colOff>421640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0" y="1386840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647700</xdr:colOff>
      <xdr:row>73</xdr:row>
      <xdr:rowOff>114301</xdr:rowOff>
    </xdr:from>
    <xdr:to>
      <xdr:col>10</xdr:col>
      <xdr:colOff>612140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14660" y="1384554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354330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10</xdr:col>
      <xdr:colOff>919480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20955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71</xdr:row>
      <xdr:rowOff>99061</xdr:rowOff>
    </xdr:from>
    <xdr:to>
      <xdr:col>0</xdr:col>
      <xdr:colOff>2308860</xdr:colOff>
      <xdr:row>76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71</xdr:row>
      <xdr:rowOff>99061</xdr:rowOff>
    </xdr:from>
    <xdr:to>
      <xdr:col>1</xdr:col>
      <xdr:colOff>914400</xdr:colOff>
      <xdr:row>76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71</xdr:row>
      <xdr:rowOff>99061</xdr:rowOff>
    </xdr:from>
    <xdr:to>
      <xdr:col>4</xdr:col>
      <xdr:colOff>186690</xdr:colOff>
      <xdr:row>76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71</xdr:row>
      <xdr:rowOff>99061</xdr:rowOff>
    </xdr:from>
    <xdr:to>
      <xdr:col>7</xdr:col>
      <xdr:colOff>320040</xdr:colOff>
      <xdr:row>76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71</xdr:row>
      <xdr:rowOff>99061</xdr:rowOff>
    </xdr:from>
    <xdr:to>
      <xdr:col>9</xdr:col>
      <xdr:colOff>659130</xdr:colOff>
      <xdr:row>77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71</xdr:row>
      <xdr:rowOff>99061</xdr:rowOff>
    </xdr:from>
    <xdr:to>
      <xdr:col>12</xdr:col>
      <xdr:colOff>129540</xdr:colOff>
      <xdr:row>76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11.490046874998" createdVersion="6" refreshedVersion="6" minRefreshableVersion="3" recordCount="1698" xr:uid="{BDB360B0-819F-48C1-A987-F489FE8715E7}">
  <cacheSource type="worksheet">
    <worksheetSource ref="B2:BK1700" sheet="BD INTERNA + PERFIL INTERES CP"/>
  </cacheSource>
  <cacheFields count="62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75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1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636363.640000001"/>
    </cacheField>
    <cacheField name="Intereses" numFmtId="4">
      <sharedItems containsSemiMixedTypes="0" containsString="0" containsNumber="1" minValue="0" maxValue="78263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29-02-2024" numFmtId="4">
      <sharedItems containsSemiMixedTypes="0" containsString="0" containsNumber="1" minValue="-1.9999999785795808E-2" maxValue="2957066124.1100001"/>
    </cacheField>
    <cacheField name="Fecha de firma" numFmtId="0">
      <sharedItems containsSemiMixedTypes="0" containsNonDate="0" containsDate="1" containsString="0" minDate="2012-03-06T00:00:00" maxDate="2024-03-0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347222222222221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8.6263999999999993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MARZO_x000a_2024" numFmtId="4">
      <sharedItems containsSemiMixedTypes="0" containsString="0" containsNumber="1" minValue="0" maxValue="20319075"/>
    </cacheField>
    <cacheField name="ABRIL_x000a_2024" numFmtId="4">
      <sharedItems containsSemiMixedTypes="0" containsString="0" containsNumber="1" minValue="0" maxValue="19565750"/>
    </cacheField>
    <cacheField name="MAYO_x000a_ 2024" numFmtId="4">
      <sharedItems containsSemiMixedTypes="0" containsString="0" containsNumber="1" minValue="0" maxValue="23478900"/>
    </cacheField>
    <cacheField name="JUNIO_x000a_ 2024" numFmtId="4">
      <sharedItems containsSemiMixedTypes="0" containsString="0" containsNumber="1" minValue="0" maxValue="14875000"/>
    </cacheField>
    <cacheField name="JULIO_x000a_ 2024" numFmtId="4">
      <sharedItems containsSemiMixedTypes="0" containsString="0" containsNumber="1" minValue="0" maxValue="19220929.809999999"/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469578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93915600"/>
    </cacheField>
  </cacheFields>
  <extLst>
    <ext xmlns:x14="http://schemas.microsoft.com/office/spreadsheetml/2009/9/main" uri="{725AE2AE-9491-48be-B2B4-4EB974FC3084}">
      <x14:pivotCacheDefinition pivotCacheId="1978299789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11.490049768516" createdVersion="6" refreshedVersion="6" minRefreshableVersion="3" recordCount="1698" xr:uid="{1A60D691-1BF8-4F29-AC7E-D549F2EA1AF7}">
  <cacheSource type="worksheet">
    <worksheetSource ref="B2:BK1700" sheet="BD INTERNA+PERFIL PRINCIPAL CP"/>
  </cacheSource>
  <cacheFields count="62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75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1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636363.640000001"/>
    </cacheField>
    <cacheField name="Intereses" numFmtId="4">
      <sharedItems containsSemiMixedTypes="0" containsString="0" containsNumber="1" minValue="0" maxValue="78263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29-02-2024" numFmtId="4">
      <sharedItems containsSemiMixedTypes="0" containsString="0" containsNumber="1" minValue="-1.9999999785795808E-2" maxValue="2957066124.1100001"/>
    </cacheField>
    <cacheField name="Fecha de firma" numFmtId="0">
      <sharedItems containsSemiMixedTypes="0" containsNonDate="0" containsDate="1" containsString="0" minDate="2012-03-06T00:00:00" maxDate="2024-03-0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347222222222221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8.6263999999999993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MARZO_x000a_2024" numFmtId="4">
      <sharedItems containsSemiMixedTypes="0" containsString="0" containsNumber="1" minValue="0" maxValue="70000000"/>
    </cacheField>
    <cacheField name="ABRIL_x000a_2024" numFmtId="4">
      <sharedItems containsSemiMixedTypes="0" containsString="0" containsNumber="1" minValue="0" maxValue="219670802.36000001"/>
    </cacheField>
    <cacheField name="MAYO_x000a_ 2024" numFmtId="4">
      <sharedItems containsSemiMixedTypes="0" containsString="0" containsNumber="1" minValue="0" maxValue="134000000"/>
    </cacheField>
    <cacheField name="JUNIO_x000a_ 2024" numFmtId="4">
      <sharedItems containsSemiMixedTypes="0" containsString="0" containsNumber="1" minValue="0" maxValue="13084048.050000001"/>
    </cacheField>
    <cacheField name="JULIO_x000a_ 2024" numFmtId="4">
      <sharedItems containsSemiMixedTypes="0" containsString="0" containsNumber="1" minValue="0" maxValue="80630712.886000007"/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16333333.33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219670802.36000001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243467844.206"/>
    </cacheField>
  </cacheFields>
  <extLst>
    <ext xmlns:x14="http://schemas.microsoft.com/office/spreadsheetml/2009/9/main" uri="{725AE2AE-9491-48be-B2B4-4EB974FC3084}">
      <x14:pivotCacheDefinition pivotCacheId="747644479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11.490053935187" createdVersion="6" refreshedVersion="6" minRefreshableVersion="3" recordCount="365" xr:uid="{5544BA50-E982-42D7-A39F-B180D3F667DD}">
  <cacheSource type="worksheet">
    <worksheetSource ref="A1:BI366" sheet="BDExterna + Perfil In+Com CP"/>
  </cacheSource>
  <cacheFields count="61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3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</sharedItems>
    </cacheField>
    <cacheField name="DEUDOR" numFmtId="0">
      <sharedItems count="32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3658"/>
    </cacheField>
    <cacheField name="REFERENCIA_x000a_ PARA _x000a_BONOS" numFmtId="0">
      <sharedItems containsMixedTypes="1" containsNumber="1" containsInteger="1" minValue="1030027" maxValue="2000003658"/>
    </cacheField>
    <cacheField name="REFERENCIA _x000a_CLUB PARIS" numFmtId="0">
      <sharedItems/>
    </cacheField>
    <cacheField name="SALDO AL _x000a_31.01.2024" numFmtId="4">
      <sharedItems containsSemiMixedTypes="0" containsString="0" containsNumber="1" minValue="-5.2000008523464203E-2" maxValue="7452636245"/>
    </cacheField>
    <cacheField name="DESEMBOLSOS" numFmtId="4">
      <sharedItems containsSemiMixedTypes="0" containsString="0" containsNumber="1" minValue="0" maxValue="41396830.600000001"/>
    </cacheField>
    <cacheField name="AMORTIZACIÓN" numFmtId="4">
      <sharedItems containsSemiMixedTypes="0" containsString="0" containsNumber="1" minValue="0" maxValue="78023255.813999996"/>
    </cacheField>
    <cacheField name="INTERESES" numFmtId="4">
      <sharedItems containsMixedTypes="1" containsNumber="1" minValue="0" maxValue="78986267.650000006"/>
    </cacheField>
    <cacheField name="COMISIONES" numFmtId="4">
      <sharedItems containsMixedTypes="1" containsNumber="1" minValue="0" maxValue="28826293.460000001"/>
    </cacheField>
    <cacheField name="OTROS FLUJOS_x000a_ ECONÓMICOS" numFmtId="4">
      <sharedItems containsSemiMixedTypes="0" containsString="0" containsNumber="1" minValue="-79193400" maxValue="4.9999654293060303E-3"/>
    </cacheField>
    <cacheField name="ATRASOS" numFmtId="4">
      <sharedItems containsSemiMixedTypes="0" containsString="0" containsNumber="1" minValue="0" maxValue="231933337.05000001"/>
    </cacheField>
    <cacheField name="SALDO AL _x000a_29.02.2024" numFmtId="4">
      <sharedItems containsSemiMixedTypes="0" containsString="0" containsNumber="1" minValue="-5.6000009179115295E-2" maxValue="7452636245"/>
    </cacheField>
    <cacheField name="FECHA DE_x000a_ FIRMA " numFmtId="14">
      <sharedItems containsSemiMixedTypes="0" containsNonDate="0" containsDate="1" containsString="0" minDate="1984-01-26T00:00:00" maxDate="2023-12-29T00:00:00"/>
    </cacheField>
    <cacheField name="FECHA DE_x000a_ VENCIMIENTO_x000a_ DEL PRÉSTAMO" numFmtId="14">
      <sharedItems containsSemiMixedTypes="0" containsNonDate="0" containsDate="1" containsString="0" minDate="2012-11-15T00:00:00" maxDate="2053-11-16T00:00:00"/>
    </cacheField>
    <cacheField name="MONTO_x000a_ CONTRATADO" numFmtId="0">
      <sharedItems containsSemiMixedTypes="0" containsString="0" containsNumber="1" minValue="165593.25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0" maxValue="29.731506849315068"/>
    </cacheField>
    <cacheField name="PLAZO_x000a_ CONTRACTUAL" numFmtId="43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IPO_x000a_ INTERES " numFmtId="0">
      <sharedItems/>
    </cacheField>
    <cacheField name="MÁRGEN" numFmtId="0">
      <sharedItems containsString="0" containsBlank="1" containsNumber="1" minValue="0" maxValue="5.3749999999999999E-2"/>
    </cacheField>
    <cacheField name="ACREEDOR" numFmtId="0">
      <sharedItems/>
    </cacheField>
    <cacheField name="P.F.  ACREEDOR" numFmtId="0">
      <sharedItems count="48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</sharedItems>
    </cacheField>
    <cacheField name="MARZO_x000a_2024" numFmtId="4">
      <sharedItems containsSemiMixedTypes="0" containsString="0" containsNumber="1" minValue="0" maxValue="23807238.649999999"/>
    </cacheField>
    <cacheField name="ABRIL_x000a_2024" numFmtId="4">
      <sharedItems containsSemiMixedTypes="0" containsString="0" containsNumber="1" minValue="0" maxValue="109588419.132"/>
    </cacheField>
    <cacheField name="MAYO_x000a_ 2024" numFmtId="4">
      <sharedItems containsSemiMixedTypes="0" containsString="0" containsNumber="1" minValue="0" maxValue="23068850.449999999"/>
    </cacheField>
    <cacheField name="JUNIO_x000a_ 2024" numFmtId="4">
      <sharedItems containsSemiMixedTypes="0" containsString="0" containsNumber="1" minValue="0" maxValue="18757500"/>
    </cacheField>
    <cacheField name="JULIO_x000a_ 2024" numFmtId="4">
      <sharedItems containsSemiMixedTypes="0" containsString="0" containsNumber="1" minValue="0" maxValue="130421134.29000001"/>
    </cacheField>
    <cacheField name="AGOSTO _x000a_2024" numFmtId="4">
      <sharedItems containsSemiMixedTypes="0" containsString="0" containsNumber="1" minValue="0" maxValue="15939383.630000001"/>
    </cacheField>
    <cacheField name="SEPTIEMBRE _x000a_2024" numFmtId="4">
      <sharedItems containsSemiMixedTypes="0" containsString="0" containsNumber="1" minValue="0" maxValue="21426514.789999999"/>
    </cacheField>
    <cacheField name="OCTUBRE _x000a_2024" numFmtId="4">
      <sharedItems containsSemiMixedTypes="0" containsString="0" containsNumber="1" minValue="0" maxValue="115289505.37"/>
    </cacheField>
    <cacheField name="NOVIEMBRE_x000a_2024" numFmtId="4">
      <sharedItems containsSemiMixedTypes="0" containsString="0" containsNumber="1" minValue="0" maxValue="23394870.890000001"/>
    </cacheField>
    <cacheField name="DICIEMBRE _x000a_2024" numFmtId="4">
      <sharedItems containsSemiMixedTypes="0" containsString="0" containsNumber="1" minValue="0" maxValue="18757500"/>
    </cacheField>
    <cacheField name="ENERO_x000a_2025" numFmtId="4">
      <sharedItems containsSemiMixedTypes="0" containsString="0" containsNumber="1" minValue="0" maxValue="204947496.74000001"/>
    </cacheField>
    <cacheField name="FEBRERO_x000a_2025" numFmtId="4">
      <sharedItems containsSemiMixedTypes="0" containsString="0" containsNumber="1" minValue="0" maxValue="15939383.630000001"/>
    </cacheField>
    <cacheField name="MARZO _x000a_2025" numFmtId="4">
      <sharedItems containsSemiMixedTypes="0" containsString="0" containsNumber="1" minValue="0" maxValue="19045790.920000002"/>
    </cacheField>
    <cacheField name="ABRIL _x000a_2025" numFmtId="4">
      <sharedItems containsSemiMixedTypes="0" containsString="0" containsNumber="1" minValue="0" maxValue="109800960.402"/>
    </cacheField>
    <cacheField name="MAYO_x000a_2025" numFmtId="4">
      <sharedItems containsSemiMixedTypes="0" containsString="0" containsNumber="1" minValue="0" maxValue="23013432.780000001"/>
    </cacheField>
    <cacheField name="JUNIO_x000a_2025" numFmtId="4">
      <sharedItems containsSemiMixedTypes="0" containsString="0" containsNumber="1" minValue="0" maxValue="18655000"/>
    </cacheField>
    <cacheField name="JULIO_x000a_2025" numFmtId="4">
      <sharedItems containsSemiMixedTypes="0" containsString="0" containsNumber="1" minValue="0" maxValue="204947496.74000001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16665067.060000001"/>
    </cacheField>
    <cacheField name="OCTUBRE _x000a_2025" numFmtId="4">
      <sharedItems containsSemiMixedTypes="0" containsString="0" containsNumber="1" minValue="0" maxValue="115458517.22"/>
    </cacheField>
    <cacheField name="NOVIEMBRE_x000a_2025" numFmtId="4">
      <sharedItems containsSemiMixedTypes="0" containsString="0" containsNumber="1" minValue="0" maxValue="23394870.890000001"/>
    </cacheField>
    <cacheField name="DICIEMBRE_x000a_2025" numFmtId="4">
      <sharedItems containsSemiMixedTypes="0" containsString="0" containsNumber="1" minValue="0" maxValue="18757500"/>
    </cacheField>
    <cacheField name="TOTAL_x000a_  2024" numFmtId="4">
      <sharedItems containsSemiMixedTypes="0" containsString="0" containsNumber="1" minValue="0" maxValue="338353724.01100004"/>
    </cacheField>
    <cacheField name="TOTAL _x000a_2025" numFmtId="4">
      <sharedItems containsSemiMixedTypes="0" containsString="0" containsNumber="1" minValue="0" maxValue="463986188.171"/>
    </cacheField>
    <cacheField name="TOTAL_x000a_2024-2025" numFmtId="4">
      <sharedItems containsSemiMixedTypes="0" containsString="0" containsNumber="1" minValue="0" maxValue="802339912.18200004"/>
    </cacheField>
  </cacheFields>
  <extLst>
    <ext xmlns:x14="http://schemas.microsoft.com/office/spreadsheetml/2009/9/main" uri="{725AE2AE-9491-48be-B2B4-4EB974FC3084}">
      <x14:pivotCacheDefinition pivotCacheId="845455360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11.490058333336" createdVersion="6" refreshedVersion="6" minRefreshableVersion="3" recordCount="365" xr:uid="{F937F583-37C2-4E99-A045-923F58B3256B}">
  <cacheSource type="worksheet">
    <worksheetSource ref="A1:BI366" sheet="BDExterna + Perfil Principal CP"/>
  </cacheSource>
  <cacheFields count="61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3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</sharedItems>
    </cacheField>
    <cacheField name="DEUDOR" numFmtId="0">
      <sharedItems count="32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3658"/>
    </cacheField>
    <cacheField name="REFERENCIA_x000a_ PARA _x000a_BONOS" numFmtId="0">
      <sharedItems containsMixedTypes="1" containsNumber="1" containsInteger="1" minValue="1030027" maxValue="2000003658"/>
    </cacheField>
    <cacheField name="REFERENCIA _x000a_CLUB PARIS" numFmtId="0">
      <sharedItems/>
    </cacheField>
    <cacheField name="SALDO AL _x000a_31.01.2024" numFmtId="4">
      <sharedItems containsSemiMixedTypes="0" containsString="0" containsNumber="1" minValue="-5.2000008523464203E-2" maxValue="7452636245"/>
    </cacheField>
    <cacheField name="DESEMBOLSOS" numFmtId="4">
      <sharedItems containsSemiMixedTypes="0" containsString="0" containsNumber="1" minValue="0" maxValue="41396830.600000001"/>
    </cacheField>
    <cacheField name="AMORTIZACIÓN" numFmtId="4">
      <sharedItems containsSemiMixedTypes="0" containsString="0" containsNumber="1" minValue="0" maxValue="78023255.813999996"/>
    </cacheField>
    <cacheField name="INTERESES" numFmtId="4">
      <sharedItems containsMixedTypes="1" containsNumber="1" minValue="0" maxValue="78986267.650000006"/>
    </cacheField>
    <cacheField name="COMISIONES" numFmtId="4">
      <sharedItems containsMixedTypes="1" containsNumber="1" minValue="0" maxValue="28826293.460000001"/>
    </cacheField>
    <cacheField name="OTROS FLUJOS_x000a_ ECONÓMICOS" numFmtId="4">
      <sharedItems containsSemiMixedTypes="0" containsString="0" containsNumber="1" minValue="-79193400" maxValue="4.9999654293060303E-3"/>
    </cacheField>
    <cacheField name="ATRASOS" numFmtId="4">
      <sharedItems containsSemiMixedTypes="0" containsString="0" containsNumber="1" minValue="0" maxValue="231933337.05000001"/>
    </cacheField>
    <cacheField name="SALDO AL _x000a_29.02.2024" numFmtId="4">
      <sharedItems containsSemiMixedTypes="0" containsString="0" containsNumber="1" minValue="-5.6000009179115295E-2" maxValue="7452636245"/>
    </cacheField>
    <cacheField name="FECHA DE_x000a_ FIRMA " numFmtId="14">
      <sharedItems containsSemiMixedTypes="0" containsNonDate="0" containsDate="1" containsString="0" minDate="1984-01-26T00:00:00" maxDate="2023-12-29T00:00:00"/>
    </cacheField>
    <cacheField name="FECHA DE_x000a_ VENCIMIENTO_x000a_ DEL PRÉSTAMO" numFmtId="14">
      <sharedItems containsSemiMixedTypes="0" containsNonDate="0" containsDate="1" containsString="0" minDate="2012-11-15T00:00:00" maxDate="2053-11-16T00:00:00"/>
    </cacheField>
    <cacheField name="MONTO_x000a_ CONTRATADO" numFmtId="0">
      <sharedItems containsSemiMixedTypes="0" containsString="0" containsNumber="1" minValue="165593.25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0" maxValue="29.731506849315068"/>
    </cacheField>
    <cacheField name="PLAZO_x000a_ CONTRACTUAL" numFmtId="43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IPO_x000a_ INTERES " numFmtId="0">
      <sharedItems/>
    </cacheField>
    <cacheField name="MÁRGEN" numFmtId="0">
      <sharedItems containsString="0" containsBlank="1" containsNumber="1" minValue="0" maxValue="5.3749999999999999E-2"/>
    </cacheField>
    <cacheField name="ACREEDOR" numFmtId="0">
      <sharedItems/>
    </cacheField>
    <cacheField name="P.F.  ACREEDOR" numFmtId="0">
      <sharedItems count="48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</sharedItems>
    </cacheField>
    <cacheField name="MARZO_x000a_2024" numFmtId="4">
      <sharedItems containsSemiMixedTypes="0" containsString="0" containsNumber="1" minValue="0" maxValue="74983428.819999993"/>
    </cacheField>
    <cacheField name="ABRIL_x000a_2024" numFmtId="4">
      <sharedItems containsSemiMixedTypes="0" containsString="0" containsNumber="1" minValue="0" maxValue="55555555.560000002"/>
    </cacheField>
    <cacheField name="MAYO_x000a_ 2024" numFmtId="4">
      <sharedItems containsSemiMixedTypes="0" containsString="0" containsNumber="1" minValue="0" maxValue="77944366.5"/>
    </cacheField>
    <cacheField name="JUNIO_x000a_ 2024" numFmtId="4">
      <sharedItems containsSemiMixedTypes="0" containsString="0" containsNumber="1" minValue="0" maxValue="59955928.060999997"/>
    </cacheField>
    <cacheField name="JULIO_x000a_ 2024" numFmtId="4">
      <sharedItems containsSemiMixedTypes="0" containsString="0" containsNumber="1" minValue="0" maxValue="33550000"/>
    </cacheField>
    <cacheField name="AGOSTO _x000a_2024" numFmtId="4">
      <sharedItems containsSemiMixedTypes="0" containsString="0" containsNumber="1" minValue="0" maxValue="77944366.5"/>
    </cacheField>
    <cacheField name="SEPTIEMBRE _x000a_2024" numFmtId="4">
      <sharedItems containsSemiMixedTypes="0" containsString="0" containsNumber="1" minValue="0" maxValue="74983428.819999993"/>
    </cacheField>
    <cacheField name="OCTUBRE _x000a_2024" numFmtId="4">
      <sharedItems containsSemiMixedTypes="0" containsString="0" containsNumber="1" minValue="0" maxValue="55555555.560000002"/>
    </cacheField>
    <cacheField name="NOVIEMBRE_x000a_2024" numFmtId="4">
      <sharedItems containsSemiMixedTypes="0" containsString="0" containsNumber="1" minValue="0" maxValue="77944366.5"/>
    </cacheField>
    <cacheField name="DICIEMBRE _x000a_2024" numFmtId="4">
      <sharedItems containsSemiMixedTypes="0" containsString="0" containsNumber="1" minValue="0" maxValue="59955928.060999997"/>
    </cacheField>
    <cacheField name="ENERO_x000a_2025" numFmtId="4">
      <sharedItems containsSemiMixedTypes="0" containsString="0" containsNumber="1" minValue="0" maxValue="33550000"/>
    </cacheField>
    <cacheField name="FEBRERO_x000a_2025" numFmtId="4">
      <sharedItems containsSemiMixedTypes="0" containsString="0" containsNumber="1" minValue="0" maxValue="77944366.5"/>
    </cacheField>
    <cacheField name="MARZO _x000a_2025" numFmtId="4">
      <sharedItems containsSemiMixedTypes="0" containsString="0" containsNumber="1" minValue="0" maxValue="74983428.819999993"/>
    </cacheField>
    <cacheField name="ABRIL _x000a_2025" numFmtId="4">
      <sharedItems containsSemiMixedTypes="0" containsString="0" containsNumber="1" minValue="0" maxValue="219932439.99200001"/>
    </cacheField>
    <cacheField name="MAYO_x000a_2025" numFmtId="4">
      <sharedItems containsSemiMixedTypes="0" containsString="0" containsNumber="1" minValue="0" maxValue="77944366.5"/>
    </cacheField>
    <cacheField name="JUNIO_x000a_2025" numFmtId="4">
      <sharedItems containsSemiMixedTypes="0" containsString="0" containsNumber="1" minValue="0" maxValue="157094599.99599999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8878636.9879999999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19932439.99200001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57094599.99599999"/>
    </cacheField>
    <cacheField name="TOTAL_x000a_  2024" numFmtId="4">
      <sharedItems containsSemiMixedTypes="0" containsString="0" containsNumber="1" minValue="0" maxValue="233833099.5"/>
    </cacheField>
    <cacheField name="TOTAL _x000a_2025" numFmtId="4">
      <sharedItems containsSemiMixedTypes="0" containsString="0" containsNumber="1" minValue="0" maxValue="754054079.97600007"/>
    </cacheField>
    <cacheField name="TOTAL_x000a_2024-2025" numFmtId="4">
      <sharedItems containsSemiMixedTypes="0" containsString="0" containsNumber="1" minValue="0" maxValue="754054079.97600007"/>
    </cacheField>
  </cacheFields>
  <extLst>
    <ext xmlns:x14="http://schemas.microsoft.com/office/spreadsheetml/2009/9/main" uri="{725AE2AE-9491-48be-B2B4-4EB974FC3084}">
      <x14:pivotCacheDefinition pivotCacheId="1473377984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11.490062962963" createdVersion="6" refreshedVersion="6" minRefreshableVersion="3" recordCount="1698" xr:uid="{4FB88FD8-6D3D-412E-863E-7CB2681CED06}">
  <cacheSource type="worksheet">
    <worksheetSource ref="D2:BK1700" sheet="BD INTERNA+PERFIL PRINCIPAL CP"/>
  </cacheSource>
  <cacheFields count="60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1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636363.640000001"/>
    </cacheField>
    <cacheField name="Intereses" numFmtId="4">
      <sharedItems containsSemiMixedTypes="0" containsString="0" containsNumber="1" minValue="0" maxValue="78263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29-02-2024" numFmtId="4">
      <sharedItems containsSemiMixedTypes="0" containsString="0" containsNumber="1" minValue="-1.9999999785795808E-2" maxValue="2957066124.1100001"/>
    </cacheField>
    <cacheField name="Fecha de firma" numFmtId="0">
      <sharedItems containsSemiMixedTypes="0" containsNonDate="0" containsDate="1" containsString="0" minDate="2012-03-06T00:00:00" maxDate="2024-03-0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347222222222221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8.6263999999999993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MARZO_x000a_2024" numFmtId="4">
      <sharedItems containsSemiMixedTypes="0" containsString="0" containsNumber="1" minValue="0" maxValue="70000000"/>
    </cacheField>
    <cacheField name="ABRIL_x000a_2024" numFmtId="4">
      <sharedItems containsSemiMixedTypes="0" containsString="0" containsNumber="1" minValue="0" maxValue="219670802.36000001"/>
    </cacheField>
    <cacheField name="MAYO_x000a_ 2024" numFmtId="4">
      <sharedItems containsSemiMixedTypes="0" containsString="0" containsNumber="1" minValue="0" maxValue="134000000"/>
    </cacheField>
    <cacheField name="JUNIO_x000a_ 2024" numFmtId="4">
      <sharedItems containsSemiMixedTypes="0" containsString="0" containsNumber="1" minValue="0" maxValue="13084048.050000001"/>
    </cacheField>
    <cacheField name="JULIO_x000a_ 2024" numFmtId="4">
      <sharedItems containsSemiMixedTypes="0" containsString="0" containsNumber="1" minValue="0" maxValue="80630712.886000007"/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16333333.33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219670802.36000001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243467844.206"/>
    </cacheField>
  </cacheFields>
  <extLst>
    <ext xmlns:x14="http://schemas.microsoft.com/office/spreadsheetml/2009/9/main" uri="{725AE2AE-9491-48be-B2B4-4EB974FC3084}">
      <x14:pivotCacheDefinition pivotCacheId="670055769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11.490065509257" createdVersion="6" refreshedVersion="6" minRefreshableVersion="3" recordCount="1698" xr:uid="{99D7EEB6-143A-4147-B61B-BB90DEB091BE}">
  <cacheSource type="worksheet">
    <worksheetSource ref="D2:BK1700" sheet="BD INTERNA + PERFIL INTERES CP"/>
  </cacheSource>
  <cacheFields count="60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1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636363.640000001"/>
    </cacheField>
    <cacheField name="Intereses" numFmtId="4">
      <sharedItems containsSemiMixedTypes="0" containsString="0" containsNumber="1" minValue="0" maxValue="78263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29-02-2024" numFmtId="4">
      <sharedItems containsSemiMixedTypes="0" containsString="0" containsNumber="1" minValue="-1.9999999785795808E-2" maxValue="2957066124.1100001"/>
    </cacheField>
    <cacheField name="Fecha de firma" numFmtId="0">
      <sharedItems containsSemiMixedTypes="0" containsNonDate="0" containsDate="1" containsString="0" minDate="2012-03-06T00:00:00" maxDate="2024-03-0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347222222222221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8.6263999999999993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MARZO_x000a_2024" numFmtId="4">
      <sharedItems containsSemiMixedTypes="0" containsString="0" containsNumber="1" minValue="0" maxValue="20319075"/>
    </cacheField>
    <cacheField name="ABRIL_x000a_2024" numFmtId="4">
      <sharedItems containsSemiMixedTypes="0" containsString="0" containsNumber="1" minValue="0" maxValue="19565750"/>
    </cacheField>
    <cacheField name="MAYO_x000a_ 2024" numFmtId="4">
      <sharedItems containsSemiMixedTypes="0" containsString="0" containsNumber="1" minValue="0" maxValue="23478900"/>
    </cacheField>
    <cacheField name="JUNIO_x000a_ 2024" numFmtId="4">
      <sharedItems containsSemiMixedTypes="0" containsString="0" containsNumber="1" minValue="0" maxValue="14875000"/>
    </cacheField>
    <cacheField name="JULIO_x000a_ 2024" numFmtId="4">
      <sharedItems containsSemiMixedTypes="0" containsString="0" containsNumber="1" minValue="0" maxValue="19220929.809999999"/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469578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93915600"/>
    </cacheField>
  </cacheFields>
  <extLst>
    <ext xmlns:x14="http://schemas.microsoft.com/office/spreadsheetml/2009/9/main" uri="{725AE2AE-9491-48be-B2B4-4EB974FC3084}">
      <x14:pivotCacheDefinition pivotCacheId="3384629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8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61362928.770000003"/>
    <n v="0"/>
    <n v="0"/>
    <n v="0"/>
    <n v="0"/>
    <n v="0"/>
    <n v="0"/>
    <n v="61362928.770000003"/>
    <d v="2018-11-20T00:00:00"/>
    <d v="2026-10-09T00:00:00"/>
    <n v="163634476.66999999"/>
    <n v="2.6083333333333334"/>
    <n v="7.8861111111111111"/>
    <n v="0.01"/>
    <x v="0"/>
    <x v="0"/>
    <n v="0"/>
    <n v="306814.64"/>
    <n v="0"/>
    <n v="0"/>
    <n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562493.51"/>
    <n v="357950.42000000004"/>
    <n v="920443.93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n v="1.4361111111111111"/>
    <n v="5"/>
    <n v="7.1294999999999997E-2"/>
    <x v="1"/>
    <x v="1"/>
    <n v="0"/>
    <n v="0"/>
    <n v="0"/>
    <n v="0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9.7222222222222224E-2"/>
    <n v="3"/>
    <n v="6.1652999999999999E-2"/>
    <x v="1"/>
    <x v="1"/>
    <n v="0"/>
    <n v="82685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85.820000000007"/>
    <n v="0"/>
    <n v="82685.820000000007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34545.46"/>
    <n v="0"/>
    <n v="0"/>
    <n v="0"/>
    <n v="0"/>
    <n v="0"/>
    <n v="0"/>
    <n v="834545.46"/>
    <d v="2013-05-10T00:00:00"/>
    <d v="2028-05-10T00:00:00"/>
    <n v="1020000"/>
    <n v="4.1944444444444446"/>
    <n v="15"/>
    <n v="7.7499999999999999E-2"/>
    <x v="1"/>
    <x v="1"/>
    <n v="0"/>
    <n v="0"/>
    <n v="32338.639999999999"/>
    <n v="0"/>
    <n v="0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61084.09"/>
    <n v="46711.360000000001"/>
    <n v="107795.45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90000"/>
    <d v="2013-05-14T00:00:00"/>
    <d v="2028-05-14T00:00:00"/>
    <n v="110000"/>
    <n v="4.2055555555555557"/>
    <n v="15"/>
    <n v="7.7499999999999999E-2"/>
    <x v="1"/>
    <x v="1"/>
    <n v="0"/>
    <n v="0"/>
    <n v="3487.5"/>
    <n v="0"/>
    <n v="0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6587.5"/>
    <n v="5037.5"/>
    <n v="11625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3636.35999999987"/>
    <n v="0"/>
    <n v="0"/>
    <n v="0"/>
    <n v="0"/>
    <n v="0"/>
    <n v="0"/>
    <n v="613636.35999999987"/>
    <d v="2013-05-30T00:00:00"/>
    <d v="2028-05-30T00:00:00"/>
    <n v="750000"/>
    <n v="4.25"/>
    <n v="15"/>
    <n v="7.7499999999999999E-2"/>
    <x v="1"/>
    <x v="1"/>
    <n v="0"/>
    <n v="0"/>
    <n v="23778.41"/>
    <n v="0"/>
    <n v="0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44914.770000000004"/>
    <n v="34346.589999999997"/>
    <n v="79261.36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63636.36"/>
    <d v="2013-11-26T00:00:00"/>
    <d v="2028-11-26T00:00:00"/>
    <n v="70000"/>
    <n v="4.7388888888888889"/>
    <n v="15"/>
    <n v="7.7499999999999999E-2"/>
    <x v="1"/>
    <x v="1"/>
    <n v="0"/>
    <n v="0"/>
    <n v="2465.91"/>
    <n v="0"/>
    <n v="0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4685.2299999999996"/>
    <n v="3698.87"/>
    <n v="8384.099999999998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1-22T00:00:00"/>
    <d v="2028-11-22T00:00:00"/>
    <n v="100000"/>
    <n v="4.7277777777777779"/>
    <n v="15"/>
    <n v="7.7499999999999999E-2"/>
    <x v="1"/>
    <x v="1"/>
    <n v="0"/>
    <n v="0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6693.18"/>
    <n v="5284.09"/>
    <n v="11977.27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d v="2013-12-05T00:00:00"/>
    <d v="2028-12-05T00:00:00"/>
    <n v="400000"/>
    <n v="4.7638888888888893"/>
    <n v="15"/>
    <n v="7.7499999999999999E-2"/>
    <x v="1"/>
    <x v="1"/>
    <n v="0"/>
    <n v="0"/>
    <n v="0"/>
    <n v="14090.91"/>
    <n v="0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26772.73"/>
    <n v="21136.37"/>
    <n v="47909.1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2-12T00:00:00"/>
    <d v="2028-12-12T00:00:00"/>
    <n v="100000"/>
    <n v="4.7833333333333332"/>
    <n v="15"/>
    <n v="7.7499999999999999E-2"/>
    <x v="1"/>
    <x v="1"/>
    <n v="0"/>
    <n v="0"/>
    <n v="0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6693.18"/>
    <n v="5284.09"/>
    <n v="11977.27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16.67"/>
    <n v="0"/>
    <n v="0"/>
    <n v="0"/>
    <n v="0"/>
    <n v="0"/>
    <n v="0"/>
    <n v="44916.67"/>
    <d v="2014-05-21T00:00:00"/>
    <d v="2029-05-21T00:00:00"/>
    <n v="49000"/>
    <n v="5.2249999999999996"/>
    <n v="15"/>
    <n v="7.6999999999999999E-2"/>
    <x v="1"/>
    <x v="1"/>
    <n v="0"/>
    <n v="0"/>
    <n v="1729.29"/>
    <n v="0"/>
    <n v="0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3301.37"/>
    <n v="2672.55"/>
    <n v="5973.92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666.67"/>
    <n v="0"/>
    <n v="0"/>
    <n v="0"/>
    <n v="0"/>
    <n v="0"/>
    <n v="0"/>
    <n v="113666.67"/>
    <d v="2014-05-22T00:00:00"/>
    <d v="2029-05-22T00:00:00"/>
    <n v="124000"/>
    <n v="5.2277777777777779"/>
    <n v="15"/>
    <n v="7.6999999999999999E-2"/>
    <x v="1"/>
    <x v="1"/>
    <n v="0"/>
    <n v="0"/>
    <n v="4376.17"/>
    <n v="0"/>
    <n v="0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8354.5"/>
    <n v="6763.17"/>
    <n v="15117.67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83.33"/>
    <n v="0"/>
    <n v="0"/>
    <n v="0"/>
    <n v="0"/>
    <n v="0"/>
    <n v="0"/>
    <n v="4583.33"/>
    <d v="2014-05-30T00:00:00"/>
    <d v="2029-05-30T00:00:00"/>
    <n v="5000"/>
    <n v="5.25"/>
    <n v="15"/>
    <n v="7.6999999999999999E-2"/>
    <x v="1"/>
    <x v="1"/>
    <n v="0"/>
    <n v="0"/>
    <n v="176.46"/>
    <n v="0"/>
    <n v="0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336.88"/>
    <n v="272.70000000000005"/>
    <n v="609.58000000000004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d v="2014-06-05T00:00:00"/>
    <d v="2029-06-05T00:00:00"/>
    <n v="27000"/>
    <n v="5.2638888888888893"/>
    <n v="15"/>
    <n v="7.6999999999999999E-2"/>
    <x v="1"/>
    <x v="1"/>
    <n v="0"/>
    <n v="0"/>
    <n v="0"/>
    <n v="952.88"/>
    <n v="0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1819.13"/>
    <n v="1472.63"/>
    <n v="3291.76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d v="2014-06-24T00:00:00"/>
    <d v="2029-06-24T00:00:00"/>
    <n v="20000"/>
    <n v="5.3166666666666664"/>
    <n v="15"/>
    <n v="7.6999999999999999E-2"/>
    <x v="1"/>
    <x v="1"/>
    <n v="0"/>
    <n v="0"/>
    <n v="0"/>
    <n v="705.83"/>
    <n v="0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1347.5"/>
    <n v="1090.83"/>
    <n v="2438.33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0.722222222222221"/>
    <n v="20"/>
    <n v="8.4500000000000006E-2"/>
    <x v="1"/>
    <x v="1"/>
    <n v="0"/>
    <n v="0"/>
    <n v="2746.25"/>
    <n v="0"/>
    <n v="0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5492.5"/>
    <n v="5355.1900000000005"/>
    <n v="10847.69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0.733333333333333"/>
    <n v="20"/>
    <n v="8.4500000000000006E-2"/>
    <x v="1"/>
    <x v="1"/>
    <n v="0"/>
    <n v="0"/>
    <n v="5070"/>
    <n v="0"/>
    <n v="0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10140"/>
    <n v="9886.5"/>
    <n v="20026.5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0.741666666666667"/>
    <n v="20"/>
    <n v="8.4500000000000006E-2"/>
    <x v="1"/>
    <x v="1"/>
    <n v="0"/>
    <n v="0"/>
    <n v="633.75"/>
    <n v="0"/>
    <n v="0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1267.5"/>
    <n v="1235.81"/>
    <n v="2503.31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0.816666666666666"/>
    <n v="20"/>
    <n v="8.4500000000000006E-2"/>
    <x v="1"/>
    <x v="1"/>
    <n v="0"/>
    <n v="0"/>
    <n v="0"/>
    <n v="2112.5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4225"/>
    <n v="4119.38"/>
    <n v="8344.380000000001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0.802777777777777"/>
    <n v="20"/>
    <n v="8.4500000000000006E-2"/>
    <x v="1"/>
    <x v="1"/>
    <n v="0"/>
    <n v="0"/>
    <n v="0"/>
    <n v="60206.25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120412.5"/>
    <n v="117402.19"/>
    <n v="237814.69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1.416666666666666"/>
    <n v="20"/>
    <n v="8.4500000000000006E-2"/>
    <x v="1"/>
    <x v="1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1.733333333333333"/>
    <n v="20"/>
    <n v="8.4500000000000006E-2"/>
    <x v="1"/>
    <x v="1"/>
    <n v="0"/>
    <n v="0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13520"/>
    <n v="13520"/>
    <n v="2704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1.75"/>
    <n v="20"/>
    <n v="8.4500000000000006E-2"/>
    <x v="1"/>
    <x v="1"/>
    <n v="0"/>
    <n v="0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2281.5"/>
    <n v="2281.5"/>
    <n v="4563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n v="12.483333333333333"/>
    <n v="20"/>
    <n v="8.4500000000000006E-2"/>
    <x v="1"/>
    <x v="1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n v="12.486111111111111"/>
    <n v="20"/>
    <n v="8.4500000000000006E-2"/>
    <x v="1"/>
    <x v="1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000"/>
    <n v="0"/>
    <n v="85000"/>
    <n v="21760"/>
    <n v="0"/>
    <n v="0"/>
    <n v="0"/>
    <n v="595000"/>
    <d v="2017-08-08T00:00:00"/>
    <d v="2027-08-08T00:00:00"/>
    <n v="85000"/>
    <n v="3.4388888888888891"/>
    <n v="10"/>
    <n v="6.4000000000000001E-2"/>
    <x v="1"/>
    <x v="1"/>
    <n v="0"/>
    <n v="0"/>
    <n v="0"/>
    <n v="0"/>
    <n v="0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d v="2017-12-28T00:00:00"/>
    <d v="2027-12-28T00:00:00"/>
    <n v="125000"/>
    <n v="3.8277777777777779"/>
    <n v="10"/>
    <n v="6.4000000000000001E-2"/>
    <x v="1"/>
    <x v="1"/>
    <n v="0"/>
    <n v="0"/>
    <n v="0"/>
    <n v="4608"/>
    <n v="0"/>
    <n v="0"/>
    <n v="0"/>
    <n v="0"/>
    <n v="0"/>
    <n v="4032"/>
    <n v="0"/>
    <n v="0"/>
    <n v="0"/>
    <n v="0"/>
    <n v="0"/>
    <n v="3456"/>
    <n v="0"/>
    <n v="0"/>
    <n v="0"/>
    <n v="0"/>
    <n v="0"/>
    <n v="2880"/>
    <n v="8640"/>
    <n v="6336"/>
    <n v="14976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4.666666666666666"/>
    <n v="20"/>
    <n v="7.4999999999999997E-2"/>
    <x v="1"/>
    <x v="1"/>
    <n v="0"/>
    <n v="20625"/>
    <n v="0"/>
    <n v="0"/>
    <n v="0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40562.5"/>
    <n v="37812.5"/>
    <n v="78375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4.666666666666666"/>
    <n v="20"/>
    <n v="7.4999999999999997E-2"/>
    <x v="1"/>
    <x v="1"/>
    <n v="0"/>
    <n v="2625"/>
    <n v="0"/>
    <n v="0"/>
    <n v="0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5162.5"/>
    <n v="4812.5"/>
    <n v="9975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4.822222222222222"/>
    <n v="10"/>
    <n v="6.0600000000000001E-2"/>
    <x v="1"/>
    <x v="1"/>
    <n v="0"/>
    <n v="0"/>
    <n v="0"/>
    <n v="1666.5"/>
    <n v="0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3166.35"/>
    <n v="2499.75"/>
    <n v="5666.1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4.822222222222222"/>
    <n v="10"/>
    <n v="6.0600000000000001E-2"/>
    <x v="1"/>
    <x v="1"/>
    <n v="0"/>
    <n v="0"/>
    <n v="0"/>
    <n v="6817.5"/>
    <n v="0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12953.25"/>
    <n v="10226.25"/>
    <n v="23179.5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366.63"/>
    <n v="0"/>
    <n v="0"/>
    <n v="0"/>
    <n v="12100"/>
    <d v="2019-02-22T00:00:00"/>
    <d v="2029-02-22T00:00:00"/>
    <n v="12100"/>
    <n v="4.9777777777777779"/>
    <n v="10"/>
    <n v="6.0600000000000001E-2"/>
    <x v="1"/>
    <x v="1"/>
    <n v="0"/>
    <n v="0"/>
    <n v="0"/>
    <n v="0"/>
    <n v="0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1754.37"/>
    <n v="0"/>
    <n v="0"/>
    <n v="0"/>
    <n v="57900"/>
    <d v="2019-02-22T00:00:00"/>
    <d v="2029-02-22T00:00:00"/>
    <n v="57900"/>
    <n v="4.9777777777777779"/>
    <n v="10"/>
    <n v="6.0600000000000001E-2"/>
    <x v="1"/>
    <x v="1"/>
    <n v="0"/>
    <n v="0"/>
    <n v="0"/>
    <n v="0"/>
    <n v="0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3000000"/>
    <n v="71700"/>
    <n v="0"/>
    <n v="0"/>
    <n v="0"/>
    <n v="0"/>
    <d v="2019-02-26T00:00:00"/>
    <d v="2024-02-26T00:00:00"/>
    <n v="3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5.2249999999999996"/>
    <n v="10"/>
    <n v="6.0600000000000001E-2"/>
    <x v="1"/>
    <x v="1"/>
    <n v="0"/>
    <n v="0"/>
    <n v="4545"/>
    <n v="0"/>
    <n v="0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9090"/>
    <n v="7726.5"/>
    <n v="16816.5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5.2249999999999996"/>
    <n v="10"/>
    <n v="6.0600000000000001E-2"/>
    <x v="1"/>
    <x v="1"/>
    <n v="0"/>
    <n v="0"/>
    <n v="23785.5"/>
    <n v="0"/>
    <n v="0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47571"/>
    <n v="40435.350000000006"/>
    <n v="88006.35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5.3083333333333336"/>
    <n v="10"/>
    <n v="6.0600000000000001E-2"/>
    <x v="1"/>
    <x v="1"/>
    <n v="0"/>
    <n v="0"/>
    <n v="0"/>
    <n v="2878.5"/>
    <n v="0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5757"/>
    <n v="4893.4500000000007"/>
    <n v="10650.45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0.72499999999999998"/>
    <n v="5"/>
    <n v="4.7800000000000002E-2"/>
    <x v="1"/>
    <x v="1"/>
    <n v="0"/>
    <n v="0"/>
    <n v="71595.02"/>
    <n v="0"/>
    <n v="0"/>
    <n v="0"/>
    <n v="0"/>
    <n v="0"/>
    <n v="71595.02"/>
    <n v="0"/>
    <n v="0"/>
    <n v="0"/>
    <n v="0"/>
    <n v="0"/>
    <n v="0"/>
    <n v="0"/>
    <n v="0"/>
    <n v="0"/>
    <n v="0"/>
    <n v="0"/>
    <n v="0"/>
    <n v="0"/>
    <n v="143190.04"/>
    <n v="0"/>
    <n v="143190.04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2.8250000000000002"/>
    <n v="7"/>
    <n v="8.5000000000000006E-2"/>
    <x v="1"/>
    <x v="1"/>
    <n v="0"/>
    <n v="0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8250000000000002"/>
    <n v="7"/>
    <n v="8.5000000000000006E-2"/>
    <x v="1"/>
    <x v="1"/>
    <n v="0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8250000000000002"/>
    <n v="7"/>
    <n v="8.5000000000000006E-2"/>
    <x v="1"/>
    <x v="1"/>
    <n v="0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2.8250000000000002"/>
    <n v="7"/>
    <n v="8.5000000000000006E-2"/>
    <x v="1"/>
    <x v="1"/>
    <n v="0"/>
    <n v="0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2.8250000000000002"/>
    <n v="7"/>
    <n v="8.5000000000000006E-2"/>
    <x v="1"/>
    <x v="1"/>
    <n v="0"/>
    <n v="0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2.8250000000000002"/>
    <n v="7"/>
    <n v="8.5000000000000006E-2"/>
    <x v="1"/>
    <x v="1"/>
    <n v="0"/>
    <n v="0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2.8250000000000002"/>
    <n v="7"/>
    <n v="8.5000000000000006E-2"/>
    <x v="1"/>
    <x v="1"/>
    <n v="0"/>
    <n v="0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2.8250000000000002"/>
    <n v="7"/>
    <n v="8.5000000000000006E-2"/>
    <x v="1"/>
    <x v="1"/>
    <n v="0"/>
    <n v="0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2.8250000000000002"/>
    <n v="7"/>
    <n v="8.5000000000000006E-2"/>
    <x v="1"/>
    <x v="1"/>
    <n v="0"/>
    <n v="0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0.91666666666666663"/>
    <n v="5"/>
    <n v="7.85E-2"/>
    <x v="1"/>
    <x v="1"/>
    <n v="0"/>
    <n v="0"/>
    <n v="0"/>
    <n v="0"/>
    <n v="39250"/>
    <n v="0"/>
    <n v="0"/>
    <n v="0"/>
    <n v="0"/>
    <n v="0"/>
    <n v="39250"/>
    <n v="0"/>
    <n v="0"/>
    <n v="0"/>
    <n v="0"/>
    <n v="0"/>
    <n v="0"/>
    <n v="0"/>
    <n v="0"/>
    <n v="0"/>
    <n v="0"/>
    <n v="0"/>
    <n v="39250"/>
    <n v="39250"/>
    <n v="785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0.91666666666666663"/>
    <n v="5"/>
    <n v="7.85E-2"/>
    <x v="1"/>
    <x v="1"/>
    <n v="0"/>
    <n v="0"/>
    <n v="0"/>
    <n v="0"/>
    <n v="19625"/>
    <n v="0"/>
    <n v="0"/>
    <n v="0"/>
    <n v="0"/>
    <n v="0"/>
    <n v="19625"/>
    <n v="0"/>
    <n v="0"/>
    <n v="0"/>
    <n v="0"/>
    <n v="0"/>
    <n v="0"/>
    <n v="0"/>
    <n v="0"/>
    <n v="0"/>
    <n v="0"/>
    <n v="0"/>
    <n v="19625"/>
    <n v="19625"/>
    <n v="3925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2.8250000000000002"/>
    <n v="7"/>
    <n v="8.5000000000000006E-2"/>
    <x v="1"/>
    <x v="1"/>
    <n v="0"/>
    <n v="0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2.8250000000000002"/>
    <n v="7"/>
    <n v="8.5000000000000006E-2"/>
    <x v="1"/>
    <x v="1"/>
    <n v="0"/>
    <n v="0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0.91666666666666663"/>
    <n v="5"/>
    <n v="7.85E-2"/>
    <x v="1"/>
    <x v="1"/>
    <n v="0"/>
    <n v="0"/>
    <n v="0"/>
    <n v="0"/>
    <n v="125796.25"/>
    <n v="0"/>
    <n v="0"/>
    <n v="0"/>
    <n v="0"/>
    <n v="0"/>
    <n v="125796.25"/>
    <n v="0"/>
    <n v="0"/>
    <n v="0"/>
    <n v="0"/>
    <n v="0"/>
    <n v="0"/>
    <n v="0"/>
    <n v="0"/>
    <n v="0"/>
    <n v="0"/>
    <n v="0"/>
    <n v="125796.25"/>
    <n v="125796.25"/>
    <n v="251592.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2.8250000000000002"/>
    <n v="7"/>
    <n v="8.5000000000000006E-2"/>
    <x v="1"/>
    <x v="1"/>
    <n v="0"/>
    <n v="0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0.91666666666666663"/>
    <n v="5"/>
    <n v="7.85E-2"/>
    <x v="1"/>
    <x v="1"/>
    <n v="0"/>
    <n v="0"/>
    <n v="0"/>
    <n v="0"/>
    <n v="549685.04"/>
    <n v="0"/>
    <n v="0"/>
    <n v="0"/>
    <n v="0"/>
    <n v="0"/>
    <n v="549685.04"/>
    <n v="0"/>
    <n v="0"/>
    <n v="0"/>
    <n v="0"/>
    <n v="0"/>
    <n v="0"/>
    <n v="0"/>
    <n v="0"/>
    <n v="0"/>
    <n v="0"/>
    <n v="0"/>
    <n v="549685.04"/>
    <n v="549685.04"/>
    <n v="1099370.08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0.91666666666666663"/>
    <n v="5"/>
    <n v="7.85E-2"/>
    <x v="1"/>
    <x v="1"/>
    <n v="0"/>
    <n v="0"/>
    <n v="0"/>
    <n v="0"/>
    <n v="31665.24"/>
    <n v="0"/>
    <n v="0"/>
    <n v="0"/>
    <n v="0"/>
    <n v="0"/>
    <n v="31665.24"/>
    <n v="0"/>
    <n v="0"/>
    <n v="0"/>
    <n v="0"/>
    <n v="0"/>
    <n v="0"/>
    <n v="0"/>
    <n v="0"/>
    <n v="0"/>
    <n v="0"/>
    <n v="0"/>
    <n v="31665.24"/>
    <n v="31665.24"/>
    <n v="63330.48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0.91666666666666663"/>
    <n v="5"/>
    <n v="7.85E-2"/>
    <x v="1"/>
    <x v="1"/>
    <n v="0"/>
    <n v="0"/>
    <n v="0"/>
    <n v="0"/>
    <n v="28842.66"/>
    <n v="0"/>
    <n v="0"/>
    <n v="0"/>
    <n v="0"/>
    <n v="0"/>
    <n v="28842.66"/>
    <n v="0"/>
    <n v="0"/>
    <n v="0"/>
    <n v="0"/>
    <n v="0"/>
    <n v="0"/>
    <n v="0"/>
    <n v="0"/>
    <n v="0"/>
    <n v="0"/>
    <n v="0"/>
    <n v="28842.66"/>
    <n v="28842.66"/>
    <n v="57685.32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0.91666666666666663"/>
    <n v="5"/>
    <n v="7.85E-2"/>
    <x v="1"/>
    <x v="1"/>
    <n v="0"/>
    <n v="0"/>
    <n v="0"/>
    <n v="0"/>
    <n v="39722.449999999997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39722.449999999997"/>
    <n v="39722.449999999997"/>
    <n v="79444.899999999994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0.91666666666666663"/>
    <n v="5"/>
    <n v="7.85E-2"/>
    <x v="1"/>
    <x v="1"/>
    <n v="0"/>
    <n v="0"/>
    <n v="0"/>
    <n v="0"/>
    <n v="61404.06"/>
    <n v="0"/>
    <n v="0"/>
    <n v="0"/>
    <n v="0"/>
    <n v="0"/>
    <n v="61404.06"/>
    <n v="0"/>
    <n v="0"/>
    <n v="0"/>
    <n v="0"/>
    <n v="0"/>
    <n v="0"/>
    <n v="0"/>
    <n v="0"/>
    <n v="0"/>
    <n v="0"/>
    <n v="0"/>
    <n v="61404.06"/>
    <n v="61404.06"/>
    <n v="122808.12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2.8250000000000002"/>
    <n v="7"/>
    <n v="8.5000000000000006E-2"/>
    <x v="1"/>
    <x v="1"/>
    <n v="0"/>
    <n v="0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0.91666666666666663"/>
    <n v="5"/>
    <n v="7.85E-2"/>
    <x v="1"/>
    <x v="1"/>
    <n v="0"/>
    <n v="0"/>
    <n v="0"/>
    <n v="0"/>
    <n v="46543.14"/>
    <n v="0"/>
    <n v="0"/>
    <n v="0"/>
    <n v="0"/>
    <n v="0"/>
    <n v="46543.14"/>
    <n v="0"/>
    <n v="0"/>
    <n v="0"/>
    <n v="0"/>
    <n v="0"/>
    <n v="0"/>
    <n v="0"/>
    <n v="0"/>
    <n v="0"/>
    <n v="0"/>
    <n v="0"/>
    <n v="46543.14"/>
    <n v="46543.14"/>
    <n v="93086.2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0.91666666666666663"/>
    <n v="5"/>
    <n v="7.85E-2"/>
    <x v="1"/>
    <x v="1"/>
    <n v="0"/>
    <n v="0"/>
    <n v="0"/>
    <n v="0"/>
    <n v="30545.27"/>
    <n v="0"/>
    <n v="0"/>
    <n v="0"/>
    <n v="0"/>
    <n v="0"/>
    <n v="30545.27"/>
    <n v="0"/>
    <n v="0"/>
    <n v="0"/>
    <n v="0"/>
    <n v="0"/>
    <n v="0"/>
    <n v="0"/>
    <n v="0"/>
    <n v="0"/>
    <n v="0"/>
    <n v="0"/>
    <n v="30545.27"/>
    <n v="30545.27"/>
    <n v="61090.54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0.91666666666666663"/>
    <n v="5"/>
    <n v="7.85E-2"/>
    <x v="1"/>
    <x v="1"/>
    <n v="0"/>
    <n v="0"/>
    <n v="0"/>
    <n v="0"/>
    <n v="4613.91"/>
    <n v="0"/>
    <n v="0"/>
    <n v="0"/>
    <n v="0"/>
    <n v="0"/>
    <n v="4613.91"/>
    <n v="0"/>
    <n v="0"/>
    <n v="0"/>
    <n v="0"/>
    <n v="0"/>
    <n v="0"/>
    <n v="0"/>
    <n v="0"/>
    <n v="0"/>
    <n v="0"/>
    <n v="0"/>
    <n v="4613.91"/>
    <n v="4613.91"/>
    <n v="9227.82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0.91666666666666663"/>
    <n v="5"/>
    <n v="7.85E-2"/>
    <x v="1"/>
    <x v="1"/>
    <n v="0"/>
    <n v="0"/>
    <n v="0"/>
    <n v="0"/>
    <n v="55629.67"/>
    <n v="0"/>
    <n v="0"/>
    <n v="0"/>
    <n v="0"/>
    <n v="0"/>
    <n v="55629.67"/>
    <n v="0"/>
    <n v="0"/>
    <n v="0"/>
    <n v="0"/>
    <n v="0"/>
    <n v="0"/>
    <n v="0"/>
    <n v="0"/>
    <n v="0"/>
    <n v="0"/>
    <n v="0"/>
    <n v="55629.67"/>
    <n v="55629.67"/>
    <n v="111259.34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2.8250000000000002"/>
    <n v="7"/>
    <n v="8.5000000000000006E-2"/>
    <x v="1"/>
    <x v="1"/>
    <n v="0"/>
    <n v="0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0.91666666666666663"/>
    <n v="5"/>
    <n v="7.85E-2"/>
    <x v="1"/>
    <x v="1"/>
    <n v="0"/>
    <n v="0"/>
    <n v="0"/>
    <n v="0"/>
    <n v="47287.34"/>
    <n v="0"/>
    <n v="0"/>
    <n v="0"/>
    <n v="0"/>
    <n v="0"/>
    <n v="47287.34"/>
    <n v="0"/>
    <n v="0"/>
    <n v="0"/>
    <n v="0"/>
    <n v="0"/>
    <n v="0"/>
    <n v="0"/>
    <n v="0"/>
    <n v="0"/>
    <n v="0"/>
    <n v="0"/>
    <n v="47287.34"/>
    <n v="47287.34"/>
    <n v="94574.68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2.8250000000000002"/>
    <n v="7"/>
    <n v="8.5000000000000006E-2"/>
    <x v="1"/>
    <x v="1"/>
    <n v="0"/>
    <n v="0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0.91666666666666663"/>
    <n v="5"/>
    <n v="7.85E-2"/>
    <x v="1"/>
    <x v="1"/>
    <n v="0"/>
    <n v="0"/>
    <n v="0"/>
    <n v="0"/>
    <n v="29229.279999999999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29229.279999999999"/>
    <n v="29229.279999999999"/>
    <n v="58458.559999999998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0.91666666666666663"/>
    <n v="5"/>
    <n v="7.85E-2"/>
    <x v="1"/>
    <x v="1"/>
    <n v="0"/>
    <n v="0"/>
    <n v="0"/>
    <n v="0"/>
    <n v="8049.38"/>
    <n v="0"/>
    <n v="0"/>
    <n v="0"/>
    <n v="0"/>
    <n v="0"/>
    <n v="8049.38"/>
    <n v="0"/>
    <n v="0"/>
    <n v="0"/>
    <n v="0"/>
    <n v="0"/>
    <n v="0"/>
    <n v="0"/>
    <n v="0"/>
    <n v="0"/>
    <n v="0"/>
    <n v="0"/>
    <n v="8049.38"/>
    <n v="8049.38"/>
    <n v="16098.76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0.91666666666666663"/>
    <n v="5"/>
    <n v="7.85E-2"/>
    <x v="1"/>
    <x v="1"/>
    <n v="0"/>
    <n v="0"/>
    <n v="0"/>
    <n v="0"/>
    <n v="5028.09"/>
    <n v="0"/>
    <n v="0"/>
    <n v="0"/>
    <n v="0"/>
    <n v="0"/>
    <n v="5028.09"/>
    <n v="0"/>
    <n v="0"/>
    <n v="0"/>
    <n v="0"/>
    <n v="0"/>
    <n v="0"/>
    <n v="0"/>
    <n v="0"/>
    <n v="0"/>
    <n v="0"/>
    <n v="0"/>
    <n v="5028.09"/>
    <n v="5028.09"/>
    <n v="10056.18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2.8250000000000002"/>
    <n v="7"/>
    <n v="8.5000000000000006E-2"/>
    <x v="1"/>
    <x v="1"/>
    <n v="0"/>
    <n v="0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0.91666666666666663"/>
    <n v="5"/>
    <n v="7.85E-2"/>
    <x v="1"/>
    <x v="1"/>
    <n v="0"/>
    <n v="0"/>
    <n v="0"/>
    <n v="0"/>
    <n v="17173.54"/>
    <n v="0"/>
    <n v="0"/>
    <n v="0"/>
    <n v="0"/>
    <n v="0"/>
    <n v="17173.54"/>
    <n v="0"/>
    <n v="0"/>
    <n v="0"/>
    <n v="0"/>
    <n v="0"/>
    <n v="0"/>
    <n v="0"/>
    <n v="0"/>
    <n v="0"/>
    <n v="0"/>
    <n v="0"/>
    <n v="17173.54"/>
    <n v="17173.54"/>
    <n v="34347.0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2.8250000000000002"/>
    <n v="7"/>
    <n v="8.5000000000000006E-2"/>
    <x v="1"/>
    <x v="1"/>
    <n v="0"/>
    <n v="0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0.91666666666666663"/>
    <n v="5"/>
    <n v="7.85E-2"/>
    <x v="1"/>
    <x v="1"/>
    <n v="0"/>
    <n v="0"/>
    <n v="0"/>
    <n v="0"/>
    <n v="16396.28"/>
    <n v="0"/>
    <n v="0"/>
    <n v="0"/>
    <n v="0"/>
    <n v="0"/>
    <n v="16396.28"/>
    <n v="0"/>
    <n v="0"/>
    <n v="0"/>
    <n v="0"/>
    <n v="0"/>
    <n v="0"/>
    <n v="0"/>
    <n v="0"/>
    <n v="0"/>
    <n v="0"/>
    <n v="0"/>
    <n v="16396.28"/>
    <n v="16396.28"/>
    <n v="32792.55999999999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0.91666666666666663"/>
    <n v="5"/>
    <n v="7.85E-2"/>
    <x v="1"/>
    <x v="1"/>
    <n v="0"/>
    <n v="0"/>
    <n v="0"/>
    <n v="0"/>
    <n v="25317.78"/>
    <n v="0"/>
    <n v="0"/>
    <n v="0"/>
    <n v="0"/>
    <n v="0"/>
    <n v="25317.78"/>
    <n v="0"/>
    <n v="0"/>
    <n v="0"/>
    <n v="0"/>
    <n v="0"/>
    <n v="0"/>
    <n v="0"/>
    <n v="0"/>
    <n v="0"/>
    <n v="0"/>
    <n v="0"/>
    <n v="25317.78"/>
    <n v="25317.78"/>
    <n v="50635.56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0.91666666666666663"/>
    <n v="5"/>
    <n v="7.85E-2"/>
    <x v="1"/>
    <x v="1"/>
    <n v="0"/>
    <n v="0"/>
    <n v="0"/>
    <n v="0"/>
    <n v="108801"/>
    <n v="0"/>
    <n v="0"/>
    <n v="0"/>
    <n v="0"/>
    <n v="0"/>
    <n v="108801"/>
    <n v="0"/>
    <n v="0"/>
    <n v="0"/>
    <n v="0"/>
    <n v="0"/>
    <n v="0"/>
    <n v="0"/>
    <n v="0"/>
    <n v="0"/>
    <n v="0"/>
    <n v="0"/>
    <n v="108801"/>
    <n v="108801"/>
    <n v="217602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2.8250000000000002"/>
    <n v="7"/>
    <n v="8.5000000000000006E-2"/>
    <x v="1"/>
    <x v="1"/>
    <n v="0"/>
    <n v="0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0.91666666666666663"/>
    <n v="5"/>
    <n v="7.85E-2"/>
    <x v="1"/>
    <x v="1"/>
    <n v="0"/>
    <n v="0"/>
    <n v="0"/>
    <n v="0"/>
    <n v="77892.37"/>
    <n v="0"/>
    <n v="0"/>
    <n v="0"/>
    <n v="0"/>
    <n v="0"/>
    <n v="77892.37"/>
    <n v="0"/>
    <n v="0"/>
    <n v="0"/>
    <n v="0"/>
    <n v="0"/>
    <n v="0"/>
    <n v="0"/>
    <n v="0"/>
    <n v="0"/>
    <n v="0"/>
    <n v="0"/>
    <n v="77892.37"/>
    <n v="77892.37"/>
    <n v="155784.74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2.8250000000000002"/>
    <n v="7"/>
    <n v="8.5000000000000006E-2"/>
    <x v="1"/>
    <x v="1"/>
    <n v="0"/>
    <n v="0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0.91666666666666663"/>
    <n v="5"/>
    <n v="7.85E-2"/>
    <x v="1"/>
    <x v="1"/>
    <n v="0"/>
    <n v="0"/>
    <n v="0"/>
    <n v="0"/>
    <n v="92094.51"/>
    <n v="0"/>
    <n v="0"/>
    <n v="0"/>
    <n v="0"/>
    <n v="0"/>
    <n v="92094.51"/>
    <n v="0"/>
    <n v="0"/>
    <n v="0"/>
    <n v="0"/>
    <n v="0"/>
    <n v="0"/>
    <n v="0"/>
    <n v="0"/>
    <n v="0"/>
    <n v="0"/>
    <n v="0"/>
    <n v="92094.51"/>
    <n v="92094.51"/>
    <n v="184189.02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2.8250000000000002"/>
    <n v="7"/>
    <n v="8.5000000000000006E-2"/>
    <x v="1"/>
    <x v="1"/>
    <n v="0"/>
    <n v="0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0.91666666666666663"/>
    <n v="5"/>
    <n v="7.85E-2"/>
    <x v="1"/>
    <x v="1"/>
    <n v="0"/>
    <n v="0"/>
    <n v="0"/>
    <n v="0"/>
    <n v="8987.27"/>
    <n v="0"/>
    <n v="0"/>
    <n v="0"/>
    <n v="0"/>
    <n v="0"/>
    <n v="8987.27"/>
    <n v="0"/>
    <n v="0"/>
    <n v="0"/>
    <n v="0"/>
    <n v="0"/>
    <n v="0"/>
    <n v="0"/>
    <n v="0"/>
    <n v="0"/>
    <n v="0"/>
    <n v="0"/>
    <n v="8987.27"/>
    <n v="8987.27"/>
    <n v="17974.54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0.91666666666666663"/>
    <n v="5"/>
    <n v="7.85E-2"/>
    <x v="1"/>
    <x v="1"/>
    <n v="0"/>
    <n v="0"/>
    <n v="0"/>
    <n v="0"/>
    <n v="12246"/>
    <n v="0"/>
    <n v="0"/>
    <n v="0"/>
    <n v="0"/>
    <n v="0"/>
    <n v="12246"/>
    <n v="0"/>
    <n v="0"/>
    <n v="0"/>
    <n v="0"/>
    <n v="0"/>
    <n v="0"/>
    <n v="0"/>
    <n v="0"/>
    <n v="0"/>
    <n v="0"/>
    <n v="0"/>
    <n v="12246"/>
    <n v="12246"/>
    <n v="24492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2.8250000000000002"/>
    <n v="7"/>
    <n v="8.5000000000000006E-2"/>
    <x v="1"/>
    <x v="1"/>
    <n v="0"/>
    <n v="0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0.91666666666666663"/>
    <n v="5"/>
    <n v="7.85E-2"/>
    <x v="1"/>
    <x v="1"/>
    <n v="0"/>
    <n v="0"/>
    <n v="0"/>
    <n v="0"/>
    <n v="115055.9"/>
    <n v="0"/>
    <n v="0"/>
    <n v="0"/>
    <n v="0"/>
    <n v="0"/>
    <n v="115055.9"/>
    <n v="0"/>
    <n v="0"/>
    <n v="0"/>
    <n v="0"/>
    <n v="0"/>
    <n v="0"/>
    <n v="0"/>
    <n v="0"/>
    <n v="0"/>
    <n v="0"/>
    <n v="0"/>
    <n v="115055.9"/>
    <n v="115055.9"/>
    <n v="230111.8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0.91666666666666663"/>
    <n v="5"/>
    <n v="7.85E-2"/>
    <x v="1"/>
    <x v="1"/>
    <n v="0"/>
    <n v="0"/>
    <n v="0"/>
    <n v="0"/>
    <n v="34210.480000000003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34210.480000000003"/>
    <n v="34210.480000000003"/>
    <n v="68420.960000000006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0.91666666666666663"/>
    <n v="5"/>
    <n v="7.85E-2"/>
    <x v="1"/>
    <x v="1"/>
    <n v="0"/>
    <n v="0"/>
    <n v="0"/>
    <n v="0"/>
    <n v="9202.73"/>
    <n v="0"/>
    <n v="0"/>
    <n v="0"/>
    <n v="0"/>
    <n v="0"/>
    <n v="9202.73"/>
    <n v="0"/>
    <n v="0"/>
    <n v="0"/>
    <n v="0"/>
    <n v="0"/>
    <n v="0"/>
    <n v="0"/>
    <n v="0"/>
    <n v="0"/>
    <n v="0"/>
    <n v="0"/>
    <n v="9202.73"/>
    <n v="9202.73"/>
    <n v="18405.46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0.91666666666666663"/>
    <n v="5"/>
    <n v="7.85E-2"/>
    <x v="1"/>
    <x v="1"/>
    <n v="0"/>
    <n v="0"/>
    <n v="0"/>
    <n v="0"/>
    <n v="68715.06"/>
    <n v="0"/>
    <n v="0"/>
    <n v="0"/>
    <n v="0"/>
    <n v="0"/>
    <n v="68715.06"/>
    <n v="0"/>
    <n v="0"/>
    <n v="0"/>
    <n v="0"/>
    <n v="0"/>
    <n v="0"/>
    <n v="0"/>
    <n v="0"/>
    <n v="0"/>
    <n v="0"/>
    <n v="0"/>
    <n v="68715.06"/>
    <n v="68715.06"/>
    <n v="137430.12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2.8250000000000002"/>
    <n v="7"/>
    <n v="8.5000000000000006E-2"/>
    <x v="1"/>
    <x v="1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0.91666666666666663"/>
    <n v="5"/>
    <n v="7.85E-2"/>
    <x v="1"/>
    <x v="1"/>
    <n v="0"/>
    <n v="0"/>
    <n v="0"/>
    <n v="0"/>
    <n v="4664.62"/>
    <n v="0"/>
    <n v="0"/>
    <n v="0"/>
    <n v="0"/>
    <n v="0"/>
    <n v="4664.62"/>
    <n v="0"/>
    <n v="0"/>
    <n v="0"/>
    <n v="0"/>
    <n v="0"/>
    <n v="0"/>
    <n v="0"/>
    <n v="0"/>
    <n v="0"/>
    <n v="0"/>
    <n v="0"/>
    <n v="4664.62"/>
    <n v="4664.62"/>
    <n v="9329.2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0.91666666666666663"/>
    <n v="5"/>
    <n v="7.85E-2"/>
    <x v="1"/>
    <x v="1"/>
    <n v="0"/>
    <n v="0"/>
    <n v="0"/>
    <n v="0"/>
    <n v="17702.53"/>
    <n v="0"/>
    <n v="0"/>
    <n v="0"/>
    <n v="0"/>
    <n v="0"/>
    <n v="17702.53"/>
    <n v="0"/>
    <n v="0"/>
    <n v="0"/>
    <n v="0"/>
    <n v="0"/>
    <n v="0"/>
    <n v="0"/>
    <n v="0"/>
    <n v="0"/>
    <n v="0"/>
    <n v="0"/>
    <n v="17702.53"/>
    <n v="17702.53"/>
    <n v="35405.06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2.8250000000000002"/>
    <n v="7"/>
    <n v="8.5000000000000006E-2"/>
    <x v="1"/>
    <x v="1"/>
    <n v="0"/>
    <n v="0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0.91666666666666663"/>
    <n v="5"/>
    <n v="7.85E-2"/>
    <x v="1"/>
    <x v="1"/>
    <n v="0"/>
    <n v="0"/>
    <n v="0"/>
    <n v="0"/>
    <n v="61349.26"/>
    <n v="0"/>
    <n v="0"/>
    <n v="0"/>
    <n v="0"/>
    <n v="0"/>
    <n v="61349.26"/>
    <n v="0"/>
    <n v="0"/>
    <n v="0"/>
    <n v="0"/>
    <n v="0"/>
    <n v="0"/>
    <n v="0"/>
    <n v="0"/>
    <n v="0"/>
    <n v="0"/>
    <n v="0"/>
    <n v="61349.26"/>
    <n v="61349.26"/>
    <n v="122698.52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2.8250000000000002"/>
    <n v="7"/>
    <n v="8.5000000000000006E-2"/>
    <x v="1"/>
    <x v="1"/>
    <n v="0"/>
    <n v="0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0.91666666666666663"/>
    <n v="5"/>
    <n v="7.85E-2"/>
    <x v="1"/>
    <x v="1"/>
    <n v="0"/>
    <n v="0"/>
    <n v="0"/>
    <n v="0"/>
    <n v="16053.25"/>
    <n v="0"/>
    <n v="0"/>
    <n v="0"/>
    <n v="0"/>
    <n v="0"/>
    <n v="16053.25"/>
    <n v="0"/>
    <n v="0"/>
    <n v="0"/>
    <n v="0"/>
    <n v="0"/>
    <n v="0"/>
    <n v="0"/>
    <n v="0"/>
    <n v="0"/>
    <n v="0"/>
    <n v="0"/>
    <n v="16053.25"/>
    <n v="16053.25"/>
    <n v="32106.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2.8250000000000002"/>
    <n v="7"/>
    <n v="8.5000000000000006E-2"/>
    <x v="1"/>
    <x v="1"/>
    <n v="0"/>
    <n v="0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0.91666666666666663"/>
    <n v="5"/>
    <n v="7.85E-2"/>
    <x v="1"/>
    <x v="1"/>
    <n v="0"/>
    <n v="0"/>
    <n v="0"/>
    <n v="0"/>
    <n v="6096.33"/>
    <n v="0"/>
    <n v="0"/>
    <n v="0"/>
    <n v="0"/>
    <n v="0"/>
    <n v="6096.33"/>
    <n v="0"/>
    <n v="0"/>
    <n v="0"/>
    <n v="0"/>
    <n v="0"/>
    <n v="0"/>
    <n v="0"/>
    <n v="0"/>
    <n v="0"/>
    <n v="0"/>
    <n v="0"/>
    <n v="6096.33"/>
    <n v="6096.33"/>
    <n v="12192.66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0.91666666666666663"/>
    <n v="5"/>
    <n v="7.85E-2"/>
    <x v="1"/>
    <x v="1"/>
    <n v="0"/>
    <n v="0"/>
    <n v="0"/>
    <n v="0"/>
    <n v="42901.31"/>
    <n v="0"/>
    <n v="0"/>
    <n v="0"/>
    <n v="0"/>
    <n v="0"/>
    <n v="42901.31"/>
    <n v="0"/>
    <n v="0"/>
    <n v="0"/>
    <n v="0"/>
    <n v="0"/>
    <n v="0"/>
    <n v="0"/>
    <n v="0"/>
    <n v="0"/>
    <n v="0"/>
    <n v="0"/>
    <n v="42901.31"/>
    <n v="42901.31"/>
    <n v="85802.62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0.91666666666666663"/>
    <n v="5"/>
    <n v="7.85E-2"/>
    <x v="1"/>
    <x v="1"/>
    <n v="0"/>
    <n v="0"/>
    <n v="0"/>
    <n v="0"/>
    <n v="15775.55"/>
    <n v="0"/>
    <n v="0"/>
    <n v="0"/>
    <n v="0"/>
    <n v="0"/>
    <n v="15775.55"/>
    <n v="0"/>
    <n v="0"/>
    <n v="0"/>
    <n v="0"/>
    <n v="0"/>
    <n v="0"/>
    <n v="0"/>
    <n v="0"/>
    <n v="0"/>
    <n v="0"/>
    <n v="0"/>
    <n v="15775.55"/>
    <n v="15775.55"/>
    <n v="31551.1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2.8250000000000002"/>
    <n v="7"/>
    <n v="8.5000000000000006E-2"/>
    <x v="1"/>
    <x v="1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0.91666666666666663"/>
    <n v="5"/>
    <n v="7.85E-2"/>
    <x v="1"/>
    <x v="1"/>
    <n v="0"/>
    <n v="0"/>
    <n v="0"/>
    <n v="0"/>
    <n v="41169.919999999998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41169.919999999998"/>
    <n v="41169.919999999998"/>
    <n v="82339.83999999999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2.8250000000000002"/>
    <n v="7"/>
    <n v="8.5000000000000006E-2"/>
    <x v="1"/>
    <x v="1"/>
    <n v="0"/>
    <n v="0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0.91666666666666663"/>
    <n v="5"/>
    <n v="7.85E-2"/>
    <x v="1"/>
    <x v="1"/>
    <n v="0"/>
    <n v="0"/>
    <n v="0"/>
    <n v="0"/>
    <n v="10546.45"/>
    <n v="0"/>
    <n v="0"/>
    <n v="0"/>
    <n v="0"/>
    <n v="0"/>
    <n v="10546.45"/>
    <n v="0"/>
    <n v="0"/>
    <n v="0"/>
    <n v="0"/>
    <n v="0"/>
    <n v="0"/>
    <n v="0"/>
    <n v="0"/>
    <n v="0"/>
    <n v="0"/>
    <n v="0"/>
    <n v="10546.45"/>
    <n v="10546.45"/>
    <n v="21092.9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2.8250000000000002"/>
    <n v="7"/>
    <n v="8.5000000000000006E-2"/>
    <x v="1"/>
    <x v="1"/>
    <n v="0"/>
    <n v="0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0.91666666666666663"/>
    <n v="5"/>
    <n v="7.85E-2"/>
    <x v="1"/>
    <x v="1"/>
    <n v="0"/>
    <n v="0"/>
    <n v="0"/>
    <n v="0"/>
    <n v="5262.35"/>
    <n v="0"/>
    <n v="0"/>
    <n v="0"/>
    <n v="0"/>
    <n v="0"/>
    <n v="5262.35"/>
    <n v="0"/>
    <n v="0"/>
    <n v="0"/>
    <n v="0"/>
    <n v="0"/>
    <n v="0"/>
    <n v="0"/>
    <n v="0"/>
    <n v="0"/>
    <n v="0"/>
    <n v="0"/>
    <n v="5262.35"/>
    <n v="5262.35"/>
    <n v="10524.7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2.8250000000000002"/>
    <n v="7"/>
    <n v="8.5000000000000006E-2"/>
    <x v="1"/>
    <x v="1"/>
    <n v="0"/>
    <n v="0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0.91666666666666663"/>
    <n v="5"/>
    <n v="7.85E-2"/>
    <x v="1"/>
    <x v="1"/>
    <n v="0"/>
    <n v="0"/>
    <n v="0"/>
    <n v="0"/>
    <n v="5769.75"/>
    <n v="0"/>
    <n v="0"/>
    <n v="0"/>
    <n v="0"/>
    <n v="0"/>
    <n v="5769.75"/>
    <n v="0"/>
    <n v="0"/>
    <n v="0"/>
    <n v="0"/>
    <n v="0"/>
    <n v="0"/>
    <n v="0"/>
    <n v="0"/>
    <n v="0"/>
    <n v="0"/>
    <n v="0"/>
    <n v="5769.75"/>
    <n v="5769.75"/>
    <n v="11539.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2.8250000000000002"/>
    <n v="7"/>
    <n v="8.5000000000000006E-2"/>
    <x v="1"/>
    <x v="1"/>
    <n v="0"/>
    <n v="0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0.91666666666666663"/>
    <n v="5"/>
    <n v="7.85E-2"/>
    <x v="1"/>
    <x v="1"/>
    <n v="0"/>
    <n v="0"/>
    <n v="0"/>
    <n v="0"/>
    <n v="62146.81"/>
    <n v="0"/>
    <n v="0"/>
    <n v="0"/>
    <n v="0"/>
    <n v="0"/>
    <n v="62146.81"/>
    <n v="0"/>
    <n v="0"/>
    <n v="0"/>
    <n v="0"/>
    <n v="0"/>
    <n v="0"/>
    <n v="0"/>
    <n v="0"/>
    <n v="0"/>
    <n v="0"/>
    <n v="0"/>
    <n v="62146.81"/>
    <n v="62146.81"/>
    <n v="124293.62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2.8250000000000002"/>
    <n v="7"/>
    <n v="8.5000000000000006E-2"/>
    <x v="1"/>
    <x v="1"/>
    <n v="0"/>
    <n v="0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0.91666666666666663"/>
    <n v="5"/>
    <n v="7.85E-2"/>
    <x v="1"/>
    <x v="1"/>
    <n v="0"/>
    <n v="0"/>
    <n v="0"/>
    <n v="0"/>
    <n v="26973.67"/>
    <n v="0"/>
    <n v="0"/>
    <n v="0"/>
    <n v="0"/>
    <n v="0"/>
    <n v="26973.67"/>
    <n v="0"/>
    <n v="0"/>
    <n v="0"/>
    <n v="0"/>
    <n v="0"/>
    <n v="0"/>
    <n v="0"/>
    <n v="0"/>
    <n v="0"/>
    <n v="0"/>
    <n v="0"/>
    <n v="26973.67"/>
    <n v="26973.67"/>
    <n v="53947.34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2.8250000000000002"/>
    <n v="7"/>
    <n v="8.5000000000000006E-2"/>
    <x v="1"/>
    <x v="1"/>
    <n v="0"/>
    <n v="0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0.91666666666666663"/>
    <n v="5"/>
    <n v="7.85E-2"/>
    <x v="1"/>
    <x v="1"/>
    <n v="0"/>
    <n v="0"/>
    <n v="0"/>
    <n v="0"/>
    <n v="19351.830000000002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19351.830000000002"/>
    <n v="19351.830000000002"/>
    <n v="38703.660000000003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2.8250000000000002"/>
    <n v="7"/>
    <n v="8.5000000000000006E-2"/>
    <x v="1"/>
    <x v="1"/>
    <n v="0"/>
    <n v="0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0.91666666666666663"/>
    <n v="5"/>
    <n v="7.85E-2"/>
    <x v="1"/>
    <x v="1"/>
    <n v="0"/>
    <n v="0"/>
    <n v="0"/>
    <n v="0"/>
    <n v="13005.16"/>
    <n v="0"/>
    <n v="0"/>
    <n v="0"/>
    <n v="0"/>
    <n v="0"/>
    <n v="13005.16"/>
    <n v="0"/>
    <n v="0"/>
    <n v="0"/>
    <n v="0"/>
    <n v="0"/>
    <n v="0"/>
    <n v="0"/>
    <n v="0"/>
    <n v="0"/>
    <n v="0"/>
    <n v="0"/>
    <n v="13005.16"/>
    <n v="13005.16"/>
    <n v="26010.32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0.91666666666666663"/>
    <n v="5"/>
    <n v="7.85E-2"/>
    <x v="1"/>
    <x v="1"/>
    <n v="0"/>
    <n v="0"/>
    <n v="0"/>
    <n v="0"/>
    <n v="250643.72"/>
    <n v="0"/>
    <n v="0"/>
    <n v="0"/>
    <n v="0"/>
    <n v="0"/>
    <n v="250643.72"/>
    <n v="0"/>
    <n v="0"/>
    <n v="0"/>
    <n v="0"/>
    <n v="0"/>
    <n v="0"/>
    <n v="0"/>
    <n v="0"/>
    <n v="0"/>
    <n v="0"/>
    <n v="0"/>
    <n v="250643.72"/>
    <n v="250643.72"/>
    <n v="501287.44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2.8250000000000002"/>
    <n v="7"/>
    <n v="8.5000000000000006E-2"/>
    <x v="1"/>
    <x v="1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n v="1.4361111111111111"/>
    <n v="5"/>
    <n v="7.1294999999999997E-2"/>
    <x v="1"/>
    <x v="1"/>
    <n v="0"/>
    <n v="0"/>
    <n v="0"/>
    <n v="0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n v="3.4361111111111109"/>
    <n v="7"/>
    <n v="7.5481999999999994E-2"/>
    <x v="1"/>
    <x v="1"/>
    <n v="0"/>
    <n v="0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n v="1.4361111111111111"/>
    <n v="5"/>
    <n v="7.1294999999999997E-2"/>
    <x v="1"/>
    <x v="1"/>
    <n v="0"/>
    <n v="0"/>
    <n v="0"/>
    <n v="0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n v="3.4361111111111109"/>
    <n v="7"/>
    <n v="7.5481999999999994E-2"/>
    <x v="1"/>
    <x v="1"/>
    <n v="0"/>
    <n v="0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n v="1.4361111111111111"/>
    <n v="5"/>
    <n v="7.1294999999999997E-2"/>
    <x v="1"/>
    <x v="1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n v="3.4361111111111109"/>
    <n v="7"/>
    <n v="7.5481999999999994E-2"/>
    <x v="1"/>
    <x v="1"/>
    <n v="0"/>
    <n v="0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n v="1.4361111111111111"/>
    <n v="5"/>
    <n v="7.1294999999999997E-2"/>
    <x v="1"/>
    <x v="1"/>
    <n v="0"/>
    <n v="0"/>
    <n v="0"/>
    <n v="0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n v="1.4361111111111111"/>
    <n v="5"/>
    <n v="7.1294999999999997E-2"/>
    <x v="1"/>
    <x v="1"/>
    <n v="0"/>
    <n v="0"/>
    <n v="0"/>
    <n v="0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n v="3.4361111111111109"/>
    <n v="7"/>
    <n v="7.5481999999999994E-2"/>
    <x v="1"/>
    <x v="1"/>
    <n v="0"/>
    <n v="0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n v="1.4361111111111111"/>
    <n v="5"/>
    <n v="7.1294999999999997E-2"/>
    <x v="1"/>
    <x v="1"/>
    <n v="0"/>
    <n v="0"/>
    <n v="0"/>
    <n v="0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n v="3.4361111111111109"/>
    <n v="7"/>
    <n v="7.5481999999999994E-2"/>
    <x v="1"/>
    <x v="1"/>
    <n v="0"/>
    <n v="0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n v="1.4361111111111111"/>
    <n v="5"/>
    <n v="7.1294999999999997E-2"/>
    <x v="1"/>
    <x v="1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n v="3.4361111111111109"/>
    <n v="7"/>
    <n v="7.5481999999999994E-2"/>
    <x v="1"/>
    <x v="1"/>
    <n v="0"/>
    <n v="0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n v="1.4361111111111111"/>
    <n v="5"/>
    <n v="7.1294999999999997E-2"/>
    <x v="1"/>
    <x v="1"/>
    <n v="0"/>
    <n v="0"/>
    <n v="0"/>
    <n v="0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n v="3.4361111111111109"/>
    <n v="7"/>
    <n v="7.5481999999999994E-2"/>
    <x v="1"/>
    <x v="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n v="1.4361111111111111"/>
    <n v="5"/>
    <n v="7.1294999999999997E-2"/>
    <x v="1"/>
    <x v="1"/>
    <n v="0"/>
    <n v="0"/>
    <n v="0"/>
    <n v="0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n v="3.4361111111111109"/>
    <n v="7"/>
    <n v="7.5481999999999994E-2"/>
    <x v="1"/>
    <x v="1"/>
    <n v="0"/>
    <n v="0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n v="1.4361111111111111"/>
    <n v="5"/>
    <n v="7.1294999999999997E-2"/>
    <x v="1"/>
    <x v="1"/>
    <n v="0"/>
    <n v="0"/>
    <n v="0"/>
    <n v="0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n v="3.4361111111111109"/>
    <n v="7"/>
    <n v="7.5481999999999994E-2"/>
    <x v="1"/>
    <x v="1"/>
    <n v="0"/>
    <n v="0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n v="1.4361111111111111"/>
    <n v="5"/>
    <n v="7.1294999999999997E-2"/>
    <x v="1"/>
    <x v="1"/>
    <n v="0"/>
    <n v="0"/>
    <n v="0"/>
    <n v="0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n v="3.4361111111111109"/>
    <n v="7"/>
    <n v="7.5481999999999994E-2"/>
    <x v="1"/>
    <x v="1"/>
    <n v="0"/>
    <n v="0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n v="1.4361111111111111"/>
    <n v="5"/>
    <n v="7.1294999999999997E-2"/>
    <x v="1"/>
    <x v="1"/>
    <n v="0"/>
    <n v="0"/>
    <n v="0"/>
    <n v="0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n v="3.4361111111111109"/>
    <n v="7"/>
    <n v="7.5481999999999994E-2"/>
    <x v="1"/>
    <x v="1"/>
    <n v="0"/>
    <n v="0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n v="1.4361111111111111"/>
    <n v="5"/>
    <n v="7.1294999999999997E-2"/>
    <x v="1"/>
    <x v="1"/>
    <n v="0"/>
    <n v="0"/>
    <n v="0"/>
    <n v="0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n v="3.4361111111111109"/>
    <n v="7"/>
    <n v="7.5481999999999994E-2"/>
    <x v="1"/>
    <x v="1"/>
    <n v="0"/>
    <n v="0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n v="1.4361111111111111"/>
    <n v="5"/>
    <n v="7.1294999999999997E-2"/>
    <x v="1"/>
    <x v="1"/>
    <n v="0"/>
    <n v="0"/>
    <n v="0"/>
    <n v="0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n v="3.4361111111111109"/>
    <n v="7"/>
    <n v="7.5481999999999994E-2"/>
    <x v="1"/>
    <x v="1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n v="1.4361111111111111"/>
    <n v="5"/>
    <n v="7.1294999999999997E-2"/>
    <x v="1"/>
    <x v="1"/>
    <n v="0"/>
    <n v="0"/>
    <n v="0"/>
    <n v="0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n v="1.4361111111111111"/>
    <n v="5"/>
    <n v="7.1294999999999997E-2"/>
    <x v="1"/>
    <x v="1"/>
    <n v="0"/>
    <n v="0"/>
    <n v="0"/>
    <n v="0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n v="1.4361111111111111"/>
    <n v="5"/>
    <n v="7.1294999999999997E-2"/>
    <x v="1"/>
    <x v="1"/>
    <n v="0"/>
    <n v="0"/>
    <n v="0"/>
    <n v="0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n v="1.4361111111111111"/>
    <n v="5"/>
    <n v="7.1294999999999997E-2"/>
    <x v="1"/>
    <x v="1"/>
    <n v="0"/>
    <n v="0"/>
    <n v="0"/>
    <n v="0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n v="1.4361111111111111"/>
    <n v="5"/>
    <n v="7.1294999999999997E-2"/>
    <x v="1"/>
    <x v="1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n v="3.4361111111111109"/>
    <n v="7"/>
    <n v="7.5481999999999994E-2"/>
    <x v="1"/>
    <x v="1"/>
    <n v="0"/>
    <n v="0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n v="1.4361111111111111"/>
    <n v="5"/>
    <n v="7.1294999999999997E-2"/>
    <x v="1"/>
    <x v="1"/>
    <n v="0"/>
    <n v="0"/>
    <n v="0"/>
    <n v="0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n v="3.4361111111111109"/>
    <n v="7"/>
    <n v="7.5481999999999994E-2"/>
    <x v="1"/>
    <x v="1"/>
    <n v="0"/>
    <n v="0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n v="1.4361111111111111"/>
    <n v="5"/>
    <n v="7.1294999999999997E-2"/>
    <x v="1"/>
    <x v="1"/>
    <n v="0"/>
    <n v="0"/>
    <n v="0"/>
    <n v="0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n v="3.4361111111111109"/>
    <n v="7"/>
    <n v="7.5481999999999994E-2"/>
    <x v="1"/>
    <x v="1"/>
    <n v="0"/>
    <n v="0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n v="1.4361111111111111"/>
    <n v="5"/>
    <n v="7.1294999999999997E-2"/>
    <x v="1"/>
    <x v="1"/>
    <n v="0"/>
    <n v="0"/>
    <n v="0"/>
    <n v="0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n v="3.4361111111111109"/>
    <n v="7"/>
    <n v="7.5481999999999994E-2"/>
    <x v="1"/>
    <x v="1"/>
    <n v="0"/>
    <n v="0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n v="1.4361111111111111"/>
    <n v="5"/>
    <n v="7.1294999999999997E-2"/>
    <x v="1"/>
    <x v="1"/>
    <n v="0"/>
    <n v="0"/>
    <n v="0"/>
    <n v="0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1.7583333333333333"/>
    <n v="5"/>
    <n v="7.1294999999999997E-2"/>
    <x v="1"/>
    <x v="1"/>
    <n v="0"/>
    <n v="0"/>
    <n v="0"/>
    <n v="105829.38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211658.76"/>
    <n v="211658.76"/>
    <n v="423317.52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n v="1.4361111111111111"/>
    <n v="5"/>
    <n v="7.1300000000000002E-2"/>
    <x v="1"/>
    <x v="1"/>
    <n v="0"/>
    <n v="0"/>
    <n v="0"/>
    <n v="0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n v="1.4361111111111111"/>
    <n v="5"/>
    <n v="7.1300000000000002E-2"/>
    <x v="1"/>
    <x v="1"/>
    <n v="0"/>
    <n v="0"/>
    <n v="0"/>
    <n v="0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n v="1.4361111111111111"/>
    <n v="5"/>
    <n v="7.1300000000000002E-2"/>
    <x v="1"/>
    <x v="1"/>
    <n v="0"/>
    <n v="0"/>
    <n v="0"/>
    <n v="0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1.7583333333333333"/>
    <n v="5"/>
    <n v="7.1294999999999997E-2"/>
    <x v="1"/>
    <x v="1"/>
    <n v="0"/>
    <n v="0"/>
    <n v="0"/>
    <n v="105726.46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211452.92"/>
    <n v="211452.92"/>
    <n v="422905.84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n v="1.4361111111111111"/>
    <n v="5"/>
    <n v="7.1300000000000002E-2"/>
    <x v="1"/>
    <x v="1"/>
    <n v="0"/>
    <n v="0"/>
    <n v="0"/>
    <n v="0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n v="1.4361111111111111"/>
    <n v="5"/>
    <n v="7.1300000000000002E-2"/>
    <x v="1"/>
    <x v="1"/>
    <n v="0"/>
    <n v="0"/>
    <n v="0"/>
    <n v="0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n v="1.4361111111111111"/>
    <n v="5"/>
    <n v="7.1300000000000002E-2"/>
    <x v="1"/>
    <x v="1"/>
    <n v="0"/>
    <n v="0"/>
    <n v="0"/>
    <n v="0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n v="3.4361111111111109"/>
    <n v="7"/>
    <n v="7.5481999999999994E-2"/>
    <x v="1"/>
    <x v="1"/>
    <n v="0"/>
    <n v="0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n v="1.4361111111111111"/>
    <n v="5"/>
    <n v="7.1300000000000002E-2"/>
    <x v="1"/>
    <x v="1"/>
    <n v="0"/>
    <n v="0"/>
    <n v="0"/>
    <n v="0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n v="1.4361111111111111"/>
    <n v="5"/>
    <n v="7.1294999999999997E-2"/>
    <x v="1"/>
    <x v="1"/>
    <n v="0"/>
    <n v="0"/>
    <n v="0"/>
    <n v="0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n v="3.4361111111111109"/>
    <n v="7"/>
    <n v="7.5481999999999994E-2"/>
    <x v="1"/>
    <x v="1"/>
    <n v="0"/>
    <n v="0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n v="1.4361111111111111"/>
    <n v="5"/>
    <n v="7.1294999999999997E-2"/>
    <x v="1"/>
    <x v="1"/>
    <n v="0"/>
    <n v="0"/>
    <n v="0"/>
    <n v="0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n v="1.4361111111111111"/>
    <n v="5"/>
    <n v="7.1294999999999997E-2"/>
    <x v="1"/>
    <x v="1"/>
    <n v="0"/>
    <n v="0"/>
    <n v="0"/>
    <n v="0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n v="1.4361111111111111"/>
    <n v="5"/>
    <n v="7.1294999999999997E-2"/>
    <x v="1"/>
    <x v="1"/>
    <n v="0"/>
    <n v="0"/>
    <n v="0"/>
    <n v="0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n v="3.4361111111111109"/>
    <n v="7"/>
    <n v="7.5481999999999994E-2"/>
    <x v="1"/>
    <x v="1"/>
    <n v="0"/>
    <n v="0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n v="1.4361111111111111"/>
    <n v="5"/>
    <n v="7.1294999999999997E-2"/>
    <x v="1"/>
    <x v="1"/>
    <n v="0"/>
    <n v="0"/>
    <n v="0"/>
    <n v="0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n v="1.4361111111111111"/>
    <n v="5"/>
    <n v="7.1294999999999997E-2"/>
    <x v="1"/>
    <x v="1"/>
    <n v="0"/>
    <n v="0"/>
    <n v="0"/>
    <n v="0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n v="1.4361111111111111"/>
    <n v="5"/>
    <n v="7.1294999999999997E-2"/>
    <x v="1"/>
    <x v="1"/>
    <n v="0"/>
    <n v="0"/>
    <n v="0"/>
    <n v="0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n v="1.4361111111111111"/>
    <n v="5"/>
    <n v="7.1294999999999997E-2"/>
    <x v="1"/>
    <x v="1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n v="1.4361111111111111"/>
    <n v="5"/>
    <n v="7.1294999999999997E-2"/>
    <x v="1"/>
    <x v="1"/>
    <n v="0"/>
    <n v="0"/>
    <n v="0"/>
    <n v="0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n v="1.4361111111111111"/>
    <n v="5"/>
    <n v="7.1294999999999997E-2"/>
    <x v="1"/>
    <x v="1"/>
    <n v="0"/>
    <n v="0"/>
    <n v="0"/>
    <n v="0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n v="1.4361111111111111"/>
    <n v="5"/>
    <n v="7.1294999999999997E-2"/>
    <x v="1"/>
    <x v="1"/>
    <n v="0"/>
    <n v="0"/>
    <n v="0"/>
    <n v="0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n v="1.4361111111111111"/>
    <n v="5"/>
    <n v="7.1294999999999997E-2"/>
    <x v="1"/>
    <x v="1"/>
    <n v="0"/>
    <n v="0"/>
    <n v="0"/>
    <n v="0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n v="1.4361111111111111"/>
    <n v="5"/>
    <n v="7.1294999999999997E-2"/>
    <x v="1"/>
    <x v="1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n v="1.4361111111111111"/>
    <n v="5"/>
    <n v="7.1294999999999997E-2"/>
    <x v="1"/>
    <x v="1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9.7222222222222224E-2"/>
    <n v="3"/>
    <n v="6.1652999999999999E-2"/>
    <x v="1"/>
    <x v="1"/>
    <n v="0"/>
    <n v="2773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39.17"/>
    <n v="0"/>
    <n v="27739.17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2.0972222222222223"/>
    <n v="5"/>
    <n v="7.1294999999999997E-2"/>
    <x v="1"/>
    <x v="1"/>
    <n v="0"/>
    <n v="28512.45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57024.9"/>
    <n v="57024.9"/>
    <n v="114049.8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9.7222222222222224E-2"/>
    <n v="3"/>
    <n v="6.1652999999999999E-2"/>
    <x v="1"/>
    <x v="1"/>
    <n v="0"/>
    <n v="2041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8.71"/>
    <n v="0"/>
    <n v="20418.71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2.0972222222222223"/>
    <n v="5"/>
    <n v="7.1294999999999997E-2"/>
    <x v="1"/>
    <x v="1"/>
    <n v="0"/>
    <n v="20658.38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41316.76"/>
    <n v="41316.76"/>
    <n v="82633.52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9.7222222222222224E-2"/>
    <n v="3"/>
    <n v="6.1652999999999999E-2"/>
    <x v="1"/>
    <x v="1"/>
    <n v="0"/>
    <n v="2500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.89"/>
    <n v="0"/>
    <n v="2500.89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2.0972222222222223"/>
    <n v="5"/>
    <n v="7.1294999999999997E-2"/>
    <x v="1"/>
    <x v="1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5061.9399999999996"/>
    <n v="5061.9399999999996"/>
    <n v="10123.879999999999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9.7222222222222224E-2"/>
    <n v="3"/>
    <n v="6.1652999999999999E-2"/>
    <x v="1"/>
    <x v="1"/>
    <n v="0"/>
    <n v="667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74.95"/>
    <n v="0"/>
    <n v="6674.95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9.7222222222222224E-2"/>
    <n v="3"/>
    <n v="6.1652999999999999E-2"/>
    <x v="1"/>
    <x v="1"/>
    <n v="0"/>
    <n v="687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3.39"/>
    <n v="0"/>
    <n v="6873.39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2.0972222222222223"/>
    <n v="5"/>
    <n v="7.1294999999999997E-2"/>
    <x v="1"/>
    <x v="1"/>
    <n v="0"/>
    <n v="6952.27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13904.54"/>
    <n v="13904.54"/>
    <n v="27809.08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9.7222222222222224E-2"/>
    <n v="3"/>
    <n v="6.1652999999999999E-2"/>
    <x v="1"/>
    <x v="1"/>
    <n v="0"/>
    <n v="769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6.73"/>
    <n v="0"/>
    <n v="7696.73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2.0972222222222223"/>
    <n v="5"/>
    <n v="7.1294999999999997E-2"/>
    <x v="1"/>
    <x v="1"/>
    <n v="0"/>
    <n v="7785.06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15570.12"/>
    <n v="15570.12"/>
    <n v="31140.240000000002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9.7222222222222224E-2"/>
    <n v="3"/>
    <n v="6.1652999999999999E-2"/>
    <x v="1"/>
    <x v="1"/>
    <n v="0"/>
    <n v="799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7.79"/>
    <n v="0"/>
    <n v="7997.79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2.0972222222222223"/>
    <n v="5"/>
    <n v="7.1294999999999997E-2"/>
    <x v="1"/>
    <x v="1"/>
    <n v="0"/>
    <n v="8075.38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16150.76"/>
    <n v="16150.76"/>
    <n v="32301.52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9.7222222222222224E-2"/>
    <n v="3"/>
    <n v="6.1652999999999999E-2"/>
    <x v="1"/>
    <x v="1"/>
    <n v="0"/>
    <n v="3672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23.01"/>
    <n v="0"/>
    <n v="36723.01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2.0972222222222223"/>
    <n v="5"/>
    <n v="7.1294999999999997E-2"/>
    <x v="1"/>
    <x v="1"/>
    <n v="0"/>
    <n v="42449.64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84899.28"/>
    <n v="84899.28"/>
    <n v="169798.56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9.7222222222222224E-2"/>
    <n v="3"/>
    <n v="6.1652999999999999E-2"/>
    <x v="1"/>
    <x v="1"/>
    <n v="0"/>
    <n v="6056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68.4"/>
    <n v="0"/>
    <n v="60568.4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2.0972222222222223"/>
    <n v="5"/>
    <n v="7.1294999999999997E-2"/>
    <x v="1"/>
    <x v="1"/>
    <n v="0"/>
    <n v="70011.69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140023.38"/>
    <n v="140023.38"/>
    <n v="280046.76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9.7222222222222224E-2"/>
    <n v="3"/>
    <n v="6.1652999999999999E-2"/>
    <x v="1"/>
    <x v="1"/>
    <n v="0"/>
    <n v="36993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93.07"/>
    <n v="0"/>
    <n v="36993.07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2.0972222222222223"/>
    <n v="5"/>
    <n v="7.1294999999999997E-2"/>
    <x v="1"/>
    <x v="1"/>
    <n v="0"/>
    <n v="42759.65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85519.3"/>
    <n v="85519.3"/>
    <n v="171038.6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9.7222222222222224E-2"/>
    <n v="3"/>
    <n v="6.1652999999999999E-2"/>
    <x v="1"/>
    <x v="1"/>
    <n v="0"/>
    <n v="26919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19.29"/>
    <n v="0"/>
    <n v="26919.29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2.0972222222222223"/>
    <n v="5"/>
    <n v="7.1294999999999997E-2"/>
    <x v="1"/>
    <x v="1"/>
    <n v="0"/>
    <n v="31114.74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62229.48"/>
    <n v="62229.48"/>
    <n v="124458.96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9.7222222222222224E-2"/>
    <n v="3"/>
    <n v="6.1652999999999999E-2"/>
    <x v="1"/>
    <x v="1"/>
    <n v="0"/>
    <n v="5601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11.75"/>
    <n v="0"/>
    <n v="56011.75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9.7222222222222224E-2"/>
    <n v="3"/>
    <n v="6.1652999999999999E-2"/>
    <x v="1"/>
    <x v="1"/>
    <n v="0"/>
    <n v="11678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78.83"/>
    <n v="0"/>
    <n v="11678.83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9.7222222222222224E-2"/>
    <n v="3"/>
    <n v="6.1652999999999999E-2"/>
    <x v="1"/>
    <x v="1"/>
    <n v="0"/>
    <n v="39926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26.22"/>
    <n v="0"/>
    <n v="39926.22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2.0972222222222223"/>
    <n v="5"/>
    <n v="7.1294999999999997E-2"/>
    <x v="1"/>
    <x v="1"/>
    <n v="0"/>
    <n v="46170.34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92340.68"/>
    <n v="92340.68"/>
    <n v="184681.36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9.7222222222222224E-2"/>
    <n v="3"/>
    <n v="6.1652999999999999E-2"/>
    <x v="1"/>
    <x v="1"/>
    <n v="0"/>
    <n v="770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06.63"/>
    <n v="0"/>
    <n v="7706.63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9.7222222222222224E-2"/>
    <n v="3"/>
    <n v="6.1652999999999999E-2"/>
    <x v="1"/>
    <x v="1"/>
    <n v="0"/>
    <n v="4480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07.02"/>
    <n v="0"/>
    <n v="44807.02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9.7222222222222224E-2"/>
    <n v="3"/>
    <n v="6.1652999999999999E-2"/>
    <x v="1"/>
    <x v="1"/>
    <n v="0"/>
    <n v="38233.6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3.699999999997"/>
    <n v="0"/>
    <n v="38233.699999999997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2.0972222222222223"/>
    <n v="5"/>
    <n v="7.1294999999999997E-2"/>
    <x v="1"/>
    <x v="1"/>
    <n v="0"/>
    <n v="44187.0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88374.02"/>
    <n v="88374.02"/>
    <n v="176748.04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9.7222222222222224E-2"/>
    <n v="3"/>
    <n v="6.1652999999999999E-2"/>
    <x v="1"/>
    <x v="1"/>
    <n v="0"/>
    <n v="5555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55.49"/>
    <n v="0"/>
    <n v="5555.49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2.0972222222222223"/>
    <n v="5"/>
    <n v="7.1294999999999997E-2"/>
    <x v="1"/>
    <x v="1"/>
    <n v="0"/>
    <n v="5706.96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11413.92"/>
    <n v="11413.92"/>
    <n v="22827.84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9.7222222222222224E-2"/>
    <n v="3"/>
    <n v="6.1652999999999999E-2"/>
    <x v="1"/>
    <x v="1"/>
    <n v="0"/>
    <n v="10760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60.45"/>
    <n v="0"/>
    <n v="10760.45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2.0972222222222223"/>
    <n v="5"/>
    <n v="7.1294999999999997E-2"/>
    <x v="1"/>
    <x v="1"/>
    <n v="0"/>
    <n v="11053.82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22107.64"/>
    <n v="22107.64"/>
    <n v="44215.28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9.7222222222222224E-2"/>
    <n v="3"/>
    <n v="6.1652999999999999E-2"/>
    <x v="1"/>
    <x v="1"/>
    <n v="0"/>
    <n v="2051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17.41"/>
    <n v="0"/>
    <n v="20517.41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2.0972222222222223"/>
    <n v="5"/>
    <n v="7.1294999999999997E-2"/>
    <x v="1"/>
    <x v="1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47417.919999999998"/>
    <n v="47417.919999999998"/>
    <n v="94835.839999999997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9.7222222222222224E-2"/>
    <n v="3"/>
    <n v="6.1652999999999999E-2"/>
    <x v="1"/>
    <x v="1"/>
    <n v="0"/>
    <n v="9946.2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46.2000000000007"/>
    <n v="0"/>
    <n v="9946.2000000000007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2.0972222222222223"/>
    <n v="5"/>
    <n v="7.1294999999999997E-2"/>
    <x v="1"/>
    <x v="1"/>
    <n v="0"/>
    <n v="7183.0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14366.02"/>
    <n v="14366.02"/>
    <n v="28732.04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9.7222222222222224E-2"/>
    <n v="3"/>
    <n v="6.1652999999999999E-2"/>
    <x v="1"/>
    <x v="1"/>
    <n v="0"/>
    <n v="152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3.51"/>
    <n v="0"/>
    <n v="1523.51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2.0972222222222223"/>
    <n v="5"/>
    <n v="7.1294999999999997E-2"/>
    <x v="1"/>
    <x v="1"/>
    <n v="0"/>
    <n v="1564.84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3129.68"/>
    <n v="3129.68"/>
    <n v="6259.36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9.7222222222222224E-2"/>
    <n v="3"/>
    <n v="6.1652999999999999E-2"/>
    <x v="1"/>
    <x v="1"/>
    <n v="0"/>
    <n v="1569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94.8"/>
    <n v="0"/>
    <n v="15694.8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2.0972222222222223"/>
    <n v="5"/>
    <n v="7.1294999999999997E-2"/>
    <x v="1"/>
    <x v="1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36298.660000000003"/>
    <n v="36298.660000000003"/>
    <n v="72597.320000000007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9.7222222222222224E-2"/>
    <n v="3"/>
    <n v="6.1652999999999999E-2"/>
    <x v="1"/>
    <x v="1"/>
    <n v="0"/>
    <n v="7679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79.11"/>
    <n v="0"/>
    <n v="7679.11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2.0972222222222223"/>
    <n v="5"/>
    <n v="7.1294999999999997E-2"/>
    <x v="1"/>
    <x v="1"/>
    <n v="0"/>
    <n v="7887.25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15774.5"/>
    <n v="15774.5"/>
    <n v="31549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9.7222222222222224E-2"/>
    <n v="3"/>
    <n v="6.1652999999999999E-2"/>
    <x v="1"/>
    <x v="1"/>
    <n v="0"/>
    <n v="115710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710.33"/>
    <n v="0"/>
    <n v="115710.33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9.7222222222222224E-2"/>
    <n v="3"/>
    <n v="6.1652999999999999E-2"/>
    <x v="1"/>
    <x v="1"/>
    <n v="0"/>
    <n v="894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45.94"/>
    <n v="0"/>
    <n v="8945.94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2.0972222222222223"/>
    <n v="5"/>
    <n v="7.1294999999999997E-2"/>
    <x v="1"/>
    <x v="1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20670.759999999998"/>
    <n v="20670.759999999998"/>
    <n v="41341.519999999997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9.7222222222222224E-2"/>
    <n v="3"/>
    <n v="6.1652999999999999E-2"/>
    <x v="1"/>
    <x v="1"/>
    <n v="0"/>
    <n v="113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47.62"/>
    <n v="0"/>
    <n v="11347.62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2.0972222222222223"/>
    <n v="5"/>
    <n v="7.1294999999999997E-2"/>
    <x v="1"/>
    <x v="1"/>
    <n v="0"/>
    <n v="13109.73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26219.46"/>
    <n v="26219.46"/>
    <n v="52438.92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9.7222222222222224E-2"/>
    <n v="3"/>
    <n v="6.1652999999999999E-2"/>
    <x v="1"/>
    <x v="1"/>
    <n v="0"/>
    <n v="4147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7.0200000000004"/>
    <n v="0"/>
    <n v="4147.0200000000004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2.0972222222222223"/>
    <n v="5"/>
    <n v="7.1294999999999997E-2"/>
    <x v="1"/>
    <x v="1"/>
    <n v="0"/>
    <n v="4790.74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9581.48"/>
    <n v="9581.48"/>
    <n v="19162.96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9.7222222222222224E-2"/>
    <n v="3"/>
    <n v="6.1652999999999999E-2"/>
    <x v="1"/>
    <x v="1"/>
    <n v="0"/>
    <n v="6996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6.39"/>
    <n v="0"/>
    <n v="6996.39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9.7222222222222224E-2"/>
    <n v="3"/>
    <n v="6.1652999999999999E-2"/>
    <x v="1"/>
    <x v="1"/>
    <n v="0"/>
    <n v="18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6"/>
    <n v="0"/>
    <n v="1846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2.0972222222222223"/>
    <n v="5"/>
    <n v="7.1294999999999997E-2"/>
    <x v="1"/>
    <x v="1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4264.3599999999997"/>
    <n v="4264.3599999999997"/>
    <n v="8528.7199999999993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9.7222222222222224E-2"/>
    <n v="3"/>
    <n v="6.1652999999999999E-2"/>
    <x v="1"/>
    <x v="1"/>
    <n v="0"/>
    <n v="13382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82.41"/>
    <n v="0"/>
    <n v="13382.41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9.7222222222222224E-2"/>
    <n v="3"/>
    <n v="6.1652999999999999E-2"/>
    <x v="1"/>
    <x v="1"/>
    <n v="0"/>
    <n v="1101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1.7"/>
    <n v="0"/>
    <n v="11011.7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9.7222222222222224E-2"/>
    <n v="3"/>
    <n v="6.1652999999999999E-2"/>
    <x v="1"/>
    <x v="1"/>
    <n v="0"/>
    <n v="28588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88.99"/>
    <n v="0"/>
    <n v="28588.99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9.7222222222222224E-2"/>
    <n v="3"/>
    <n v="6.1652999999999999E-2"/>
    <x v="1"/>
    <x v="1"/>
    <n v="0"/>
    <n v="443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8.5"/>
    <n v="0"/>
    <n v="4438.5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9.7222222222222224E-2"/>
    <n v="3"/>
    <n v="6.1652999999999999E-2"/>
    <x v="1"/>
    <x v="1"/>
    <n v="0"/>
    <n v="461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3.3"/>
    <n v="0"/>
    <n v="4613.3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9.7222222222222224E-2"/>
    <n v="3"/>
    <n v="6.1652999999999999E-2"/>
    <x v="1"/>
    <x v="1"/>
    <n v="0"/>
    <n v="4300.39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0.3900000000003"/>
    <n v="0"/>
    <n v="4300.3900000000003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9.7222222222222224E-2"/>
    <n v="3"/>
    <n v="6.1652999999999999E-2"/>
    <x v="1"/>
    <x v="1"/>
    <n v="0"/>
    <n v="9118.9599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18.9599999999991"/>
    <n v="0"/>
    <n v="9118.9599999999991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9.7222222222222224E-2"/>
    <n v="3"/>
    <n v="6.1652999999999999E-2"/>
    <x v="1"/>
    <x v="1"/>
    <n v="0"/>
    <n v="82781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781.42"/>
    <n v="0"/>
    <n v="82781.42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9.7222222222222224E-2"/>
    <n v="3"/>
    <n v="6.1652999999999999E-2"/>
    <x v="1"/>
    <x v="1"/>
    <n v="0"/>
    <n v="1541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13.25"/>
    <n v="0"/>
    <n v="15413.25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9.7222222222222224E-2"/>
    <n v="3"/>
    <n v="6.1652999999999999E-2"/>
    <x v="1"/>
    <x v="1"/>
    <n v="0"/>
    <n v="31171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71.35"/>
    <n v="0"/>
    <n v="31171.35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2.0972222222222223"/>
    <n v="5"/>
    <n v="7.1294999999999997E-2"/>
    <x v="1"/>
    <x v="1"/>
    <n v="0"/>
    <n v="31493.98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62987.96"/>
    <n v="62987.96"/>
    <n v="125975.92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9.7222222222222224E-2"/>
    <n v="3"/>
    <n v="6.1652999999999999E-2"/>
    <x v="1"/>
    <x v="1"/>
    <n v="0"/>
    <n v="33091.6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91.660000000003"/>
    <n v="0"/>
    <n v="33091.660000000003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2.0972222222222223"/>
    <n v="5"/>
    <n v="7.1294999999999997E-2"/>
    <x v="1"/>
    <x v="1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66866.600000000006"/>
    <n v="66866.600000000006"/>
    <n v="133733.20000000001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9.7222222222222224E-2"/>
    <n v="3"/>
    <n v="6.1652999999999999E-2"/>
    <x v="1"/>
    <x v="1"/>
    <n v="0"/>
    <n v="32270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70.53"/>
    <n v="0"/>
    <n v="32270.53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2.0972222222222223"/>
    <n v="5"/>
    <n v="7.1294999999999997E-2"/>
    <x v="1"/>
    <x v="1"/>
    <n v="0"/>
    <n v="32602.9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65205.82"/>
    <n v="65205.82"/>
    <n v="130411.64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9.7222222222222224E-2"/>
    <n v="3"/>
    <n v="6.1652999999999999E-2"/>
    <x v="1"/>
    <x v="1"/>
    <n v="0"/>
    <n v="12556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56.93"/>
    <n v="0"/>
    <n v="12556.93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2.0972222222222223"/>
    <n v="5"/>
    <n v="7.1294999999999997E-2"/>
    <x v="1"/>
    <x v="1"/>
    <n v="0"/>
    <n v="14496.13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28992.26"/>
    <n v="28992.26"/>
    <n v="57984.52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9.7222222222222224E-2"/>
    <n v="3"/>
    <n v="6.1652999999999999E-2"/>
    <x v="1"/>
    <x v="1"/>
    <n v="0"/>
    <n v="2490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07.54"/>
    <n v="0"/>
    <n v="24907.54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9.7222222222222224E-2"/>
    <n v="3"/>
    <n v="6.1652999999999999E-2"/>
    <x v="1"/>
    <x v="1"/>
    <n v="0"/>
    <n v="2259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90.9"/>
    <n v="0"/>
    <n v="22590.9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2.0972222222222223"/>
    <n v="5"/>
    <n v="7.1294999999999997E-2"/>
    <x v="1"/>
    <x v="1"/>
    <n v="0"/>
    <n v="26079.3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52158.6"/>
    <n v="52158.6"/>
    <n v="104317.2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9.7222222222222224E-2"/>
    <n v="3"/>
    <n v="6.1652999999999999E-2"/>
    <x v="1"/>
    <x v="1"/>
    <n v="0"/>
    <n v="16360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60.07"/>
    <n v="0"/>
    <n v="16360.07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9.7222222222222224E-2"/>
    <n v="3"/>
    <n v="6.1652999999999999E-2"/>
    <x v="1"/>
    <x v="1"/>
    <n v="0"/>
    <n v="2663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3.85"/>
    <n v="0"/>
    <n v="2663.85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9.7222222222222224E-2"/>
    <n v="3"/>
    <n v="6.1652999999999999E-2"/>
    <x v="1"/>
    <x v="1"/>
    <n v="0"/>
    <n v="17803.8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03.830000000002"/>
    <n v="0"/>
    <n v="17803.830000000002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2.0972222222222223"/>
    <n v="5"/>
    <n v="7.1294999999999997E-2"/>
    <x v="1"/>
    <x v="1"/>
    <n v="0"/>
    <n v="20550.37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41100.74"/>
    <n v="41100.74"/>
    <n v="82201.48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9.7222222222222224E-2"/>
    <n v="3"/>
    <n v="6.1652999999999999E-2"/>
    <x v="1"/>
    <x v="1"/>
    <n v="0"/>
    <n v="18811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11.330000000002"/>
    <n v="0"/>
    <n v="18811.330000000002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2.0972222222222223"/>
    <n v="5"/>
    <n v="7.1294999999999997E-2"/>
    <x v="1"/>
    <x v="1"/>
    <n v="0"/>
    <n v="21713.3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43426.6"/>
    <n v="43426.6"/>
    <n v="86853.2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9.7222222222222224E-2"/>
    <n v="3"/>
    <n v="6.1652999999999999E-2"/>
    <x v="1"/>
    <x v="1"/>
    <n v="0"/>
    <n v="3045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5.95"/>
    <n v="0"/>
    <n v="3045.95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9.7222222222222224E-2"/>
    <n v="3"/>
    <n v="6.1652999999999999E-2"/>
    <x v="1"/>
    <x v="1"/>
    <n v="0"/>
    <n v="1132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22.68"/>
    <n v="0"/>
    <n v="11322.68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2.0972222222222223"/>
    <n v="5"/>
    <n v="7.1294999999999997E-2"/>
    <x v="1"/>
    <x v="1"/>
    <n v="0"/>
    <n v="13069.4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26138.799999999999"/>
    <n v="26138.799999999999"/>
    <n v="52277.599999999999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9.7222222222222224E-2"/>
    <n v="3"/>
    <n v="6.1652999999999999E-2"/>
    <x v="1"/>
    <x v="1"/>
    <n v="0"/>
    <n v="1217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72.92"/>
    <n v="0"/>
    <n v="12172.92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9.7222222222222224E-2"/>
    <n v="3"/>
    <n v="6.1652999999999999E-2"/>
    <x v="1"/>
    <x v="1"/>
    <n v="0"/>
    <n v="10771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71.76"/>
    <n v="0"/>
    <n v="10771.76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9.7222222222222224E-2"/>
    <n v="3"/>
    <n v="6.1652999999999999E-2"/>
    <x v="1"/>
    <x v="1"/>
    <n v="0"/>
    <n v="6085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.47"/>
    <n v="0"/>
    <n v="6085.47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9.7222222222222224E-2"/>
    <n v="3"/>
    <n v="6.1652999999999999E-2"/>
    <x v="1"/>
    <x v="1"/>
    <n v="0"/>
    <n v="6615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5.19"/>
    <n v="0"/>
    <n v="6615.19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9.7222222222222224E-2"/>
    <n v="3"/>
    <n v="6.1652999999999999E-2"/>
    <x v="1"/>
    <x v="1"/>
    <n v="0"/>
    <n v="2618.4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8.4499999999998"/>
    <n v="0"/>
    <n v="2618.4499999999998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9.7222222222222224E-2"/>
    <n v="3"/>
    <n v="6.1652999999999999E-2"/>
    <x v="1"/>
    <x v="1"/>
    <n v="0"/>
    <n v="3634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7.47"/>
    <n v="0"/>
    <n v="36347.47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2.0972222222222223"/>
    <n v="5"/>
    <n v="7.1294999999999997E-2"/>
    <x v="1"/>
    <x v="1"/>
    <n v="0"/>
    <n v="41981.9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83963.82"/>
    <n v="83963.82"/>
    <n v="167927.64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9.7222222222222224E-2"/>
    <n v="3"/>
    <n v="6.1652999999999999E-2"/>
    <x v="1"/>
    <x v="1"/>
    <n v="0"/>
    <n v="537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72.86"/>
    <n v="0"/>
    <n v="5372.86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9.7222222222222224E-2"/>
    <n v="3"/>
    <n v="6.1652999999999999E-2"/>
    <x v="1"/>
    <x v="1"/>
    <n v="0"/>
    <n v="2543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36.98"/>
    <n v="0"/>
    <n v="25436.98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2.0972222222222223"/>
    <n v="5"/>
    <n v="7.1294999999999997E-2"/>
    <x v="1"/>
    <x v="1"/>
    <n v="0"/>
    <n v="29415.1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58830.22"/>
    <n v="58830.22"/>
    <n v="117660.44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9.7222222222222224E-2"/>
    <n v="3"/>
    <n v="6.1652999999999999E-2"/>
    <x v="1"/>
    <x v="1"/>
    <n v="0"/>
    <n v="1095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8.2"/>
    <n v="0"/>
    <n v="10958.2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9.7222222222222224E-2"/>
    <n v="3"/>
    <n v="6.1652999999999999E-2"/>
    <x v="1"/>
    <x v="1"/>
    <n v="0"/>
    <n v="607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.2"/>
    <n v="0"/>
    <n v="6074.2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9.7222222222222224E-2"/>
    <n v="3"/>
    <n v="6.1652999999999999E-2"/>
    <x v="1"/>
    <x v="1"/>
    <n v="0"/>
    <n v="3972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2.17"/>
    <n v="0"/>
    <n v="3972.17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9.7222222222222224E-2"/>
    <n v="3"/>
    <n v="6.1652999999999999E-2"/>
    <x v="1"/>
    <x v="1"/>
    <n v="0"/>
    <n v="479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0.12"/>
    <n v="0"/>
    <n v="4790.12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9.7222222222222224E-2"/>
    <n v="3"/>
    <n v="6.1652999999999999E-2"/>
    <x v="1"/>
    <x v="1"/>
    <n v="0"/>
    <n v="33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3.66"/>
    <n v="0"/>
    <n v="3343.66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9.7222222222222224E-2"/>
    <n v="3"/>
    <n v="6.1652999999999999E-2"/>
    <x v="1"/>
    <x v="1"/>
    <n v="0"/>
    <n v="6804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4.99"/>
    <n v="0"/>
    <n v="6804.99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9.7222222222222224E-2"/>
    <n v="3"/>
    <n v="6.1652999999999999E-2"/>
    <x v="1"/>
    <x v="1"/>
    <n v="0"/>
    <n v="35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8.42"/>
    <n v="0"/>
    <n v="3538.42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d v="2014-11-25T00:00:00"/>
    <d v="2024-11-25T00:00:00"/>
    <n v="26856444.289999999"/>
    <n v="0.73611111111111116"/>
    <n v="10"/>
    <n v="6.5000000000000002E-2"/>
    <x v="1"/>
    <x v="1"/>
    <n v="29094.48"/>
    <n v="29094.48"/>
    <n v="29094.48"/>
    <n v="29094.48"/>
    <n v="29094.48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261850.32000000004"/>
    <n v="0"/>
    <n v="261850.32000000004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d v="2014-12-30T00:00:00"/>
    <d v="2023-12-30T00:00:00"/>
    <n v="2530427.46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3325.7"/>
    <n v="0"/>
    <n v="0"/>
    <n v="0"/>
    <n v="613974.47"/>
    <d v="2014-12-30T00:00:00"/>
    <d v="2024-12-30T00:00:00"/>
    <n v="3069872.43"/>
    <n v="0.83333333333333337"/>
    <n v="10"/>
    <n v="6.5000000000000002E-2"/>
    <x v="1"/>
    <x v="1"/>
    <n v="3325.7"/>
    <n v="3325.7"/>
    <n v="3325.7"/>
    <n v="3325.7"/>
    <n v="3325.7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33257"/>
    <n v="0"/>
    <n v="33257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3844.44"/>
    <n v="0"/>
    <n v="0"/>
    <n v="0"/>
    <n v="909927.5"/>
    <d v="2019-07-31T00:00:00"/>
    <d v="2024-07-31T00:00:00"/>
    <n v="1819855"/>
    <n v="0.41666666666666669"/>
    <n v="5"/>
    <n v="5.0700000000000002E-2"/>
    <x v="1"/>
    <x v="1"/>
    <n v="3844.44"/>
    <n v="3844.44"/>
    <n v="3844.44"/>
    <n v="3844.44"/>
    <n v="3844.44"/>
    <n v="0"/>
    <n v="0"/>
    <n v="0"/>
    <n v="0"/>
    <n v="0"/>
    <n v="0"/>
    <n v="0"/>
    <n v="0"/>
    <n v="0"/>
    <n v="0"/>
    <n v="0"/>
    <n v="0"/>
    <n v="0"/>
    <n v="0"/>
    <n v="0"/>
    <n v="0"/>
    <n v="0"/>
    <n v="19222.2"/>
    <n v="0"/>
    <n v="19222.2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1.4166666666666667"/>
    <n v="6"/>
    <n v="5.3600000000000002E-2"/>
    <x v="1"/>
    <x v="1"/>
    <n v="15738.87"/>
    <n v="15738.87"/>
    <n v="15738.87"/>
    <n v="15738.87"/>
    <n v="15738.87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157388.69999999998"/>
    <n v="62955.450000000004"/>
    <n v="220344.15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2.4166666666666665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209867.6"/>
    <n v="199374.22"/>
    <n v="409241.82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3.4166666666666665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75826.999999999985"/>
    <n v="78354.599999999991"/>
    <n v="154181.59999999998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4.416666666666667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5495.8"/>
    <n v="5908.0099999999984"/>
    <n v="11403.809999999998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375"/>
    <n v="0"/>
    <n v="180687.5"/>
    <n v="1526.81"/>
    <n v="0"/>
    <n v="0"/>
    <n v="0"/>
    <n v="180687.5"/>
    <d v="2019-08-01T00:00:00"/>
    <d v="2024-08-01T00:00:00"/>
    <n v="361375"/>
    <n v="0.41944444444444445"/>
    <n v="5"/>
    <n v="5.0700000000000002E-2"/>
    <x v="1"/>
    <x v="1"/>
    <n v="763.4"/>
    <n v="763.4"/>
    <n v="763.4"/>
    <n v="763.4"/>
    <n v="763.4"/>
    <n v="763.4"/>
    <n v="0"/>
    <n v="0"/>
    <n v="0"/>
    <n v="0"/>
    <n v="0"/>
    <n v="0"/>
    <n v="0"/>
    <n v="0"/>
    <n v="0"/>
    <n v="0"/>
    <n v="0"/>
    <n v="0"/>
    <n v="0"/>
    <n v="0"/>
    <n v="0"/>
    <n v="0"/>
    <n v="4580.3999999999996"/>
    <n v="0"/>
    <n v="4580.3999999999996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1.4194444444444445"/>
    <n v="6"/>
    <n v="5.3600000000000002E-2"/>
    <x v="1"/>
    <x v="1"/>
    <n v="6717.46"/>
    <n v="6717.46"/>
    <n v="6717.46"/>
    <n v="6717.46"/>
    <n v="6717.46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67174.600000000006"/>
    <n v="33587.300000000003"/>
    <n v="100761.90000000001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2.4194444444444443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83543.600000000006"/>
    <n v="83543.599999999977"/>
    <n v="167087.19999999998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3.4194444444444443"/>
    <n v="8"/>
    <n v="5.9299999999999999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36976.9"/>
    <n v="39442.039999999994"/>
    <n v="76418.94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4.419444444444444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5495.8"/>
    <n v="6045.3999999999987"/>
    <n v="11541.199999999999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212.5"/>
    <n v="0"/>
    <n v="443606.25"/>
    <n v="3748.47"/>
    <n v="0"/>
    <n v="0"/>
    <n v="0"/>
    <n v="443606.25"/>
    <d v="2019-08-02T00:00:00"/>
    <d v="2024-08-02T00:00:00"/>
    <n v="887212.5"/>
    <n v="0.42222222222222222"/>
    <n v="5"/>
    <n v="5.0700000000000002E-2"/>
    <x v="1"/>
    <x v="1"/>
    <n v="1874.24"/>
    <n v="1874.24"/>
    <n v="1874.24"/>
    <n v="1874.24"/>
    <n v="1874.24"/>
    <n v="1874.24"/>
    <n v="0"/>
    <n v="0"/>
    <n v="0"/>
    <n v="0"/>
    <n v="0"/>
    <n v="0"/>
    <n v="0"/>
    <n v="0"/>
    <n v="0"/>
    <n v="0"/>
    <n v="0"/>
    <n v="0"/>
    <n v="0"/>
    <n v="0"/>
    <n v="0"/>
    <n v="0"/>
    <n v="11245.44"/>
    <n v="0"/>
    <n v="11245.44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1.4222222222222223"/>
    <n v="6"/>
    <n v="5.3600000000000002E-2"/>
    <x v="1"/>
    <x v="1"/>
    <n v="4920.83"/>
    <n v="4920.83"/>
    <n v="4920.83"/>
    <n v="4920.83"/>
    <n v="4920.83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49208.30000000001"/>
    <n v="24604.12"/>
    <n v="73812.420000000013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2.4222222222222221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66240"/>
    <n v="66240"/>
    <n v="132480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3.4222222222222221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20569.399999999998"/>
    <n v="21940.719999999998"/>
    <n v="42510.119999999995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325"/>
    <n v="0"/>
    <n v="182162.5"/>
    <n v="1539.27"/>
    <n v="0"/>
    <n v="0"/>
    <n v="0"/>
    <n v="182162.5"/>
    <d v="2019-08-02T00:00:00"/>
    <d v="2024-08-02T00:00:00"/>
    <n v="364325"/>
    <n v="0.42222222222222222"/>
    <n v="5"/>
    <n v="5.0700000000000002E-2"/>
    <x v="1"/>
    <x v="1"/>
    <n v="769.64"/>
    <n v="769.64"/>
    <n v="769.64"/>
    <n v="769.64"/>
    <n v="769.64"/>
    <n v="769.64"/>
    <n v="0"/>
    <n v="0"/>
    <n v="0"/>
    <n v="0"/>
    <n v="0"/>
    <n v="0"/>
    <n v="0"/>
    <n v="0"/>
    <n v="0"/>
    <n v="0"/>
    <n v="0"/>
    <n v="0"/>
    <n v="0"/>
    <n v="0"/>
    <n v="0"/>
    <n v="0"/>
    <n v="4617.84"/>
    <n v="0"/>
    <n v="4617.84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1.4222222222222223"/>
    <n v="6"/>
    <n v="5.3600000000000002E-2"/>
    <x v="1"/>
    <x v="1"/>
    <n v="4152.63"/>
    <n v="4152.63"/>
    <n v="4152.63"/>
    <n v="4152.63"/>
    <n v="4152.63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41526.299999999996"/>
    <n v="20763.120000000003"/>
    <n v="62289.42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2.4222222222222221"/>
    <n v="7"/>
    <n v="5.6399999999999999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38953.699999999997"/>
    <n v="38953.72"/>
    <n v="77907.42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3.4222222222222221"/>
    <n v="8"/>
    <n v="5.9299999999999999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5416.100000000002"/>
    <n v="16443.84"/>
    <n v="31859.940000000002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650"/>
    <n v="0"/>
    <n v="98825"/>
    <n v="835.07"/>
    <n v="0"/>
    <n v="0"/>
    <n v="0"/>
    <n v="98825"/>
    <d v="2019-08-05T00:00:00"/>
    <d v="2024-08-05T00:00:00"/>
    <n v="197650"/>
    <n v="0.43055555555555558"/>
    <n v="5"/>
    <n v="5.0700000000000002E-2"/>
    <x v="1"/>
    <x v="1"/>
    <n v="417.54"/>
    <n v="417.54"/>
    <n v="417.54"/>
    <n v="417.54"/>
    <n v="417.54"/>
    <n v="417.54"/>
    <n v="0"/>
    <n v="0"/>
    <n v="0"/>
    <n v="0"/>
    <n v="0"/>
    <n v="0"/>
    <n v="0"/>
    <n v="0"/>
    <n v="0"/>
    <n v="0"/>
    <n v="0"/>
    <n v="0"/>
    <n v="0"/>
    <n v="0"/>
    <n v="0"/>
    <n v="0"/>
    <n v="2505.2400000000002"/>
    <n v="0"/>
    <n v="2505.2400000000002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1.4305555555555556"/>
    <n v="6"/>
    <n v="5.3600000000000002E-2"/>
    <x v="1"/>
    <x v="1"/>
    <n v="2123.42"/>
    <n v="2123.42"/>
    <n v="2123.42"/>
    <n v="2123.42"/>
    <n v="2123.42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21234.199999999997"/>
    <n v="10617.099999999999"/>
    <n v="31851.299999999996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2.4305555555555554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44860.200000000012"/>
    <n v="44860.200000000012"/>
    <n v="89720.400000000023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3.4305555555555554"/>
    <n v="8"/>
    <n v="5.9299999999999999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5416.100000000002"/>
    <n v="16443.84"/>
    <n v="31859.940000000002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230837.5"/>
    <n v="1950.58"/>
    <n v="0"/>
    <n v="0"/>
    <n v="0"/>
    <n v="230837.5"/>
    <d v="2019-08-06T00:00:00"/>
    <d v="2024-08-06T00:00:00"/>
    <n v="461675"/>
    <n v="0.43333333333333335"/>
    <n v="5"/>
    <n v="5.0700000000000002E-2"/>
    <x v="1"/>
    <x v="1"/>
    <n v="975.29"/>
    <n v="975.29"/>
    <n v="975.29"/>
    <n v="975.29"/>
    <n v="975.29"/>
    <n v="975.29"/>
    <n v="0"/>
    <n v="0"/>
    <n v="0"/>
    <n v="0"/>
    <n v="0"/>
    <n v="0"/>
    <n v="0"/>
    <n v="0"/>
    <n v="0"/>
    <n v="0"/>
    <n v="0"/>
    <n v="0"/>
    <n v="0"/>
    <n v="0"/>
    <n v="0"/>
    <n v="0"/>
    <n v="5851.74"/>
    <n v="0"/>
    <n v="5851.74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1.4333333333333333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22841.8"/>
    <n v="11420.9"/>
    <n v="34262.699999999997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2.4333333333333331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38510"/>
    <n v="38510"/>
    <n v="77020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3.4333333333333331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15051.7"/>
    <n v="16055.160000000003"/>
    <n v="31106.860000000004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5.433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876.1999999999994"/>
    <n v="3221.3599999999992"/>
    <n v="6097.5599999999986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835"/>
    <n v="0"/>
    <n v="149417.5"/>
    <n v="1262.58"/>
    <n v="0"/>
    <n v="0"/>
    <n v="0"/>
    <n v="149417.5"/>
    <d v="2019-08-06T00:00:00"/>
    <d v="2024-08-06T00:00:00"/>
    <n v="298835"/>
    <n v="0.43333333333333335"/>
    <n v="5"/>
    <n v="5.0700000000000002E-2"/>
    <x v="1"/>
    <x v="1"/>
    <n v="631.29"/>
    <n v="631.29"/>
    <n v="631.29"/>
    <n v="631.29"/>
    <n v="631.29"/>
    <n v="631.29"/>
    <n v="0"/>
    <n v="0"/>
    <n v="0"/>
    <n v="0"/>
    <n v="0"/>
    <n v="0"/>
    <n v="0"/>
    <n v="0"/>
    <n v="0"/>
    <n v="0"/>
    <n v="0"/>
    <n v="0"/>
    <n v="0"/>
    <n v="0"/>
    <n v="0"/>
    <n v="0"/>
    <n v="3787.74"/>
    <n v="0"/>
    <n v="3787.74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1.4333333333333333"/>
    <n v="6"/>
    <n v="5.3600000000000002E-2"/>
    <x v="1"/>
    <x v="1"/>
    <n v="3936.53"/>
    <n v="3936.53"/>
    <n v="3936.53"/>
    <n v="3936.53"/>
    <n v="3936.53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39365.299999999996"/>
    <n v="19682.62"/>
    <n v="59047.92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2.4333333333333331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50641.9"/>
    <n v="50641.919999999991"/>
    <n v="101283.81999999999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3.4333333333333331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20576.699999999997"/>
    <n v="21948.479999999996"/>
    <n v="42525.179999999993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310"/>
    <n v="0"/>
    <n v="415655"/>
    <n v="3512.28"/>
    <n v="0"/>
    <n v="0"/>
    <n v="0"/>
    <n v="415655"/>
    <d v="2019-08-07T00:00:00"/>
    <d v="2024-08-07T00:00:00"/>
    <n v="831310"/>
    <n v="0.43611111111111112"/>
    <n v="5"/>
    <n v="5.0700000000000002E-2"/>
    <x v="1"/>
    <x v="1"/>
    <n v="1756.14"/>
    <n v="1756.14"/>
    <n v="1756.14"/>
    <n v="1756.14"/>
    <n v="1756.14"/>
    <n v="1756.14"/>
    <n v="0"/>
    <n v="0"/>
    <n v="0"/>
    <n v="0"/>
    <n v="0"/>
    <n v="0"/>
    <n v="0"/>
    <n v="0"/>
    <n v="0"/>
    <n v="0"/>
    <n v="0"/>
    <n v="0"/>
    <n v="0"/>
    <n v="0"/>
    <n v="0"/>
    <n v="0"/>
    <n v="10536.84"/>
    <n v="0"/>
    <n v="10536.84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1.4361111111111111"/>
    <n v="6"/>
    <n v="5.3600000000000002E-2"/>
    <x v="1"/>
    <x v="1"/>
    <n v="5371.47"/>
    <n v="5371.47"/>
    <n v="5371.47"/>
    <n v="5371.47"/>
    <n v="5371.47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53714.700000000004"/>
    <n v="26857.32"/>
    <n v="80572.02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2.4361111111111109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49075.200000000012"/>
    <n v="49075.200000000012"/>
    <n v="98150.400000000023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3.4361111111111109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15270.400000000001"/>
    <n v="16288.400000000001"/>
    <n v="31558.800000000003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4.436111111111110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5495.8"/>
    <n v="6045.3999999999987"/>
    <n v="11541.199999999999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7397.5"/>
    <n v="0"/>
    <n v="228698.75"/>
    <n v="1932.5"/>
    <n v="0"/>
    <n v="0"/>
    <n v="0"/>
    <n v="228698.75"/>
    <d v="2019-08-08T00:00:00"/>
    <d v="2024-08-08T00:00:00"/>
    <n v="457397.5"/>
    <n v="0.43888888888888888"/>
    <n v="5"/>
    <n v="5.0700000000000002E-2"/>
    <x v="1"/>
    <x v="1"/>
    <n v="966.25"/>
    <n v="966.25"/>
    <n v="966.25"/>
    <n v="966.25"/>
    <n v="966.25"/>
    <n v="966.25"/>
    <n v="0"/>
    <n v="0"/>
    <n v="0"/>
    <n v="0"/>
    <n v="0"/>
    <n v="0"/>
    <n v="0"/>
    <n v="0"/>
    <n v="0"/>
    <n v="0"/>
    <n v="0"/>
    <n v="0"/>
    <n v="0"/>
    <n v="0"/>
    <n v="0"/>
    <n v="0"/>
    <n v="5797.5"/>
    <n v="0"/>
    <n v="5797.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1.4388888888888889"/>
    <n v="6"/>
    <n v="5.3600000000000002E-2"/>
    <x v="1"/>
    <x v="1"/>
    <n v="3354.12"/>
    <n v="3354.12"/>
    <n v="3354.12"/>
    <n v="3354.12"/>
    <n v="3354.12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33541.199999999997"/>
    <n v="16770.599999999999"/>
    <n v="50311.799999999996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2.4388888888888891"/>
    <n v="7"/>
    <n v="5.6399999999999999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40541.300000000003"/>
    <n v="40541.279999999999"/>
    <n v="81082.58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3.4388888888888891"/>
    <n v="8"/>
    <n v="5.9299999999999999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23244.500000000004"/>
    <n v="24794.120000000006"/>
    <n v="48038.62000000001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5322.5"/>
    <n v="0"/>
    <n v="422661.25"/>
    <n v="3571.49"/>
    <n v="0"/>
    <n v="0"/>
    <n v="0"/>
    <n v="422661.25"/>
    <d v="2019-08-12T00:00:00"/>
    <d v="2024-08-12T00:00:00"/>
    <n v="845322.5"/>
    <n v="0.45"/>
    <n v="5"/>
    <n v="5.0700000000000002E-2"/>
    <x v="1"/>
    <x v="1"/>
    <n v="1785.74"/>
    <n v="1785.74"/>
    <n v="1785.74"/>
    <n v="1785.74"/>
    <n v="1785.74"/>
    <n v="1785.74"/>
    <n v="0"/>
    <n v="0"/>
    <n v="0"/>
    <n v="0"/>
    <n v="0"/>
    <n v="0"/>
    <n v="0"/>
    <n v="0"/>
    <n v="0"/>
    <n v="0"/>
    <n v="0"/>
    <n v="0"/>
    <n v="0"/>
    <n v="0"/>
    <n v="0"/>
    <n v="0"/>
    <n v="10714.44"/>
    <n v="0"/>
    <n v="10714.44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1.45"/>
    <n v="6"/>
    <n v="5.3600000000000002E-2"/>
    <x v="1"/>
    <x v="1"/>
    <n v="4912.92"/>
    <n v="4912.92"/>
    <n v="4912.92"/>
    <n v="4912.92"/>
    <n v="4912.92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49129.19999999999"/>
    <n v="24564.599999999995"/>
    <n v="73693.799999999988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2.4500000000000002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58669.700000000004"/>
    <n v="58669.719999999994"/>
    <n v="117339.42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3.45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25795.600000000002"/>
    <n v="27515.319999999996"/>
    <n v="53310.92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765"/>
    <n v="0"/>
    <n v="275382.5"/>
    <n v="2326.98"/>
    <n v="0"/>
    <n v="0"/>
    <n v="0"/>
    <n v="275382.5"/>
    <d v="2019-08-13T00:00:00"/>
    <d v="2024-08-13T00:00:00"/>
    <n v="550765"/>
    <n v="0.45277777777777778"/>
    <n v="5"/>
    <n v="5.0700000000000002E-2"/>
    <x v="1"/>
    <x v="1"/>
    <n v="1163.49"/>
    <n v="1163.49"/>
    <n v="1163.49"/>
    <n v="1163.49"/>
    <n v="1163.49"/>
    <n v="1163.49"/>
    <n v="0"/>
    <n v="0"/>
    <n v="0"/>
    <n v="0"/>
    <n v="0"/>
    <n v="0"/>
    <n v="0"/>
    <n v="0"/>
    <n v="0"/>
    <n v="0"/>
    <n v="0"/>
    <n v="0"/>
    <n v="0"/>
    <n v="0"/>
    <n v="0"/>
    <n v="0"/>
    <n v="6980.94"/>
    <n v="0"/>
    <n v="6980.94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1.4527777777777777"/>
    <n v="6"/>
    <n v="5.3600000000000002E-2"/>
    <x v="1"/>
    <x v="1"/>
    <n v="5687.05"/>
    <n v="5687.05"/>
    <n v="5687.05"/>
    <n v="5687.05"/>
    <n v="5687.05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56870.500000000015"/>
    <n v="28435.22"/>
    <n v="85305.720000000016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2.4527777777777779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87716.900000000009"/>
    <n v="87716.920000000027"/>
    <n v="175433.82000000004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3.4527777777777779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34833.9"/>
    <n v="37156.160000000003"/>
    <n v="71990.06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4.4527777777777775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2686.9"/>
    <n v="2955.5600000000004"/>
    <n v="5642.4600000000009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937.5"/>
    <n v="0"/>
    <n v="230468.75"/>
    <n v="1947.46"/>
    <n v="0"/>
    <n v="0"/>
    <n v="0"/>
    <n v="230468.75"/>
    <d v="2019-08-14T00:00:00"/>
    <d v="2024-08-14T00:00:00"/>
    <n v="460937.5"/>
    <n v="0.45555555555555555"/>
    <n v="5"/>
    <n v="5.0700000000000002E-2"/>
    <x v="1"/>
    <x v="1"/>
    <n v="973.73"/>
    <n v="973.73"/>
    <n v="973.73"/>
    <n v="973.73"/>
    <n v="973.73"/>
    <n v="973.73"/>
    <n v="0"/>
    <n v="0"/>
    <n v="0"/>
    <n v="0"/>
    <n v="0"/>
    <n v="0"/>
    <n v="0"/>
    <n v="0"/>
    <n v="0"/>
    <n v="0"/>
    <n v="0"/>
    <n v="0"/>
    <n v="0"/>
    <n v="0"/>
    <n v="0"/>
    <n v="0"/>
    <n v="5842.3799999999992"/>
    <n v="0"/>
    <n v="5842.3799999999992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1.4555555555555555"/>
    <n v="6"/>
    <n v="5.3600000000000002E-2"/>
    <x v="1"/>
    <x v="1"/>
    <n v="5106.62"/>
    <n v="5106.62"/>
    <n v="5106.62"/>
    <n v="5106.62"/>
    <n v="5106.62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51066.200000000004"/>
    <n v="25533.100000000002"/>
    <n v="76599.3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2.4555555555555557"/>
    <n v="7"/>
    <n v="5.6399999999999999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35133.9"/>
    <n v="35133.919999999998"/>
    <n v="70267.820000000007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3.4555555555555557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20605.900000000001"/>
    <n v="21979.64"/>
    <n v="42585.54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45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727.5"/>
    <n v="0"/>
    <n v="431363.75"/>
    <n v="3645.02"/>
    <n v="0"/>
    <n v="0"/>
    <n v="0"/>
    <n v="431363.75"/>
    <d v="2019-08-14T00:00:00"/>
    <d v="2024-08-14T00:00:00"/>
    <n v="862727.5"/>
    <n v="0.45555555555555555"/>
    <n v="5"/>
    <n v="5.0700000000000002E-2"/>
    <x v="1"/>
    <x v="1"/>
    <n v="1822.51"/>
    <n v="1822.51"/>
    <n v="1822.51"/>
    <n v="1822.51"/>
    <n v="1822.51"/>
    <n v="1822.51"/>
    <n v="0"/>
    <n v="0"/>
    <n v="0"/>
    <n v="0"/>
    <n v="0"/>
    <n v="0"/>
    <n v="0"/>
    <n v="0"/>
    <n v="0"/>
    <n v="0"/>
    <n v="0"/>
    <n v="0"/>
    <n v="0"/>
    <n v="0"/>
    <n v="0"/>
    <n v="0"/>
    <n v="10935.06"/>
    <n v="0"/>
    <n v="10935.06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1.4555555555555555"/>
    <n v="6"/>
    <n v="5.3600000000000002E-2"/>
    <x v="1"/>
    <x v="1"/>
    <n v="3742.17"/>
    <n v="3742.17"/>
    <n v="3742.17"/>
    <n v="3742.17"/>
    <n v="3742.17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37421.69999999999"/>
    <n v="18710.88"/>
    <n v="56132.579999999987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2.4555555555555557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70801.60000000002"/>
    <n v="70801.60000000002"/>
    <n v="141603.20000000004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3.4555555555555557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19927.999999999996"/>
    <n v="21256.519999999993"/>
    <n v="41184.51999999999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45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445"/>
    <n v="0"/>
    <n v="202222.5"/>
    <n v="1708.78"/>
    <n v="0"/>
    <n v="0"/>
    <n v="0"/>
    <n v="202222.5"/>
    <d v="2019-08-16T00:00:00"/>
    <d v="2024-08-16T00:00:00"/>
    <n v="404445"/>
    <n v="0.46111111111111114"/>
    <n v="5"/>
    <n v="5.0700000000000002E-2"/>
    <x v="1"/>
    <x v="1"/>
    <n v="854.39"/>
    <n v="854.39"/>
    <n v="854.39"/>
    <n v="854.39"/>
    <n v="854.39"/>
    <n v="854.39"/>
    <n v="0"/>
    <n v="0"/>
    <n v="0"/>
    <n v="0"/>
    <n v="0"/>
    <n v="0"/>
    <n v="0"/>
    <n v="0"/>
    <n v="0"/>
    <n v="0"/>
    <n v="0"/>
    <n v="0"/>
    <n v="0"/>
    <n v="0"/>
    <n v="0"/>
    <n v="0"/>
    <n v="5126.34"/>
    <n v="0"/>
    <n v="5126.34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1.461111111111111"/>
    <n v="6"/>
    <n v="5.3600000000000002E-2"/>
    <x v="1"/>
    <x v="1"/>
    <n v="7159.54"/>
    <n v="7159.54"/>
    <n v="7159.54"/>
    <n v="7159.54"/>
    <n v="7159.54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71595.399999999994"/>
    <n v="35797.699999999997"/>
    <n v="107393.09999999999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2.4611111111111112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60721.8"/>
    <n v="60721.799999999988"/>
    <n v="121443.59999999999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3.4611111111111112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30810.400000000005"/>
    <n v="32864.44"/>
    <n v="63674.840000000011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4067.5"/>
    <n v="0"/>
    <n v="262033.75"/>
    <n v="2214.19"/>
    <n v="0"/>
    <n v="0"/>
    <n v="0"/>
    <n v="262033.75"/>
    <d v="2019-08-19T00:00:00"/>
    <d v="2024-08-19T00:00:00"/>
    <n v="524067.5"/>
    <n v="0.46944444444444444"/>
    <n v="5"/>
    <n v="5.0700000000000002E-2"/>
    <x v="1"/>
    <x v="1"/>
    <n v="1107.0899999999999"/>
    <n v="1107.0899999999999"/>
    <n v="1107.0899999999999"/>
    <n v="1107.0899999999999"/>
    <n v="1107.0899999999999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6642.54"/>
    <n v="0"/>
    <n v="6642.54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1.4694444444444446"/>
    <n v="6"/>
    <n v="5.3600000000000002E-2"/>
    <x v="1"/>
    <x v="1"/>
    <n v="3418.03"/>
    <n v="3418.03"/>
    <n v="3418.03"/>
    <n v="3418.03"/>
    <n v="3418.03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34180.299999999996"/>
    <n v="17090.12"/>
    <n v="51270.42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2.4694444444444446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48728.499999999993"/>
    <n v="48728.52"/>
    <n v="97457.01999999999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3.4694444444444446"/>
    <n v="8"/>
    <n v="5.9299999999999999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7799.2"/>
    <n v="8319.16"/>
    <n v="16118.36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7412.5"/>
    <n v="0"/>
    <n v="378706.25"/>
    <n v="3200.07"/>
    <n v="0"/>
    <n v="0"/>
    <n v="0"/>
    <n v="378706.25"/>
    <d v="2019-08-20T00:00:00"/>
    <d v="2024-08-20T00:00:00"/>
    <n v="757412.5"/>
    <n v="0.47222222222222221"/>
    <n v="5"/>
    <n v="5.0700000000000002E-2"/>
    <x v="1"/>
    <x v="1"/>
    <n v="1600.03"/>
    <n v="1600.03"/>
    <n v="1600.03"/>
    <n v="1600.03"/>
    <n v="1600.03"/>
    <n v="1600.03"/>
    <n v="0"/>
    <n v="0"/>
    <n v="0"/>
    <n v="0"/>
    <n v="0"/>
    <n v="0"/>
    <n v="0"/>
    <n v="0"/>
    <n v="0"/>
    <n v="0"/>
    <n v="0"/>
    <n v="0"/>
    <n v="0"/>
    <n v="0"/>
    <n v="0"/>
    <n v="0"/>
    <n v="9600.18"/>
    <n v="0"/>
    <n v="9600.18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1.4722222222222223"/>
    <n v="6"/>
    <n v="5.3600000000000002E-2"/>
    <x v="1"/>
    <x v="1"/>
    <n v="2895.57"/>
    <n v="2895.57"/>
    <n v="2895.57"/>
    <n v="2895.57"/>
    <n v="2895.57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28955.7"/>
    <n v="14477.880000000005"/>
    <n v="43433.58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2.4722222222222223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50829.100000000006"/>
    <n v="50829.079999999987"/>
    <n v="101658.18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3.4722222222222223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15591.100000000002"/>
    <n v="16630.52"/>
    <n v="32221.620000000003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5.47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876.1999999999994"/>
    <n v="3221.3599999999992"/>
    <n v="6097.5599999999986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885"/>
    <n v="0"/>
    <n v="324942.5"/>
    <n v="2745.76"/>
    <n v="0"/>
    <n v="0"/>
    <n v="0"/>
    <n v="324942.5"/>
    <d v="2019-08-21T00:00:00"/>
    <d v="2024-08-21T00:00:00"/>
    <n v="649885"/>
    <n v="0.47499999999999998"/>
    <n v="5"/>
    <n v="5.0700000000000002E-2"/>
    <x v="1"/>
    <x v="1"/>
    <n v="1372.88"/>
    <n v="1372.88"/>
    <n v="1372.88"/>
    <n v="1372.88"/>
    <n v="1372.88"/>
    <n v="1372.88"/>
    <n v="0"/>
    <n v="0"/>
    <n v="0"/>
    <n v="0"/>
    <n v="0"/>
    <n v="0"/>
    <n v="0"/>
    <n v="0"/>
    <n v="0"/>
    <n v="0"/>
    <n v="0"/>
    <n v="0"/>
    <n v="0"/>
    <n v="0"/>
    <n v="0"/>
    <n v="0"/>
    <n v="8237.2800000000007"/>
    <n v="0"/>
    <n v="8237.2800000000007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1.4750000000000001"/>
    <n v="6"/>
    <n v="5.3600000000000002E-2"/>
    <x v="1"/>
    <x v="1"/>
    <n v="6816.95"/>
    <n v="6816.95"/>
    <n v="6816.95"/>
    <n v="6816.95"/>
    <n v="6816.95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68169.499999999985"/>
    <n v="34084.720000000001"/>
    <n v="102254.21999999999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2.4750000000000001"/>
    <n v="7"/>
    <n v="5.6399999999999999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68985.3"/>
    <n v="68985.319999999992"/>
    <n v="137970.62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3.4750000000000001"/>
    <n v="8"/>
    <n v="5.9299999999999999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15598.4"/>
    <n v="16638.28"/>
    <n v="32236.68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4.474999999999999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5495.8"/>
    <n v="6045.3999999999987"/>
    <n v="11541.199999999999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5.474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876.1999999999994"/>
    <n v="3221.3599999999992"/>
    <n v="6097.5599999999986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6815"/>
    <n v="0"/>
    <n v="303407.5"/>
    <n v="2563.79"/>
    <n v="0"/>
    <n v="0"/>
    <n v="0"/>
    <n v="303407.5"/>
    <d v="2019-08-22T00:00:00"/>
    <d v="2024-08-22T00:00:00"/>
    <n v="606815"/>
    <n v="0.4777777777777778"/>
    <n v="5"/>
    <n v="5.0700000000000002E-2"/>
    <x v="1"/>
    <x v="1"/>
    <n v="1281.9000000000001"/>
    <n v="1281.9000000000001"/>
    <n v="1281.9000000000001"/>
    <n v="1281.9000000000001"/>
    <n v="1281.900000000000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7691.4"/>
    <n v="0"/>
    <n v="7691.4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1.4777777777777779"/>
    <n v="6"/>
    <n v="5.3600000000000002E-2"/>
    <x v="1"/>
    <x v="1"/>
    <n v="5532.22"/>
    <n v="5532.22"/>
    <n v="5532.22"/>
    <n v="5532.22"/>
    <n v="5532.22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55322.200000000004"/>
    <n v="27661.100000000002"/>
    <n v="82983.3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2.4777777777777779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72410"/>
    <n v="72410"/>
    <n v="144820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3.4777777777777779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18980.400000000005"/>
    <n v="20245.760000000006"/>
    <n v="39226.160000000011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4.477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0"/>
    <n v="0"/>
    <n v="265500"/>
    <n v="2243.4699999999998"/>
    <n v="0"/>
    <n v="0"/>
    <n v="0"/>
    <n v="265500"/>
    <d v="2019-08-23T00:00:00"/>
    <d v="2024-08-23T00:00:00"/>
    <n v="531000"/>
    <n v="0.48055555555555557"/>
    <n v="5"/>
    <n v="5.0700000000000002E-2"/>
    <x v="1"/>
    <x v="1"/>
    <n v="1121.74"/>
    <n v="1121.74"/>
    <n v="1121.74"/>
    <n v="1121.74"/>
    <n v="1121.74"/>
    <n v="1121.74"/>
    <n v="0"/>
    <n v="0"/>
    <n v="0"/>
    <n v="0"/>
    <n v="0"/>
    <n v="0"/>
    <n v="0"/>
    <n v="0"/>
    <n v="0"/>
    <n v="0"/>
    <n v="0"/>
    <n v="0"/>
    <n v="0"/>
    <n v="0"/>
    <n v="0"/>
    <n v="0"/>
    <n v="6730.44"/>
    <n v="0"/>
    <n v="6730.44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1.4805555555555556"/>
    <n v="6"/>
    <n v="5.3600000000000002E-2"/>
    <x v="1"/>
    <x v="1"/>
    <n v="5503.23"/>
    <n v="5503.23"/>
    <n v="5503.23"/>
    <n v="5503.23"/>
    <n v="5503.23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55032.299999999988"/>
    <n v="27516.179999999993"/>
    <n v="82548.479999999981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2.4805555555555556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51300.500000000007"/>
    <n v="51300.479999999989"/>
    <n v="102600.98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3.4805555555555556"/>
    <n v="8"/>
    <n v="5.9299999999999999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20678.800000000007"/>
    <n v="22057.400000000005"/>
    <n v="42736.200000000012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9145"/>
    <n v="0"/>
    <n v="299572.5"/>
    <n v="2531.39"/>
    <n v="0"/>
    <n v="0"/>
    <n v="0"/>
    <n v="299572.5"/>
    <d v="2019-08-26T00:00:00"/>
    <d v="2024-08-26T00:00:00"/>
    <n v="599145"/>
    <n v="0.48888888888888887"/>
    <n v="5"/>
    <n v="5.0700000000000002E-2"/>
    <x v="1"/>
    <x v="1"/>
    <n v="1265.69"/>
    <n v="1265.69"/>
    <n v="1265.69"/>
    <n v="1265.69"/>
    <n v="1265.69"/>
    <n v="1265.69"/>
    <n v="0"/>
    <n v="0"/>
    <n v="0"/>
    <n v="0"/>
    <n v="0"/>
    <n v="0"/>
    <n v="0"/>
    <n v="0"/>
    <n v="0"/>
    <n v="0"/>
    <n v="0"/>
    <n v="0"/>
    <n v="0"/>
    <n v="0"/>
    <n v="0"/>
    <n v="0"/>
    <n v="7594.1400000000012"/>
    <n v="0"/>
    <n v="7594.1400000000012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1.4888888888888889"/>
    <n v="6"/>
    <n v="5.3600000000000002E-2"/>
    <x v="1"/>
    <x v="1"/>
    <n v="3943.12"/>
    <n v="3943.12"/>
    <n v="3943.12"/>
    <n v="3943.12"/>
    <n v="3943.12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39431.199999999997"/>
    <n v="19715.599999999999"/>
    <n v="59146.799999999996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2.4888888888888889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75994.10000000002"/>
    <n v="75994.080000000002"/>
    <n v="151988.18000000002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3.4888888888888889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35059.899999999987"/>
    <n v="37397.24"/>
    <n v="72457.139999999985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452.5"/>
    <n v="0"/>
    <n v="336226.25"/>
    <n v="2841.11"/>
    <n v="0"/>
    <n v="0"/>
    <n v="0"/>
    <n v="336226.25"/>
    <d v="2019-08-27T00:00:00"/>
    <d v="2024-08-27T00:00:00"/>
    <n v="672452.5"/>
    <n v="0.49166666666666664"/>
    <n v="5"/>
    <n v="5.0700000000000002E-2"/>
    <x v="1"/>
    <x v="1"/>
    <n v="1420.56"/>
    <n v="1420.56"/>
    <n v="1420.56"/>
    <n v="1420.56"/>
    <n v="1420.56"/>
    <n v="1420.56"/>
    <n v="0"/>
    <n v="0"/>
    <n v="0"/>
    <n v="0"/>
    <n v="0"/>
    <n v="0"/>
    <n v="0"/>
    <n v="0"/>
    <n v="0"/>
    <n v="0"/>
    <n v="0"/>
    <n v="0"/>
    <n v="0"/>
    <n v="0"/>
    <n v="0"/>
    <n v="0"/>
    <n v="8523.3599999999988"/>
    <n v="0"/>
    <n v="8523.3599999999988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1.4916666666666667"/>
    <n v="6"/>
    <n v="5.3600000000000002E-2"/>
    <x v="1"/>
    <x v="1"/>
    <n v="7454.7"/>
    <n v="7454.7"/>
    <n v="7454.7"/>
    <n v="7454.7"/>
    <n v="7454.7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74546.999999999985"/>
    <n v="37273.499999999993"/>
    <n v="111820.49999999997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2.4916666666666667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76375.399999999994"/>
    <n v="76375.400000000009"/>
    <n v="152750.79999999999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3.4916666666666667"/>
    <n v="8"/>
    <n v="5.9299999999999999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47232.399999999987"/>
    <n v="50381.24"/>
    <n v="97613.639999999985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150"/>
    <n v="0"/>
    <n v="202075"/>
    <n v="1707.53"/>
    <n v="0"/>
    <n v="0"/>
    <n v="0"/>
    <n v="202075"/>
    <d v="2019-08-28T00:00:00"/>
    <d v="2024-08-28T00:00:00"/>
    <n v="404150"/>
    <n v="0.49444444444444446"/>
    <n v="5"/>
    <n v="5.0700000000000002E-2"/>
    <x v="1"/>
    <x v="1"/>
    <n v="853.77"/>
    <n v="853.77"/>
    <n v="853.77"/>
    <n v="853.77"/>
    <n v="853.77"/>
    <n v="853.77"/>
    <n v="0"/>
    <n v="0"/>
    <n v="0"/>
    <n v="0"/>
    <n v="0"/>
    <n v="0"/>
    <n v="0"/>
    <n v="0"/>
    <n v="0"/>
    <n v="0"/>
    <n v="0"/>
    <n v="0"/>
    <n v="0"/>
    <n v="0"/>
    <n v="0"/>
    <n v="0"/>
    <n v="5122.6200000000008"/>
    <n v="0"/>
    <n v="5122.6200000000008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1.4944444444444445"/>
    <n v="6"/>
    <n v="5.3600000000000002E-2"/>
    <x v="1"/>
    <x v="1"/>
    <n v="3690.13"/>
    <n v="3690.13"/>
    <n v="3690.13"/>
    <n v="3690.13"/>
    <n v="3690.13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36901.300000000003"/>
    <n v="18450.62"/>
    <n v="55351.92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2.4944444444444445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56673.2"/>
    <n v="56673.200000000012"/>
    <n v="113346.40000000001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3.4944444444444445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20890.2"/>
    <n v="22282.880000000001"/>
    <n v="43173.08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4.49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1422.5"/>
    <n v="0"/>
    <n v="360711.25"/>
    <n v="3048.01"/>
    <n v="0"/>
    <n v="0"/>
    <n v="0"/>
    <n v="360711.25"/>
    <d v="2019-08-29T00:00:00"/>
    <d v="2024-08-29T00:00:00"/>
    <n v="721422.5"/>
    <n v="0.49722222222222223"/>
    <n v="5"/>
    <n v="5.0700000000000002E-2"/>
    <x v="1"/>
    <x v="1"/>
    <n v="1524.01"/>
    <n v="1524.01"/>
    <n v="1524.01"/>
    <n v="1524.01"/>
    <n v="1524.01"/>
    <n v="1524.01"/>
    <n v="0"/>
    <n v="0"/>
    <n v="0"/>
    <n v="0"/>
    <n v="0"/>
    <n v="0"/>
    <n v="0"/>
    <n v="0"/>
    <n v="0"/>
    <n v="0"/>
    <n v="0"/>
    <n v="0"/>
    <n v="0"/>
    <n v="0"/>
    <n v="0"/>
    <n v="0"/>
    <n v="9144.06"/>
    <n v="0"/>
    <n v="9144.06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1.4972222222222222"/>
    <n v="6"/>
    <n v="5.3600000000000002E-2"/>
    <x v="1"/>
    <x v="1"/>
    <n v="5438.67"/>
    <n v="5438.67"/>
    <n v="5438.67"/>
    <n v="5438.67"/>
    <n v="5438.67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54386.69999999999"/>
    <n v="27193.320000000007"/>
    <n v="81580.01999999999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2.4972222222222222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52957.399999999987"/>
    <n v="52957.4"/>
    <n v="105914.79999999999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3.4972222222222222"/>
    <n v="8"/>
    <n v="5.9299999999999999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15467.199999999997"/>
    <n v="16498.319999999996"/>
    <n v="31965.519999999993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4.4972222222222218"/>
    <n v="9"/>
    <n v="6.2100000000000002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2373.8999999999992"/>
    <n v="2611.2799999999993"/>
    <n v="4985.1799999999985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6407.5"/>
    <n v="0"/>
    <n v="358203.75"/>
    <n v="3026.82"/>
    <n v="0"/>
    <n v="0"/>
    <n v="0"/>
    <n v="358203.75"/>
    <d v="2019-08-30T00:00:00"/>
    <d v="2024-08-30T00:00:00"/>
    <n v="716407.5"/>
    <n v="0.5"/>
    <n v="5"/>
    <n v="5.0700000000000002E-2"/>
    <x v="1"/>
    <x v="1"/>
    <n v="1513.41"/>
    <n v="1513.41"/>
    <n v="1513.41"/>
    <n v="1513.41"/>
    <n v="1513.41"/>
    <n v="1513.41"/>
    <n v="0"/>
    <n v="0"/>
    <n v="0"/>
    <n v="0"/>
    <n v="0"/>
    <n v="0"/>
    <n v="0"/>
    <n v="0"/>
    <n v="0"/>
    <n v="0"/>
    <n v="0"/>
    <n v="0"/>
    <n v="0"/>
    <n v="0"/>
    <n v="0"/>
    <n v="0"/>
    <n v="9080.4600000000009"/>
    <n v="0"/>
    <n v="9080.4600000000009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1.5"/>
    <n v="6"/>
    <n v="5.3600000000000002E-2"/>
    <x v="1"/>
    <x v="1"/>
    <n v="6368.94"/>
    <n v="6368.94"/>
    <n v="6368.94"/>
    <n v="6368.94"/>
    <n v="6368.94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63689.400000000009"/>
    <n v="31844.700000000004"/>
    <n v="95534.1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2.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52180.899999999994"/>
    <n v="52180.920000000013"/>
    <n v="104361.82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3.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18018.3"/>
    <n v="19219.52"/>
    <n v="37237.82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4.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0.51666666666666672"/>
    <n v="5"/>
    <n v="5.0700000000000002E-2"/>
    <x v="1"/>
    <x v="1"/>
    <n v="9515.4500000000007"/>
    <n v="4757.72"/>
    <n v="4757.72"/>
    <n v="4757.72"/>
    <n v="4757.72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38061.770000000004"/>
    <n v="0"/>
    <n v="38061.770000000004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1.5166666666666666"/>
    <n v="6"/>
    <n v="5.3600000000000002E-2"/>
    <x v="1"/>
    <x v="1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155517.6"/>
    <n v="93310.560000000012"/>
    <n v="248828.16000000003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2.5166666666666666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184993.80000000002"/>
    <n v="194243.49000000002"/>
    <n v="379237.29000000004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3.5166666666666666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122002.59999999998"/>
    <n v="134202.86999999997"/>
    <n v="256205.46999999994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4.5166666666666666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3739.599999999999"/>
    <n v="15457.049999999997"/>
    <n v="29196.649999999994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0.51666666666666672"/>
    <n v="5"/>
    <n v="5.0700000000000002E-2"/>
    <x v="1"/>
    <x v="1"/>
    <n v="186.33"/>
    <n v="93.17"/>
    <n v="93.17"/>
    <n v="93.17"/>
    <n v="93.17"/>
    <n v="93.17"/>
    <n v="93.17"/>
    <n v="0"/>
    <n v="0"/>
    <n v="0"/>
    <n v="0"/>
    <n v="0"/>
    <n v="0"/>
    <n v="0"/>
    <n v="0"/>
    <n v="0"/>
    <n v="0"/>
    <n v="0"/>
    <n v="0"/>
    <n v="0"/>
    <n v="0"/>
    <n v="0"/>
    <n v="745.34999999999991"/>
    <n v="0"/>
    <n v="745.34999999999991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1.5166666666666666"/>
    <n v="6"/>
    <n v="5.3600000000000002E-2"/>
    <x v="1"/>
    <x v="1"/>
    <n v="189.74"/>
    <n v="189.74"/>
    <n v="189.74"/>
    <n v="189.74"/>
    <n v="189.74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1897.4"/>
    <n v="1138.44"/>
    <n v="3035.84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3.516666666666666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2624.0000000000005"/>
    <n v="2886.39"/>
    <n v="5510.39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0.53611111111111109"/>
    <n v="5"/>
    <n v="5.0700000000000002E-2"/>
    <x v="1"/>
    <x v="1"/>
    <n v="18913.740000000002"/>
    <n v="9456.8700000000008"/>
    <n v="9456.8700000000008"/>
    <n v="9456.8700000000008"/>
    <n v="9456.8700000000008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75654.960000000006"/>
    <n v="0"/>
    <n v="75654.960000000006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1.5361111111111112"/>
    <n v="6"/>
    <n v="5.3600000000000002E-2"/>
    <x v="1"/>
    <x v="1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368979.60000000003"/>
    <n v="221387.76000000004"/>
    <n v="590367.3600000001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2.536111111111111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411644.89999999997"/>
    <n v="432227.16"/>
    <n v="843872.05999999994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3.536111111111111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71720.6"/>
    <n v="188892.66000000003"/>
    <n v="360613.26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4.5361111111111114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3739.599999999999"/>
    <n v="15457.049999999997"/>
    <n v="29196.649999999994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5.5361111111111114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2596.6"/>
    <n v="2960.13"/>
    <n v="5556.73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0.54722222222222228"/>
    <n v="5"/>
    <n v="5.0700000000000002E-2"/>
    <x v="1"/>
    <x v="1"/>
    <n v="179.48"/>
    <n v="89.74"/>
    <n v="89.74"/>
    <n v="89.74"/>
    <n v="89.74"/>
    <n v="89.74"/>
    <n v="89.74"/>
    <n v="0"/>
    <n v="0"/>
    <n v="0"/>
    <n v="0"/>
    <n v="0"/>
    <n v="0"/>
    <n v="0"/>
    <n v="0"/>
    <n v="0"/>
    <n v="0"/>
    <n v="0"/>
    <n v="0"/>
    <n v="0"/>
    <n v="0"/>
    <n v="0"/>
    <n v="717.92"/>
    <n v="0"/>
    <n v="717.92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1.5472222222222223"/>
    <n v="6"/>
    <n v="5.3600000000000002E-2"/>
    <x v="1"/>
    <x v="1"/>
    <n v="170.64"/>
    <n v="170.64"/>
    <n v="170.64"/>
    <n v="170.64"/>
    <n v="170.64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1706.3999999999996"/>
    <n v="1023.8399999999997"/>
    <n v="2730.2399999999993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2.5472222222222221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4991.3999999999996"/>
    <n v="5240.9699999999984"/>
    <n v="10232.369999999999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3.5472222222222221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6640.2000000000007"/>
    <n v="7304.2200000000012"/>
    <n v="13944.420000000002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4.54722222222222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747.9"/>
    <n v="3091.3800000000006"/>
    <n v="5839.2800000000007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0.55555555555555558"/>
    <n v="5"/>
    <n v="5.0700000000000002E-2"/>
    <x v="1"/>
    <x v="1"/>
    <n v="16199.76"/>
    <n v="8099.88"/>
    <n v="8099.88"/>
    <n v="8099.88"/>
    <n v="8099.88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64799.039999999994"/>
    <n v="0"/>
    <n v="64799.039999999994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1.5555555555555556"/>
    <n v="6"/>
    <n v="5.3600000000000002E-2"/>
    <x v="1"/>
    <x v="1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273712.30000000005"/>
    <n v="164227.40999999997"/>
    <n v="437939.71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2.5555555555555554"/>
    <n v="7"/>
    <n v="5.6399999999999999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355755.10000000003"/>
    <n v="373542.87000000005"/>
    <n v="729297.97000000009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3.5555555555555554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192989.7"/>
    <n v="212288.67000000004"/>
    <n v="405278.37000000005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4.5555555555555554"/>
    <n v="9"/>
    <n v="6.2100000000000002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10335.300000000001"/>
    <n v="11627.189999999999"/>
    <n v="21962.489999999998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5.55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876.1999999999994"/>
    <n v="3278.8799999999992"/>
    <n v="6155.0799999999981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1.5555555555555556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2371.8000000000002"/>
    <n v="1423.0799999999997"/>
    <n v="3794.88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2.555555555555555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2495.6999999999998"/>
    <n v="2620.4700000000003"/>
    <n v="5116.17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3.5555555555555554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7711.7"/>
    <n v="8482.8599999999988"/>
    <n v="16194.559999999998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3.5750000000000002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5167.8999999999996"/>
    <n v="5684.67"/>
    <n v="10852.57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0.57499999999999996"/>
    <n v="5"/>
    <n v="5.0700000000000002E-2"/>
    <x v="1"/>
    <x v="1"/>
    <n v="10087.540000000001"/>
    <n v="5043.7700000000004"/>
    <n v="5043.7700000000004"/>
    <n v="5043.7700000000004"/>
    <n v="5043.7700000000004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40350.160000000003"/>
    <n v="0"/>
    <n v="40350.160000000003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1.575"/>
    <n v="6"/>
    <n v="5.3600000000000002E-2"/>
    <x v="1"/>
    <x v="1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103792.59999999999"/>
    <n v="62275.559999999983"/>
    <n v="166068.15999999997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2.5750000000000002"/>
    <n v="7"/>
    <n v="5.6399999999999999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146053.90000000002"/>
    <n v="153356.61000000004"/>
    <n v="299410.51000000007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3.5750000000000002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62320.599999999991"/>
    <n v="68552.67"/>
    <n v="130873.26999999999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4.575000000000000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8243.7999999999993"/>
    <n v="9274.26"/>
    <n v="17518.059999999998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0.59444444444444444"/>
    <n v="5"/>
    <n v="5.0700000000000002E-2"/>
    <x v="1"/>
    <x v="1"/>
    <n v="9966.64"/>
    <n v="9966.64"/>
    <n v="4983.32"/>
    <n v="4983.32"/>
    <n v="4983.32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49833.2"/>
    <n v="0"/>
    <n v="49833.2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1.5944444444444446"/>
    <n v="6"/>
    <n v="5.3600000000000002E-2"/>
    <x v="1"/>
    <x v="1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138506.49999999997"/>
    <n v="96954.58"/>
    <n v="235461.07999999996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2.5944444444444446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129096.99999999999"/>
    <n v="142006.69999999998"/>
    <n v="271103.69999999995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3.5944444444444446"/>
    <n v="8"/>
    <n v="5.9299999999999999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74828.39999999998"/>
    <n v="84805.519999999975"/>
    <n v="159633.91999999995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5.594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876.1999999999994"/>
    <n v="3336.3999999999992"/>
    <n v="6212.5999999999985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0.625"/>
    <n v="5"/>
    <n v="5.0700000000000002E-2"/>
    <x v="1"/>
    <x v="1"/>
    <n v="10626.59"/>
    <n v="10626.59"/>
    <n v="5313.3"/>
    <n v="5313.3"/>
    <n v="5313.3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53132.98000000001"/>
    <n v="0"/>
    <n v="53132.98000000001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1.625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145542.90000000005"/>
    <n v="101880"/>
    <n v="247422.90000000005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2.62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136057.19999999998"/>
    <n v="149662.91999999995"/>
    <n v="285720.11999999994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3.625"/>
    <n v="8"/>
    <n v="5.9299999999999999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78305.3"/>
    <n v="88746.000000000015"/>
    <n v="167051.30000000002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4.6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747.9"/>
    <n v="3160.0800000000004"/>
    <n v="5907.980000000000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0.64166666666666672"/>
    <n v="5"/>
    <n v="5.0700000000000002E-2"/>
    <x v="1"/>
    <x v="1"/>
    <n v="5032.8599999999997"/>
    <n v="5032.8599999999997"/>
    <n v="2516.4299999999998"/>
    <n v="2516.4299999999998"/>
    <n v="2516.4299999999998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25164.3"/>
    <n v="0"/>
    <n v="25164.3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1.6416666666666666"/>
    <n v="6"/>
    <n v="5.3600000000000002E-2"/>
    <x v="1"/>
    <x v="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84581.000000000015"/>
    <n v="59206.700000000019"/>
    <n v="143787.70000000004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2.6416666666666666"/>
    <n v="7"/>
    <n v="5.6399999999999999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63785.899999999994"/>
    <n v="70164.5"/>
    <n v="133950.39999999999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3.6416666666666666"/>
    <n v="8"/>
    <n v="5.9299999999999999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34505.9"/>
    <n v="39106.700000000004"/>
    <n v="73612.600000000006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4.641666666666666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747.9"/>
    <n v="3160.0800000000004"/>
    <n v="5907.9800000000005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0.66111111111111109"/>
    <n v="5"/>
    <n v="5.0700000000000002E-2"/>
    <x v="1"/>
    <x v="1"/>
    <n v="183.84"/>
    <n v="183.84"/>
    <n v="91.92"/>
    <n v="91.92"/>
    <n v="91.92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919.19999999999982"/>
    <n v="0"/>
    <n v="919.19999999999982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1.6611111111111112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2371.8000000000002"/>
    <n v="1660.2599999999995"/>
    <n v="4032.0599999999995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4.6611111111111114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8045.2999999999984"/>
    <n v="9252.0999999999985"/>
    <n v="17297.399999999998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5.6611111111111114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2348.8999999999992"/>
    <n v="2724.7199999999989"/>
    <n v="5073.6199999999981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0.66111111111111109"/>
    <n v="5"/>
    <n v="5.0700000000000002E-2"/>
    <x v="1"/>
    <x v="1"/>
    <n v="4735.6000000000004"/>
    <n v="4735.6000000000004"/>
    <n v="2367.8000000000002"/>
    <n v="2367.8000000000002"/>
    <n v="2367.8000000000002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23677.999999999996"/>
    <n v="0"/>
    <n v="23677.999999999996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1.6611111111111112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69434.400000000009"/>
    <n v="48604.08"/>
    <n v="118038.48000000001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2.661111111111111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80264.499999999985"/>
    <n v="88290.939999999988"/>
    <n v="168555.43999999997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3.661111111111111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53369.799999999988"/>
    <n v="60485.759999999995"/>
    <n v="113855.55999999998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4.66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5495.8"/>
    <n v="6320.1799999999994"/>
    <n v="11815.98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0.68611111111111112"/>
    <n v="5"/>
    <n v="5.0700000000000002E-2"/>
    <x v="1"/>
    <x v="1"/>
    <n v="1111.77"/>
    <n v="1111.77"/>
    <n v="1111.77"/>
    <n v="555.88"/>
    <n v="555.88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6670.59"/>
    <n v="0"/>
    <n v="6670.59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1.6861111111111111"/>
    <n v="6"/>
    <n v="5.3600000000000002E-2"/>
    <x v="1"/>
    <x v="1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40116.400000000001"/>
    <n v="32093.119999999999"/>
    <n v="72209.52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2.6861111111111109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48922.700000000012"/>
    <n v="56261.100000000013"/>
    <n v="105183.80000000002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3.6861111111111109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24651.300000000007"/>
    <n v="28759.850000000006"/>
    <n v="53411.150000000009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5.686111111111110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876.1999999999994"/>
    <n v="3393.9199999999992"/>
    <n v="6270.119999999999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0.69722222222222219"/>
    <n v="5"/>
    <n v="5.0700000000000002E-2"/>
    <x v="1"/>
    <x v="1"/>
    <n v="601.38"/>
    <n v="601.38"/>
    <n v="601.38"/>
    <n v="300.69"/>
    <n v="300.69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3608.28"/>
    <n v="0"/>
    <n v="3608.28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2.6972222222222224"/>
    <n v="7"/>
    <n v="5.6399999999999999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17102.5"/>
    <n v="19667.87"/>
    <n v="36770.36999999999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3.6972222222222224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38988.6"/>
    <n v="45486.7"/>
    <n v="84475.299999999988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4.697222222222222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19235.499999999996"/>
    <n v="22601.709999999995"/>
    <n v="41837.209999999992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5.697222222222222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23010"/>
    <n v="27151.8"/>
    <n v="50161.8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0.70833333333333337"/>
    <n v="5"/>
    <n v="5.0700000000000002E-2"/>
    <x v="1"/>
    <x v="1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1346.07"/>
    <n v="0"/>
    <n v="1346.07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1.7083333333333333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3953.0000000000009"/>
    <n v="3162.4000000000005"/>
    <n v="7115.4000000000015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2.7083333333333335"/>
    <n v="7"/>
    <n v="5.6399999999999999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6897.7999999999984"/>
    <n v="7932.4699999999984"/>
    <n v="14830.269999999997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3.7083333333333335"/>
    <n v="8"/>
    <n v="5.9299999999999999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7092.2000000000016"/>
    <n v="8274.2300000000014"/>
    <n v="15366.430000000004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4.708333333333333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9747.5"/>
    <n v="11453.31"/>
    <n v="21200.809999999998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5.708333333333333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5752.5"/>
    <n v="6787.95"/>
    <n v="12540.45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1.7250000000000001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2121.3999999999992"/>
    <n v="1697.1199999999994"/>
    <n v="3818.5199999999986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2.7250000000000001"/>
    <n v="7"/>
    <n v="5.6399999999999999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7306.9000000000015"/>
    <n v="8402.9300000000021"/>
    <n v="15709.830000000004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3.725000000000000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10219.1"/>
    <n v="11922.28"/>
    <n v="22141.38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4.724999999999999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8923.0999999999967"/>
    <n v="10484.639999999996"/>
    <n v="19407.739999999991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5.724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876.1999999999994"/>
    <n v="3393.9199999999992"/>
    <n v="6270.119999999999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2.7611111111111111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3.7611111111111111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3.6999999999994"/>
    <n v="2956.4399999999991"/>
    <n v="5420.1399999999985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0.76111111111111107"/>
    <n v="5"/>
    <n v="5.0700000000000002E-2"/>
    <x v="1"/>
    <x v="1"/>
    <n v="296.17"/>
    <n v="296.17"/>
    <n v="296.17"/>
    <n v="296.17"/>
    <n v="148.09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2073.2199999999998"/>
    <n v="0"/>
    <n v="2073.2199999999998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1.7611111111111111"/>
    <n v="6"/>
    <n v="5.3600000000000002E-2"/>
    <x v="1"/>
    <x v="1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2075.3000000000002"/>
    <n v="1867.8"/>
    <n v="3943.1000000000004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2.7611111111111111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2.2999999999993"/>
    <n v="8102.7599999999984"/>
    <n v="14855.059999999998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3.7611111111111111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6.5"/>
    <n v="5947.7999999999993"/>
    <n v="10904.3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0.76111111111111107"/>
    <n v="5"/>
    <n v="5.0700000000000002E-2"/>
    <x v="1"/>
    <x v="1"/>
    <n v="211.26"/>
    <n v="211.26"/>
    <n v="211.26"/>
    <n v="211.26"/>
    <n v="105.63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1478.8200000000002"/>
    <n v="0"/>
    <n v="1478.8200000000002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3.761111111111111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4.7611111111111111"/>
    <n v="9"/>
    <n v="6.2100000000000002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5.400000000001"/>
    <n v="14646.480000000003"/>
    <n v="26851.880000000005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0.76111111111111107"/>
    <n v="5"/>
    <n v="5.0700000000000002E-2"/>
    <x v="1"/>
    <x v="1"/>
    <n v="448.69"/>
    <n v="448.69"/>
    <n v="448.69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3140.8599999999997"/>
    <n v="0"/>
    <n v="3140.8599999999997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1.7611111111111111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13769.599999999999"/>
    <n v="12392.639999999998"/>
    <n v="26162.239999999998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2.7611111111111111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1.100000000002"/>
    <n v="17245.320000000003"/>
    <n v="31616.420000000006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3.7611111111111111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6.499999999998"/>
    <n v="15271.799999999997"/>
    <n v="27998.299999999996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1.7611111111111111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2.7611111111111111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8.099999999997"/>
    <n v="14649.719999999996"/>
    <n v="26857.819999999992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3.7611111111111111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4.3999999999996"/>
    <n v="5825.2799999999988"/>
    <n v="10679.679999999998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5.761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3.7611111111111111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8.4"/>
    <n v="3070.0800000000004"/>
    <n v="5628.4800000000005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1.7638888888888888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3.76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4.7638888888888893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0.5000000000009"/>
    <n v="6228.6000000000013"/>
    <n v="11419.100000000002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0.76388888888888884"/>
    <n v="5"/>
    <n v="5.0700000000000002E-2"/>
    <x v="1"/>
    <x v="1"/>
    <n v="1767.36"/>
    <n v="1767.36"/>
    <n v="1767.36"/>
    <n v="1767.36"/>
    <n v="883.68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12371.52"/>
    <n v="0"/>
    <n v="12371.52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1.7638888888888888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9256.6"/>
    <n v="8330.94"/>
    <n v="17587.54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2.7638888888888888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2.999999999998"/>
    <n v="14175.599999999997"/>
    <n v="25988.599999999995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3.7638888888888888"/>
    <n v="8"/>
    <n v="5.9299999999999999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9.500000000004"/>
    <n v="30587.400000000005"/>
    <n v="56076.900000000009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4.7638888888888893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2.999999999998"/>
    <n v="16203.599999999997"/>
    <n v="29706.599999999995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5.763888888888889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8.7000000000007"/>
    <n v="10354.440000000002"/>
    <n v="18983.140000000003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0.77500000000000002"/>
    <n v="5"/>
    <n v="5.0700000000000002E-2"/>
    <x v="1"/>
    <x v="1"/>
    <n v="628.16999999999996"/>
    <n v="628.16999999999996"/>
    <n v="628.16999999999996"/>
    <n v="628.16999999999996"/>
    <n v="314.08999999999997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4397.22"/>
    <n v="0"/>
    <n v="4397.22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1.7749999999999999"/>
    <n v="6"/>
    <n v="5.3600000000000002E-2"/>
    <x v="1"/>
    <x v="1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14560.200000000003"/>
    <n v="13104.180000000002"/>
    <n v="27664.380000000005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2.7749999999999999"/>
    <n v="7"/>
    <n v="5.6399999999999999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3.7"/>
    <n v="8668.44"/>
    <n v="15892.14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3.7749999999999999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3.200000000004"/>
    <n v="48771.840000000004"/>
    <n v="89415.040000000008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4.7750000000000004"/>
    <n v="9"/>
    <n v="6.2100000000000002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8.300000000003"/>
    <n v="33597.960000000006"/>
    <n v="61596.260000000009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5.775000000000000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6.199999999997"/>
    <n v="16423.439999999995"/>
    <n v="30109.639999999992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0.77777777777777779"/>
    <n v="5"/>
    <n v="5.0700000000000002E-2"/>
    <x v="1"/>
    <x v="1"/>
    <n v="195.06"/>
    <n v="195.06"/>
    <n v="195.06"/>
    <n v="195.06"/>
    <n v="97.53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1365.4199999999998"/>
    <n v="0"/>
    <n v="1365.4199999999998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1.7777777777777777"/>
    <n v="6"/>
    <n v="5.3600000000000002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4743.6000000000004"/>
    <n v="4269.24"/>
    <n v="9012.84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2.7777777777777777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3.7777777777777777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2.1"/>
    <n v="9446.52"/>
    <n v="17318.620000000003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4.7777777777777777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9.500000000002"/>
    <n v="15791.400000000003"/>
    <n v="28950.900000000005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0.77777777777777779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1.7777777777777777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4.7777777777777777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1.7"/>
    <n v="13190.04"/>
    <n v="24181.74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2.7777777777777777"/>
    <n v="7"/>
    <n v="5.6399999999999999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2.5"/>
    <n v="2895"/>
    <n v="5307.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3.7777777777777777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4.7777777777777777"/>
    <n v="9"/>
    <n v="6.2100000000000002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9.3"/>
    <n v="7007.1600000000008"/>
    <n v="12846.460000000001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0.78055555555555556"/>
    <n v="5"/>
    <n v="5.0700000000000002E-2"/>
    <x v="1"/>
    <x v="1"/>
    <n v="1096.19"/>
    <n v="1096.19"/>
    <n v="1096.19"/>
    <n v="1096.19"/>
    <n v="548.09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7673.3000000000011"/>
    <n v="0"/>
    <n v="7673.3000000000011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1.7805555555555554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23177.8"/>
    <n v="20860.02"/>
    <n v="44037.82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2.7805555555555554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5.299999999996"/>
    <n v="45438.359999999993"/>
    <n v="83303.659999999989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3.7805555555555554"/>
    <n v="8"/>
    <n v="5.9299999999999999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0.100000000006"/>
    <n v="33360.12000000001"/>
    <n v="61160.220000000016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4.7805555555555559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3.7999999999993"/>
    <n v="9892.5599999999977"/>
    <n v="18136.359999999997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5.7805555555555559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8.7000000000007"/>
    <n v="10354.440000000002"/>
    <n v="18983.140000000003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78055555555555556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1.7805555555555554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18210.2"/>
    <n v="16389.18"/>
    <n v="34599.380000000005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2.7805555555555554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4.100000000002"/>
    <n v="20572.920000000002"/>
    <n v="37717.020000000004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3.7805555555555554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5.7"/>
    <n v="57474.84"/>
    <n v="105370.54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4.7805555555555559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6"/>
    <n v="98119.200000000012"/>
    <n v="179885.2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5.7805555555555559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1.5"/>
    <n v="20689.800000000003"/>
    <n v="37931.300000000003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2.7805555555555554"/>
    <n v="7"/>
    <n v="5.6399999999999999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3.1999999999998"/>
    <n v="2811.84"/>
    <n v="5155.04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3.7805555555555554"/>
    <n v="8"/>
    <n v="5.9299999999999999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2.0999999999995"/>
    <n v="6026.5199999999995"/>
    <n v="11048.619999999999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4.7805555555555559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8.8999999999992"/>
    <n v="3022.6799999999989"/>
    <n v="5541.5799999999981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5.780555555555555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2.3"/>
    <n v="3374.76"/>
    <n v="6187.06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2.7805555555555554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0.1000000000001"/>
    <n v="1464.1200000000001"/>
    <n v="2684.2200000000003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1.7805555555555554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2.7805555555555554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1.000000000002"/>
    <n v="14425.200000000003"/>
    <n v="26446.200000000004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3.78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78055555555555556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1.7805555555555554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2358.6000000000008"/>
    <n v="2122.7400000000007"/>
    <n v="4481.340000000002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3.7833333333333332"/>
    <n v="8"/>
    <n v="5.9299999999999999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5.5"/>
    <n v="2466.6000000000004"/>
    <n v="4522.1000000000004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4.7833333333333332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9.49999999999994"/>
    <n v="311.39999999999992"/>
    <n v="570.89999999999986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0.78333333333333333"/>
    <n v="5"/>
    <n v="5.0700000000000002E-2"/>
    <x v="1"/>
    <x v="1"/>
    <n v="580.80999999999995"/>
    <n v="580.80999999999995"/>
    <n v="580.80999999999995"/>
    <n v="580.80999999999995"/>
    <n v="290.41000000000003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4065.6999999999989"/>
    <n v="0"/>
    <n v="4065.6999999999989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1.7833333333333334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4565.7"/>
    <n v="4109.16"/>
    <n v="8674.86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2.7833333333333332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9.599999999999"/>
    <n v="14591.519999999997"/>
    <n v="26751.119999999995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3.7833333333333332"/>
    <n v="8"/>
    <n v="5.9299999999999999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7.299999999997"/>
    <n v="19592.759999999998"/>
    <n v="35920.06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4.7833333333333332"/>
    <n v="9"/>
    <n v="6.2100000000000002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7.5"/>
    <n v="33717"/>
    <n v="61814.5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5.7833333333333332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8.7000000000007"/>
    <n v="10354.440000000002"/>
    <n v="18983.140000000003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0.7944444444444444"/>
    <n v="5"/>
    <n v="5.0700000000000002E-2"/>
    <x v="1"/>
    <x v="1"/>
    <n v="221.23"/>
    <n v="221.23"/>
    <n v="221.23"/>
    <n v="221.23"/>
    <n v="110.62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1548.6399999999994"/>
    <n v="0"/>
    <n v="1548.6399999999994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1.7944444444444445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11167.199999999999"/>
    <n v="10050.480000000001"/>
    <n v="21217.68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2.7944444444444443"/>
    <n v="7"/>
    <n v="5.6399999999999999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2.5"/>
    <n v="5607"/>
    <n v="10279.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3.7944444444444443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3.500000000002"/>
    <n v="12184.200000000003"/>
    <n v="22337.700000000004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4.7944444444444443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1.7"/>
    <n v="13190.04"/>
    <n v="24181.74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5.7944444444444443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3.9"/>
    <n v="14860.679999999998"/>
    <n v="27244.579999999998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7944444444444444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2.7944444444444443"/>
    <n v="7"/>
    <n v="5.6399999999999999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6.8000000000002"/>
    <n v="2612.16"/>
    <n v="4788.96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3.7944444444444443"/>
    <n v="8"/>
    <n v="5.9299999999999999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8.5000000000018"/>
    <n v="8974.2000000000025"/>
    <n v="16452.700000000004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4.7944444444444443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0"/>
    <n v="6192"/>
    <n v="11352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7944444444444444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1.7944444444444445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4460.2999999999984"/>
    <n v="4014.2999999999993"/>
    <n v="8474.5999999999985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2.7944444444444443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3.7944444444444443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8.4"/>
    <n v="3070.0800000000004"/>
    <n v="5628.4800000000005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0.79722222222222228"/>
    <n v="5"/>
    <n v="5.0700000000000002E-2"/>
    <x v="1"/>
    <x v="1"/>
    <n v="112.17"/>
    <n v="112.17"/>
    <n v="112.17"/>
    <n v="112.17"/>
    <n v="56.09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785.22000000000014"/>
    <n v="0"/>
    <n v="785.22000000000014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5.79722222222222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0.79722222222222228"/>
    <n v="5"/>
    <n v="5.0700000000000002E-2"/>
    <x v="1"/>
    <x v="1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6111.6"/>
    <n v="0"/>
    <n v="6111.6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1.7972222222222223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4592.0999999999995"/>
    <n v="4132.8599999999997"/>
    <n v="8724.9599999999991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2.7972222222222221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1.699999999997"/>
    <n v="25298.039999999994"/>
    <n v="46379.739999999991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3.7972222222222221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3.500000000002"/>
    <n v="12184.200000000003"/>
    <n v="22337.700000000004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4.7972222222222225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1.7"/>
    <n v="13190.04"/>
    <n v="24181.74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2.8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2.8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6.9999999999991"/>
    <n v="5540.3999999999987"/>
    <n v="10157.399999999998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4.8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2.7"/>
    <n v="3279.24"/>
    <n v="6011.94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1.8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16319.300000000001"/>
    <n v="14687.399999999996"/>
    <n v="31006.699999999997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2.8"/>
    <n v="7"/>
    <n v="5.6399999999999999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2.3"/>
    <n v="26462.76"/>
    <n v="48515.06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3.8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4.3"/>
    <n v="34637.159999999996"/>
    <n v="63501.459999999992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4.8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1.8"/>
    <n v="35558.159999999996"/>
    <n v="65189.959999999992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5.8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4.000000000004"/>
    <n v="27592.800000000007"/>
    <n v="50586.80000000001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2.8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2.0999999999995"/>
    <n v="5906.5199999999995"/>
    <n v="10828.619999999999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4.8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5.1"/>
    <n v="2418.12"/>
    <n v="4433.2199999999993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0.8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0.8"/>
    <n v="5"/>
    <n v="5.0700000000000002E-2"/>
    <x v="1"/>
    <x v="1"/>
    <n v="5910.93"/>
    <n v="5910.93"/>
    <n v="5910.93"/>
    <n v="5910.93"/>
    <n v="2955.47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41376.540000000008"/>
    <n v="0"/>
    <n v="41376.540000000008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1.8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136062.29999999999"/>
    <n v="122456.04"/>
    <n v="258518.33999999997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2.8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7.8"/>
    <n v="154941.36000000002"/>
    <n v="284059.16000000003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3.8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9.499999999985"/>
    <n v="105083.39999999998"/>
    <n v="192652.89999999997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4.8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4.90000000002"/>
    <n v="131753.88000000003"/>
    <n v="241548.78000000006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5.8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1.299999999996"/>
    <n v="57697.55999999999"/>
    <n v="105778.85999999999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0.80555555555555558"/>
    <n v="5"/>
    <n v="5.0700000000000002E-2"/>
    <x v="1"/>
    <x v="1"/>
    <n v="206.28"/>
    <n v="206.28"/>
    <n v="206.28"/>
    <n v="206.28"/>
    <n v="103.14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1443.9600000000005"/>
    <n v="0"/>
    <n v="1443.9600000000005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1.8055555555555556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2345.4"/>
    <n v="2110.86"/>
    <n v="4456.26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2.805555555555555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0.80555555555555558"/>
    <n v="5"/>
    <n v="5.0700000000000002E-2"/>
    <x v="1"/>
    <x v="1"/>
    <n v="208.77"/>
    <n v="208.77"/>
    <n v="208.77"/>
    <n v="208.77"/>
    <n v="104.38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1461.3600000000006"/>
    <n v="0"/>
    <n v="1461.3600000000006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2.8055555555555554"/>
    <n v="7"/>
    <n v="5.6399999999999999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1.8000000000004"/>
    <n v="2246.1600000000003"/>
    <n v="4117.9600000000009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3.80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0.80555555555555558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2.8055555555555554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5.2"/>
    <n v="3918.24"/>
    <n v="7183.44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4.805555555555555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0.81666666666666665"/>
    <n v="5"/>
    <n v="5.0700000000000002E-2"/>
    <x v="1"/>
    <x v="1"/>
    <n v="80.39"/>
    <n v="80.39"/>
    <n v="80.39"/>
    <n v="80.39"/>
    <n v="40.200000000000003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562.76"/>
    <n v="0"/>
    <n v="562.76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81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4.816666666666666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1.8166666666666667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1693.1999999999996"/>
    <n v="1523.8800000000003"/>
    <n v="3217.08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2.8166666666666669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8.3000000000011"/>
    <n v="10065.960000000001"/>
    <n v="18454.260000000002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81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0.81666666666666665"/>
    <n v="5"/>
    <n v="5.0700000000000002E-2"/>
    <x v="1"/>
    <x v="1"/>
    <n v="448.69"/>
    <n v="448.69"/>
    <n v="448.69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3140.8599999999997"/>
    <n v="0"/>
    <n v="3140.8599999999997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1.8166666666666667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2.8166666666666669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1.3999999999996"/>
    <n v="5989.68"/>
    <n v="10981.08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3.8166666666666669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8.1"/>
    <n v="4845.72"/>
    <n v="8883.82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3.822222222222222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0.82222222222222219"/>
    <n v="5"/>
    <n v="5.0700000000000002E-2"/>
    <x v="1"/>
    <x v="1"/>
    <n v="997.72"/>
    <n v="997.72"/>
    <n v="997.72"/>
    <n v="997.72"/>
    <n v="498.86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6984.0399999999981"/>
    <n v="0"/>
    <n v="6984.0399999999981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1.8222222222222222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16912.3"/>
    <n v="15221.040000000003"/>
    <n v="32133.340000000004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2.8222222222222224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6.300000000007"/>
    <n v="29299.560000000009"/>
    <n v="53715.860000000015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3.8222222222222224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7.9"/>
    <n v="2781.48"/>
    <n v="5099.38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4.822222222222222"/>
    <n v="9"/>
    <n v="6.2100000000000002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6.4"/>
    <n v="12823.679999999998"/>
    <n v="23510.079999999998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2.822222222222222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2.8222222222222224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2.9"/>
    <n v="2595.48"/>
    <n v="4758.38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3.8222222222222224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3.8000000000006"/>
    <n v="2536.5600000000009"/>
    <n v="4650.3600000000015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4.822222222222222"/>
    <n v="9"/>
    <n v="6.2100000000000002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3.5"/>
    <n v="5056.2000000000007"/>
    <n v="9269.7000000000007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0.82499999999999996"/>
    <n v="5"/>
    <n v="5.0700000000000002E-2"/>
    <x v="1"/>
    <x v="1"/>
    <n v="7407.21"/>
    <n v="7407.21"/>
    <n v="7407.21"/>
    <n v="7407.21"/>
    <n v="3703.6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51850.439999999995"/>
    <n v="0"/>
    <n v="51850.439999999995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1.825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139204.90000000002"/>
    <n v="125284.38000000003"/>
    <n v="264489.28000000003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2.8250000000000002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8.39999999998"/>
    <n v="138478.07999999999"/>
    <n v="253876.47999999998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3.8250000000000002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3.000000000007"/>
    <n v="64323.600000000013"/>
    <n v="117926.60000000002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4.82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0.89444444444444449"/>
    <n v="5"/>
    <n v="5.0700000000000002E-2"/>
    <x v="1"/>
    <x v="1"/>
    <n v="10852.19"/>
    <n v="10852.19"/>
    <n v="10852.19"/>
    <n v="10852.19"/>
    <n v="10852.19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81391.399999999994"/>
    <n v="5426.09"/>
    <n v="86817.489999999991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1.8944444444444444"/>
    <n v="6"/>
    <n v="5.3600000000000002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140008.69999999998"/>
    <n v="133008.23999999996"/>
    <n v="273016.93999999994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2.8944444444444444"/>
    <n v="7"/>
    <n v="5.6399999999999999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1.49999999997"/>
    <n v="175813.79999999996"/>
    <n v="322325.29999999993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3.8944444444444444"/>
    <n v="8"/>
    <n v="5.9299999999999999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8.9"/>
    <n v="40558.68"/>
    <n v="74357.58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4.894444444444444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0.91111111111111109"/>
    <n v="5"/>
    <n v="5.0700000000000002E-2"/>
    <x v="1"/>
    <x v="1"/>
    <n v="9261.19"/>
    <n v="9261.19"/>
    <n v="9261.19"/>
    <n v="9261.19"/>
    <n v="9261.19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69458.899999999994"/>
    <n v="4630.59"/>
    <n v="74089.489999999991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1.9111111111111112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183709.1"/>
    <n v="174523.62000000005"/>
    <n v="358232.72000000009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2.911111111111111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7.299999999974"/>
    <n v="119144.75999999997"/>
    <n v="218432.05999999994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3.911111111111111"/>
    <n v="8"/>
    <n v="5.9299999999999999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4.1"/>
    <n v="27184.92"/>
    <n v="49839.02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4.91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5.911111111111111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3.0999999999985"/>
    <n v="6375.7199999999975"/>
    <n v="11688.819999999996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5132.5"/>
    <n v="0"/>
    <n v="585132.5"/>
    <n v="2296.65"/>
    <n v="0"/>
    <n v="0"/>
    <n v="0"/>
    <n v="0"/>
    <d v="2020-02-05T00:00:00"/>
    <d v="2024-02-05T00:00:00"/>
    <n v="1170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0.93055555555555558"/>
    <n v="5"/>
    <n v="5.0700000000000002E-2"/>
    <x v="1"/>
    <x v="1"/>
    <n v="7120.54"/>
    <n v="7120.54"/>
    <n v="7120.54"/>
    <n v="7120.54"/>
    <n v="7120.54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56964.319999999985"/>
    <n v="7120.54"/>
    <n v="64084.859999999986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1.9305555555555556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122997.59999999998"/>
    <n v="122997.6"/>
    <n v="245995.19999999998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2.9305555555555554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6.8"/>
    <n v="70520.160000000003"/>
    <n v="129286.96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3.93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5.93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350"/>
    <n v="0"/>
    <n v="333350"/>
    <n v="1308.4000000000001"/>
    <n v="0"/>
    <n v="0"/>
    <n v="0"/>
    <n v="0"/>
    <d v="2020-02-11T00:00:00"/>
    <d v="2024-02-11T00:00:00"/>
    <n v="6667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0.94722222222222219"/>
    <n v="5"/>
    <n v="5.0700000000000002E-2"/>
    <x v="1"/>
    <x v="1"/>
    <n v="9547.23"/>
    <n v="9547.23"/>
    <n v="9547.23"/>
    <n v="9547.23"/>
    <n v="9547.23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76377.859999999986"/>
    <n v="9547.24"/>
    <n v="85925.099999999991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1.9472222222222222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154792.90000000005"/>
    <n v="154792.88000000009"/>
    <n v="309585.78000000014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2.9472222222222224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8.29999999999"/>
    <n v="181137.95999999996"/>
    <n v="332086.25999999995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3.9472222222222224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2.999999999998"/>
    <n v="12411.599999999997"/>
    <n v="22754.599999999995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3790"/>
    <n v="0"/>
    <n v="873790"/>
    <n v="3429.63"/>
    <n v="0"/>
    <n v="0"/>
    <n v="0"/>
    <n v="0"/>
    <d v="2020-02-18T00:00:00"/>
    <d v="2024-02-18T00:00:00"/>
    <n v="174758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0.96666666666666667"/>
    <n v="5"/>
    <n v="5.0700000000000002E-2"/>
    <x v="1"/>
    <x v="1"/>
    <n v="9666.8799999999992"/>
    <n v="9666.8799999999992"/>
    <n v="9666.8799999999992"/>
    <n v="9666.8799999999992"/>
    <n v="9666.8799999999992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77335.039999999994"/>
    <n v="9666.8799999999992"/>
    <n v="87001.919999999998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1.9666666666666666"/>
    <n v="6"/>
    <n v="5.3600000000000002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115948.09999999999"/>
    <n v="115948.07999999997"/>
    <n v="231896.17999999996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2.9666666666666668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3.200000000012"/>
    <n v="94503.840000000026"/>
    <n v="173257.04000000004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3.9666666666666668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2.700000000003"/>
    <n v="12219.240000000003"/>
    <n v="22401.940000000006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6893.75"/>
    <n v="0"/>
    <n v="706893.75"/>
    <n v="2774.56"/>
    <n v="0"/>
    <n v="0"/>
    <n v="0"/>
    <n v="0"/>
    <d v="2020-02-27T00:00:00"/>
    <d v="2024-02-27T00:00:00"/>
    <n v="1413787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0.9916666666666667"/>
    <n v="5"/>
    <n v="5.0700000000000002E-2"/>
    <x v="1"/>
    <x v="1"/>
    <n v="5366.27"/>
    <n v="5366.27"/>
    <n v="5366.27"/>
    <n v="5366.27"/>
    <n v="5366.27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42930.139999999992"/>
    <n v="5366.26"/>
    <n v="48296.399999999994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1.9916666666666667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56534.499999999985"/>
    <n v="56534.479999999996"/>
    <n v="113068.97999999998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2.9916666666666667"/>
    <n v="7"/>
    <n v="5.6399999999999999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6.1"/>
    <n v="76651.319999999992"/>
    <n v="140527.41999999998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3.9916666666666667"/>
    <n v="8"/>
    <n v="5.9299999999999999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5.499999999996"/>
    <n v="24534.599999999995"/>
    <n v="44980.099999999991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031.25"/>
    <n v="0"/>
    <n v="0"/>
    <n v="2916.4"/>
    <n v="0"/>
    <n v="0"/>
    <n v="0"/>
    <n v="743031.25"/>
    <d v="2020-03-10T00:00:00"/>
    <d v="2024-03-10T00:00:00"/>
    <n v="1486062.5"/>
    <n v="2.7777777777777776E-2"/>
    <n v="4"/>
    <n v="4.7100000000000003E-2"/>
    <x v="1"/>
    <x v="1"/>
    <n v="2916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6.4"/>
    <n v="0"/>
    <n v="2916.4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1.0277777777777777"/>
    <n v="5"/>
    <n v="5.0700000000000002E-2"/>
    <x v="1"/>
    <x v="1"/>
    <n v="16511.98"/>
    <n v="16511.98"/>
    <n v="16511.98"/>
    <n v="16511.98"/>
    <n v="16511.98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140351.82999999999"/>
    <n v="24767.97"/>
    <n v="165119.79999999999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2.0277777777777777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129506.90000000001"/>
    <n v="135982.23000000001"/>
    <n v="265489.13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3.0277777777777777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6.1"/>
    <n v="48175.32"/>
    <n v="88321.42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5.0277777777777777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7.6000000000004"/>
    <n v="3105.1200000000008"/>
    <n v="5692.7200000000012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162.5"/>
    <n v="0"/>
    <n v="0"/>
    <n v="483.41"/>
    <n v="0"/>
    <n v="0"/>
    <n v="0"/>
    <n v="123162.5"/>
    <d v="2020-03-18T00:00:00"/>
    <d v="2024-03-18T00:00:00"/>
    <n v="246325"/>
    <n v="0.05"/>
    <n v="4"/>
    <n v="4.7100000000000003E-2"/>
    <x v="1"/>
    <x v="1"/>
    <n v="48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.41"/>
    <n v="0"/>
    <n v="483.41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1.05"/>
    <n v="5"/>
    <n v="5.0700000000000002E-2"/>
    <x v="1"/>
    <x v="1"/>
    <n v="9365.26"/>
    <n v="9365.26"/>
    <n v="9365.26"/>
    <n v="9365.26"/>
    <n v="9365.26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79604.710000000021"/>
    <n v="14047.89"/>
    <n v="93652.60000000002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2.0499999999999998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173694.80000000002"/>
    <n v="182379.53999999998"/>
    <n v="356074.33999999997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3.05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3"/>
    <n v="183267.59999999998"/>
    <n v="335990.6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36.25"/>
    <n v="0"/>
    <n v="0"/>
    <n v="483.7"/>
    <n v="0"/>
    <n v="0"/>
    <n v="0"/>
    <n v="123236.25"/>
    <d v="2020-03-27T00:00:00"/>
    <d v="2024-03-27T00:00:00"/>
    <n v="246472.5"/>
    <n v="7.4999999999999997E-2"/>
    <n v="4"/>
    <n v="4.7100000000000003E-2"/>
    <x v="1"/>
    <x v="1"/>
    <n v="48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.7"/>
    <n v="0"/>
    <n v="483.7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1.075"/>
    <n v="5"/>
    <n v="5.0700000000000002E-2"/>
    <x v="1"/>
    <x v="1"/>
    <n v="1198.3900000000001"/>
    <n v="1198.3900000000001"/>
    <n v="1198.3900000000001"/>
    <n v="1198.3900000000001"/>
    <n v="1198.390000000000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10186.300000000003"/>
    <n v="1797.5700000000002"/>
    <n v="11983.870000000003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2.0750000000000002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86353.3"/>
    <n v="90670.950000000012"/>
    <n v="177024.25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3.0750000000000002"/>
    <n v="7"/>
    <n v="5.6399999999999999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5.6"/>
    <n v="296946.72000000003"/>
    <n v="544402.32000000007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4.075000000000000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3.8"/>
    <n v="116200.56000000001"/>
    <n v="213034.36000000002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5.0750000000000002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9.599999999999"/>
    <n v="16487.519999999997"/>
    <n v="30227.119999999995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6.0750000000000002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5.4000000000005"/>
    <n v="6030.4800000000005"/>
    <n v="11055.880000000001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4-03T00:00:00"/>
    <d v="2024-04-03T00:00:00"/>
    <n v="53100"/>
    <n v="9.166666666666666E-2"/>
    <n v="4"/>
    <n v="4.7100000000000003E-2"/>
    <x v="1"/>
    <x v="1"/>
    <n v="104.2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.42"/>
    <n v="0"/>
    <n v="208.42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1.0916666666666666"/>
    <n v="5"/>
    <n v="5.0700000000000002E-2"/>
    <x v="1"/>
    <x v="1"/>
    <n v="2149.37"/>
    <n v="2149.37"/>
    <n v="2149.37"/>
    <n v="2149.37"/>
    <n v="2149.37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19344.339999999993"/>
    <n v="4298.76"/>
    <n v="23643.099999999991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2.0916666666666668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72834"/>
    <n v="80117.399999999994"/>
    <n v="152951.4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3.091666666666666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4.9"/>
    <n v="260309.87999999998"/>
    <n v="477234.77999999997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4.091666666666666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2.5"/>
    <n v="168891"/>
    <n v="309633.5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5.0916666666666668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9.599999999999"/>
    <n v="16487.519999999997"/>
    <n v="30227.119999999995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6.091666666666666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060"/>
    <n v="0"/>
    <n v="0"/>
    <n v="1005.04"/>
    <n v="0"/>
    <n v="0"/>
    <n v="0"/>
    <n v="256060"/>
    <d v="2020-04-20T00:00:00"/>
    <d v="2024-04-20T00:00:00"/>
    <n v="512120"/>
    <n v="0.1388888888888889"/>
    <n v="4"/>
    <n v="4.7100000000000003E-2"/>
    <x v="1"/>
    <x v="1"/>
    <n v="1005.04"/>
    <n v="100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0.08"/>
    <n v="0"/>
    <n v="2010.08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1.1388888888888888"/>
    <n v="5"/>
    <n v="5.0700000000000002E-2"/>
    <x v="1"/>
    <x v="1"/>
    <n v="4274.4399999999996"/>
    <n v="4274.4399999999996"/>
    <n v="4274.4399999999996"/>
    <n v="4274.4399999999996"/>
    <n v="4274.4399999999996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38469.96"/>
    <n v="8548.8799999999992"/>
    <n v="47018.84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2.1388888888888888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85002.700000000026"/>
    <n v="93502.960000000036"/>
    <n v="178505.66000000006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3.1388888888888888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1.49999999997"/>
    <n v="217957.79999999996"/>
    <n v="399589.29999999993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4.1388888888888893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0.70000000001"/>
    <n v="149280.84000000003"/>
    <n v="273681.54000000004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5.138888888888889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6.13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9212.5"/>
    <n v="0"/>
    <n v="0"/>
    <n v="703.41"/>
    <n v="0"/>
    <n v="0"/>
    <n v="0"/>
    <n v="179212.5"/>
    <d v="2020-05-11T00:00:00"/>
    <d v="2024-05-11T00:00:00"/>
    <n v="358425"/>
    <n v="0.19722222222222222"/>
    <n v="4"/>
    <n v="4.7100000000000003E-2"/>
    <x v="1"/>
    <x v="1"/>
    <n v="703.41"/>
    <n v="703.41"/>
    <n v="70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0.23"/>
    <n v="0"/>
    <n v="2110.23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1.1972222222222222"/>
    <n v="5"/>
    <n v="5.0700000000000002E-2"/>
    <x v="1"/>
    <x v="1"/>
    <n v="5683.47"/>
    <n v="5683.47"/>
    <n v="5683.47"/>
    <n v="5683.47"/>
    <n v="5683.47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53992.960000000006"/>
    <n v="14208.65"/>
    <n v="68201.61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2.1972222222222224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90622.5"/>
    <n v="104215.88"/>
    <n v="194838.38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3.1972222222222224"/>
    <n v="7"/>
    <n v="5.6399999999999999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8.29999999999"/>
    <n v="178425.95999999996"/>
    <n v="327114.25999999995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4.197222222222222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9.1"/>
    <n v="161158.92000000001"/>
    <n v="295458.02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5.19722222222222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7-01T00:00:00"/>
    <d v="2024-07-01T00:00:00"/>
    <n v="53100"/>
    <n v="0.33611111111111114"/>
    <n v="4"/>
    <n v="4.7100000000000003E-2"/>
    <x v="1"/>
    <x v="1"/>
    <n v="104.21"/>
    <n v="104.21"/>
    <n v="104.21"/>
    <n v="104.2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521.04999999999995"/>
    <n v="0"/>
    <n v="521.04999999999995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2.3361111111111112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3.899999999998"/>
    <n v="19456.679999999997"/>
    <n v="35670.579999999994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3.3361111111111112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2.2"/>
    <n v="95618.64"/>
    <n v="175300.84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4.3361111111111112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9.1"/>
    <n v="15682.92"/>
    <n v="28752.02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d v="2020-07-09T00:00:00"/>
    <d v="2024-07-09T00:00:00"/>
    <n v="397217.5"/>
    <n v="0.35833333333333334"/>
    <n v="4"/>
    <n v="4.7100000000000003E-2"/>
    <x v="1"/>
    <x v="1"/>
    <n v="779.54"/>
    <n v="779.54"/>
    <n v="779.54"/>
    <n v="779.54"/>
    <n v="779.54"/>
    <n v="0"/>
    <n v="0"/>
    <n v="0"/>
    <n v="0"/>
    <n v="0"/>
    <n v="0"/>
    <n v="0"/>
    <n v="0"/>
    <n v="0"/>
    <n v="0"/>
    <n v="0"/>
    <n v="0"/>
    <n v="0"/>
    <n v="0"/>
    <n v="0"/>
    <n v="0"/>
    <n v="0"/>
    <n v="3897.7"/>
    <n v="0"/>
    <n v="3897.7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1.3583333333333334"/>
    <n v="5"/>
    <n v="5.0700000000000002E-2"/>
    <x v="1"/>
    <x v="1"/>
    <n v="1407.78"/>
    <n v="1407.78"/>
    <n v="1407.78"/>
    <n v="1407.78"/>
    <n v="1407.78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14077.800000000003"/>
    <n v="5631.1200000000008"/>
    <n v="19708.920000000006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2.3583333333333334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2.1"/>
    <n v="52274.52"/>
    <n v="95836.62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3.3583333333333334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3.199999999999"/>
    <n v="17727.84"/>
    <n v="32501.040000000001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4.358333333333333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1.800000000001"/>
    <n v="15674.160000000002"/>
    <n v="28735.960000000003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2.3805555555555555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2.000000000004"/>
    <n v="26714.400000000005"/>
    <n v="48976.400000000009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3.3805555555555555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6.60000000002"/>
    <n v="102223.92000000003"/>
    <n v="187410.52000000005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4.3805555555555555"/>
    <n v="8"/>
    <n v="5.9299999999999999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8.1999999999989"/>
    <n v="9297.8399999999983"/>
    <n v="17046.039999999997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3.411111111111111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8.500000000002"/>
    <n v="13618.200000000003"/>
    <n v="24966.700000000004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4.4111111111111114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5"/>
    <n v="133974"/>
    <n v="245619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5.41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307.5"/>
    <n v="0"/>
    <n v="154653.75"/>
    <n v="1214.03"/>
    <n v="0"/>
    <n v="0"/>
    <n v="0"/>
    <n v="154653.75"/>
    <d v="2020-08-07T00:00:00"/>
    <d v="2024-08-07T00:00:00"/>
    <n v="309307.5"/>
    <n v="0.43611111111111112"/>
    <n v="4"/>
    <n v="4.7100000000000003E-2"/>
    <x v="1"/>
    <x v="1"/>
    <n v="607.02"/>
    <n v="607.02"/>
    <n v="607.02"/>
    <n v="607.02"/>
    <n v="607.02"/>
    <n v="607.02"/>
    <n v="0"/>
    <n v="0"/>
    <n v="0"/>
    <n v="0"/>
    <n v="0"/>
    <n v="0"/>
    <n v="0"/>
    <n v="0"/>
    <n v="0"/>
    <n v="0"/>
    <n v="0"/>
    <n v="0"/>
    <n v="0"/>
    <n v="0"/>
    <n v="0"/>
    <n v="0"/>
    <n v="3642.12"/>
    <n v="0"/>
    <n v="3642.12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1.4361111111111111"/>
    <n v="5"/>
    <n v="5.0700000000000002E-2"/>
    <x v="1"/>
    <x v="1"/>
    <n v="2677.21"/>
    <n v="2677.21"/>
    <n v="2677.21"/>
    <n v="2677.21"/>
    <n v="2677.2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26772.099999999995"/>
    <n v="13386.080000000002"/>
    <n v="40158.179999999993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2.4361111111111109"/>
    <n v="6"/>
    <n v="5.3600000000000002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1.500000000004"/>
    <n v="24745.800000000007"/>
    <n v="45367.30000000001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3.4361111111111109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8.9"/>
    <n v="47218.68"/>
    <n v="86567.58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4.436111111111110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5.436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87.5"/>
    <n v="0"/>
    <n v="51993.75"/>
    <n v="408.15"/>
    <n v="0"/>
    <n v="0"/>
    <n v="0"/>
    <n v="51993.75"/>
    <d v="2020-08-20T00:00:00"/>
    <d v="2024-08-20T00:00:00"/>
    <n v="103987.5"/>
    <n v="0.47222222222222221"/>
    <n v="4"/>
    <n v="4.7100000000000003E-2"/>
    <x v="1"/>
    <x v="1"/>
    <n v="204.08"/>
    <n v="204.08"/>
    <n v="204.08"/>
    <n v="204.08"/>
    <n v="204.08"/>
    <n v="204.08"/>
    <n v="0"/>
    <n v="0"/>
    <n v="0"/>
    <n v="0"/>
    <n v="0"/>
    <n v="0"/>
    <n v="0"/>
    <n v="0"/>
    <n v="0"/>
    <n v="0"/>
    <n v="0"/>
    <n v="0"/>
    <n v="0"/>
    <n v="0"/>
    <n v="0"/>
    <n v="0"/>
    <n v="1224.48"/>
    <n v="0"/>
    <n v="1224.48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1.4722222222222223"/>
    <n v="5"/>
    <n v="5.0700000000000002E-2"/>
    <x v="1"/>
    <x v="1"/>
    <n v="1524.32"/>
    <n v="1524.32"/>
    <n v="1524.32"/>
    <n v="1524.32"/>
    <n v="1524.32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15243.199999999999"/>
    <n v="7621.5999999999995"/>
    <n v="22864.799999999999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2.4722222222222223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4.500000000004"/>
    <n v="37901.4"/>
    <n v="69485.900000000009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3.4722222222222223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5.500000000007"/>
    <n v="61194.600000000013"/>
    <n v="112190.10000000002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4.472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962.5"/>
    <n v="0"/>
    <n v="126481.25"/>
    <n v="992.88"/>
    <n v="0"/>
    <n v="0"/>
    <n v="0"/>
    <n v="126481.25"/>
    <d v="2020-08-28T00:00:00"/>
    <d v="2024-08-28T00:00:00"/>
    <n v="252962.5"/>
    <n v="0.49444444444444446"/>
    <n v="4"/>
    <n v="4.7100000000000003E-2"/>
    <x v="1"/>
    <x v="1"/>
    <n v="496.44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0"/>
    <n v="0"/>
    <n v="0"/>
    <n v="2978.64"/>
    <n v="0"/>
    <n v="2978.64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1.4944444444444445"/>
    <n v="5"/>
    <n v="5.0700000000000002E-2"/>
    <x v="1"/>
    <x v="1"/>
    <n v="960.33"/>
    <n v="960.33"/>
    <n v="960.33"/>
    <n v="960.33"/>
    <n v="960.33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9603.3000000000011"/>
    <n v="4801.68"/>
    <n v="14404.980000000001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2.4944444444444445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4.9"/>
    <n v="19013.88"/>
    <n v="34858.78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3.4944444444444445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6.899999999998"/>
    <n v="26504.279999999995"/>
    <n v="48591.179999999993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4.494444444444444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2.5"/>
    <n v="57195"/>
    <n v="104857.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5.494444444444444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7.600000000013"/>
    <n v="68469.12000000001"/>
    <n v="125526.72000000003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494444444444444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1.199999999997"/>
    <n v="17257.439999999995"/>
    <n v="31638.639999999992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0.53055555555555556"/>
    <n v="4"/>
    <n v="4.7100000000000003E-2"/>
    <x v="1"/>
    <x v="1"/>
    <n v="1248.77"/>
    <n v="624.38"/>
    <n v="624.38"/>
    <n v="624.38"/>
    <n v="624.38"/>
    <n v="624.38"/>
    <n v="624.38"/>
    <n v="0"/>
    <n v="0"/>
    <n v="0"/>
    <n v="0"/>
    <n v="0"/>
    <n v="0"/>
    <n v="0"/>
    <n v="0"/>
    <n v="0"/>
    <n v="0"/>
    <n v="0"/>
    <n v="0"/>
    <n v="0"/>
    <n v="0"/>
    <n v="0"/>
    <n v="4995.05"/>
    <n v="0"/>
    <n v="4995.05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1.5305555555555554"/>
    <n v="5"/>
    <n v="5.0700000000000002E-2"/>
    <x v="1"/>
    <x v="1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14127.700000000003"/>
    <n v="8476.59"/>
    <n v="22604.29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2.5305555555555554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7.5"/>
    <n v="34233"/>
    <n v="62760.5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3.5305555555555554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0.500000000007"/>
    <n v="61560.600000000013"/>
    <n v="112861.10000000002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4.5305555555555559"/>
    <n v="8"/>
    <n v="5.9299999999999999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3.200000000004"/>
    <n v="41415.840000000004"/>
    <n v="75929.040000000008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5.530555555555555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1.4"/>
    <n v="75613.680000000008"/>
    <n v="138625.08000000002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530555555555555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3.800000000007"/>
    <n v="33316.560000000005"/>
    <n v="61080.360000000015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0.73333333333333328"/>
    <n v="4"/>
    <n v="4.7100000000000003E-2"/>
    <x v="1"/>
    <x v="1"/>
    <n v="992.88"/>
    <n v="992.88"/>
    <n v="992.88"/>
    <n v="496.44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5957.2799999999988"/>
    <n v="0"/>
    <n v="5957.2799999999988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1.7333333333333334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12719.300000000001"/>
    <n v="10175.41"/>
    <n v="22894.71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2.7333333333333334"/>
    <n v="6"/>
    <n v="5.3600000000000002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3.499999999993"/>
    <n v="33292.19999999999"/>
    <n v="61035.699999999983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3.7333333333333334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1.4"/>
    <n v="11413.679999999998"/>
    <n v="20925.079999999998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4.733333333333333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4.1"/>
    <n v="18892.920000000002"/>
    <n v="34637.020000000004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0.7416666666666667"/>
    <n v="4"/>
    <n v="4.7100000000000003E-2"/>
    <x v="1"/>
    <x v="1"/>
    <n v="1943.49"/>
    <n v="1943.49"/>
    <n v="1943.49"/>
    <n v="971.75"/>
    <n v="971.75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11660.970000000001"/>
    <n v="0"/>
    <n v="11660.970000000001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1.7416666666666667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28585.600000000006"/>
    <n v="22868.479999999996"/>
    <n v="51454.080000000002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2.7416666666666667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8.8"/>
    <n v="102730.56000000001"/>
    <n v="188339.36000000002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3.7416666666666667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0.3"/>
    <n v="118404.36"/>
    <n v="217074.66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4.7416666666666663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0.7"/>
    <n v="65556.84"/>
    <n v="120187.54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0.76111111111111107"/>
    <n v="4"/>
    <n v="4.7100000000000003E-2"/>
    <x v="1"/>
    <x v="1"/>
    <n v="922.25"/>
    <n v="922.25"/>
    <n v="922.25"/>
    <n v="922.25"/>
    <n v="461.12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6455.7199999999993"/>
    <n v="0"/>
    <n v="6455.7199999999993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1.7611111111111111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1632.8"/>
    <n v="1469.5200000000004"/>
    <n v="3102.3200000000006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2.7611111111111111"/>
    <n v="6"/>
    <n v="5.3600000000000002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7.299999999997"/>
    <n v="19448.759999999998"/>
    <n v="35656.06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3.7611111111111111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3.3"/>
    <n v="144159.96"/>
    <n v="264293.26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4.7611111111111111"/>
    <n v="8"/>
    <n v="5.9299999999999999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4.899999999994"/>
    <n v="91805.88"/>
    <n v="168310.78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5.761111111111111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5.499999999996"/>
    <n v="21534.599999999995"/>
    <n v="39480.099999999991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761111111111111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5.5000000000009"/>
    <n v="5982.6000000000013"/>
    <n v="10968.100000000002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0.81388888888888888"/>
    <n v="4"/>
    <n v="4.7100000000000003E-2"/>
    <x v="1"/>
    <x v="1"/>
    <n v="3211.37"/>
    <n v="3211.37"/>
    <n v="3211.37"/>
    <n v="3211.37"/>
    <n v="1605.68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22479.56"/>
    <n v="0"/>
    <n v="22479.56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1.8138888888888889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11005.499999999998"/>
    <n v="9904.9200000000019"/>
    <n v="20910.419999999998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2.8138888888888891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1.79999999999"/>
    <n v="147170.15999999997"/>
    <n v="269811.95999999996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3.813888888888889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4.1999999999"/>
    <n v="538805.03999999992"/>
    <n v="987809.23999999976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4.813888888888889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0"/>
    <n v="275820"/>
    <n v="50567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5.813888888888889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7340"/>
    <n v="0"/>
    <n v="0"/>
    <n v="1746.3"/>
    <n v="0"/>
    <n v="0"/>
    <n v="0"/>
    <n v="487340"/>
    <d v="2021-04-15T00:00:00"/>
    <d v="2024-04-15T00:00:00"/>
    <n v="974680"/>
    <n v="0.125"/>
    <n v="3"/>
    <n v="4.2999999999999997E-2"/>
    <x v="1"/>
    <x v="1"/>
    <n v="1746.3"/>
    <n v="1746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2.6"/>
    <n v="0"/>
    <n v="3492.6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1.125"/>
    <n v="4"/>
    <n v="4.7100000000000003E-2"/>
    <x v="1"/>
    <x v="1"/>
    <n v="6970.41"/>
    <n v="6970.41"/>
    <n v="6970.41"/>
    <n v="6970.41"/>
    <n v="6970.4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62733.680000000008"/>
    <n v="13940.8"/>
    <n v="76674.48000000001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2.125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31146.899999999994"/>
    <n v="34261.599999999991"/>
    <n v="65408.499999999985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3.125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7.300000000003"/>
    <n v="40304.760000000009"/>
    <n v="73892.060000000012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4.125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1.3999999999996"/>
    <n v="5989.68"/>
    <n v="10981.08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5.12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247.5"/>
    <n v="0"/>
    <n v="0"/>
    <n v="402.22"/>
    <n v="0"/>
    <n v="0"/>
    <n v="0"/>
    <n v="112247.5"/>
    <d v="2021-05-05T00:00:00"/>
    <d v="2024-05-05T00:00:00"/>
    <n v="224495"/>
    <n v="0.18055555555555555"/>
    <n v="3"/>
    <n v="4.2999999999999997E-2"/>
    <x v="1"/>
    <x v="1"/>
    <n v="402.22"/>
    <n v="402.22"/>
    <n v="402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6.6600000000001"/>
    <n v="0"/>
    <n v="1206.6600000000001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1.1805555555555556"/>
    <n v="4"/>
    <n v="4.7100000000000003E-2"/>
    <x v="1"/>
    <x v="1"/>
    <n v="55.58"/>
    <n v="55.58"/>
    <n v="55.58"/>
    <n v="55.58"/>
    <n v="55.58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528.00999999999988"/>
    <n v="138.94999999999999"/>
    <n v="666.95999999999981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2.1805555555555554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18409"/>
    <n v="21170.350000000002"/>
    <n v="39579.350000000006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3.1805555555555554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1.60000000002"/>
    <n v="92689.920000000027"/>
    <n v="169931.52000000005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4.1805555555555554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0.8000000001"/>
    <n v="380352.96000000014"/>
    <n v="697313.76000000024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5.180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7.18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836.25"/>
    <n v="0"/>
    <n v="0"/>
    <n v="526.16"/>
    <n v="0"/>
    <n v="0"/>
    <n v="0"/>
    <n v="146836.25"/>
    <d v="2021-05-12T00:00:00"/>
    <d v="2024-05-12T00:00:00"/>
    <n v="293672.5"/>
    <n v="0.2"/>
    <n v="3"/>
    <n v="4.2999999999999997E-2"/>
    <x v="1"/>
    <x v="1"/>
    <n v="526.16"/>
    <n v="526.16"/>
    <n v="52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8.48"/>
    <n v="0"/>
    <n v="1578.48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1.2"/>
    <n v="4"/>
    <n v="4.7100000000000003E-2"/>
    <x v="1"/>
    <x v="1"/>
    <n v="2450.64"/>
    <n v="2450.64"/>
    <n v="2450.64"/>
    <n v="2450.64"/>
    <n v="2450.64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23281.079999999998"/>
    <n v="6126.5999999999995"/>
    <n v="29407.679999999997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2.2000000000000002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39055.199999999997"/>
    <n v="44913.479999999996"/>
    <n v="83968.68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3.2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7.900000000023"/>
    <n v="104169.48000000004"/>
    <n v="190977.38000000006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4.2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3.200000000004"/>
    <n v="48291.840000000004"/>
    <n v="88535.040000000008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588.75"/>
    <n v="0"/>
    <n v="0"/>
    <n v="969.61"/>
    <n v="0"/>
    <n v="0"/>
    <n v="0"/>
    <n v="270588.75"/>
    <d v="2021-05-12T00:00:00"/>
    <d v="2024-05-12T00:00:00"/>
    <n v="541177.5"/>
    <n v="0.2"/>
    <n v="3"/>
    <n v="4.2999999999999997E-2"/>
    <x v="1"/>
    <x v="1"/>
    <n v="969.61"/>
    <n v="969.61"/>
    <n v="969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8.83"/>
    <n v="0"/>
    <n v="2908.83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1.2"/>
    <n v="4"/>
    <n v="4.7100000000000003E-2"/>
    <x v="1"/>
    <x v="1"/>
    <n v="5536.38"/>
    <n v="5536.38"/>
    <n v="5536.38"/>
    <n v="5536.38"/>
    <n v="5536.38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52595.609999999993"/>
    <n v="13840.95"/>
    <n v="66436.56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2.2000000000000002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36755.599999999999"/>
    <n v="42268.939999999995"/>
    <n v="79024.539999999994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3.2"/>
    <n v="6"/>
    <n v="5.3600000000000002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7.600000000006"/>
    <n v="81321.119999999995"/>
    <n v="149088.72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4.2"/>
    <n v="7"/>
    <n v="5.6399999999999999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9.40000000001"/>
    <n v="131207.28"/>
    <n v="240546.68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5.2"/>
    <n v="8"/>
    <n v="5.9299999999999999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1.30000000002"/>
    <n v="178057.56000000003"/>
    <n v="326438.86000000004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6.2"/>
    <n v="9"/>
    <n v="6.2100000000000002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6.4"/>
    <n v="153535.67999999999"/>
    <n v="281482.07999999996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7.2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5.1000000000013"/>
    <n v="6366.1200000000017"/>
    <n v="11671.220000000003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876.25"/>
    <n v="0"/>
    <n v="0"/>
    <n v="1067.3900000000001"/>
    <n v="0"/>
    <n v="0"/>
    <n v="0"/>
    <n v="297876.25"/>
    <d v="2021-05-17T00:00:00"/>
    <d v="2024-05-17T00:00:00"/>
    <n v="595752.5"/>
    <n v="0.21388888888888888"/>
    <n v="3"/>
    <n v="4.2999999999999997E-2"/>
    <x v="1"/>
    <x v="1"/>
    <n v="1067.3900000000001"/>
    <n v="1067.3900000000001"/>
    <n v="1067.3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2.17"/>
    <n v="0"/>
    <n v="3202.17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1.2138888888888888"/>
    <n v="4"/>
    <n v="4.7100000000000003E-2"/>
    <x v="1"/>
    <x v="1"/>
    <n v="2194.17"/>
    <n v="2194.17"/>
    <n v="2194.17"/>
    <n v="2194.17"/>
    <n v="2194.17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20844.62"/>
    <n v="5485.45"/>
    <n v="26330.07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2.213888888888889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39098.800000000003"/>
    <n v="44963.62"/>
    <n v="84062.420000000013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3.213888888888889"/>
    <n v="6"/>
    <n v="5.3600000000000002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6.5"/>
    <n v="359659.80000000005"/>
    <n v="659376.30000000005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4.2138888888888886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3.7"/>
    <n v="888136.44"/>
    <n v="1628250.14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5.2138888888888886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7.5"/>
    <n v="203913"/>
    <n v="373840.5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6.2138888888888886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8.800000000003"/>
    <n v="13162.560000000005"/>
    <n v="24131.360000000008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238.75"/>
    <n v="0"/>
    <n v="0"/>
    <n v="620.77"/>
    <n v="0"/>
    <n v="0"/>
    <n v="0"/>
    <n v="173238.75"/>
    <d v="2021-05-19T00:00:00"/>
    <d v="2024-05-19T00:00:00"/>
    <n v="346477.5"/>
    <n v="0.21944444444444444"/>
    <n v="3"/>
    <n v="4.2999999999999997E-2"/>
    <x v="1"/>
    <x v="1"/>
    <n v="620.77"/>
    <n v="620.77"/>
    <n v="620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2.31"/>
    <n v="0"/>
    <n v="1862.31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1.2194444444444446"/>
    <n v="4"/>
    <n v="4.7100000000000003E-2"/>
    <x v="1"/>
    <x v="1"/>
    <n v="549.41"/>
    <n v="549.41"/>
    <n v="549.41"/>
    <n v="549.41"/>
    <n v="549.4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5219.3999999999996"/>
    <n v="1373.55"/>
    <n v="6592.95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2.2194444444444446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9902.4"/>
    <n v="11387.76"/>
    <n v="21290.16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3.219444444444444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6.69999999999"/>
    <n v="63248.039999999986"/>
    <n v="115954.73999999998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4.2194444444444441"/>
    <n v="7"/>
    <n v="5.6399999999999999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5.20000000003"/>
    <n v="156738.24000000002"/>
    <n v="287353.44000000006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5.2194444444444441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4.299999999996"/>
    <n v="40541.159999999996"/>
    <n v="74325.459999999992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6.219444444444444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7.219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d v="2021-06-16T00:00:00"/>
    <d v="2024-06-16T00:00:00"/>
    <n v="284675"/>
    <n v="0.29444444444444445"/>
    <n v="3"/>
    <n v="4.2999999999999997E-2"/>
    <x v="1"/>
    <x v="1"/>
    <n v="510.04"/>
    <n v="510.04"/>
    <n v="510.04"/>
    <n v="51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.16"/>
    <n v="0"/>
    <n v="2040.16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1.2944444444444445"/>
    <n v="4"/>
    <n v="4.7100000000000003E-2"/>
    <x v="1"/>
    <x v="1"/>
    <n v="961.62"/>
    <n v="961.62"/>
    <n v="961.62"/>
    <n v="961.62"/>
    <n v="961.62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9616.2000000000007"/>
    <n v="2884.86"/>
    <n v="12501.060000000001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2.2944444444444443"/>
    <n v="5"/>
    <n v="5.0700000000000002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0.9"/>
    <n v="10477.08"/>
    <n v="19207.98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3.2944444444444443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8.3000000000011"/>
    <n v="11613.960000000001"/>
    <n v="21292.260000000002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4.2944444444444443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5.800000000003"/>
    <n v="30954.960000000006"/>
    <n v="56750.760000000009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2944444444444443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1.600000000002"/>
    <n v="23869.920000000002"/>
    <n v="43761.520000000004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29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7.1"/>
    <n v="4616.5199999999995"/>
    <n v="8463.619999999999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8999999"/>
    <n v="0"/>
    <n v="0"/>
    <n v="0"/>
    <n v="0"/>
    <n v="0"/>
    <n v="0"/>
    <n v="18181818.18999999"/>
    <d v="2012-11-15T00:00:00"/>
    <d v="2024-11-15T00:00:00"/>
    <n v="100000000"/>
    <n v="0.70833333333333337"/>
    <n v="12"/>
    <n v="7.4999999999999997E-2"/>
    <x v="1"/>
    <x v="1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49999997"/>
    <n v="0"/>
    <n v="0"/>
    <n v="0"/>
    <n v="0"/>
    <n v="0"/>
    <n v="0"/>
    <n v="9090909.049999997"/>
    <d v="2012-11-23T00:00:00"/>
    <d v="2024-11-23T00:00:00"/>
    <n v="50000000"/>
    <n v="0.73055555555555551"/>
    <n v="12"/>
    <n v="7.4999999999999997E-2"/>
    <x v="1"/>
    <x v="1"/>
    <n v="0"/>
    <n v="0"/>
    <n v="340909.09"/>
    <n v="0"/>
    <n v="0"/>
    <n v="0"/>
    <n v="0"/>
    <n v="0"/>
    <n v="170454.54"/>
    <n v="0"/>
    <n v="0"/>
    <n v="0"/>
    <n v="0"/>
    <n v="0"/>
    <n v="0"/>
    <n v="0"/>
    <n v="0"/>
    <n v="0"/>
    <n v="0"/>
    <n v="0"/>
    <n v="0"/>
    <n v="0"/>
    <n v="511363.63"/>
    <n v="0"/>
    <n v="511363.63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03T00:00:00"/>
    <d v="2024-12-03T00:00:00"/>
    <n v="25000000"/>
    <n v="0.7583333333333333"/>
    <n v="12"/>
    <n v="7.4999999999999997E-2"/>
    <x v="1"/>
    <x v="1"/>
    <n v="0"/>
    <n v="0"/>
    <n v="0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21T00:00:00"/>
    <d v="2024-12-21T00:00:00"/>
    <n v="25000000"/>
    <n v="0.80833333333333335"/>
    <n v="12"/>
    <n v="7.4999999999999997E-2"/>
    <x v="1"/>
    <x v="1"/>
    <n v="0"/>
    <n v="0"/>
    <n v="0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5-27T00:00:00"/>
    <d v="2025-05-27T00:00:00"/>
    <n v="40000000"/>
    <n v="1.2416666666666667"/>
    <n v="12"/>
    <n v="7.4999999999999997E-2"/>
    <x v="1"/>
    <x v="1"/>
    <n v="0"/>
    <n v="0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681818.17999999993"/>
    <n v="136363.64000000001"/>
    <n v="818181.82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090909.120000005"/>
    <n v="0"/>
    <n v="0"/>
    <n v="0"/>
    <n v="0"/>
    <n v="0"/>
    <n v="0"/>
    <n v="19090909.120000005"/>
    <d v="2013-05-30T00:00:00"/>
    <d v="2025-05-30T00:00:00"/>
    <n v="70000000"/>
    <n v="1.25"/>
    <n v="12"/>
    <n v="7.4999999999999997E-2"/>
    <x v="1"/>
    <x v="1"/>
    <n v="0"/>
    <n v="0"/>
    <n v="715909.09"/>
    <n v="0"/>
    <n v="0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1193181.8199999998"/>
    <n v="238636.37"/>
    <n v="1431818.19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7-12T00:00:00"/>
    <d v="2025-07-12T00:00:00"/>
    <n v="40000000"/>
    <n v="1.3666666666666667"/>
    <n v="12"/>
    <n v="7.4999999999999997E-2"/>
    <x v="1"/>
    <x v="1"/>
    <n v="0"/>
    <n v="0"/>
    <n v="0"/>
    <n v="0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409090.91"/>
    <n v="409090.91000000003"/>
    <n v="818181.82000000007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636363.630000025"/>
    <n v="0"/>
    <n v="10909090.91"/>
    <n v="1636363.64"/>
    <n v="0"/>
    <n v="0"/>
    <n v="0"/>
    <n v="32727272.720000025"/>
    <d v="2013-08-02T00:00:00"/>
    <d v="2025-08-02T00:00:00"/>
    <n v="120000000"/>
    <n v="1.4222222222222223"/>
    <n v="12"/>
    <n v="7.4999999999999997E-2"/>
    <x v="1"/>
    <x v="1"/>
    <n v="0"/>
    <n v="0"/>
    <n v="0"/>
    <n v="0"/>
    <n v="0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3-10-10T00:00:00"/>
    <d v="2025-10-10T00:00:00"/>
    <n v="100000000"/>
    <n v="1.6111111111111112"/>
    <n v="12"/>
    <n v="7.4999999999999997E-2"/>
    <x v="1"/>
    <x v="1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2386363.63"/>
    <n v="1022727.27"/>
    <n v="3409090.9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1818181.85000002"/>
    <n v="0"/>
    <n v="0"/>
    <n v="0"/>
    <n v="0"/>
    <n v="0"/>
    <n v="0"/>
    <n v="101818181.85000002"/>
    <d v="2013-10-18T00:00:00"/>
    <d v="2025-10-18T00:00:00"/>
    <n v="280000000"/>
    <n v="1.6333333333333333"/>
    <n v="12"/>
    <n v="7.4999999999999997E-2"/>
    <x v="1"/>
    <x v="1"/>
    <n v="0"/>
    <n v="3818181.82"/>
    <n v="0"/>
    <n v="0"/>
    <n v="0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6681818.1899999995"/>
    <n v="2863636.37"/>
    <n v="9545454.5599999987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599999979"/>
    <n v="0"/>
    <n v="0"/>
    <n v="0"/>
    <n v="0"/>
    <n v="0"/>
    <n v="0"/>
    <n v="7272727.2599999979"/>
    <d v="2013-10-25T00:00:00"/>
    <d v="2025-10-25T00:00:00"/>
    <n v="20000000"/>
    <n v="1.6527777777777777"/>
    <n v="12"/>
    <n v="7.4999999999999997E-2"/>
    <x v="1"/>
    <x v="1"/>
    <n v="0"/>
    <n v="272727.27"/>
    <n v="0"/>
    <n v="0"/>
    <n v="0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477272.72000000003"/>
    <n v="204545.46000000002"/>
    <n v="681818.18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d v="2013-12-27T00:00:00"/>
    <d v="2025-12-27T00:00:00"/>
    <n v="88500000"/>
    <n v="1.825"/>
    <n v="12"/>
    <n v="7.4999999999999997E-2"/>
    <x v="1"/>
    <x v="1"/>
    <n v="0"/>
    <n v="0"/>
    <n v="0"/>
    <n v="1206818.18"/>
    <n v="0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2111931.8199999998"/>
    <n v="905113.62999999989"/>
    <n v="3017045.4499999997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2-04T00:00:00"/>
    <d v="2026-02-04T00:00:00"/>
    <n v="100000000"/>
    <n v="1.9277777777777778"/>
    <n v="12"/>
    <n v="7.4999999999999997E-2"/>
    <x v="1"/>
    <x v="1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2-05T00:00:00"/>
    <d v="2026-02-05T00:00:00"/>
    <n v="100000000"/>
    <n v="1.9305555555555556"/>
    <n v="12"/>
    <n v="7.4999999999999997E-2"/>
    <x v="1"/>
    <x v="1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8181818.160000011"/>
    <n v="0"/>
    <n v="13636363.640000001"/>
    <n v="2556818.1800000002"/>
    <n v="0"/>
    <n v="0"/>
    <n v="0"/>
    <n v="54545454.520000011"/>
    <d v="2014-02-06T00:00:00"/>
    <d v="2026-02-06T00:00:00"/>
    <n v="150000000"/>
    <n v="1.9333333333333333"/>
    <n v="12"/>
    <n v="7.4999999999999997E-2"/>
    <x v="1"/>
    <x v="1"/>
    <n v="0"/>
    <n v="0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8181818.160000011"/>
    <n v="0"/>
    <n v="0"/>
    <n v="0"/>
    <n v="0"/>
    <n v="0"/>
    <n v="0"/>
    <n v="68181818.160000011"/>
    <d v="2014-03-14T00:00:00"/>
    <d v="2026-03-14T00:00:00"/>
    <n v="150000000"/>
    <n v="2.0388888888888888"/>
    <n v="12"/>
    <n v="7.4999999999999997E-2"/>
    <x v="1"/>
    <x v="1"/>
    <n v="2556818.1800000002"/>
    <n v="0"/>
    <n v="0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4602272.7200000007"/>
    <n v="2556818.1799999997"/>
    <n v="7159090.9000000004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0"/>
    <n v="0"/>
    <n v="0"/>
    <n v="0"/>
    <n v="0"/>
    <n v="45454545.459999979"/>
    <d v="2014-05-30T00:00:00"/>
    <d v="2026-05-30T00:00:00"/>
    <n v="100000000"/>
    <n v="2.25"/>
    <n v="12"/>
    <n v="7.4999999999999997E-2"/>
    <x v="1"/>
    <x v="1"/>
    <n v="0"/>
    <n v="0"/>
    <n v="1704545.45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3068181.81"/>
    <n v="1704545.4500000002"/>
    <n v="4772727.26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3333333.340000004"/>
    <n v="0"/>
    <n v="13333333.33"/>
    <n v="2000000"/>
    <n v="0"/>
    <n v="0"/>
    <n v="0"/>
    <n v="40000000.010000005"/>
    <d v="2014-08-22T00:00:00"/>
    <d v="2026-08-22T00:00:00"/>
    <n v="80000000"/>
    <n v="2.4777777777777779"/>
    <n v="12"/>
    <n v="7.4999999999999997E-2"/>
    <x v="1"/>
    <x v="1"/>
    <n v="0"/>
    <n v="0"/>
    <n v="0"/>
    <n v="0"/>
    <n v="0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5333333.340000004"/>
    <n v="0"/>
    <n v="0"/>
    <n v="0"/>
    <n v="0"/>
    <n v="0"/>
    <n v="0"/>
    <n v="65333333.340000004"/>
    <d v="2014-09-18T00:00:00"/>
    <d v="2026-09-18T00:00:00"/>
    <n v="98000000"/>
    <n v="2.5499999999999998"/>
    <n v="12"/>
    <n v="7.4999999999999997E-2"/>
    <x v="1"/>
    <x v="1"/>
    <n v="2450000"/>
    <n v="0"/>
    <n v="0"/>
    <n v="0"/>
    <n v="0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4287500"/>
    <n v="3062500"/>
    <n v="7350000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d v="2014-12-11T00:00:00"/>
    <d v="2029-12-11T00:00:00"/>
    <n v="31500000"/>
    <n v="5.7805555555555559"/>
    <n v="15"/>
    <n v="8.2040000000000002E-2"/>
    <x v="1"/>
    <x v="1"/>
    <n v="0"/>
    <n v="0"/>
    <n v="0"/>
    <n v="1130613.75"/>
    <n v="0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2099711.25"/>
    <n v="1776678.75"/>
    <n v="3876390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d v="2014-12-11T00:00:00"/>
    <d v="2026-12-11T00:00:00"/>
    <n v="42000000"/>
    <n v="2.7805555555555554"/>
    <n v="12"/>
    <n v="7.4999999999999997E-2"/>
    <x v="1"/>
    <x v="1"/>
    <n v="0"/>
    <n v="0"/>
    <n v="0"/>
    <n v="1050000"/>
    <n v="0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1837500"/>
    <n v="1312500"/>
    <n v="315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d v="2014-12-22T00:00:00"/>
    <d v="2029-12-22T00:00:00"/>
    <n v="115000000"/>
    <n v="5.8111111111111109"/>
    <n v="15"/>
    <n v="8.2000000000000003E-2"/>
    <x v="1"/>
    <x v="1"/>
    <n v="0"/>
    <n v="0"/>
    <n v="0"/>
    <n v="2829000"/>
    <n v="0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5422250"/>
    <n v="4479250"/>
    <n v="99015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d v="2014-12-23T00:00:00"/>
    <d v="2029-12-23T00:00:00"/>
    <n v="110000000"/>
    <n v="5.8138888888888891"/>
    <n v="15"/>
    <n v="8.2000000000000003E-2"/>
    <x v="1"/>
    <x v="1"/>
    <n v="0"/>
    <n v="0"/>
    <n v="0"/>
    <n v="2706000"/>
    <n v="0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5186500"/>
    <n v="4284500"/>
    <n v="9471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1350000"/>
    <n v="0"/>
    <n v="0"/>
    <n v="0"/>
    <n v="50000000"/>
    <d v="2019-08-30T00:00:00"/>
    <d v="2024-08-30T00:00:00"/>
    <n v="250000000"/>
    <n v="0.5"/>
    <n v="5"/>
    <n v="5.3999999999999999E-2"/>
    <x v="1"/>
    <x v="1"/>
    <n v="0"/>
    <n v="0"/>
    <n v="0"/>
    <n v="0"/>
    <n v="0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9-25T00:00:00"/>
    <d v="2024-09-25T00:00:00"/>
    <n v="250000000"/>
    <n v="0.56944444444444442"/>
    <n v="5"/>
    <n v="6.0999999999999999E-2"/>
    <x v="1"/>
    <x v="1"/>
    <n v="1525000"/>
    <n v="0"/>
    <n v="0"/>
    <n v="0"/>
    <n v="0"/>
    <n v="0"/>
    <n v="1525000"/>
    <n v="0"/>
    <n v="0"/>
    <n v="0"/>
    <n v="0"/>
    <n v="0"/>
    <n v="0"/>
    <n v="0"/>
    <n v="0"/>
    <n v="0"/>
    <n v="0"/>
    <n v="0"/>
    <n v="0"/>
    <n v="0"/>
    <n v="0"/>
    <n v="0"/>
    <n v="3050000"/>
    <n v="0"/>
    <n v="3050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d v="2019-10-31T00:00:00"/>
    <d v="2029-10-31T00:00:00"/>
    <n v="220000000"/>
    <n v="5.666666666666667"/>
    <n v="10"/>
    <n v="7.1499999999999994E-2"/>
    <x v="1"/>
    <x v="1"/>
    <n v="0"/>
    <n v="4826250"/>
    <n v="0"/>
    <n v="0"/>
    <n v="0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9652500"/>
    <n v="8043750"/>
    <n v="1769625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d v="2019-12-24T00:00:00"/>
    <d v="2024-12-24T00:00:00"/>
    <n v="100000000"/>
    <n v="0.81666666666666665"/>
    <n v="5"/>
    <n v="6.0999999999999999E-2"/>
    <x v="1"/>
    <x v="1"/>
    <n v="0"/>
    <n v="0"/>
    <n v="0"/>
    <n v="1122110.49"/>
    <n v="0"/>
    <n v="0"/>
    <n v="0"/>
    <n v="0"/>
    <n v="0"/>
    <n v="1122110.49"/>
    <n v="0"/>
    <n v="0"/>
    <n v="0"/>
    <n v="0"/>
    <n v="0"/>
    <n v="0"/>
    <n v="0"/>
    <n v="0"/>
    <n v="0"/>
    <n v="0"/>
    <n v="0"/>
    <n v="0"/>
    <n v="2244220.98"/>
    <n v="0"/>
    <n v="2244220.98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2.8250000000000002"/>
    <n v="7"/>
    <n v="8.5000000000000006E-2"/>
    <x v="1"/>
    <x v="1"/>
    <n v="0"/>
    <n v="0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2.8250000000000002"/>
    <n v="7"/>
    <n v="8.5000000000000006E-2"/>
    <x v="1"/>
    <x v="1"/>
    <n v="0"/>
    <n v="0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8250000000000002"/>
    <n v="7"/>
    <n v="8.5000000000000006E-2"/>
    <x v="1"/>
    <x v="1"/>
    <n v="0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8250000000000002"/>
    <n v="7"/>
    <n v="8.5000000000000006E-2"/>
    <x v="1"/>
    <x v="1"/>
    <n v="0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2.8250000000000002"/>
    <n v="7"/>
    <n v="8.5000000000000006E-2"/>
    <x v="1"/>
    <x v="1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2.8250000000000002"/>
    <n v="7"/>
    <n v="8.5000000000000006E-2"/>
    <x v="1"/>
    <x v="1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n v="3.4361111111111109"/>
    <n v="7"/>
    <n v="7.5481999999999994E-2"/>
    <x v="1"/>
    <x v="1"/>
    <n v="0"/>
    <n v="0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6.6555555555555559"/>
    <n v="10"/>
    <n v="7.8262999999999999E-2"/>
    <x v="1"/>
    <x v="1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15508255.699999999"/>
    <n v="15508255.699999999"/>
    <n v="31016511.399999999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6.6555555555555559"/>
    <n v="10"/>
    <n v="7.8262999999999999E-2"/>
    <x v="1"/>
    <x v="1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14506170.140000001"/>
    <n v="14506170.140000001"/>
    <n v="29012340.280000001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1.666666666666666"/>
    <n v="15"/>
    <n v="7.9848000000000002E-2"/>
    <x v="1"/>
    <x v="1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9875054.8200000003"/>
    <n v="9875054.8200000003"/>
    <n v="19750109.640000001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6.6555555555555559"/>
    <n v="10"/>
    <n v="7.8262999999999999E-2"/>
    <x v="1"/>
    <x v="1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3385615.84"/>
    <n v="3385615.84"/>
    <n v="6771231.6799999997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6.6555555555555559"/>
    <n v="10"/>
    <n v="7.8262999999999999E-2"/>
    <x v="1"/>
    <x v="1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14450594.560000001"/>
    <n v="14450594.560000001"/>
    <n v="28901189.120000001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1.666666666666666"/>
    <n v="15"/>
    <n v="7.9848000000000002E-2"/>
    <x v="1"/>
    <x v="1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9834332.8200000003"/>
    <n v="9834332.8200000003"/>
    <n v="19668665.640000001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6.6555555555555559"/>
    <n v="10"/>
    <n v="7.8262999999999999E-2"/>
    <x v="1"/>
    <x v="1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14361503.6"/>
    <n v="14361503.6"/>
    <n v="28723007.199999999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1.666666666666666"/>
    <n v="15"/>
    <n v="7.9848000000000002E-2"/>
    <x v="1"/>
    <x v="1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9761880.5199999996"/>
    <n v="9761880.5199999996"/>
    <n v="19523761.039999999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7.1611111111111114"/>
    <n v="10"/>
    <n v="7.8262999999999999E-2"/>
    <x v="1"/>
    <x v="1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9579391.1999999993"/>
    <n v="9579391.1999999993"/>
    <n v="19158782.399999999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9.1638888888888896"/>
    <n v="12"/>
    <n v="7.9153000000000001E-2"/>
    <x v="1"/>
    <x v="1"/>
    <n v="0"/>
    <n v="3229442.4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6458884.7999999998"/>
    <n v="6458884.7999999998"/>
    <n v="12917769.6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27272.73"/>
    <n v="0"/>
    <n v="0"/>
    <n v="0"/>
    <n v="0"/>
    <n v="0"/>
    <n v="0"/>
    <n v="727272.73"/>
    <d v="2013-11-20T00:00:00"/>
    <d v="2028-11-20T00:00:00"/>
    <n v="800000"/>
    <n v="4.7222222222222223"/>
    <n v="15"/>
    <n v="7.7499999999999999E-2"/>
    <x v="1"/>
    <x v="1"/>
    <n v="0"/>
    <n v="0"/>
    <n v="28181.82"/>
    <n v="0"/>
    <n v="0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53545.46"/>
    <n v="42272.72"/>
    <n v="95818.18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0.319444444444445"/>
    <n v="20"/>
    <n v="8.4500000000000006E-2"/>
    <x v="1"/>
    <x v="1"/>
    <n v="0"/>
    <n v="0"/>
    <n v="0"/>
    <n v="29575"/>
    <n v="0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59150"/>
    <n v="54713.75"/>
    <n v="113863.75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d v="2014-12-18T00:00:00"/>
    <d v="2024-12-18T00:00:00"/>
    <n v="80000000"/>
    <n v="0.8"/>
    <n v="10"/>
    <n v="6.4000000000000001E-2"/>
    <x v="1"/>
    <x v="1"/>
    <n v="0"/>
    <n v="0"/>
    <n v="0"/>
    <n v="512000"/>
    <n v="0"/>
    <n v="0"/>
    <n v="0"/>
    <n v="0"/>
    <n v="0"/>
    <n v="256000"/>
    <n v="0"/>
    <n v="0"/>
    <n v="0"/>
    <n v="0"/>
    <n v="0"/>
    <n v="0"/>
    <n v="0"/>
    <n v="0"/>
    <n v="0"/>
    <n v="0"/>
    <n v="0"/>
    <n v="0"/>
    <n v="768000"/>
    <n v="0"/>
    <n v="768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1.074999999999999"/>
    <n v="20"/>
    <n v="8.4500000000000006E-2"/>
    <x v="1"/>
    <x v="1"/>
    <n v="12675"/>
    <n v="0"/>
    <n v="0"/>
    <n v="0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25350"/>
    <n v="25350"/>
    <n v="50700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1.166666666666666"/>
    <n v="20"/>
    <n v="8.4500000000000006E-2"/>
    <x v="1"/>
    <x v="1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29575"/>
    <n v="29575"/>
    <n v="59150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2.252777777777778"/>
    <n v="20"/>
    <n v="8.4500000000000006E-2"/>
    <x v="1"/>
    <x v="1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2.46111111111111"/>
    <n v="20"/>
    <n v="8.4500000000000006E-2"/>
    <x v="1"/>
    <x v="1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2675"/>
    <n v="16900"/>
    <n v="29575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2.886111111111111"/>
    <n v="20"/>
    <n v="8.4500000000000006E-2"/>
    <x v="1"/>
    <x v="1"/>
    <n v="0"/>
    <n v="0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3.197222222222223"/>
    <n v="20"/>
    <n v="8.4500000000000006E-2"/>
    <x v="1"/>
    <x v="1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2181.25"/>
    <n v="29575"/>
    <n v="51756.25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1.7583333333333333"/>
    <n v="5"/>
    <n v="7.1294999999999997E-2"/>
    <x v="1"/>
    <x v="1"/>
    <n v="0"/>
    <n v="0"/>
    <n v="0"/>
    <n v="216542.15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433084.3"/>
    <n v="433084.3"/>
    <n v="866168.6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3.8083333333333331"/>
    <n v="7"/>
    <n v="7.5481999999999994E-2"/>
    <x v="1"/>
    <x v="1"/>
    <n v="0"/>
    <n v="0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9.7222222222222224E-2"/>
    <n v="3"/>
    <n v="6.1652999999999999E-2"/>
    <x v="1"/>
    <x v="1"/>
    <n v="0"/>
    <n v="28658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58.799999999999"/>
    <n v="0"/>
    <n v="28658.799999999999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0.91666666666666663"/>
    <n v="5"/>
    <n v="7.85E-2"/>
    <x v="1"/>
    <x v="1"/>
    <n v="0"/>
    <n v="0"/>
    <n v="0"/>
    <n v="0"/>
    <n v="24823.26"/>
    <n v="0"/>
    <n v="0"/>
    <n v="0"/>
    <n v="0"/>
    <n v="0"/>
    <n v="24823.26"/>
    <n v="0"/>
    <n v="0"/>
    <n v="0"/>
    <n v="0"/>
    <n v="0"/>
    <n v="0"/>
    <n v="0"/>
    <n v="0"/>
    <n v="0"/>
    <n v="0"/>
    <n v="0"/>
    <n v="24823.26"/>
    <n v="24823.26"/>
    <n v="49646.52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2.8250000000000002"/>
    <n v="7"/>
    <n v="8.5000000000000006E-2"/>
    <x v="1"/>
    <x v="1"/>
    <n v="0"/>
    <n v="0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9.7222222222222224E-2"/>
    <n v="3"/>
    <n v="6.1652999999999999E-2"/>
    <x v="1"/>
    <x v="1"/>
    <n v="0"/>
    <n v="51143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143.89"/>
    <n v="0"/>
    <n v="51143.89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2.0972222222222223"/>
    <n v="5"/>
    <n v="7.1294999999999997E-2"/>
    <x v="1"/>
    <x v="1"/>
    <n v="0"/>
    <n v="59071.87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118143.74"/>
    <n v="118143.74"/>
    <n v="236287.48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9.7222222222222224E-2"/>
    <n v="3"/>
    <n v="6.1652999999999999E-2"/>
    <x v="1"/>
    <x v="1"/>
    <n v="0"/>
    <n v="73505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050.16"/>
    <n v="0"/>
    <n v="735050.16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9.7222222222222224E-2"/>
    <n v="3"/>
    <n v="6.1652999999999999E-2"/>
    <x v="1"/>
    <x v="1"/>
    <n v="0"/>
    <n v="19019.2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19.259999999998"/>
    <n v="0"/>
    <n v="19019.259999999998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2.0972222222222223"/>
    <n v="5"/>
    <n v="7.1294999999999997E-2"/>
    <x v="1"/>
    <x v="1"/>
    <n v="0"/>
    <n v="27465.78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54931.56"/>
    <n v="54931.56"/>
    <n v="109863.12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9.7222222222222224E-2"/>
    <n v="3"/>
    <n v="6.1652999999999999E-2"/>
    <x v="1"/>
    <x v="1"/>
    <n v="0"/>
    <n v="3329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9262"/>
    <n v="0"/>
    <n v="3329262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9.7222222222222224E-2"/>
    <n v="3"/>
    <n v="6.1652999999999999E-2"/>
    <x v="1"/>
    <x v="1"/>
    <n v="0"/>
    <n v="92230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2302.58"/>
    <n v="0"/>
    <n v="922302.58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9.7222222222222224E-2"/>
    <n v="3"/>
    <n v="6.1652999999999999E-2"/>
    <x v="1"/>
    <x v="1"/>
    <n v="0"/>
    <n v="86339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3393.75"/>
    <n v="0"/>
    <n v="863393.75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9.7222222222222224E-2"/>
    <n v="3"/>
    <n v="6.1652999999999999E-2"/>
    <x v="1"/>
    <x v="1"/>
    <n v="0"/>
    <n v="21833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334.74"/>
    <n v="0"/>
    <n v="218334.74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9.7222222222222224E-2"/>
    <n v="3"/>
    <n v="6.1652999999999999E-2"/>
    <x v="1"/>
    <x v="1"/>
    <n v="0"/>
    <n v="1356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63.66"/>
    <n v="0"/>
    <n v="13563.66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n v="1.4361111111111111"/>
    <n v="5"/>
    <n v="7.1294999999999997E-2"/>
    <x v="1"/>
    <x v="1"/>
    <n v="0"/>
    <n v="0"/>
    <n v="0"/>
    <n v="0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9.7222222222222224E-2"/>
    <n v="3"/>
    <n v="6.1652999999999999E-2"/>
    <x v="1"/>
    <x v="1"/>
    <n v="0"/>
    <n v="928288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8288.06"/>
    <n v="0"/>
    <n v="928288.06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9.7222222222222224E-2"/>
    <n v="3"/>
    <n v="6.1652999999999999E-2"/>
    <x v="1"/>
    <x v="1"/>
    <n v="0"/>
    <n v="415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3.21"/>
    <n v="0"/>
    <n v="4153.21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2.0972222222222223"/>
    <n v="5"/>
    <n v="7.1294999999999997E-2"/>
    <x v="1"/>
    <x v="1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9605.4599999999991"/>
    <n v="9605.4599999999991"/>
    <n v="19210.919999999998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n v="1.4361111111111111"/>
    <n v="5"/>
    <n v="7.1294999999999997E-2"/>
    <x v="1"/>
    <x v="1"/>
    <n v="0"/>
    <n v="0"/>
    <n v="0"/>
    <n v="0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n v="3.4361111111111109"/>
    <n v="7"/>
    <n v="7.5481999999999994E-2"/>
    <x v="1"/>
    <x v="1"/>
    <n v="0"/>
    <n v="0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670802.3499999"/>
    <n v="0"/>
    <n v="0"/>
    <n v="0"/>
    <n v="0"/>
    <n v="0"/>
    <n v="0"/>
    <n v="219670802.3499999"/>
    <d v="2012-04-26T00:00:00"/>
    <d v="2024-04-26T00:00:00"/>
    <n v="1318024814.1500001"/>
    <n v="0.15555555555555556"/>
    <n v="12"/>
    <n v="7.4999999999999997E-2"/>
    <x v="1"/>
    <x v="1"/>
    <n v="0"/>
    <n v="8237655.0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655.0899999999"/>
    <n v="0"/>
    <n v="8237655.0899999999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d v="2012-06-15T00:00:00"/>
    <d v="2024-06-15T00:00:00"/>
    <n v="55581592.420000002"/>
    <n v="0.29166666666666669"/>
    <n v="12"/>
    <n v="7.4999999999999997E-2"/>
    <x v="1"/>
    <x v="1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d v="2012-08-15T00:00:00"/>
    <d v="2024-08-15T00:00:00"/>
    <n v="55581592.420000002"/>
    <n v="0.45833333333333331"/>
    <n v="12"/>
    <n v="7.4999999999999997E-2"/>
    <x v="1"/>
    <x v="1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5491772.880000003"/>
    <n v="0"/>
    <n v="0"/>
    <n v="0"/>
    <n v="0"/>
    <n v="0"/>
    <n v="0"/>
    <n v="25491772.880000003"/>
    <d v="2012-09-14T00:00:00"/>
    <d v="2024-09-14T00:00:00"/>
    <n v="76475318.599999994"/>
    <n v="0.53888888888888886"/>
    <n v="12"/>
    <n v="7.4999999999999997E-2"/>
    <x v="1"/>
    <x v="1"/>
    <n v="955941.48"/>
    <n v="0"/>
    <n v="0"/>
    <n v="0"/>
    <n v="0"/>
    <n v="0"/>
    <n v="477970.74"/>
    <n v="0"/>
    <n v="0"/>
    <n v="0"/>
    <n v="0"/>
    <n v="0"/>
    <n v="0"/>
    <n v="0"/>
    <n v="0"/>
    <n v="0"/>
    <n v="0"/>
    <n v="0"/>
    <n v="0"/>
    <n v="0"/>
    <n v="0"/>
    <n v="0"/>
    <n v="1433912.22"/>
    <n v="0"/>
    <n v="1433912.22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0-15T00:00:00"/>
    <d v="2024-10-15T00:00:00"/>
    <n v="55581592.420000002"/>
    <n v="0.625"/>
    <n v="12"/>
    <n v="7.4999999999999997E-2"/>
    <x v="1"/>
    <x v="1"/>
    <n v="0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1-15T00:00:00"/>
    <d v="2024-11-15T00:00:00"/>
    <n v="55581592.420000002"/>
    <n v="0.70833333333333337"/>
    <n v="12"/>
    <n v="7.4999999999999997E-2"/>
    <x v="1"/>
    <x v="1"/>
    <n v="0"/>
    <n v="0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2-14T00:00:00"/>
    <d v="2024-12-14T00:00:00"/>
    <n v="55581592.420000002"/>
    <n v="0.78888888888888886"/>
    <n v="12"/>
    <n v="7.4999999999999997E-2"/>
    <x v="1"/>
    <x v="1"/>
    <n v="0"/>
    <n v="0"/>
    <n v="0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d v="2013-01-15T00:00:00"/>
    <d v="2025-01-15T00:00:00"/>
    <n v="83736003.439999998"/>
    <n v="0.875"/>
    <n v="12"/>
    <n v="7.4999999999999997E-2"/>
    <x v="1"/>
    <x v="1"/>
    <n v="0"/>
    <n v="0"/>
    <n v="0"/>
    <n v="0"/>
    <n v="1256040.05"/>
    <n v="0"/>
    <n v="0"/>
    <n v="0"/>
    <n v="0"/>
    <n v="0"/>
    <n v="628020.03"/>
    <n v="0"/>
    <n v="0"/>
    <n v="0"/>
    <n v="0"/>
    <n v="0"/>
    <n v="0"/>
    <n v="0"/>
    <n v="0"/>
    <n v="0"/>
    <n v="0"/>
    <n v="0"/>
    <n v="1256040.05"/>
    <n v="628020.03"/>
    <n v="1884060.08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832217.03"/>
    <n v="0"/>
    <n v="0"/>
    <n v="0"/>
    <n v="22192454.060000002"/>
    <d v="2013-02-15T00:00:00"/>
    <d v="2025-02-15T00:00:00"/>
    <n v="66577362.219999999"/>
    <n v="0.95833333333333337"/>
    <n v="12"/>
    <n v="7.4999999999999997E-2"/>
    <x v="1"/>
    <x v="1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3-15T00:00:00"/>
    <d v="2025-03-15T00:00:00"/>
    <n v="66577362.259999998"/>
    <n v="1.0416666666666667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1664434.06"/>
    <n v="416108.51"/>
    <n v="2080542.57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d v="2013-04-11T00:00:00"/>
    <d v="2025-04-11T00:00:00"/>
    <n v="81321499.579999998"/>
    <n v="1.1138888888888889"/>
    <n v="12"/>
    <n v="7.4999999999999997E-2"/>
    <x v="1"/>
    <x v="1"/>
    <n v="0"/>
    <n v="1016518.75"/>
    <n v="0"/>
    <n v="0"/>
    <n v="0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2033037.5"/>
    <n v="508259.37"/>
    <n v="2541296.87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5-15T00:00:00"/>
    <d v="2025-05-15T00:00:00"/>
    <n v="66577362.259999998"/>
    <n v="1.2083333333333333"/>
    <n v="12"/>
    <n v="7.4999999999999997E-2"/>
    <x v="1"/>
    <x v="1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1664434.06"/>
    <n v="416108.51"/>
    <n v="2080542.57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6-14T00:00:00"/>
    <d v="2025-06-14T00:00:00"/>
    <n v="66577362.259999998"/>
    <n v="1.288888888888889"/>
    <n v="12"/>
    <n v="7.4999999999999997E-2"/>
    <x v="1"/>
    <x v="1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1664434.06"/>
    <n v="416108.51"/>
    <n v="2080542.57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7-12T00:00:00"/>
    <d v="2025-07-12T00:00:00"/>
    <n v="66577362.259999998"/>
    <n v="1.3666666666666667"/>
    <n v="12"/>
    <n v="7.4999999999999997E-2"/>
    <x v="1"/>
    <x v="1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832217.03"/>
    <n v="1248325.54"/>
    <n v="2080542.57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d v="2013-08-15T00:00:00"/>
    <d v="2025-08-15T00:00:00"/>
    <n v="66577362.259999998"/>
    <n v="1.4583333333333333"/>
    <n v="12"/>
    <n v="7.4999999999999997E-2"/>
    <x v="1"/>
    <x v="1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7013329.969999999"/>
    <n v="0"/>
    <n v="0"/>
    <n v="0"/>
    <n v="0"/>
    <n v="0"/>
    <n v="0"/>
    <n v="47013329.969999999"/>
    <d v="2013-09-13T00:00:00"/>
    <d v="2025-09-13T00:00:00"/>
    <n v="94026659.939999998"/>
    <n v="1.5361111111111112"/>
    <n v="12"/>
    <n v="7.4999999999999997E-2"/>
    <x v="1"/>
    <x v="1"/>
    <n v="1762999.87"/>
    <n v="0"/>
    <n v="0"/>
    <n v="0"/>
    <n v="0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2938333.12"/>
    <n v="1762999.87"/>
    <n v="4701332.99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0-15T00:00:00"/>
    <d v="2025-10-15T00:00:00"/>
    <n v="66577362.259999998"/>
    <n v="1.625"/>
    <n v="12"/>
    <n v="7.4999999999999997E-2"/>
    <x v="1"/>
    <x v="1"/>
    <n v="0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2080542.57"/>
    <n v="1248325.54"/>
    <n v="3328868.1100000003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1-15T00:00:00"/>
    <d v="2025-11-15T00:00:00"/>
    <n v="66577362.259999998"/>
    <n v="1.7083333333333333"/>
    <n v="12"/>
    <n v="7.4999999999999997E-2"/>
    <x v="1"/>
    <x v="1"/>
    <n v="0"/>
    <n v="0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2080542.57"/>
    <n v="1248325.54"/>
    <n v="3328868.1100000003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2-13T00:00:00"/>
    <d v="2025-12-13T00:00:00"/>
    <n v="66577362.259999998"/>
    <n v="1.7861111111111112"/>
    <n v="12"/>
    <n v="7.4999999999999997E-2"/>
    <x v="1"/>
    <x v="1"/>
    <n v="0"/>
    <n v="0"/>
    <n v="0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2080542.57"/>
    <n v="1248325.54"/>
    <n v="3328868.1100000003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d v="2014-01-15T00:00:00"/>
    <d v="2026-01-15T00:00:00"/>
    <n v="116841397.92"/>
    <n v="1.875"/>
    <n v="12"/>
    <n v="7.4999999999999997E-2"/>
    <x v="1"/>
    <x v="1"/>
    <n v="0"/>
    <n v="0"/>
    <n v="0"/>
    <n v="0"/>
    <n v="2190776.2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2190776.21"/>
    <n v="2921034.94"/>
    <n v="5111811.1500000004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1376318.32"/>
    <n v="0"/>
    <n v="0"/>
    <n v="0"/>
    <n v="36701821.859999992"/>
    <d v="2014-02-14T00:00:00"/>
    <d v="2026-02-14T00:00:00"/>
    <n v="73403643.75"/>
    <n v="1.9555555555555555"/>
    <n v="12"/>
    <n v="7.4999999999999997E-2"/>
    <x v="1"/>
    <x v="1"/>
    <n v="0"/>
    <n v="0"/>
    <n v="0"/>
    <n v="0"/>
    <n v="0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d v="2014-03-14T00:00:00"/>
    <d v="2026-03-14T00:00:00"/>
    <n v="74230968.409999996"/>
    <n v="2.0388888888888888"/>
    <n v="12"/>
    <n v="7.4999999999999997E-2"/>
    <x v="1"/>
    <x v="1"/>
    <n v="1391830.66"/>
    <n v="0"/>
    <n v="0"/>
    <n v="0"/>
    <n v="0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2783661.32"/>
    <n v="1855774.2"/>
    <n v="4639435.5199999996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d v="2014-04-15T00:00:00"/>
    <d v="2026-04-15T00:00:00"/>
    <n v="91230654.299999997"/>
    <n v="2.125"/>
    <n v="12"/>
    <n v="7.4999999999999997E-2"/>
    <x v="1"/>
    <x v="1"/>
    <n v="0"/>
    <n v="1710574.77"/>
    <n v="0"/>
    <n v="0"/>
    <n v="0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3421149.54"/>
    <n v="2280766.36"/>
    <n v="5701915.9000000004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d v="2014-05-15T00:00:00"/>
    <d v="2026-05-15T00:00:00"/>
    <n v="75247453.769999996"/>
    <n v="2.2083333333333335"/>
    <n v="12"/>
    <n v="7.4999999999999997E-2"/>
    <x v="1"/>
    <x v="1"/>
    <n v="0"/>
    <n v="0"/>
    <n v="1410889.76"/>
    <n v="0"/>
    <n v="0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2821779.52"/>
    <n v="1881186.34"/>
    <n v="4702965.8600000003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d v="2014-06-13T00:00:00"/>
    <d v="2026-06-13T00:00:00"/>
    <n v="58413258.609999999"/>
    <n v="2.286111111111111"/>
    <n v="12"/>
    <n v="7.4999999999999997E-2"/>
    <x v="1"/>
    <x v="1"/>
    <n v="0"/>
    <n v="0"/>
    <n v="0"/>
    <n v="1095248.6000000001"/>
    <n v="0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2190497.2000000002"/>
    <n v="1460331.46"/>
    <n v="3650828.66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d v="2014-07-15T00:00:00"/>
    <d v="2026-07-15T00:00:00"/>
    <n v="75386000.239999995"/>
    <n v="2.375"/>
    <n v="12"/>
    <n v="7.4999999999999997E-2"/>
    <x v="1"/>
    <x v="1"/>
    <n v="0"/>
    <n v="0"/>
    <n v="0"/>
    <n v="0"/>
    <n v="1413487.5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1413487.5"/>
    <n v="2355812.5"/>
    <n v="3769300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87665.609999999"/>
    <n v="0"/>
    <n v="0"/>
    <n v="0"/>
    <n v="0"/>
    <n v="0"/>
    <n v="0"/>
    <n v="52387665.609999999"/>
    <d v="2014-11-14T00:00:00"/>
    <d v="2026-11-14T00:00:00"/>
    <n v="78581498.409999996"/>
    <n v="2.7055555555555557"/>
    <n v="12"/>
    <n v="7.4999999999999997E-2"/>
    <x v="1"/>
    <x v="1"/>
    <n v="0"/>
    <n v="0"/>
    <n v="1964537.46"/>
    <n v="0"/>
    <n v="0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3437940.56"/>
    <n v="2455671.83"/>
    <n v="5893612.3900000006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d v="2014-12-15T00:00:00"/>
    <d v="2026-12-15T00:00:00"/>
    <n v="78504288.269999996"/>
    <n v="2.7916666666666665"/>
    <n v="12"/>
    <n v="7.4999999999999997E-2"/>
    <x v="1"/>
    <x v="1"/>
    <n v="0"/>
    <n v="0"/>
    <n v="0"/>
    <n v="1962607.21"/>
    <n v="0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3434562.61"/>
    <n v="2453259"/>
    <n v="5887821.6099999994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d v="2015-01-15T00:00:00"/>
    <d v="2027-01-15T00:00:00"/>
    <n v="151692276.91"/>
    <n v="2.875"/>
    <n v="12"/>
    <n v="7.4999999999999997E-2"/>
    <x v="1"/>
    <x v="1"/>
    <n v="0"/>
    <n v="0"/>
    <n v="0"/>
    <n v="0"/>
    <n v="3792306.92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3792306.92"/>
    <n v="5688460.3799999999"/>
    <n v="9480767.3000000007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d v="2015-03-25T00:00:00"/>
    <d v="2027-03-25T00:00:00"/>
    <n v="85554534.609999999"/>
    <n v="3.0694444444444446"/>
    <n v="12"/>
    <n v="7.4999999999999997E-2"/>
    <x v="1"/>
    <x v="1"/>
    <n v="2138863.37"/>
    <n v="0"/>
    <n v="0"/>
    <n v="0"/>
    <n v="0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4277726.74"/>
    <n v="3208295.04"/>
    <n v="7486021.7800000003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d v="2015-03-25T00:00:00"/>
    <d v="2027-03-25T00:00:00"/>
    <n v="85404710.010000005"/>
    <n v="3.0694444444444446"/>
    <n v="12"/>
    <n v="7.4999999999999997E-2"/>
    <x v="1"/>
    <x v="1"/>
    <n v="2135117.75"/>
    <n v="0"/>
    <n v="0"/>
    <n v="0"/>
    <n v="0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4270235.5"/>
    <n v="3202676.62"/>
    <n v="7472912.1200000001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d v="2015-04-15T00:00:00"/>
    <d v="2027-04-15T00:00:00"/>
    <n v="105463902.08"/>
    <n v="3.125"/>
    <n v="12"/>
    <n v="7.4999999999999997E-2"/>
    <x v="1"/>
    <x v="1"/>
    <n v="0"/>
    <n v="2636597.5499999998"/>
    <n v="0"/>
    <n v="0"/>
    <n v="0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5273195.0999999996"/>
    <n v="3954896.32"/>
    <n v="9228091.4199999999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4.416666666666667"/>
    <n v="15"/>
    <n v="7.4999999999999997E-2"/>
    <x v="1"/>
    <x v="1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0.144444444444444"/>
    <n v="20"/>
    <n v="7.4999999999999997E-3"/>
    <x v="1"/>
    <x v="1"/>
    <n v="0"/>
    <n v="9635.92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9635.92"/>
    <n v="9635.92"/>
    <n v="19271.84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212368.8599999999"/>
    <n v="0"/>
    <n v="0"/>
    <n v="0"/>
    <n v="0"/>
    <n v="0"/>
    <n v="0"/>
    <n v="1212368.8599999999"/>
    <d v="2012-03-06T00:00:00"/>
    <d v="2024-03-06T00:00:00"/>
    <n v="8486581.9600000009"/>
    <n v="1.6666666666666666E-2"/>
    <n v="12"/>
    <n v="7.0000000000000007E-2"/>
    <x v="1"/>
    <x v="1"/>
    <n v="42432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32.91"/>
    <n v="0"/>
    <n v="42432.91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2272727.280000001"/>
    <n v="0"/>
    <n v="0"/>
    <n v="0"/>
    <n v="0"/>
    <n v="0"/>
    <n v="0"/>
    <n v="12272727.280000001"/>
    <d v="2013-04-25T00:00:00"/>
    <d v="2028-04-25T00:00:00"/>
    <n v="15000000"/>
    <n v="4.1527777777777777"/>
    <n v="15"/>
    <n v="7.7499999999999999E-2"/>
    <x v="1"/>
    <x v="1"/>
    <n v="0"/>
    <n v="475568.18"/>
    <n v="0"/>
    <n v="0"/>
    <n v="0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898295.45"/>
    <n v="686931.82000000007"/>
    <n v="1585227.27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d v="2013-06-25T00:00:00"/>
    <d v="2028-06-25T00:00:00"/>
    <n v="18000000"/>
    <n v="4.3194444444444446"/>
    <n v="15"/>
    <n v="7.7499999999999999E-2"/>
    <x v="1"/>
    <x v="1"/>
    <n v="0"/>
    <n v="0"/>
    <n v="0"/>
    <n v="570681.81999999995"/>
    <n v="0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1077954.5499999998"/>
    <n v="824318.17999999993"/>
    <n v="1902272.7299999997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d v="2013-07-24T00:00:00"/>
    <d v="2028-07-24T00:00:00"/>
    <n v="5000000"/>
    <n v="4.4000000000000004"/>
    <n v="15"/>
    <n v="7.7499999999999999E-2"/>
    <x v="1"/>
    <x v="1"/>
    <n v="0"/>
    <n v="0"/>
    <n v="0"/>
    <n v="0"/>
    <n v="158522.7300000000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158522.73000000001"/>
    <n v="264204.55"/>
    <n v="422727.28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818181.8200000003"/>
    <n v="0"/>
    <n v="681818.18"/>
    <n v="264204.55"/>
    <n v="0"/>
    <n v="0"/>
    <n v="0"/>
    <n v="6136363.6400000006"/>
    <d v="2013-08-01T00:00:00"/>
    <d v="2028-08-01T00:00:00"/>
    <n v="7500000"/>
    <n v="4.4194444444444443"/>
    <n v="15"/>
    <n v="7.7499999999999999E-2"/>
    <x v="1"/>
    <x v="1"/>
    <n v="0"/>
    <n v="0"/>
    <n v="0"/>
    <n v="0"/>
    <n v="0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09-11T00:00:00"/>
    <d v="2028-09-11T00:00:00"/>
    <n v="13000000"/>
    <n v="4.5305555555555559"/>
    <n v="15"/>
    <n v="7.7499999999999999E-2"/>
    <x v="1"/>
    <x v="1"/>
    <n v="457954.55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870113.64"/>
    <n v="686931.82000000007"/>
    <n v="1557045.46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2727272.73"/>
    <n v="0"/>
    <n v="0"/>
    <n v="0"/>
    <n v="0"/>
    <n v="0"/>
    <n v="0"/>
    <n v="22727272.73"/>
    <d v="2013-10-23T00:00:00"/>
    <d v="2028-10-23T00:00:00"/>
    <n v="25000000"/>
    <n v="4.6472222222222221"/>
    <n v="15"/>
    <n v="7.7499999999999999E-2"/>
    <x v="1"/>
    <x v="1"/>
    <n v="0"/>
    <n v="880681.82"/>
    <n v="0"/>
    <n v="0"/>
    <n v="0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1673295.46"/>
    <n v="1321022.72"/>
    <n v="2994318.1799999997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d v="2013-11-07T00:00:00"/>
    <d v="2028-11-07T00:00:00"/>
    <n v="12500000"/>
    <n v="4.6861111111111109"/>
    <n v="15"/>
    <n v="7.7499999999999999E-2"/>
    <x v="1"/>
    <x v="1"/>
    <n v="0"/>
    <n v="0"/>
    <n v="440340.9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836647.73"/>
    <n v="660511.37"/>
    <n v="1497159.1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d v="2013-11-08T00:00:00"/>
    <d v="2028-11-08T00:00:00"/>
    <n v="12500000"/>
    <n v="4.6888888888888891"/>
    <n v="15"/>
    <n v="7.7499999999999999E-2"/>
    <x v="1"/>
    <x v="1"/>
    <n v="0"/>
    <n v="0"/>
    <n v="440340.9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836647.73"/>
    <n v="660511.37"/>
    <n v="1497159.1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12-19T00:00:00"/>
    <d v="2028-12-19T00:00:00"/>
    <n v="13000000"/>
    <n v="4.802777777777778"/>
    <n v="15"/>
    <n v="7.7499999999999999E-2"/>
    <x v="1"/>
    <x v="1"/>
    <n v="0"/>
    <n v="0"/>
    <n v="0"/>
    <n v="457954.55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870113.64"/>
    <n v="686931.82000000007"/>
    <n v="1557045.46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d v="2014-02-06T00:00:00"/>
    <d v="2034-02-06T00:00:00"/>
    <n v="10000000"/>
    <n v="9.9333333333333336"/>
    <n v="20"/>
    <n v="8.4500000000000006E-2"/>
    <x v="1"/>
    <x v="1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0.052777777777777"/>
    <n v="20"/>
    <n v="8.4500000000000006E-2"/>
    <x v="1"/>
    <x v="1"/>
    <n v="845000"/>
    <n v="0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1690000"/>
    <n v="1563250"/>
    <n v="325325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0.088888888888889"/>
    <n v="20"/>
    <n v="8.4500000000000006E-2"/>
    <x v="1"/>
    <x v="1"/>
    <n v="0"/>
    <n v="845000"/>
    <n v="0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1690000"/>
    <n v="1563250"/>
    <n v="325325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0.25"/>
    <n v="20"/>
    <n v="8.4500000000000006E-2"/>
    <x v="1"/>
    <x v="1"/>
    <n v="0"/>
    <n v="0"/>
    <n v="338000"/>
    <n v="0"/>
    <n v="0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676000"/>
    <n v="625300"/>
    <n v="13013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d v="2014-06-11T00:00:00"/>
    <d v="2029-06-11T00:00:00"/>
    <n v="10000000"/>
    <n v="5.2805555555555559"/>
    <n v="15"/>
    <n v="7.6999999999999999E-2"/>
    <x v="1"/>
    <x v="1"/>
    <n v="0"/>
    <n v="0"/>
    <n v="0"/>
    <n v="352916.67"/>
    <n v="0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673750"/>
    <n v="545416.67000000004"/>
    <n v="1219166.67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0.280555555555555"/>
    <n v="20"/>
    <n v="8.4500000000000006E-2"/>
    <x v="1"/>
    <x v="1"/>
    <n v="0"/>
    <n v="0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845000"/>
    <n v="781625"/>
    <n v="1626625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d v="2014-06-12T00:00:00"/>
    <d v="2024-06-12T00:00:00"/>
    <n v="5000000"/>
    <n v="0.28333333333333333"/>
    <n v="10"/>
    <n v="6.4000000000000001E-2"/>
    <x v="1"/>
    <x v="1"/>
    <n v="0"/>
    <n v="0"/>
    <n v="0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"/>
    <n v="0"/>
    <n v="1600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6-12T00:00:00"/>
    <d v="2029-06-12T00:00:00"/>
    <n v="5000000"/>
    <n v="5.2833333333333332"/>
    <n v="15"/>
    <n v="7.6999999999999999E-2"/>
    <x v="1"/>
    <x v="1"/>
    <n v="0"/>
    <n v="0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336875"/>
    <n v="272708.33"/>
    <n v="609583.33000000007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0.283333333333333"/>
    <n v="20"/>
    <n v="8.4500000000000006E-2"/>
    <x v="1"/>
    <x v="1"/>
    <n v="0"/>
    <n v="0"/>
    <n v="0"/>
    <n v="190125"/>
    <n v="0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380250"/>
    <n v="351731.25"/>
    <n v="731981.25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7-01T00:00:00"/>
    <d v="2029-07-01T00:00:00"/>
    <n v="5000000"/>
    <n v="5.3361111111111112"/>
    <n v="15"/>
    <n v="7.6999999999999999E-2"/>
    <x v="1"/>
    <x v="1"/>
    <n v="0"/>
    <n v="0"/>
    <n v="0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76458.33"/>
    <n v="304791.67000000004"/>
    <n v="481250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0.33611111111111"/>
    <n v="20"/>
    <n v="8.4500000000000006E-2"/>
    <x v="1"/>
    <x v="1"/>
    <n v="0"/>
    <n v="0"/>
    <n v="0"/>
    <n v="0"/>
    <n v="633750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633750"/>
    <n v="1235812.5"/>
    <n v="1869562.5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0.380555555555556"/>
    <n v="20"/>
    <n v="8.4500000000000006E-2"/>
    <x v="1"/>
    <x v="1"/>
    <n v="0"/>
    <n v="0"/>
    <n v="0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422500"/>
    <n v="823875"/>
    <n v="1246375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5.5277777777777777"/>
    <n v="15"/>
    <n v="7.6999999999999999E-2"/>
    <x v="1"/>
    <x v="1"/>
    <n v="269500"/>
    <n v="0"/>
    <n v="0"/>
    <n v="0"/>
    <n v="0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516541.67000000004"/>
    <n v="426708.32999999996"/>
    <n v="943250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0.527777777777779"/>
    <n v="20"/>
    <n v="8.4500000000000006E-2"/>
    <x v="1"/>
    <x v="1"/>
    <n v="295750"/>
    <n v="0"/>
    <n v="0"/>
    <n v="0"/>
    <n v="0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591500"/>
    <n v="576712.5"/>
    <n v="1168212.5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5.583333333333333"/>
    <n v="15"/>
    <n v="7.6999999999999999E-2"/>
    <x v="1"/>
    <x v="1"/>
    <n v="154000"/>
    <n v="0"/>
    <n v="0"/>
    <n v="0"/>
    <n v="0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295166.67000000004"/>
    <n v="243833.33000000002"/>
    <n v="539000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0.583333333333334"/>
    <n v="20"/>
    <n v="8.4500000000000006E-2"/>
    <x v="1"/>
    <x v="1"/>
    <n v="169000"/>
    <n v="0"/>
    <n v="0"/>
    <n v="0"/>
    <n v="0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338000"/>
    <n v="329550"/>
    <n v="66755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92758.880000003"/>
    <n v="0"/>
    <n v="0"/>
    <n v="0"/>
    <n v="0"/>
    <n v="0"/>
    <n v="0"/>
    <n v="20092758.880000003"/>
    <d v="2017-03-08T00:00:00"/>
    <d v="2025-03-08T00:00:00"/>
    <n v="40185517.75"/>
    <n v="1.0222222222222221"/>
    <n v="8"/>
    <n v="5.8000000000000003E-2"/>
    <x v="1"/>
    <x v="1"/>
    <n v="582690.01"/>
    <n v="0"/>
    <n v="0"/>
    <n v="0"/>
    <n v="0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971150.02"/>
    <n v="194230"/>
    <n v="1165380.02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2613058.63000001"/>
    <n v="0"/>
    <n v="0"/>
    <n v="0"/>
    <n v="0"/>
    <n v="0"/>
    <n v="0"/>
    <n v="62613058.63000001"/>
    <d v="2017-03-08T00:00:00"/>
    <d v="2027-03-08T00:00:00"/>
    <n v="89447226.609999999"/>
    <n v="3.0222222222222221"/>
    <n v="10"/>
    <n v="6.4000000000000001E-2"/>
    <x v="1"/>
    <x v="1"/>
    <n v="2003617.88"/>
    <n v="0"/>
    <n v="0"/>
    <n v="0"/>
    <n v="0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3721004.63"/>
    <n v="2576080.13"/>
    <n v="6297084.7599999998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9.7222222222222224E-2"/>
    <n v="3"/>
    <n v="6.1652999999999999E-2"/>
    <x v="1"/>
    <x v="1"/>
    <n v="0"/>
    <n v="188316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316.92"/>
    <n v="0"/>
    <n v="188316.92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9.7222222222222224E-2"/>
    <n v="3"/>
    <n v="6.1652999999999999E-2"/>
    <x v="1"/>
    <x v="1"/>
    <n v="0"/>
    <n v="50419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19.78"/>
    <n v="0"/>
    <n v="50419.78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2.0972222222222223"/>
    <n v="5"/>
    <n v="7.1294999999999997E-2"/>
    <x v="1"/>
    <x v="1"/>
    <n v="0"/>
    <n v="50974.57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101949.14"/>
    <n v="101949.14"/>
    <n v="203898.28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n v="1.4361111111111111"/>
    <n v="5"/>
    <n v="7.1294999999999997E-2"/>
    <x v="1"/>
    <x v="1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9.7222222222222224E-2"/>
    <n v="3"/>
    <n v="6.1652999999999999E-2"/>
    <x v="1"/>
    <x v="1"/>
    <n v="0"/>
    <n v="38515.12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15.129999999997"/>
    <n v="0"/>
    <n v="38515.129999999997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2.0972222222222223"/>
    <n v="5"/>
    <n v="7.1294999999999997E-2"/>
    <x v="1"/>
    <x v="1"/>
    <n v="0"/>
    <n v="38961.14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77922.28"/>
    <n v="77922.28"/>
    <n v="155844.56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n v="1.4361111111111111"/>
    <n v="5"/>
    <n v="7.1294999999999997E-2"/>
    <x v="1"/>
    <x v="1"/>
    <n v="0"/>
    <n v="0"/>
    <n v="0"/>
    <n v="0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9.7222222222222224E-2"/>
    <n v="3"/>
    <n v="6.1652999999999999E-2"/>
    <x v="1"/>
    <x v="1"/>
    <n v="0"/>
    <n v="23243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3.43"/>
    <n v="0"/>
    <n v="23243.43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2.0972222222222223"/>
    <n v="5"/>
    <n v="7.1294999999999997E-2"/>
    <x v="1"/>
    <x v="1"/>
    <n v="0"/>
    <n v="23511.98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47023.96"/>
    <n v="47023.96"/>
    <n v="94047.92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9.7222222222222224E-2"/>
    <n v="3"/>
    <n v="6.1652999999999999E-2"/>
    <x v="1"/>
    <x v="1"/>
    <n v="0"/>
    <n v="124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47.5"/>
    <n v="0"/>
    <n v="12447.5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2.0972222222222223"/>
    <n v="5"/>
    <n v="7.1294999999999997E-2"/>
    <x v="1"/>
    <x v="1"/>
    <n v="0"/>
    <n v="12587.4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25174.799999999999"/>
    <n v="25174.799999999999"/>
    <n v="50349.599999999999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n v="1.4361111111111111"/>
    <n v="5"/>
    <n v="7.1294999999999997E-2"/>
    <x v="1"/>
    <x v="1"/>
    <n v="0"/>
    <n v="0"/>
    <n v="0"/>
    <n v="0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n v="1.4361111111111111"/>
    <n v="5"/>
    <n v="7.1294999999999997E-2"/>
    <x v="1"/>
    <x v="1"/>
    <n v="0"/>
    <n v="0"/>
    <n v="0"/>
    <n v="0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9.7222222222222224E-2"/>
    <n v="3"/>
    <n v="6.1652999999999999E-2"/>
    <x v="1"/>
    <x v="1"/>
    <n v="0"/>
    <n v="15832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32.18"/>
    <n v="0"/>
    <n v="15832.18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2.0972222222222223"/>
    <n v="5"/>
    <n v="7.1294999999999997E-2"/>
    <x v="1"/>
    <x v="1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36593.620000000003"/>
    <n v="36593.620000000003"/>
    <n v="73187.240000000005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n v="1.4361111111111111"/>
    <n v="5"/>
    <n v="7.1294999999999997E-2"/>
    <x v="1"/>
    <x v="1"/>
    <n v="0"/>
    <n v="0"/>
    <n v="0"/>
    <n v="0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9.7222222222222224E-2"/>
    <n v="3"/>
    <n v="6.1652999999999999E-2"/>
    <x v="1"/>
    <x v="1"/>
    <n v="0"/>
    <n v="3616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5.32"/>
    <n v="0"/>
    <n v="36165.32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2.0972222222222223"/>
    <n v="5"/>
    <n v="7.1294999999999997E-2"/>
    <x v="1"/>
    <x v="1"/>
    <n v="0"/>
    <n v="36550"/>
    <n v="0"/>
    <n v="0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73100"/>
    <n v="73100"/>
    <n v="14620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9.7222222222222224E-2"/>
    <n v="3"/>
    <n v="6.1652999999999999E-2"/>
    <x v="1"/>
    <x v="1"/>
    <n v="0"/>
    <n v="33144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44.04"/>
    <n v="0"/>
    <n v="33144.04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2.0972222222222223"/>
    <n v="5"/>
    <n v="7.1294999999999997E-2"/>
    <x v="1"/>
    <x v="1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67053.960000000006"/>
    <n v="67053.960000000006"/>
    <n v="134107.92000000001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n v="1.4361111111111111"/>
    <n v="5"/>
    <n v="7.1294999999999997E-2"/>
    <x v="1"/>
    <x v="1"/>
    <n v="0"/>
    <n v="0"/>
    <n v="0"/>
    <n v="0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9.7222222222222224E-2"/>
    <n v="3"/>
    <n v="6.1652999999999999E-2"/>
    <x v="1"/>
    <x v="1"/>
    <n v="0"/>
    <n v="17203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03.419999999998"/>
    <n v="0"/>
    <n v="17203.419999999998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2.0972222222222223"/>
    <n v="5"/>
    <n v="7.1294999999999997E-2"/>
    <x v="1"/>
    <x v="1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34810.699999999997"/>
    <n v="34810.699999999997"/>
    <n v="69621.399999999994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0.91666666666666663"/>
    <n v="5"/>
    <n v="7.85E-2"/>
    <x v="1"/>
    <x v="1"/>
    <n v="0"/>
    <n v="0"/>
    <n v="0"/>
    <n v="0"/>
    <n v="161442.60999999999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161442.60999999999"/>
    <n v="161442.60999999999"/>
    <n v="322885.21999999997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9.7222222222222224E-2"/>
    <n v="3"/>
    <n v="6.1652999999999999E-2"/>
    <x v="1"/>
    <x v="1"/>
    <n v="0"/>
    <n v="70637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378.81"/>
    <n v="0"/>
    <n v="706378.81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n v="1.4361111111111111"/>
    <n v="5"/>
    <n v="7.1294999999999997E-2"/>
    <x v="1"/>
    <x v="1"/>
    <n v="0"/>
    <n v="0"/>
    <n v="0"/>
    <n v="0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9.7222222222222224E-2"/>
    <n v="3"/>
    <n v="6.1652999999999999E-2"/>
    <x v="1"/>
    <x v="1"/>
    <n v="0"/>
    <n v="37267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67.31"/>
    <n v="0"/>
    <n v="37267.31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2.0972222222222223"/>
    <n v="5"/>
    <n v="7.1294999999999997E-2"/>
    <x v="1"/>
    <x v="1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75397.759999999995"/>
    <n v="75397.759999999995"/>
    <n v="150795.51999999999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9.7222222222222224E-2"/>
    <n v="3"/>
    <n v="6.1652999999999999E-2"/>
    <x v="1"/>
    <x v="1"/>
    <n v="0"/>
    <n v="5078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86.33"/>
    <n v="0"/>
    <n v="50786.33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2.0972222222222223"/>
    <n v="5"/>
    <n v="7.1294999999999997E-2"/>
    <x v="1"/>
    <x v="1"/>
    <n v="0"/>
    <n v="51339.83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102679.66"/>
    <n v="102679.66"/>
    <n v="205359.32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n v="1.4361111111111111"/>
    <n v="5"/>
    <n v="7.1294999999999997E-2"/>
    <x v="1"/>
    <x v="1"/>
    <n v="0"/>
    <n v="0"/>
    <n v="0"/>
    <n v="0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9.7222222222222224E-2"/>
    <n v="3"/>
    <n v="6.1652999999999999E-2"/>
    <x v="1"/>
    <x v="1"/>
    <n v="0"/>
    <n v="4031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15.94"/>
    <n v="0"/>
    <n v="40315.94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2.0972222222222223"/>
    <n v="5"/>
    <n v="7.1294999999999997E-2"/>
    <x v="1"/>
    <x v="1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81571.960000000006"/>
    <n v="81571.960000000006"/>
    <n v="163143.92000000001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9.7222222222222224E-2"/>
    <n v="3"/>
    <n v="6.1652999999999999E-2"/>
    <x v="1"/>
    <x v="1"/>
    <n v="0"/>
    <n v="10559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599.18"/>
    <n v="0"/>
    <n v="105599.18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9.7222222222222224E-2"/>
    <n v="3"/>
    <n v="6.1652999999999999E-2"/>
    <x v="1"/>
    <x v="1"/>
    <n v="0"/>
    <n v="1975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51.96"/>
    <n v="0"/>
    <n v="19751.96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2.0972222222222223"/>
    <n v="5"/>
    <n v="7.1294999999999997E-2"/>
    <x v="1"/>
    <x v="1"/>
    <n v="0"/>
    <n v="22836.85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45673.7"/>
    <n v="45673.7"/>
    <n v="91347.4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1.7583333333333333"/>
    <n v="5"/>
    <n v="7.1294999999999997E-2"/>
    <x v="1"/>
    <x v="1"/>
    <n v="0"/>
    <n v="0"/>
    <n v="0"/>
    <n v="782040.3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1564080.6"/>
    <n v="1564080.6"/>
    <n v="3128161.2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9.7222222222222224E-2"/>
    <n v="3"/>
    <n v="6.1652999999999999E-2"/>
    <x v="1"/>
    <x v="1"/>
    <n v="0"/>
    <n v="65999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996.47"/>
    <n v="0"/>
    <n v="659996.47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9.7222222222222224E-2"/>
    <n v="3"/>
    <n v="6.1652999999999999E-2"/>
    <x v="1"/>
    <x v="1"/>
    <n v="0"/>
    <n v="327928.4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928.46000000002"/>
    <n v="0"/>
    <n v="327928.46000000002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9.7222222222222224E-2"/>
    <n v="3"/>
    <n v="6.1652999999999999E-2"/>
    <x v="1"/>
    <x v="1"/>
    <n v="0"/>
    <n v="33286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866.99"/>
    <n v="0"/>
    <n v="332866.99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9.7222222222222224E-2"/>
    <n v="3"/>
    <n v="6.1652999999999999E-2"/>
    <x v="1"/>
    <x v="1"/>
    <n v="0"/>
    <n v="1498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85.37"/>
    <n v="0"/>
    <n v="14985.37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2.0972222222222223"/>
    <n v="5"/>
    <n v="7.1294999999999997E-2"/>
    <x v="1"/>
    <x v="1"/>
    <n v="0"/>
    <n v="17328.96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34657.919999999998"/>
    <n v="34657.919999999998"/>
    <n v="69315.839999999997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9.7222222222222224E-2"/>
    <n v="3"/>
    <n v="6.1652999999999999E-2"/>
    <x v="1"/>
    <x v="1"/>
    <n v="0"/>
    <n v="1490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02.85"/>
    <n v="0"/>
    <n v="14902.85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2.0972222222222223"/>
    <n v="5"/>
    <n v="7.1294999999999997E-2"/>
    <x v="1"/>
    <x v="1"/>
    <n v="0"/>
    <n v="17233.53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34467.06"/>
    <n v="34467.06"/>
    <n v="68934.12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9.7222222222222224E-2"/>
    <n v="3"/>
    <n v="6.1652999999999999E-2"/>
    <x v="1"/>
    <x v="1"/>
    <n v="0"/>
    <n v="695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56.47"/>
    <n v="0"/>
    <n v="6956.47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2.0972222222222223"/>
    <n v="5"/>
    <n v="7.1294999999999997E-2"/>
    <x v="1"/>
    <x v="1"/>
    <n v="0"/>
    <n v="8044.4"/>
    <n v="0"/>
    <n v="0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16088.8"/>
    <n v="16088.8"/>
    <n v="32177.599999999999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9.7222222222222224E-2"/>
    <n v="3"/>
    <n v="6.1652999999999999E-2"/>
    <x v="1"/>
    <x v="1"/>
    <n v="0"/>
    <n v="898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94.88"/>
    <n v="0"/>
    <n v="89894.88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2.0972222222222223"/>
    <n v="5"/>
    <n v="7.1294999999999997E-2"/>
    <x v="1"/>
    <x v="1"/>
    <n v="0"/>
    <n v="103953.67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207907.34"/>
    <n v="207907.34"/>
    <n v="415814.68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9.7222222222222224E-2"/>
    <n v="3"/>
    <n v="6.1652999999999999E-2"/>
    <x v="1"/>
    <x v="1"/>
    <n v="0"/>
    <n v="1135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7.41"/>
    <n v="0"/>
    <n v="11357.41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2.0972222222222223"/>
    <n v="5"/>
    <n v="7.1294999999999997E-2"/>
    <x v="1"/>
    <x v="1"/>
    <n v="0"/>
    <n v="13133.6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26267.22"/>
    <n v="26267.22"/>
    <n v="52534.44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9.7222222222222224E-2"/>
    <n v="3"/>
    <n v="6.1652999999999999E-2"/>
    <x v="1"/>
    <x v="1"/>
    <n v="0"/>
    <n v="63341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341.02"/>
    <n v="0"/>
    <n v="63341.02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2.0972222222222223"/>
    <n v="5"/>
    <n v="7.1294999999999997E-2"/>
    <x v="1"/>
    <x v="1"/>
    <n v="0"/>
    <n v="73247.02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146494.04"/>
    <n v="146494.04"/>
    <n v="292988.08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9.7222222222222224E-2"/>
    <n v="3"/>
    <n v="6.1652999999999999E-2"/>
    <x v="1"/>
    <x v="1"/>
    <n v="0"/>
    <n v="19476.8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6.810000000001"/>
    <n v="0"/>
    <n v="19476.810000000001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2.0972222222222223"/>
    <n v="5"/>
    <n v="7.1294999999999997E-2"/>
    <x v="1"/>
    <x v="1"/>
    <n v="0"/>
    <n v="22522.82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45045.64"/>
    <n v="45045.64"/>
    <n v="90091.28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9.7222222222222224E-2"/>
    <n v="3"/>
    <n v="6.1652999999999999E-2"/>
    <x v="1"/>
    <x v="1"/>
    <n v="0"/>
    <n v="161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38.42"/>
    <n v="0"/>
    <n v="16138.42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2.0972222222222223"/>
    <n v="5"/>
    <n v="7.1294999999999997E-2"/>
    <x v="1"/>
    <x v="1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37324.660000000003"/>
    <n v="37324.660000000003"/>
    <n v="74649.320000000007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9.7222222222222224E-2"/>
    <n v="3"/>
    <n v="6.1652999999999999E-2"/>
    <x v="1"/>
    <x v="1"/>
    <n v="0"/>
    <n v="79709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709.039999999994"/>
    <n v="0"/>
    <n v="79709.039999999994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2.0972222222222223"/>
    <n v="5"/>
    <n v="7.1294999999999997E-2"/>
    <x v="1"/>
    <x v="1"/>
    <n v="0"/>
    <n v="92174.85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184349.7"/>
    <n v="184349.7"/>
    <n v="368699.4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9.7222222222222224E-2"/>
    <n v="3"/>
    <n v="6.1652999999999999E-2"/>
    <x v="1"/>
    <x v="1"/>
    <n v="0"/>
    <n v="592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5.23"/>
    <n v="0"/>
    <n v="5925.23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2.0972222222222223"/>
    <n v="5"/>
    <n v="7.1294999999999997E-2"/>
    <x v="1"/>
    <x v="1"/>
    <n v="0"/>
    <n v="6850.64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13701.28"/>
    <n v="13701.28"/>
    <n v="27402.560000000001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9.7222222222222224E-2"/>
    <n v="3"/>
    <n v="6.1652999999999999E-2"/>
    <x v="1"/>
    <x v="1"/>
    <n v="0"/>
    <n v="75100.07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100.070000000007"/>
    <n v="0"/>
    <n v="75100.070000000007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2.0972222222222223"/>
    <n v="5"/>
    <n v="7.1294999999999997E-2"/>
    <x v="1"/>
    <x v="1"/>
    <n v="0"/>
    <n v="86829.32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173658.64"/>
    <n v="173658.64"/>
    <n v="347317.28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9.7222222222222224E-2"/>
    <n v="3"/>
    <n v="6.1652999999999999E-2"/>
    <x v="1"/>
    <x v="1"/>
    <n v="0"/>
    <n v="3224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4.23"/>
    <n v="0"/>
    <n v="3224.23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2.0972222222222223"/>
    <n v="5"/>
    <n v="7.1294999999999997E-2"/>
    <x v="1"/>
    <x v="1"/>
    <n v="0"/>
    <n v="3253.98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6507.96"/>
    <n v="6507.96"/>
    <n v="13015.92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9.7222222222222224E-2"/>
    <n v="3"/>
    <n v="6.1652999999999999E-2"/>
    <x v="1"/>
    <x v="1"/>
    <n v="0"/>
    <n v="2834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4.89"/>
    <n v="0"/>
    <n v="2834.89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2.0972222222222223"/>
    <n v="5"/>
    <n v="7.1294999999999997E-2"/>
    <x v="1"/>
    <x v="1"/>
    <n v="0"/>
    <n v="2864.52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5729.04"/>
    <n v="5729.04"/>
    <n v="11458.08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9.7222222222222224E-2"/>
    <n v="3"/>
    <n v="6.1652999999999999E-2"/>
    <x v="1"/>
    <x v="1"/>
    <n v="0"/>
    <n v="3695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52.74"/>
    <n v="0"/>
    <n v="36952.74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2.0972222222222223"/>
    <n v="5"/>
    <n v="7.1294999999999997E-2"/>
    <x v="1"/>
    <x v="1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74625.539999999994"/>
    <n v="74625.539999999994"/>
    <n v="149251.07999999999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9.7222222222222224E-2"/>
    <n v="3"/>
    <n v="6.1652999999999999E-2"/>
    <x v="1"/>
    <x v="1"/>
    <n v="0"/>
    <n v="6051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1.66"/>
    <n v="0"/>
    <n v="6051.66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9.7222222222222224E-2"/>
    <n v="3"/>
    <n v="6.1652999999999999E-2"/>
    <x v="1"/>
    <x v="1"/>
    <n v="0"/>
    <n v="10988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882.82"/>
    <n v="0"/>
    <n v="109882.82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2.0972222222222223"/>
    <n v="5"/>
    <n v="7.1294999999999997E-2"/>
    <x v="1"/>
    <x v="1"/>
    <n v="0"/>
    <n v="126758.72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253517.44"/>
    <n v="253517.44"/>
    <n v="507034.88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9.7222222222222224E-2"/>
    <n v="3"/>
    <n v="6.1652999999999999E-2"/>
    <x v="1"/>
    <x v="1"/>
    <n v="0"/>
    <n v="1219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90.11"/>
    <n v="0"/>
    <n v="12190.11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9.7222222222222224E-2"/>
    <n v="3"/>
    <n v="6.1652999999999999E-2"/>
    <x v="1"/>
    <x v="1"/>
    <n v="0"/>
    <n v="1512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24.2"/>
    <n v="0"/>
    <n v="15124.2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9.7222222222222224E-2"/>
    <n v="3"/>
    <n v="6.1652999999999999E-2"/>
    <x v="1"/>
    <x v="1"/>
    <n v="0"/>
    <n v="3027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7.51"/>
    <n v="0"/>
    <n v="3027.51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9.7222222222222224E-2"/>
    <n v="3"/>
    <n v="6.1652999999999999E-2"/>
    <x v="1"/>
    <x v="1"/>
    <n v="0"/>
    <n v="13851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51.43"/>
    <n v="0"/>
    <n v="13851.43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9.7222222222222224E-2"/>
    <n v="3"/>
    <n v="6.1652999999999999E-2"/>
    <x v="1"/>
    <x v="1"/>
    <n v="0"/>
    <n v="6537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77.08"/>
    <n v="0"/>
    <n v="65377.08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2.0972222222222223"/>
    <n v="5"/>
    <n v="7.1294999999999997E-2"/>
    <x v="1"/>
    <x v="1"/>
    <n v="0"/>
    <n v="65961.25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131922.5"/>
    <n v="131922.5"/>
    <n v="263845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9.7222222222222224E-2"/>
    <n v="3"/>
    <n v="6.1652999999999999E-2"/>
    <x v="1"/>
    <x v="1"/>
    <n v="0"/>
    <n v="322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4.49"/>
    <n v="0"/>
    <n v="3224.49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9.7222222222222224E-2"/>
    <n v="3"/>
    <n v="6.1652999999999999E-2"/>
    <x v="1"/>
    <x v="1"/>
    <n v="0"/>
    <n v="401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5.24"/>
    <n v="0"/>
    <n v="4015.24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7.1611111111111114"/>
    <n v="10"/>
    <n v="7.8262999999999999E-2"/>
    <x v="1"/>
    <x v="1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14353910.34"/>
    <n v="14353910.34"/>
    <n v="28707820.68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9.7222222222222224E-2"/>
    <n v="3"/>
    <n v="6.1652999999999999E-2"/>
    <x v="1"/>
    <x v="1"/>
    <n v="0"/>
    <n v="6165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5300"/>
    <n v="0"/>
    <n v="616530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9.7222222222222224E-2"/>
    <n v="3"/>
    <n v="6.1652999999999999E-2"/>
    <x v="1"/>
    <x v="1"/>
    <n v="0"/>
    <n v="8298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98.84"/>
    <n v="0"/>
    <n v="8298.84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2.0972222222222223"/>
    <n v="5"/>
    <n v="7.1294999999999997E-2"/>
    <x v="1"/>
    <x v="1"/>
    <n v="0"/>
    <n v="9567.66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19135.32"/>
    <n v="19135.32"/>
    <n v="38270.639999999999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9.7222222222222224E-2"/>
    <n v="3"/>
    <n v="6.1652999999999999E-2"/>
    <x v="1"/>
    <x v="1"/>
    <n v="0"/>
    <n v="27762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62.39"/>
    <n v="0"/>
    <n v="27762.39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2.0972222222222223"/>
    <n v="5"/>
    <n v="7.1294999999999997E-2"/>
    <x v="1"/>
    <x v="1"/>
    <n v="0"/>
    <n v="32003.74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64007.48"/>
    <n v="64007.48"/>
    <n v="128014.96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9.7222222222222224E-2"/>
    <n v="3"/>
    <n v="6.1652999999999999E-2"/>
    <x v="1"/>
    <x v="1"/>
    <n v="0"/>
    <n v="927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3.6"/>
    <n v="0"/>
    <n v="9273.6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2.0972222222222223"/>
    <n v="5"/>
    <n v="7.1294999999999997E-2"/>
    <x v="1"/>
    <x v="1"/>
    <n v="0"/>
    <n v="10689.26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21378.52"/>
    <n v="21378.52"/>
    <n v="42757.04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9.7222222222222224E-2"/>
    <n v="3"/>
    <n v="6.1652999999999999E-2"/>
    <x v="1"/>
    <x v="1"/>
    <n v="0"/>
    <n v="15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98.77"/>
    <n v="0"/>
    <n v="15398.77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2.0972222222222223"/>
    <n v="5"/>
    <n v="7.1294999999999997E-2"/>
    <x v="1"/>
    <x v="1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35493.379999999997"/>
    <n v="35493.379999999997"/>
    <n v="70986.759999999995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9.7222222222222224E-2"/>
    <n v="3"/>
    <n v="6.1652999999999999E-2"/>
    <x v="1"/>
    <x v="1"/>
    <n v="0"/>
    <n v="21033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33.06"/>
    <n v="0"/>
    <n v="21033.06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2.0972222222222223"/>
    <n v="5"/>
    <n v="7.1294999999999997E-2"/>
    <x v="1"/>
    <x v="1"/>
    <n v="0"/>
    <n v="24322.45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48644.9"/>
    <n v="48644.9"/>
    <n v="97289.8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9.7222222222222224E-2"/>
    <n v="3"/>
    <n v="6.1652999999999999E-2"/>
    <x v="1"/>
    <x v="1"/>
    <n v="0"/>
    <n v="1935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52.13"/>
    <n v="0"/>
    <n v="19352.13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2.0972222222222223"/>
    <n v="5"/>
    <n v="7.1294999999999997E-2"/>
    <x v="1"/>
    <x v="1"/>
    <n v="0"/>
    <n v="22294.76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44589.52"/>
    <n v="44589.52"/>
    <n v="89179.04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1.4333333333333333"/>
    <n v="4"/>
    <n v="4.7100000000000003E-2"/>
    <x v="1"/>
    <x v="1"/>
    <n v="174.84"/>
    <n v="174.84"/>
    <n v="174.84"/>
    <n v="174.84"/>
    <n v="174.84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1748.3999999999996"/>
    <n v="874.19999999999982"/>
    <n v="2622.5999999999995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3.4333333333333331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1.8000000000002"/>
    <n v="2846.16"/>
    <n v="5217.96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4.4333333333333336"/>
    <n v="7"/>
    <n v="5.6399999999999999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8.8999999999996"/>
    <n v="5806.68"/>
    <n v="10645.58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433333333333333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0.09999999998"/>
    <n v="148992.12"/>
    <n v="273152.21999999997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4333333333333336"/>
    <n v="9"/>
    <n v="6.2100000000000002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1.6999999999"/>
    <n v="349994.03999999986"/>
    <n v="641655.73999999976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7.433333333333333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0.2999999999993"/>
    <n v="3384.3599999999988"/>
    <n v="6204.659999999998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2.0972222222222223"/>
    <n v="5"/>
    <n v="7.1294999999999997E-2"/>
    <x v="1"/>
    <x v="1"/>
    <n v="0"/>
    <n v="4514897.8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9029795.5999999996"/>
    <n v="9029795.5999999996"/>
    <n v="18059591.199999999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9.7222222222222224E-2"/>
    <n v="3"/>
    <n v="6.1652999999999999E-2"/>
    <x v="1"/>
    <x v="1"/>
    <n v="0"/>
    <n v="33847.41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7.410000000003"/>
    <n v="0"/>
    <n v="33847.410000000003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2.0972222222222223"/>
    <n v="5"/>
    <n v="7.1294999999999997E-2"/>
    <x v="1"/>
    <x v="1"/>
    <n v="0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77998.12"/>
    <n v="77998.12"/>
    <n v="155996.24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9.7222222222222224E-2"/>
    <n v="3"/>
    <n v="6.1652999999999999E-2"/>
    <x v="1"/>
    <x v="1"/>
    <n v="0"/>
    <n v="33847.41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7.410000000003"/>
    <n v="0"/>
    <n v="33847.410000000003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2.0972222222222223"/>
    <n v="5"/>
    <n v="7.1294999999999997E-2"/>
    <x v="1"/>
    <x v="1"/>
    <n v="0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77998.12"/>
    <n v="77998.12"/>
    <n v="155996.24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9.7222222222222224E-2"/>
    <n v="3"/>
    <n v="6.1652999999999999E-2"/>
    <x v="1"/>
    <x v="1"/>
    <n v="0"/>
    <n v="358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3.79"/>
    <n v="0"/>
    <n v="3583.79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9.7222222222222224E-2"/>
    <n v="3"/>
    <n v="6.1652999999999999E-2"/>
    <x v="1"/>
    <x v="1"/>
    <n v="0"/>
    <n v="4546.3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46.3599999999997"/>
    <n v="0"/>
    <n v="4546.3599999999997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0.51944444444444449"/>
    <n v="3"/>
    <n v="4.2999999999999997E-2"/>
    <x v="1"/>
    <x v="1"/>
    <n v="84.57"/>
    <n v="42.28"/>
    <n v="42.28"/>
    <n v="42.28"/>
    <n v="42.28"/>
    <n v="42.28"/>
    <n v="42.28"/>
    <n v="0"/>
    <n v="0"/>
    <n v="0"/>
    <n v="0"/>
    <n v="0"/>
    <n v="0"/>
    <n v="0"/>
    <n v="0"/>
    <n v="0"/>
    <n v="0"/>
    <n v="0"/>
    <n v="0"/>
    <n v="0"/>
    <n v="0"/>
    <n v="0"/>
    <n v="338.25"/>
    <n v="0"/>
    <n v="338.25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1.5194444444444444"/>
    <n v="4"/>
    <n v="4.7100000000000003E-2"/>
    <x v="1"/>
    <x v="1"/>
    <n v="379.2"/>
    <n v="379.2"/>
    <n v="379.2"/>
    <n v="379.2"/>
    <n v="379.2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3791.9999999999991"/>
    <n v="2275.1999999999994"/>
    <n v="6067.1999999999989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2.5194444444444444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2.9"/>
    <n v="7059.48"/>
    <n v="12942.38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3.5194444444444444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4.100000000006"/>
    <n v="66868.920000000013"/>
    <n v="122593.02000000002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4.5194444444444448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7.5"/>
    <n v="230769"/>
    <n v="423076.5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5.5194444444444448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6.499999999985"/>
    <n v="110287.79999999997"/>
    <n v="202194.29999999996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6.51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7.5194444444444448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6.4999999999991"/>
    <n v="6883.7999999999984"/>
    <n v="12620.299999999997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0.57777777777777772"/>
    <n v="3"/>
    <n v="4.2999999999999997E-2"/>
    <x v="1"/>
    <x v="1"/>
    <n v="1248.42"/>
    <n v="624.21"/>
    <n v="624.21"/>
    <n v="624.21"/>
    <n v="624.2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4993.68"/>
    <n v="0"/>
    <n v="4993.68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1.5777777777777777"/>
    <n v="4"/>
    <n v="4.7100000000000003E-2"/>
    <x v="1"/>
    <x v="1"/>
    <n v="568.52"/>
    <n v="568.52"/>
    <n v="568.52"/>
    <n v="568.52"/>
    <n v="568.52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5685.2000000000007"/>
    <n v="3411.1200000000008"/>
    <n v="9096.3200000000015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2.5777777777777779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6.199999999993"/>
    <n v="23227.439999999991"/>
    <n v="42583.639999999985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3.5777777777777779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8.399999999994"/>
    <n v="49618.079999999987"/>
    <n v="90966.479999999981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4.5777777777777775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0.30000000002"/>
    <n v="195180.36000000002"/>
    <n v="357830.66000000003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5.5777777777777775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8.800000000003"/>
    <n v="111538.56000000001"/>
    <n v="204487.36000000002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6.5777777777777775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9.3999999999996"/>
    <n v="5807.2799999999988"/>
    <n v="10646.679999999998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7.5777777777777775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2.3"/>
    <n v="3374.76"/>
    <n v="6187.06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9.7222222222222224E-2"/>
    <n v="3"/>
    <n v="6.1652999999999999E-2"/>
    <x v="1"/>
    <x v="1"/>
    <n v="0"/>
    <n v="5449.61"/>
    <n v="0"/>
    <n v="0"/>
    <n v="0"/>
    <n v="0"/>
    <n v="0"/>
    <n v="5449.61"/>
    <n v="0"/>
    <n v="0"/>
    <n v="0"/>
    <n v="0"/>
    <n v="0"/>
    <n v="0"/>
    <n v="0"/>
    <n v="0"/>
    <n v="0"/>
    <n v="0"/>
    <n v="0"/>
    <n v="0"/>
    <n v="0"/>
    <n v="0"/>
    <n v="10899.22"/>
    <n v="0"/>
    <n v="10899.22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9.7222222222222224E-2"/>
    <n v="3"/>
    <n v="6.1699999999999998E-2"/>
    <x v="1"/>
    <x v="1"/>
    <n v="0"/>
    <n v="1367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78.21"/>
    <n v="0"/>
    <n v="13678.21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9.7222222222222224E-2"/>
    <n v="3"/>
    <n v="6.1699999999999998E-2"/>
    <x v="1"/>
    <x v="1"/>
    <n v="0"/>
    <n v="25411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11.85"/>
    <n v="0"/>
    <n v="25411.85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2.0972222222222223"/>
    <n v="5"/>
    <n v="7.1300000000000002E-2"/>
    <x v="1"/>
    <x v="1"/>
    <n v="0"/>
    <n v="105316.46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210632.92"/>
    <n v="210632.92"/>
    <n v="421265.84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9.7222222222222224E-2"/>
    <n v="3"/>
    <n v="6.1699999999999998E-2"/>
    <x v="1"/>
    <x v="1"/>
    <n v="0"/>
    <n v="214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1.96"/>
    <n v="0"/>
    <n v="2141.96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2.0972222222222223"/>
    <n v="5"/>
    <n v="7.1300000000000002E-2"/>
    <x v="1"/>
    <x v="1"/>
    <n v="0"/>
    <n v="5770.93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11541.86"/>
    <n v="11541.86"/>
    <n v="23083.72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9.7222222222222224E-2"/>
    <n v="3"/>
    <n v="6.1699999999999998E-2"/>
    <x v="1"/>
    <x v="1"/>
    <n v="0"/>
    <n v="64445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445.34"/>
    <n v="0"/>
    <n v="64445.34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2.0972222222222223"/>
    <n v="5"/>
    <n v="7.1300000000000002E-2"/>
    <x v="1"/>
    <x v="1"/>
    <n v="0"/>
    <n v="173628.4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347256.82"/>
    <n v="347256.82"/>
    <n v="694513.64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9.7222222222222224E-2"/>
    <n v="3"/>
    <n v="6.1699999999999998E-2"/>
    <x v="1"/>
    <x v="1"/>
    <n v="0"/>
    <n v="8024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24.05"/>
    <n v="0"/>
    <n v="8024.05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2.0972222222222223"/>
    <n v="5"/>
    <n v="7.1300000000000002E-2"/>
    <x v="1"/>
    <x v="1"/>
    <n v="0"/>
    <n v="21618.37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43236.74"/>
    <n v="43236.74"/>
    <n v="86473.48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9.7222222222222224E-2"/>
    <n v="3"/>
    <n v="6.1699999999999998E-2"/>
    <x v="1"/>
    <x v="1"/>
    <n v="0"/>
    <n v="3725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58.97"/>
    <n v="0"/>
    <n v="37258.97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2.0972222222222223"/>
    <n v="5"/>
    <n v="7.1300000000000002E-2"/>
    <x v="1"/>
    <x v="1"/>
    <n v="0"/>
    <n v="100372.68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200745.36"/>
    <n v="200745.36"/>
    <n v="401490.72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9.7222222222222224E-2"/>
    <n v="3"/>
    <n v="6.1699999999999998E-2"/>
    <x v="1"/>
    <x v="1"/>
    <n v="0"/>
    <n v="750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6.99"/>
    <n v="0"/>
    <n v="7506.99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9.7222222222222224E-2"/>
    <n v="3"/>
    <n v="6.1699999999999998E-2"/>
    <x v="1"/>
    <x v="1"/>
    <n v="0"/>
    <n v="3663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630.04"/>
    <n v="0"/>
    <n v="36630.04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2.0972222222222223"/>
    <n v="5"/>
    <n v="7.1300000000000002E-2"/>
    <x v="1"/>
    <x v="1"/>
    <n v="0"/>
    <n v="20222.6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40445.22"/>
    <n v="40445.22"/>
    <n v="80890.44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2.0972222222222223"/>
    <n v="5"/>
    <n v="7.1300000000000002E-2"/>
    <x v="1"/>
    <x v="1"/>
    <n v="0"/>
    <n v="98675.75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197351.5"/>
    <n v="197351.5"/>
    <n v="394703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9.7222222222222224E-2"/>
    <n v="3"/>
    <n v="6.1699999999999998E-2"/>
    <x v="1"/>
    <x v="1"/>
    <n v="0"/>
    <n v="39412.26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12.269999999997"/>
    <n v="0"/>
    <n v="39412.269999999997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2.0972222222222223"/>
    <n v="5"/>
    <n v="7.1300000000000002E-2"/>
    <x v="1"/>
    <x v="1"/>
    <n v="0"/>
    <n v="106176.3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212352.62"/>
    <n v="212352.62"/>
    <n v="424705.24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9.7222222222222224E-2"/>
    <n v="3"/>
    <n v="6.1699999999999998E-2"/>
    <x v="1"/>
    <x v="1"/>
    <n v="0"/>
    <n v="9016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163.33"/>
    <n v="0"/>
    <n v="90163.33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2.0972222222222223"/>
    <n v="5"/>
    <n v="7.1300000000000002E-2"/>
    <x v="1"/>
    <x v="1"/>
    <n v="0"/>
    <n v="242880.2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485760.42"/>
    <n v="485760.42"/>
    <n v="971520.84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9.7222222222222224E-2"/>
    <n v="3"/>
    <n v="6.1699999999999998E-2"/>
    <x v="1"/>
    <x v="1"/>
    <n v="0"/>
    <n v="873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4.98"/>
    <n v="0"/>
    <n v="8734.98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2.0972222222222223"/>
    <n v="5"/>
    <n v="7.1300000000000002E-2"/>
    <x v="1"/>
    <x v="1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47060.160000000003"/>
    <n v="47060.160000000003"/>
    <n v="94120.320000000007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9.7222222222222224E-2"/>
    <n v="3"/>
    <n v="6.1699999999999998E-2"/>
    <x v="1"/>
    <x v="1"/>
    <n v="0"/>
    <n v="657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75.37"/>
    <n v="0"/>
    <n v="6575.37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9.7222222222222224E-2"/>
    <n v="3"/>
    <n v="6.1699999999999998E-2"/>
    <x v="1"/>
    <x v="1"/>
    <n v="0"/>
    <n v="12287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87.16"/>
    <n v="0"/>
    <n v="12287.16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2.0972222222222223"/>
    <n v="5"/>
    <n v="7.1300000000000002E-2"/>
    <x v="1"/>
    <x v="1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66195.960000000006"/>
    <n v="66195.960000000006"/>
    <n v="132391.92000000001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9.7222222222222224E-2"/>
    <n v="3"/>
    <n v="6.1699999999999998E-2"/>
    <x v="1"/>
    <x v="1"/>
    <n v="0"/>
    <n v="133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.71"/>
    <n v="0"/>
    <n v="1337.71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2.0972222222222223"/>
    <n v="5"/>
    <n v="7.1300000000000002E-2"/>
    <x v="1"/>
    <x v="1"/>
    <n v="0"/>
    <n v="3603.4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7206.82"/>
    <n v="7206.82"/>
    <n v="14413.64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9.7222222222222224E-2"/>
    <n v="3"/>
    <n v="6.1699999999999998E-2"/>
    <x v="1"/>
    <x v="1"/>
    <n v="0"/>
    <n v="16825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25.91"/>
    <n v="0"/>
    <n v="16825.91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2.0972222222222223"/>
    <n v="5"/>
    <n v="7.1300000000000002E-2"/>
    <x v="1"/>
    <x v="1"/>
    <n v="0"/>
    <n v="45324.19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90648.38"/>
    <n v="90648.38"/>
    <n v="181296.76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9.7222222222222224E-2"/>
    <n v="3"/>
    <n v="6.1699999999999998E-2"/>
    <x v="1"/>
    <x v="1"/>
    <n v="0"/>
    <n v="6242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24.41"/>
    <n v="0"/>
    <n v="62424.41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2.0972222222222223"/>
    <n v="5"/>
    <n v="7.1300000000000002E-2"/>
    <x v="1"/>
    <x v="1"/>
    <n v="0"/>
    <n v="168436.45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336872.9"/>
    <n v="336872.9"/>
    <n v="673745.8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9.7222222222222224E-2"/>
    <n v="3"/>
    <n v="6.1699999999999998E-2"/>
    <x v="1"/>
    <x v="1"/>
    <n v="0"/>
    <n v="68639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39.02"/>
    <n v="0"/>
    <n v="68639.02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2.0972222222222223"/>
    <n v="5"/>
    <n v="7.1300000000000002E-2"/>
    <x v="1"/>
    <x v="1"/>
    <n v="0"/>
    <n v="79231.73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158463.46"/>
    <n v="158463.46"/>
    <n v="316926.92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9.7222222222222224E-2"/>
    <n v="3"/>
    <n v="6.1699999999999998E-2"/>
    <x v="1"/>
    <x v="1"/>
    <n v="0"/>
    <n v="839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94.32"/>
    <n v="0"/>
    <n v="8394.32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2.0972222222222223"/>
    <n v="5"/>
    <n v="7.1300000000000002E-2"/>
    <x v="1"/>
    <x v="1"/>
    <n v="0"/>
    <n v="22609.5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45219"/>
    <n v="45219"/>
    <n v="90438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9.7222222222222224E-2"/>
    <n v="3"/>
    <n v="6.1699999999999998E-2"/>
    <x v="1"/>
    <x v="1"/>
    <n v="0"/>
    <n v="596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2.84"/>
    <n v="0"/>
    <n v="5962.84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2.0972222222222223"/>
    <n v="5"/>
    <n v="7.1300000000000002E-2"/>
    <x v="1"/>
    <x v="1"/>
    <n v="0"/>
    <n v="16060.5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32121"/>
    <n v="32121"/>
    <n v="64242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9.7222222222222224E-2"/>
    <n v="3"/>
    <n v="6.1699999999999998E-2"/>
    <x v="1"/>
    <x v="1"/>
    <n v="0"/>
    <n v="86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9.22"/>
    <n v="0"/>
    <n v="869.22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2.0972222222222223"/>
    <n v="5"/>
    <n v="7.1300000000000002E-2"/>
    <x v="1"/>
    <x v="1"/>
    <n v="0"/>
    <n v="2341.17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4682.34"/>
    <n v="4682.34"/>
    <n v="9364.68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9.7222222222222224E-2"/>
    <n v="3"/>
    <n v="6.1699999999999998E-2"/>
    <x v="1"/>
    <x v="1"/>
    <n v="0"/>
    <n v="161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6.34"/>
    <n v="0"/>
    <n v="1616.34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2.0972222222222223"/>
    <n v="5"/>
    <n v="7.1300000000000002E-2"/>
    <x v="1"/>
    <x v="1"/>
    <n v="0"/>
    <n v="4353.49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8706.98"/>
    <n v="8706.98"/>
    <n v="17413.96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9.7222222222222224E-2"/>
    <n v="3"/>
    <n v="6.1699999999999998E-2"/>
    <x v="1"/>
    <x v="1"/>
    <n v="0"/>
    <n v="532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3.74"/>
    <n v="0"/>
    <n v="5323.74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2.0972222222222223"/>
    <n v="5"/>
    <n v="7.1300000000000002E-2"/>
    <x v="1"/>
    <x v="1"/>
    <n v="0"/>
    <n v="14343.66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28687.32"/>
    <n v="28687.32"/>
    <n v="57374.64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9.7222222222222224E-2"/>
    <n v="3"/>
    <n v="6.1699999999999998E-2"/>
    <x v="1"/>
    <x v="1"/>
    <n v="0"/>
    <n v="2741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18.2"/>
    <n v="0"/>
    <n v="27418.2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9.7222222222222224E-2"/>
    <n v="3"/>
    <n v="6.1699999999999998E-2"/>
    <x v="1"/>
    <x v="1"/>
    <n v="0"/>
    <n v="1340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01.14"/>
    <n v="0"/>
    <n v="13401.14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9.7222222222222224E-2"/>
    <n v="3"/>
    <n v="6.1699999999999998E-2"/>
    <x v="1"/>
    <x v="1"/>
    <n v="0"/>
    <n v="243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1.12"/>
    <n v="0"/>
    <n v="2431.12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2.0972222222222223"/>
    <n v="5"/>
    <n v="7.1300000000000002E-2"/>
    <x v="1"/>
    <x v="1"/>
    <n v="0"/>
    <n v="6547.7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13095.42"/>
    <n v="13095.42"/>
    <n v="26190.84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9.7222222222222224E-2"/>
    <n v="3"/>
    <n v="6.1699999999999998E-2"/>
    <x v="1"/>
    <x v="1"/>
    <n v="0"/>
    <n v="856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.05"/>
    <n v="0"/>
    <n v="856.05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2.0972222222222223"/>
    <n v="5"/>
    <n v="7.1300000000000002E-2"/>
    <x v="1"/>
    <x v="1"/>
    <n v="0"/>
    <n v="2305.6"/>
    <n v="0"/>
    <n v="0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4611.2"/>
    <n v="4611.2"/>
    <n v="9222.4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9.7222222222222224E-2"/>
    <n v="3"/>
    <n v="6.1699999999999998E-2"/>
    <x v="1"/>
    <x v="1"/>
    <n v="0"/>
    <n v="342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25.45"/>
    <n v="0"/>
    <n v="3425.45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2.0972222222222223"/>
    <n v="5"/>
    <n v="7.1300000000000002E-2"/>
    <x v="1"/>
    <x v="1"/>
    <n v="0"/>
    <n v="9225.98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18451.96"/>
    <n v="18451.96"/>
    <n v="36903.919999999998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9.7222222222222224E-2"/>
    <n v="3"/>
    <n v="6.1699999999999998E-2"/>
    <x v="1"/>
    <x v="1"/>
    <n v="0"/>
    <n v="63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.91"/>
    <n v="0"/>
    <n v="631.91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2.0972222222222223"/>
    <n v="5"/>
    <n v="7.1300000000000002E-2"/>
    <x v="1"/>
    <x v="1"/>
    <n v="0"/>
    <n v="1701.92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3403.84"/>
    <n v="3403.84"/>
    <n v="6807.68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9.7222222222222224E-2"/>
    <n v="3"/>
    <n v="6.1699999999999998E-2"/>
    <x v="1"/>
    <x v="1"/>
    <n v="0"/>
    <n v="309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2.33"/>
    <n v="0"/>
    <n v="3092.33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2.0972222222222223"/>
    <n v="5"/>
    <n v="7.1300000000000002E-2"/>
    <x v="1"/>
    <x v="1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16657.099999999999"/>
    <n v="16657.099999999999"/>
    <n v="33314.199999999997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9.7222222222222224E-2"/>
    <n v="3"/>
    <n v="6.1699999999999998E-2"/>
    <x v="1"/>
    <x v="1"/>
    <n v="0"/>
    <n v="6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.29"/>
    <n v="0"/>
    <n v="692.29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2.0972222222222223"/>
    <n v="5"/>
    <n v="7.1300000000000002E-2"/>
    <x v="1"/>
    <x v="1"/>
    <n v="0"/>
    <n v="1864.55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3729.1"/>
    <n v="3729.1"/>
    <n v="7458.2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9.7222222222222224E-2"/>
    <n v="3"/>
    <n v="6.1699999999999998E-2"/>
    <x v="1"/>
    <x v="1"/>
    <n v="0"/>
    <n v="92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0.81"/>
    <n v="0"/>
    <n v="920.81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2.0972222222222223"/>
    <n v="5"/>
    <n v="7.1300000000000002E-2"/>
    <x v="1"/>
    <x v="1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4960.0200000000004"/>
    <n v="4960.0200000000004"/>
    <n v="9920.0400000000009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2.0972222222222223"/>
    <n v="5"/>
    <n v="7.1300000000000002E-2"/>
    <x v="1"/>
    <x v="1"/>
    <n v="0"/>
    <n v="10427.06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20854.12"/>
    <n v="20854.12"/>
    <n v="41708.239999999998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9.7222222222222224E-2"/>
    <n v="3"/>
    <n v="6.1699999999999998E-2"/>
    <x v="1"/>
    <x v="1"/>
    <n v="0"/>
    <n v="1262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21.31"/>
    <n v="0"/>
    <n v="12621.31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2.0972222222222223"/>
    <n v="5"/>
    <n v="7.1300000000000002E-2"/>
    <x v="1"/>
    <x v="1"/>
    <n v="0"/>
    <n v="33992.85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67985.7"/>
    <n v="67985.7"/>
    <n v="135971.4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9.7222222222222224E-2"/>
    <n v="3"/>
    <n v="6.1699999999999998E-2"/>
    <x v="1"/>
    <x v="1"/>
    <n v="0"/>
    <n v="15227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27.2"/>
    <n v="0"/>
    <n v="15227.2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9.7222222222222224E-2"/>
    <n v="3"/>
    <n v="6.1699999999999998E-2"/>
    <x v="1"/>
    <x v="1"/>
    <n v="0"/>
    <n v="17201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015.74"/>
    <n v="0"/>
    <n v="172015.74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2.0972222222222223"/>
    <n v="5"/>
    <n v="7.1300000000000002E-2"/>
    <x v="1"/>
    <x v="1"/>
    <n v="0"/>
    <n v="463227.4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926454.82"/>
    <n v="926454.82"/>
    <n v="1852909.64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9.7222222222222224E-2"/>
    <n v="3"/>
    <n v="6.1699999999999998E-2"/>
    <x v="1"/>
    <x v="1"/>
    <n v="0"/>
    <n v="46239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3975"/>
    <n v="0"/>
    <n v="4623975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2.0972222222222223"/>
    <n v="5"/>
    <n v="7.1300000000000002E-2"/>
    <x v="1"/>
    <x v="1"/>
    <n v="0"/>
    <n v="55245.29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110490.58"/>
    <n v="110490.58"/>
    <n v="220981.16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9.7222222222222224E-2"/>
    <n v="3"/>
    <n v="6.1699999999999998E-2"/>
    <x v="1"/>
    <x v="1"/>
    <n v="0"/>
    <n v="2051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18.61"/>
    <n v="0"/>
    <n v="20518.61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7.1611111111111114"/>
    <n v="10"/>
    <n v="7.8262999999999999E-2"/>
    <x v="1"/>
    <x v="1"/>
    <n v="0"/>
    <n v="19565750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39131500"/>
    <n v="39131500"/>
    <n v="7826300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0.76944444444444449"/>
    <n v="3"/>
    <n v="4.2999999999999997E-2"/>
    <x v="1"/>
    <x v="1"/>
    <n v="2408.04"/>
    <n v="2408.04"/>
    <n v="2408.04"/>
    <n v="2408.04"/>
    <n v="1204.02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16856.280000000002"/>
    <n v="0"/>
    <n v="16856.280000000002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1.7694444444444444"/>
    <n v="4"/>
    <n v="4.7100000000000003E-2"/>
    <x v="1"/>
    <x v="1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60006.900000000009"/>
    <n v="54006.179999999978"/>
    <n v="114013.07999999999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2.7694444444444444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8.200000000004"/>
    <n v="48189.840000000004"/>
    <n v="88348.040000000008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3.7694444444444444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0.80000000001"/>
    <n v="54756.960000000014"/>
    <n v="100387.76000000002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4.7694444444444448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9"/>
    <n v="93538.799999999988"/>
    <n v="171487.8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7694444444444448"/>
    <n v="8"/>
    <n v="5.9299999999999999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4.1"/>
    <n v="18376.920000000002"/>
    <n v="33691.020000000004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7694444444444448"/>
    <n v="9"/>
    <n v="6.2100000000000002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4.7000000000016"/>
    <n v="5825.6400000000021"/>
    <n v="10680.340000000004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7.76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2.0972222222222223"/>
    <n v="5"/>
    <n v="7.1300000000000002E-2"/>
    <x v="1"/>
    <x v="1"/>
    <n v="0"/>
    <n v="32147.37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64294.74"/>
    <n v="64294.74"/>
    <n v="128589.48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9.7222222222222224E-2"/>
    <n v="3"/>
    <n v="6.1699999999999998E-2"/>
    <x v="1"/>
    <x v="1"/>
    <n v="0"/>
    <n v="2785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54.560000000001"/>
    <n v="0"/>
    <n v="27854.560000000001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2.0972222222222223"/>
    <n v="5"/>
    <n v="7.1300000000000002E-2"/>
    <x v="1"/>
    <x v="1"/>
    <n v="0"/>
    <n v="83323.64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166647.28"/>
    <n v="166647.28"/>
    <n v="333294.56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2.0972222222222223"/>
    <n v="5"/>
    <n v="7.1300000000000002E-2"/>
    <x v="1"/>
    <x v="1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74196.679999999993"/>
    <n v="74196.679999999993"/>
    <n v="148393.35999999999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9.7222222222222224E-2"/>
    <n v="3"/>
    <n v="6.1699999999999998E-2"/>
    <x v="1"/>
    <x v="1"/>
    <n v="0"/>
    <n v="3214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45.22"/>
    <n v="0"/>
    <n v="32145.22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0.81388888888888888"/>
    <n v="3"/>
    <n v="4.2999999999999997E-2"/>
    <x v="1"/>
    <x v="1"/>
    <n v="707.19"/>
    <n v="707.19"/>
    <n v="707.19"/>
    <n v="707.19"/>
    <n v="353.59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4950.3000000000011"/>
    <n v="0"/>
    <n v="4950.3000000000011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1.8138888888888889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10351.4"/>
    <n v="9316.26"/>
    <n v="19667.66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2.8138888888888891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7.5"/>
    <n v="54681"/>
    <n v="100248.5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3.813888888888889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3.30000000005"/>
    <n v="258375.96000000008"/>
    <n v="473689.26000000013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4.8138888888888891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2.2"/>
    <n v="23642.640000000003"/>
    <n v="43344.840000000004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5.813888888888889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9.7222222222222224E-2"/>
    <n v="3"/>
    <n v="6.1699999999999998E-2"/>
    <x v="1"/>
    <x v="1"/>
    <n v="0"/>
    <n v="3094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43.16"/>
    <n v="0"/>
    <n v="30943.16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0.82777777777777772"/>
    <n v="3"/>
    <n v="4.2999999999999997E-2"/>
    <x v="1"/>
    <x v="1"/>
    <n v="1067.6500000000001"/>
    <n v="1067.6500000000001"/>
    <n v="1067.6500000000001"/>
    <n v="1067.6500000000001"/>
    <n v="533.83000000000004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7473.58"/>
    <n v="0"/>
    <n v="7473.58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1.8277777777777777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6958.8"/>
    <n v="6262.9199999999973"/>
    <n v="13221.719999999998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2.8277777777777779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3.899999999998"/>
    <n v="38116.68"/>
    <n v="69880.58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3.8277777777777779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0.700000000012"/>
    <n v="90768.840000000026"/>
    <n v="166409.54000000004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4.8277777777777775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7.600000000013"/>
    <n v="52917.120000000017"/>
    <n v="97014.72000000003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8277777777777775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7.200000000004"/>
    <n v="56792.640000000007"/>
    <n v="104119.84000000001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6.82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9.7222222222222224E-2"/>
    <n v="3"/>
    <n v="6.1699999999999998E-2"/>
    <x v="1"/>
    <x v="1"/>
    <n v="0"/>
    <n v="15196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96.41"/>
    <n v="0"/>
    <n v="15196.41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9.7222222222222224E-2"/>
    <n v="3"/>
    <n v="6.1699999999999998E-2"/>
    <x v="1"/>
    <x v="1"/>
    <n v="0"/>
    <n v="19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52"/>
    <n v="0"/>
    <n v="19752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2.0972222222222223"/>
    <n v="5"/>
    <n v="7.1300000000000002E-2"/>
    <x v="1"/>
    <x v="1"/>
    <n v="0"/>
    <n v="22790.77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45581.54"/>
    <n v="45581.54"/>
    <n v="91163.08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9.7222222222222224E-2"/>
    <n v="3"/>
    <n v="6.1699999999999998E-2"/>
    <x v="1"/>
    <x v="1"/>
    <n v="0"/>
    <n v="16409.3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09.349999999999"/>
    <n v="0"/>
    <n v="16409.349999999999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2.0972222222222223"/>
    <n v="5"/>
    <n v="7.1300000000000002E-2"/>
    <x v="1"/>
    <x v="1"/>
    <n v="0"/>
    <n v="44179.03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88358.06"/>
    <n v="88358.06"/>
    <n v="176716.12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2.0972222222222223"/>
    <n v="5"/>
    <n v="7.1300000000000002E-2"/>
    <x v="1"/>
    <x v="1"/>
    <n v="0"/>
    <n v="5392.0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10784.02"/>
    <n v="10784.02"/>
    <n v="21568.04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9.7222222222222224E-2"/>
    <n v="3"/>
    <n v="6.1699999999999998E-2"/>
    <x v="1"/>
    <x v="1"/>
    <n v="0"/>
    <n v="955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53.23"/>
    <n v="0"/>
    <n v="9553.23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9.7222222222222224E-2"/>
    <n v="3"/>
    <n v="6.1699999999999998E-2"/>
    <x v="1"/>
    <x v="1"/>
    <n v="0"/>
    <n v="7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3.92"/>
    <n v="0"/>
    <n v="743.92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9.7222222222222224E-2"/>
    <n v="3"/>
    <n v="6.1699999999999998E-2"/>
    <x v="1"/>
    <x v="1"/>
    <n v="0"/>
    <n v="9595.04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5.0400000000009"/>
    <n v="0"/>
    <n v="9595.0400000000009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9.7222222222222224E-2"/>
    <n v="3"/>
    <n v="6.1699999999999998E-2"/>
    <x v="1"/>
    <x v="1"/>
    <n v="0"/>
    <n v="58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.28"/>
    <n v="0"/>
    <n v="585.28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2.0972222222222223"/>
    <n v="5"/>
    <n v="7.1300000000000002E-2"/>
    <x v="1"/>
    <x v="1"/>
    <n v="0"/>
    <n v="25730.29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51460.58"/>
    <n v="51460.58"/>
    <n v="102921.16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2.0972222222222223"/>
    <n v="5"/>
    <n v="7.1300000000000002E-2"/>
    <x v="1"/>
    <x v="1"/>
    <n v="0"/>
    <n v="2003.65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4007.3"/>
    <n v="4007.3"/>
    <n v="8014.6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2.0972222222222223"/>
    <n v="5"/>
    <n v="7.1300000000000002E-2"/>
    <x v="1"/>
    <x v="1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51685.760000000002"/>
    <n v="51685.760000000002"/>
    <n v="103371.52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2.0972222222222223"/>
    <n v="5"/>
    <n v="7.1300000000000002E-2"/>
    <x v="1"/>
    <x v="1"/>
    <n v="0"/>
    <n v="1576.42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3152.84"/>
    <n v="3152.84"/>
    <n v="6305.68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9.7222222222222224E-2"/>
    <n v="3"/>
    <n v="6.1699999999999998E-2"/>
    <x v="1"/>
    <x v="1"/>
    <n v="0"/>
    <n v="147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5.35"/>
    <n v="0"/>
    <n v="1475.35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2.0972222222222223"/>
    <n v="5"/>
    <n v="7.1300000000000002E-2"/>
    <x v="1"/>
    <x v="1"/>
    <n v="0"/>
    <n v="3973.76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7947.52"/>
    <n v="7947.52"/>
    <n v="15895.04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9.7222222222222224E-2"/>
    <n v="3"/>
    <n v="6.1699999999999998E-2"/>
    <x v="1"/>
    <x v="1"/>
    <n v="0"/>
    <n v="198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2.68"/>
    <n v="0"/>
    <n v="1982.68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9.7222222222222224E-2"/>
    <n v="3"/>
    <n v="6.1699999999999998E-2"/>
    <x v="1"/>
    <x v="1"/>
    <n v="0"/>
    <n v="115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4.18"/>
    <n v="0"/>
    <n v="1154.18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2.0972222222222223"/>
    <n v="5"/>
    <n v="7.1300000000000002E-2"/>
    <x v="1"/>
    <x v="1"/>
    <n v="0"/>
    <n v="3108.7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6217.42"/>
    <n v="6217.42"/>
    <n v="12434.84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9.7222222222222224E-2"/>
    <n v="3"/>
    <n v="6.1699999999999998E-2"/>
    <x v="1"/>
    <x v="1"/>
    <n v="0"/>
    <n v="200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.96"/>
    <n v="0"/>
    <n v="2001.96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2.0972222222222223"/>
    <n v="5"/>
    <n v="7.1300000000000002E-2"/>
    <x v="1"/>
    <x v="1"/>
    <n v="0"/>
    <n v="5340.08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10680.16"/>
    <n v="10680.16"/>
    <n v="21360.32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2.0972222222222223"/>
    <n v="5"/>
    <n v="7.1300000000000002E-2"/>
    <x v="1"/>
    <x v="1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147693.92000000001"/>
    <n v="147693.92000000001"/>
    <n v="295387.84000000003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9.7222222222222224E-2"/>
    <n v="3"/>
    <n v="6.1699999999999998E-2"/>
    <x v="1"/>
    <x v="1"/>
    <n v="0"/>
    <n v="151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9.37"/>
    <n v="0"/>
    <n v="1519.37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2.0972222222222223"/>
    <n v="5"/>
    <n v="7.1300000000000002E-2"/>
    <x v="1"/>
    <x v="1"/>
    <n v="0"/>
    <n v="287.33"/>
    <n v="0"/>
    <n v="0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574.66"/>
    <n v="574.66"/>
    <n v="1149.32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9.7222222222222224E-2"/>
    <n v="3"/>
    <n v="6.1699999999999998E-2"/>
    <x v="1"/>
    <x v="1"/>
    <n v="0"/>
    <n v="2457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7.56"/>
    <n v="0"/>
    <n v="2457.56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9.7222222222222224E-2"/>
    <n v="3"/>
    <n v="6.1699999999999998E-2"/>
    <x v="1"/>
    <x v="1"/>
    <n v="0"/>
    <n v="39574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745.37"/>
    <n v="0"/>
    <n v="395745.37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2.0972222222222223"/>
    <n v="5"/>
    <n v="7.1300000000000002E-2"/>
    <x v="1"/>
    <x v="1"/>
    <n v="0"/>
    <n v="74524.63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149049.26"/>
    <n v="149049.26"/>
    <n v="298098.52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9.7222222222222224E-2"/>
    <n v="3"/>
    <n v="6.1699999999999998E-2"/>
    <x v="1"/>
    <x v="1"/>
    <n v="0"/>
    <n v="13151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51.28"/>
    <n v="0"/>
    <n v="13151.28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2.0972222222222223"/>
    <n v="5"/>
    <n v="7.1300000000000002E-2"/>
    <x v="1"/>
    <x v="1"/>
    <n v="0"/>
    <n v="35381.72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70763.44"/>
    <n v="70763.44"/>
    <n v="141526.88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9.7222222222222224E-2"/>
    <n v="3"/>
    <n v="6.1699999999999998E-2"/>
    <x v="1"/>
    <x v="1"/>
    <n v="0"/>
    <n v="149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4.46"/>
    <n v="0"/>
    <n v="1494.46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2.0972222222222223"/>
    <n v="5"/>
    <n v="7.1300000000000002E-2"/>
    <x v="1"/>
    <x v="1"/>
    <n v="0"/>
    <n v="4020.53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8041.06"/>
    <n v="8041.06"/>
    <n v="16082.12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9.7222222222222224E-2"/>
    <n v="3"/>
    <n v="6.1699999999999998E-2"/>
    <x v="1"/>
    <x v="1"/>
    <n v="0"/>
    <n v="1010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06.68"/>
    <n v="0"/>
    <n v="10106.68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2.0972222222222223"/>
    <n v="5"/>
    <n v="7.1300000000000002E-2"/>
    <x v="1"/>
    <x v="1"/>
    <n v="0"/>
    <n v="27189.3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54378.6"/>
    <n v="54378.6"/>
    <n v="108757.2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9.7222222222222224E-2"/>
    <n v="3"/>
    <n v="6.1699999999999998E-2"/>
    <x v="1"/>
    <x v="1"/>
    <n v="0"/>
    <n v="431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5.71"/>
    <n v="0"/>
    <n v="4315.71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2.0972222222222223"/>
    <n v="5"/>
    <n v="6.1699999999999998E-2"/>
    <x v="1"/>
    <x v="1"/>
    <n v="0"/>
    <n v="416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.67"/>
    <n v="0"/>
    <n v="4161.67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9.7222222222222224E-2"/>
    <n v="3"/>
    <n v="7.1300000000000002E-2"/>
    <x v="1"/>
    <x v="1"/>
    <n v="0"/>
    <n v="11195.83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22391.66"/>
    <n v="22391.66"/>
    <n v="44783.32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2.0972222222222223"/>
    <n v="5"/>
    <n v="7.1300000000000002E-2"/>
    <x v="1"/>
    <x v="1"/>
    <n v="0"/>
    <n v="776060.4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1552120.82"/>
    <n v="1552120.82"/>
    <n v="3104241.64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9.7222222222222224E-2"/>
    <n v="3"/>
    <n v="6.1699999999999998E-2"/>
    <x v="1"/>
    <x v="1"/>
    <n v="0"/>
    <n v="7239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9.34"/>
    <n v="0"/>
    <n v="7239.34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2.0972222222222223"/>
    <n v="5"/>
    <n v="7.1300000000000002E-2"/>
    <x v="1"/>
    <x v="1"/>
    <n v="0"/>
    <n v="317.48"/>
    <n v="0"/>
    <n v="0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634.96"/>
    <n v="634.96"/>
    <n v="1269.92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9.7222222222222224E-2"/>
    <n v="3"/>
    <n v="6.1699999999999998E-2"/>
    <x v="1"/>
    <x v="1"/>
    <n v="0"/>
    <n v="18695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95.560000000001"/>
    <n v="0"/>
    <n v="18695.560000000001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2.0972222222222223"/>
    <n v="5"/>
    <n v="7.1300000000000002E-2"/>
    <x v="1"/>
    <x v="1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100572.16"/>
    <n v="100572.16"/>
    <n v="201144.32000000001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9.7222222222222224E-2"/>
    <n v="3"/>
    <n v="6.1699999999999998E-2"/>
    <x v="1"/>
    <x v="1"/>
    <n v="0"/>
    <n v="7107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07.09"/>
    <n v="0"/>
    <n v="7107.09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2.0972222222222223"/>
    <n v="5"/>
    <n v="7.1300000000000002E-2"/>
    <x v="1"/>
    <x v="1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38231.379999999997"/>
    <n v="38231.379999999997"/>
    <n v="76462.759999999995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2.0972222222222223"/>
    <n v="5"/>
    <n v="6.1699999999999998E-2"/>
    <x v="1"/>
    <x v="1"/>
    <n v="0"/>
    <n v="702633.97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1405267.94"/>
    <n v="1405267.94"/>
    <n v="2810535.88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9.7222222222222224E-2"/>
    <n v="3"/>
    <n v="7.1300000000000002E-2"/>
    <x v="1"/>
    <x v="1"/>
    <n v="0"/>
    <n v="60966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660.11"/>
    <n v="0"/>
    <n v="609660.11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9.7222222222222224E-2"/>
    <n v="3"/>
    <n v="6.1699999999999998E-2"/>
    <x v="1"/>
    <x v="1"/>
    <n v="0"/>
    <n v="165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9.77"/>
    <n v="0"/>
    <n v="1659.77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9.7222222222222224E-2"/>
    <n v="3"/>
    <n v="6.1699999999999998E-2"/>
    <x v="1"/>
    <x v="1"/>
    <n v="0"/>
    <n v="11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.03"/>
    <n v="0"/>
    <n v="118.03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2.0972222222222223"/>
    <n v="5"/>
    <n v="7.1300000000000002E-2"/>
    <x v="1"/>
    <x v="1"/>
    <n v="0"/>
    <n v="4465.04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8930.08"/>
    <n v="8930.08"/>
    <n v="17860.16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9.7222222222222224E-2"/>
    <n v="3"/>
    <n v="6.1699999999999998E-2"/>
    <x v="1"/>
    <x v="1"/>
    <n v="0"/>
    <n v="10092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92.81"/>
    <n v="0"/>
    <n v="10092.81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2.0972222222222223"/>
    <n v="5"/>
    <n v="7.1300000000000002E-2"/>
    <x v="1"/>
    <x v="1"/>
    <n v="0"/>
    <n v="27150.52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54301.04"/>
    <n v="54301.04"/>
    <n v="108602.08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9.7222222222222224E-2"/>
    <n v="3"/>
    <n v="6.1699999999999998E-2"/>
    <x v="1"/>
    <x v="1"/>
    <n v="0"/>
    <n v="55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4.98"/>
    <n v="0"/>
    <n v="554.98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2.0972222222222223"/>
    <n v="5"/>
    <n v="7.1300000000000002E-2"/>
    <x v="1"/>
    <x v="1"/>
    <n v="0"/>
    <n v="1492.73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2985.46"/>
    <n v="2985.46"/>
    <n v="5970.92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9.7222222222222224E-2"/>
    <n v="3"/>
    <n v="6.1699999999999998E-2"/>
    <x v="1"/>
    <x v="1"/>
    <n v="0"/>
    <n v="1027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7.94"/>
    <n v="0"/>
    <n v="1027.94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2.0972222222222223"/>
    <n v="5"/>
    <n v="7.1300000000000002E-2"/>
    <x v="1"/>
    <x v="1"/>
    <n v="0"/>
    <n v="2764.86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5529.72"/>
    <n v="5529.72"/>
    <n v="11059.44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9.7222222222222224E-2"/>
    <n v="3"/>
    <n v="6.1699999999999998E-2"/>
    <x v="1"/>
    <x v="1"/>
    <n v="0"/>
    <n v="2947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7.97"/>
    <n v="0"/>
    <n v="2947.97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2.0972222222222223"/>
    <n v="5"/>
    <n v="7.1300000000000002E-2"/>
    <x v="1"/>
    <x v="1"/>
    <n v="0"/>
    <n v="7928.44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15856.88"/>
    <n v="15856.88"/>
    <n v="31713.759999999998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2.0972222222222223"/>
    <n v="5"/>
    <n v="7.1300000000000002E-2"/>
    <x v="1"/>
    <x v="1"/>
    <n v="0"/>
    <n v="19474.43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38948.86"/>
    <n v="38948.86"/>
    <n v="77897.72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9.7222222222222224E-2"/>
    <n v="3"/>
    <n v="0.06"/>
    <x v="1"/>
    <x v="1"/>
    <n v="0"/>
    <n v="565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9.09"/>
    <n v="0"/>
    <n v="5659.09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2.0972222222222223"/>
    <n v="5"/>
    <n v="7.1300000000000002E-2"/>
    <x v="1"/>
    <x v="1"/>
    <n v="0"/>
    <n v="15269.62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30539.24"/>
    <n v="30539.24"/>
    <n v="61078.48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9.7222222222222224E-2"/>
    <n v="3"/>
    <n v="6.1699999999999998E-2"/>
    <x v="1"/>
    <x v="1"/>
    <n v="0"/>
    <n v="5182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2.0200000000004"/>
    <n v="0"/>
    <n v="5182.0200000000004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2.0972222222222223"/>
    <n v="5"/>
    <n v="7.1300000000000002E-2"/>
    <x v="1"/>
    <x v="1"/>
    <n v="0"/>
    <n v="13937.89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27875.78"/>
    <n v="27875.78"/>
    <n v="55751.56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9.7222222222222224E-2"/>
    <n v="3"/>
    <n v="6.1699999999999998E-2"/>
    <x v="1"/>
    <x v="1"/>
    <n v="0"/>
    <n v="3218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6.81"/>
    <n v="0"/>
    <n v="32186.81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2.0972222222222223"/>
    <n v="5"/>
    <n v="7.1300000000000002E-2"/>
    <x v="1"/>
    <x v="1"/>
    <n v="0"/>
    <n v="86567.32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173134.64"/>
    <n v="173134.64"/>
    <n v="346269.28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9.7222222222222224E-2"/>
    <n v="3"/>
    <n v="6.1699999999999998E-2"/>
    <x v="1"/>
    <x v="1"/>
    <n v="0"/>
    <n v="317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4.29"/>
    <n v="0"/>
    <n v="3174.29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2.0972222222222223"/>
    <n v="5"/>
    <n v="7.1300000000000002E-2"/>
    <x v="1"/>
    <x v="1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17071.580000000002"/>
    <n v="17071.580000000002"/>
    <n v="34143.160000000003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9.7222222222222224E-2"/>
    <n v="3"/>
    <n v="6.1699999999999998E-2"/>
    <x v="1"/>
    <x v="1"/>
    <n v="0"/>
    <n v="30212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12.959999999999"/>
    <n v="0"/>
    <n v="30212.959999999999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2.0972222222222223"/>
    <n v="5"/>
    <n v="7.1300000000000002E-2"/>
    <x v="1"/>
    <x v="1"/>
    <n v="0"/>
    <n v="81199.66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162399.32"/>
    <n v="162399.32"/>
    <n v="324798.64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2.0972222222222223"/>
    <n v="5"/>
    <n v="7.1300000000000002E-2"/>
    <x v="1"/>
    <x v="1"/>
    <n v="0"/>
    <n v="54056.2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108112.4"/>
    <n v="108112.4"/>
    <n v="216224.8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9.7222222222222224E-2"/>
    <n v="3"/>
    <n v="6.1699999999999998E-2"/>
    <x v="1"/>
    <x v="1"/>
    <n v="0"/>
    <n v="1233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3060"/>
    <n v="0"/>
    <n v="123306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9.7222222222222224E-2"/>
    <n v="3"/>
    <n v="6.1699999999999998E-2"/>
    <x v="1"/>
    <x v="1"/>
    <n v="0"/>
    <n v="111977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77.63"/>
    <n v="0"/>
    <n v="111977.63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9.7222222222222224E-2"/>
    <n v="3"/>
    <n v="7.1300000000000002E-2"/>
    <x v="1"/>
    <x v="1"/>
    <n v="0"/>
    <n v="175910.8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351821.62"/>
    <n v="351821.62"/>
    <n v="703643.24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2.0972222222222223"/>
    <n v="5"/>
    <n v="7.1300000000000002E-2"/>
    <x v="1"/>
    <x v="1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581005.18000000005"/>
    <n v="581005.18000000005"/>
    <n v="1162010.3600000001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9.7222222222222224E-2"/>
    <n v="3"/>
    <n v="6.1699999999999998E-2"/>
    <x v="1"/>
    <x v="1"/>
    <n v="0"/>
    <n v="5161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10.28"/>
    <n v="0"/>
    <n v="51610.28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2.0972222222222223"/>
    <n v="5"/>
    <n v="7.1300000000000002E-2"/>
    <x v="1"/>
    <x v="1"/>
    <n v="0"/>
    <n v="59411.76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118823.52"/>
    <n v="118823.52"/>
    <n v="237647.04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7.1611111111111114"/>
    <n v="10"/>
    <n v="7.8262999999999999E-2"/>
    <x v="1"/>
    <x v="1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7576683.96"/>
    <n v="7576683.96"/>
    <n v="15153367.92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108.75"/>
    <n v="0"/>
    <n v="0"/>
    <n v="538.33000000000004"/>
    <n v="0"/>
    <n v="0"/>
    <n v="0"/>
    <n v="169108.75"/>
    <d v="2022-04-27T00:00:00"/>
    <d v="2024-04-27T00:00:00"/>
    <n v="338217.5"/>
    <n v="0.15833333333333333"/>
    <n v="2"/>
    <n v="3.8199999999999998E-2"/>
    <x v="1"/>
    <x v="1"/>
    <n v="538.33000000000004"/>
    <n v="538.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6.6600000000001"/>
    <n v="0"/>
    <n v="1076.6600000000001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1.1583333333333334"/>
    <n v="3"/>
    <n v="4.2999999999999997E-2"/>
    <x v="1"/>
    <x v="1"/>
    <n v="1936.58"/>
    <n v="1936.58"/>
    <n v="1936.58"/>
    <n v="1936.58"/>
    <n v="1936.58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17429.22"/>
    <n v="3873.16"/>
    <n v="21302.38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2.1583333333333332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20413.300000000003"/>
    <n v="22454.639999999999"/>
    <n v="42867.94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3.1583333333333332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8.2"/>
    <n v="72957.84"/>
    <n v="133756.03999999998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4.1583333333333332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7.80000000005"/>
    <n v="441273.3600000001"/>
    <n v="809001.16000000015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5.1583333333333332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2.4"/>
    <n v="235094.87999999998"/>
    <n v="431007.27999999997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6.1583333333333332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1"/>
    <n v="23065.199999999997"/>
    <n v="42286.2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8.1583333333333332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0.17777777777777778"/>
    <n v="2"/>
    <n v="5.1888999999999998E-2"/>
    <x v="1"/>
    <x v="1"/>
    <n v="0"/>
    <n v="0"/>
    <n v="4714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40.02"/>
    <n v="0"/>
    <n v="47140.02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1.1777777777777778"/>
    <n v="3"/>
    <n v="6.1652999999999999E-2"/>
    <x v="1"/>
    <x v="1"/>
    <n v="0"/>
    <n v="0"/>
    <n v="24004.639999999999"/>
    <n v="0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48009.279999999999"/>
    <n v="24004.639999999999"/>
    <n v="72013.919999999998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1.1777777777777778"/>
    <n v="3"/>
    <n v="6.1652999999999999E-2"/>
    <x v="1"/>
    <x v="1"/>
    <n v="0"/>
    <n v="0"/>
    <n v="26142.58"/>
    <n v="0"/>
    <n v="0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52285.16"/>
    <n v="26142.58"/>
    <n v="78427.740000000005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3.1777777777777776"/>
    <n v="5"/>
    <n v="7.1294999999999997E-2"/>
    <x v="1"/>
    <x v="1"/>
    <n v="0"/>
    <n v="0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1.1777777777777778"/>
    <n v="3"/>
    <n v="6.1652999999999999E-2"/>
    <x v="1"/>
    <x v="1"/>
    <n v="0"/>
    <n v="0"/>
    <n v="40411.25"/>
    <n v="0"/>
    <n v="0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80822.5"/>
    <n v="40411.25"/>
    <n v="121233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3.1777777777777776"/>
    <n v="5"/>
    <n v="7.1294999999999997E-2"/>
    <x v="1"/>
    <x v="1"/>
    <n v="0"/>
    <n v="0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0.17777777777777778"/>
    <n v="2"/>
    <n v="5.1888999999999998E-2"/>
    <x v="1"/>
    <x v="1"/>
    <n v="0"/>
    <n v="0"/>
    <n v="3476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6563"/>
    <n v="0"/>
    <n v="3476563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0.17777777777777778"/>
    <n v="2"/>
    <n v="5.1888999999999998E-2"/>
    <x v="1"/>
    <x v="1"/>
    <n v="0"/>
    <n v="0"/>
    <n v="13231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3169.5"/>
    <n v="0"/>
    <n v="1323169.5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1.1777777777777778"/>
    <n v="3"/>
    <n v="6.1652999999999999E-2"/>
    <x v="1"/>
    <x v="1"/>
    <n v="0"/>
    <n v="0"/>
    <n v="31970.38"/>
    <n v="0"/>
    <n v="0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63940.76"/>
    <n v="31970.38"/>
    <n v="95911.14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3.1777777777777776"/>
    <n v="5"/>
    <n v="7.1294999999999997E-2"/>
    <x v="1"/>
    <x v="1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3.1777777777777776"/>
    <n v="5"/>
    <n v="7.1294999999999997E-2"/>
    <x v="1"/>
    <x v="1"/>
    <n v="0"/>
    <n v="0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1.1777777777777778"/>
    <n v="3"/>
    <n v="6.1652999999999999E-2"/>
    <x v="1"/>
    <x v="1"/>
    <n v="0"/>
    <n v="0"/>
    <n v="21195.25"/>
    <n v="0"/>
    <n v="0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42390.5"/>
    <n v="21195.25"/>
    <n v="63585.7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3.1777777777777776"/>
    <n v="5"/>
    <n v="7.1294999999999997E-2"/>
    <x v="1"/>
    <x v="1"/>
    <n v="0"/>
    <n v="0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1.1777777777777778"/>
    <n v="3"/>
    <n v="6.1652999999999999E-2"/>
    <x v="1"/>
    <x v="1"/>
    <n v="0"/>
    <n v="0"/>
    <n v="16842.060000000001"/>
    <n v="0"/>
    <n v="0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33684.120000000003"/>
    <n v="16842.060000000001"/>
    <n v="50526.180000000008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3.1777777777777776"/>
    <n v="5"/>
    <n v="7.1294999999999997E-2"/>
    <x v="1"/>
    <x v="1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1.1777777777777778"/>
    <n v="3"/>
    <n v="6.1652999999999999E-2"/>
    <x v="1"/>
    <x v="1"/>
    <n v="0"/>
    <n v="0"/>
    <n v="271374.73"/>
    <n v="0"/>
    <n v="0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542749.46"/>
    <n v="271374.73"/>
    <n v="814124.19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1.1777777777777778"/>
    <n v="3"/>
    <n v="6.1652999999999999E-2"/>
    <x v="1"/>
    <x v="1"/>
    <n v="0"/>
    <n v="0"/>
    <n v="18134.46"/>
    <n v="0"/>
    <n v="0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36268.92"/>
    <n v="18134.46"/>
    <n v="54403.38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3.1777777777777776"/>
    <n v="5"/>
    <n v="7.1294999999999997E-2"/>
    <x v="1"/>
    <x v="1"/>
    <n v="0"/>
    <n v="0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1.1777777777777778"/>
    <n v="3"/>
    <n v="6.1652999999999999E-2"/>
    <x v="1"/>
    <x v="1"/>
    <n v="0"/>
    <n v="0"/>
    <n v="24293.77"/>
    <n v="0"/>
    <n v="0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48587.54"/>
    <n v="24293.77"/>
    <n v="72881.31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3.1777777777777776"/>
    <n v="5"/>
    <n v="7.1294999999999997E-2"/>
    <x v="1"/>
    <x v="1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1.1777777777777778"/>
    <n v="3"/>
    <n v="6.1652999999999999E-2"/>
    <x v="1"/>
    <x v="1"/>
    <n v="0"/>
    <n v="0"/>
    <n v="20772.63"/>
    <n v="0"/>
    <n v="0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41545.26"/>
    <n v="20772.63"/>
    <n v="62317.89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3.1777777777777776"/>
    <n v="5"/>
    <n v="7.1294999999999997E-2"/>
    <x v="1"/>
    <x v="1"/>
    <n v="0"/>
    <n v="0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1.1777777777777778"/>
    <n v="3"/>
    <n v="6.1652999999999999E-2"/>
    <x v="1"/>
    <x v="1"/>
    <n v="0"/>
    <n v="0"/>
    <n v="1186767.42"/>
    <n v="0"/>
    <n v="0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2373534.84"/>
    <n v="1186767.42"/>
    <n v="3560302.26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112.25"/>
    <n v="0"/>
    <n v="0"/>
    <n v="573.36"/>
    <n v="0"/>
    <n v="0"/>
    <n v="0"/>
    <n v="180112.25"/>
    <d v="2022-05-16T00:00:00"/>
    <d v="2024-05-16T00:00:00"/>
    <n v="360224.5"/>
    <n v="0.21111111111111111"/>
    <n v="2"/>
    <n v="3.8199999999999998E-2"/>
    <x v="1"/>
    <x v="1"/>
    <n v="573.36"/>
    <n v="573.36"/>
    <n v="573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0.08"/>
    <n v="0"/>
    <n v="1720.08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1.211111111111111"/>
    <n v="3"/>
    <n v="4.2999999999999997E-2"/>
    <x v="1"/>
    <x v="1"/>
    <n v="1866.28"/>
    <n v="1866.28"/>
    <n v="1866.28"/>
    <n v="1866.28"/>
    <n v="1866.28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17729.66"/>
    <n v="4665.7"/>
    <n v="22395.360000000001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2.2111111111111112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7456.7"/>
    <n v="8575.2099999999991"/>
    <n v="16031.91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3.2111111111111112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7.8"/>
    <n v="29277.359999999997"/>
    <n v="53675.159999999996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4.2111111111111112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2.799999999996"/>
    <n v="52935.359999999993"/>
    <n v="97048.159999999989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5.2111111111111112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3.399999999994"/>
    <n v="63424.079999999987"/>
    <n v="116277.47999999998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6.2111111111111112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4.6"/>
    <n v="57833.52"/>
    <n v="106028.12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7.211111111111111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7.1"/>
    <n v="4616.5199999999995"/>
    <n v="8463.619999999999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1.1777777777777778"/>
    <n v="3"/>
    <n v="6.1652999999999999E-2"/>
    <x v="1"/>
    <x v="1"/>
    <n v="0"/>
    <n v="0"/>
    <n v="15751.44"/>
    <n v="0"/>
    <n v="0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31502.880000000001"/>
    <n v="15751.44"/>
    <n v="47254.32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3.1777777777777776"/>
    <n v="5"/>
    <n v="7.1294999999999997E-2"/>
    <x v="1"/>
    <x v="1"/>
    <n v="0"/>
    <n v="0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8.2138888888888886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8.2138888888888886"/>
    <n v="10"/>
    <n v="7.8262999999999999E-2"/>
    <x v="1"/>
    <x v="1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1.1777777777777778"/>
    <n v="3"/>
    <n v="6.1652999999999999E-2"/>
    <x v="1"/>
    <x v="1"/>
    <n v="0"/>
    <n v="0"/>
    <n v="52482.52"/>
    <n v="0"/>
    <n v="0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104965.04"/>
    <n v="52482.52"/>
    <n v="157447.56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n v="0.17777777777777778"/>
    <n v="2"/>
    <n v="5.1889000000000005E-2"/>
    <x v="1"/>
    <x v="1"/>
    <n v="0"/>
    <n v="0"/>
    <n v="259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45"/>
    <n v="0"/>
    <n v="259445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1.1777777777777778"/>
    <n v="3"/>
    <n v="6.1652999999999999E-2"/>
    <x v="1"/>
    <x v="1"/>
    <n v="0"/>
    <n v="0"/>
    <n v="187466.81"/>
    <n v="0"/>
    <n v="0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374933.62"/>
    <n v="187466.81"/>
    <n v="562400.42999999993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1.1777777777777778"/>
    <n v="3"/>
    <n v="6.1652999999999999E-2"/>
    <x v="1"/>
    <x v="1"/>
    <n v="0"/>
    <n v="0"/>
    <n v="41623.089999999997"/>
    <n v="0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83246.179999999993"/>
    <n v="41623.089999999997"/>
    <n v="124869.26999999999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d v="2022-06-23T00:00:00"/>
    <d v="2024-06-23T00:00:00"/>
    <n v="46167.5"/>
    <n v="0.31388888888888888"/>
    <n v="2"/>
    <n v="3.8199999999999998E-2"/>
    <x v="1"/>
    <x v="1"/>
    <n v="73.48"/>
    <n v="73.48"/>
    <n v="73.48"/>
    <n v="7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.92"/>
    <n v="0"/>
    <n v="293.92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1.3138888888888889"/>
    <n v="3"/>
    <n v="4.2999999999999997E-2"/>
    <x v="1"/>
    <x v="1"/>
    <n v="1659.62"/>
    <n v="1659.62"/>
    <n v="1659.62"/>
    <n v="1659.62"/>
    <n v="1659.62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16596.199999999993"/>
    <n v="4978.8599999999988"/>
    <n v="21575.05999999999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2.3138888888888891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3.999999999998"/>
    <n v="12136.799999999997"/>
    <n v="22250.799999999996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3.313888888888889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6.6"/>
    <n v="43171.92"/>
    <n v="79148.51999999999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4.313888888888889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6.3999999999992"/>
    <n v="2719.6799999999989"/>
    <n v="4986.0799999999981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3138888888888891"/>
    <n v="7"/>
    <n v="5.6399999999999999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7.1"/>
    <n v="8984.52"/>
    <n v="16471.620000000003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d v="2022-06-27T00:00:00"/>
    <d v="2024-06-27T00:00:00"/>
    <n v="617140"/>
    <n v="0.32500000000000001"/>
    <n v="2"/>
    <n v="3.8199999999999998E-2"/>
    <x v="1"/>
    <x v="1"/>
    <n v="982.28"/>
    <n v="982.28"/>
    <n v="982.28"/>
    <n v="98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9.12"/>
    <n v="0"/>
    <n v="3929.12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1.325"/>
    <n v="3"/>
    <n v="4.2999999999999997E-2"/>
    <x v="1"/>
    <x v="1"/>
    <n v="3089.85"/>
    <n v="3089.85"/>
    <n v="3089.85"/>
    <n v="3089.85"/>
    <n v="3089.85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30898.499999999993"/>
    <n v="9269.58"/>
    <n v="40168.079999999994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2.3250000000000002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4.399999999998"/>
    <n v="24989.279999999995"/>
    <n v="45813.679999999993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3.325000000000000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5.099999999991"/>
    <n v="113946.11999999998"/>
    <n v="208901.21999999997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4.3250000000000002"/>
    <n v="6"/>
    <n v="5.3600000000000002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1.2"/>
    <n v="524365.44000000006"/>
    <n v="961336.64000000013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325000000000000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0.99999999988"/>
    <n v="673165.19999999984"/>
    <n v="1234136.1999999997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6.325000000000000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7.099999999995"/>
    <n v="24884.519999999993"/>
    <n v="45621.619999999988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7.3250000000000002"/>
    <n v="9"/>
    <n v="6.2100000000000002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2.2000000000007"/>
    <n v="11678.64"/>
    <n v="21410.84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8.2138888888888886"/>
    <n v="10"/>
    <n v="7.8262999999999999E-2"/>
    <x v="1"/>
    <x v="1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1.1777777777777778"/>
    <n v="3"/>
    <n v="6.1652999999999999E-2"/>
    <x v="1"/>
    <x v="1"/>
    <n v="0"/>
    <n v="0"/>
    <n v="16093.55"/>
    <n v="0"/>
    <n v="0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32187.1"/>
    <n v="16093.55"/>
    <n v="48280.649999999994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3.1777777777777776"/>
    <n v="5"/>
    <n v="7.1294999999999997E-2"/>
    <x v="1"/>
    <x v="1"/>
    <n v="0"/>
    <n v="0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1.1777777777777778"/>
    <n v="3"/>
    <n v="6.2603000000000006E-2"/>
    <x v="1"/>
    <x v="1"/>
    <n v="0"/>
    <n v="0"/>
    <n v="49572.13"/>
    <n v="0"/>
    <n v="0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99144.26"/>
    <n v="49572.13"/>
    <n v="148716.38999999998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1.1777777777777778"/>
    <n v="3"/>
    <n v="6.2603000000000006E-2"/>
    <x v="1"/>
    <x v="1"/>
    <n v="0"/>
    <n v="0"/>
    <n v="17064.560000000001"/>
    <n v="0"/>
    <n v="0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34129.120000000003"/>
    <n v="17064.560000000001"/>
    <n v="51193.680000000008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3.1777777777777776"/>
    <n v="5"/>
    <n v="7.2566000000000005E-2"/>
    <x v="1"/>
    <x v="1"/>
    <n v="0"/>
    <n v="0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1.1777777777777778"/>
    <n v="3"/>
    <n v="6.2603000000000006E-2"/>
    <x v="1"/>
    <x v="1"/>
    <n v="0"/>
    <n v="0"/>
    <n v="14420.64"/>
    <n v="0"/>
    <n v="0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28841.279999999999"/>
    <n v="14420.64"/>
    <n v="43261.919999999998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3.1777777777777776"/>
    <n v="5"/>
    <n v="7.2566000000000005E-2"/>
    <x v="1"/>
    <x v="1"/>
    <n v="0"/>
    <n v="0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1.1777777777777778"/>
    <n v="3"/>
    <n v="6.2603000000000006E-2"/>
    <x v="1"/>
    <x v="1"/>
    <n v="0"/>
    <n v="0"/>
    <n v="21043.57"/>
    <n v="0"/>
    <n v="0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42087.14"/>
    <n v="21043.57"/>
    <n v="63130.71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3.1777777777777776"/>
    <n v="5"/>
    <n v="7.2566000000000005E-2"/>
    <x v="1"/>
    <x v="1"/>
    <n v="0"/>
    <n v="0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n v="0.17777777777777778"/>
    <n v="2"/>
    <n v="5.2561999999999998E-2"/>
    <x v="1"/>
    <x v="1"/>
    <n v="0"/>
    <n v="0"/>
    <n v="778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335"/>
    <n v="0"/>
    <n v="778335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n v="0.17777777777777778"/>
    <n v="2"/>
    <n v="5.2561999999999998E-2"/>
    <x v="1"/>
    <x v="1"/>
    <n v="0"/>
    <n v="0"/>
    <n v="5188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890"/>
    <n v="0"/>
    <n v="51889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1.1777777777777778"/>
    <n v="3"/>
    <n v="6.2603000000000006E-2"/>
    <x v="1"/>
    <x v="1"/>
    <n v="0"/>
    <n v="0"/>
    <n v="29576.73"/>
    <n v="0"/>
    <n v="0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59153.46"/>
    <n v="29576.73"/>
    <n v="88730.1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3.1777777777777776"/>
    <n v="5"/>
    <n v="7.2566000000000005E-2"/>
    <x v="1"/>
    <x v="1"/>
    <n v="0"/>
    <n v="0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1.1777777777777778"/>
    <n v="3"/>
    <n v="6.2603000000000006E-2"/>
    <x v="1"/>
    <x v="1"/>
    <n v="0"/>
    <n v="0"/>
    <n v="213.47"/>
    <n v="0"/>
    <n v="0"/>
    <n v="0"/>
    <n v="0"/>
    <n v="0"/>
    <n v="213.47"/>
    <n v="0"/>
    <n v="0"/>
    <n v="0"/>
    <n v="0"/>
    <n v="0"/>
    <n v="213.47"/>
    <n v="0"/>
    <n v="0"/>
    <n v="0"/>
    <n v="0"/>
    <n v="0"/>
    <n v="0"/>
    <n v="0"/>
    <n v="426.94"/>
    <n v="213.47"/>
    <n v="640.41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3.1777777777777776"/>
    <n v="5"/>
    <n v="7.2566000000000005E-2"/>
    <x v="1"/>
    <x v="1"/>
    <n v="0"/>
    <n v="0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d v="2022-07-27T00:00:00"/>
    <d v="2024-07-27T00:00:00"/>
    <n v="337775"/>
    <n v="0.40833333333333333"/>
    <n v="2"/>
    <n v="3.8199999999999998E-2"/>
    <x v="1"/>
    <x v="1"/>
    <n v="537.63"/>
    <n v="537.63"/>
    <n v="537.63"/>
    <n v="537.63"/>
    <n v="537.63"/>
    <n v="0"/>
    <n v="0"/>
    <n v="0"/>
    <n v="0"/>
    <n v="0"/>
    <n v="0"/>
    <n v="0"/>
    <n v="0"/>
    <n v="0"/>
    <n v="0"/>
    <n v="0"/>
    <n v="0"/>
    <n v="0"/>
    <n v="0"/>
    <n v="0"/>
    <n v="0"/>
    <n v="0"/>
    <n v="2688.15"/>
    <n v="0"/>
    <n v="2688.15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1.4083333333333334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25465.100000000006"/>
    <n v="10186.070000000002"/>
    <n v="35651.170000000006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2.4083333333333332"/>
    <n v="4"/>
    <n v="4.7100000000000003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7.6"/>
    <n v="18417.12"/>
    <n v="33764.720000000001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3.4083333333333332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7.5"/>
    <n v="46437"/>
    <n v="85134.5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4.4083333333333332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3.499999999993"/>
    <n v="63904.19999999999"/>
    <n v="117157.69999999998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5.408333333333333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9.6"/>
    <n v="68207.520000000004"/>
    <n v="125047.12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6.408333333333333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1.1777777777777778"/>
    <n v="3"/>
    <n v="6.2603000000000006E-2"/>
    <x v="1"/>
    <x v="1"/>
    <n v="0"/>
    <n v="0"/>
    <n v="10386.32"/>
    <n v="0"/>
    <n v="0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20772.64"/>
    <n v="10386.32"/>
    <n v="31158.959999999999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3.1777777777777776"/>
    <n v="5"/>
    <n v="7.2566000000000005E-2"/>
    <x v="1"/>
    <x v="1"/>
    <n v="0"/>
    <n v="0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1.1777777777777778"/>
    <n v="3"/>
    <n v="6.2603000000000006E-2"/>
    <x v="1"/>
    <x v="1"/>
    <n v="0"/>
    <n v="0"/>
    <n v="16723.439999999999"/>
    <n v="0"/>
    <n v="0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33446.879999999997"/>
    <n v="16723.439999999999"/>
    <n v="50170.319999999992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3.1777777777777776"/>
    <n v="5"/>
    <n v="7.2566000000000005E-2"/>
    <x v="1"/>
    <x v="1"/>
    <n v="0"/>
    <n v="0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1.1777777777777778"/>
    <n v="3"/>
    <n v="6.2603000000000006E-2"/>
    <x v="1"/>
    <x v="1"/>
    <n v="0"/>
    <n v="0"/>
    <n v="1366.76"/>
    <n v="0"/>
    <n v="0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2733.52"/>
    <n v="1366.76"/>
    <n v="4100.2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3.1777777777777776"/>
    <n v="5"/>
    <n v="7.2566000000000005E-2"/>
    <x v="1"/>
    <x v="1"/>
    <n v="0"/>
    <n v="0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1.1777777777777778"/>
    <n v="3"/>
    <n v="6.2603000000000006E-2"/>
    <x v="1"/>
    <x v="1"/>
    <n v="0"/>
    <n v="0"/>
    <n v="5217.0600000000004"/>
    <n v="0"/>
    <n v="0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10434.120000000001"/>
    <n v="5217.0600000000004"/>
    <n v="15651.18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3.1777777777777776"/>
    <n v="5"/>
    <n v="7.2565999999999992E-2"/>
    <x v="1"/>
    <x v="1"/>
    <n v="0"/>
    <n v="0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1.1777777777777778"/>
    <n v="3"/>
    <n v="6.1652999999999999E-2"/>
    <x v="1"/>
    <x v="1"/>
    <n v="0"/>
    <n v="0"/>
    <n v="176424.29"/>
    <n v="0"/>
    <n v="0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352848.58"/>
    <n v="176424.29"/>
    <n v="529272.8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1.1777777777777778"/>
    <n v="3"/>
    <n v="6.1652999999999999E-2"/>
    <x v="1"/>
    <x v="1"/>
    <n v="0"/>
    <n v="0"/>
    <n v="10743.84"/>
    <n v="0"/>
    <n v="0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21487.68"/>
    <n v="10743.84"/>
    <n v="32231.52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3.1777777777777776"/>
    <n v="5"/>
    <n v="7.1294999999999997E-2"/>
    <x v="1"/>
    <x v="1"/>
    <n v="0"/>
    <n v="0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1.1777777777777778"/>
    <n v="3"/>
    <n v="6.1652999999999999E-2"/>
    <x v="1"/>
    <x v="1"/>
    <n v="0"/>
    <n v="0"/>
    <n v="9353"/>
    <n v="0"/>
    <n v="0"/>
    <n v="0"/>
    <n v="0"/>
    <n v="0"/>
    <n v="9353"/>
    <n v="0"/>
    <n v="0"/>
    <n v="0"/>
    <n v="0"/>
    <n v="0"/>
    <n v="9353"/>
    <n v="0"/>
    <n v="0"/>
    <n v="0"/>
    <n v="0"/>
    <n v="0"/>
    <n v="0"/>
    <n v="0"/>
    <n v="18706"/>
    <n v="9353"/>
    <n v="28059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3.1777777777777776"/>
    <n v="5"/>
    <n v="7.1294999999999997E-2"/>
    <x v="1"/>
    <x v="1"/>
    <n v="0"/>
    <n v="0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1.1777777777777778"/>
    <n v="3"/>
    <n v="6.1652999999999999E-2"/>
    <x v="1"/>
    <x v="1"/>
    <n v="0"/>
    <n v="0"/>
    <n v="3277.53"/>
    <n v="0"/>
    <n v="0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6555.06"/>
    <n v="3277.53"/>
    <n v="9832.59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3.1777777777777776"/>
    <n v="5"/>
    <n v="7.1294999999999997E-2"/>
    <x v="1"/>
    <x v="1"/>
    <n v="0"/>
    <n v="0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1.1777777777777778"/>
    <n v="3"/>
    <n v="6.1652999999999999E-2"/>
    <x v="1"/>
    <x v="1"/>
    <n v="0"/>
    <n v="0"/>
    <n v="1415.25"/>
    <n v="0"/>
    <n v="0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2830.5"/>
    <n v="1415.25"/>
    <n v="4245.75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3.1777777777777776"/>
    <n v="5"/>
    <n v="7.1294999999999997E-2"/>
    <x v="1"/>
    <x v="1"/>
    <n v="0"/>
    <n v="0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8.4388888888888882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2.5"/>
    <n v="6903"/>
    <n v="12655.5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297.5"/>
    <n v="0"/>
    <n v="202148.75"/>
    <n v="1287.01"/>
    <n v="0"/>
    <n v="0"/>
    <n v="0"/>
    <n v="202148.75"/>
    <d v="2022-08-08T00:00:00"/>
    <d v="2024-08-08T00:00:00"/>
    <n v="404297.5"/>
    <n v="0.43888888888888888"/>
    <n v="2"/>
    <n v="3.8199999999999998E-2"/>
    <x v="1"/>
    <x v="1"/>
    <n v="643.51"/>
    <n v="643.51"/>
    <n v="643.51"/>
    <n v="643.51"/>
    <n v="643.51"/>
    <n v="643.51"/>
    <n v="0"/>
    <n v="0"/>
    <n v="0"/>
    <n v="0"/>
    <n v="0"/>
    <n v="0"/>
    <n v="0"/>
    <n v="0"/>
    <n v="0"/>
    <n v="0"/>
    <n v="0"/>
    <n v="0"/>
    <n v="0"/>
    <n v="0"/>
    <n v="0"/>
    <n v="0"/>
    <n v="3861.0600000000004"/>
    <n v="0"/>
    <n v="3861.0600000000004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1.4388888888888889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23747.399999999994"/>
    <n v="11873.699999999997"/>
    <n v="35621.099999999991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2.4388888888888891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6.5"/>
    <n v="22543.800000000003"/>
    <n v="41330.300000000003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3.438888888888889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5.999999999993"/>
    <n v="65083.19999999999"/>
    <n v="119319.19999999998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4.438888888888889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1.79999999996"/>
    <n v="163994.15999999995"/>
    <n v="300655.9599999999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5.438888888888889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8.59999999998"/>
    <n v="183442.31999999995"/>
    <n v="336310.91999999993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6.4388888888888891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7.699999999997"/>
    <n v="40917.239999999991"/>
    <n v="75014.939999999988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7.438888888888889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8.441666666666666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6.3000000000006"/>
    <n v="3451.5600000000009"/>
    <n v="6327.8600000000015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1595"/>
    <n v="0"/>
    <n v="315797.5"/>
    <n v="2010.58"/>
    <n v="0"/>
    <n v="0"/>
    <n v="0"/>
    <n v="315797.5"/>
    <d v="2022-08-09T00:00:00"/>
    <d v="2024-08-09T00:00:00"/>
    <n v="631595"/>
    <n v="0.44166666666666665"/>
    <n v="2"/>
    <n v="3.8199999999999998E-2"/>
    <x v="1"/>
    <x v="1"/>
    <n v="1005.29"/>
    <n v="1005.29"/>
    <n v="1005.29"/>
    <n v="1005.29"/>
    <n v="1005.29"/>
    <n v="1005.29"/>
    <n v="0"/>
    <n v="0"/>
    <n v="0"/>
    <n v="0"/>
    <n v="0"/>
    <n v="0"/>
    <n v="0"/>
    <n v="0"/>
    <n v="0"/>
    <n v="0"/>
    <n v="0"/>
    <n v="0"/>
    <n v="0"/>
    <n v="0"/>
    <n v="0"/>
    <n v="0"/>
    <n v="6031.74"/>
    <n v="0"/>
    <n v="6031.74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1.4416666666666667"/>
    <n v="3"/>
    <n v="4.2999999999999997E-2"/>
    <x v="1"/>
    <x v="1"/>
    <n v="1240.49"/>
    <n v="1240.49"/>
    <n v="1240.49"/>
    <n v="1240.49"/>
    <n v="1240.49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12404.9"/>
    <n v="6202.4199999999992"/>
    <n v="18607.32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2.4416666666666669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5.700000000004"/>
    <n v="45726.840000000004"/>
    <n v="83832.540000000008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3.441666666666666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8.30000000001"/>
    <n v="49161.960000000014"/>
    <n v="90130.260000000024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4.4416666666666664"/>
    <n v="6"/>
    <n v="5.3600000000000002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0.80000000001"/>
    <n v="72252.960000000006"/>
    <n v="132463.76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5.441666666666666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8.6"/>
    <n v="61918.32"/>
    <n v="113516.92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6.441666666666666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1.199999999993"/>
    <n v="27613.439999999991"/>
    <n v="50624.639999999985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7.441666666666666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5.5"/>
    <n v="2958.6000000000004"/>
    <n v="5424.1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507.5"/>
    <n v="0"/>
    <n v="30753.75"/>
    <n v="195.8"/>
    <n v="0"/>
    <n v="0"/>
    <n v="0"/>
    <n v="30753.75"/>
    <d v="2022-08-10T00:00:00"/>
    <d v="2024-08-10T00:00:00"/>
    <n v="61507.5"/>
    <n v="0.44444444444444442"/>
    <n v="2"/>
    <n v="3.8199999999999998E-2"/>
    <x v="1"/>
    <x v="1"/>
    <n v="97.9"/>
    <n v="97.9"/>
    <n v="97.9"/>
    <n v="97.9"/>
    <n v="97.9"/>
    <n v="97.9"/>
    <n v="0"/>
    <n v="0"/>
    <n v="0"/>
    <n v="0"/>
    <n v="0"/>
    <n v="0"/>
    <n v="0"/>
    <n v="0"/>
    <n v="0"/>
    <n v="0"/>
    <n v="0"/>
    <n v="0"/>
    <n v="0"/>
    <n v="0"/>
    <n v="0"/>
    <n v="0"/>
    <n v="587.4"/>
    <n v="0"/>
    <n v="587.4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1.4444444444444444"/>
    <n v="3"/>
    <n v="4.2999999999999997E-2"/>
    <x v="1"/>
    <x v="1"/>
    <n v="1794.93"/>
    <n v="1794.93"/>
    <n v="1794.93"/>
    <n v="1794.93"/>
    <n v="1794.93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17949.3"/>
    <n v="8974.619999999999"/>
    <n v="26923.919999999998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2.4444444444444446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3.4"/>
    <n v="18556.079999999998"/>
    <n v="34019.479999999996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3.4444444444444446"/>
    <n v="5"/>
    <n v="5.0700000000000002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8.6"/>
    <n v="43366.32"/>
    <n v="79504.92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4.4444444444444446"/>
    <n v="6"/>
    <n v="5.3600000000000002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8.399999999994"/>
    <n v="47602.079999999987"/>
    <n v="87270.479999999981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5.4444444444444446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3.200000000001"/>
    <n v="32019.84"/>
    <n v="58703.040000000001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6.4444444444444446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1.4277777777777778"/>
    <n v="3"/>
    <n v="6.1652999999999999E-2"/>
    <x v="1"/>
    <x v="1"/>
    <n v="0"/>
    <n v="0"/>
    <n v="69262.86"/>
    <n v="0"/>
    <n v="0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138525.72"/>
    <n v="69262.86"/>
    <n v="207788.58000000002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8.4638888888888886"/>
    <n v="10"/>
    <n v="7.8262999999999999E-2"/>
    <x v="1"/>
    <x v="1"/>
    <n v="0"/>
    <n v="0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1.4277777777777778"/>
    <n v="3"/>
    <n v="6.1652999999999999E-2"/>
    <x v="1"/>
    <x v="1"/>
    <n v="0"/>
    <n v="0"/>
    <n v="232489.41"/>
    <n v="0"/>
    <n v="0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464978.82"/>
    <n v="232489.41"/>
    <n v="697468.23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3.4277777777777776"/>
    <n v="5"/>
    <n v="7.1294999999999997E-2"/>
    <x v="1"/>
    <x v="1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3.427777777777777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1.1777777777777778"/>
    <n v="3"/>
    <n v="6.1652999999999999E-2"/>
    <x v="1"/>
    <x v="1"/>
    <n v="0"/>
    <n v="0"/>
    <n v="27185.200000000001"/>
    <n v="0"/>
    <n v="0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54370.400000000001"/>
    <n v="27185.200000000001"/>
    <n v="81555.600000000006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3.1777777777777776"/>
    <n v="5"/>
    <n v="7.1294999999999997E-2"/>
    <x v="1"/>
    <x v="1"/>
    <n v="0"/>
    <n v="0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3.1777777777777776"/>
    <n v="5"/>
    <n v="7.1294999999999997E-2"/>
    <x v="1"/>
    <x v="1"/>
    <n v="0"/>
    <n v="0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8.2138888888888886"/>
    <n v="10"/>
    <n v="7.8262999999999999E-2"/>
    <x v="1"/>
    <x v="1"/>
    <n v="0"/>
    <n v="0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0.57777777777777772"/>
    <n v="2"/>
    <n v="3.8199999999999998E-2"/>
    <x v="1"/>
    <x v="1"/>
    <n v="285.95"/>
    <n v="142.97999999999999"/>
    <n v="142.97999999999999"/>
    <n v="142.97999999999999"/>
    <n v="142.97999999999999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1143.83"/>
    <n v="0"/>
    <n v="1143.83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1.5777777777777777"/>
    <n v="3"/>
    <n v="4.2999999999999997E-2"/>
    <x v="1"/>
    <x v="1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17024.3"/>
    <n v="10214.609999999999"/>
    <n v="27238.909999999996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2.5777777777777779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1.199999999993"/>
    <n v="27205.439999999991"/>
    <n v="49876.639999999985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3.5777777777777779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1.1"/>
    <n v="64021.32"/>
    <n v="117372.42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4.5777777777777775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3.90000000002"/>
    <n v="304072.68000000005"/>
    <n v="557466.58000000007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5.5777777777777775"/>
    <n v="7"/>
    <n v="5.6399999999999999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1.09999999992"/>
    <n v="625705.31999999995"/>
    <n v="1147126.42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6.5777777777777775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2.2"/>
    <n v="122690.64"/>
    <n v="224932.84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7.57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8.5777777777777775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5"/>
    <n v="6462"/>
    <n v="11847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0.65277777777777779"/>
    <n v="2"/>
    <n v="3.8199999999999998E-2"/>
    <x v="1"/>
    <x v="1"/>
    <n v="368.59"/>
    <n v="368.59"/>
    <n v="184.3"/>
    <n v="184.3"/>
    <n v="184.3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1842.9799999999998"/>
    <n v="0"/>
    <n v="1842.9799999999998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1.6527777777777777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12510.599999999997"/>
    <n v="8757.4199999999983"/>
    <n v="21268.019999999997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2.6527777777777777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5.19999999999993"/>
    <n v="1146.24"/>
    <n v="2101.44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3.6527777777777777"/>
    <n v="5"/>
    <n v="5.0700000000000002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1.500000000007"/>
    <n v="42169.80000000001"/>
    <n v="77311.300000000017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4.6527777777777777"/>
    <n v="6"/>
    <n v="5.3600000000000002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0.899999999998"/>
    <n v="21781.079999999998"/>
    <n v="39931.979999999996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5.652777777777777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9.7999999999975"/>
    <n v="10007.759999999997"/>
    <n v="18347.559999999994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447.5"/>
    <n v="0"/>
    <n v="0"/>
    <n v="131.94"/>
    <n v="0"/>
    <n v="0"/>
    <n v="0"/>
    <n v="41447.5"/>
    <d v="2022-11-01T00:00:00"/>
    <d v="2024-11-01T00:00:00"/>
    <n v="41447.5"/>
    <n v="0.6694444444444444"/>
    <n v="2"/>
    <n v="3.8199999999999998E-2"/>
    <x v="1"/>
    <x v="1"/>
    <n v="131.94"/>
    <n v="131.94"/>
    <n v="131.94"/>
    <n v="65.97"/>
    <n v="65.97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791.6400000000001"/>
    <n v="0"/>
    <n v="791.6400000000001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1.6694444444444445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5296.0000000000009"/>
    <n v="4236.8000000000011"/>
    <n v="9532.8000000000029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2.6694444444444443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4.7000000000007"/>
    <n v="3605.6400000000012"/>
    <n v="6610.340000000002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3.6694444444444443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2.399999999994"/>
    <n v="30974.87999999999"/>
    <n v="56787.279999999984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4.6694444444444443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4.1"/>
    <n v="18088.920000000002"/>
    <n v="33163.020000000004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5.6694444444444443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8.000000000007"/>
    <n v="54597.600000000013"/>
    <n v="100095.60000000002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6.6694444444444443"/>
    <n v="8"/>
    <n v="5.9299999999999999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7.80000000002"/>
    <n v="163905.36000000002"/>
    <n v="300493.16000000003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3.1777777777777776"/>
    <n v="5"/>
    <n v="7.1294999999999997E-2"/>
    <x v="1"/>
    <x v="1"/>
    <n v="0"/>
    <n v="0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640"/>
    <n v="0"/>
    <n v="0"/>
    <n v="1495.02"/>
    <n v="0"/>
    <n v="0"/>
    <n v="0"/>
    <n v="469640"/>
    <d v="2022-11-18T00:00:00"/>
    <d v="2024-11-18T00:00:00"/>
    <n v="469640"/>
    <n v="0.71666666666666667"/>
    <n v="2"/>
    <n v="3.8199999999999998E-2"/>
    <x v="1"/>
    <x v="1"/>
    <n v="1495.02"/>
    <n v="1495.02"/>
    <n v="1495.02"/>
    <n v="747.51"/>
    <n v="747.5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8970.1200000000008"/>
    <n v="0"/>
    <n v="8970.1200000000008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1.7166666666666666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15539.1"/>
    <n v="12431.309999999998"/>
    <n v="27970.409999999996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2.7166666666666668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6.199999999997"/>
    <n v="47227.44"/>
    <n v="86583.64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3.7166666666666668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8.39999999998"/>
    <n v="104314.07999999997"/>
    <n v="191242.47999999995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4.7166666666666668"/>
    <n v="6"/>
    <n v="5.3600000000000002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2.09999999995"/>
    <n v="292142.51999999996"/>
    <n v="535594.61999999988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5.7166666666666668"/>
    <n v="7"/>
    <n v="5.6399999999999999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4.00000000012"/>
    <n v="536608.80000000016"/>
    <n v="983782.80000000028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6.7166666666666668"/>
    <n v="8"/>
    <n v="5.9299999999999999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6.79999999999"/>
    <n v="147680.15999999997"/>
    <n v="270746.95999999996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7.716666666666666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3.177777777777777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8.2138888888888886"/>
    <n v="10"/>
    <n v="7.8262999999999999E-2"/>
    <x v="1"/>
    <x v="1"/>
    <n v="0"/>
    <n v="0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3.1777777777777776"/>
    <n v="5"/>
    <n v="7.1294999999999997E-2"/>
    <x v="1"/>
    <x v="1"/>
    <n v="0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3.1777777777777776"/>
    <n v="5"/>
    <n v="7.1294999999999997E-2"/>
    <x v="1"/>
    <x v="1"/>
    <n v="0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2-12-15T00:00:00"/>
    <d v="2024-12-15T00:00:00"/>
    <n v="53100"/>
    <n v="0.79166666666666663"/>
    <n v="2"/>
    <n v="3.8199999999999998E-2"/>
    <x v="1"/>
    <x v="1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1183.24"/>
    <n v="0"/>
    <n v="1183.24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1.7916666666666667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10274.799999999997"/>
    <n v="9247.3199999999979"/>
    <n v="19522.119999999995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2.791666666666666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0.7"/>
    <n v="21744.84"/>
    <n v="39865.54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3.791666666666666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3.600000000002"/>
    <n v="22756.320000000003"/>
    <n v="41719.920000000006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4.791666666666667"/>
    <n v="6"/>
    <n v="5.3600000000000002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2.400000000001"/>
    <n v="21962.880000000005"/>
    <n v="40265.280000000006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5.791666666666667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2.699999999997"/>
    <n v="39723.239999999991"/>
    <n v="72825.939999999988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6.791666666666667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1.99999999999"/>
    <n v="149018.4"/>
    <n v="273200.39999999997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7.791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d v="2022-12-27T00:00:00"/>
    <d v="2024-12-27T00:00:00"/>
    <n v="35744.17"/>
    <n v="0.82499999999999996"/>
    <n v="2"/>
    <n v="3.8199999999999998E-2"/>
    <x v="1"/>
    <x v="1"/>
    <n v="113.79"/>
    <n v="113.79"/>
    <n v="113.79"/>
    <n v="113.79"/>
    <n v="56.89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796.5"/>
    <n v="0"/>
    <n v="796.5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1.825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1902.7"/>
    <n v="1712.4600000000007"/>
    <n v="3615.1600000000008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2.8250000000000002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4.7999999999975"/>
    <n v="11921.759999999997"/>
    <n v="21856.559999999994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3.8250000000000002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8.0000000000009"/>
    <n v="4965.6000000000013"/>
    <n v="9103.6000000000022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4.825000000000000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5.5"/>
    <n v="10206.599999999999"/>
    <n v="18712.099999999999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5.8250000000000002"/>
    <n v="7"/>
    <n v="6.2100000000000002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2.6"/>
    <n v="12495.12"/>
    <n v="22907.72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6.825000000000000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9.599999999999"/>
    <n v="12431.519999999997"/>
    <n v="22791.119999999995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82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d v="2022-12-27T00:00:00"/>
    <d v="2024-12-27T00:00:00"/>
    <n v="46020"/>
    <n v="0.82499999999999996"/>
    <n v="2"/>
    <n v="3.8199999999999998E-2"/>
    <x v="1"/>
    <x v="1"/>
    <n v="146.5"/>
    <n v="146.5"/>
    <n v="146.5"/>
    <n v="146.5"/>
    <n v="73.25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1025.5"/>
    <n v="0"/>
    <n v="1025.5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2.8250000000000002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4.2000000000003"/>
    <n v="2501.0400000000004"/>
    <n v="4585.2400000000007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3.825000000000000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3.899999999998"/>
    <n v="18508.679999999997"/>
    <n v="33932.579999999994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4.825000000000000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1.000000000002"/>
    <n v="13693.200000000003"/>
    <n v="25104.200000000004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5.8250000000000002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4.2"/>
    <n v="84521.04"/>
    <n v="154955.24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6.8250000000000002"/>
    <n v="8"/>
    <n v="5.9299999999999999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7.399999999987"/>
    <n v="40724.879999999983"/>
    <n v="74662.27999999997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82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d v="2022-12-28T00:00:00"/>
    <d v="2024-12-28T00:00:00"/>
    <n v="349575"/>
    <n v="0.82777777777777772"/>
    <n v="2"/>
    <n v="3.8199999999999998E-2"/>
    <x v="1"/>
    <x v="1"/>
    <n v="1112.81"/>
    <n v="1112.81"/>
    <n v="1112.81"/>
    <n v="1112.81"/>
    <n v="556.4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7789.6999999999989"/>
    <n v="0"/>
    <n v="7789.6999999999989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1.8277777777777777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35005.299999999996"/>
    <n v="31504.800000000003"/>
    <n v="66510.100000000006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2.8277777777777779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5.299999999996"/>
    <n v="74238.36"/>
    <n v="136103.66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3.8277777777777779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7.400000000009"/>
    <n v="99572.880000000019"/>
    <n v="182550.28000000003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4.8277777777777775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5.89999999991"/>
    <n v="397063.07999999984"/>
    <n v="727948.97999999975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5.8277777777777775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7.60000000003"/>
    <n v="554037.12"/>
    <n v="1015734.72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6.827777777777777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5.40000000005"/>
    <n v="161622.48000000007"/>
    <n v="296307.88000000012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7.8277777777777775"/>
    <n v="9"/>
    <n v="6.2100000000000002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1.1000000000004"/>
    <n v="5065.32"/>
    <n v="9286.42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8.2138888888888886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160000000"/>
    <n v="0"/>
    <n v="0"/>
    <n v="0"/>
    <n v="0"/>
    <n v="0"/>
    <n v="0"/>
    <n v="160000000"/>
    <d v="2023-03-02T00:00:00"/>
    <d v="2026-03-02T00:00:00"/>
    <n v="160000000"/>
    <n v="2.0055555555555555"/>
    <n v="3"/>
    <n v="6.1652999999999999E-2"/>
    <x v="1"/>
    <x v="1"/>
    <n v="4932240"/>
    <n v="0"/>
    <n v="0"/>
    <n v="0"/>
    <n v="0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9864480"/>
    <n v="9864480"/>
    <n v="1972896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3-03-02T00:00:00"/>
    <d v="2026-03-02T00:00:00"/>
    <n v="40000000"/>
    <n v="2.0055555555555555"/>
    <n v="3"/>
    <n v="6.1652999999999999E-2"/>
    <x v="1"/>
    <x v="1"/>
    <n v="1233060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2466120"/>
    <n v="2466120"/>
    <n v="493224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4.0277777777777777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14259000"/>
    <n v="14259000"/>
    <n v="2851800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8643.46"/>
    <n v="0"/>
    <n v="0"/>
    <n v="0"/>
    <n v="0"/>
    <n v="0"/>
    <n v="0"/>
    <n v="878643.46"/>
    <d v="2023-03-15T00:00:00"/>
    <d v="2024-03-15T00:00:00"/>
    <n v="878643.46"/>
    <n v="4.1666666666666664E-2"/>
    <n v="1"/>
    <n v="0.03"/>
    <x v="1"/>
    <x v="1"/>
    <n v="13179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79.65"/>
    <n v="0"/>
    <n v="13179.65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5.041666666666667"/>
    <n v="6"/>
    <n v="7.3772000000000004E-2"/>
    <x v="1"/>
    <x v="1"/>
    <n v="64819.29"/>
    <n v="0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129638.58"/>
    <n v="129638.58"/>
    <n v="259277.16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55000000"/>
    <n v="0"/>
    <n v="0"/>
    <n v="0"/>
    <n v="0"/>
    <n v="0"/>
    <n v="0"/>
    <n v="55000000"/>
    <d v="2023-03-02T00:00:00"/>
    <d v="2026-03-02T00:00:00"/>
    <n v="55000000"/>
    <n v="2.0055555555555555"/>
    <n v="3"/>
    <n v="6.1652999999999999E-2"/>
    <x v="1"/>
    <x v="1"/>
    <n v="1695457.5"/>
    <n v="0"/>
    <n v="0"/>
    <n v="0"/>
    <n v="0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3390915"/>
    <n v="3390915"/>
    <n v="6781830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30000000"/>
    <n v="0"/>
    <n v="0"/>
    <n v="0"/>
    <n v="0"/>
    <n v="0"/>
    <n v="0"/>
    <n v="30000000"/>
    <d v="2023-03-02T00:00:00"/>
    <d v="2026-03-02T00:00:00"/>
    <n v="30000000"/>
    <n v="2.0055555555555555"/>
    <n v="3"/>
    <n v="6.1652999999999999E-2"/>
    <x v="1"/>
    <x v="1"/>
    <n v="924795"/>
    <n v="0"/>
    <n v="0"/>
    <n v="0"/>
    <n v="0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1849590"/>
    <n v="1849590"/>
    <n v="3699180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8718.63"/>
    <n v="0"/>
    <n v="0"/>
    <n v="0"/>
    <n v="0"/>
    <n v="0"/>
    <n v="0"/>
    <n v="758718.63"/>
    <d v="2023-03-15T00:00:00"/>
    <d v="2024-03-15T00:00:00"/>
    <n v="758718.63"/>
    <n v="4.1666666666666664E-2"/>
    <n v="1"/>
    <n v="0.03"/>
    <x v="1"/>
    <x v="1"/>
    <n v="1138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80.78"/>
    <n v="0"/>
    <n v="11380.78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5.041666666666667"/>
    <n v="6"/>
    <n v="7.3772000000000004E-2"/>
    <x v="1"/>
    <x v="1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111836.16"/>
    <n v="111836.16"/>
    <n v="223672.32000000001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4.0277777777777777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14259000"/>
    <n v="14259000"/>
    <n v="2851800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1117.11"/>
    <n v="0"/>
    <n v="0"/>
    <n v="0"/>
    <n v="0"/>
    <n v="0"/>
    <n v="0"/>
    <n v="571117.11"/>
    <d v="2023-03-15T00:00:00"/>
    <d v="2024-03-15T00:00:00"/>
    <n v="571117.11"/>
    <n v="4.1666666666666664E-2"/>
    <n v="1"/>
    <n v="0.03"/>
    <x v="1"/>
    <x v="1"/>
    <n v="856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6.76"/>
    <n v="0"/>
    <n v="8566.76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5.041666666666667"/>
    <n v="6"/>
    <n v="7.3772000000000004E-2"/>
    <x v="1"/>
    <x v="1"/>
    <n v="42063.06"/>
    <n v="0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84126.12"/>
    <n v="84126.12"/>
    <n v="168252.24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0939.93"/>
    <n v="0"/>
    <n v="0"/>
    <n v="0"/>
    <n v="0"/>
    <n v="0"/>
    <n v="0"/>
    <n v="1130939.93"/>
    <d v="2023-03-15T00:00:00"/>
    <d v="2024-03-15T00:00:00"/>
    <n v="1130939.93"/>
    <n v="4.1666666666666664E-2"/>
    <n v="1"/>
    <n v="0.03"/>
    <x v="1"/>
    <x v="1"/>
    <n v="16964.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64.099999999999"/>
    <n v="0"/>
    <n v="16964.099999999999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5.041666666666667"/>
    <n v="6"/>
    <n v="7.3772000000000004E-2"/>
    <x v="1"/>
    <x v="1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166587.07999999999"/>
    <n v="166587.07999999999"/>
    <n v="333174.15999999997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2237.47"/>
    <n v="0"/>
    <n v="0"/>
    <n v="0"/>
    <n v="0"/>
    <n v="0"/>
    <n v="0"/>
    <n v="412237.47"/>
    <d v="2023-03-15T00:00:00"/>
    <d v="2024-03-15T00:00:00"/>
    <n v="412237.47"/>
    <n v="4.1666666666666664E-2"/>
    <n v="1"/>
    <n v="0.03"/>
    <x v="1"/>
    <x v="1"/>
    <n v="618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3.56"/>
    <n v="0"/>
    <n v="6183.56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5.041666666666667"/>
    <n v="6"/>
    <n v="7.3772000000000004E-2"/>
    <x v="1"/>
    <x v="1"/>
    <n v="30346.87"/>
    <n v="0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60693.74"/>
    <n v="60693.74"/>
    <n v="121387.48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6291.24"/>
    <n v="0"/>
    <n v="0"/>
    <n v="0"/>
    <n v="0"/>
    <n v="0"/>
    <n v="0"/>
    <n v="1006291.24"/>
    <d v="2023-03-15T00:00:00"/>
    <d v="2024-03-15T00:00:00"/>
    <n v="1006291.24"/>
    <n v="4.1666666666666664E-2"/>
    <n v="1"/>
    <n v="0.03"/>
    <x v="1"/>
    <x v="1"/>
    <n v="15094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94.37"/>
    <n v="0"/>
    <n v="15094.37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5.041666666666667"/>
    <n v="6"/>
    <n v="7.3772000000000004E-2"/>
    <x v="1"/>
    <x v="1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148479.64000000001"/>
    <n v="148479.64000000001"/>
    <n v="296959.28000000003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3-03-02T00:00:00"/>
    <d v="2026-03-02T00:00:00"/>
    <n v="40000000"/>
    <n v="2.0055555555555555"/>
    <n v="3"/>
    <n v="6.1652999999999999E-2"/>
    <x v="1"/>
    <x v="1"/>
    <n v="1233060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2466120"/>
    <n v="2466120"/>
    <n v="493224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3.1416666666666666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5.2000000000007"/>
    <n v="7482.2400000000016"/>
    <n v="13717.440000000002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4.1416666666666666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1.3999999999996"/>
    <n v="5077.68"/>
    <n v="9309.08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5.141666666666666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3.1"/>
    <n v="556803.72"/>
    <n v="1020806.82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3.1527777777777777"/>
    <n v="4"/>
    <n v="6.7556000000000005E-2"/>
    <x v="1"/>
    <x v="1"/>
    <n v="0"/>
    <n v="116141.86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232283.72"/>
    <n v="232283.72"/>
    <n v="464567.44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0"/>
    <n v="0"/>
    <n v="0"/>
    <n v="5408.95"/>
    <n v="0"/>
    <n v="0"/>
    <n v="0"/>
    <n v="1997150"/>
    <d v="2023-04-26T00:00:00"/>
    <d v="2024-04-26T00:00:00"/>
    <n v="1997150"/>
    <n v="0.15555555555555556"/>
    <n v="1"/>
    <n v="3.2500000000000001E-2"/>
    <x v="1"/>
    <x v="1"/>
    <n v="5408.95"/>
    <n v="5408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17.9"/>
    <n v="0"/>
    <n v="10817.9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d v="2023-04-26T00:00:00"/>
    <d v="2025-04-26T00:00:00"/>
    <n v="2964602.5"/>
    <n v="1.1555555555555554"/>
    <n v="2"/>
    <n v="3.8199999999999998E-2"/>
    <x v="1"/>
    <x v="1"/>
    <n v="9437.32"/>
    <n v="9437.32"/>
    <n v="9437.32"/>
    <n v="9437.32"/>
    <n v="9437.32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84935.88"/>
    <n v="18874.64"/>
    <n v="103810.52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2.1555555555555554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127780.20000000003"/>
    <n v="140558.22000000003"/>
    <n v="268338.42000000004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3.1555555555555554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2.2"/>
    <n v="290582.64"/>
    <n v="532734.84000000008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4.1555555555555559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9.6"/>
    <n v="805235.5199999999"/>
    <n v="1476265.1199999999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5.1555555555555559"/>
    <n v="6"/>
    <n v="5.3600000000000002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8.1"/>
    <n v="160665.72"/>
    <n v="294553.82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6.1555555555555559"/>
    <n v="7"/>
    <n v="5.6399999999999999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3.100000000006"/>
    <n v="33267.720000000008"/>
    <n v="60990.820000000014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7.155555555555555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2.1"/>
    <n v="9446.52"/>
    <n v="17318.620000000003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865"/>
    <n v="0"/>
    <n v="0"/>
    <n v="197.34"/>
    <n v="0"/>
    <n v="0"/>
    <n v="0"/>
    <n v="72865"/>
    <d v="2023-05-17T00:00:00"/>
    <d v="2024-05-17T00:00:00"/>
    <n v="72865"/>
    <n v="0.21388888888888888"/>
    <n v="1"/>
    <n v="3.2500000000000001E-2"/>
    <x v="1"/>
    <x v="1"/>
    <n v="197.34"/>
    <n v="197.34"/>
    <n v="197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.02"/>
    <n v="0"/>
    <n v="592.02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d v="2023-05-17T00:00:00"/>
    <d v="2025-05-17T00:00:00"/>
    <n v="365210"/>
    <n v="1.2138888888888888"/>
    <n v="2"/>
    <n v="3.8199999999999998E-2"/>
    <x v="1"/>
    <x v="1"/>
    <n v="1162.5899999999999"/>
    <n v="1162.5899999999999"/>
    <n v="1162.5899999999999"/>
    <n v="1162.5899999999999"/>
    <n v="1162.5899999999999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11044.599999999999"/>
    <n v="2906.45"/>
    <n v="13951.05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2.213888888888889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35348.9"/>
    <n v="40651.230000000003"/>
    <n v="76000.13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3.213888888888889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7.300000000003"/>
    <n v="40196.760000000009"/>
    <n v="73694.060000000012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4.2138888888888886"/>
    <n v="5"/>
    <n v="5.0700000000000002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9.899999999987"/>
    <n v="48503.879999999983"/>
    <n v="88923.77999999997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5.2138888888888886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8.400000000001"/>
    <n v="36154.080000000002"/>
    <n v="66282.48000000001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6.2138888888888886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2.1"/>
    <n v="76526.52"/>
    <n v="140298.62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7.2138888888888886"/>
    <n v="8"/>
    <n v="5.9299999999999999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7.69999999995"/>
    <n v="292185.24"/>
    <n v="535672.93999999994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8.2138888888888886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5.80000000005"/>
    <n v="252810.96000000008"/>
    <n v="463486.76000000013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9.2138888888888886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5"/>
    <n v="42486"/>
    <n v="77891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375"/>
    <n v="0"/>
    <n v="0"/>
    <n v="978.72"/>
    <n v="0"/>
    <n v="0"/>
    <n v="0"/>
    <n v="361375"/>
    <d v="2023-05-24T00:00:00"/>
    <d v="2024-05-24T00:00:00"/>
    <n v="361375"/>
    <n v="0.23333333333333334"/>
    <n v="1"/>
    <n v="3.2500000000000001E-2"/>
    <x v="1"/>
    <x v="1"/>
    <n v="978.72"/>
    <n v="978.72"/>
    <n v="97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6.16"/>
    <n v="0"/>
    <n v="2936.16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d v="2023-05-24T00:00:00"/>
    <d v="2025-05-24T00:00:00"/>
    <n v="885885"/>
    <n v="1.2333333333333334"/>
    <n v="2"/>
    <n v="3.8199999999999998E-2"/>
    <x v="1"/>
    <x v="1"/>
    <n v="2820.07"/>
    <n v="2820.07"/>
    <n v="2820.07"/>
    <n v="2820.07"/>
    <n v="2820.07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26790.66"/>
    <n v="7050.15"/>
    <n v="33840.81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2.2333333333333334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28641.699999999997"/>
    <n v="32937.949999999997"/>
    <n v="61579.649999999994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3.2333333333333334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5.80000000001"/>
    <n v="72174.960000000006"/>
    <n v="132320.76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4.2333333333333334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6.1"/>
    <n v="120235.32"/>
    <n v="220431.42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5.233333333333333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1.79999999996"/>
    <n v="239354.15999999995"/>
    <n v="438815.9599999999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6.233333333333333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0.6"/>
    <n v="431772.72"/>
    <n v="791583.32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7.2333333333333334"/>
    <n v="8"/>
    <n v="5.9299999999999999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8.099999999991"/>
    <n v="66081.719999999987"/>
    <n v="121149.81999999998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8.2333333333333325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9.599999999999"/>
    <n v="16487.519999999997"/>
    <n v="30227.119999999995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9.2333333333333325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6.5"/>
    <n v="23479.800000000003"/>
    <n v="43046.3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4.0277777777777777"/>
    <n v="5"/>
    <n v="7.1294999999999997E-2"/>
    <x v="1"/>
    <x v="1"/>
    <n v="505261.27"/>
    <n v="0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1010522.54"/>
    <n v="1010522.54"/>
    <n v="2021045.08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d v="2023-07-03T00:00:00"/>
    <d v="2024-07-03T00:00:00"/>
    <n v="142337.5"/>
    <n v="0.34166666666666667"/>
    <n v="1"/>
    <n v="3.2500000000000001E-2"/>
    <x v="1"/>
    <x v="1"/>
    <n v="385.5"/>
    <n v="385.5"/>
    <n v="385.5"/>
    <n v="385.5"/>
    <n v="385.5"/>
    <n v="0"/>
    <n v="0"/>
    <n v="0"/>
    <n v="0"/>
    <n v="0"/>
    <n v="0"/>
    <n v="0"/>
    <n v="0"/>
    <n v="0"/>
    <n v="0"/>
    <n v="0"/>
    <n v="0"/>
    <n v="0"/>
    <n v="0"/>
    <n v="0"/>
    <n v="0"/>
    <n v="0"/>
    <n v="1927.5"/>
    <n v="0"/>
    <n v="1927.5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3-07-03T00:00:00"/>
    <d v="2025-07-03T00:00:00"/>
    <n v="53100"/>
    <n v="1.3416666666666666"/>
    <n v="2"/>
    <n v="3.8199999999999998E-2"/>
    <x v="1"/>
    <x v="1"/>
    <n v="169.03"/>
    <n v="169.03"/>
    <n v="169.03"/>
    <n v="169.03"/>
    <n v="169.0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1690.3"/>
    <n v="676.15"/>
    <n v="2366.4499999999998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2.3416666666666668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1.9999999999991"/>
    <n v="6266.3999999999987"/>
    <n v="11488.399999999998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3.341666666666666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0.9000000000005"/>
    <n v="9337.08"/>
    <n v="17117.98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4.341666666666666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5.8"/>
    <n v="146670.96"/>
    <n v="268896.76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5.341666666666666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6.6999999999"/>
    <n v="616328.03999999992"/>
    <n v="1129934.7399999998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4.0277777777777777"/>
    <n v="5"/>
    <n v="7.1294999999999997E-2"/>
    <x v="1"/>
    <x v="1"/>
    <n v="81872.34"/>
    <n v="0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163744.68"/>
    <n v="163744.68"/>
    <n v="327489.36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4.0277777777777777"/>
    <n v="5"/>
    <n v="7.1294999999999997E-2"/>
    <x v="1"/>
    <x v="1"/>
    <n v="131547.1"/>
    <n v="0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263094.2"/>
    <n v="263094.2"/>
    <n v="526188.4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5.041666666666667"/>
    <n v="6"/>
    <n v="7.3772000000000004E-2"/>
    <x v="1"/>
    <x v="1"/>
    <n v="105666.71"/>
    <n v="0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211333.42"/>
    <n v="211333.42"/>
    <n v="422666.84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7-11T00:00:00"/>
    <d v="2024-07-11T00:00:00"/>
    <n v="53100"/>
    <n v="0.36388888888888887"/>
    <n v="1"/>
    <n v="3.2500000000000001E-2"/>
    <x v="1"/>
    <x v="1"/>
    <n v="143.81"/>
    <n v="143.8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0"/>
    <n v="719.05"/>
    <n v="0"/>
    <n v="719.05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d v="2023-07-11T00:00:00"/>
    <d v="2025-07-11T00:00:00"/>
    <n v="180540"/>
    <n v="1.3638888888888889"/>
    <n v="2"/>
    <n v="3.8199999999999998E-2"/>
    <x v="1"/>
    <x v="1"/>
    <n v="574.72"/>
    <n v="574.72"/>
    <n v="574.72"/>
    <n v="574.72"/>
    <n v="574.72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5747.2000000000016"/>
    <n v="2298.8800000000006"/>
    <n v="8046.0800000000017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2.3638888888888889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5.5000000000009"/>
    <n v="7122.6000000000013"/>
    <n v="13058.100000000002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3.3638888888888889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5.7000000000007"/>
    <n v="4230.8400000000011"/>
    <n v="7756.5400000000018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4.3638888888888889"/>
    <n v="5"/>
    <n v="5.0700000000000002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0"/>
    <n v="8256"/>
    <n v="15136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5.3638888888888889"/>
    <n v="6"/>
    <n v="5.3600000000000002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0.4000000000005"/>
    <n v="5004.4800000000005"/>
    <n v="9174.880000000001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6.3638888888888889"/>
    <n v="7"/>
    <n v="5.6399999999999999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6.3999999999996"/>
    <n v="5623.68"/>
    <n v="10310.08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7.363888888888888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6.100000000002"/>
    <n v="26791.320000000003"/>
    <n v="49117.420000000006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8.363888888888888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3.3"/>
    <n v="133539.96"/>
    <n v="244823.26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9.363888888888888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9.7"/>
    <n v="90515.64"/>
    <n v="165945.34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5.041666666666667"/>
    <n v="6"/>
    <n v="7.3772000000000004E-2"/>
    <x v="1"/>
    <x v="1"/>
    <n v="209058.82"/>
    <n v="0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418117.64"/>
    <n v="418117.64"/>
    <n v="836235.28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5.041666666666667"/>
    <n v="6"/>
    <n v="7.3772000000000004E-2"/>
    <x v="1"/>
    <x v="1"/>
    <n v="85844.13"/>
    <n v="0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171688.26"/>
    <n v="171688.26"/>
    <n v="343376.52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5.041666666666667"/>
    <n v="6"/>
    <n v="7.3772000000000004E-2"/>
    <x v="1"/>
    <x v="1"/>
    <n v="135595.21"/>
    <n v="0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271190.42"/>
    <n v="271190.42"/>
    <n v="542380.84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5.041666666666667"/>
    <n v="6"/>
    <n v="7.3772000000000004E-2"/>
    <x v="1"/>
    <x v="1"/>
    <n v="123742.04"/>
    <n v="0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247484.08"/>
    <n v="247484.08"/>
    <n v="494968.16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2.0055555555555555"/>
    <n v="3"/>
    <n v="6.1652999999999999E-2"/>
    <x v="1"/>
    <x v="1"/>
    <n v="221696.01"/>
    <n v="0"/>
    <n v="0"/>
    <n v="0"/>
    <n v="0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443392.02"/>
    <n v="443392.02"/>
    <n v="886784.04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4.0277777777777777"/>
    <n v="5"/>
    <n v="7.1294999999999997E-2"/>
    <x v="1"/>
    <x v="1"/>
    <n v="255691.19"/>
    <n v="0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511382.38"/>
    <n v="511382.38"/>
    <n v="1022764.76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2.0055555555555555"/>
    <n v="3"/>
    <n v="6.1652999999999999E-2"/>
    <x v="1"/>
    <x v="1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134418.92000000001"/>
    <n v="134418.92000000001"/>
    <n v="268837.84000000003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4.0277777777777777"/>
    <n v="5"/>
    <n v="7.1294999999999997E-2"/>
    <x v="1"/>
    <x v="1"/>
    <n v="5942.43"/>
    <n v="0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11884.86"/>
    <n v="11884.86"/>
    <n v="23769.72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4.0277777777777777"/>
    <n v="5"/>
    <n v="7.1294999999999997E-2"/>
    <x v="1"/>
    <x v="1"/>
    <n v="3453.44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6906.88"/>
    <n v="6906.88"/>
    <n v="13813.76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4.0277777777777777"/>
    <n v="5"/>
    <n v="7.1294999999999997E-2"/>
    <x v="1"/>
    <x v="1"/>
    <n v="6806.16"/>
    <n v="0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13612.32"/>
    <n v="13612.32"/>
    <n v="27224.639999999999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4.0277777777777777"/>
    <n v="5"/>
    <n v="7.1294999999999997E-2"/>
    <x v="1"/>
    <x v="1"/>
    <n v="1725.01"/>
    <n v="0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3450.02"/>
    <n v="3450.02"/>
    <n v="6900.04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4.0277777777777777"/>
    <n v="5"/>
    <n v="7.1294999999999997E-2"/>
    <x v="1"/>
    <x v="1"/>
    <n v="2073.09"/>
    <n v="0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4146.18"/>
    <n v="4146.18"/>
    <n v="8292.36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4.0277777777777777"/>
    <n v="5"/>
    <n v="7.1294999999999997E-2"/>
    <x v="1"/>
    <x v="1"/>
    <n v="5665.86"/>
    <n v="0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11331.72"/>
    <n v="11331.72"/>
    <n v="22663.439999999999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4.0277777777777777"/>
    <n v="5"/>
    <n v="7.1294999999999997E-2"/>
    <x v="1"/>
    <x v="1"/>
    <n v="3453.44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6906.88"/>
    <n v="6906.88"/>
    <n v="13813.76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4.0277777777777777"/>
    <n v="5"/>
    <n v="7.1294999999999997E-2"/>
    <x v="1"/>
    <x v="1"/>
    <n v="3454.54"/>
    <n v="0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6909.08"/>
    <n v="6909.08"/>
    <n v="13818.16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4.0277777777777777"/>
    <n v="5"/>
    <n v="7.1294999999999997E-2"/>
    <x v="1"/>
    <x v="1"/>
    <n v="1727.24"/>
    <n v="0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3454.48"/>
    <n v="3454.48"/>
    <n v="6908.96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4.0277777777777777"/>
    <n v="5"/>
    <n v="7.1294999999999997E-2"/>
    <x v="1"/>
    <x v="1"/>
    <n v="3938.19"/>
    <n v="0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7876.38"/>
    <n v="7876.38"/>
    <n v="15752.76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4.0277777777777777"/>
    <n v="5"/>
    <n v="7.1294999999999997E-2"/>
    <x v="1"/>
    <x v="1"/>
    <n v="2763.58"/>
    <n v="0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5527.16"/>
    <n v="5527.16"/>
    <n v="11054.32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4.0277777777777777"/>
    <n v="5"/>
    <n v="7.1294999999999997E-2"/>
    <x v="1"/>
    <x v="1"/>
    <n v="2000.88"/>
    <n v="0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4001.76"/>
    <n v="4001.76"/>
    <n v="8003.52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4.0277777777777777"/>
    <n v="5"/>
    <n v="7.1294999999999997E-2"/>
    <x v="1"/>
    <x v="1"/>
    <n v="1897.45"/>
    <n v="0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3794.9"/>
    <n v="3794.9"/>
    <n v="7589.8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4.0277777777777777"/>
    <n v="5"/>
    <n v="7.1294999999999997E-2"/>
    <x v="1"/>
    <x v="1"/>
    <n v="6909.11"/>
    <n v="0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13818.22"/>
    <n v="13818.22"/>
    <n v="27636.44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23-03-02T00:00:00"/>
    <d v="2026-03-02T00:00:00"/>
    <n v="4000000"/>
    <n v="2.0055555555555555"/>
    <n v="3"/>
    <n v="6.1652999999999999E-2"/>
    <x v="1"/>
    <x v="1"/>
    <n v="123306"/>
    <n v="0"/>
    <n v="0"/>
    <n v="0"/>
    <n v="0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246612"/>
    <n v="246612"/>
    <n v="493224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8-24T00:00:00"/>
    <d v="2024-08-24T00:00:00"/>
    <n v="53100"/>
    <n v="0.48333333333333334"/>
    <n v="1"/>
    <n v="3.2500000000000001E-2"/>
    <x v="1"/>
    <x v="1"/>
    <n v="143.81"/>
    <n v="143.81"/>
    <n v="143.8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862.8599999999999"/>
    <n v="0"/>
    <n v="862.8599999999999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d v="2023-08-24T00:00:00"/>
    <d v="2025-08-24T00:00:00"/>
    <n v="91600.45"/>
    <n v="1.4833333333333334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2915.9"/>
    <n v="1457.9799999999998"/>
    <n v="4373.88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2.4833333333333334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7.6"/>
    <n v="2613.12"/>
    <n v="4790.7199999999993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5.483333333333333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8.19999999999982"/>
    <n v="1185.8399999999997"/>
    <n v="2174.0399999999995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6.483333333333333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8.4999999999995"/>
    <n v="3994.1999999999994"/>
    <n v="7322.6999999999989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7.483333333333333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4.5999999999985"/>
    <n v="11309.519999999997"/>
    <n v="20734.119999999995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8.4833333333333325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9.6000000000004"/>
    <n v="6287.52"/>
    <n v="11527.12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9.48333333333333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2.0055555555555555"/>
    <n v="3"/>
    <n v="6.1652999999999999E-2"/>
    <x v="1"/>
    <x v="1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307482.46000000002"/>
    <n v="307482.46000000002"/>
    <n v="614964.92000000004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4.0277777777777777"/>
    <n v="5"/>
    <n v="7.1294999999999997E-2"/>
    <x v="1"/>
    <x v="1"/>
    <n v="177238.02"/>
    <n v="0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354476.04"/>
    <n v="354476.04"/>
    <n v="708952.08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5.041666666666667"/>
    <n v="6"/>
    <n v="7.3772000000000004E-2"/>
    <x v="1"/>
    <x v="1"/>
    <n v="75698.14"/>
    <n v="0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151396.28"/>
    <n v="151396.28"/>
    <n v="302792.56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4.0277777777777777"/>
    <n v="5"/>
    <n v="7.1294999999999997E-2"/>
    <x v="1"/>
    <x v="1"/>
    <n v="1787.29"/>
    <n v="0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3574.58"/>
    <n v="3574.58"/>
    <n v="7149.16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4.0277777777777777"/>
    <n v="5"/>
    <n v="7.1294999999999997E-2"/>
    <x v="1"/>
    <x v="1"/>
    <n v="2941.96"/>
    <n v="0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5883.92"/>
    <n v="5883.92"/>
    <n v="11767.84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4.0277777777777777"/>
    <n v="5"/>
    <n v="7.1294999999999997E-2"/>
    <x v="1"/>
    <x v="1"/>
    <n v="667.35"/>
    <n v="0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1334.7"/>
    <n v="1334.7"/>
    <n v="2669.4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4.0277777777777777"/>
    <n v="5"/>
    <n v="7.1294999999999997E-2"/>
    <x v="1"/>
    <x v="1"/>
    <n v="2337.38"/>
    <n v="0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4674.76"/>
    <n v="4674.76"/>
    <n v="9349.52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4.0277777777777777"/>
    <n v="5"/>
    <n v="7.1294999999999997E-2"/>
    <x v="1"/>
    <x v="1"/>
    <n v="1546.43"/>
    <n v="0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3092.86"/>
    <n v="3092.86"/>
    <n v="6185.72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4.0277777777777777"/>
    <n v="5"/>
    <n v="7.1294999999999997E-2"/>
    <x v="1"/>
    <x v="1"/>
    <n v="7778.51"/>
    <n v="0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15557.02"/>
    <n v="15557.02"/>
    <n v="31114.04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4.0277777777777777"/>
    <n v="5"/>
    <n v="7.1294999999999997E-2"/>
    <x v="1"/>
    <x v="1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10325.459999999999"/>
    <n v="10325.459999999999"/>
    <n v="20650.919999999998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4.0277777777777777"/>
    <n v="5"/>
    <n v="7.1294999999999997E-2"/>
    <x v="1"/>
    <x v="1"/>
    <n v="2443.63"/>
    <n v="0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4887.26"/>
    <n v="4887.26"/>
    <n v="9774.52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4.0277777777777777"/>
    <n v="5"/>
    <n v="7.1294999999999997E-2"/>
    <x v="1"/>
    <x v="1"/>
    <n v="2822.22"/>
    <n v="0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5644.44"/>
    <n v="5644.44"/>
    <n v="11288.88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4.0277777777777777"/>
    <n v="5"/>
    <n v="7.1294999999999997E-2"/>
    <x v="1"/>
    <x v="1"/>
    <n v="2231.79"/>
    <n v="0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4463.58"/>
    <n v="4463.58"/>
    <n v="8927.16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4.0277777777777777"/>
    <n v="5"/>
    <n v="7.1294999999999997E-2"/>
    <x v="1"/>
    <x v="1"/>
    <n v="1892.96"/>
    <n v="0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3785.92"/>
    <n v="3785.92"/>
    <n v="7571.84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4.0277777777777777"/>
    <n v="5"/>
    <n v="7.1294999999999997E-2"/>
    <x v="1"/>
    <x v="1"/>
    <n v="2441.85"/>
    <n v="0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4883.7"/>
    <n v="4883.7"/>
    <n v="9767.4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4.0277777777777777"/>
    <n v="5"/>
    <n v="7.1294999999999997E-2"/>
    <x v="1"/>
    <x v="1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8257.3799999999992"/>
    <n v="8257.3799999999992"/>
    <n v="16514.759999999998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4.0277777777777777"/>
    <n v="5"/>
    <n v="7.1294999999999997E-2"/>
    <x v="1"/>
    <x v="1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17212.439999999999"/>
    <n v="17212.439999999999"/>
    <n v="34424.879999999997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4.0277777777777777"/>
    <n v="5"/>
    <n v="7.1294999999999997E-2"/>
    <x v="1"/>
    <x v="1"/>
    <n v="1374.23"/>
    <n v="0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2748.46"/>
    <n v="2748.46"/>
    <n v="5496.92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4.0277777777777777"/>
    <n v="5"/>
    <n v="7.1294999999999997E-2"/>
    <x v="1"/>
    <x v="1"/>
    <n v="3441.23"/>
    <n v="0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6882.46"/>
    <n v="6882.46"/>
    <n v="13764.92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2.0055555555555555"/>
    <n v="3"/>
    <n v="6.1652999999999999E-2"/>
    <x v="1"/>
    <x v="1"/>
    <n v="96798.43"/>
    <n v="0"/>
    <n v="0"/>
    <n v="0"/>
    <n v="0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193596.86"/>
    <n v="193596.86"/>
    <n v="387193.72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4.0277777777777777"/>
    <n v="5"/>
    <n v="7.1294999999999997E-2"/>
    <x v="1"/>
    <x v="1"/>
    <n v="41890.82"/>
    <n v="0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83781.64"/>
    <n v="83781.64"/>
    <n v="167563.28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2.0055555555555555"/>
    <n v="3"/>
    <n v="6.1652999999999999E-2"/>
    <x v="1"/>
    <x v="1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73883.539999999994"/>
    <n v="73883.539999999994"/>
    <n v="147767.07999999999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2.0055555555555555"/>
    <n v="3"/>
    <n v="6.1652999999999999E-2"/>
    <x v="1"/>
    <x v="1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2472247.2999999998"/>
    <n v="2472247.2999999998"/>
    <n v="4944494.5999999996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4.0277777777777777"/>
    <n v="5"/>
    <n v="7.1294999999999997E-2"/>
    <x v="1"/>
    <x v="1"/>
    <n v="1430742.3"/>
    <n v="0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2861484.6"/>
    <n v="2861484.6"/>
    <n v="5722969.2000000002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1217790.6499999999"/>
    <n v="0"/>
    <n v="0"/>
    <n v="0"/>
    <n v="31120469.350000001"/>
    <d v="2023-02-27T00:00:00"/>
    <d v="2033-02-27T00:00:00"/>
    <n v="31120469.350000001"/>
    <n v="8.9916666666666671"/>
    <n v="10"/>
    <n v="7.8262999999999999E-2"/>
    <x v="1"/>
    <x v="1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2.0055555555555555"/>
    <n v="3"/>
    <n v="6.1652999999999999E-2"/>
    <x v="1"/>
    <x v="1"/>
    <n v="363834.41"/>
    <n v="0"/>
    <n v="0"/>
    <n v="0"/>
    <n v="0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727668.82"/>
    <n v="727668.82"/>
    <n v="1455337.64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d v="2023-10-18T00:00:00"/>
    <d v="2024-10-18T00:00:00"/>
    <n v="1262157.5"/>
    <n v="0.6333333333333333"/>
    <n v="1"/>
    <n v="3.2500000000000001E-2"/>
    <x v="1"/>
    <x v="1"/>
    <n v="3418.34"/>
    <n v="3418.34"/>
    <n v="3418.34"/>
    <n v="3418.34"/>
    <n v="3418.34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27346.720000000001"/>
    <n v="0"/>
    <n v="27346.720000000001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1.6333333333333333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16452.7"/>
    <n v="11516.919999999998"/>
    <n v="27969.62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2.6333333333333333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3.30000000001"/>
    <n v="64071.960000000014"/>
    <n v="117465.26000000002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3.6333333333333333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6.6"/>
    <n v="167671.92000000001"/>
    <n v="307398.52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4.6333333333333337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9.79999999997"/>
    <n v="148607.75999999998"/>
    <n v="272447.55999999994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5.6333333333333337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2.80000000016"/>
    <n v="1039275.3600000002"/>
    <n v="1905338.1600000004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6.6333333333333337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6.799999999999"/>
    <n v="35888.159999999996"/>
    <n v="65794.959999999992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7.6333333333333337"/>
    <n v="8"/>
    <n v="5.9299999999999999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2.9000000000005"/>
    <n v="5991.4800000000005"/>
    <n v="10984.380000000001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8.633333333333332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9.633333333333332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2.3"/>
    <n v="3374.76"/>
    <n v="6187.06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2.0055555555555555"/>
    <n v="3"/>
    <n v="6.1652999999999999E-2"/>
    <x v="1"/>
    <x v="1"/>
    <n v="165191.31299999999"/>
    <n v="0"/>
    <n v="0"/>
    <n v="0"/>
    <n v="0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330382.62300000002"/>
    <n v="330382.62"/>
    <n v="660765.24300000002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4.0277777777777777"/>
    <n v="5"/>
    <n v="7.1294999999999997E-2"/>
    <x v="1"/>
    <x v="1"/>
    <n v="191028.291"/>
    <n v="0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382056.58100000001"/>
    <n v="382056.58"/>
    <n v="764113.16100000008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3.1527777777777777"/>
    <n v="4"/>
    <n v="6.7556000000000005E-2"/>
    <x v="1"/>
    <x v="1"/>
    <n v="0"/>
    <n v="90442.53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180885.06"/>
    <n v="180885.06"/>
    <n v="361770.12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4.0277777777777777"/>
    <n v="5"/>
    <n v="7.1294999999999997E-2"/>
    <x v="1"/>
    <x v="1"/>
    <n v="20319075"/>
    <n v="0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40638150"/>
    <n v="40638150"/>
    <n v="81276300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2.0055555555555555"/>
    <n v="3"/>
    <n v="6.1652999999999999E-2"/>
    <x v="1"/>
    <x v="1"/>
    <n v="47257.91"/>
    <n v="0"/>
    <n v="0"/>
    <n v="0"/>
    <n v="0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94515.82"/>
    <n v="94515.82"/>
    <n v="189031.64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4.0277777777777777"/>
    <n v="5"/>
    <n v="7.1294999999999997E-2"/>
    <x v="1"/>
    <x v="1"/>
    <n v="54643.05"/>
    <n v="0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109286.1"/>
    <n v="109286.1"/>
    <n v="218572.2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2.0055555555555555"/>
    <n v="3"/>
    <n v="6.1652999999999999E-2"/>
    <x v="1"/>
    <x v="1"/>
    <n v="44366.057999999997"/>
    <n v="0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88732.117999999988"/>
    <n v="88732.12"/>
    <n v="177464.23799999998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4.0277777777777777"/>
    <n v="5"/>
    <n v="7.1294999999999997E-2"/>
    <x v="1"/>
    <x v="1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148143.79999999999"/>
    <n v="148143.79999999999"/>
    <n v="296287.59999999998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4.0277777777777777"/>
    <n v="5"/>
    <n v="7.1294999999999997E-2"/>
    <x v="1"/>
    <x v="1"/>
    <n v="258188.54"/>
    <n v="0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516377.08"/>
    <n v="516377.08"/>
    <n v="1032754.16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2.0055555555555555"/>
    <n v="3"/>
    <n v="6.1652999999999999E-2"/>
    <x v="1"/>
    <x v="1"/>
    <n v="154407.12"/>
    <n v="0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308814.24"/>
    <n v="308814.24"/>
    <n v="617628.48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4.0277777777777777"/>
    <n v="5"/>
    <n v="7.1294999999999997E-2"/>
    <x v="1"/>
    <x v="1"/>
    <n v="178522.95"/>
    <n v="0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357045.9"/>
    <n v="357045.9"/>
    <n v="714091.8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4.0277777777777777"/>
    <n v="5"/>
    <n v="7.1294999999999997E-2"/>
    <x v="1"/>
    <x v="1"/>
    <n v="103184.36"/>
    <n v="0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206368.72"/>
    <n v="206368.72"/>
    <n v="412737.44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4.0277777777777777"/>
    <n v="5"/>
    <n v="7.1294999999999997E-2"/>
    <x v="1"/>
    <x v="1"/>
    <n v="50453.61"/>
    <n v="0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100907.22"/>
    <n v="100907.22"/>
    <n v="201814.44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2.0055555555555555"/>
    <n v="3"/>
    <n v="6.1652999999999999E-2"/>
    <x v="1"/>
    <x v="1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275048.90000000002"/>
    <n v="275048.90000000002"/>
    <n v="550097.80000000005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2.0055555555555555"/>
    <n v="3"/>
    <n v="6.1652999999999999E-2"/>
    <x v="1"/>
    <x v="1"/>
    <n v="28474.84"/>
    <n v="0"/>
    <n v="0"/>
    <n v="0"/>
    <n v="0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56949.68"/>
    <n v="56949.68"/>
    <n v="113899.36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4.0277777777777777"/>
    <n v="5"/>
    <n v="7.1294999999999997E-2"/>
    <x v="1"/>
    <x v="1"/>
    <n v="117884.815"/>
    <n v="0"/>
    <n v="0"/>
    <n v="0"/>
    <n v="0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235769.63500000001"/>
    <n v="235769.64"/>
    <n v="471539.27500000002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2.0055555555555555"/>
    <n v="3"/>
    <n v="6.1652999999999999E-2"/>
    <x v="1"/>
    <x v="1"/>
    <n v="130309.32"/>
    <n v="0"/>
    <n v="0"/>
    <n v="0"/>
    <n v="0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260618.64"/>
    <n v="260618.64"/>
    <n v="521237.28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4.0277777777777777"/>
    <n v="5"/>
    <n v="7.1294999999999997E-2"/>
    <x v="1"/>
    <x v="1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301182.46000000002"/>
    <n v="301182.46000000002"/>
    <n v="602364.92000000004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2.0055555555555555"/>
    <n v="3"/>
    <n v="6.1652999999999999E-2"/>
    <x v="1"/>
    <x v="1"/>
    <n v="29746.651999999998"/>
    <n v="0"/>
    <n v="0"/>
    <n v="0"/>
    <n v="0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59493.301999999996"/>
    <n v="59493.3"/>
    <n v="118986.602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2.0055555555555555"/>
    <n v="3"/>
    <n v="6.1652999999999999E-2"/>
    <x v="1"/>
    <x v="1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2823568.26"/>
    <n v="2823568.26"/>
    <n v="5647136.5199999996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6210.68"/>
    <n v="0"/>
    <n v="0"/>
    <n v="0"/>
    <n v="0"/>
    <n v="0"/>
    <n v="0"/>
    <n v="1096210.68"/>
    <d v="2023-03-15T00:00:00"/>
    <d v="2024-03-15T00:00:00"/>
    <n v="1096210.68"/>
    <n v="4.1666666666666664E-2"/>
    <n v="1"/>
    <n v="0.03"/>
    <x v="1"/>
    <x v="1"/>
    <n v="1644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43.16"/>
    <n v="0"/>
    <n v="16443.16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2.0055555555555555"/>
    <n v="3"/>
    <n v="6.1652999999999999E-2"/>
    <x v="1"/>
    <x v="1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66847.960000000006"/>
    <n v="66847.960000000006"/>
    <n v="133695.92000000001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4.0277777777777777"/>
    <n v="5"/>
    <n v="7.1294999999999997E-2"/>
    <x v="1"/>
    <x v="1"/>
    <n v="77192.39"/>
    <n v="0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154384.78999999998"/>
    <n v="154384.79999999999"/>
    <n v="308769.58999999997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5.041666666666667"/>
    <n v="6"/>
    <n v="7.3772000000000004E-2"/>
    <x v="1"/>
    <x v="1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871879.68000000005"/>
    <n v="871879.68000000005"/>
    <n v="1743759.3600000001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68138.080000000002"/>
    <n v="0"/>
    <n v="0"/>
    <n v="0"/>
    <n v="1741259.11"/>
    <d v="2023-02-27T00:00:00"/>
    <d v="2033-02-27T00:00:00"/>
    <n v="1741259.11"/>
    <n v="8.9916666666666671"/>
    <n v="10"/>
    <n v="7.8262999999999999E-2"/>
    <x v="1"/>
    <x v="1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5.041666666666667"/>
    <n v="6"/>
    <n v="7.3772000000000004E-2"/>
    <x v="1"/>
    <x v="1"/>
    <n v="456594.99"/>
    <n v="0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913189.98"/>
    <n v="913189.98"/>
    <n v="1826379.96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2.0055555555555555"/>
    <n v="3"/>
    <n v="6.1652999999999999E-2"/>
    <x v="1"/>
    <x v="1"/>
    <n v="144703.49"/>
    <n v="0"/>
    <n v="0"/>
    <n v="0"/>
    <n v="0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289406.98"/>
    <n v="289406.98"/>
    <n v="578813.96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3.1527777777777777"/>
    <n v="4"/>
    <n v="6.7556000000000005E-2"/>
    <x v="1"/>
    <x v="1"/>
    <n v="0"/>
    <n v="166968.5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333937"/>
    <n v="333937"/>
    <n v="667874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4.0277777777777777"/>
    <n v="5"/>
    <n v="7.1294999999999997E-2"/>
    <x v="1"/>
    <x v="1"/>
    <n v="174564.7"/>
    <n v="0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349129.4"/>
    <n v="349129.4"/>
    <n v="698258.8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2.0055555555555555"/>
    <n v="3"/>
    <n v="6.1652999999999999E-2"/>
    <x v="1"/>
    <x v="1"/>
    <n v="201743.75"/>
    <n v="0"/>
    <n v="0"/>
    <n v="0"/>
    <n v="0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403487.5"/>
    <n v="403487.5"/>
    <n v="806975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4.0277777777777777"/>
    <n v="5"/>
    <n v="7.1294999999999997E-2"/>
    <x v="1"/>
    <x v="1"/>
    <n v="543579.65399999998"/>
    <n v="0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1087159.304"/>
    <n v="1087159.3"/>
    <n v="2174318.6040000003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0"/>
    <n v="0"/>
    <n v="0"/>
    <n v="0"/>
    <n v="0"/>
    <n v="0"/>
    <n v="0"/>
    <n v="70000000"/>
    <d v="2023-03-15T00:00:00"/>
    <d v="2024-03-15T00:00:00"/>
    <n v="70000000"/>
    <n v="4.1666666666666664E-2"/>
    <n v="1"/>
    <n v="0.03"/>
    <x v="1"/>
    <x v="1"/>
    <n v="10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0000"/>
    <n v="0"/>
    <n v="105000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3214.6500000004"/>
    <n v="0"/>
    <n v="0"/>
    <n v="0"/>
    <n v="0"/>
    <n v="0"/>
    <n v="0"/>
    <n v="5613214.6500000004"/>
    <d v="2023-03-15T00:00:00"/>
    <d v="2024-03-15T00:00:00"/>
    <n v="5613214.6500000004"/>
    <n v="4.1666666666666664E-2"/>
    <n v="1"/>
    <n v="0.03"/>
    <x v="1"/>
    <x v="1"/>
    <n v="84198.218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198.218999999997"/>
    <n v="0"/>
    <n v="84198.218999999997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d v="2024-01-05T00:00:00"/>
    <d v="2040-07-05T00:00:00"/>
    <n v="2957066124.1100001"/>
    <n v="16.347222222222221"/>
    <n v="16.5"/>
    <n v="1.2999999999999999E-2"/>
    <x v="0"/>
    <x v="2"/>
    <n v="0"/>
    <n v="0"/>
    <n v="0"/>
    <n v="0"/>
    <n v="19220929.809999999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19220929.809999999"/>
    <n v="36866154.060000002"/>
    <n v="56087083.870000005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d v="2024-01-05T00:00:00"/>
    <d v="2040-07-05T00:00:00"/>
    <n v="80000000"/>
    <n v="16.347222222222221"/>
    <n v="16.5"/>
    <n v="1.2999999999999999E-2"/>
    <x v="0"/>
    <x v="3"/>
    <n v="0"/>
    <n v="0"/>
    <n v="0"/>
    <n v="0"/>
    <n v="520000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520000"/>
    <n v="997371.1100000001"/>
    <n v="1517371.11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d v="2024-01-05T00:00:00"/>
    <d v="2026-01-05T00:00:00"/>
    <n v="30538263.660551053"/>
    <n v="1.8472222222222223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d v="2024-01-05T00:00:00"/>
    <d v="2026-01-05T00:00:00"/>
    <n v="1388400"/>
    <n v="1.8472222222222223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2.0055555555555555"/>
    <n v="3"/>
    <n v="6.1652999999999999E-2"/>
    <x v="1"/>
    <x v="1"/>
    <n v="452597.68"/>
    <n v="0"/>
    <n v="0"/>
    <n v="0"/>
    <n v="0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905195.36"/>
    <n v="905195.36"/>
    <n v="1810390.72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2.0055555555555555"/>
    <n v="3"/>
    <n v="6.1652999999999999E-2"/>
    <x v="1"/>
    <x v="1"/>
    <n v="470701.59"/>
    <n v="0"/>
    <n v="0"/>
    <n v="0"/>
    <n v="0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941403.18"/>
    <n v="941403.18"/>
    <n v="1882806.36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2.0055555555555555"/>
    <n v="3"/>
    <n v="6.1652999999999999E-2"/>
    <x v="1"/>
    <x v="1"/>
    <n v="434493.77100000001"/>
    <n v="0"/>
    <n v="0"/>
    <n v="0"/>
    <n v="0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868987.54099999997"/>
    <n v="868987.54"/>
    <n v="1737975.081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2.0055555555555555"/>
    <n v="3"/>
    <n v="6.1652999999999999E-2"/>
    <x v="1"/>
    <x v="1"/>
    <n v="452521.34"/>
    <n v="0"/>
    <n v="0"/>
    <n v="0"/>
    <n v="0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905042.68"/>
    <n v="905042.68"/>
    <n v="1810085.36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2.0055555555555555"/>
    <n v="3"/>
    <n v="6.1652999999999999E-2"/>
    <x v="1"/>
    <x v="1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603361.80000000005"/>
    <n v="603361.80000000005"/>
    <n v="1206723.6000000001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2.0055555555555555"/>
    <n v="3"/>
    <n v="6.1652999999999999E-2"/>
    <x v="1"/>
    <x v="1"/>
    <n v="331848.99"/>
    <n v="0"/>
    <n v="0"/>
    <n v="0"/>
    <n v="0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663697.98"/>
    <n v="663697.98"/>
    <n v="1327395.96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677691.78"/>
    <n v="0"/>
    <n v="7612.83"/>
    <n v="1109.6300000000001"/>
    <n v="0"/>
    <n v="0"/>
    <n v="0"/>
    <n v="4670078.95"/>
    <d v="2024-01-31T00:00:00"/>
    <d v="2033-08-11T00:00:00"/>
    <n v="4677691.78"/>
    <n v="9.5861111111111104"/>
    <n v="9.6666666666666661"/>
    <n v="8.5398000000000002E-2"/>
    <x v="1"/>
    <x v="1"/>
    <n v="65116.58"/>
    <n v="32741.22"/>
    <n v="33567.32"/>
    <n v="32230.42"/>
    <n v="31976.5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351642.20999999996"/>
    <n v="346939.67000000004"/>
    <n v="698581.88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5219359.88"/>
    <n v="0"/>
    <n v="116791.03999999999"/>
    <n v="13518.75"/>
    <n v="0"/>
    <n v="0"/>
    <n v="0"/>
    <n v="5102568.84"/>
    <d v="2024-01-31T00:00:00"/>
    <d v="2027-11-22T00:00:00"/>
    <n v="5219359.879999999"/>
    <n v="3.7833333333333332"/>
    <n v="3.8638888888888889"/>
    <n v="8.4766999999999995E-2"/>
    <x v="1"/>
    <x v="1"/>
    <n v="36044.31"/>
    <n v="35378.42"/>
    <n v="34707.83"/>
    <n v="34032.5"/>
    <n v="33352.410000000003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329906.68"/>
    <n v="301755.01"/>
    <n v="631661.68999999994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340324.05"/>
    <n v="0"/>
    <n v="16469.18"/>
    <n v="7718.29"/>
    <n v="0"/>
    <n v="0"/>
    <n v="0"/>
    <n v="1323854.8700000001"/>
    <d v="2024-01-31T00:00:00"/>
    <d v="2029-10-26T00:00:00"/>
    <n v="1340324.05"/>
    <n v="5.7388888888888889"/>
    <n v="5.8194444444444446"/>
    <n v="8.2922999999999997E-2"/>
    <x v="1"/>
    <x v="1"/>
    <n v="9148.15"/>
    <n v="9044.2199999999993"/>
    <n v="8939.58"/>
    <n v="8834.2099999999991"/>
    <n v="8728.1200000000008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86717.59"/>
    <n v="89391.71"/>
    <n v="176109.3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2.0055555555555555"/>
    <n v="3"/>
    <n v="6.1652999999999999E-2"/>
    <x v="1"/>
    <x v="1"/>
    <n v="225211.29"/>
    <n v="0"/>
    <n v="0"/>
    <n v="0"/>
    <n v="0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450422.58"/>
    <n v="450422.58"/>
    <n v="900845.16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12354.96"/>
    <n v="0"/>
    <n v="90073.600000000006"/>
    <n v="3963.45"/>
    <n v="0"/>
    <n v="0"/>
    <n v="0"/>
    <n v="2322281.36"/>
    <d v="2024-01-31T00:00:00"/>
    <d v="2026-04-28T00:00:00"/>
    <n v="2412354.9600000009"/>
    <n v="2.1916666666666669"/>
    <n v="2.2722222222222221"/>
    <n v="7.3934E-2"/>
    <x v="1"/>
    <x v="1"/>
    <n v="14307.96"/>
    <n v="13823.5"/>
    <n v="13335.73"/>
    <n v="12844.63"/>
    <n v="12350.2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120877.69000000002"/>
    <n v="79584.13"/>
    <n v="200461.82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652458.2400000002"/>
    <n v="0"/>
    <n v="52894.239999999998"/>
    <n v="66709.240000000005"/>
    <n v="0"/>
    <n v="0"/>
    <n v="0"/>
    <n v="9599564"/>
    <d v="2024-01-31T00:00:00"/>
    <d v="2033-12-08T00:00:00"/>
    <n v="9652458.2400000002"/>
    <n v="9.9166666666666661"/>
    <n v="9.9972222222222218"/>
    <n v="8.5975999999999997E-2"/>
    <x v="1"/>
    <x v="1"/>
    <n v="68635.5"/>
    <n v="68274.38"/>
    <n v="67909.929999999993"/>
    <n v="67542.09"/>
    <n v="67170.84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669696.6399999999"/>
    <n v="751477.04"/>
    <n v="1421173.68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5073977.74"/>
    <n v="0"/>
    <n v="154820.98000000001"/>
    <n v="26899.31"/>
    <n v="0"/>
    <n v="0"/>
    <n v="0"/>
    <n v="4919156.76"/>
    <d v="2024-01-31T00:00:00"/>
    <d v="2031-08-14T00:00:00"/>
    <n v="5073977.74"/>
    <n v="7.5638888888888891"/>
    <n v="7.6444444444444448"/>
    <n v="8.4176000000000001E-2"/>
    <x v="1"/>
    <x v="1"/>
    <n v="34154.129999999997"/>
    <n v="33116.26"/>
    <n v="32071.06"/>
    <n v="31018.53"/>
    <n v="30096.06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307904.43000000005"/>
    <n v="250128.62999999998"/>
    <n v="558033.06000000006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384699.0099999998"/>
    <n v="0"/>
    <n v="279663.58"/>
    <n v="8439.58"/>
    <n v="0"/>
    <n v="0"/>
    <n v="0"/>
    <n v="5105035.43"/>
    <d v="2024-01-31T00:00:00"/>
    <d v="2030-01-06T00:00:00"/>
    <n v="5384699.0099999998"/>
    <n v="5.9388888888888891"/>
    <n v="6.0194444444444448"/>
    <n v="8.2498000000000002E-2"/>
    <x v="1"/>
    <x v="1"/>
    <n v="34922.42"/>
    <n v="33180.42"/>
    <n v="31426.43"/>
    <n v="29660.38"/>
    <n v="27882.16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269393.21000000002"/>
    <n v="207800.72000000003"/>
    <n v="477193.93000000005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2.0055555555555555"/>
    <n v="3"/>
    <n v="6.1652999999999999E-2"/>
    <x v="1"/>
    <x v="1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663973.81999999995"/>
    <n v="663973.81999999995"/>
    <n v="1327947.6399999999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9093830.6699999999"/>
    <n v="0"/>
    <n v="412710.45"/>
    <n v="56668.91"/>
    <n v="0"/>
    <n v="0"/>
    <n v="0"/>
    <n v="8681120.2200000007"/>
    <d v="2024-01-31T00:00:00"/>
    <d v="2029-10-26T00:00:00"/>
    <n v="9093830.6699999999"/>
    <n v="5.7388888888888889"/>
    <n v="5.8194444444444446"/>
    <n v="8.0518000000000006E-2"/>
    <x v="1"/>
    <x v="1"/>
    <n v="57909.99"/>
    <n v="55205.17"/>
    <n v="52422.86"/>
    <n v="51451.67"/>
    <n v="48279.4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487754.69"/>
    <n v="372508.26999999996"/>
    <n v="860262.96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2.0055555555555555"/>
    <n v="3"/>
    <n v="6.1652999999999999E-2"/>
    <x v="1"/>
    <x v="1"/>
    <n v="168821.75"/>
    <n v="0"/>
    <n v="0"/>
    <n v="0"/>
    <n v="0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337643.5"/>
    <n v="337643.5"/>
    <n v="675287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2.0055555555555555"/>
    <n v="3"/>
    <n v="6.1652999999999999E-2"/>
    <x v="1"/>
    <x v="1"/>
    <n v="169203.67"/>
    <n v="0"/>
    <n v="0"/>
    <n v="0"/>
    <n v="0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338407.34"/>
    <n v="338407.34"/>
    <n v="676814.68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571949.09"/>
    <n v="0"/>
    <n v="54086.52"/>
    <n v="10289.49"/>
    <n v="0"/>
    <n v="0"/>
    <n v="0"/>
    <n v="2517862.5699999998"/>
    <d v="2024-01-31T00:00:00"/>
    <d v="2032-12-31T00:00:00"/>
    <n v="2571949.0900000003"/>
    <n v="8.9666666666666668"/>
    <n v="9.0472222222222225"/>
    <n v="8.5975999999999997E-2"/>
    <x v="1"/>
    <x v="1"/>
    <n v="17911.66"/>
    <n v="17579.22"/>
    <n v="17244.330000000002"/>
    <n v="16907.009999999998"/>
    <n v="16567.22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172139.75999999998"/>
    <n v="146994.22"/>
    <n v="319133.98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2.0055555555555555"/>
    <n v="3"/>
    <n v="6.1652999999999999E-2"/>
    <x v="1"/>
    <x v="1"/>
    <n v="160641.03"/>
    <n v="0"/>
    <n v="0"/>
    <n v="0"/>
    <n v="0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321282.06"/>
    <n v="321282.06"/>
    <n v="642564.12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599497.38"/>
    <n v="0"/>
    <n v="60669.14"/>
    <n v="3545.71"/>
    <n v="0"/>
    <n v="0"/>
    <n v="0"/>
    <n v="1538828.24"/>
    <d v="2024-01-31T00:00:00"/>
    <d v="2026-12-24T00:00:00"/>
    <n v="1599497.38"/>
    <n v="2.8583333333333334"/>
    <n v="2.9388888888888891"/>
    <n v="8.1262000000000001E-2"/>
    <x v="1"/>
    <x v="1"/>
    <n v="10366.799999999999"/>
    <n v="10001.66"/>
    <n v="9634.07"/>
    <n v="9263.99"/>
    <n v="8891.39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92043.520000000004"/>
    <n v="49479.979999999996"/>
    <n v="141523.5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6043160.600000001"/>
    <n v="0"/>
    <n v="460465.16"/>
    <n v="18721.48"/>
    <n v="0"/>
    <n v="0"/>
    <n v="0"/>
    <n v="25582695.440000001"/>
    <d v="2024-01-31T00:00:00"/>
    <d v="2029-11-03T00:00:00"/>
    <n v="26043160.600000001"/>
    <n v="5.7611111111111111"/>
    <n v="5.8416666666666668"/>
    <n v="8.6263999999999993E-2"/>
    <x v="1"/>
    <x v="1"/>
    <n v="184418.81"/>
    <n v="182299.83"/>
    <n v="180165.61"/>
    <n v="178016.06"/>
    <n v="175851.06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909513.1400000001"/>
    <n v="1768044.1199999999"/>
    <n v="3677557.26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2.0055555555555555"/>
    <n v="3"/>
    <n v="6.1652999999999999E-2"/>
    <x v="1"/>
    <x v="1"/>
    <n v="419735.23"/>
    <n v="0"/>
    <n v="0"/>
    <n v="0"/>
    <n v="0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839470.46"/>
    <n v="839470.46"/>
    <n v="1678940.92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3409459.25"/>
    <n v="0"/>
    <n v="178783.76"/>
    <n v="80673.67"/>
    <n v="0"/>
    <n v="0"/>
    <n v="0"/>
    <n v="13230675.49"/>
    <d v="2024-01-31T00:00:00"/>
    <d v="2033-03-05T00:00:00"/>
    <n v="13409459.25"/>
    <n v="9.1444444444444439"/>
    <n v="9.2249999999999996"/>
    <n v="8.3875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2.0055555555555555"/>
    <n v="3"/>
    <n v="6.1652999999999999E-2"/>
    <x v="1"/>
    <x v="1"/>
    <n v="45760.14"/>
    <n v="0"/>
    <n v="0"/>
    <n v="0"/>
    <n v="0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91520.28"/>
    <n v="91520.28"/>
    <n v="183040.56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844291.1799999997"/>
    <n v="0"/>
    <n v="50684.53"/>
    <n v="56427.99"/>
    <n v="0"/>
    <n v="0"/>
    <n v="0"/>
    <n v="8793606.6500000004"/>
    <d v="2024-01-31T00:00:00"/>
    <d v="2032-08-14T00:00:00"/>
    <n v="8844291.1799999978"/>
    <n v="8.5805555555555557"/>
    <n v="8.6611111111111114"/>
    <n v="8.2136000000000001E-2"/>
    <x v="1"/>
    <x v="1"/>
    <n v="63403.07"/>
    <n v="58333.15"/>
    <n v="57268.59"/>
    <n v="56196.71"/>
    <n v="55117.49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555938.02"/>
    <n v="503485.52999999991"/>
    <n v="1059423.5499999998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7166559.2999999998"/>
    <n v="0"/>
    <n v="74072.850000000006"/>
    <n v="33509.75"/>
    <n v="0"/>
    <n v="0"/>
    <n v="0"/>
    <n v="7092486.4500000002"/>
    <d v="2024-01-31T00:00:00"/>
    <d v="2032-08-06T00:00:00"/>
    <n v="7166559.2999999998"/>
    <n v="8.5583333333333336"/>
    <n v="8.6388888888888893"/>
    <n v="8.4209999999999993E-2"/>
    <x v="1"/>
    <x v="1"/>
    <n v="65808.3"/>
    <n v="48329.19"/>
    <n v="47434.34"/>
    <n v="46533.18"/>
    <n v="45625.69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455480.50000000006"/>
    <n v="467746.85"/>
    <n v="923227.35000000009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3357828.03"/>
    <n v="0"/>
    <n v="131021.12"/>
    <n v="7104.5"/>
    <n v="0"/>
    <n v="0"/>
    <n v="0"/>
    <n v="3226806.9099999997"/>
    <d v="2024-01-31T00:00:00"/>
    <d v="2029-05-05T00:00:00"/>
    <n v="3357828.0299999993"/>
    <n v="5.2555555555555555"/>
    <n v="5.3361111111111112"/>
    <n v="8.5736999999999994E-2"/>
    <x v="1"/>
    <x v="1"/>
    <n v="22992.73"/>
    <n v="22168.98"/>
    <n v="36423.519999999997"/>
    <n v="19887.48"/>
    <n v="19041.509999999998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204340.38999999998"/>
    <n v="170311.61000000002"/>
    <n v="374652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42053.71"/>
    <n v="0"/>
    <n v="0"/>
    <n v="0"/>
    <n v="0"/>
    <n v="0"/>
    <n v="2042053.71"/>
    <d v="2023-03-02T00:00:00"/>
    <d v="2026-03-02T00:00:00"/>
    <n v="2042053.71"/>
    <n v="2.0055555555555555"/>
    <n v="3"/>
    <n v="6.1652999999999999E-2"/>
    <x v="1"/>
    <x v="1"/>
    <n v="62949.36"/>
    <n v="0"/>
    <n v="0"/>
    <n v="0"/>
    <n v="0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125898.73000000001"/>
    <n v="125898.74"/>
    <n v="251797.47000000003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41.9"/>
    <n v="0"/>
    <n v="0"/>
    <n v="0"/>
    <n v="0"/>
    <n v="0"/>
    <n v="38841.9"/>
    <d v="2023-03-02T00:00:00"/>
    <d v="2026-03-02T00:00:00"/>
    <n v="38841.9"/>
    <n v="2.0055555555555555"/>
    <n v="3"/>
    <n v="6.1652999999999999E-2"/>
    <x v="1"/>
    <x v="1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2394.7199999999998"/>
    <n v="2394.7199999999998"/>
    <n v="4789.4399999999996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41.9"/>
    <n v="0"/>
    <n v="0"/>
    <n v="0"/>
    <n v="0"/>
    <n v="0"/>
    <n v="38841.9"/>
    <d v="2023-03-02T00:00:00"/>
    <d v="2026-03-02T00:00:00"/>
    <n v="38841.9"/>
    <n v="2.0055555555555555"/>
    <n v="3"/>
    <n v="6.1652999999999999E-2"/>
    <x v="1"/>
    <x v="1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2394.7199999999998"/>
    <n v="2394.7199999999998"/>
    <n v="4789.4399999999996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2392.44"/>
    <n v="2392.44"/>
    <n v="4784.88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2392.44"/>
    <n v="2392.44"/>
    <n v="4784.88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2392.44"/>
    <n v="2392.44"/>
    <n v="4784.88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159.11"/>
    <n v="0"/>
    <n v="0"/>
    <n v="0"/>
    <n v="0"/>
    <n v="0"/>
    <n v="27159.11"/>
    <d v="2023-03-02T00:00:00"/>
    <d v="2026-03-02T00:00:00"/>
    <n v="27159.11"/>
    <n v="2.0055555555555555"/>
    <n v="3"/>
    <n v="6.1652999999999999E-2"/>
    <x v="1"/>
    <x v="1"/>
    <n v="837.22"/>
    <n v="0"/>
    <n v="0"/>
    <n v="0"/>
    <n v="0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1674.44"/>
    <n v="1674.44"/>
    <n v="3348.88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103.200000000001"/>
    <n v="0"/>
    <n v="0"/>
    <n v="0"/>
    <n v="0"/>
    <n v="0"/>
    <n v="29103.200000000001"/>
    <d v="2023-03-02T00:00:00"/>
    <d v="2026-03-02T00:00:00"/>
    <n v="29103.200000000001"/>
    <n v="2.0055555555555555"/>
    <n v="3"/>
    <n v="6.1652999999999999E-2"/>
    <x v="1"/>
    <x v="1"/>
    <n v="897.15"/>
    <n v="0"/>
    <n v="0"/>
    <n v="0"/>
    <n v="0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1794.3"/>
    <n v="1794.3"/>
    <n v="3588.6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36.29"/>
    <n v="0"/>
    <n v="0"/>
    <n v="0"/>
    <n v="0"/>
    <n v="0"/>
    <n v="38836.29"/>
    <d v="2023-03-02T00:00:00"/>
    <d v="2026-03-02T00:00:00"/>
    <n v="38836.29"/>
    <n v="2.0055555555555555"/>
    <n v="3"/>
    <n v="6.1652999999999999E-2"/>
    <x v="1"/>
    <x v="1"/>
    <n v="1197.19"/>
    <n v="0"/>
    <n v="0"/>
    <n v="0"/>
    <n v="0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2394.38"/>
    <n v="2394.38"/>
    <n v="4788.76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2394.3200000000002"/>
    <n v="2394.3200000000002"/>
    <n v="4788.6400000000003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2394.3200000000002"/>
    <n v="2394.3200000000002"/>
    <n v="4788.6400000000003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2394.3200000000002"/>
    <n v="2394.3200000000002"/>
    <n v="4788.6400000000003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764.879999999997"/>
    <n v="0"/>
    <n v="0"/>
    <n v="0"/>
    <n v="0"/>
    <n v="0"/>
    <n v="38764.879999999997"/>
    <d v="2023-03-02T00:00:00"/>
    <d v="2026-03-02T00:00:00"/>
    <n v="38764.879999999997"/>
    <n v="2.0055555555555555"/>
    <n v="3"/>
    <n v="6.1652999999999999E-2"/>
    <x v="1"/>
    <x v="1"/>
    <n v="1194.99"/>
    <n v="0"/>
    <n v="0"/>
    <n v="0"/>
    <n v="0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2389.98"/>
    <n v="2389.98"/>
    <n v="4779.96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180.17"/>
    <n v="0"/>
    <n v="0"/>
    <n v="0"/>
    <n v="0"/>
    <n v="0"/>
    <n v="27180.17"/>
    <d v="2023-03-02T00:00:00"/>
    <d v="2026-03-02T00:00:00"/>
    <n v="27180.17"/>
    <n v="2.0055555555555555"/>
    <n v="3"/>
    <n v="6.1652999999999999E-2"/>
    <x v="1"/>
    <x v="1"/>
    <n v="837.87"/>
    <n v="0"/>
    <n v="0"/>
    <n v="0"/>
    <n v="0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1675.74"/>
    <n v="1675.74"/>
    <n v="3351.48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096.25"/>
    <n v="0"/>
    <n v="0"/>
    <n v="0"/>
    <n v="0"/>
    <n v="0"/>
    <n v="27096.25"/>
    <d v="2023-03-02T00:00:00"/>
    <d v="2026-03-02T00:00:00"/>
    <n v="27096.25"/>
    <n v="2.0055555555555555"/>
    <n v="3"/>
    <n v="6.1652999999999999E-2"/>
    <x v="1"/>
    <x v="1"/>
    <n v="835.28"/>
    <n v="0"/>
    <n v="0"/>
    <n v="0"/>
    <n v="0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1670.56"/>
    <n v="1670.56"/>
    <n v="3341.12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099.21"/>
    <n v="0"/>
    <n v="0"/>
    <n v="0"/>
    <n v="0"/>
    <n v="0"/>
    <n v="27099.21"/>
    <d v="2023-03-02T00:00:00"/>
    <d v="2026-03-02T00:00:00"/>
    <n v="27099.21"/>
    <n v="2.0055555555555555"/>
    <n v="3"/>
    <n v="6.1652999999999999E-2"/>
    <x v="1"/>
    <x v="1"/>
    <n v="835.37"/>
    <n v="0"/>
    <n v="0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1670.74"/>
    <n v="1670.74"/>
    <n v="3341.48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4182.68"/>
    <n v="0"/>
    <n v="0"/>
    <n v="0"/>
    <n v="0"/>
    <n v="0"/>
    <n v="24182.68"/>
    <d v="2023-03-02T00:00:00"/>
    <d v="2026-03-02T00:00:00"/>
    <n v="24182.68"/>
    <n v="2.0055555555555555"/>
    <n v="3"/>
    <n v="6.1652999999999999E-2"/>
    <x v="1"/>
    <x v="1"/>
    <n v="745.47"/>
    <n v="0"/>
    <n v="0"/>
    <n v="0"/>
    <n v="0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1490.94"/>
    <n v="1490.94"/>
    <n v="2981.88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41.61"/>
    <n v="0"/>
    <n v="0"/>
    <n v="0"/>
    <n v="0"/>
    <n v="0"/>
    <n v="29041.61"/>
    <d v="2023-03-02T00:00:00"/>
    <d v="2026-03-02T00:00:00"/>
    <n v="29041.61"/>
    <n v="2.0055555555555555"/>
    <n v="3"/>
    <n v="6.1652999999999999E-2"/>
    <x v="1"/>
    <x v="1"/>
    <n v="895.25"/>
    <n v="0"/>
    <n v="0"/>
    <n v="0"/>
    <n v="0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1790.5"/>
    <n v="1790.5"/>
    <n v="3581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099.21"/>
    <n v="0"/>
    <n v="0"/>
    <n v="0"/>
    <n v="0"/>
    <n v="0"/>
    <n v="27099.21"/>
    <d v="2023-03-02T00:00:00"/>
    <d v="2026-03-02T00:00:00"/>
    <n v="27099.21"/>
    <n v="2.0055555555555555"/>
    <n v="3"/>
    <n v="6.1652999999999999E-2"/>
    <x v="1"/>
    <x v="1"/>
    <n v="835.37"/>
    <n v="0"/>
    <n v="0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1670.74"/>
    <n v="1670.74"/>
    <n v="3341.48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414.41"/>
    <n v="0"/>
    <n v="0"/>
    <n v="0"/>
    <n v="0"/>
    <n v="0"/>
    <n v="19414.41"/>
    <d v="2023-03-02T00:00:00"/>
    <d v="2026-03-02T00:00:00"/>
    <n v="19414.41"/>
    <n v="2.0055555555555555"/>
    <n v="3"/>
    <n v="6.1652999999999999E-2"/>
    <x v="1"/>
    <x v="1"/>
    <n v="598.48"/>
    <n v="0"/>
    <n v="0"/>
    <n v="0"/>
    <n v="0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1196.96"/>
    <n v="1196.96"/>
    <n v="2393.92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121.61"/>
    <n v="0"/>
    <n v="0"/>
    <n v="0"/>
    <n v="0"/>
    <n v="0"/>
    <n v="29121.61"/>
    <d v="2023-03-02T00:00:00"/>
    <d v="2026-03-02T00:00:00"/>
    <n v="29121.61"/>
    <n v="2.0055555555555555"/>
    <n v="3"/>
    <n v="6.1652999999999999E-2"/>
    <x v="1"/>
    <x v="1"/>
    <n v="897.72"/>
    <n v="0"/>
    <n v="0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1795.44"/>
    <n v="1795.44"/>
    <n v="3590.88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121.61"/>
    <n v="0"/>
    <n v="0"/>
    <n v="0"/>
    <n v="0"/>
    <n v="0"/>
    <n v="29121.61"/>
    <d v="2023-03-02T00:00:00"/>
    <d v="2026-03-02T00:00:00"/>
    <n v="29121.61"/>
    <n v="2.0055555555555555"/>
    <n v="3"/>
    <n v="6.1652999999999999E-2"/>
    <x v="1"/>
    <x v="1"/>
    <n v="897.72"/>
    <n v="0"/>
    <n v="0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1795.44"/>
    <n v="1795.44"/>
    <n v="3590.88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975.21"/>
    <n v="0"/>
    <n v="0"/>
    <n v="0"/>
    <n v="0"/>
    <n v="0"/>
    <n v="33975.21"/>
    <d v="2023-03-02T00:00:00"/>
    <d v="2026-03-02T00:00:00"/>
    <n v="33975.21"/>
    <n v="2.0055555555555555"/>
    <n v="3"/>
    <n v="6.1652999999999999E-2"/>
    <x v="1"/>
    <x v="1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2094.6799999999998"/>
    <n v="2094.6799999999998"/>
    <n v="4189.3599999999997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4268.01"/>
    <n v="0"/>
    <n v="0"/>
    <n v="0"/>
    <n v="0"/>
    <n v="0"/>
    <n v="24268.01"/>
    <d v="2023-03-02T00:00:00"/>
    <d v="2026-03-02T00:00:00"/>
    <n v="24268.01"/>
    <n v="2.0055555555555555"/>
    <n v="3"/>
    <n v="6.1652999999999999E-2"/>
    <x v="1"/>
    <x v="1"/>
    <n v="748.1"/>
    <n v="0"/>
    <n v="0"/>
    <n v="0"/>
    <n v="0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1496.2"/>
    <n v="1496.2"/>
    <n v="2992.4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122.31"/>
    <n v="0"/>
    <n v="0"/>
    <n v="0"/>
    <n v="0"/>
    <n v="0"/>
    <n v="29122.31"/>
    <d v="2023-03-02T00:00:00"/>
    <d v="2026-03-02T00:00:00"/>
    <n v="29122.31"/>
    <n v="2.0055555555555555"/>
    <n v="3"/>
    <n v="6.1652999999999999E-2"/>
    <x v="1"/>
    <x v="1"/>
    <n v="897.74"/>
    <n v="0"/>
    <n v="0"/>
    <n v="0"/>
    <n v="0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1795.48"/>
    <n v="1795.48"/>
    <n v="3590.96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28.81"/>
    <n v="0"/>
    <n v="0"/>
    <n v="0"/>
    <n v="0"/>
    <n v="0"/>
    <n v="38828.81"/>
    <d v="2023-03-02T00:00:00"/>
    <d v="2026-03-02T00:00:00"/>
    <n v="38828.81"/>
    <n v="2.0055555555555555"/>
    <n v="3"/>
    <n v="6.1652999999999999E-2"/>
    <x v="1"/>
    <x v="1"/>
    <n v="1196.96"/>
    <n v="0"/>
    <n v="0"/>
    <n v="0"/>
    <n v="0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2393.92"/>
    <n v="2393.92"/>
    <n v="4787.84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880.480000000003"/>
    <n v="0"/>
    <n v="0"/>
    <n v="0"/>
    <n v="0"/>
    <n v="0"/>
    <n v="33880.480000000003"/>
    <d v="2023-03-02T00:00:00"/>
    <d v="2026-03-02T00:00:00"/>
    <n v="33880.480000000003"/>
    <n v="2.0055555555555555"/>
    <n v="3"/>
    <n v="6.1652999999999999E-2"/>
    <x v="1"/>
    <x v="1"/>
    <n v="1044.42"/>
    <n v="0"/>
    <n v="0"/>
    <n v="0"/>
    <n v="0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2088.84"/>
    <n v="2088.84"/>
    <n v="4177.68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23.95"/>
    <n v="0"/>
    <n v="0"/>
    <n v="0"/>
    <n v="0"/>
    <n v="0"/>
    <n v="29023.95"/>
    <d v="2023-03-02T00:00:00"/>
    <d v="2026-03-02T00:00:00"/>
    <n v="29023.95"/>
    <n v="2.0055555555555555"/>
    <n v="3"/>
    <n v="6.1652999999999999E-2"/>
    <x v="1"/>
    <x v="1"/>
    <n v="894.7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1789.42"/>
    <n v="1789.42"/>
    <n v="3578.84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23.95"/>
    <n v="0"/>
    <n v="0"/>
    <n v="0"/>
    <n v="0"/>
    <n v="0"/>
    <n v="29023.95"/>
    <d v="2023-03-02T00:00:00"/>
    <d v="2026-03-02T00:00:00"/>
    <n v="29023.95"/>
    <n v="2.0055555555555555"/>
    <n v="3"/>
    <n v="6.1652999999999999E-2"/>
    <x v="1"/>
    <x v="1"/>
    <n v="894.7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1789.42"/>
    <n v="1789.42"/>
    <n v="3578.84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45.4"/>
    <n v="0"/>
    <n v="0"/>
    <n v="0"/>
    <n v="0"/>
    <n v="0"/>
    <n v="29045.4"/>
    <d v="2023-03-02T00:00:00"/>
    <d v="2026-03-02T00:00:00"/>
    <n v="29045.4"/>
    <n v="2.0055555555555555"/>
    <n v="3"/>
    <n v="6.1652999999999999E-2"/>
    <x v="1"/>
    <x v="1"/>
    <n v="895.37"/>
    <n v="0"/>
    <n v="0"/>
    <n v="0"/>
    <n v="0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1790.74"/>
    <n v="1790.74"/>
    <n v="3581.48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734.050000000003"/>
    <n v="0"/>
    <n v="0"/>
    <n v="0"/>
    <n v="0"/>
    <n v="0"/>
    <n v="38734.050000000003"/>
    <d v="2023-03-02T00:00:00"/>
    <d v="2026-03-02T00:00:00"/>
    <n v="38734.050000000003"/>
    <n v="2.0055555555555555"/>
    <n v="3"/>
    <n v="6.1652999999999999E-2"/>
    <x v="1"/>
    <x v="1"/>
    <n v="1194.04"/>
    <n v="0"/>
    <n v="0"/>
    <n v="0"/>
    <n v="0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2388.08"/>
    <n v="2388.08"/>
    <n v="4776.16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0"/>
    <n v="8136663.0999999996"/>
    <n v="0"/>
    <n v="0"/>
    <n v="0"/>
    <n v="0"/>
    <n v="0"/>
    <n v="8136663.0999999996"/>
    <d v="2024-02-29T00:00:00"/>
    <d v="2033-05-21T00:00:00"/>
    <n v="8136663.0999999996"/>
    <n v="9.3583333333333325"/>
    <n v="9.3583333333333325"/>
    <n v="8.4708000000000006E-2"/>
    <x v="1"/>
    <x v="1"/>
    <n v="40205.879999999997"/>
    <n v="58816.84"/>
    <n v="56402.080000000002"/>
    <n v="57747.45"/>
    <n v="55367.18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543029.53"/>
    <n v="601190.93000000005"/>
    <n v="1144220.46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0"/>
    <n v="6391228.6299999999"/>
    <n v="0"/>
    <n v="0"/>
    <n v="0"/>
    <n v="0"/>
    <n v="0"/>
    <n v="6391228.6299999999"/>
    <d v="2023-03-02T00:00:00"/>
    <d v="2026-03-02T00:00:00"/>
    <n v="6391228.6299999999"/>
    <n v="2.0055555555555555"/>
    <n v="3"/>
    <n v="6.1652999999999999E-2"/>
    <x v="1"/>
    <x v="1"/>
    <n v="197019.21"/>
    <n v="0"/>
    <n v="0"/>
    <n v="0"/>
    <n v="0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394038.42"/>
    <n v="394038.42"/>
    <n v="788076.84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0"/>
    <n v="4646056.34"/>
    <n v="0"/>
    <n v="0"/>
    <n v="0"/>
    <n v="0"/>
    <n v="0"/>
    <n v="4646056.34"/>
    <d v="2023-03-02T00:00:00"/>
    <d v="2026-03-02T00:00:00"/>
    <n v="4646056.34"/>
    <n v="2.0055555555555555"/>
    <n v="3"/>
    <n v="6.1652999999999999E-2"/>
    <x v="1"/>
    <x v="1"/>
    <n v="143221.66"/>
    <n v="0"/>
    <n v="0"/>
    <n v="0"/>
    <n v="0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286443.32"/>
    <n v="286443.32"/>
    <n v="572886.64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0"/>
    <n v="6166648.9900000002"/>
    <n v="0"/>
    <n v="0"/>
    <n v="0"/>
    <n v="0"/>
    <n v="0"/>
    <n v="6166648.9900000002"/>
    <d v="2023-03-02T00:00:00"/>
    <d v="2026-03-02T00:00:00"/>
    <n v="6166648.9900000002"/>
    <n v="2.0055555555555555"/>
    <n v="3"/>
    <n v="6.1652999999999999E-2"/>
    <x v="1"/>
    <x v="1"/>
    <n v="190096.21"/>
    <n v="0"/>
    <n v="0"/>
    <n v="0"/>
    <n v="0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380192.42"/>
    <n v="380192.42"/>
    <n v="760384.84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0"/>
    <n v="6718186.1900000004"/>
    <n v="0"/>
    <n v="0"/>
    <n v="0"/>
    <n v="0"/>
    <n v="0"/>
    <n v="6718186.1900000004"/>
    <d v="2023-03-02T00:00:00"/>
    <d v="2026-03-02T00:00:00"/>
    <n v="6718186.1900000004"/>
    <n v="2.0055555555555555"/>
    <n v="3"/>
    <n v="6.1652999999999999E-2"/>
    <x v="1"/>
    <x v="1"/>
    <n v="207098.17"/>
    <n v="0"/>
    <n v="0"/>
    <n v="0"/>
    <n v="0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414196.34"/>
    <n v="414196.34"/>
    <n v="828392.68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0"/>
    <n v="8368829.6399999997"/>
    <n v="0"/>
    <n v="0"/>
    <n v="0"/>
    <n v="0"/>
    <n v="0"/>
    <n v="8368829.6399999997"/>
    <d v="2023-03-02T00:00:00"/>
    <d v="2026-03-02T00:00:00"/>
    <n v="8368829.6399999997"/>
    <n v="2.0055555555555555"/>
    <n v="3"/>
    <n v="6.1652999999999999E-2"/>
    <x v="1"/>
    <x v="1"/>
    <n v="257981.73"/>
    <n v="0"/>
    <n v="0"/>
    <n v="0"/>
    <n v="0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515963.46"/>
    <n v="515963.46"/>
    <n v="1031926.92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0"/>
    <n v="22595766.530000001"/>
    <n v="0"/>
    <n v="0"/>
    <n v="0"/>
    <n v="0"/>
    <n v="0"/>
    <n v="22595766.530000001"/>
    <d v="2023-03-02T00:00:00"/>
    <d v="2026-03-02T00:00:00"/>
    <n v="22595766.530000001"/>
    <n v="2.0055555555555555"/>
    <n v="3"/>
    <n v="6.1652999999999999E-2"/>
    <x v="1"/>
    <x v="1"/>
    <n v="696548.4"/>
    <n v="0"/>
    <n v="0"/>
    <n v="0"/>
    <n v="0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1393096.8"/>
    <n v="1393096.8"/>
    <n v="2786193.6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0"/>
    <n v="3886656.82"/>
    <n v="0"/>
    <n v="0"/>
    <n v="0"/>
    <n v="0"/>
    <n v="0"/>
    <n v="3886656.82"/>
    <d v="2023-03-02T00:00:00"/>
    <d v="2026-03-02T00:00:00"/>
    <n v="3886656.82"/>
    <n v="2.0055555555555555"/>
    <n v="3"/>
    <n v="6.1652999999999999E-2"/>
    <x v="1"/>
    <x v="1"/>
    <n v="119812.03"/>
    <n v="0"/>
    <n v="0"/>
    <n v="0"/>
    <n v="0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239624.06"/>
    <n v="239624.06"/>
    <n v="479248.12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113810.49"/>
    <n v="0"/>
    <n v="0"/>
    <n v="0"/>
    <n v="0"/>
    <n v="0"/>
    <n v="1113810.49"/>
    <d v="2023-03-02T00:00:00"/>
    <d v="2026-03-02T00:00:00"/>
    <n v="1113810.49"/>
    <n v="2.0055555555555555"/>
    <n v="3"/>
    <n v="6.1652999999999999E-2"/>
    <x v="1"/>
    <x v="1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68669.759999999995"/>
    <n v="68669.759999999995"/>
    <n v="137339.51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8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61362928.770000003"/>
    <n v="0"/>
    <n v="0"/>
    <n v="0"/>
    <n v="0"/>
    <n v="0"/>
    <n v="0"/>
    <n v="61362928.770000003"/>
    <d v="2018-11-20T00:00:00"/>
    <d v="2026-10-09T00:00:00"/>
    <n v="163634476.66999999"/>
    <n v="2.6083333333333334"/>
    <n v="7.8861111111111111"/>
    <n v="0.01"/>
    <x v="0"/>
    <x v="0"/>
    <n v="0"/>
    <n v="10227154.800000001"/>
    <n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20454309.59"/>
    <n v="20454309.59"/>
    <n v="40908619.18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9.7222222222222224E-2"/>
    <n v="3"/>
    <n v="6.1652999999999999E-2"/>
    <x v="1"/>
    <x v="1"/>
    <n v="0"/>
    <n v="2682296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2296.84"/>
    <n v="0"/>
    <n v="2682296.84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34545.46"/>
    <n v="0"/>
    <n v="0"/>
    <n v="0"/>
    <n v="0"/>
    <n v="0"/>
    <n v="0"/>
    <n v="834545.46"/>
    <d v="2013-05-10T00:00:00"/>
    <d v="2028-05-10T00:00:00"/>
    <n v="1020000"/>
    <n v="4.1944444444444446"/>
    <n v="15"/>
    <n v="7.7499999999999999E-2"/>
    <x v="1"/>
    <x v="1"/>
    <n v="0"/>
    <n v="0"/>
    <n v="92727.27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185454.54"/>
    <n v="185454.54"/>
    <n v="370909.08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90000"/>
    <d v="2013-05-14T00:00:00"/>
    <d v="2028-05-14T00:00:00"/>
    <n v="110000"/>
    <n v="4.2055555555555557"/>
    <n v="15"/>
    <n v="7.7499999999999999E-2"/>
    <x v="1"/>
    <x v="1"/>
    <n v="0"/>
    <n v="0"/>
    <n v="10000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20000"/>
    <n v="20000"/>
    <n v="4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3636.35999999987"/>
    <n v="0"/>
    <n v="0"/>
    <n v="0"/>
    <n v="0"/>
    <n v="0"/>
    <n v="0"/>
    <n v="613636.35999999987"/>
    <d v="2013-05-30T00:00:00"/>
    <d v="2028-05-30T00:00:00"/>
    <n v="750000"/>
    <n v="4.25"/>
    <n v="15"/>
    <n v="7.7499999999999999E-2"/>
    <x v="1"/>
    <x v="1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136363.64000000001"/>
    <n v="136363.64000000001"/>
    <n v="272727.28000000003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63636.36"/>
    <d v="2013-11-26T00:00:00"/>
    <d v="2028-11-26T00:00:00"/>
    <n v="70000"/>
    <n v="4.7388888888888889"/>
    <n v="15"/>
    <n v="7.7499999999999999E-2"/>
    <x v="1"/>
    <x v="1"/>
    <n v="0"/>
    <n v="0"/>
    <n v="6363.64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12727.28"/>
    <n v="12727.28"/>
    <n v="25454.560000000001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1-22T00:00:00"/>
    <d v="2028-11-22T00:00:00"/>
    <n v="100000"/>
    <n v="4.7277777777777779"/>
    <n v="15"/>
    <n v="7.7499999999999999E-2"/>
    <x v="1"/>
    <x v="1"/>
    <n v="0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18181.82"/>
    <n v="18181.82"/>
    <n v="36363.64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d v="2013-12-05T00:00:00"/>
    <d v="2028-12-05T00:00:00"/>
    <n v="400000"/>
    <n v="4.7638888888888893"/>
    <n v="15"/>
    <n v="7.7499999999999999E-2"/>
    <x v="1"/>
    <x v="1"/>
    <n v="0"/>
    <n v="0"/>
    <n v="0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2-12T00:00:00"/>
    <d v="2028-12-12T00:00:00"/>
    <n v="100000"/>
    <n v="4.7833333333333332"/>
    <n v="15"/>
    <n v="7.7499999999999999E-2"/>
    <x v="1"/>
    <x v="1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16.67"/>
    <n v="0"/>
    <n v="0"/>
    <n v="0"/>
    <n v="0"/>
    <n v="0"/>
    <n v="0"/>
    <n v="44916.67"/>
    <d v="2014-05-21T00:00:00"/>
    <d v="2029-05-21T00:00:00"/>
    <n v="49000"/>
    <n v="5.2249999999999996"/>
    <n v="15"/>
    <n v="7.6999999999999999E-2"/>
    <x v="1"/>
    <x v="1"/>
    <n v="0"/>
    <n v="0"/>
    <n v="4083.33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8166.66"/>
    <n v="8166.66"/>
    <n v="16333.32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666.67"/>
    <n v="0"/>
    <n v="0"/>
    <n v="0"/>
    <n v="0"/>
    <n v="0"/>
    <n v="0"/>
    <n v="113666.67"/>
    <d v="2014-05-22T00:00:00"/>
    <d v="2029-05-22T00:00:00"/>
    <n v="124000"/>
    <n v="5.2277777777777779"/>
    <n v="15"/>
    <n v="7.6999999999999999E-2"/>
    <x v="1"/>
    <x v="1"/>
    <n v="0"/>
    <n v="0"/>
    <n v="10333.33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20666.66"/>
    <n v="20666.66"/>
    <n v="41333.32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83.33"/>
    <n v="0"/>
    <n v="0"/>
    <n v="0"/>
    <n v="0"/>
    <n v="0"/>
    <n v="0"/>
    <n v="4583.33"/>
    <d v="2014-05-30T00:00:00"/>
    <d v="2029-05-30T00:00:00"/>
    <n v="5000"/>
    <n v="5.25"/>
    <n v="15"/>
    <n v="7.6999999999999999E-2"/>
    <x v="1"/>
    <x v="1"/>
    <n v="0"/>
    <n v="0"/>
    <n v="416.67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833.34"/>
    <n v="833.34"/>
    <n v="1666.68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d v="2014-06-05T00:00:00"/>
    <d v="2029-06-05T00:00:00"/>
    <n v="27000"/>
    <n v="5.2638888888888893"/>
    <n v="15"/>
    <n v="7.6999999999999999E-2"/>
    <x v="1"/>
    <x v="1"/>
    <n v="0"/>
    <n v="0"/>
    <n v="0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d v="2014-06-24T00:00:00"/>
    <d v="2029-06-24T00:00:00"/>
    <n v="20000"/>
    <n v="5.3166666666666664"/>
    <n v="15"/>
    <n v="7.6999999999999999E-2"/>
    <x v="1"/>
    <x v="1"/>
    <n v="0"/>
    <n v="0"/>
    <n v="0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0.72222222222222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0.73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0.74166666666666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0.8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0.80277777777777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1.4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1.73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1.7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n v="12.48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n v="12.48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000"/>
    <n v="0"/>
    <n v="85000"/>
    <n v="21760"/>
    <n v="0"/>
    <n v="0"/>
    <n v="0"/>
    <n v="595000"/>
    <d v="2017-08-08T00:00:00"/>
    <d v="2027-08-08T00:00:00"/>
    <n v="85000"/>
    <n v="3.4388888888888891"/>
    <n v="10"/>
    <n v="6.4000000000000001E-2"/>
    <x v="1"/>
    <x v="1"/>
    <n v="0"/>
    <n v="0"/>
    <n v="0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d v="2017-12-28T00:00:00"/>
    <d v="2027-12-28T00:00:00"/>
    <n v="125000"/>
    <n v="3.8277777777777779"/>
    <n v="10"/>
    <n v="6.4000000000000001E-2"/>
    <x v="1"/>
    <x v="1"/>
    <n v="0"/>
    <n v="0"/>
    <n v="0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4.666666666666666"/>
    <n v="20"/>
    <n v="7.4999999999999997E-2"/>
    <x v="1"/>
    <x v="1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36666.660000000003"/>
    <n v="36666.660000000003"/>
    <n v="73333.320000000007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4.666666666666666"/>
    <n v="20"/>
    <n v="7.4999999999999997E-2"/>
    <x v="1"/>
    <x v="1"/>
    <n v="0"/>
    <n v="2333.33"/>
    <n v="0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4666.66"/>
    <n v="4666.66"/>
    <n v="9333.32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4.822222222222222"/>
    <n v="10"/>
    <n v="6.0600000000000001E-2"/>
    <x v="1"/>
    <x v="1"/>
    <n v="0"/>
    <n v="0"/>
    <n v="0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4.822222222222222"/>
    <n v="10"/>
    <n v="6.0600000000000001E-2"/>
    <x v="1"/>
    <x v="1"/>
    <n v="0"/>
    <n v="0"/>
    <n v="0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366.63"/>
    <n v="0"/>
    <n v="0"/>
    <n v="0"/>
    <n v="12100"/>
    <d v="2019-02-22T00:00:00"/>
    <d v="2029-02-22T00:00:00"/>
    <n v="12100"/>
    <n v="4.9777777777777779"/>
    <n v="10"/>
    <n v="6.0600000000000001E-2"/>
    <x v="1"/>
    <x v="1"/>
    <n v="0"/>
    <n v="0"/>
    <n v="0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1754.37"/>
    <n v="0"/>
    <n v="0"/>
    <n v="0"/>
    <n v="57900"/>
    <d v="2019-02-22T00:00:00"/>
    <d v="2029-02-22T00:00:00"/>
    <n v="57900"/>
    <n v="4.9777777777777779"/>
    <n v="10"/>
    <n v="6.0600000000000001E-2"/>
    <x v="1"/>
    <x v="1"/>
    <n v="0"/>
    <n v="0"/>
    <n v="0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3000000"/>
    <n v="71700"/>
    <n v="0"/>
    <n v="0"/>
    <n v="0"/>
    <n v="0"/>
    <d v="2019-02-26T00:00:00"/>
    <d v="2024-02-26T00:00:00"/>
    <n v="3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5.2249999999999996"/>
    <n v="10"/>
    <n v="6.0600000000000001E-2"/>
    <x v="1"/>
    <x v="1"/>
    <n v="0"/>
    <n v="0"/>
    <n v="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5.2249999999999996"/>
    <n v="10"/>
    <n v="6.0600000000000001E-2"/>
    <x v="1"/>
    <x v="1"/>
    <n v="0"/>
    <n v="0"/>
    <n v="0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5.3083333333333336"/>
    <n v="10"/>
    <n v="6.0600000000000001E-2"/>
    <x v="1"/>
    <x v="1"/>
    <n v="0"/>
    <n v="0"/>
    <n v="0"/>
    <n v="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0.72499999999999998"/>
    <n v="5"/>
    <n v="4.7800000000000002E-2"/>
    <x v="1"/>
    <x v="1"/>
    <n v="0"/>
    <n v="0"/>
    <n v="0"/>
    <n v="0"/>
    <n v="0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0.91666666666666663"/>
    <n v="5"/>
    <n v="7.85E-2"/>
    <x v="1"/>
    <x v="1"/>
    <n v="0"/>
    <n v="0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0.91666666666666663"/>
    <n v="5"/>
    <n v="7.85E-2"/>
    <x v="1"/>
    <x v="1"/>
    <n v="0"/>
    <n v="0"/>
    <n v="0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0.91666666666666663"/>
    <n v="5"/>
    <n v="7.85E-2"/>
    <x v="1"/>
    <x v="1"/>
    <n v="0"/>
    <n v="0"/>
    <n v="0"/>
    <n v="0"/>
    <n v="0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0.91666666666666663"/>
    <n v="5"/>
    <n v="7.85E-2"/>
    <x v="1"/>
    <x v="1"/>
    <n v="0"/>
    <n v="0"/>
    <n v="0"/>
    <n v="0"/>
    <n v="0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0.91666666666666663"/>
    <n v="5"/>
    <n v="7.85E-2"/>
    <x v="1"/>
    <x v="1"/>
    <n v="0"/>
    <n v="0"/>
    <n v="0"/>
    <n v="0"/>
    <n v="0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0.91666666666666663"/>
    <n v="5"/>
    <n v="7.85E-2"/>
    <x v="1"/>
    <x v="1"/>
    <n v="0"/>
    <n v="0"/>
    <n v="0"/>
    <n v="0"/>
    <n v="0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0.91666666666666663"/>
    <n v="5"/>
    <n v="7.85E-2"/>
    <x v="1"/>
    <x v="1"/>
    <n v="0"/>
    <n v="0"/>
    <n v="0"/>
    <n v="0"/>
    <n v="0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0.91666666666666663"/>
    <n v="5"/>
    <n v="7.85E-2"/>
    <x v="1"/>
    <x v="1"/>
    <n v="0"/>
    <n v="0"/>
    <n v="0"/>
    <n v="0"/>
    <n v="0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0.91666666666666663"/>
    <n v="5"/>
    <n v="7.85E-2"/>
    <x v="1"/>
    <x v="1"/>
    <n v="0"/>
    <n v="0"/>
    <n v="0"/>
    <n v="0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0.91666666666666663"/>
    <n v="5"/>
    <n v="7.85E-2"/>
    <x v="1"/>
    <x v="1"/>
    <n v="0"/>
    <n v="0"/>
    <n v="0"/>
    <n v="0"/>
    <n v="0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0.91666666666666663"/>
    <n v="5"/>
    <n v="7.85E-2"/>
    <x v="1"/>
    <x v="1"/>
    <n v="0"/>
    <n v="0"/>
    <n v="0"/>
    <n v="0"/>
    <n v="0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0.91666666666666663"/>
    <n v="5"/>
    <n v="7.85E-2"/>
    <x v="1"/>
    <x v="1"/>
    <n v="0"/>
    <n v="0"/>
    <n v="0"/>
    <n v="0"/>
    <n v="0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0.91666666666666663"/>
    <n v="5"/>
    <n v="7.85E-2"/>
    <x v="1"/>
    <x v="1"/>
    <n v="0"/>
    <n v="0"/>
    <n v="0"/>
    <n v="0"/>
    <n v="0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0.91666666666666663"/>
    <n v="5"/>
    <n v="7.85E-2"/>
    <x v="1"/>
    <x v="1"/>
    <n v="0"/>
    <n v="0"/>
    <n v="0"/>
    <n v="0"/>
    <n v="0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0.91666666666666663"/>
    <n v="5"/>
    <n v="7.85E-2"/>
    <x v="1"/>
    <x v="1"/>
    <n v="0"/>
    <n v="0"/>
    <n v="0"/>
    <n v="0"/>
    <n v="0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0.91666666666666663"/>
    <n v="5"/>
    <n v="7.85E-2"/>
    <x v="1"/>
    <x v="1"/>
    <n v="0"/>
    <n v="0"/>
    <n v="0"/>
    <n v="0"/>
    <n v="0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0.91666666666666663"/>
    <n v="5"/>
    <n v="7.85E-2"/>
    <x v="1"/>
    <x v="1"/>
    <n v="0"/>
    <n v="0"/>
    <n v="0"/>
    <n v="0"/>
    <n v="0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0.91666666666666663"/>
    <n v="5"/>
    <n v="7.85E-2"/>
    <x v="1"/>
    <x v="1"/>
    <n v="0"/>
    <n v="0"/>
    <n v="0"/>
    <n v="0"/>
    <n v="0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0.91666666666666663"/>
    <n v="5"/>
    <n v="7.85E-2"/>
    <x v="1"/>
    <x v="1"/>
    <n v="0"/>
    <n v="0"/>
    <n v="0"/>
    <n v="0"/>
    <n v="0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0.91666666666666663"/>
    <n v="5"/>
    <n v="7.85E-2"/>
    <x v="1"/>
    <x v="1"/>
    <n v="0"/>
    <n v="0"/>
    <n v="0"/>
    <n v="0"/>
    <n v="0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0.91666666666666663"/>
    <n v="5"/>
    <n v="7.85E-2"/>
    <x v="1"/>
    <x v="1"/>
    <n v="0"/>
    <n v="0"/>
    <n v="0"/>
    <n v="0"/>
    <n v="0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0.91666666666666663"/>
    <n v="5"/>
    <n v="7.85E-2"/>
    <x v="1"/>
    <x v="1"/>
    <n v="0"/>
    <n v="0"/>
    <n v="0"/>
    <n v="0"/>
    <n v="0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0.91666666666666663"/>
    <n v="5"/>
    <n v="7.85E-2"/>
    <x v="1"/>
    <x v="1"/>
    <n v="0"/>
    <n v="0"/>
    <n v="0"/>
    <n v="0"/>
    <n v="0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0.91666666666666663"/>
    <n v="5"/>
    <n v="7.85E-2"/>
    <x v="1"/>
    <x v="1"/>
    <n v="0"/>
    <n v="0"/>
    <n v="0"/>
    <n v="0"/>
    <n v="0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0.91666666666666663"/>
    <n v="5"/>
    <n v="7.85E-2"/>
    <x v="1"/>
    <x v="1"/>
    <n v="0"/>
    <n v="0"/>
    <n v="0"/>
    <n v="0"/>
    <n v="0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0.91666666666666663"/>
    <n v="5"/>
    <n v="7.85E-2"/>
    <x v="1"/>
    <x v="1"/>
    <n v="0"/>
    <n v="0"/>
    <n v="0"/>
    <n v="0"/>
    <n v="0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0.91666666666666663"/>
    <n v="5"/>
    <n v="7.85E-2"/>
    <x v="1"/>
    <x v="1"/>
    <n v="0"/>
    <n v="0"/>
    <n v="0"/>
    <n v="0"/>
    <n v="0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0.91666666666666663"/>
    <n v="5"/>
    <n v="7.85E-2"/>
    <x v="1"/>
    <x v="1"/>
    <n v="0"/>
    <n v="0"/>
    <n v="0"/>
    <n v="0"/>
    <n v="0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0.91666666666666663"/>
    <n v="5"/>
    <n v="7.85E-2"/>
    <x v="1"/>
    <x v="1"/>
    <n v="0"/>
    <n v="0"/>
    <n v="0"/>
    <n v="0"/>
    <n v="0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0.91666666666666663"/>
    <n v="5"/>
    <n v="7.85E-2"/>
    <x v="1"/>
    <x v="1"/>
    <n v="0"/>
    <n v="0"/>
    <n v="0"/>
    <n v="0"/>
    <n v="0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0.91666666666666663"/>
    <n v="5"/>
    <n v="7.85E-2"/>
    <x v="1"/>
    <x v="1"/>
    <n v="0"/>
    <n v="0"/>
    <n v="0"/>
    <n v="0"/>
    <n v="0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0.91666666666666663"/>
    <n v="5"/>
    <n v="7.85E-2"/>
    <x v="1"/>
    <x v="1"/>
    <n v="0"/>
    <n v="0"/>
    <n v="0"/>
    <n v="0"/>
    <n v="0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0.91666666666666663"/>
    <n v="5"/>
    <n v="7.85E-2"/>
    <x v="1"/>
    <x v="1"/>
    <n v="0"/>
    <n v="0"/>
    <n v="0"/>
    <n v="0"/>
    <n v="0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0.91666666666666663"/>
    <n v="5"/>
    <n v="7.85E-2"/>
    <x v="1"/>
    <x v="1"/>
    <n v="0"/>
    <n v="0"/>
    <n v="0"/>
    <n v="0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0.91666666666666663"/>
    <n v="5"/>
    <n v="7.85E-2"/>
    <x v="1"/>
    <x v="1"/>
    <n v="0"/>
    <n v="0"/>
    <n v="0"/>
    <n v="0"/>
    <n v="0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0.91666666666666663"/>
    <n v="5"/>
    <n v="7.85E-2"/>
    <x v="1"/>
    <x v="1"/>
    <n v="0"/>
    <n v="0"/>
    <n v="0"/>
    <n v="0"/>
    <n v="0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0.91666666666666663"/>
    <n v="5"/>
    <n v="7.85E-2"/>
    <x v="1"/>
    <x v="1"/>
    <n v="0"/>
    <n v="0"/>
    <n v="0"/>
    <n v="0"/>
    <n v="0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0.91666666666666663"/>
    <n v="5"/>
    <n v="7.85E-2"/>
    <x v="1"/>
    <x v="1"/>
    <n v="0"/>
    <n v="0"/>
    <n v="0"/>
    <n v="0"/>
    <n v="0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0.91666666666666663"/>
    <n v="5"/>
    <n v="7.85E-2"/>
    <x v="1"/>
    <x v="1"/>
    <n v="0"/>
    <n v="0"/>
    <n v="0"/>
    <n v="0"/>
    <n v="0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0.91666666666666663"/>
    <n v="5"/>
    <n v="7.85E-2"/>
    <x v="1"/>
    <x v="1"/>
    <n v="0"/>
    <n v="0"/>
    <n v="0"/>
    <n v="0"/>
    <n v="0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0.91666666666666663"/>
    <n v="5"/>
    <n v="7.85E-2"/>
    <x v="1"/>
    <x v="1"/>
    <n v="0"/>
    <n v="0"/>
    <n v="0"/>
    <n v="0"/>
    <n v="0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0.91666666666666663"/>
    <n v="5"/>
    <n v="7.85E-2"/>
    <x v="1"/>
    <x v="1"/>
    <n v="0"/>
    <n v="0"/>
    <n v="0"/>
    <n v="0"/>
    <n v="0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0.91666666666666663"/>
    <n v="5"/>
    <n v="7.85E-2"/>
    <x v="1"/>
    <x v="1"/>
    <n v="0"/>
    <n v="0"/>
    <n v="0"/>
    <n v="0"/>
    <n v="0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0.91666666666666663"/>
    <n v="5"/>
    <n v="7.85E-2"/>
    <x v="1"/>
    <x v="1"/>
    <n v="0"/>
    <n v="0"/>
    <n v="0"/>
    <n v="0"/>
    <n v="0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1.75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1.75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9.7222222222222224E-2"/>
    <n v="3"/>
    <n v="6.1652999999999999E-2"/>
    <x v="1"/>
    <x v="1"/>
    <n v="0"/>
    <n v="89984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848.21"/>
    <n v="0"/>
    <n v="899848.21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9.7222222222222224E-2"/>
    <n v="3"/>
    <n v="6.1652999999999999E-2"/>
    <x v="1"/>
    <x v="1"/>
    <n v="0"/>
    <n v="66237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2375.23"/>
    <n v="0"/>
    <n v="662375.23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9.7222222222222224E-2"/>
    <n v="3"/>
    <n v="6.1652999999999999E-2"/>
    <x v="1"/>
    <x v="1"/>
    <n v="0"/>
    <n v="81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128"/>
    <n v="0"/>
    <n v="81128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9.7222222222222224E-2"/>
    <n v="3"/>
    <n v="6.1652999999999999E-2"/>
    <x v="1"/>
    <x v="1"/>
    <n v="0"/>
    <n v="21653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532.74"/>
    <n v="0"/>
    <n v="216532.74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9.7222222222222224E-2"/>
    <n v="3"/>
    <n v="6.1652999999999999E-2"/>
    <x v="1"/>
    <x v="1"/>
    <n v="0"/>
    <n v="222970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970.09"/>
    <n v="0"/>
    <n v="222970.09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9.7222222222222224E-2"/>
    <n v="3"/>
    <n v="6.1652999999999999E-2"/>
    <x v="1"/>
    <x v="1"/>
    <n v="0"/>
    <n v="249678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678.98"/>
    <n v="0"/>
    <n v="249678.98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9.7222222222222224E-2"/>
    <n v="3"/>
    <n v="6.1652999999999999E-2"/>
    <x v="1"/>
    <x v="1"/>
    <n v="0"/>
    <n v="25944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45.3"/>
    <n v="0"/>
    <n v="259445.3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9.7222222222222224E-2"/>
    <n v="3"/>
    <n v="6.1652999999999999E-2"/>
    <x v="1"/>
    <x v="1"/>
    <n v="0"/>
    <n v="119128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280.48"/>
    <n v="0"/>
    <n v="1191280.48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9.7222222222222224E-2"/>
    <n v="3"/>
    <n v="6.1652999999999999E-2"/>
    <x v="1"/>
    <x v="1"/>
    <n v="0"/>
    <n v="1964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4816"/>
    <n v="0"/>
    <n v="1964816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9.7222222222222224E-2"/>
    <n v="3"/>
    <n v="6.1652999999999999E-2"/>
    <x v="1"/>
    <x v="1"/>
    <n v="0"/>
    <n v="120004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41.33"/>
    <n v="0"/>
    <n v="1200041.33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9.7222222222222224E-2"/>
    <n v="3"/>
    <n v="6.1652999999999999E-2"/>
    <x v="1"/>
    <x v="1"/>
    <n v="0"/>
    <n v="873251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251.49"/>
    <n v="0"/>
    <n v="873251.49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9.7222222222222224E-2"/>
    <n v="3"/>
    <n v="6.1652999999999999E-2"/>
    <x v="1"/>
    <x v="1"/>
    <n v="0"/>
    <n v="18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7000"/>
    <n v="0"/>
    <n v="181700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9.7222222222222224E-2"/>
    <n v="3"/>
    <n v="6.1652999999999999E-2"/>
    <x v="1"/>
    <x v="1"/>
    <n v="0"/>
    <n v="378856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856.95"/>
    <n v="0"/>
    <n v="378856.95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9.7222222222222224E-2"/>
    <n v="3"/>
    <n v="6.1652999999999999E-2"/>
    <x v="1"/>
    <x v="1"/>
    <n v="0"/>
    <n v="1295191.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5191.5900000001"/>
    <n v="0"/>
    <n v="1295191.5900000001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9.7222222222222224E-2"/>
    <n v="3"/>
    <n v="6.1652999999999999E-2"/>
    <x v="1"/>
    <x v="1"/>
    <n v="0"/>
    <n v="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9.7222222222222224E-2"/>
    <n v="3"/>
    <n v="6.1652999999999999E-2"/>
    <x v="1"/>
    <x v="1"/>
    <n v="0"/>
    <n v="1453522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3522.67"/>
    <n v="0"/>
    <n v="1453522.67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9.7222222222222224E-2"/>
    <n v="3"/>
    <n v="6.1652999999999999E-2"/>
    <x v="1"/>
    <x v="1"/>
    <n v="0"/>
    <n v="124028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286.8"/>
    <n v="0"/>
    <n v="1240286.8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9.7222222222222224E-2"/>
    <n v="3"/>
    <n v="6.1652999999999999E-2"/>
    <x v="1"/>
    <x v="1"/>
    <n v="0"/>
    <n v="180218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218.14"/>
    <n v="0"/>
    <n v="180218.14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9.7222222222222224E-2"/>
    <n v="3"/>
    <n v="6.1652999999999999E-2"/>
    <x v="1"/>
    <x v="1"/>
    <n v="0"/>
    <n v="3490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064.84"/>
    <n v="0"/>
    <n v="349064.84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9.7222222222222224E-2"/>
    <n v="3"/>
    <n v="6.1652999999999999E-2"/>
    <x v="1"/>
    <x v="1"/>
    <n v="0"/>
    <n v="66557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577.14"/>
    <n v="0"/>
    <n v="665577.14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9.7222222222222224E-2"/>
    <n v="3"/>
    <n v="6.1652999999999999E-2"/>
    <x v="1"/>
    <x v="1"/>
    <n v="0"/>
    <n v="32265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650.98"/>
    <n v="0"/>
    <n v="322650.98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9.7222222222222224E-2"/>
    <n v="3"/>
    <n v="6.1652999999999999E-2"/>
    <x v="1"/>
    <x v="1"/>
    <n v="0"/>
    <n v="4942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22.01"/>
    <n v="0"/>
    <n v="49422.01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9.7222222222222224E-2"/>
    <n v="3"/>
    <n v="6.1652999999999999E-2"/>
    <x v="1"/>
    <x v="1"/>
    <n v="0"/>
    <n v="50913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133.41"/>
    <n v="0"/>
    <n v="509133.41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9.7222222222222224E-2"/>
    <n v="3"/>
    <n v="6.1652999999999999E-2"/>
    <x v="1"/>
    <x v="1"/>
    <n v="0"/>
    <n v="2491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107.5"/>
    <n v="0"/>
    <n v="249107.5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9.7222222222222224E-2"/>
    <n v="3"/>
    <n v="6.1652999999999999E-2"/>
    <x v="1"/>
    <x v="1"/>
    <n v="0"/>
    <n v="375359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3599.31"/>
    <n v="0"/>
    <n v="3753599.31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9.7222222222222224E-2"/>
    <n v="3"/>
    <n v="6.1652999999999999E-2"/>
    <x v="1"/>
    <x v="1"/>
    <n v="0"/>
    <n v="290202.9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202.96000000002"/>
    <n v="0"/>
    <n v="290202.96000000002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9.7222222222222224E-2"/>
    <n v="3"/>
    <n v="6.1652999999999999E-2"/>
    <x v="1"/>
    <x v="1"/>
    <n v="0"/>
    <n v="368112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112.64000000001"/>
    <n v="0"/>
    <n v="368112.64000000001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9.7222222222222224E-2"/>
    <n v="3"/>
    <n v="6.1652999999999999E-2"/>
    <x v="1"/>
    <x v="1"/>
    <n v="0"/>
    <n v="13452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527.66"/>
    <n v="0"/>
    <n v="134527.66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9.7222222222222224E-2"/>
    <n v="3"/>
    <n v="6.1652999999999999E-2"/>
    <x v="1"/>
    <x v="1"/>
    <n v="0"/>
    <n v="226960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960.36"/>
    <n v="0"/>
    <n v="226960.36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9.7222222222222224E-2"/>
    <n v="3"/>
    <n v="6.1652999999999999E-2"/>
    <x v="1"/>
    <x v="1"/>
    <n v="0"/>
    <n v="5988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83.64"/>
    <n v="0"/>
    <n v="59883.64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9.7222222222222224E-2"/>
    <n v="3"/>
    <n v="6.1652999999999999E-2"/>
    <x v="1"/>
    <x v="1"/>
    <n v="0"/>
    <n v="43412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120.4"/>
    <n v="0"/>
    <n v="434120.4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9.7222222222222224E-2"/>
    <n v="3"/>
    <n v="6.1652999999999999E-2"/>
    <x v="1"/>
    <x v="1"/>
    <n v="0"/>
    <n v="35721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215.37"/>
    <n v="0"/>
    <n v="357215.37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9.7222222222222224E-2"/>
    <n v="3"/>
    <n v="6.1652999999999999E-2"/>
    <x v="1"/>
    <x v="1"/>
    <n v="0"/>
    <n v="92741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415.9"/>
    <n v="0"/>
    <n v="927415.9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9.7222222222222224E-2"/>
    <n v="3"/>
    <n v="6.1652999999999999E-2"/>
    <x v="1"/>
    <x v="1"/>
    <n v="0"/>
    <n v="143983.3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983.32999999999"/>
    <n v="0"/>
    <n v="143983.32999999999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9.7222222222222224E-2"/>
    <n v="3"/>
    <n v="6.1652999999999999E-2"/>
    <x v="1"/>
    <x v="1"/>
    <n v="0"/>
    <n v="149653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653.78"/>
    <n v="0"/>
    <n v="149653.78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9.7222222222222224E-2"/>
    <n v="3"/>
    <n v="6.1652999999999999E-2"/>
    <x v="1"/>
    <x v="1"/>
    <n v="0"/>
    <n v="13950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502.87"/>
    <n v="0"/>
    <n v="139502.87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9.7222222222222224E-2"/>
    <n v="3"/>
    <n v="6.1652999999999999E-2"/>
    <x v="1"/>
    <x v="1"/>
    <n v="0"/>
    <n v="29581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815.59999999998"/>
    <n v="0"/>
    <n v="295815.59999999998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9.7222222222222224E-2"/>
    <n v="3"/>
    <n v="6.1652999999999999E-2"/>
    <x v="1"/>
    <x v="1"/>
    <n v="0"/>
    <n v="2685398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5398.07"/>
    <n v="0"/>
    <n v="2685398.07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9.7222222222222224E-2"/>
    <n v="3"/>
    <n v="6.1652999999999999E-2"/>
    <x v="1"/>
    <x v="1"/>
    <n v="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9.7222222222222224E-2"/>
    <n v="3"/>
    <n v="6.1652999999999999E-2"/>
    <x v="1"/>
    <x v="1"/>
    <n v="0"/>
    <n v="1011186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186.95"/>
    <n v="0"/>
    <n v="1011186.95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9.7222222222222224E-2"/>
    <n v="3"/>
    <n v="6.1652999999999999E-2"/>
    <x v="1"/>
    <x v="1"/>
    <n v="0"/>
    <n v="1073481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3481.06"/>
    <n v="0"/>
    <n v="1073481.06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9.7222222222222224E-2"/>
    <n v="3"/>
    <n v="6.1652999999999999E-2"/>
    <x v="1"/>
    <x v="1"/>
    <n v="0"/>
    <n v="104684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6843.7"/>
    <n v="0"/>
    <n v="1046843.7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9.7222222222222224E-2"/>
    <n v="3"/>
    <n v="6.1652999999999999E-2"/>
    <x v="1"/>
    <x v="1"/>
    <n v="0"/>
    <n v="4073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342"/>
    <n v="0"/>
    <n v="407342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9.7222222222222224E-2"/>
    <n v="3"/>
    <n v="6.1652999999999999E-2"/>
    <x v="1"/>
    <x v="1"/>
    <n v="0"/>
    <n v="807991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991.24"/>
    <n v="0"/>
    <n v="807991.24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9.7222222222222224E-2"/>
    <n v="3"/>
    <n v="6.1652999999999999E-2"/>
    <x v="1"/>
    <x v="1"/>
    <n v="0"/>
    <n v="732840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2840.14"/>
    <n v="0"/>
    <n v="732840.14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9.7222222222222224E-2"/>
    <n v="3"/>
    <n v="6.1652999999999999E-2"/>
    <x v="1"/>
    <x v="1"/>
    <n v="0"/>
    <n v="530714.43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714.43000000005"/>
    <n v="0"/>
    <n v="530714.43000000005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9.7222222222222224E-2"/>
    <n v="3"/>
    <n v="6.1652999999999999E-2"/>
    <x v="1"/>
    <x v="1"/>
    <n v="0"/>
    <n v="8641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14.34"/>
    <n v="0"/>
    <n v="86414.34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9.7222222222222224E-2"/>
    <n v="3"/>
    <n v="6.1652999999999999E-2"/>
    <x v="1"/>
    <x v="1"/>
    <n v="0"/>
    <n v="57754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49.48"/>
    <n v="0"/>
    <n v="577549.48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9.7222222222222224E-2"/>
    <n v="3"/>
    <n v="6.1652999999999999E-2"/>
    <x v="1"/>
    <x v="1"/>
    <n v="0"/>
    <n v="6102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232.5"/>
    <n v="0"/>
    <n v="610232.5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9.7222222222222224E-2"/>
    <n v="3"/>
    <n v="6.1652999999999999E-2"/>
    <x v="1"/>
    <x v="1"/>
    <n v="0"/>
    <n v="98809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809.57"/>
    <n v="0"/>
    <n v="98809.57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9.7222222222222224E-2"/>
    <n v="3"/>
    <n v="6.1652999999999999E-2"/>
    <x v="1"/>
    <x v="1"/>
    <n v="0"/>
    <n v="367303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303.46"/>
    <n v="0"/>
    <n v="367303.46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9.7222222222222224E-2"/>
    <n v="3"/>
    <n v="6.1652999999999999E-2"/>
    <x v="1"/>
    <x v="1"/>
    <n v="0"/>
    <n v="394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85"/>
    <n v="0"/>
    <n v="394885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9.7222222222222224E-2"/>
    <n v="3"/>
    <n v="6.1652999999999999E-2"/>
    <x v="1"/>
    <x v="1"/>
    <n v="0"/>
    <n v="34943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431.73"/>
    <n v="0"/>
    <n v="349431.73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9.7222222222222224E-2"/>
    <n v="3"/>
    <n v="6.1652999999999999E-2"/>
    <x v="1"/>
    <x v="1"/>
    <n v="0"/>
    <n v="197410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410.32"/>
    <n v="0"/>
    <n v="197410.32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9.7222222222222224E-2"/>
    <n v="3"/>
    <n v="6.1652999999999999E-2"/>
    <x v="1"/>
    <x v="1"/>
    <n v="0"/>
    <n v="21459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594.34"/>
    <n v="0"/>
    <n v="214594.34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9.7222222222222224E-2"/>
    <n v="3"/>
    <n v="6.1652999999999999E-2"/>
    <x v="1"/>
    <x v="1"/>
    <n v="0"/>
    <n v="84941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41.37"/>
    <n v="0"/>
    <n v="84941.37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9.7222222222222224E-2"/>
    <n v="3"/>
    <n v="6.1652999999999999E-2"/>
    <x v="1"/>
    <x v="1"/>
    <n v="0"/>
    <n v="1179098.1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9098.1000000001"/>
    <n v="0"/>
    <n v="1179098.1000000001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9.7222222222222224E-2"/>
    <n v="3"/>
    <n v="6.1652999999999999E-2"/>
    <x v="1"/>
    <x v="1"/>
    <n v="0"/>
    <n v="17429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293.61"/>
    <n v="0"/>
    <n v="174293.61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9.7222222222222224E-2"/>
    <n v="3"/>
    <n v="6.1652999999999999E-2"/>
    <x v="1"/>
    <x v="1"/>
    <n v="0"/>
    <n v="825166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166.01"/>
    <n v="0"/>
    <n v="825166.01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9.7222222222222224E-2"/>
    <n v="3"/>
    <n v="6.1652999999999999E-2"/>
    <x v="1"/>
    <x v="1"/>
    <n v="0"/>
    <n v="355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480"/>
    <n v="0"/>
    <n v="35548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9.7222222222222224E-2"/>
    <n v="3"/>
    <n v="6.1652999999999999E-2"/>
    <x v="1"/>
    <x v="1"/>
    <n v="0"/>
    <n v="19704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044.7"/>
    <n v="0"/>
    <n v="197044.7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9.7222222222222224E-2"/>
    <n v="3"/>
    <n v="6.1652999999999999E-2"/>
    <x v="1"/>
    <x v="1"/>
    <n v="0"/>
    <n v="128855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55.61"/>
    <n v="0"/>
    <n v="128855.61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9.7222222222222224E-2"/>
    <n v="3"/>
    <n v="6.1652999999999999E-2"/>
    <x v="1"/>
    <x v="1"/>
    <n v="0"/>
    <n v="155389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89.68"/>
    <n v="0"/>
    <n v="155389.68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9.7222222222222224E-2"/>
    <n v="3"/>
    <n v="6.1652999999999999E-2"/>
    <x v="1"/>
    <x v="1"/>
    <n v="0"/>
    <n v="108467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467.13"/>
    <n v="0"/>
    <n v="108467.13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9.7222222222222224E-2"/>
    <n v="3"/>
    <n v="6.1652999999999999E-2"/>
    <x v="1"/>
    <x v="1"/>
    <n v="0"/>
    <n v="220751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751.16"/>
    <n v="0"/>
    <n v="220751.16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9.7222222222222224E-2"/>
    <n v="3"/>
    <n v="6.1652999999999999E-2"/>
    <x v="1"/>
    <x v="1"/>
    <n v="0"/>
    <n v="1147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84.95"/>
    <n v="0"/>
    <n v="114784.95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d v="2014-11-25T00:00:00"/>
    <d v="2024-11-25T00:00:00"/>
    <n v="26856444.289999999"/>
    <n v="0.73611111111111116"/>
    <n v="10"/>
    <n v="6.5000000000000002E-2"/>
    <x v="1"/>
    <x v="1"/>
    <n v="0"/>
    <n v="0"/>
    <n v="0"/>
    <n v="0"/>
    <n v="0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d v="2014-12-30T00:00:00"/>
    <d v="2023-12-30T00:00:00"/>
    <n v="2530427.46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3325.7"/>
    <n v="0"/>
    <n v="0"/>
    <n v="0"/>
    <n v="613974.47"/>
    <d v="2014-12-30T00:00:00"/>
    <d v="2024-12-30T00:00:00"/>
    <n v="3069872.43"/>
    <n v="0.83333333333333337"/>
    <n v="10"/>
    <n v="6.5000000000000002E-2"/>
    <x v="1"/>
    <x v="1"/>
    <n v="0"/>
    <n v="0"/>
    <n v="0"/>
    <n v="0"/>
    <n v="0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3844.44"/>
    <n v="0"/>
    <n v="0"/>
    <n v="0"/>
    <n v="909927.5"/>
    <d v="2019-07-31T00:00:00"/>
    <d v="2024-07-31T00:00:00"/>
    <n v="1819855"/>
    <n v="0.41666666666666669"/>
    <n v="5"/>
    <n v="5.0700000000000002E-2"/>
    <x v="1"/>
    <x v="1"/>
    <n v="0"/>
    <n v="0"/>
    <n v="0"/>
    <n v="0"/>
    <n v="909927.5"/>
    <n v="0"/>
    <n v="0"/>
    <n v="0"/>
    <n v="0"/>
    <n v="0"/>
    <n v="0"/>
    <n v="0"/>
    <n v="0"/>
    <n v="0"/>
    <n v="0"/>
    <n v="0"/>
    <n v="0"/>
    <n v="0"/>
    <n v="0"/>
    <n v="0"/>
    <n v="0"/>
    <n v="0"/>
    <n v="909927.5"/>
    <n v="0"/>
    <n v="909927.5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1.4166666666666667"/>
    <n v="6"/>
    <n v="5.3600000000000002E-2"/>
    <x v="1"/>
    <x v="1"/>
    <n v="0"/>
    <n v="0"/>
    <n v="0"/>
    <n v="0"/>
    <n v="0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2.41666666666666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3.41666666666666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4.41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375"/>
    <n v="0"/>
    <n v="180687.5"/>
    <n v="1526.81"/>
    <n v="0"/>
    <n v="0"/>
    <n v="0"/>
    <n v="180687.5"/>
    <d v="2019-08-01T00:00:00"/>
    <d v="2024-08-01T00:00:00"/>
    <n v="361375"/>
    <n v="0.41944444444444445"/>
    <n v="5"/>
    <n v="5.0700000000000002E-2"/>
    <x v="1"/>
    <x v="1"/>
    <n v="0"/>
    <n v="0"/>
    <n v="0"/>
    <n v="0"/>
    <n v="0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1.4194444444444445"/>
    <n v="6"/>
    <n v="5.3600000000000002E-2"/>
    <x v="1"/>
    <x v="1"/>
    <n v="0"/>
    <n v="0"/>
    <n v="0"/>
    <n v="0"/>
    <n v="0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2.419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3.41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4.419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212.5"/>
    <n v="0"/>
    <n v="443606.25"/>
    <n v="3748.47"/>
    <n v="0"/>
    <n v="0"/>
    <n v="0"/>
    <n v="443606.25"/>
    <d v="2019-08-02T00:00:00"/>
    <d v="2024-08-02T00:00:00"/>
    <n v="887212.5"/>
    <n v="0.42222222222222222"/>
    <n v="5"/>
    <n v="5.0700000000000002E-2"/>
    <x v="1"/>
    <x v="1"/>
    <n v="0"/>
    <n v="0"/>
    <n v="0"/>
    <n v="0"/>
    <n v="0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1.4222222222222223"/>
    <n v="6"/>
    <n v="5.3600000000000002E-2"/>
    <x v="1"/>
    <x v="1"/>
    <n v="0"/>
    <n v="0"/>
    <n v="0"/>
    <n v="0"/>
    <n v="0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2.42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3.42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325"/>
    <n v="0"/>
    <n v="182162.5"/>
    <n v="1539.27"/>
    <n v="0"/>
    <n v="0"/>
    <n v="0"/>
    <n v="182162.5"/>
    <d v="2019-08-02T00:00:00"/>
    <d v="2024-08-02T00:00:00"/>
    <n v="364325"/>
    <n v="0.42222222222222222"/>
    <n v="5"/>
    <n v="5.0700000000000002E-2"/>
    <x v="1"/>
    <x v="1"/>
    <n v="0"/>
    <n v="0"/>
    <n v="0"/>
    <n v="0"/>
    <n v="0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1.4222222222222223"/>
    <n v="6"/>
    <n v="5.3600000000000002E-2"/>
    <x v="1"/>
    <x v="1"/>
    <n v="0"/>
    <n v="0"/>
    <n v="0"/>
    <n v="0"/>
    <n v="0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2.42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3.42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650"/>
    <n v="0"/>
    <n v="98825"/>
    <n v="835.07"/>
    <n v="0"/>
    <n v="0"/>
    <n v="0"/>
    <n v="98825"/>
    <d v="2019-08-05T00:00:00"/>
    <d v="2024-08-05T00:00:00"/>
    <n v="197650"/>
    <n v="0.43055555555555558"/>
    <n v="5"/>
    <n v="5.0700000000000002E-2"/>
    <x v="1"/>
    <x v="1"/>
    <n v="0"/>
    <n v="0"/>
    <n v="0"/>
    <n v="0"/>
    <n v="0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1.4305555555555556"/>
    <n v="6"/>
    <n v="5.3600000000000002E-2"/>
    <x v="1"/>
    <x v="1"/>
    <n v="0"/>
    <n v="0"/>
    <n v="0"/>
    <n v="0"/>
    <n v="0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2.4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3.4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230837.5"/>
    <n v="1950.58"/>
    <n v="0"/>
    <n v="0"/>
    <n v="0"/>
    <n v="230837.5"/>
    <d v="2019-08-06T00:00:00"/>
    <d v="2024-08-06T00:00:00"/>
    <n v="461675"/>
    <n v="0.43333333333333335"/>
    <n v="5"/>
    <n v="5.0700000000000002E-2"/>
    <x v="1"/>
    <x v="1"/>
    <n v="0"/>
    <n v="0"/>
    <n v="0"/>
    <n v="0"/>
    <n v="0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1.4333333333333333"/>
    <n v="6"/>
    <n v="5.3600000000000002E-2"/>
    <x v="1"/>
    <x v="1"/>
    <n v="0"/>
    <n v="0"/>
    <n v="0"/>
    <n v="0"/>
    <n v="0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2.43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3.43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5.433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835"/>
    <n v="0"/>
    <n v="149417.5"/>
    <n v="1262.58"/>
    <n v="0"/>
    <n v="0"/>
    <n v="0"/>
    <n v="149417.5"/>
    <d v="2019-08-06T00:00:00"/>
    <d v="2024-08-06T00:00:00"/>
    <n v="298835"/>
    <n v="0.43333333333333335"/>
    <n v="5"/>
    <n v="5.0700000000000002E-2"/>
    <x v="1"/>
    <x v="1"/>
    <n v="0"/>
    <n v="0"/>
    <n v="0"/>
    <n v="0"/>
    <n v="0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1.4333333333333333"/>
    <n v="6"/>
    <n v="5.3600000000000002E-2"/>
    <x v="1"/>
    <x v="1"/>
    <n v="0"/>
    <n v="0"/>
    <n v="0"/>
    <n v="0"/>
    <n v="0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2.43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3.43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310"/>
    <n v="0"/>
    <n v="415655"/>
    <n v="3512.28"/>
    <n v="0"/>
    <n v="0"/>
    <n v="0"/>
    <n v="415655"/>
    <d v="2019-08-07T00:00:00"/>
    <d v="2024-08-07T00:00:00"/>
    <n v="831310"/>
    <n v="0.43611111111111112"/>
    <n v="5"/>
    <n v="5.0700000000000002E-2"/>
    <x v="1"/>
    <x v="1"/>
    <n v="0"/>
    <n v="0"/>
    <n v="0"/>
    <n v="0"/>
    <n v="0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1.4361111111111111"/>
    <n v="6"/>
    <n v="5.3600000000000002E-2"/>
    <x v="1"/>
    <x v="1"/>
    <n v="0"/>
    <n v="0"/>
    <n v="0"/>
    <n v="0"/>
    <n v="0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2.4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3.43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4.43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7397.5"/>
    <n v="0"/>
    <n v="228698.75"/>
    <n v="1932.5"/>
    <n v="0"/>
    <n v="0"/>
    <n v="0"/>
    <n v="228698.75"/>
    <d v="2019-08-08T00:00:00"/>
    <d v="2024-08-08T00:00:00"/>
    <n v="457397.5"/>
    <n v="0.43888888888888888"/>
    <n v="5"/>
    <n v="5.0700000000000002E-2"/>
    <x v="1"/>
    <x v="1"/>
    <n v="0"/>
    <n v="0"/>
    <n v="0"/>
    <n v="0"/>
    <n v="0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1.4388888888888889"/>
    <n v="6"/>
    <n v="5.3600000000000002E-2"/>
    <x v="1"/>
    <x v="1"/>
    <n v="0"/>
    <n v="0"/>
    <n v="0"/>
    <n v="0"/>
    <n v="0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2.43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3.43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5322.5"/>
    <n v="0"/>
    <n v="422661.25"/>
    <n v="3571.49"/>
    <n v="0"/>
    <n v="0"/>
    <n v="0"/>
    <n v="422661.25"/>
    <d v="2019-08-12T00:00:00"/>
    <d v="2024-08-12T00:00:00"/>
    <n v="845322.5"/>
    <n v="0.45"/>
    <n v="5"/>
    <n v="5.0700000000000002E-2"/>
    <x v="1"/>
    <x v="1"/>
    <n v="0"/>
    <n v="0"/>
    <n v="0"/>
    <n v="0"/>
    <n v="0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1.45"/>
    <n v="6"/>
    <n v="5.3600000000000002E-2"/>
    <x v="1"/>
    <x v="1"/>
    <n v="0"/>
    <n v="0"/>
    <n v="0"/>
    <n v="0"/>
    <n v="0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2.450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3.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765"/>
    <n v="0"/>
    <n v="275382.5"/>
    <n v="2326.98"/>
    <n v="0"/>
    <n v="0"/>
    <n v="0"/>
    <n v="275382.5"/>
    <d v="2019-08-13T00:00:00"/>
    <d v="2024-08-13T00:00:00"/>
    <n v="550765"/>
    <n v="0.45277777777777778"/>
    <n v="5"/>
    <n v="5.0700000000000002E-2"/>
    <x v="1"/>
    <x v="1"/>
    <n v="0"/>
    <n v="0"/>
    <n v="0"/>
    <n v="0"/>
    <n v="0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1.4527777777777777"/>
    <n v="6"/>
    <n v="5.3600000000000002E-2"/>
    <x v="1"/>
    <x v="1"/>
    <n v="0"/>
    <n v="0"/>
    <n v="0"/>
    <n v="0"/>
    <n v="0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2.45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3.45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4.452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937.5"/>
    <n v="0"/>
    <n v="230468.75"/>
    <n v="1947.46"/>
    <n v="0"/>
    <n v="0"/>
    <n v="0"/>
    <n v="230468.75"/>
    <d v="2019-08-14T00:00:00"/>
    <d v="2024-08-14T00:00:00"/>
    <n v="460937.5"/>
    <n v="0.45555555555555555"/>
    <n v="5"/>
    <n v="5.0700000000000002E-2"/>
    <x v="1"/>
    <x v="1"/>
    <n v="0"/>
    <n v="0"/>
    <n v="0"/>
    <n v="0"/>
    <n v="0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1.4555555555555555"/>
    <n v="6"/>
    <n v="5.3600000000000002E-2"/>
    <x v="1"/>
    <x v="1"/>
    <n v="0"/>
    <n v="0"/>
    <n v="0"/>
    <n v="0"/>
    <n v="0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2.455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3.455555555555555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455555555555555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727.5"/>
    <n v="0"/>
    <n v="431363.75"/>
    <n v="3645.02"/>
    <n v="0"/>
    <n v="0"/>
    <n v="0"/>
    <n v="431363.75"/>
    <d v="2019-08-14T00:00:00"/>
    <d v="2024-08-14T00:00:00"/>
    <n v="862727.5"/>
    <n v="0.45555555555555555"/>
    <n v="5"/>
    <n v="5.0700000000000002E-2"/>
    <x v="1"/>
    <x v="1"/>
    <n v="0"/>
    <n v="0"/>
    <n v="0"/>
    <n v="0"/>
    <n v="0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1.4555555555555555"/>
    <n v="6"/>
    <n v="5.3600000000000002E-2"/>
    <x v="1"/>
    <x v="1"/>
    <n v="0"/>
    <n v="0"/>
    <n v="0"/>
    <n v="0"/>
    <n v="0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2.455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3.455555555555555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455555555555555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445"/>
    <n v="0"/>
    <n v="202222.5"/>
    <n v="1708.78"/>
    <n v="0"/>
    <n v="0"/>
    <n v="0"/>
    <n v="202222.5"/>
    <d v="2019-08-16T00:00:00"/>
    <d v="2024-08-16T00:00:00"/>
    <n v="404445"/>
    <n v="0.46111111111111114"/>
    <n v="5"/>
    <n v="5.0700000000000002E-2"/>
    <x v="1"/>
    <x v="1"/>
    <n v="0"/>
    <n v="0"/>
    <n v="0"/>
    <n v="0"/>
    <n v="0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1.461111111111111"/>
    <n v="6"/>
    <n v="5.3600000000000002E-2"/>
    <x v="1"/>
    <x v="1"/>
    <n v="0"/>
    <n v="0"/>
    <n v="0"/>
    <n v="0"/>
    <n v="0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2.46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3.4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4067.5"/>
    <n v="0"/>
    <n v="262033.75"/>
    <n v="2214.19"/>
    <n v="0"/>
    <n v="0"/>
    <n v="0"/>
    <n v="262033.75"/>
    <d v="2019-08-19T00:00:00"/>
    <d v="2024-08-19T00:00:00"/>
    <n v="524067.5"/>
    <n v="0.46944444444444444"/>
    <n v="5"/>
    <n v="5.0700000000000002E-2"/>
    <x v="1"/>
    <x v="1"/>
    <n v="0"/>
    <n v="0"/>
    <n v="0"/>
    <n v="0"/>
    <n v="0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1.4694444444444446"/>
    <n v="6"/>
    <n v="5.3600000000000002E-2"/>
    <x v="1"/>
    <x v="1"/>
    <n v="0"/>
    <n v="0"/>
    <n v="0"/>
    <n v="0"/>
    <n v="0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2.469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3.469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7412.5"/>
    <n v="0"/>
    <n v="378706.25"/>
    <n v="3200.07"/>
    <n v="0"/>
    <n v="0"/>
    <n v="0"/>
    <n v="378706.25"/>
    <d v="2019-08-20T00:00:00"/>
    <d v="2024-08-20T00:00:00"/>
    <n v="757412.5"/>
    <n v="0.47222222222222221"/>
    <n v="5"/>
    <n v="5.0700000000000002E-2"/>
    <x v="1"/>
    <x v="1"/>
    <n v="0"/>
    <n v="0"/>
    <n v="0"/>
    <n v="0"/>
    <n v="0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1.4722222222222223"/>
    <n v="6"/>
    <n v="5.3600000000000002E-2"/>
    <x v="1"/>
    <x v="1"/>
    <n v="0"/>
    <n v="0"/>
    <n v="0"/>
    <n v="0"/>
    <n v="0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2.47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3.47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5.47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885"/>
    <n v="0"/>
    <n v="324942.5"/>
    <n v="2745.76"/>
    <n v="0"/>
    <n v="0"/>
    <n v="0"/>
    <n v="324942.5"/>
    <d v="2019-08-21T00:00:00"/>
    <d v="2024-08-21T00:00:00"/>
    <n v="649885"/>
    <n v="0.47499999999999998"/>
    <n v="5"/>
    <n v="5.0700000000000002E-2"/>
    <x v="1"/>
    <x v="1"/>
    <n v="0"/>
    <n v="0"/>
    <n v="0"/>
    <n v="0"/>
    <n v="0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1.4750000000000001"/>
    <n v="6"/>
    <n v="5.3600000000000002E-2"/>
    <x v="1"/>
    <x v="1"/>
    <n v="0"/>
    <n v="0"/>
    <n v="0"/>
    <n v="0"/>
    <n v="0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2.475000000000000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3.475000000000000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4.47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5.474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6815"/>
    <n v="0"/>
    <n v="303407.5"/>
    <n v="2563.79"/>
    <n v="0"/>
    <n v="0"/>
    <n v="0"/>
    <n v="303407.5"/>
    <d v="2019-08-22T00:00:00"/>
    <d v="2024-08-22T00:00:00"/>
    <n v="606815"/>
    <n v="0.4777777777777778"/>
    <n v="5"/>
    <n v="5.0700000000000002E-2"/>
    <x v="1"/>
    <x v="1"/>
    <n v="0"/>
    <n v="0"/>
    <n v="0"/>
    <n v="0"/>
    <n v="0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1.4777777777777779"/>
    <n v="6"/>
    <n v="5.3600000000000002E-2"/>
    <x v="1"/>
    <x v="1"/>
    <n v="0"/>
    <n v="0"/>
    <n v="0"/>
    <n v="0"/>
    <n v="0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2.4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3.47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4.477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0"/>
    <n v="0"/>
    <n v="265500"/>
    <n v="2243.4699999999998"/>
    <n v="0"/>
    <n v="0"/>
    <n v="0"/>
    <n v="265500"/>
    <d v="2019-08-23T00:00:00"/>
    <d v="2024-08-23T00:00:00"/>
    <n v="531000"/>
    <n v="0.48055555555555557"/>
    <n v="5"/>
    <n v="5.0700000000000002E-2"/>
    <x v="1"/>
    <x v="1"/>
    <n v="0"/>
    <n v="0"/>
    <n v="0"/>
    <n v="0"/>
    <n v="0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1.4805555555555556"/>
    <n v="6"/>
    <n v="5.3600000000000002E-2"/>
    <x v="1"/>
    <x v="1"/>
    <n v="0"/>
    <n v="0"/>
    <n v="0"/>
    <n v="0"/>
    <n v="0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2.480555555555555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3.480555555555555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9145"/>
    <n v="0"/>
    <n v="299572.5"/>
    <n v="2531.39"/>
    <n v="0"/>
    <n v="0"/>
    <n v="0"/>
    <n v="299572.5"/>
    <d v="2019-08-26T00:00:00"/>
    <d v="2024-08-26T00:00:00"/>
    <n v="599145"/>
    <n v="0.48888888888888887"/>
    <n v="5"/>
    <n v="5.0700000000000002E-2"/>
    <x v="1"/>
    <x v="1"/>
    <n v="0"/>
    <n v="0"/>
    <n v="0"/>
    <n v="0"/>
    <n v="0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1.4888888888888889"/>
    <n v="6"/>
    <n v="5.3600000000000002E-2"/>
    <x v="1"/>
    <x v="1"/>
    <n v="0"/>
    <n v="0"/>
    <n v="0"/>
    <n v="0"/>
    <n v="0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2.48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3.4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452.5"/>
    <n v="0"/>
    <n v="336226.25"/>
    <n v="2841.11"/>
    <n v="0"/>
    <n v="0"/>
    <n v="0"/>
    <n v="336226.25"/>
    <d v="2019-08-27T00:00:00"/>
    <d v="2024-08-27T00:00:00"/>
    <n v="672452.5"/>
    <n v="0.49166666666666664"/>
    <n v="5"/>
    <n v="5.0700000000000002E-2"/>
    <x v="1"/>
    <x v="1"/>
    <n v="0"/>
    <n v="0"/>
    <n v="0"/>
    <n v="0"/>
    <n v="0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1.4916666666666667"/>
    <n v="6"/>
    <n v="5.3600000000000002E-2"/>
    <x v="1"/>
    <x v="1"/>
    <n v="0"/>
    <n v="0"/>
    <n v="0"/>
    <n v="0"/>
    <n v="0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2.49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3.49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150"/>
    <n v="0"/>
    <n v="202075"/>
    <n v="1707.53"/>
    <n v="0"/>
    <n v="0"/>
    <n v="0"/>
    <n v="202075"/>
    <d v="2019-08-28T00:00:00"/>
    <d v="2024-08-28T00:00:00"/>
    <n v="404150"/>
    <n v="0.49444444444444446"/>
    <n v="5"/>
    <n v="5.0700000000000002E-2"/>
    <x v="1"/>
    <x v="1"/>
    <n v="0"/>
    <n v="0"/>
    <n v="0"/>
    <n v="0"/>
    <n v="0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1.4944444444444445"/>
    <n v="6"/>
    <n v="5.3600000000000002E-2"/>
    <x v="1"/>
    <x v="1"/>
    <n v="0"/>
    <n v="0"/>
    <n v="0"/>
    <n v="0"/>
    <n v="0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2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3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4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1422.5"/>
    <n v="0"/>
    <n v="360711.25"/>
    <n v="3048.01"/>
    <n v="0"/>
    <n v="0"/>
    <n v="0"/>
    <n v="360711.25"/>
    <d v="2019-08-29T00:00:00"/>
    <d v="2024-08-29T00:00:00"/>
    <n v="721422.5"/>
    <n v="0.49722222222222223"/>
    <n v="5"/>
    <n v="5.0700000000000002E-2"/>
    <x v="1"/>
    <x v="1"/>
    <n v="0"/>
    <n v="0"/>
    <n v="0"/>
    <n v="0"/>
    <n v="0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1.4972222222222222"/>
    <n v="6"/>
    <n v="5.3600000000000002E-2"/>
    <x v="1"/>
    <x v="1"/>
    <n v="0"/>
    <n v="0"/>
    <n v="0"/>
    <n v="0"/>
    <n v="0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2.497222222222222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3.497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4.497222222222221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6407.5"/>
    <n v="0"/>
    <n v="358203.75"/>
    <n v="3026.82"/>
    <n v="0"/>
    <n v="0"/>
    <n v="0"/>
    <n v="358203.75"/>
    <d v="2019-08-30T00:00:00"/>
    <d v="2024-08-30T00:00:00"/>
    <n v="716407.5"/>
    <n v="0.5"/>
    <n v="5"/>
    <n v="5.0700000000000002E-2"/>
    <x v="1"/>
    <x v="1"/>
    <n v="0"/>
    <n v="0"/>
    <n v="0"/>
    <n v="0"/>
    <n v="0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1.5"/>
    <n v="6"/>
    <n v="5.3600000000000002E-2"/>
    <x v="1"/>
    <x v="1"/>
    <n v="0"/>
    <n v="0"/>
    <n v="0"/>
    <n v="0"/>
    <n v="0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2.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3.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4.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0.51666666666666672"/>
    <n v="5"/>
    <n v="5.0700000000000002E-2"/>
    <x v="1"/>
    <x v="1"/>
    <n v="1126088.75"/>
    <n v="0"/>
    <n v="0"/>
    <n v="0"/>
    <n v="0"/>
    <n v="0"/>
    <n v="1126088.75"/>
    <n v="0"/>
    <n v="0"/>
    <n v="0"/>
    <n v="0"/>
    <n v="0"/>
    <n v="0"/>
    <n v="0"/>
    <n v="0"/>
    <n v="0"/>
    <n v="0"/>
    <n v="0"/>
    <n v="0"/>
    <n v="0"/>
    <n v="0"/>
    <n v="0"/>
    <n v="2252177.5"/>
    <n v="0"/>
    <n v="2252177.5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1.51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2.51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3.5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4.516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0.51666666666666672"/>
    <n v="5"/>
    <n v="5.0700000000000002E-2"/>
    <x v="1"/>
    <x v="1"/>
    <n v="22051.25"/>
    <n v="0"/>
    <n v="0"/>
    <n v="0"/>
    <n v="0"/>
    <n v="0"/>
    <n v="22051.25"/>
    <n v="0"/>
    <n v="0"/>
    <n v="0"/>
    <n v="0"/>
    <n v="0"/>
    <n v="0"/>
    <n v="0"/>
    <n v="0"/>
    <n v="0"/>
    <n v="0"/>
    <n v="0"/>
    <n v="0"/>
    <n v="0"/>
    <n v="0"/>
    <n v="0"/>
    <n v="44102.5"/>
    <n v="0"/>
    <n v="44102.5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1.51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3.5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0.53611111111111109"/>
    <n v="5"/>
    <n v="5.0700000000000002E-2"/>
    <x v="1"/>
    <x v="1"/>
    <n v="2238312.5"/>
    <n v="0"/>
    <n v="0"/>
    <n v="0"/>
    <n v="0"/>
    <n v="0"/>
    <n v="2238312.5"/>
    <n v="0"/>
    <n v="0"/>
    <n v="0"/>
    <n v="0"/>
    <n v="0"/>
    <n v="0"/>
    <n v="0"/>
    <n v="0"/>
    <n v="0"/>
    <n v="0"/>
    <n v="0"/>
    <n v="0"/>
    <n v="0"/>
    <n v="0"/>
    <n v="0"/>
    <n v="4476625"/>
    <n v="0"/>
    <n v="4476625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1.536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2.536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3.536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4.536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5.536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0.54722222222222228"/>
    <n v="5"/>
    <n v="5.0700000000000002E-2"/>
    <x v="1"/>
    <x v="1"/>
    <n v="21240"/>
    <n v="0"/>
    <n v="0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42480"/>
    <n v="0"/>
    <n v="4248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1.54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2.5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3.54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4.54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0.55555555555555558"/>
    <n v="5"/>
    <n v="5.0700000000000002E-2"/>
    <x v="1"/>
    <x v="1"/>
    <n v="1917131.25"/>
    <n v="0"/>
    <n v="0"/>
    <n v="0"/>
    <n v="0"/>
    <n v="0"/>
    <n v="1917131.25"/>
    <n v="0"/>
    <n v="0"/>
    <n v="0"/>
    <n v="0"/>
    <n v="0"/>
    <n v="0"/>
    <n v="0"/>
    <n v="0"/>
    <n v="0"/>
    <n v="0"/>
    <n v="0"/>
    <n v="0"/>
    <n v="0"/>
    <n v="0"/>
    <n v="0"/>
    <n v="3834262.5"/>
    <n v="0"/>
    <n v="3834262.5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1.555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3.5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4.55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5.55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1.555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3.5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3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0.57499999999999996"/>
    <n v="5"/>
    <n v="5.0700000000000002E-2"/>
    <x v="1"/>
    <x v="1"/>
    <n v="1193791.25"/>
    <n v="0"/>
    <n v="0"/>
    <n v="0"/>
    <n v="0"/>
    <n v="0"/>
    <n v="1193791.25"/>
    <n v="0"/>
    <n v="0"/>
    <n v="0"/>
    <n v="0"/>
    <n v="0"/>
    <n v="0"/>
    <n v="0"/>
    <n v="0"/>
    <n v="0"/>
    <n v="0"/>
    <n v="0"/>
    <n v="0"/>
    <n v="0"/>
    <n v="0"/>
    <n v="0"/>
    <n v="2387582.5"/>
    <n v="0"/>
    <n v="2387582.5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1.575"/>
    <n v="6"/>
    <n v="5.3600000000000002E-2"/>
    <x v="1"/>
    <x v="1"/>
    <n v="0"/>
    <n v="0"/>
    <n v="0"/>
    <n v="0"/>
    <n v="0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2.5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3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4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0.59444444444444444"/>
    <n v="5"/>
    <n v="5.0700000000000002E-2"/>
    <x v="1"/>
    <x v="1"/>
    <n v="0"/>
    <n v="1179483.75"/>
    <n v="0"/>
    <n v="0"/>
    <n v="0"/>
    <n v="0"/>
    <n v="0"/>
    <n v="1179483.75"/>
    <n v="0"/>
    <n v="0"/>
    <n v="0"/>
    <n v="0"/>
    <n v="0"/>
    <n v="0"/>
    <n v="0"/>
    <n v="0"/>
    <n v="0"/>
    <n v="0"/>
    <n v="0"/>
    <n v="0"/>
    <n v="0"/>
    <n v="0"/>
    <n v="2358967.5"/>
    <n v="0"/>
    <n v="2358967.5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1.594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2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5.59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0.625"/>
    <n v="5"/>
    <n v="5.0700000000000002E-2"/>
    <x v="1"/>
    <x v="1"/>
    <n v="0"/>
    <n v="1257585"/>
    <n v="0"/>
    <n v="0"/>
    <n v="0"/>
    <n v="0"/>
    <n v="0"/>
    <n v="1257585"/>
    <n v="0"/>
    <n v="0"/>
    <n v="0"/>
    <n v="0"/>
    <n v="0"/>
    <n v="0"/>
    <n v="0"/>
    <n v="0"/>
    <n v="0"/>
    <n v="0"/>
    <n v="0"/>
    <n v="0"/>
    <n v="0"/>
    <n v="0"/>
    <n v="2515170"/>
    <n v="0"/>
    <n v="2515170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1.6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2.6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3.6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4.6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0.64166666666666672"/>
    <n v="5"/>
    <n v="5.0700000000000002E-2"/>
    <x v="1"/>
    <x v="1"/>
    <n v="0"/>
    <n v="595605"/>
    <n v="0"/>
    <n v="0"/>
    <n v="0"/>
    <n v="0"/>
    <n v="0"/>
    <n v="595605"/>
    <n v="0"/>
    <n v="0"/>
    <n v="0"/>
    <n v="0"/>
    <n v="0"/>
    <n v="0"/>
    <n v="0"/>
    <n v="0"/>
    <n v="0"/>
    <n v="0"/>
    <n v="0"/>
    <n v="0"/>
    <n v="0"/>
    <n v="0"/>
    <n v="1191210"/>
    <n v="0"/>
    <n v="1191210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1.64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2.641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3.641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4.641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0.66111111111111109"/>
    <n v="5"/>
    <n v="5.0700000000000002E-2"/>
    <x v="1"/>
    <x v="1"/>
    <n v="0"/>
    <n v="21756.25"/>
    <n v="0"/>
    <n v="0"/>
    <n v="0"/>
    <n v="0"/>
    <n v="0"/>
    <n v="21756.25"/>
    <n v="0"/>
    <n v="0"/>
    <n v="0"/>
    <n v="0"/>
    <n v="0"/>
    <n v="0"/>
    <n v="0"/>
    <n v="0"/>
    <n v="0"/>
    <n v="0"/>
    <n v="0"/>
    <n v="0"/>
    <n v="0"/>
    <n v="0"/>
    <n v="43512.5"/>
    <n v="0"/>
    <n v="43512.5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1.6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4.6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5.6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0.66111111111111109"/>
    <n v="5"/>
    <n v="5.0700000000000002E-2"/>
    <x v="1"/>
    <x v="1"/>
    <n v="0"/>
    <n v="560426.25"/>
    <n v="0"/>
    <n v="0"/>
    <n v="0"/>
    <n v="0"/>
    <n v="0"/>
    <n v="560426.25"/>
    <n v="0"/>
    <n v="0"/>
    <n v="0"/>
    <n v="0"/>
    <n v="0"/>
    <n v="0"/>
    <n v="0"/>
    <n v="0"/>
    <n v="0"/>
    <n v="0"/>
    <n v="0"/>
    <n v="0"/>
    <n v="0"/>
    <n v="0"/>
    <n v="1120852.5"/>
    <n v="0"/>
    <n v="1120852.5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1.6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2.6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3.6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4.6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0.68611111111111112"/>
    <n v="5"/>
    <n v="5.0700000000000002E-2"/>
    <x v="1"/>
    <x v="1"/>
    <n v="0"/>
    <n v="0"/>
    <n v="131570"/>
    <n v="0"/>
    <n v="0"/>
    <n v="0"/>
    <n v="0"/>
    <n v="0"/>
    <n v="131570"/>
    <n v="0"/>
    <n v="0"/>
    <n v="0"/>
    <n v="0"/>
    <n v="0"/>
    <n v="0"/>
    <n v="0"/>
    <n v="0"/>
    <n v="0"/>
    <n v="0"/>
    <n v="0"/>
    <n v="0"/>
    <n v="0"/>
    <n v="263140"/>
    <n v="0"/>
    <n v="26314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1.68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2.6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3.6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5.686111111111110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0.69722222222222219"/>
    <n v="5"/>
    <n v="5.0700000000000002E-2"/>
    <x v="1"/>
    <x v="1"/>
    <n v="0"/>
    <n v="0"/>
    <n v="71168.75"/>
    <n v="0"/>
    <n v="0"/>
    <n v="0"/>
    <n v="0"/>
    <n v="0"/>
    <n v="71168.75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2.6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3.69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4.69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5.69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0.70833333333333337"/>
    <n v="5"/>
    <n v="5.0700000000000002E-2"/>
    <x v="1"/>
    <x v="1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1.708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2.708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3.70833333333333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4.70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5.70833333333333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1.725000000000000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2.725000000000000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3.725000000000000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4.72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5.724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2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0.76111111111111107"/>
    <n v="5"/>
    <n v="5.0700000000000002E-2"/>
    <x v="1"/>
    <x v="1"/>
    <n v="0"/>
    <n v="0"/>
    <n v="0"/>
    <n v="35050"/>
    <n v="0"/>
    <n v="0"/>
    <n v="0"/>
    <n v="0"/>
    <n v="0"/>
    <n v="35050"/>
    <n v="0"/>
    <n v="0"/>
    <n v="0"/>
    <n v="0"/>
    <n v="0"/>
    <n v="0"/>
    <n v="0"/>
    <n v="0"/>
    <n v="0"/>
    <n v="0"/>
    <n v="0"/>
    <n v="0"/>
    <n v="70100"/>
    <n v="0"/>
    <n v="7010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1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2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0.76111111111111107"/>
    <n v="5"/>
    <n v="5.0700000000000002E-2"/>
    <x v="1"/>
    <x v="1"/>
    <n v="0"/>
    <n v="0"/>
    <n v="0"/>
    <n v="25001.25"/>
    <n v="0"/>
    <n v="0"/>
    <n v="0"/>
    <n v="0"/>
    <n v="0"/>
    <n v="25001.25"/>
    <n v="0"/>
    <n v="0"/>
    <n v="0"/>
    <n v="0"/>
    <n v="0"/>
    <n v="0"/>
    <n v="0"/>
    <n v="0"/>
    <n v="0"/>
    <n v="0"/>
    <n v="0"/>
    <n v="0"/>
    <n v="50002.5"/>
    <n v="0"/>
    <n v="50002.5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4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0.76111111111111107"/>
    <n v="5"/>
    <n v="5.0700000000000002E-2"/>
    <x v="1"/>
    <x v="1"/>
    <n v="0"/>
    <n v="0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1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2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1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2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5.76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1.76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3.76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4.763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0.76388888888888884"/>
    <n v="5"/>
    <n v="5.0700000000000002E-2"/>
    <x v="1"/>
    <x v="1"/>
    <n v="0"/>
    <n v="0"/>
    <n v="0"/>
    <n v="209155"/>
    <n v="0"/>
    <n v="0"/>
    <n v="0"/>
    <n v="0"/>
    <n v="0"/>
    <n v="209155"/>
    <n v="0"/>
    <n v="0"/>
    <n v="0"/>
    <n v="0"/>
    <n v="0"/>
    <n v="0"/>
    <n v="0"/>
    <n v="0"/>
    <n v="0"/>
    <n v="0"/>
    <n v="0"/>
    <n v="0"/>
    <n v="418310"/>
    <n v="0"/>
    <n v="418310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1.76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2.7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3.76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4.763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5.76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0.77500000000000002"/>
    <n v="5"/>
    <n v="5.0700000000000002E-2"/>
    <x v="1"/>
    <x v="1"/>
    <n v="0"/>
    <n v="0"/>
    <n v="0"/>
    <n v="74340"/>
    <n v="0"/>
    <n v="0"/>
    <n v="0"/>
    <n v="0"/>
    <n v="0"/>
    <n v="74340"/>
    <n v="0"/>
    <n v="0"/>
    <n v="0"/>
    <n v="0"/>
    <n v="0"/>
    <n v="0"/>
    <n v="0"/>
    <n v="0"/>
    <n v="0"/>
    <n v="0"/>
    <n v="0"/>
    <n v="0"/>
    <n v="148680"/>
    <n v="0"/>
    <n v="14868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1.774999999999999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2.774999999999999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3.774999999999999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4.775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5.775000000000000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0.77777777777777779"/>
    <n v="5"/>
    <n v="5.0700000000000002E-2"/>
    <x v="1"/>
    <x v="1"/>
    <n v="0"/>
    <n v="0"/>
    <n v="0"/>
    <n v="23083.75"/>
    <n v="0"/>
    <n v="0"/>
    <n v="0"/>
    <n v="0"/>
    <n v="0"/>
    <n v="23083.75"/>
    <n v="0"/>
    <n v="0"/>
    <n v="0"/>
    <n v="0"/>
    <n v="0"/>
    <n v="0"/>
    <n v="0"/>
    <n v="0"/>
    <n v="0"/>
    <n v="0"/>
    <n v="0"/>
    <n v="0"/>
    <n v="46167.5"/>
    <n v="0"/>
    <n v="46167.5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1.77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2.77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3.77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4.77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0.77777777777777779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1.77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4.77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2.77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3.77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4.77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0.78055555555555556"/>
    <n v="5"/>
    <n v="5.0700000000000002E-2"/>
    <x v="1"/>
    <x v="1"/>
    <n v="0"/>
    <n v="0"/>
    <n v="0"/>
    <n v="129726.25"/>
    <n v="0"/>
    <n v="0"/>
    <n v="0"/>
    <n v="0"/>
    <n v="0"/>
    <n v="129726.25"/>
    <n v="0"/>
    <n v="0"/>
    <n v="0"/>
    <n v="0"/>
    <n v="0"/>
    <n v="0"/>
    <n v="0"/>
    <n v="0"/>
    <n v="0"/>
    <n v="0"/>
    <n v="0"/>
    <n v="0"/>
    <n v="259452.5"/>
    <n v="0"/>
    <n v="259452.5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4.7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5.7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78055555555555556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4.7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5.7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4.7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5.7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78055555555555556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3.78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4.783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0.78333333333333333"/>
    <n v="5"/>
    <n v="5.0700000000000002E-2"/>
    <x v="1"/>
    <x v="1"/>
    <n v="0"/>
    <n v="0"/>
    <n v="0"/>
    <n v="68735"/>
    <n v="0"/>
    <n v="0"/>
    <n v="0"/>
    <n v="0"/>
    <n v="0"/>
    <n v="68735"/>
    <n v="0"/>
    <n v="0"/>
    <n v="0"/>
    <n v="0"/>
    <n v="0"/>
    <n v="0"/>
    <n v="0"/>
    <n v="0"/>
    <n v="0"/>
    <n v="0"/>
    <n v="0"/>
    <n v="0"/>
    <n v="137470"/>
    <n v="0"/>
    <n v="137470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1.7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2.78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3.78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4.783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5.783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0.7944444444444444"/>
    <n v="5"/>
    <n v="5.0700000000000002E-2"/>
    <x v="1"/>
    <x v="1"/>
    <n v="0"/>
    <n v="0"/>
    <n v="0"/>
    <n v="26181.25"/>
    <n v="0"/>
    <n v="0"/>
    <n v="0"/>
    <n v="0"/>
    <n v="0"/>
    <n v="26181.25"/>
    <n v="0"/>
    <n v="0"/>
    <n v="0"/>
    <n v="0"/>
    <n v="0"/>
    <n v="0"/>
    <n v="0"/>
    <n v="0"/>
    <n v="0"/>
    <n v="0"/>
    <n v="0"/>
    <n v="0"/>
    <n v="52362.5"/>
    <n v="0"/>
    <n v="52362.5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1.7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2.7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3.7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4.7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5.794444444444444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7944444444444444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2.7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3.7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4.7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7944444444444444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1.7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2.7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3.7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0.79722222222222228"/>
    <n v="5"/>
    <n v="5.0700000000000002E-2"/>
    <x v="1"/>
    <x v="1"/>
    <n v="0"/>
    <n v="0"/>
    <n v="0"/>
    <n v="13275"/>
    <n v="0"/>
    <n v="0"/>
    <n v="0"/>
    <n v="0"/>
    <n v="0"/>
    <n v="13275"/>
    <n v="0"/>
    <n v="0"/>
    <n v="0"/>
    <n v="0"/>
    <n v="0"/>
    <n v="0"/>
    <n v="0"/>
    <n v="0"/>
    <n v="0"/>
    <n v="0"/>
    <n v="0"/>
    <n v="0"/>
    <n v="26550"/>
    <n v="0"/>
    <n v="26550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5.79722222222222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0.79722222222222228"/>
    <n v="5"/>
    <n v="5.0700000000000002E-2"/>
    <x v="1"/>
    <x v="1"/>
    <n v="0"/>
    <n v="0"/>
    <n v="0"/>
    <n v="103323.75"/>
    <n v="0"/>
    <n v="0"/>
    <n v="0"/>
    <n v="0"/>
    <n v="0"/>
    <n v="103323.75"/>
    <n v="0"/>
    <n v="0"/>
    <n v="0"/>
    <n v="0"/>
    <n v="0"/>
    <n v="0"/>
    <n v="0"/>
    <n v="0"/>
    <n v="0"/>
    <n v="0"/>
    <n v="0"/>
    <n v="0"/>
    <n v="206647.5"/>
    <n v="0"/>
    <n v="206647.5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1.79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2.7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3.7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4.79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4.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1.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4.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5.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4.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0.8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0.8"/>
    <n v="5"/>
    <n v="5.0700000000000002E-2"/>
    <x v="1"/>
    <x v="1"/>
    <n v="0"/>
    <n v="0"/>
    <n v="0"/>
    <n v="699518.75"/>
    <n v="0"/>
    <n v="0"/>
    <n v="0"/>
    <n v="0"/>
    <n v="0"/>
    <n v="699518.75"/>
    <n v="0"/>
    <n v="0"/>
    <n v="0"/>
    <n v="0"/>
    <n v="0"/>
    <n v="0"/>
    <n v="0"/>
    <n v="0"/>
    <n v="0"/>
    <n v="0"/>
    <n v="0"/>
    <n v="0"/>
    <n v="1399037.5"/>
    <n v="0"/>
    <n v="1399037.5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1.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4.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5.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0.80555555555555558"/>
    <n v="5"/>
    <n v="5.0700000000000002E-2"/>
    <x v="1"/>
    <x v="1"/>
    <n v="0"/>
    <n v="0"/>
    <n v="0"/>
    <n v="24411.25"/>
    <n v="0"/>
    <n v="0"/>
    <n v="0"/>
    <n v="0"/>
    <n v="0"/>
    <n v="24411.25"/>
    <n v="0"/>
    <n v="0"/>
    <n v="0"/>
    <n v="0"/>
    <n v="0"/>
    <n v="0"/>
    <n v="0"/>
    <n v="0"/>
    <n v="0"/>
    <n v="0"/>
    <n v="0"/>
    <n v="0"/>
    <n v="48822.5"/>
    <n v="0"/>
    <n v="48822.5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1.805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2.8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0.80555555555555558"/>
    <n v="5"/>
    <n v="5.0700000000000002E-2"/>
    <x v="1"/>
    <x v="1"/>
    <n v="0"/>
    <n v="0"/>
    <n v="0"/>
    <n v="24706.25"/>
    <n v="0"/>
    <n v="0"/>
    <n v="0"/>
    <n v="0"/>
    <n v="0"/>
    <n v="24706.25"/>
    <n v="0"/>
    <n v="0"/>
    <n v="0"/>
    <n v="0"/>
    <n v="0"/>
    <n v="0"/>
    <n v="0"/>
    <n v="0"/>
    <n v="0"/>
    <n v="0"/>
    <n v="0"/>
    <n v="0"/>
    <n v="49412.5"/>
    <n v="0"/>
    <n v="49412.5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2.8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3.8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0.80555555555555558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2.8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4.80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0.81666666666666665"/>
    <n v="5"/>
    <n v="5.0700000000000002E-2"/>
    <x v="1"/>
    <x v="1"/>
    <n v="0"/>
    <n v="0"/>
    <n v="0"/>
    <n v="9513.75"/>
    <n v="0"/>
    <n v="0"/>
    <n v="0"/>
    <n v="0"/>
    <n v="0"/>
    <n v="9513.75"/>
    <n v="0"/>
    <n v="0"/>
    <n v="0"/>
    <n v="0"/>
    <n v="0"/>
    <n v="0"/>
    <n v="0"/>
    <n v="0"/>
    <n v="0"/>
    <n v="0"/>
    <n v="0"/>
    <n v="0"/>
    <n v="19027.5"/>
    <n v="0"/>
    <n v="19027.5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81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4.816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1.81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2.81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81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0.81666666666666665"/>
    <n v="5"/>
    <n v="5.0700000000000002E-2"/>
    <x v="1"/>
    <x v="1"/>
    <n v="0"/>
    <n v="0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1.81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2.81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3.81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3.82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0.82222222222222219"/>
    <n v="5"/>
    <n v="5.0700000000000002E-2"/>
    <x v="1"/>
    <x v="1"/>
    <n v="0"/>
    <n v="0"/>
    <n v="0"/>
    <n v="118073.75"/>
    <n v="0"/>
    <n v="0"/>
    <n v="0"/>
    <n v="0"/>
    <n v="0"/>
    <n v="118073.75"/>
    <n v="0"/>
    <n v="0"/>
    <n v="0"/>
    <n v="0"/>
    <n v="0"/>
    <n v="0"/>
    <n v="0"/>
    <n v="0"/>
    <n v="0"/>
    <n v="0"/>
    <n v="0"/>
    <n v="0"/>
    <n v="236147.5"/>
    <n v="0"/>
    <n v="236147.5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1.822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2.82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3.82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4.822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2.82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2.82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3.82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4.822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0.82499999999999996"/>
    <n v="5"/>
    <n v="5.0700000000000002E-2"/>
    <x v="1"/>
    <x v="1"/>
    <n v="0"/>
    <n v="0"/>
    <n v="0"/>
    <n v="876592.5"/>
    <n v="0"/>
    <n v="0"/>
    <n v="0"/>
    <n v="0"/>
    <n v="0"/>
    <n v="876592.5"/>
    <n v="0"/>
    <n v="0"/>
    <n v="0"/>
    <n v="0"/>
    <n v="0"/>
    <n v="0"/>
    <n v="0"/>
    <n v="0"/>
    <n v="0"/>
    <n v="0"/>
    <n v="0"/>
    <n v="0"/>
    <n v="1753185"/>
    <n v="0"/>
    <n v="1753185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1.8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2.8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3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4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0.89444444444444449"/>
    <n v="5"/>
    <n v="5.0700000000000002E-2"/>
    <x v="1"/>
    <x v="1"/>
    <n v="0"/>
    <n v="0"/>
    <n v="0"/>
    <n v="0"/>
    <n v="1284282.5"/>
    <n v="0"/>
    <n v="0"/>
    <n v="0"/>
    <n v="0"/>
    <n v="0"/>
    <n v="1284282.5"/>
    <n v="0"/>
    <n v="0"/>
    <n v="0"/>
    <n v="0"/>
    <n v="0"/>
    <n v="0"/>
    <n v="0"/>
    <n v="0"/>
    <n v="0"/>
    <n v="0"/>
    <n v="0"/>
    <n v="1284282.5"/>
    <n v="1284282.5"/>
    <n v="2568565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1.894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2.894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3.894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4.894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0.91111111111111109"/>
    <n v="5"/>
    <n v="5.0700000000000002E-2"/>
    <x v="1"/>
    <x v="1"/>
    <n v="0"/>
    <n v="0"/>
    <n v="0"/>
    <n v="0"/>
    <n v="1095998.75"/>
    <n v="0"/>
    <n v="0"/>
    <n v="0"/>
    <n v="0"/>
    <n v="0"/>
    <n v="1095998.75"/>
    <n v="0"/>
    <n v="0"/>
    <n v="0"/>
    <n v="0"/>
    <n v="0"/>
    <n v="0"/>
    <n v="0"/>
    <n v="0"/>
    <n v="0"/>
    <n v="0"/>
    <n v="0"/>
    <n v="1095998.75"/>
    <n v="1095998.75"/>
    <n v="2191997.5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1.91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2.9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3.9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4.9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5.91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5132.5"/>
    <n v="0"/>
    <n v="585132.5"/>
    <n v="2296.65"/>
    <n v="0"/>
    <n v="0"/>
    <n v="0"/>
    <n v="0"/>
    <d v="2020-02-05T00:00:00"/>
    <d v="2024-02-05T00:00:00"/>
    <n v="1170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0.93055555555555558"/>
    <n v="5"/>
    <n v="5.0700000000000002E-2"/>
    <x v="1"/>
    <x v="1"/>
    <n v="0"/>
    <n v="0"/>
    <n v="0"/>
    <n v="0"/>
    <n v="0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1.930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2.9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3.9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5.93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350"/>
    <n v="0"/>
    <n v="333350"/>
    <n v="1308.4000000000001"/>
    <n v="0"/>
    <n v="0"/>
    <n v="0"/>
    <n v="0"/>
    <d v="2020-02-11T00:00:00"/>
    <d v="2024-02-11T00:00:00"/>
    <n v="6667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0.94722222222222219"/>
    <n v="5"/>
    <n v="5.0700000000000002E-2"/>
    <x v="1"/>
    <x v="1"/>
    <n v="0"/>
    <n v="0"/>
    <n v="0"/>
    <n v="0"/>
    <n v="0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1.947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2.9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3.9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3790"/>
    <n v="0"/>
    <n v="873790"/>
    <n v="3429.63"/>
    <n v="0"/>
    <n v="0"/>
    <n v="0"/>
    <n v="0"/>
    <d v="2020-02-18T00:00:00"/>
    <d v="2024-02-18T00:00:00"/>
    <n v="174758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0.96666666666666667"/>
    <n v="5"/>
    <n v="5.0700000000000002E-2"/>
    <x v="1"/>
    <x v="1"/>
    <n v="0"/>
    <n v="0"/>
    <n v="0"/>
    <n v="0"/>
    <n v="0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1.96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2.9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3.9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6893.75"/>
    <n v="0"/>
    <n v="706893.75"/>
    <n v="2774.56"/>
    <n v="0"/>
    <n v="0"/>
    <n v="0"/>
    <n v="0"/>
    <d v="2020-02-27T00:00:00"/>
    <d v="2024-02-27T00:00:00"/>
    <n v="1413787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0.9916666666666667"/>
    <n v="5"/>
    <n v="5.0700000000000002E-2"/>
    <x v="1"/>
    <x v="1"/>
    <n v="0"/>
    <n v="0"/>
    <n v="0"/>
    <n v="0"/>
    <n v="0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1.99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2.99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3.99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031.25"/>
    <n v="0"/>
    <n v="0"/>
    <n v="2916.4"/>
    <n v="0"/>
    <n v="0"/>
    <n v="0"/>
    <n v="743031.25"/>
    <d v="2020-03-10T00:00:00"/>
    <d v="2024-03-10T00:00:00"/>
    <n v="1486062.5"/>
    <n v="2.7777777777777776E-2"/>
    <n v="4"/>
    <n v="4.7100000000000003E-2"/>
    <x v="1"/>
    <x v="1"/>
    <n v="74303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3031.25"/>
    <n v="0"/>
    <n v="743031.25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1.0277777777777777"/>
    <n v="5"/>
    <n v="5.0700000000000002E-2"/>
    <x v="1"/>
    <x v="1"/>
    <n v="0"/>
    <n v="0"/>
    <n v="0"/>
    <n v="0"/>
    <n v="0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2.02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3.0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5.02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162.5"/>
    <n v="0"/>
    <n v="0"/>
    <n v="483.41"/>
    <n v="0"/>
    <n v="0"/>
    <n v="0"/>
    <n v="123162.5"/>
    <d v="2020-03-18T00:00:00"/>
    <d v="2024-03-18T00:00:00"/>
    <n v="246325"/>
    <n v="0.05"/>
    <n v="4"/>
    <n v="4.7100000000000003E-2"/>
    <x v="1"/>
    <x v="1"/>
    <n v="1231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162.5"/>
    <n v="0"/>
    <n v="123162.5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1.05"/>
    <n v="5"/>
    <n v="5.0700000000000002E-2"/>
    <x v="1"/>
    <x v="1"/>
    <n v="0"/>
    <n v="0"/>
    <n v="0"/>
    <n v="0"/>
    <n v="0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2.049999999999999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3.0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36.25"/>
    <n v="0"/>
    <n v="0"/>
    <n v="483.7"/>
    <n v="0"/>
    <n v="0"/>
    <n v="0"/>
    <n v="123236.25"/>
    <d v="2020-03-27T00:00:00"/>
    <d v="2024-03-27T00:00:00"/>
    <n v="246472.5"/>
    <n v="7.4999999999999997E-2"/>
    <n v="4"/>
    <n v="4.7100000000000003E-2"/>
    <x v="1"/>
    <x v="1"/>
    <n v="1232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236.25"/>
    <n v="0"/>
    <n v="123236.25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1.075"/>
    <n v="5"/>
    <n v="5.0700000000000002E-2"/>
    <x v="1"/>
    <x v="1"/>
    <n v="0"/>
    <n v="0"/>
    <n v="0"/>
    <n v="0"/>
    <n v="0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2.0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3.0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4.0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5.0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6.075000000000000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4-03T00:00:00"/>
    <d v="2024-04-03T00:00:00"/>
    <n v="53100"/>
    <n v="9.166666666666666E-2"/>
    <n v="4"/>
    <n v="4.7100000000000003E-2"/>
    <x v="1"/>
    <x v="1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1.0916666666666666"/>
    <n v="5"/>
    <n v="5.0700000000000002E-2"/>
    <x v="1"/>
    <x v="1"/>
    <n v="0"/>
    <n v="0"/>
    <n v="0"/>
    <n v="0"/>
    <n v="0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2.091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3.091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4.091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5.091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6.091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060"/>
    <n v="0"/>
    <n v="0"/>
    <n v="1005.04"/>
    <n v="0"/>
    <n v="0"/>
    <n v="0"/>
    <n v="256060"/>
    <d v="2020-04-20T00:00:00"/>
    <d v="2024-04-20T00:00:00"/>
    <n v="512120"/>
    <n v="0.1388888888888889"/>
    <n v="4"/>
    <n v="4.7100000000000003E-2"/>
    <x v="1"/>
    <x v="1"/>
    <n v="0"/>
    <n v="256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060"/>
    <n v="0"/>
    <n v="25606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1.1388888888888888"/>
    <n v="5"/>
    <n v="5.0700000000000002E-2"/>
    <x v="1"/>
    <x v="1"/>
    <n v="0"/>
    <n v="0"/>
    <n v="0"/>
    <n v="0"/>
    <n v="0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2.138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3.1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4.138888888888889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5.138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6.13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9212.5"/>
    <n v="0"/>
    <n v="0"/>
    <n v="703.41"/>
    <n v="0"/>
    <n v="0"/>
    <n v="0"/>
    <n v="179212.5"/>
    <d v="2020-05-11T00:00:00"/>
    <d v="2024-05-11T00:00:00"/>
    <n v="358425"/>
    <n v="0.19722222222222222"/>
    <n v="4"/>
    <n v="4.7100000000000003E-2"/>
    <x v="1"/>
    <x v="1"/>
    <n v="0"/>
    <n v="0"/>
    <n v="1792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212.5"/>
    <n v="0"/>
    <n v="179212.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1.1972222222222222"/>
    <n v="5"/>
    <n v="5.0700000000000002E-2"/>
    <x v="1"/>
    <x v="1"/>
    <n v="0"/>
    <n v="0"/>
    <n v="0"/>
    <n v="0"/>
    <n v="0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2.197222222222222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3.1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4.197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5.19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7-01T00:00:00"/>
    <d v="2024-07-01T00:00:00"/>
    <n v="53100"/>
    <n v="0.33611111111111114"/>
    <n v="4"/>
    <n v="4.7100000000000003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2.336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3.336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4.336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d v="2020-07-09T00:00:00"/>
    <d v="2024-07-09T00:00:00"/>
    <n v="397217.5"/>
    <n v="0.35833333333333334"/>
    <n v="4"/>
    <n v="4.7100000000000003E-2"/>
    <x v="1"/>
    <x v="1"/>
    <n v="0"/>
    <n v="0"/>
    <n v="0"/>
    <n v="0"/>
    <n v="198608.75"/>
    <n v="0"/>
    <n v="0"/>
    <n v="0"/>
    <n v="0"/>
    <n v="0"/>
    <n v="0"/>
    <n v="0"/>
    <n v="0"/>
    <n v="0"/>
    <n v="0"/>
    <n v="0"/>
    <n v="0"/>
    <n v="0"/>
    <n v="0"/>
    <n v="0"/>
    <n v="0"/>
    <n v="0"/>
    <n v="198608.75"/>
    <n v="0"/>
    <n v="198608.75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1.3583333333333334"/>
    <n v="5"/>
    <n v="5.0700000000000002E-2"/>
    <x v="1"/>
    <x v="1"/>
    <n v="0"/>
    <n v="0"/>
    <n v="0"/>
    <n v="0"/>
    <n v="0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2.35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3.358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4.35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2.38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3.3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4.3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3.4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4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5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307.5"/>
    <n v="0"/>
    <n v="154653.75"/>
    <n v="1214.03"/>
    <n v="0"/>
    <n v="0"/>
    <n v="0"/>
    <n v="154653.75"/>
    <d v="2020-08-07T00:00:00"/>
    <d v="2024-08-07T00:00:00"/>
    <n v="309307.5"/>
    <n v="0.43611111111111112"/>
    <n v="4"/>
    <n v="4.7100000000000003E-2"/>
    <x v="1"/>
    <x v="1"/>
    <n v="0"/>
    <n v="0"/>
    <n v="0"/>
    <n v="0"/>
    <n v="0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1.4361111111111111"/>
    <n v="5"/>
    <n v="5.0700000000000002E-2"/>
    <x v="1"/>
    <x v="1"/>
    <n v="0"/>
    <n v="0"/>
    <n v="0"/>
    <n v="0"/>
    <n v="0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2.43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3.4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4.43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5.43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87.5"/>
    <n v="0"/>
    <n v="51993.75"/>
    <n v="408.15"/>
    <n v="0"/>
    <n v="0"/>
    <n v="0"/>
    <n v="51993.75"/>
    <d v="2020-08-20T00:00:00"/>
    <d v="2024-08-20T00:00:00"/>
    <n v="103987.5"/>
    <n v="0.47222222222222221"/>
    <n v="4"/>
    <n v="4.7100000000000003E-2"/>
    <x v="1"/>
    <x v="1"/>
    <n v="0"/>
    <n v="0"/>
    <n v="0"/>
    <n v="0"/>
    <n v="0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1.4722222222222223"/>
    <n v="5"/>
    <n v="5.0700000000000002E-2"/>
    <x v="1"/>
    <x v="1"/>
    <n v="0"/>
    <n v="0"/>
    <n v="0"/>
    <n v="0"/>
    <n v="0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2.472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3.47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4.47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962.5"/>
    <n v="0"/>
    <n v="126481.25"/>
    <n v="992.88"/>
    <n v="0"/>
    <n v="0"/>
    <n v="0"/>
    <n v="126481.25"/>
    <d v="2020-08-28T00:00:00"/>
    <d v="2024-08-28T00:00:00"/>
    <n v="252962.5"/>
    <n v="0.49444444444444446"/>
    <n v="4"/>
    <n v="4.7100000000000003E-2"/>
    <x v="1"/>
    <x v="1"/>
    <n v="0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1.4944444444444445"/>
    <n v="5"/>
    <n v="5.0700000000000002E-2"/>
    <x v="1"/>
    <x v="1"/>
    <n v="0"/>
    <n v="0"/>
    <n v="0"/>
    <n v="0"/>
    <n v="0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2.4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3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4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5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49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0.53055555555555556"/>
    <n v="4"/>
    <n v="4.7100000000000003E-2"/>
    <x v="1"/>
    <x v="1"/>
    <n v="159078.75"/>
    <n v="0"/>
    <n v="0"/>
    <n v="0"/>
    <n v="0"/>
    <n v="0"/>
    <n v="159078.75"/>
    <n v="0"/>
    <n v="0"/>
    <n v="0"/>
    <n v="0"/>
    <n v="0"/>
    <n v="0"/>
    <n v="0"/>
    <n v="0"/>
    <n v="0"/>
    <n v="0"/>
    <n v="0"/>
    <n v="0"/>
    <n v="0"/>
    <n v="0"/>
    <n v="0"/>
    <n v="318157.5"/>
    <n v="0"/>
    <n v="318157.5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1.530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2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3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4.530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5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0.73333333333333328"/>
    <n v="4"/>
    <n v="4.7100000000000003E-2"/>
    <x v="1"/>
    <x v="1"/>
    <n v="0"/>
    <n v="0"/>
    <n v="126481.25"/>
    <n v="0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252962.5"/>
    <n v="0"/>
    <n v="252962.5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1.73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2.7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3.73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4.73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0.7416666666666667"/>
    <n v="4"/>
    <n v="4.7100000000000003E-2"/>
    <x v="1"/>
    <x v="1"/>
    <n v="0"/>
    <n v="0"/>
    <n v="247578.75"/>
    <n v="0"/>
    <n v="0"/>
    <n v="0"/>
    <n v="0"/>
    <n v="0"/>
    <n v="247578.75"/>
    <n v="0"/>
    <n v="0"/>
    <n v="0"/>
    <n v="0"/>
    <n v="0"/>
    <n v="0"/>
    <n v="0"/>
    <n v="0"/>
    <n v="0"/>
    <n v="0"/>
    <n v="0"/>
    <n v="0"/>
    <n v="0"/>
    <n v="495157.5"/>
    <n v="0"/>
    <n v="495157.5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1.74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2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3.74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4.74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0.76111111111111107"/>
    <n v="4"/>
    <n v="4.7100000000000003E-2"/>
    <x v="1"/>
    <x v="1"/>
    <n v="0"/>
    <n v="0"/>
    <n v="0"/>
    <n v="117483.75"/>
    <n v="0"/>
    <n v="0"/>
    <n v="0"/>
    <n v="0"/>
    <n v="0"/>
    <n v="117483.75"/>
    <n v="0"/>
    <n v="0"/>
    <n v="0"/>
    <n v="0"/>
    <n v="0"/>
    <n v="0"/>
    <n v="0"/>
    <n v="0"/>
    <n v="0"/>
    <n v="0"/>
    <n v="0"/>
    <n v="0"/>
    <n v="234967.5"/>
    <n v="0"/>
    <n v="234967.5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1.76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2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3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4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5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76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0.81388888888888888"/>
    <n v="4"/>
    <n v="4.7100000000000003E-2"/>
    <x v="1"/>
    <x v="1"/>
    <n v="0"/>
    <n v="0"/>
    <n v="0"/>
    <n v="409091.25"/>
    <n v="0"/>
    <n v="0"/>
    <n v="0"/>
    <n v="0"/>
    <n v="0"/>
    <n v="409091.25"/>
    <n v="0"/>
    <n v="0"/>
    <n v="0"/>
    <n v="0"/>
    <n v="0"/>
    <n v="0"/>
    <n v="0"/>
    <n v="0"/>
    <n v="0"/>
    <n v="0"/>
    <n v="0"/>
    <n v="0"/>
    <n v="818182.5"/>
    <n v="0"/>
    <n v="818182.5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1.81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2.81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3.8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4.81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5.813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7340"/>
    <n v="0"/>
    <n v="0"/>
    <n v="1746.3"/>
    <n v="0"/>
    <n v="0"/>
    <n v="0"/>
    <n v="487340"/>
    <d v="2021-04-15T00:00:00"/>
    <d v="2024-04-15T00:00:00"/>
    <n v="974680"/>
    <n v="0.125"/>
    <n v="3"/>
    <n v="4.2999999999999997E-2"/>
    <x v="1"/>
    <x v="1"/>
    <n v="0"/>
    <n v="487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340"/>
    <n v="0"/>
    <n v="48734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1.125"/>
    <n v="4"/>
    <n v="4.7100000000000003E-2"/>
    <x v="1"/>
    <x v="1"/>
    <n v="0"/>
    <n v="0"/>
    <n v="0"/>
    <n v="0"/>
    <n v="0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2.12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3.1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4.1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5.1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247.5"/>
    <n v="0"/>
    <n v="0"/>
    <n v="402.22"/>
    <n v="0"/>
    <n v="0"/>
    <n v="0"/>
    <n v="112247.5"/>
    <d v="2021-05-05T00:00:00"/>
    <d v="2024-05-05T00:00:00"/>
    <n v="224495"/>
    <n v="0.18055555555555555"/>
    <n v="3"/>
    <n v="4.2999999999999997E-2"/>
    <x v="1"/>
    <x v="1"/>
    <n v="0"/>
    <n v="0"/>
    <n v="1122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47.5"/>
    <n v="0"/>
    <n v="112247.5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1.1805555555555556"/>
    <n v="4"/>
    <n v="4.7100000000000003E-2"/>
    <x v="1"/>
    <x v="1"/>
    <n v="0"/>
    <n v="0"/>
    <n v="0"/>
    <n v="0"/>
    <n v="0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2.180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3.1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4.1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5.1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7.18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836.25"/>
    <n v="0"/>
    <n v="0"/>
    <n v="526.16"/>
    <n v="0"/>
    <n v="0"/>
    <n v="0"/>
    <n v="146836.25"/>
    <d v="2021-05-12T00:00:00"/>
    <d v="2024-05-12T00:00:00"/>
    <n v="293672.5"/>
    <n v="0.2"/>
    <n v="3"/>
    <n v="4.2999999999999997E-2"/>
    <x v="1"/>
    <x v="1"/>
    <n v="0"/>
    <n v="0"/>
    <n v="1468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836.25"/>
    <n v="0"/>
    <n v="146836.25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1.2"/>
    <n v="4"/>
    <n v="4.7100000000000003E-2"/>
    <x v="1"/>
    <x v="1"/>
    <n v="0"/>
    <n v="0"/>
    <n v="0"/>
    <n v="0"/>
    <n v="0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2.200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3.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4.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588.75"/>
    <n v="0"/>
    <n v="0"/>
    <n v="969.61"/>
    <n v="0"/>
    <n v="0"/>
    <n v="0"/>
    <n v="270588.75"/>
    <d v="2021-05-12T00:00:00"/>
    <d v="2024-05-12T00:00:00"/>
    <n v="541177.5"/>
    <n v="0.2"/>
    <n v="3"/>
    <n v="4.2999999999999997E-2"/>
    <x v="1"/>
    <x v="1"/>
    <n v="0"/>
    <n v="0"/>
    <n v="2705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588.75"/>
    <n v="0"/>
    <n v="270588.75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1.2"/>
    <n v="4"/>
    <n v="4.7100000000000003E-2"/>
    <x v="1"/>
    <x v="1"/>
    <n v="0"/>
    <n v="0"/>
    <n v="0"/>
    <n v="0"/>
    <n v="0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2.200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3.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4.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5.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6.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7.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876.25"/>
    <n v="0"/>
    <n v="0"/>
    <n v="1067.3900000000001"/>
    <n v="0"/>
    <n v="0"/>
    <n v="0"/>
    <n v="297876.25"/>
    <d v="2021-05-17T00:00:00"/>
    <d v="2024-05-17T00:00:00"/>
    <n v="595752.5"/>
    <n v="0.21388888888888888"/>
    <n v="3"/>
    <n v="4.2999999999999997E-2"/>
    <x v="1"/>
    <x v="1"/>
    <n v="0"/>
    <n v="0"/>
    <n v="2978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876.25"/>
    <n v="0"/>
    <n v="297876.2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1.2138888888888888"/>
    <n v="4"/>
    <n v="4.7100000000000003E-2"/>
    <x v="1"/>
    <x v="1"/>
    <n v="0"/>
    <n v="0"/>
    <n v="0"/>
    <n v="0"/>
    <n v="0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2.213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3.213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4.213888888888888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5.21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6.21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238.75"/>
    <n v="0"/>
    <n v="0"/>
    <n v="620.77"/>
    <n v="0"/>
    <n v="0"/>
    <n v="0"/>
    <n v="173238.75"/>
    <d v="2021-05-19T00:00:00"/>
    <d v="2024-05-19T00:00:00"/>
    <n v="346477.5"/>
    <n v="0.21944444444444444"/>
    <n v="3"/>
    <n v="4.2999999999999997E-2"/>
    <x v="1"/>
    <x v="1"/>
    <n v="0"/>
    <n v="0"/>
    <n v="17323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238.75"/>
    <n v="0"/>
    <n v="173238.75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1.2194444444444446"/>
    <n v="4"/>
    <n v="4.7100000000000003E-2"/>
    <x v="1"/>
    <x v="1"/>
    <n v="0"/>
    <n v="0"/>
    <n v="0"/>
    <n v="0"/>
    <n v="0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2.219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3.219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4.21944444444444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5.21944444444444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6.219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7.219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d v="2021-06-16T00:00:00"/>
    <d v="2024-06-16T00:00:00"/>
    <n v="284675"/>
    <n v="0.29444444444444445"/>
    <n v="3"/>
    <n v="4.2999999999999997E-2"/>
    <x v="1"/>
    <x v="1"/>
    <n v="0"/>
    <n v="0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1.2944444444444445"/>
    <n v="4"/>
    <n v="4.7100000000000003E-2"/>
    <x v="1"/>
    <x v="1"/>
    <n v="0"/>
    <n v="0"/>
    <n v="0"/>
    <n v="0"/>
    <n v="0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2.294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3.29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4.2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2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2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8999999"/>
    <n v="0"/>
    <n v="0"/>
    <n v="0"/>
    <n v="0"/>
    <n v="0"/>
    <n v="0"/>
    <n v="18181818.18999999"/>
    <d v="2012-11-15T00:00:00"/>
    <d v="2024-11-15T00:00:00"/>
    <n v="100000000"/>
    <n v="0.70833333333333337"/>
    <n v="12"/>
    <n v="7.4999999999999997E-2"/>
    <x v="1"/>
    <x v="1"/>
    <n v="0"/>
    <n v="0"/>
    <n v="9090909.0899999999"/>
    <n v="0"/>
    <n v="0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18181818.189999998"/>
    <n v="0"/>
    <n v="18181818.189999998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49999997"/>
    <n v="0"/>
    <n v="0"/>
    <n v="0"/>
    <n v="0"/>
    <n v="0"/>
    <n v="0"/>
    <n v="9090909.049999997"/>
    <d v="2012-11-23T00:00:00"/>
    <d v="2024-11-23T00:00:00"/>
    <n v="50000000"/>
    <n v="0.73055555555555551"/>
    <n v="12"/>
    <n v="7.4999999999999997E-2"/>
    <x v="1"/>
    <x v="1"/>
    <n v="0"/>
    <n v="0"/>
    <n v="4545454.55"/>
    <n v="0"/>
    <n v="0"/>
    <n v="0"/>
    <n v="0"/>
    <n v="0"/>
    <n v="4545454.5"/>
    <n v="0"/>
    <n v="0"/>
    <n v="0"/>
    <n v="0"/>
    <n v="0"/>
    <n v="0"/>
    <n v="0"/>
    <n v="0"/>
    <n v="0"/>
    <n v="0"/>
    <n v="0"/>
    <n v="0"/>
    <n v="0"/>
    <n v="9090909.0500000007"/>
    <n v="0"/>
    <n v="9090909.0500000007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03T00:00:00"/>
    <d v="2024-12-03T00:00:00"/>
    <n v="25000000"/>
    <n v="0.7583333333333333"/>
    <n v="12"/>
    <n v="7.4999999999999997E-2"/>
    <x v="1"/>
    <x v="1"/>
    <n v="0"/>
    <n v="0"/>
    <n v="0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21T00:00:00"/>
    <d v="2024-12-21T00:00:00"/>
    <n v="25000000"/>
    <n v="0.80833333333333335"/>
    <n v="12"/>
    <n v="7.4999999999999997E-2"/>
    <x v="1"/>
    <x v="1"/>
    <n v="0"/>
    <n v="0"/>
    <n v="0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5-27T00:00:00"/>
    <d v="2025-05-27T00:00:00"/>
    <n v="40000000"/>
    <n v="1.2416666666666667"/>
    <n v="12"/>
    <n v="7.4999999999999997E-2"/>
    <x v="1"/>
    <x v="1"/>
    <n v="0"/>
    <n v="0"/>
    <n v="3636363.64"/>
    <n v="0"/>
    <n v="0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7272727.2800000003"/>
    <n v="3636363.6"/>
    <n v="10909090.880000001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090909.120000005"/>
    <n v="0"/>
    <n v="0"/>
    <n v="0"/>
    <n v="0"/>
    <n v="0"/>
    <n v="0"/>
    <n v="19090909.120000005"/>
    <d v="2013-05-30T00:00:00"/>
    <d v="2025-05-30T00:00:00"/>
    <n v="70000000"/>
    <n v="1.25"/>
    <n v="12"/>
    <n v="7.4999999999999997E-2"/>
    <x v="1"/>
    <x v="1"/>
    <n v="0"/>
    <n v="0"/>
    <n v="6363636.3600000003"/>
    <n v="0"/>
    <n v="0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12727272.720000001"/>
    <n v="6363636.4000000004"/>
    <n v="19090909.120000001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7-12T00:00:00"/>
    <d v="2025-07-12T00:00:00"/>
    <n v="40000000"/>
    <n v="1.3666666666666667"/>
    <n v="12"/>
    <n v="7.4999999999999997E-2"/>
    <x v="1"/>
    <x v="1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636363.630000025"/>
    <n v="0"/>
    <n v="10909090.91"/>
    <n v="1636363.64"/>
    <n v="0"/>
    <n v="0"/>
    <n v="0"/>
    <n v="32727272.720000025"/>
    <d v="2013-08-02T00:00:00"/>
    <d v="2025-08-02T00:00:00"/>
    <n v="120000000"/>
    <n v="1.4222222222222223"/>
    <n v="12"/>
    <n v="7.4999999999999997E-2"/>
    <x v="1"/>
    <x v="1"/>
    <n v="0"/>
    <n v="0"/>
    <n v="0"/>
    <n v="0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3-10-10T00:00:00"/>
    <d v="2025-10-10T00:00:00"/>
    <n v="100000000"/>
    <n v="1.6111111111111112"/>
    <n v="12"/>
    <n v="7.4999999999999997E-2"/>
    <x v="1"/>
    <x v="1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18181818.18"/>
    <n v="18181818.18"/>
    <n v="36363636.359999999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1818181.85000002"/>
    <n v="0"/>
    <n v="0"/>
    <n v="0"/>
    <n v="0"/>
    <n v="0"/>
    <n v="0"/>
    <n v="101818181.85000002"/>
    <d v="2013-10-18T00:00:00"/>
    <d v="2025-10-18T00:00:00"/>
    <n v="280000000"/>
    <n v="1.6333333333333333"/>
    <n v="12"/>
    <n v="7.4999999999999997E-2"/>
    <x v="1"/>
    <x v="1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50909090.899999999"/>
    <n v="50909090.899999999"/>
    <n v="101818181.8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599999979"/>
    <n v="0"/>
    <n v="0"/>
    <n v="0"/>
    <n v="0"/>
    <n v="0"/>
    <n v="0"/>
    <n v="7272727.2599999979"/>
    <d v="2013-10-25T00:00:00"/>
    <d v="2025-10-25T00:00:00"/>
    <n v="20000000"/>
    <n v="1.6527777777777777"/>
    <n v="12"/>
    <n v="7.4999999999999997E-2"/>
    <x v="1"/>
    <x v="1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3636363.64"/>
    <n v="3636363.64"/>
    <n v="7272727.2800000003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d v="2013-12-27T00:00:00"/>
    <d v="2025-12-27T00:00:00"/>
    <n v="88500000"/>
    <n v="1.825"/>
    <n v="12"/>
    <n v="7.4999999999999997E-2"/>
    <x v="1"/>
    <x v="1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16090909.1"/>
    <n v="16090909.1"/>
    <n v="32181818.199999999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2-04T00:00:00"/>
    <d v="2026-02-04T00:00:00"/>
    <n v="100000000"/>
    <n v="1.9277777777777778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2-05T00:00:00"/>
    <d v="2026-02-05T00:00:00"/>
    <n v="100000000"/>
    <n v="1.9305555555555556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8181818.160000011"/>
    <n v="0"/>
    <n v="13636363.640000001"/>
    <n v="2556818.1800000002"/>
    <n v="0"/>
    <n v="0"/>
    <n v="0"/>
    <n v="54545454.520000011"/>
    <d v="2014-02-06T00:00:00"/>
    <d v="2026-02-06T00:00:00"/>
    <n v="150000000"/>
    <n v="1.9333333333333333"/>
    <n v="12"/>
    <n v="7.4999999999999997E-2"/>
    <x v="1"/>
    <x v="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8181818.160000011"/>
    <n v="0"/>
    <n v="0"/>
    <n v="0"/>
    <n v="0"/>
    <n v="0"/>
    <n v="0"/>
    <n v="68181818.160000011"/>
    <d v="2014-03-14T00:00:00"/>
    <d v="2026-03-14T00:00:00"/>
    <n v="150000000"/>
    <n v="2.0388888888888888"/>
    <n v="12"/>
    <n v="7.4999999999999997E-2"/>
    <x v="1"/>
    <x v="1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27272727.280000001"/>
    <n v="27272727.280000001"/>
    <n v="54545454.560000002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0"/>
    <n v="0"/>
    <n v="0"/>
    <n v="0"/>
    <n v="0"/>
    <n v="45454545.459999979"/>
    <d v="2014-05-30T00:00:00"/>
    <d v="2026-05-30T00:00:00"/>
    <n v="100000000"/>
    <n v="2.25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18181818.18"/>
    <n v="18181818.18"/>
    <n v="36363636.359999999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3333333.340000004"/>
    <n v="0"/>
    <n v="13333333.33"/>
    <n v="2000000"/>
    <n v="0"/>
    <n v="0"/>
    <n v="0"/>
    <n v="40000000.010000005"/>
    <d v="2014-08-22T00:00:00"/>
    <d v="2026-08-22T00:00:00"/>
    <n v="80000000"/>
    <n v="2.4777777777777779"/>
    <n v="12"/>
    <n v="7.4999999999999997E-2"/>
    <x v="1"/>
    <x v="1"/>
    <n v="0"/>
    <n v="0"/>
    <n v="0"/>
    <n v="0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5333333.340000004"/>
    <n v="0"/>
    <n v="0"/>
    <n v="0"/>
    <n v="0"/>
    <n v="0"/>
    <n v="0"/>
    <n v="65333333.340000004"/>
    <d v="2014-09-18T00:00:00"/>
    <d v="2026-09-18T00:00:00"/>
    <n v="98000000"/>
    <n v="2.5499999999999998"/>
    <n v="12"/>
    <n v="7.4999999999999997E-2"/>
    <x v="1"/>
    <x v="1"/>
    <n v="16333333.33"/>
    <n v="0"/>
    <n v="0"/>
    <n v="0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16333333.33"/>
    <n v="16333333.33"/>
    <n v="32666666.66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d v="2014-12-11T00:00:00"/>
    <d v="2029-12-11T00:00:00"/>
    <n v="31500000"/>
    <n v="5.7805555555555559"/>
    <n v="15"/>
    <n v="8.2040000000000002E-2"/>
    <x v="1"/>
    <x v="1"/>
    <n v="0"/>
    <n v="0"/>
    <n v="0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d v="2014-12-11T00:00:00"/>
    <d v="2026-12-11T00:00:00"/>
    <n v="42000000"/>
    <n v="2.7805555555555554"/>
    <n v="12"/>
    <n v="7.4999999999999997E-2"/>
    <x v="1"/>
    <x v="1"/>
    <n v="0"/>
    <n v="0"/>
    <n v="0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7000000"/>
    <n v="7000000"/>
    <n v="1400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d v="2014-12-22T00:00:00"/>
    <d v="2029-12-22T00:00:00"/>
    <n v="115000000"/>
    <n v="5.8111111111111109"/>
    <n v="15"/>
    <n v="8.2000000000000003E-2"/>
    <x v="1"/>
    <x v="1"/>
    <n v="0"/>
    <n v="0"/>
    <n v="0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d v="2014-12-23T00:00:00"/>
    <d v="2029-12-23T00:00:00"/>
    <n v="110000000"/>
    <n v="5.8138888888888891"/>
    <n v="15"/>
    <n v="8.2000000000000003E-2"/>
    <x v="1"/>
    <x v="1"/>
    <n v="0"/>
    <n v="0"/>
    <n v="0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1350000"/>
    <n v="0"/>
    <n v="0"/>
    <n v="0"/>
    <n v="50000000"/>
    <d v="2019-08-30T00:00:00"/>
    <d v="2024-08-30T00:00:00"/>
    <n v="250000000"/>
    <n v="0.5"/>
    <n v="5"/>
    <n v="5.3999999999999999E-2"/>
    <x v="1"/>
    <x v="1"/>
    <n v="0"/>
    <n v="0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9-25T00:00:00"/>
    <d v="2024-09-25T00:00:00"/>
    <n v="250000000"/>
    <n v="0.56944444444444442"/>
    <n v="5"/>
    <n v="6.0999999999999999E-2"/>
    <x v="1"/>
    <x v="1"/>
    <n v="0"/>
    <n v="0"/>
    <n v="0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d v="2019-10-31T00:00:00"/>
    <d v="2029-10-31T00:00:00"/>
    <n v="220000000"/>
    <n v="5.666666666666667"/>
    <n v="10"/>
    <n v="7.1499999999999994E-2"/>
    <x v="1"/>
    <x v="1"/>
    <n v="0"/>
    <n v="0"/>
    <n v="0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d v="2019-12-24T00:00:00"/>
    <d v="2024-12-24T00:00:00"/>
    <n v="100000000"/>
    <n v="0.81666666666666665"/>
    <n v="5"/>
    <n v="6.0999999999999999E-2"/>
    <x v="1"/>
    <x v="1"/>
    <n v="0"/>
    <n v="0"/>
    <n v="0"/>
    <n v="0"/>
    <n v="0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1.66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1.66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1.66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7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9.1638888888888896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27272.73"/>
    <n v="0"/>
    <n v="0"/>
    <n v="0"/>
    <n v="0"/>
    <n v="0"/>
    <n v="0"/>
    <n v="727272.73"/>
    <d v="2013-11-20T00:00:00"/>
    <d v="2028-11-20T00:00:00"/>
    <n v="800000"/>
    <n v="4.7222222222222223"/>
    <n v="15"/>
    <n v="7.7499999999999999E-2"/>
    <x v="1"/>
    <x v="1"/>
    <n v="0"/>
    <n v="0"/>
    <n v="72727.27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145454.54"/>
    <n v="145454.54"/>
    <n v="290909.08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0.319444444444445"/>
    <n v="20"/>
    <n v="8.4500000000000006E-2"/>
    <x v="1"/>
    <x v="1"/>
    <n v="0"/>
    <n v="0"/>
    <n v="0"/>
    <n v="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d v="2014-12-18T00:00:00"/>
    <d v="2024-12-18T00:00:00"/>
    <n v="80000000"/>
    <n v="0.8"/>
    <n v="10"/>
    <n v="6.4000000000000001E-2"/>
    <x v="1"/>
    <x v="1"/>
    <n v="0"/>
    <n v="0"/>
    <n v="0"/>
    <n v="8000000"/>
    <n v="0"/>
    <n v="0"/>
    <n v="0"/>
    <n v="0"/>
    <n v="0"/>
    <n v="8000000"/>
    <n v="0"/>
    <n v="0"/>
    <n v="0"/>
    <n v="0"/>
    <n v="0"/>
    <n v="0"/>
    <n v="0"/>
    <n v="0"/>
    <n v="0"/>
    <n v="0"/>
    <n v="0"/>
    <n v="0"/>
    <n v="16000000"/>
    <n v="0"/>
    <n v="16000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1.07499999999999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1.1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2.25277777777777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2.4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2.88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3.19722222222222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1.75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3.8083333333333331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9.7222222222222224E-2"/>
    <n v="3"/>
    <n v="6.1652999999999999E-2"/>
    <x v="1"/>
    <x v="1"/>
    <n v="0"/>
    <n v="92968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680.72"/>
    <n v="0"/>
    <n v="929680.72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0.91666666666666663"/>
    <n v="5"/>
    <n v="7.85E-2"/>
    <x v="1"/>
    <x v="1"/>
    <n v="0"/>
    <n v="0"/>
    <n v="0"/>
    <n v="0"/>
    <n v="0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9.7222222222222224E-2"/>
    <n v="3"/>
    <n v="6.1652999999999999E-2"/>
    <x v="1"/>
    <x v="1"/>
    <n v="0"/>
    <n v="1659088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9088.31"/>
    <n v="0"/>
    <n v="1659088.31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9.7222222222222224E-2"/>
    <n v="3"/>
    <n v="6.1652999999999999E-2"/>
    <x v="1"/>
    <x v="1"/>
    <n v="0"/>
    <n v="23844749.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44749.079999998"/>
    <n v="0"/>
    <n v="23844749.079999998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9.7222222222222224E-2"/>
    <n v="3"/>
    <n v="6.1652999999999999E-2"/>
    <x v="1"/>
    <x v="1"/>
    <n v="0"/>
    <n v="61697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977.66"/>
    <n v="0"/>
    <n v="616977.66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9.7222222222222224E-2"/>
    <n v="3"/>
    <n v="6.1652999999999999E-2"/>
    <x v="1"/>
    <x v="1"/>
    <n v="0"/>
    <n v="1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00000"/>
    <n v="0"/>
    <n v="108000000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9.7222222222222224E-2"/>
    <n v="3"/>
    <n v="6.1652999999999999E-2"/>
    <x v="1"/>
    <x v="1"/>
    <n v="0"/>
    <n v="2991914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9146.73"/>
    <n v="0"/>
    <n v="29919146.73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9.7222222222222224E-2"/>
    <n v="3"/>
    <n v="6.1652999999999999E-2"/>
    <x v="1"/>
    <x v="1"/>
    <n v="0"/>
    <n v="28008166.71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08166.710000001"/>
    <n v="0"/>
    <n v="28008166.710000001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9.7222222222222224E-2"/>
    <n v="3"/>
    <n v="6.1652999999999999E-2"/>
    <x v="1"/>
    <x v="1"/>
    <n v="0"/>
    <n v="7082696.4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2696.4900000002"/>
    <n v="0"/>
    <n v="7082696.4900000002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9.7222222222222224E-2"/>
    <n v="3"/>
    <n v="6.1652999999999999E-2"/>
    <x v="1"/>
    <x v="1"/>
    <n v="0"/>
    <n v="4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000"/>
    <n v="0"/>
    <n v="440000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9.7222222222222224E-2"/>
    <n v="3"/>
    <n v="6.1652999999999999E-2"/>
    <x v="1"/>
    <x v="1"/>
    <n v="0"/>
    <n v="3011331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13313.41"/>
    <n v="0"/>
    <n v="30113313.41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9.7222222222222224E-2"/>
    <n v="3"/>
    <n v="6.1652999999999999E-2"/>
    <x v="1"/>
    <x v="1"/>
    <n v="0"/>
    <n v="134728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28.43"/>
    <n v="0"/>
    <n v="134728.43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670802.3499999"/>
    <n v="0"/>
    <n v="0"/>
    <n v="0"/>
    <n v="0"/>
    <n v="0"/>
    <n v="0"/>
    <n v="219670802.3499999"/>
    <d v="2012-04-26T00:00:00"/>
    <d v="2024-04-26T00:00:00"/>
    <n v="1318024814.1500001"/>
    <n v="0.15555555555555556"/>
    <n v="12"/>
    <n v="7.4999999999999997E-2"/>
    <x v="1"/>
    <x v="1"/>
    <n v="0"/>
    <n v="219670802.36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70802.36000001"/>
    <n v="0"/>
    <n v="219670802.36000001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d v="2012-06-15T00:00:00"/>
    <d v="2024-06-15T00:00:00"/>
    <n v="55581592.420000002"/>
    <n v="0.29166666666666669"/>
    <n v="12"/>
    <n v="7.4999999999999997E-2"/>
    <x v="1"/>
    <x v="1"/>
    <n v="0"/>
    <n v="0"/>
    <n v="0"/>
    <n v="9263598.74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0"/>
    <n v="9263598.7400000002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d v="2012-08-15T00:00:00"/>
    <d v="2024-08-15T00:00:00"/>
    <n v="55581592.420000002"/>
    <n v="0.45833333333333331"/>
    <n v="12"/>
    <n v="7.4999999999999997E-2"/>
    <x v="1"/>
    <x v="1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5491772.880000003"/>
    <n v="0"/>
    <n v="0"/>
    <n v="0"/>
    <n v="0"/>
    <n v="0"/>
    <n v="0"/>
    <n v="25491772.880000003"/>
    <d v="2012-09-14T00:00:00"/>
    <d v="2024-09-14T00:00:00"/>
    <n v="76475318.599999994"/>
    <n v="0.53888888888888886"/>
    <n v="12"/>
    <n v="7.4999999999999997E-2"/>
    <x v="1"/>
    <x v="1"/>
    <n v="12745886.43"/>
    <n v="0"/>
    <n v="0"/>
    <n v="0"/>
    <n v="0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25491772.879999999"/>
    <n v="0"/>
    <n v="25491772.879999999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0-15T00:00:00"/>
    <d v="2024-10-15T00:00:00"/>
    <n v="55581592.420000002"/>
    <n v="0.625"/>
    <n v="12"/>
    <n v="7.4999999999999997E-2"/>
    <x v="1"/>
    <x v="1"/>
    <n v="0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1-15T00:00:00"/>
    <d v="2024-11-15T00:00:00"/>
    <n v="55581592.420000002"/>
    <n v="0.70833333333333337"/>
    <n v="12"/>
    <n v="7.4999999999999997E-2"/>
    <x v="1"/>
    <x v="1"/>
    <n v="0"/>
    <n v="0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2-14T00:00:00"/>
    <d v="2024-12-14T00:00:00"/>
    <n v="55581592.420000002"/>
    <n v="0.78888888888888886"/>
    <n v="12"/>
    <n v="7.4999999999999997E-2"/>
    <x v="1"/>
    <x v="1"/>
    <n v="0"/>
    <n v="0"/>
    <n v="0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d v="2013-01-15T00:00:00"/>
    <d v="2025-01-15T00:00:00"/>
    <n v="83736003.439999998"/>
    <n v="0.875"/>
    <n v="12"/>
    <n v="7.4999999999999997E-2"/>
    <x v="1"/>
    <x v="1"/>
    <n v="0"/>
    <n v="0"/>
    <n v="0"/>
    <n v="0"/>
    <n v="16747200.689999999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16747200.689999999"/>
    <n v="16747200.689999999"/>
    <n v="33494401.379999999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832217.03"/>
    <n v="0"/>
    <n v="0"/>
    <n v="0"/>
    <n v="22192454.060000002"/>
    <d v="2013-02-15T00:00:00"/>
    <d v="2025-02-15T00:00:00"/>
    <n v="66577362.219999999"/>
    <n v="0.95833333333333337"/>
    <n v="12"/>
    <n v="7.4999999999999997E-2"/>
    <x v="1"/>
    <x v="1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3-15T00:00:00"/>
    <d v="2025-03-15T00:00:00"/>
    <n v="66577362.259999998"/>
    <n v="1.0416666666666667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d v="2013-04-11T00:00:00"/>
    <d v="2025-04-11T00:00:00"/>
    <n v="81321499.579999998"/>
    <n v="1.1138888888888889"/>
    <n v="12"/>
    <n v="7.4999999999999997E-2"/>
    <x v="1"/>
    <x v="1"/>
    <n v="0"/>
    <n v="0"/>
    <n v="0"/>
    <n v="0"/>
    <n v="0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5-15T00:00:00"/>
    <d v="2025-05-15T00:00:00"/>
    <n v="66577362.259999998"/>
    <n v="1.2083333333333333"/>
    <n v="12"/>
    <n v="7.4999999999999997E-2"/>
    <x v="1"/>
    <x v="1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6-14T00:00:00"/>
    <d v="2025-06-14T00:00:00"/>
    <n v="66577362.259999998"/>
    <n v="1.288888888888889"/>
    <n v="12"/>
    <n v="7.4999999999999997E-2"/>
    <x v="1"/>
    <x v="1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7-12T00:00:00"/>
    <d v="2025-07-12T00:00:00"/>
    <n v="66577362.259999998"/>
    <n v="1.3666666666666667"/>
    <n v="12"/>
    <n v="7.4999999999999997E-2"/>
    <x v="1"/>
    <x v="1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d v="2013-08-15T00:00:00"/>
    <d v="2025-08-15T00:00:00"/>
    <n v="66577362.259999998"/>
    <n v="1.4583333333333333"/>
    <n v="12"/>
    <n v="7.4999999999999997E-2"/>
    <x v="1"/>
    <x v="1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7013329.969999999"/>
    <n v="0"/>
    <n v="0"/>
    <n v="0"/>
    <n v="0"/>
    <n v="0"/>
    <n v="0"/>
    <n v="47013329.969999999"/>
    <d v="2013-09-13T00:00:00"/>
    <d v="2025-09-13T00:00:00"/>
    <n v="94026659.939999998"/>
    <n v="1.5361111111111112"/>
    <n v="12"/>
    <n v="7.4999999999999997E-2"/>
    <x v="1"/>
    <x v="1"/>
    <n v="15671109.99"/>
    <n v="0"/>
    <n v="0"/>
    <n v="0"/>
    <n v="0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15671109.99"/>
    <n v="31342219.98"/>
    <n v="47013329.969999999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0-15T00:00:00"/>
    <d v="2025-10-15T00:00:00"/>
    <n v="66577362.259999998"/>
    <n v="1.625"/>
    <n v="12"/>
    <n v="7.4999999999999997E-2"/>
    <x v="1"/>
    <x v="1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11096227.039999999"/>
    <n v="22192454.079999998"/>
    <n v="33288681.119999997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1-15T00:00:00"/>
    <d v="2025-11-15T00:00:00"/>
    <n v="66577362.259999998"/>
    <n v="1.7083333333333333"/>
    <n v="12"/>
    <n v="7.4999999999999997E-2"/>
    <x v="1"/>
    <x v="1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11096227.039999999"/>
    <n v="22192454.079999998"/>
    <n v="33288681.119999997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2-13T00:00:00"/>
    <d v="2025-12-13T00:00:00"/>
    <n v="66577362.259999998"/>
    <n v="1.7861111111111112"/>
    <n v="12"/>
    <n v="7.4999999999999997E-2"/>
    <x v="1"/>
    <x v="1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  <n v="22192454.079999998"/>
    <n v="33288681.119999997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d v="2014-01-15T00:00:00"/>
    <d v="2026-01-15T00:00:00"/>
    <n v="116841397.92"/>
    <n v="1.875"/>
    <n v="12"/>
    <n v="7.4999999999999997E-2"/>
    <x v="1"/>
    <x v="1"/>
    <n v="0"/>
    <n v="0"/>
    <n v="0"/>
    <n v="0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1376318.32"/>
    <n v="0"/>
    <n v="0"/>
    <n v="0"/>
    <n v="36701821.859999992"/>
    <d v="2014-02-14T00:00:00"/>
    <d v="2026-02-14T00:00:00"/>
    <n v="73403643.75"/>
    <n v="1.9555555555555555"/>
    <n v="12"/>
    <n v="7.4999999999999997E-2"/>
    <x v="1"/>
    <x v="1"/>
    <n v="0"/>
    <n v="0"/>
    <n v="0"/>
    <n v="0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d v="2014-03-14T00:00:00"/>
    <d v="2026-03-14T00:00:00"/>
    <n v="74230968.409999996"/>
    <n v="2.0388888888888888"/>
    <n v="12"/>
    <n v="7.4999999999999997E-2"/>
    <x v="1"/>
    <x v="1"/>
    <n v="0"/>
    <n v="0"/>
    <n v="0"/>
    <n v="0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d v="2014-04-15T00:00:00"/>
    <d v="2026-04-15T00:00:00"/>
    <n v="91230654.299999997"/>
    <n v="2.125"/>
    <n v="12"/>
    <n v="7.4999999999999997E-2"/>
    <x v="1"/>
    <x v="1"/>
    <n v="0"/>
    <n v="0"/>
    <n v="0"/>
    <n v="0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d v="2014-05-15T00:00:00"/>
    <d v="2026-05-15T00:00:00"/>
    <n v="75247453.769999996"/>
    <n v="2.2083333333333335"/>
    <n v="12"/>
    <n v="7.4999999999999997E-2"/>
    <x v="1"/>
    <x v="1"/>
    <n v="0"/>
    <n v="0"/>
    <n v="0"/>
    <n v="0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d v="2014-06-13T00:00:00"/>
    <d v="2026-06-13T00:00:00"/>
    <n v="58413258.609999999"/>
    <n v="2.286111111111111"/>
    <n v="12"/>
    <n v="7.4999999999999997E-2"/>
    <x v="1"/>
    <x v="1"/>
    <n v="0"/>
    <n v="0"/>
    <n v="0"/>
    <n v="0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d v="2014-07-15T00:00:00"/>
    <d v="2026-07-15T00:00:00"/>
    <n v="75386000.239999995"/>
    <n v="2.375"/>
    <n v="12"/>
    <n v="7.4999999999999997E-2"/>
    <x v="1"/>
    <x v="1"/>
    <n v="0"/>
    <n v="0"/>
    <n v="0"/>
    <n v="0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87665.609999999"/>
    <n v="0"/>
    <n v="0"/>
    <n v="0"/>
    <n v="0"/>
    <n v="0"/>
    <n v="0"/>
    <n v="52387665.609999999"/>
    <d v="2014-11-14T00:00:00"/>
    <d v="2026-11-14T00:00:00"/>
    <n v="78581498.409999996"/>
    <n v="2.7055555555555557"/>
    <n v="12"/>
    <n v="7.4999999999999997E-2"/>
    <x v="1"/>
    <x v="1"/>
    <n v="0"/>
    <n v="0"/>
    <n v="13096916.4"/>
    <n v="0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13096916.4"/>
    <n v="13096916.4"/>
    <n v="26193832.800000001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d v="2014-12-15T00:00:00"/>
    <d v="2026-12-15T00:00:00"/>
    <n v="78504288.269999996"/>
    <n v="2.7916666666666665"/>
    <n v="12"/>
    <n v="7.4999999999999997E-2"/>
    <x v="1"/>
    <x v="1"/>
    <n v="0"/>
    <n v="0"/>
    <n v="0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13084048.050000001"/>
    <n v="13084048.050000001"/>
    <n v="26168096.100000001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d v="2015-01-15T00:00:00"/>
    <d v="2027-01-15T00:00:00"/>
    <n v="151692276.91"/>
    <n v="2.875"/>
    <n v="12"/>
    <n v="7.4999999999999997E-2"/>
    <x v="1"/>
    <x v="1"/>
    <n v="0"/>
    <n v="0"/>
    <n v="0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d v="2015-03-25T00:00:00"/>
    <d v="2027-03-25T00:00:00"/>
    <n v="85554534.609999999"/>
    <n v="3.0694444444444446"/>
    <n v="12"/>
    <n v="7.4999999999999997E-2"/>
    <x v="1"/>
    <x v="1"/>
    <n v="0"/>
    <n v="0"/>
    <n v="0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d v="2015-03-25T00:00:00"/>
    <d v="2027-03-25T00:00:00"/>
    <n v="85404710.010000005"/>
    <n v="3.0694444444444446"/>
    <n v="12"/>
    <n v="7.4999999999999997E-2"/>
    <x v="1"/>
    <x v="1"/>
    <n v="0"/>
    <n v="0"/>
    <n v="0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d v="2015-04-15T00:00:00"/>
    <d v="2027-04-15T00:00:00"/>
    <n v="105463902.08"/>
    <n v="3.125"/>
    <n v="12"/>
    <n v="7.4999999999999997E-2"/>
    <x v="1"/>
    <x v="1"/>
    <n v="0"/>
    <n v="0"/>
    <n v="0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4.416666666666667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0.144444444444444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212368.8599999999"/>
    <n v="0"/>
    <n v="0"/>
    <n v="0"/>
    <n v="0"/>
    <n v="0"/>
    <n v="0"/>
    <n v="1212368.8599999999"/>
    <d v="2012-03-06T00:00:00"/>
    <d v="2024-03-06T00:00:00"/>
    <n v="8486581.9600000009"/>
    <n v="1.6666666666666666E-2"/>
    <n v="12"/>
    <n v="7.0000000000000007E-2"/>
    <x v="1"/>
    <x v="1"/>
    <n v="1212368.8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2368.8600000001"/>
    <n v="0"/>
    <n v="1212368.8600000001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2272727.280000001"/>
    <n v="0"/>
    <n v="0"/>
    <n v="0"/>
    <n v="0"/>
    <n v="0"/>
    <n v="0"/>
    <n v="12272727.280000001"/>
    <d v="2013-04-25T00:00:00"/>
    <d v="2028-04-25T00:00:00"/>
    <n v="15000000"/>
    <n v="4.1527777777777777"/>
    <n v="15"/>
    <n v="7.7499999999999999E-2"/>
    <x v="1"/>
    <x v="1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2727272.72"/>
    <n v="2727272.72"/>
    <n v="5454545.4400000004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d v="2013-06-25T00:00:00"/>
    <d v="2028-06-25T00:00:00"/>
    <n v="18000000"/>
    <n v="4.3194444444444446"/>
    <n v="15"/>
    <n v="7.7499999999999999E-2"/>
    <x v="1"/>
    <x v="1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d v="2013-07-24T00:00:00"/>
    <d v="2028-07-24T00:00:00"/>
    <n v="5000000"/>
    <n v="4.4000000000000004"/>
    <n v="15"/>
    <n v="7.7499999999999999E-2"/>
    <x v="1"/>
    <x v="1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818181.8200000003"/>
    <n v="0"/>
    <n v="681818.18"/>
    <n v="264204.55"/>
    <n v="0"/>
    <n v="0"/>
    <n v="0"/>
    <n v="6136363.6400000006"/>
    <d v="2013-08-01T00:00:00"/>
    <d v="2028-08-01T00:00:00"/>
    <n v="7500000"/>
    <n v="4.4194444444444443"/>
    <n v="15"/>
    <n v="7.7499999999999999E-2"/>
    <x v="1"/>
    <x v="1"/>
    <n v="0"/>
    <n v="0"/>
    <n v="0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09-11T00:00:00"/>
    <d v="2028-09-11T00:00:00"/>
    <n v="13000000"/>
    <n v="4.5305555555555559"/>
    <n v="15"/>
    <n v="7.7499999999999999E-2"/>
    <x v="1"/>
    <x v="1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2363636.36"/>
    <n v="2363636.36"/>
    <n v="4727272.72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2727272.73"/>
    <n v="0"/>
    <n v="0"/>
    <n v="0"/>
    <n v="0"/>
    <n v="0"/>
    <n v="0"/>
    <n v="22727272.73"/>
    <d v="2013-10-23T00:00:00"/>
    <d v="2028-10-23T00:00:00"/>
    <n v="25000000"/>
    <n v="4.6472222222222221"/>
    <n v="15"/>
    <n v="7.7499999999999999E-2"/>
    <x v="1"/>
    <x v="1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4545454.54"/>
    <n v="4545454.54"/>
    <n v="9090909.0800000001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d v="2013-11-07T00:00:00"/>
    <d v="2028-11-07T00:00:00"/>
    <n v="12500000"/>
    <n v="4.6861111111111109"/>
    <n v="15"/>
    <n v="7.7499999999999999E-2"/>
    <x v="1"/>
    <x v="1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d v="2013-11-08T00:00:00"/>
    <d v="2028-11-08T00:00:00"/>
    <n v="12500000"/>
    <n v="4.6888888888888891"/>
    <n v="15"/>
    <n v="7.7499999999999999E-2"/>
    <x v="1"/>
    <x v="1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12-19T00:00:00"/>
    <d v="2028-12-19T00:00:00"/>
    <n v="13000000"/>
    <n v="4.802777777777778"/>
    <n v="15"/>
    <n v="7.7499999999999999E-2"/>
    <x v="1"/>
    <x v="1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d v="2014-02-06T00:00:00"/>
    <d v="2034-02-06T00:00:00"/>
    <n v="10000000"/>
    <n v="9.9333333333333336"/>
    <n v="20"/>
    <n v="8.4500000000000006E-2"/>
    <x v="1"/>
    <x v="1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0.052777777777777"/>
    <n v="20"/>
    <n v="8.4500000000000006E-2"/>
    <x v="1"/>
    <x v="1"/>
    <n v="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0.088888888888889"/>
    <n v="20"/>
    <n v="8.4500000000000006E-2"/>
    <x v="1"/>
    <x v="1"/>
    <n v="0"/>
    <n v="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0.25"/>
    <n v="20"/>
    <n v="8.4500000000000006E-2"/>
    <x v="1"/>
    <x v="1"/>
    <n v="0"/>
    <n v="0"/>
    <n v="0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d v="2014-06-11T00:00:00"/>
    <d v="2029-06-11T00:00:00"/>
    <n v="10000000"/>
    <n v="5.2805555555555559"/>
    <n v="15"/>
    <n v="7.6999999999999999E-2"/>
    <x v="1"/>
    <x v="1"/>
    <n v="0"/>
    <n v="0"/>
    <n v="0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0.280555555555555"/>
    <n v="20"/>
    <n v="8.4500000000000006E-2"/>
    <x v="1"/>
    <x v="1"/>
    <n v="0"/>
    <n v="0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d v="2014-06-12T00:00:00"/>
    <d v="2024-06-12T00:00:00"/>
    <n v="5000000"/>
    <n v="0.28333333333333333"/>
    <n v="10"/>
    <n v="6.4000000000000001E-2"/>
    <x v="1"/>
    <x v="1"/>
    <n v="0"/>
    <n v="0"/>
    <n v="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6-12T00:00:00"/>
    <d v="2029-06-12T00:00:00"/>
    <n v="5000000"/>
    <n v="5.2833333333333332"/>
    <n v="15"/>
    <n v="7.6999999999999999E-2"/>
    <x v="1"/>
    <x v="1"/>
    <n v="0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0.283333333333333"/>
    <n v="20"/>
    <n v="8.4500000000000006E-2"/>
    <x v="1"/>
    <x v="1"/>
    <n v="0"/>
    <n v="0"/>
    <n v="0"/>
    <n v="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7-01T00:00:00"/>
    <d v="2029-07-01T00:00:00"/>
    <n v="5000000"/>
    <n v="5.3361111111111112"/>
    <n v="15"/>
    <n v="7.6999999999999999E-2"/>
    <x v="1"/>
    <x v="1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0.33611111111111"/>
    <n v="20"/>
    <n v="8.4500000000000006E-2"/>
    <x v="1"/>
    <x v="1"/>
    <n v="0"/>
    <n v="0"/>
    <n v="0"/>
    <n v="0"/>
    <n v="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0.380555555555556"/>
    <n v="20"/>
    <n v="8.4500000000000006E-2"/>
    <x v="1"/>
    <x v="1"/>
    <n v="0"/>
    <n v="0"/>
    <n v="0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5.5277777777777777"/>
    <n v="15"/>
    <n v="7.6999999999999999E-2"/>
    <x v="1"/>
    <x v="1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1166666.6599999999"/>
    <n v="1166666.6599999999"/>
    <n v="2333333.3199999998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0.527777777777779"/>
    <n v="20"/>
    <n v="8.4500000000000006E-2"/>
    <x v="1"/>
    <x v="1"/>
    <n v="0"/>
    <n v="0"/>
    <n v="0"/>
    <n v="0"/>
    <n v="0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5.583333333333333"/>
    <n v="15"/>
    <n v="7.6999999999999999E-2"/>
    <x v="1"/>
    <x v="1"/>
    <n v="333333.33"/>
    <n v="0"/>
    <n v="0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666666.66"/>
    <n v="666666.66"/>
    <n v="1333333.32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0.58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92758.880000003"/>
    <n v="0"/>
    <n v="0"/>
    <n v="0"/>
    <n v="0"/>
    <n v="0"/>
    <n v="0"/>
    <n v="20092758.880000003"/>
    <d v="2017-03-08T00:00:00"/>
    <d v="2025-03-08T00:00:00"/>
    <n v="40185517.75"/>
    <n v="1.0222222222222221"/>
    <n v="8"/>
    <n v="5.8000000000000003E-2"/>
    <x v="1"/>
    <x v="1"/>
    <n v="6697586.29"/>
    <n v="0"/>
    <n v="0"/>
    <n v="0"/>
    <n v="0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13395172.58"/>
    <n v="6697586.2999999998"/>
    <n v="20092758.879999999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2613058.63000001"/>
    <n v="0"/>
    <n v="0"/>
    <n v="0"/>
    <n v="0"/>
    <n v="0"/>
    <n v="0"/>
    <n v="62613058.63000001"/>
    <d v="2017-03-08T00:00:00"/>
    <d v="2027-03-08T00:00:00"/>
    <n v="89447226.609999999"/>
    <n v="3.0222222222222221"/>
    <n v="10"/>
    <n v="6.4000000000000001E-2"/>
    <x v="1"/>
    <x v="1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17889445.32"/>
    <n v="17889445.32"/>
    <n v="35778890.640000001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9.7222222222222224E-2"/>
    <n v="3"/>
    <n v="6.1652999999999999E-2"/>
    <x v="1"/>
    <x v="1"/>
    <n v="0"/>
    <n v="6108929.62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8929.6200000001"/>
    <n v="0"/>
    <n v="6108929.6200000001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9.7222222222222224E-2"/>
    <n v="3"/>
    <n v="6.1652999999999999E-2"/>
    <x v="1"/>
    <x v="1"/>
    <n v="0"/>
    <n v="1635598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598.57"/>
    <n v="0"/>
    <n v="1635598.57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9.7222222222222224E-2"/>
    <n v="3"/>
    <n v="6.1652999999999999E-2"/>
    <x v="1"/>
    <x v="1"/>
    <n v="0"/>
    <n v="1249416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416.17"/>
    <n v="0"/>
    <n v="1249416.17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9.7222222222222224E-2"/>
    <n v="3"/>
    <n v="6.1652999999999999E-2"/>
    <x v="1"/>
    <x v="1"/>
    <n v="0"/>
    <n v="754007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007.98"/>
    <n v="0"/>
    <n v="754007.98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9.7222222222222224E-2"/>
    <n v="3"/>
    <n v="6.1652999999999999E-2"/>
    <x v="1"/>
    <x v="1"/>
    <n v="0"/>
    <n v="403792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792.11"/>
    <n v="0"/>
    <n v="403792.11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9.7222222222222224E-2"/>
    <n v="3"/>
    <n v="6.1652999999999999E-2"/>
    <x v="1"/>
    <x v="1"/>
    <n v="0"/>
    <n v="51358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89.96"/>
    <n v="0"/>
    <n v="513589.96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9.7222222222222224E-2"/>
    <n v="3"/>
    <n v="6.1652999999999999E-2"/>
    <x v="1"/>
    <x v="1"/>
    <n v="0"/>
    <n v="1173189.3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3189.3400000001"/>
    <n v="0"/>
    <n v="1173189.3400000001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9.7222222222222224E-2"/>
    <n v="3"/>
    <n v="6.1652999999999999E-2"/>
    <x v="1"/>
    <x v="1"/>
    <n v="0"/>
    <n v="107518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5180.04"/>
    <n v="0"/>
    <n v="1075180.04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9.7222222222222224E-2"/>
    <n v="3"/>
    <n v="6.1652999999999999E-2"/>
    <x v="1"/>
    <x v="1"/>
    <n v="0"/>
    <n v="558072.42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072.42000000004"/>
    <n v="0"/>
    <n v="558072.42000000004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0.91666666666666663"/>
    <n v="5"/>
    <n v="7.85E-2"/>
    <x v="1"/>
    <x v="1"/>
    <n v="0"/>
    <n v="0"/>
    <n v="0"/>
    <n v="0"/>
    <n v="0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9.7222222222222224E-2"/>
    <n v="3"/>
    <n v="6.1652999999999999E-2"/>
    <x v="1"/>
    <x v="1"/>
    <n v="0"/>
    <n v="22914661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14661.34"/>
    <n v="0"/>
    <n v="22914661.34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9.7222222222222224E-2"/>
    <n v="3"/>
    <n v="6.1652999999999999E-2"/>
    <x v="1"/>
    <x v="1"/>
    <n v="0"/>
    <n v="1208937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8937.55"/>
    <n v="0"/>
    <n v="1208937.55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9.7222222222222224E-2"/>
    <n v="3"/>
    <n v="6.1652999999999999E-2"/>
    <x v="1"/>
    <x v="1"/>
    <n v="0"/>
    <n v="164748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7489.3"/>
    <n v="0"/>
    <n v="1647489.3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9.7222222222222224E-2"/>
    <n v="3"/>
    <n v="6.1652999999999999E-2"/>
    <x v="1"/>
    <x v="1"/>
    <n v="0"/>
    <n v="1307833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7833.96"/>
    <n v="0"/>
    <n v="1307833.96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9.7222222222222224E-2"/>
    <n v="3"/>
    <n v="6.1652999999999999E-2"/>
    <x v="1"/>
    <x v="1"/>
    <n v="0"/>
    <n v="342559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25597.32"/>
    <n v="0"/>
    <n v="3425597.32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9.7222222222222224E-2"/>
    <n v="3"/>
    <n v="6.1652999999999999E-2"/>
    <x v="1"/>
    <x v="1"/>
    <n v="0"/>
    <n v="640746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746.02"/>
    <n v="0"/>
    <n v="640746.02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1.75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9.7222222222222224E-2"/>
    <n v="3"/>
    <n v="6.1652999999999999E-2"/>
    <x v="1"/>
    <x v="1"/>
    <n v="0"/>
    <n v="21410035.8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10035.870000001"/>
    <n v="0"/>
    <n v="21410035.870000001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9.7222222222222224E-2"/>
    <n v="3"/>
    <n v="6.1652999999999999E-2"/>
    <x v="1"/>
    <x v="1"/>
    <n v="0"/>
    <n v="10637875.1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7875.189999999"/>
    <n v="0"/>
    <n v="10637875.189999999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9.7222222222222224E-2"/>
    <n v="3"/>
    <n v="6.1652999999999999E-2"/>
    <x v="1"/>
    <x v="1"/>
    <n v="0"/>
    <n v="10798079.1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98079.119999999"/>
    <n v="0"/>
    <n v="10798079.119999999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9.7222222222222224E-2"/>
    <n v="3"/>
    <n v="6.1652999999999999E-2"/>
    <x v="1"/>
    <x v="1"/>
    <n v="0"/>
    <n v="4861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119.84"/>
    <n v="0"/>
    <n v="486119.84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9.7222222222222224E-2"/>
    <n v="3"/>
    <n v="6.1652999999999999E-2"/>
    <x v="1"/>
    <x v="1"/>
    <n v="0"/>
    <n v="48344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442.86"/>
    <n v="0"/>
    <n v="483442.86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9.7222222222222224E-2"/>
    <n v="3"/>
    <n v="6.1652999999999999E-2"/>
    <x v="1"/>
    <x v="1"/>
    <n v="0"/>
    <n v="22566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665.15"/>
    <n v="0"/>
    <n v="225665.15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9.7222222222222224E-2"/>
    <n v="3"/>
    <n v="6.1652999999999999E-2"/>
    <x v="1"/>
    <x v="1"/>
    <n v="0"/>
    <n v="291615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6155.9"/>
    <n v="0"/>
    <n v="2916155.9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9.7222222222222224E-2"/>
    <n v="3"/>
    <n v="6.1652999999999999E-2"/>
    <x v="1"/>
    <x v="1"/>
    <n v="0"/>
    <n v="36843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430.1"/>
    <n v="0"/>
    <n v="368430.1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9.7222222222222224E-2"/>
    <n v="3"/>
    <n v="6.1652999999999999E-2"/>
    <x v="1"/>
    <x v="1"/>
    <n v="0"/>
    <n v="2054758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4758.87"/>
    <n v="0"/>
    <n v="2054758.87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9.7222222222222224E-2"/>
    <n v="3"/>
    <n v="6.1652999999999999E-2"/>
    <x v="1"/>
    <x v="1"/>
    <n v="0"/>
    <n v="631820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820.51"/>
    <n v="0"/>
    <n v="631820.51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9.7222222222222224E-2"/>
    <n v="3"/>
    <n v="6.1652999999999999E-2"/>
    <x v="1"/>
    <x v="1"/>
    <n v="0"/>
    <n v="523524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524.21"/>
    <n v="0"/>
    <n v="523524.21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9.7222222222222224E-2"/>
    <n v="3"/>
    <n v="6.1652999999999999E-2"/>
    <x v="1"/>
    <x v="1"/>
    <n v="0"/>
    <n v="2585731.2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5731.2200000002"/>
    <n v="0"/>
    <n v="2585731.2200000002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9.7222222222222224E-2"/>
    <n v="3"/>
    <n v="6.1652999999999999E-2"/>
    <x v="1"/>
    <x v="1"/>
    <n v="0"/>
    <n v="19221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212.14"/>
    <n v="0"/>
    <n v="192212.14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9.7222222222222224E-2"/>
    <n v="3"/>
    <n v="6.1652999999999999E-2"/>
    <x v="1"/>
    <x v="1"/>
    <n v="0"/>
    <n v="243621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6217.96"/>
    <n v="0"/>
    <n v="2436217.96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9.7222222222222224E-2"/>
    <n v="3"/>
    <n v="6.1652999999999999E-2"/>
    <x v="1"/>
    <x v="1"/>
    <n v="0"/>
    <n v="104592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592.8"/>
    <n v="0"/>
    <n v="104592.8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9.7222222222222224E-2"/>
    <n v="3"/>
    <n v="6.1652999999999999E-2"/>
    <x v="1"/>
    <x v="1"/>
    <n v="0"/>
    <n v="91962.88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962.880000000005"/>
    <n v="0"/>
    <n v="91962.880000000005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9.7222222222222224E-2"/>
    <n v="3"/>
    <n v="6.1652999999999999E-2"/>
    <x v="1"/>
    <x v="1"/>
    <n v="0"/>
    <n v="119873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8732.98"/>
    <n v="0"/>
    <n v="1198732.98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9.7222222222222224E-2"/>
    <n v="3"/>
    <n v="6.1652999999999999E-2"/>
    <x v="1"/>
    <x v="1"/>
    <n v="0"/>
    <n v="19631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313.57"/>
    <n v="0"/>
    <n v="196313.57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9.7222222222222224E-2"/>
    <n v="3"/>
    <n v="6.1652999999999999E-2"/>
    <x v="1"/>
    <x v="1"/>
    <n v="0"/>
    <n v="356455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4557.04"/>
    <n v="0"/>
    <n v="3564557.04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9.7222222222222224E-2"/>
    <n v="3"/>
    <n v="6.1652999999999999E-2"/>
    <x v="1"/>
    <x v="1"/>
    <n v="0"/>
    <n v="39544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442.45"/>
    <n v="0"/>
    <n v="395442.45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9.7222222222222224E-2"/>
    <n v="3"/>
    <n v="6.1652999999999999E-2"/>
    <x v="1"/>
    <x v="1"/>
    <n v="0"/>
    <n v="490623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623.38"/>
    <n v="0"/>
    <n v="490623.38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9.7222222222222224E-2"/>
    <n v="3"/>
    <n v="6.1652999999999999E-2"/>
    <x v="1"/>
    <x v="1"/>
    <n v="0"/>
    <n v="9821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211.4"/>
    <n v="0"/>
    <n v="98211.4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9.7222222222222224E-2"/>
    <n v="3"/>
    <n v="6.1652999999999999E-2"/>
    <x v="1"/>
    <x v="1"/>
    <n v="0"/>
    <n v="44933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335.3"/>
    <n v="0"/>
    <n v="449335.3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9.7222222222222224E-2"/>
    <n v="3"/>
    <n v="6.1652999999999999E-2"/>
    <x v="1"/>
    <x v="1"/>
    <n v="0"/>
    <n v="2120807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0807.87"/>
    <n v="0"/>
    <n v="2120807.87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9.7222222222222224E-2"/>
    <n v="3"/>
    <n v="6.1652999999999999E-2"/>
    <x v="1"/>
    <x v="1"/>
    <n v="0"/>
    <n v="10460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601.13"/>
    <n v="0"/>
    <n v="104601.13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9.7222222222222224E-2"/>
    <n v="3"/>
    <n v="6.1652999999999999E-2"/>
    <x v="1"/>
    <x v="1"/>
    <n v="0"/>
    <n v="130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253"/>
    <n v="0"/>
    <n v="130253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7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9.7222222222222224E-2"/>
    <n v="3"/>
    <n v="6.1652999999999999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9.7222222222222224E-2"/>
    <n v="3"/>
    <n v="6.1652999999999999E-2"/>
    <x v="1"/>
    <x v="1"/>
    <n v="0"/>
    <n v="269211.21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211.21000000002"/>
    <n v="0"/>
    <n v="269211.21000000002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9.7222222222222224E-2"/>
    <n v="3"/>
    <n v="6.1652999999999999E-2"/>
    <x v="1"/>
    <x v="1"/>
    <n v="0"/>
    <n v="90060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601.55"/>
    <n v="0"/>
    <n v="900601.55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9.7222222222222224E-2"/>
    <n v="3"/>
    <n v="6.1652999999999999E-2"/>
    <x v="1"/>
    <x v="1"/>
    <n v="0"/>
    <n v="300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832"/>
    <n v="0"/>
    <n v="300832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9.7222222222222224E-2"/>
    <n v="3"/>
    <n v="6.1652999999999999E-2"/>
    <x v="1"/>
    <x v="1"/>
    <n v="0"/>
    <n v="49953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530.18"/>
    <n v="0"/>
    <n v="499530.18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9.7222222222222224E-2"/>
    <n v="3"/>
    <n v="6.1652999999999999E-2"/>
    <x v="1"/>
    <x v="1"/>
    <n v="0"/>
    <n v="682304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304.59"/>
    <n v="0"/>
    <n v="682304.59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9.7222222222222224E-2"/>
    <n v="3"/>
    <n v="6.1652999999999999E-2"/>
    <x v="1"/>
    <x v="1"/>
    <n v="0"/>
    <n v="627775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775.63"/>
    <n v="0"/>
    <n v="627775.63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1.4333333333333333"/>
    <n v="4"/>
    <n v="4.7100000000000003E-2"/>
    <x v="1"/>
    <x v="1"/>
    <n v="0"/>
    <n v="0"/>
    <n v="0"/>
    <n v="0"/>
    <n v="0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3.433333333333333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4.433333333333333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43333333333333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433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7.433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9.7222222222222224E-2"/>
    <n v="3"/>
    <n v="6.1652999999999999E-2"/>
    <x v="1"/>
    <x v="1"/>
    <n v="0"/>
    <n v="109799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997.08"/>
    <n v="0"/>
    <n v="1097997.08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9.7222222222222224E-2"/>
    <n v="3"/>
    <n v="6.1652999999999999E-2"/>
    <x v="1"/>
    <x v="1"/>
    <n v="0"/>
    <n v="1097997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997.07"/>
    <n v="0"/>
    <n v="1097997.07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9.7222222222222224E-2"/>
    <n v="3"/>
    <n v="6.1652999999999999E-2"/>
    <x v="1"/>
    <x v="1"/>
    <n v="0"/>
    <n v="11625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256.87"/>
    <n v="0"/>
    <n v="116256.87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9.7222222222222224E-2"/>
    <n v="3"/>
    <n v="6.1652999999999999E-2"/>
    <x v="1"/>
    <x v="1"/>
    <n v="0"/>
    <n v="0"/>
    <n v="0"/>
    <n v="0"/>
    <n v="0"/>
    <n v="0"/>
    <n v="0"/>
    <n v="147482.09"/>
    <n v="0"/>
    <n v="0"/>
    <n v="0"/>
    <n v="0"/>
    <n v="0"/>
    <n v="0"/>
    <n v="0"/>
    <n v="0"/>
    <n v="0"/>
    <n v="0"/>
    <n v="0"/>
    <n v="0"/>
    <n v="0"/>
    <n v="0"/>
    <n v="147482.09"/>
    <n v="0"/>
    <n v="147482.09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0.51944444444444449"/>
    <n v="3"/>
    <n v="4.2999999999999997E-2"/>
    <x v="1"/>
    <x v="1"/>
    <n v="11800"/>
    <n v="0"/>
    <n v="0"/>
    <n v="0"/>
    <n v="0"/>
    <n v="0"/>
    <n v="11800"/>
    <n v="0"/>
    <n v="0"/>
    <n v="0"/>
    <n v="0"/>
    <n v="0"/>
    <n v="0"/>
    <n v="0"/>
    <n v="0"/>
    <n v="0"/>
    <n v="0"/>
    <n v="0"/>
    <n v="0"/>
    <n v="0"/>
    <n v="0"/>
    <n v="0"/>
    <n v="23600"/>
    <n v="0"/>
    <n v="2360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1.5194444444444444"/>
    <n v="4"/>
    <n v="4.7100000000000003E-2"/>
    <x v="1"/>
    <x v="1"/>
    <n v="0"/>
    <n v="0"/>
    <n v="0"/>
    <n v="0"/>
    <n v="0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2.51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3.51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4.51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5.51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6.5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7.51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0.57777777777777772"/>
    <n v="3"/>
    <n v="4.2999999999999997E-2"/>
    <x v="1"/>
    <x v="1"/>
    <n v="174197.5"/>
    <n v="0"/>
    <n v="0"/>
    <n v="0"/>
    <n v="0"/>
    <n v="0"/>
    <n v="174197.5"/>
    <n v="0"/>
    <n v="0"/>
    <n v="0"/>
    <n v="0"/>
    <n v="0"/>
    <n v="0"/>
    <n v="0"/>
    <n v="0"/>
    <n v="0"/>
    <n v="0"/>
    <n v="0"/>
    <n v="0"/>
    <n v="0"/>
    <n v="0"/>
    <n v="0"/>
    <n v="348395"/>
    <n v="0"/>
    <n v="348395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1.57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2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3.5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4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5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6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7.5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9.7222222222222224E-2"/>
    <n v="3"/>
    <n v="6.1652999999999999E-2"/>
    <x v="1"/>
    <x v="1"/>
    <n v="0"/>
    <n v="0"/>
    <n v="0"/>
    <n v="0"/>
    <n v="0"/>
    <n v="0"/>
    <n v="0"/>
    <n v="176783.37"/>
    <n v="0"/>
    <n v="0"/>
    <n v="0"/>
    <n v="0"/>
    <n v="0"/>
    <n v="0"/>
    <n v="0"/>
    <n v="0"/>
    <n v="0"/>
    <n v="0"/>
    <n v="0"/>
    <n v="0"/>
    <n v="0"/>
    <n v="0"/>
    <n v="176783.37"/>
    <n v="0"/>
    <n v="176783.37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9.7222222222222224E-2"/>
    <n v="3"/>
    <n v="6.1699999999999998E-2"/>
    <x v="1"/>
    <x v="1"/>
    <n v="0"/>
    <n v="443716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716.12"/>
    <n v="0"/>
    <n v="443716.12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9.7222222222222224E-2"/>
    <n v="3"/>
    <n v="6.1699999999999998E-2"/>
    <x v="1"/>
    <x v="1"/>
    <n v="0"/>
    <n v="82435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4350.8"/>
    <n v="0"/>
    <n v="824350.8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9.7222222222222224E-2"/>
    <n v="3"/>
    <n v="6.1699999999999998E-2"/>
    <x v="1"/>
    <x v="1"/>
    <n v="0"/>
    <n v="6948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84.5"/>
    <n v="0"/>
    <n v="69484.5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9.7222222222222224E-2"/>
    <n v="3"/>
    <n v="6.1699999999999998E-2"/>
    <x v="1"/>
    <x v="1"/>
    <n v="0"/>
    <n v="209058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0582.38"/>
    <n v="0"/>
    <n v="2090582.38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9.7222222222222224E-2"/>
    <n v="3"/>
    <n v="6.1699999999999998E-2"/>
    <x v="1"/>
    <x v="1"/>
    <n v="0"/>
    <n v="2602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297.11"/>
    <n v="0"/>
    <n v="260297.11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9.7222222222222224E-2"/>
    <n v="3"/>
    <n v="6.1699999999999998E-2"/>
    <x v="1"/>
    <x v="1"/>
    <n v="0"/>
    <n v="120866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8666.99"/>
    <n v="0"/>
    <n v="1208666.99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9.7222222222222224E-2"/>
    <n v="3"/>
    <n v="6.1699999999999998E-2"/>
    <x v="1"/>
    <x v="1"/>
    <n v="0"/>
    <n v="2435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524"/>
    <n v="0"/>
    <n v="243524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9.7222222222222224E-2"/>
    <n v="3"/>
    <n v="6.1699999999999998E-2"/>
    <x v="1"/>
    <x v="1"/>
    <n v="0"/>
    <n v="118826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8264.7"/>
    <n v="0"/>
    <n v="1188264.7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9.7222222222222224E-2"/>
    <n v="3"/>
    <n v="6.1699999999999998E-2"/>
    <x v="1"/>
    <x v="1"/>
    <n v="0"/>
    <n v="1278519.1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519.1100000001"/>
    <n v="0"/>
    <n v="1278519.1100000001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9.7222222222222224E-2"/>
    <n v="3"/>
    <n v="6.1699999999999998E-2"/>
    <x v="1"/>
    <x v="1"/>
    <n v="0"/>
    <n v="292486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4864.35"/>
    <n v="0"/>
    <n v="2924864.35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9.7222222222222224E-2"/>
    <n v="3"/>
    <n v="6.1699999999999998E-2"/>
    <x v="1"/>
    <x v="1"/>
    <n v="0"/>
    <n v="28335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359.3"/>
    <n v="0"/>
    <n v="283359.3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9.7222222222222224E-2"/>
    <n v="3"/>
    <n v="6.1699999999999998E-2"/>
    <x v="1"/>
    <x v="1"/>
    <n v="0"/>
    <n v="2133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302.5"/>
    <n v="0"/>
    <n v="213302.5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9.7222222222222224E-2"/>
    <n v="3"/>
    <n v="6.1699999999999998E-2"/>
    <x v="1"/>
    <x v="1"/>
    <n v="0"/>
    <n v="39859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590.88"/>
    <n v="0"/>
    <n v="398590.88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9.7222222222222224E-2"/>
    <n v="3"/>
    <n v="6.1699999999999998E-2"/>
    <x v="1"/>
    <x v="1"/>
    <n v="0"/>
    <n v="4339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394.76"/>
    <n v="0"/>
    <n v="43394.76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9.7222222222222224E-2"/>
    <n v="3"/>
    <n v="6.1699999999999998E-2"/>
    <x v="1"/>
    <x v="1"/>
    <n v="0"/>
    <n v="5458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826"/>
    <n v="0"/>
    <n v="545826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9.7222222222222224E-2"/>
    <n v="3"/>
    <n v="6.1699999999999998E-2"/>
    <x v="1"/>
    <x v="1"/>
    <n v="0"/>
    <n v="202502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5024.25"/>
    <n v="0"/>
    <n v="2025024.25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9.7222222222222224E-2"/>
    <n v="3"/>
    <n v="6.1699999999999998E-2"/>
    <x v="1"/>
    <x v="1"/>
    <n v="0"/>
    <n v="222662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6623.79"/>
    <n v="0"/>
    <n v="2226623.79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9.7222222222222224E-2"/>
    <n v="3"/>
    <n v="6.1699999999999998E-2"/>
    <x v="1"/>
    <x v="1"/>
    <n v="0"/>
    <n v="272308.4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08.46000000002"/>
    <n v="0"/>
    <n v="272308.46000000002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9.7222222222222224E-2"/>
    <n v="3"/>
    <n v="6.1699999999999998E-2"/>
    <x v="1"/>
    <x v="1"/>
    <n v="0"/>
    <n v="19343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432.4"/>
    <n v="0"/>
    <n v="193432.4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9.7222222222222224E-2"/>
    <n v="3"/>
    <n v="6.1699999999999998E-2"/>
    <x v="1"/>
    <x v="1"/>
    <n v="0"/>
    <n v="2819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7.05"/>
    <n v="0"/>
    <n v="28197.05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9.7222222222222224E-2"/>
    <n v="3"/>
    <n v="6.1699999999999998E-2"/>
    <x v="1"/>
    <x v="1"/>
    <n v="0"/>
    <n v="52433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33.35"/>
    <n v="0"/>
    <n v="52433.35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9.7222222222222224E-2"/>
    <n v="3"/>
    <n v="6.1699999999999998E-2"/>
    <x v="1"/>
    <x v="1"/>
    <n v="0"/>
    <n v="172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700"/>
    <n v="0"/>
    <n v="17270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9.7222222222222224E-2"/>
    <n v="3"/>
    <n v="6.1699999999999998E-2"/>
    <x v="1"/>
    <x v="1"/>
    <n v="0"/>
    <n v="889436.1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436.16000000003"/>
    <n v="0"/>
    <n v="889436.16000000003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9.7222222222222224E-2"/>
    <n v="3"/>
    <n v="6.1699999999999998E-2"/>
    <x v="1"/>
    <x v="1"/>
    <n v="0"/>
    <n v="43472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727.88"/>
    <n v="0"/>
    <n v="434727.88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9.7222222222222224E-2"/>
    <n v="3"/>
    <n v="6.1699999999999998E-2"/>
    <x v="1"/>
    <x v="1"/>
    <n v="0"/>
    <n v="7886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64.639999999999"/>
    <n v="0"/>
    <n v="78864.639999999999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9.7222222222222224E-2"/>
    <n v="3"/>
    <n v="6.1699999999999998E-2"/>
    <x v="1"/>
    <x v="1"/>
    <n v="0"/>
    <n v="2776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69.96"/>
    <n v="0"/>
    <n v="27769.96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9.7222222222222224E-2"/>
    <n v="3"/>
    <n v="6.1699999999999998E-2"/>
    <x v="1"/>
    <x v="1"/>
    <n v="0"/>
    <n v="111120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120.44"/>
    <n v="0"/>
    <n v="111120.44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9.7222222222222224E-2"/>
    <n v="3"/>
    <n v="6.1699999999999998E-2"/>
    <x v="1"/>
    <x v="1"/>
    <n v="0"/>
    <n v="2049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98.97"/>
    <n v="0"/>
    <n v="20498.97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9.7222222222222224E-2"/>
    <n v="3"/>
    <n v="6.1699999999999998E-2"/>
    <x v="1"/>
    <x v="1"/>
    <n v="0"/>
    <n v="100314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14.15"/>
    <n v="0"/>
    <n v="100314.15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9.7222222222222224E-2"/>
    <n v="3"/>
    <n v="6.1699999999999998E-2"/>
    <x v="1"/>
    <x v="1"/>
    <n v="0"/>
    <n v="22457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57.77"/>
    <n v="0"/>
    <n v="22457.77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9.7222222222222224E-2"/>
    <n v="3"/>
    <n v="6.1699999999999998E-2"/>
    <x v="1"/>
    <x v="1"/>
    <n v="0"/>
    <n v="29870.7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70.720000000001"/>
    <n v="0"/>
    <n v="29870.720000000001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9.7222222222222224E-2"/>
    <n v="3"/>
    <n v="6.1699999999999998E-2"/>
    <x v="1"/>
    <x v="1"/>
    <n v="0"/>
    <n v="40943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430.62"/>
    <n v="0"/>
    <n v="409430.62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9.7222222222222224E-2"/>
    <n v="3"/>
    <n v="6.1699999999999998E-2"/>
    <x v="1"/>
    <x v="1"/>
    <n v="0"/>
    <n v="493964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964.54"/>
    <n v="0"/>
    <n v="493964.54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9.7222222222222224E-2"/>
    <n v="3"/>
    <n v="6.1699999999999998E-2"/>
    <x v="1"/>
    <x v="1"/>
    <n v="0"/>
    <n v="5580125.62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0125.6200000001"/>
    <n v="0"/>
    <n v="5580125.6200000001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9.7222222222222224E-2"/>
    <n v="3"/>
    <n v="6.1699999999999998E-2"/>
    <x v="1"/>
    <x v="1"/>
    <n v="0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0"/>
    <n v="150000000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9.7222222222222224E-2"/>
    <n v="3"/>
    <n v="6.1699999999999998E-2"/>
    <x v="1"/>
    <x v="1"/>
    <n v="0"/>
    <n v="665616.006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616.00699999998"/>
    <n v="0"/>
    <n v="665616.00699999998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7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0.76944444444444449"/>
    <n v="3"/>
    <n v="4.2999999999999997E-2"/>
    <x v="1"/>
    <x v="1"/>
    <n v="0"/>
    <n v="0"/>
    <n v="0"/>
    <n v="336005"/>
    <n v="0"/>
    <n v="0"/>
    <n v="0"/>
    <n v="0"/>
    <n v="0"/>
    <n v="336005"/>
    <n v="0"/>
    <n v="0"/>
    <n v="0"/>
    <n v="0"/>
    <n v="0"/>
    <n v="0"/>
    <n v="0"/>
    <n v="0"/>
    <n v="0"/>
    <n v="0"/>
    <n v="0"/>
    <n v="0"/>
    <n v="672010"/>
    <n v="0"/>
    <n v="672010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1.769444444444444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2.76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3.76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4.76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76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7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7.76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9.7222222222222224E-2"/>
    <n v="3"/>
    <n v="6.1699999999999998E-2"/>
    <x v="1"/>
    <x v="1"/>
    <n v="0"/>
    <n v="90359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3591.25"/>
    <n v="0"/>
    <n v="903591.25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9.7222222222222224E-2"/>
    <n v="3"/>
    <n v="6.1699999999999998E-2"/>
    <x v="1"/>
    <x v="1"/>
    <n v="0"/>
    <n v="1042778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2778.94"/>
    <n v="0"/>
    <n v="1042778.94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0.81388888888888888"/>
    <n v="3"/>
    <n v="4.2999999999999997E-2"/>
    <x v="1"/>
    <x v="1"/>
    <n v="0"/>
    <n v="0"/>
    <n v="0"/>
    <n v="98677.5"/>
    <n v="0"/>
    <n v="0"/>
    <n v="0"/>
    <n v="0"/>
    <n v="0"/>
    <n v="98677.5"/>
    <n v="0"/>
    <n v="0"/>
    <n v="0"/>
    <n v="0"/>
    <n v="0"/>
    <n v="0"/>
    <n v="0"/>
    <n v="0"/>
    <n v="0"/>
    <n v="0"/>
    <n v="0"/>
    <n v="0"/>
    <n v="197355"/>
    <n v="0"/>
    <n v="197355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1.81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2.81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3.81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4.8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5.81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9.7222222222222224E-2"/>
    <n v="3"/>
    <n v="6.1699999999999998E-2"/>
    <x v="1"/>
    <x v="1"/>
    <n v="0"/>
    <n v="1003784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784.45"/>
    <n v="0"/>
    <n v="1003784.45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0.82777777777777772"/>
    <n v="3"/>
    <n v="4.2999999999999997E-2"/>
    <x v="1"/>
    <x v="1"/>
    <n v="0"/>
    <n v="0"/>
    <n v="0"/>
    <n v="148975"/>
    <n v="0"/>
    <n v="0"/>
    <n v="0"/>
    <n v="0"/>
    <n v="0"/>
    <n v="148975"/>
    <n v="0"/>
    <n v="0"/>
    <n v="0"/>
    <n v="0"/>
    <n v="0"/>
    <n v="0"/>
    <n v="0"/>
    <n v="0"/>
    <n v="0"/>
    <n v="0"/>
    <n v="0"/>
    <n v="0"/>
    <n v="297950"/>
    <n v="0"/>
    <n v="297950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1.82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2.8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3.82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4.82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8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6.8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9.7222222222222224E-2"/>
    <n v="3"/>
    <n v="6.1699999999999998E-2"/>
    <x v="1"/>
    <x v="1"/>
    <n v="0"/>
    <n v="49296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965.74"/>
    <n v="0"/>
    <n v="492965.74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9.7222222222222224E-2"/>
    <n v="3"/>
    <n v="6.1699999999999998E-2"/>
    <x v="1"/>
    <x v="1"/>
    <n v="0"/>
    <n v="640747.373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747.37399999995"/>
    <n v="0"/>
    <n v="640747.37399999995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9.7222222222222224E-2"/>
    <n v="3"/>
    <n v="6.1699999999999998E-2"/>
    <x v="1"/>
    <x v="1"/>
    <n v="0"/>
    <n v="532313.1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313.19999999995"/>
    <n v="0"/>
    <n v="532313.19999999995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9.7222222222222224E-2"/>
    <n v="3"/>
    <n v="6.1699999999999998E-2"/>
    <x v="1"/>
    <x v="1"/>
    <n v="0"/>
    <n v="309903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903.31"/>
    <n v="0"/>
    <n v="309903.31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9.7222222222222224E-2"/>
    <n v="3"/>
    <n v="6.1699999999999998E-2"/>
    <x v="1"/>
    <x v="1"/>
    <n v="0"/>
    <n v="2413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2.61"/>
    <n v="0"/>
    <n v="24132.61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9.7222222222222224E-2"/>
    <n v="3"/>
    <n v="6.1699999999999998E-2"/>
    <x v="1"/>
    <x v="1"/>
    <n v="0"/>
    <n v="311259.34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259.34999999998"/>
    <n v="0"/>
    <n v="311259.34999999998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9.7222222222222224E-2"/>
    <n v="3"/>
    <n v="6.1699999999999998E-2"/>
    <x v="1"/>
    <x v="1"/>
    <n v="0"/>
    <n v="18986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86.419999999998"/>
    <n v="0"/>
    <n v="18986.419999999998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9.7222222222222224E-2"/>
    <n v="3"/>
    <n v="6.1699999999999998E-2"/>
    <x v="1"/>
    <x v="1"/>
    <n v="0"/>
    <n v="47859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59.87"/>
    <n v="0"/>
    <n v="47859.87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9.7222222222222224E-2"/>
    <n v="3"/>
    <n v="6.1699999999999998E-2"/>
    <x v="1"/>
    <x v="1"/>
    <n v="0"/>
    <n v="64317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317.49"/>
    <n v="0"/>
    <n v="64317.49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9.7222222222222224E-2"/>
    <n v="3"/>
    <n v="6.1699999999999998E-2"/>
    <x v="1"/>
    <x v="1"/>
    <n v="0"/>
    <n v="37441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41.18"/>
    <n v="0"/>
    <n v="37441.18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9.7222222222222224E-2"/>
    <n v="3"/>
    <n v="6.1699999999999998E-2"/>
    <x v="1"/>
    <x v="1"/>
    <n v="0"/>
    <n v="6494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42.96"/>
    <n v="0"/>
    <n v="64942.96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9.7222222222222224E-2"/>
    <n v="3"/>
    <n v="6.1699999999999998E-2"/>
    <x v="1"/>
    <x v="1"/>
    <n v="0"/>
    <n v="4928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87.66"/>
    <n v="0"/>
    <n v="49287.66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9.7222222222222224E-2"/>
    <n v="3"/>
    <n v="6.1699999999999998E-2"/>
    <x v="1"/>
    <x v="1"/>
    <n v="0"/>
    <n v="79722.24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722.240000000005"/>
    <n v="0"/>
    <n v="79722.240000000005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9.7222222222222224E-2"/>
    <n v="3"/>
    <n v="6.1699999999999998E-2"/>
    <x v="1"/>
    <x v="1"/>
    <n v="0"/>
    <n v="1283783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37830.16"/>
    <n v="0"/>
    <n v="12837830.16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9.7222222222222224E-2"/>
    <n v="3"/>
    <n v="6.1699999999999998E-2"/>
    <x v="1"/>
    <x v="1"/>
    <n v="0"/>
    <n v="42662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622.6"/>
    <n v="0"/>
    <n v="426622.6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9.7222222222222224E-2"/>
    <n v="3"/>
    <n v="6.1699999999999998E-2"/>
    <x v="1"/>
    <x v="1"/>
    <n v="0"/>
    <n v="48479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79.68"/>
    <n v="0"/>
    <n v="48479.68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9.7222222222222224E-2"/>
    <n v="3"/>
    <n v="6.1699999999999998E-2"/>
    <x v="1"/>
    <x v="1"/>
    <n v="0"/>
    <n v="327857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857.01"/>
    <n v="0"/>
    <n v="327857.01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9.7222222222222224E-2"/>
    <n v="3"/>
    <n v="6.1699999999999998E-2"/>
    <x v="1"/>
    <x v="1"/>
    <n v="0"/>
    <n v="1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"/>
    <n v="0"/>
    <n v="14000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2.0972222222222223"/>
    <n v="5"/>
    <n v="6.1699999999999998E-2"/>
    <x v="1"/>
    <x v="1"/>
    <n v="0"/>
    <n v="13500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03.15"/>
    <n v="0"/>
    <n v="135003.15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9.7222222222222224E-2"/>
    <n v="3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9.7222222222222224E-2"/>
    <n v="3"/>
    <n v="6.1699999999999998E-2"/>
    <x v="1"/>
    <x v="1"/>
    <n v="0"/>
    <n v="23484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841.58"/>
    <n v="0"/>
    <n v="234841.58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9.7222222222222224E-2"/>
    <n v="3"/>
    <n v="6.1699999999999998E-2"/>
    <x v="1"/>
    <x v="1"/>
    <n v="0"/>
    <n v="606476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476.74"/>
    <n v="0"/>
    <n v="606476.74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9.7222222222222224E-2"/>
    <n v="3"/>
    <n v="6.1699999999999998E-2"/>
    <x v="1"/>
    <x v="1"/>
    <n v="0"/>
    <n v="23055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551.31"/>
    <n v="0"/>
    <n v="230551.31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2.0972222222222223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9.7222222222222224E-2"/>
    <n v="3"/>
    <n v="7.1300000000000002E-2"/>
    <x v="1"/>
    <x v="1"/>
    <n v="0"/>
    <n v="19777143.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77143.449999999"/>
    <n v="0"/>
    <n v="19777143.449999999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9.7222222222222224E-2"/>
    <n v="3"/>
    <n v="6.1699999999999998E-2"/>
    <x v="1"/>
    <x v="1"/>
    <n v="0"/>
    <n v="53842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842.239999999998"/>
    <n v="0"/>
    <n v="53842.239999999998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9.7222222222222224E-2"/>
    <n v="3"/>
    <n v="6.1699999999999998E-2"/>
    <x v="1"/>
    <x v="1"/>
    <n v="0"/>
    <n v="3828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8.7"/>
    <n v="0"/>
    <n v="3828.7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9.7222222222222224E-2"/>
    <n v="3"/>
    <n v="6.1699999999999998E-2"/>
    <x v="1"/>
    <x v="1"/>
    <n v="0"/>
    <n v="327407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07.01"/>
    <n v="0"/>
    <n v="327407.01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9.7222222222222224E-2"/>
    <n v="3"/>
    <n v="6.1699999999999998E-2"/>
    <x v="1"/>
    <x v="1"/>
    <n v="0"/>
    <n v="1800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03.5"/>
    <n v="0"/>
    <n v="18003.5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9.7222222222222224E-2"/>
    <n v="3"/>
    <n v="6.1699999999999998E-2"/>
    <x v="1"/>
    <x v="1"/>
    <n v="0"/>
    <n v="33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46"/>
    <n v="0"/>
    <n v="33346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9.7222222222222224E-2"/>
    <n v="3"/>
    <n v="6.1699999999999998E-2"/>
    <x v="1"/>
    <x v="1"/>
    <n v="0"/>
    <n v="9563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31.13"/>
    <n v="0"/>
    <n v="95631.13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9.7222222222222224E-2"/>
    <n v="3"/>
    <n v="0.06"/>
    <x v="1"/>
    <x v="1"/>
    <n v="0"/>
    <n v="183578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578.79"/>
    <n v="0"/>
    <n v="183578.79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9.7222222222222224E-2"/>
    <n v="3"/>
    <n v="6.1699999999999998E-2"/>
    <x v="1"/>
    <x v="1"/>
    <n v="0"/>
    <n v="168102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102.7"/>
    <n v="0"/>
    <n v="168102.7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9.7222222222222224E-2"/>
    <n v="3"/>
    <n v="6.1699999999999998E-2"/>
    <x v="1"/>
    <x v="1"/>
    <n v="0"/>
    <n v="1044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4128"/>
    <n v="0"/>
    <n v="1044128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9.7222222222222224E-2"/>
    <n v="3"/>
    <n v="6.1699999999999998E-2"/>
    <x v="1"/>
    <x v="1"/>
    <n v="0"/>
    <n v="10297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972.82"/>
    <n v="0"/>
    <n v="102972.82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9.7222222222222224E-2"/>
    <n v="3"/>
    <n v="6.1699999999999998E-2"/>
    <x v="1"/>
    <x v="1"/>
    <n v="0"/>
    <n v="9800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097"/>
    <n v="0"/>
    <n v="980097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9.7222222222222224E-2"/>
    <n v="3"/>
    <n v="6.1699999999999998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9.7222222222222224E-2"/>
    <n v="3"/>
    <n v="6.1699999999999998E-2"/>
    <x v="1"/>
    <x v="1"/>
    <n v="0"/>
    <n v="363251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2512.12"/>
    <n v="0"/>
    <n v="3632512.12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9.7222222222222224E-2"/>
    <n v="3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9.7222222222222224E-2"/>
    <n v="3"/>
    <n v="6.1699999999999998E-2"/>
    <x v="1"/>
    <x v="1"/>
    <n v="0"/>
    <n v="1674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4218"/>
    <n v="0"/>
    <n v="1674218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7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108.75"/>
    <n v="0"/>
    <n v="0"/>
    <n v="538.33000000000004"/>
    <n v="0"/>
    <n v="0"/>
    <n v="0"/>
    <n v="169108.75"/>
    <d v="2022-04-27T00:00:00"/>
    <d v="2024-04-27T00:00:00"/>
    <n v="338217.5"/>
    <n v="0.15833333333333333"/>
    <n v="2"/>
    <n v="3.8199999999999998E-2"/>
    <x v="1"/>
    <x v="1"/>
    <n v="0"/>
    <n v="16910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108.75"/>
    <n v="0"/>
    <n v="169108.75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1.1583333333333334"/>
    <n v="3"/>
    <n v="4.2999999999999997E-2"/>
    <x v="1"/>
    <x v="1"/>
    <n v="0"/>
    <n v="0"/>
    <n v="0"/>
    <n v="0"/>
    <n v="0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2.1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3.1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4.1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5.1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6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8.158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0.17777777777777778"/>
    <n v="2"/>
    <n v="5.1888999999999998E-2"/>
    <x v="1"/>
    <x v="1"/>
    <n v="0"/>
    <n v="0"/>
    <n v="181697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6970.39"/>
    <n v="0"/>
    <n v="1816970.39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0.17777777777777778"/>
    <n v="2"/>
    <n v="5.1888999999999998E-2"/>
    <x v="1"/>
    <x v="1"/>
    <n v="0"/>
    <n v="0"/>
    <n v="13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000000"/>
    <n v="0"/>
    <n v="134000000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0.17777777777777778"/>
    <n v="2"/>
    <n v="5.1888999999999998E-2"/>
    <x v="1"/>
    <x v="1"/>
    <n v="0"/>
    <n v="0"/>
    <n v="5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00000"/>
    <n v="0"/>
    <n v="5100000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112.25"/>
    <n v="0"/>
    <n v="0"/>
    <n v="573.36"/>
    <n v="0"/>
    <n v="0"/>
    <n v="0"/>
    <n v="180112.25"/>
    <d v="2022-05-16T00:00:00"/>
    <d v="2024-05-16T00:00:00"/>
    <n v="360224.5"/>
    <n v="0.21111111111111111"/>
    <n v="2"/>
    <n v="3.8199999999999998E-2"/>
    <x v="1"/>
    <x v="1"/>
    <n v="0"/>
    <n v="0"/>
    <n v="18011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112.25"/>
    <n v="0"/>
    <n v="180112.25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1.211111111111111"/>
    <n v="3"/>
    <n v="4.2999999999999997E-2"/>
    <x v="1"/>
    <x v="1"/>
    <n v="0"/>
    <n v="0"/>
    <n v="0"/>
    <n v="0"/>
    <n v="0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2.211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3.211111111111111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4.21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5.21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6.21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7.21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n v="0.17777777777777778"/>
    <n v="2"/>
    <n v="5.1889000000000005E-2"/>
    <x v="1"/>
    <x v="1"/>
    <n v="0"/>
    <n v="0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d v="2022-06-23T00:00:00"/>
    <d v="2024-06-23T00:00:00"/>
    <n v="46167.5"/>
    <n v="0.31388888888888888"/>
    <n v="2"/>
    <n v="3.8199999999999998E-2"/>
    <x v="1"/>
    <x v="1"/>
    <n v="0"/>
    <n v="0"/>
    <n v="0"/>
    <n v="230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1.3138888888888889"/>
    <n v="3"/>
    <n v="4.2999999999999997E-2"/>
    <x v="1"/>
    <x v="1"/>
    <n v="0"/>
    <n v="0"/>
    <n v="0"/>
    <n v="0"/>
    <n v="0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2.313888888888889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3.31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4.31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3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d v="2022-06-27T00:00:00"/>
    <d v="2024-06-27T00:00:00"/>
    <n v="617140"/>
    <n v="0.32500000000000001"/>
    <n v="2"/>
    <n v="3.8199999999999998E-2"/>
    <x v="1"/>
    <x v="1"/>
    <n v="0"/>
    <n v="0"/>
    <n v="0"/>
    <n v="308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1.325"/>
    <n v="3"/>
    <n v="4.2999999999999997E-2"/>
    <x v="1"/>
    <x v="1"/>
    <n v="0"/>
    <n v="0"/>
    <n v="0"/>
    <n v="0"/>
    <n v="0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2.32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3.3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4.3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6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7.3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n v="0.17777777777777778"/>
    <n v="2"/>
    <n v="5.2561999999999998E-2"/>
    <x v="1"/>
    <x v="1"/>
    <n v="0"/>
    <n v="0"/>
    <n v="3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0"/>
    <n v="30000000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n v="0.17777777777777778"/>
    <n v="2"/>
    <n v="5.2561999999999998E-2"/>
    <x v="1"/>
    <x v="1"/>
    <n v="0"/>
    <n v="0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d v="2022-07-27T00:00:00"/>
    <d v="2024-07-27T00:00:00"/>
    <n v="337775"/>
    <n v="0.40833333333333333"/>
    <n v="2"/>
    <n v="3.8199999999999998E-2"/>
    <x v="1"/>
    <x v="1"/>
    <n v="0"/>
    <n v="0"/>
    <n v="0"/>
    <n v="0"/>
    <n v="168887.5"/>
    <n v="0"/>
    <n v="0"/>
    <n v="0"/>
    <n v="0"/>
    <n v="0"/>
    <n v="0"/>
    <n v="0"/>
    <n v="0"/>
    <n v="0"/>
    <n v="0"/>
    <n v="0"/>
    <n v="0"/>
    <n v="0"/>
    <n v="0"/>
    <n v="0"/>
    <n v="0"/>
    <n v="0"/>
    <n v="168887.5"/>
    <n v="0"/>
    <n v="168887.5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1.4083333333333334"/>
    <n v="3"/>
    <n v="4.2999999999999997E-2"/>
    <x v="1"/>
    <x v="1"/>
    <n v="0"/>
    <n v="0"/>
    <n v="0"/>
    <n v="0"/>
    <n v="0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2.40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3.4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4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5.408333333333333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6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3.1777777777777776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8.438888888888888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297.5"/>
    <n v="0"/>
    <n v="202148.75"/>
    <n v="1287.01"/>
    <n v="0"/>
    <n v="0"/>
    <n v="0"/>
    <n v="202148.75"/>
    <d v="2022-08-08T00:00:00"/>
    <d v="2024-08-08T00:00:00"/>
    <n v="404297.5"/>
    <n v="0.43888888888888888"/>
    <n v="2"/>
    <n v="3.8199999999999998E-2"/>
    <x v="1"/>
    <x v="1"/>
    <n v="0"/>
    <n v="0"/>
    <n v="0"/>
    <n v="0"/>
    <n v="0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1.4388888888888889"/>
    <n v="3"/>
    <n v="4.2999999999999997E-2"/>
    <x v="1"/>
    <x v="1"/>
    <n v="0"/>
    <n v="0"/>
    <n v="0"/>
    <n v="0"/>
    <n v="0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2.438888888888889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3.438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4.438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5.43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6.43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7.438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8.441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1595"/>
    <n v="0"/>
    <n v="315797.5"/>
    <n v="2010.58"/>
    <n v="0"/>
    <n v="0"/>
    <n v="0"/>
    <n v="315797.5"/>
    <d v="2022-08-09T00:00:00"/>
    <d v="2024-08-09T00:00:00"/>
    <n v="631595"/>
    <n v="0.44166666666666665"/>
    <n v="2"/>
    <n v="3.8199999999999998E-2"/>
    <x v="1"/>
    <x v="1"/>
    <n v="0"/>
    <n v="0"/>
    <n v="0"/>
    <n v="0"/>
    <n v="0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1.4416666666666667"/>
    <n v="3"/>
    <n v="4.2999999999999997E-2"/>
    <x v="1"/>
    <x v="1"/>
    <n v="0"/>
    <n v="0"/>
    <n v="0"/>
    <n v="0"/>
    <n v="0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2.441666666666666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3.44166666666666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4.441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5.441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6.441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7.441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507.5"/>
    <n v="0"/>
    <n v="30753.75"/>
    <n v="195.8"/>
    <n v="0"/>
    <n v="0"/>
    <n v="0"/>
    <n v="30753.75"/>
    <d v="2022-08-10T00:00:00"/>
    <d v="2024-08-10T00:00:00"/>
    <n v="61507.5"/>
    <n v="0.44444444444444442"/>
    <n v="2"/>
    <n v="3.8199999999999998E-2"/>
    <x v="1"/>
    <x v="1"/>
    <n v="0"/>
    <n v="0"/>
    <n v="0"/>
    <n v="0"/>
    <n v="0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1.4444444444444444"/>
    <n v="3"/>
    <n v="4.2999999999999997E-2"/>
    <x v="1"/>
    <x v="1"/>
    <n v="0"/>
    <n v="0"/>
    <n v="0"/>
    <n v="0"/>
    <n v="0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2.444444444444444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3.444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4.444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5.4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6.4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1.42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8.4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1.42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3.4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3.4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0.57777777777777772"/>
    <n v="2"/>
    <n v="3.8199999999999998E-2"/>
    <x v="1"/>
    <x v="1"/>
    <n v="44913.75"/>
    <n v="0"/>
    <n v="0"/>
    <n v="0"/>
    <n v="0"/>
    <n v="0"/>
    <n v="44913.75"/>
    <n v="0"/>
    <n v="0"/>
    <n v="0"/>
    <n v="0"/>
    <n v="0"/>
    <n v="0"/>
    <n v="0"/>
    <n v="0"/>
    <n v="0"/>
    <n v="0"/>
    <n v="0"/>
    <n v="0"/>
    <n v="0"/>
    <n v="0"/>
    <n v="0"/>
    <n v="89827.5"/>
    <n v="0"/>
    <n v="89827.5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1.577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2.577777777777777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3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4.57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5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6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7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8.5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0.65277777777777779"/>
    <n v="2"/>
    <n v="3.8199999999999998E-2"/>
    <x v="1"/>
    <x v="1"/>
    <n v="0"/>
    <n v="57893.75"/>
    <n v="0"/>
    <n v="0"/>
    <n v="0"/>
    <n v="0"/>
    <n v="0"/>
    <n v="57893.75"/>
    <n v="0"/>
    <n v="0"/>
    <n v="0"/>
    <n v="0"/>
    <n v="0"/>
    <n v="0"/>
    <n v="0"/>
    <n v="0"/>
    <n v="0"/>
    <n v="0"/>
    <n v="0"/>
    <n v="0"/>
    <n v="0"/>
    <n v="0"/>
    <n v="115787.5"/>
    <n v="0"/>
    <n v="115787.5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1.652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2.652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3.652777777777777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4.652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5.652777777777777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447.5"/>
    <n v="0"/>
    <n v="0"/>
    <n v="131.94"/>
    <n v="0"/>
    <n v="0"/>
    <n v="0"/>
    <n v="41447.5"/>
    <d v="2022-11-01T00:00:00"/>
    <d v="2024-11-01T00:00:00"/>
    <n v="41447.5"/>
    <n v="0.6694444444444444"/>
    <n v="2"/>
    <n v="3.8199999999999998E-2"/>
    <x v="1"/>
    <x v="1"/>
    <n v="0"/>
    <n v="0"/>
    <n v="20723.75"/>
    <n v="0"/>
    <n v="0"/>
    <n v="0"/>
    <n v="0"/>
    <n v="0"/>
    <n v="20723.75"/>
    <n v="0"/>
    <n v="0"/>
    <n v="0"/>
    <n v="0"/>
    <n v="0"/>
    <n v="0"/>
    <n v="0"/>
    <n v="0"/>
    <n v="0"/>
    <n v="0"/>
    <n v="0"/>
    <n v="0"/>
    <n v="0"/>
    <n v="41447.5"/>
    <n v="0"/>
    <n v="41447.5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1.669444444444444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2.669444444444444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3.669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4.669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5.669444444444444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6.66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640"/>
    <n v="0"/>
    <n v="0"/>
    <n v="1495.02"/>
    <n v="0"/>
    <n v="0"/>
    <n v="0"/>
    <n v="469640"/>
    <d v="2022-11-18T00:00:00"/>
    <d v="2024-11-18T00:00:00"/>
    <n v="469640"/>
    <n v="0.71666666666666667"/>
    <n v="2"/>
    <n v="3.8199999999999998E-2"/>
    <x v="1"/>
    <x v="1"/>
    <n v="0"/>
    <n v="0"/>
    <n v="234820"/>
    <n v="0"/>
    <n v="0"/>
    <n v="0"/>
    <n v="0"/>
    <n v="0"/>
    <n v="234820"/>
    <n v="0"/>
    <n v="0"/>
    <n v="0"/>
    <n v="0"/>
    <n v="0"/>
    <n v="0"/>
    <n v="0"/>
    <n v="0"/>
    <n v="0"/>
    <n v="0"/>
    <n v="0"/>
    <n v="0"/>
    <n v="0"/>
    <n v="469640"/>
    <n v="0"/>
    <n v="469640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1.7166666666666666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2.71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3.71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4.71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5.7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6.71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7.71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2-12-15T00:00:00"/>
    <d v="2024-12-15T00:00:00"/>
    <n v="53100"/>
    <n v="0.79166666666666663"/>
    <n v="2"/>
    <n v="3.8199999999999998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1.791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2.791666666666666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3.791666666666666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4.791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5.791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6.79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7.79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d v="2022-12-27T00:00:00"/>
    <d v="2024-12-27T00:00:00"/>
    <n v="35744.17"/>
    <n v="0.82499999999999996"/>
    <n v="2"/>
    <n v="3.8199999999999998E-2"/>
    <x v="1"/>
    <x v="1"/>
    <n v="0"/>
    <n v="0"/>
    <n v="0"/>
    <n v="17872.09"/>
    <n v="0"/>
    <n v="0"/>
    <n v="0"/>
    <n v="0"/>
    <n v="0"/>
    <n v="17872.09"/>
    <n v="0"/>
    <n v="0"/>
    <n v="0"/>
    <n v="0"/>
    <n v="0"/>
    <n v="0"/>
    <n v="0"/>
    <n v="0"/>
    <n v="0"/>
    <n v="0"/>
    <n v="0"/>
    <n v="0"/>
    <n v="35744.18"/>
    <n v="0"/>
    <n v="35744.18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1.82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2.82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3.8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4.8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5.8250000000000002"/>
    <n v="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6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d v="2022-12-27T00:00:00"/>
    <d v="2024-12-27T00:00:00"/>
    <n v="46020"/>
    <n v="0.82499999999999996"/>
    <n v="2"/>
    <n v="3.8199999999999998E-2"/>
    <x v="1"/>
    <x v="1"/>
    <n v="0"/>
    <n v="0"/>
    <n v="0"/>
    <n v="23010"/>
    <n v="0"/>
    <n v="0"/>
    <n v="0"/>
    <n v="0"/>
    <n v="0"/>
    <n v="23010"/>
    <n v="0"/>
    <n v="0"/>
    <n v="0"/>
    <n v="0"/>
    <n v="0"/>
    <n v="0"/>
    <n v="0"/>
    <n v="0"/>
    <n v="0"/>
    <n v="0"/>
    <n v="0"/>
    <n v="0"/>
    <n v="46020"/>
    <n v="0"/>
    <n v="46020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2.82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3.8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4.8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5.8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6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d v="2022-12-28T00:00:00"/>
    <d v="2024-12-28T00:00:00"/>
    <n v="349575"/>
    <n v="0.82777777777777772"/>
    <n v="2"/>
    <n v="3.8199999999999998E-2"/>
    <x v="1"/>
    <x v="1"/>
    <n v="0"/>
    <n v="0"/>
    <n v="0"/>
    <n v="174787.5"/>
    <n v="0"/>
    <n v="0"/>
    <n v="0"/>
    <n v="0"/>
    <n v="0"/>
    <n v="174787.5"/>
    <n v="0"/>
    <n v="0"/>
    <n v="0"/>
    <n v="0"/>
    <n v="0"/>
    <n v="0"/>
    <n v="0"/>
    <n v="0"/>
    <n v="0"/>
    <n v="0"/>
    <n v="0"/>
    <n v="0"/>
    <n v="349575"/>
    <n v="0"/>
    <n v="349575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1.827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2.827777777777777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3.8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4.82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5.82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6.8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7.8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160000000"/>
    <n v="0"/>
    <n v="0"/>
    <n v="0"/>
    <n v="0"/>
    <n v="0"/>
    <n v="0"/>
    <n v="160000000"/>
    <d v="2023-03-02T00:00:00"/>
    <d v="2026-03-02T00:00:00"/>
    <n v="160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3-03-02T00:00:00"/>
    <d v="2026-03-02T00:00:00"/>
    <n v="40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8643.46"/>
    <n v="0"/>
    <n v="0"/>
    <n v="0"/>
    <n v="0"/>
    <n v="0"/>
    <n v="0"/>
    <n v="878643.46"/>
    <d v="2023-03-15T00:00:00"/>
    <d v="2024-03-15T00:00:00"/>
    <n v="878643.46"/>
    <n v="4.1666666666666664E-2"/>
    <n v="1"/>
    <n v="0.03"/>
    <x v="1"/>
    <x v="1"/>
    <n v="878643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8643.46"/>
    <n v="0"/>
    <n v="878643.46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55000000"/>
    <n v="0"/>
    <n v="0"/>
    <n v="0"/>
    <n v="0"/>
    <n v="0"/>
    <n v="0"/>
    <n v="55000000"/>
    <d v="2023-03-02T00:00:00"/>
    <d v="2026-03-02T00:00:00"/>
    <n v="55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30000000"/>
    <n v="0"/>
    <n v="0"/>
    <n v="0"/>
    <n v="0"/>
    <n v="0"/>
    <n v="0"/>
    <n v="30000000"/>
    <d v="2023-03-02T00:00:00"/>
    <d v="2026-03-02T00:00:00"/>
    <n v="30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8718.63"/>
    <n v="0"/>
    <n v="0"/>
    <n v="0"/>
    <n v="0"/>
    <n v="0"/>
    <n v="0"/>
    <n v="758718.63"/>
    <d v="2023-03-15T00:00:00"/>
    <d v="2024-03-15T00:00:00"/>
    <n v="758718.63"/>
    <n v="4.1666666666666664E-2"/>
    <n v="1"/>
    <n v="0.03"/>
    <x v="1"/>
    <x v="1"/>
    <n v="758718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718.63"/>
    <n v="0"/>
    <n v="758718.63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1117.11"/>
    <n v="0"/>
    <n v="0"/>
    <n v="0"/>
    <n v="0"/>
    <n v="0"/>
    <n v="0"/>
    <n v="571117.11"/>
    <d v="2023-03-15T00:00:00"/>
    <d v="2024-03-15T00:00:00"/>
    <n v="571117.11"/>
    <n v="4.1666666666666664E-2"/>
    <n v="1"/>
    <n v="0.03"/>
    <x v="1"/>
    <x v="1"/>
    <n v="57111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117.11"/>
    <n v="0"/>
    <n v="571117.11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0939.93"/>
    <n v="0"/>
    <n v="0"/>
    <n v="0"/>
    <n v="0"/>
    <n v="0"/>
    <n v="0"/>
    <n v="1130939.93"/>
    <d v="2023-03-15T00:00:00"/>
    <d v="2024-03-15T00:00:00"/>
    <n v="1130939.93"/>
    <n v="4.1666666666666664E-2"/>
    <n v="1"/>
    <n v="0.03"/>
    <x v="1"/>
    <x v="1"/>
    <n v="1130939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0939.93"/>
    <n v="0"/>
    <n v="1130939.93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2237.47"/>
    <n v="0"/>
    <n v="0"/>
    <n v="0"/>
    <n v="0"/>
    <n v="0"/>
    <n v="0"/>
    <n v="412237.47"/>
    <d v="2023-03-15T00:00:00"/>
    <d v="2024-03-15T00:00:00"/>
    <n v="412237.47"/>
    <n v="4.1666666666666664E-2"/>
    <n v="1"/>
    <n v="0.03"/>
    <x v="1"/>
    <x v="1"/>
    <n v="41223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2237.47"/>
    <n v="0"/>
    <n v="412237.47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6291.24"/>
    <n v="0"/>
    <n v="0"/>
    <n v="0"/>
    <n v="0"/>
    <n v="0"/>
    <n v="0"/>
    <n v="1006291.24"/>
    <d v="2023-03-15T00:00:00"/>
    <d v="2024-03-15T00:00:00"/>
    <n v="1006291.24"/>
    <n v="4.1666666666666664E-2"/>
    <n v="1"/>
    <n v="0.03"/>
    <x v="1"/>
    <x v="1"/>
    <n v="1006291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6291.24"/>
    <n v="0"/>
    <n v="1006291.24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3-03-02T00:00:00"/>
    <d v="2026-03-02T00:00:00"/>
    <n v="40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3.141666666666666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4.141666666666666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5.14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3.15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0"/>
    <n v="0"/>
    <n v="0"/>
    <n v="5408.95"/>
    <n v="0"/>
    <n v="0"/>
    <n v="0"/>
    <n v="1997150"/>
    <d v="2023-04-26T00:00:00"/>
    <d v="2024-04-26T00:00:00"/>
    <n v="1997150"/>
    <n v="0.15555555555555556"/>
    <n v="1"/>
    <n v="3.2500000000000001E-2"/>
    <x v="1"/>
    <x v="1"/>
    <n v="0"/>
    <n v="1997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7150"/>
    <n v="0"/>
    <n v="1997150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d v="2023-04-26T00:00:00"/>
    <d v="2025-04-26T00:00:00"/>
    <n v="2964602.5"/>
    <n v="1.1555555555555554"/>
    <n v="2"/>
    <n v="3.8199999999999998E-2"/>
    <x v="1"/>
    <x v="1"/>
    <n v="0"/>
    <n v="0"/>
    <n v="0"/>
    <n v="0"/>
    <n v="0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2.155555555555555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3.155555555555555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4.155555555555555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5.155555555555555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6.155555555555555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7.155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865"/>
    <n v="0"/>
    <n v="0"/>
    <n v="197.34"/>
    <n v="0"/>
    <n v="0"/>
    <n v="0"/>
    <n v="72865"/>
    <d v="2023-05-17T00:00:00"/>
    <d v="2024-05-17T00:00:00"/>
    <n v="72865"/>
    <n v="0.21388888888888888"/>
    <n v="1"/>
    <n v="3.2500000000000001E-2"/>
    <x v="1"/>
    <x v="1"/>
    <n v="0"/>
    <n v="0"/>
    <n v="728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65"/>
    <n v="0"/>
    <n v="72865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d v="2023-05-17T00:00:00"/>
    <d v="2025-05-17T00:00:00"/>
    <n v="365210"/>
    <n v="1.2138888888888888"/>
    <n v="2"/>
    <n v="3.8199999999999998E-2"/>
    <x v="1"/>
    <x v="1"/>
    <n v="0"/>
    <n v="0"/>
    <n v="0"/>
    <n v="0"/>
    <n v="0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2.213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3.213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4.213888888888888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5.213888888888888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6.213888888888888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7.21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8.21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9.213888888888888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375"/>
    <n v="0"/>
    <n v="0"/>
    <n v="978.72"/>
    <n v="0"/>
    <n v="0"/>
    <n v="0"/>
    <n v="361375"/>
    <d v="2023-05-24T00:00:00"/>
    <d v="2024-05-24T00:00:00"/>
    <n v="361375"/>
    <n v="0.23333333333333334"/>
    <n v="1"/>
    <n v="3.2500000000000001E-2"/>
    <x v="1"/>
    <x v="1"/>
    <n v="0"/>
    <n v="0"/>
    <n v="361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375"/>
    <n v="0"/>
    <n v="361375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d v="2023-05-24T00:00:00"/>
    <d v="2025-05-24T00:00:00"/>
    <n v="885885"/>
    <n v="1.2333333333333334"/>
    <n v="2"/>
    <n v="3.8199999999999998E-2"/>
    <x v="1"/>
    <x v="1"/>
    <n v="0"/>
    <n v="0"/>
    <n v="0"/>
    <n v="0"/>
    <n v="0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2.233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3.233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4.23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5.2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6.23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7.23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8.23333333333333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9.23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d v="2023-07-03T00:00:00"/>
    <d v="2024-07-03T00:00:00"/>
    <n v="142337.5"/>
    <n v="0.34166666666666667"/>
    <n v="1"/>
    <n v="3.2500000000000001E-2"/>
    <x v="1"/>
    <x v="1"/>
    <n v="0"/>
    <n v="0"/>
    <n v="0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3-07-03T00:00:00"/>
    <d v="2025-07-03T00:00:00"/>
    <n v="53100"/>
    <n v="1.3416666666666666"/>
    <n v="2"/>
    <n v="3.8199999999999998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2.341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3.341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4.341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5.341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7-11T00:00:00"/>
    <d v="2024-07-11T00:00:00"/>
    <n v="53100"/>
    <n v="0.36388888888888887"/>
    <n v="1"/>
    <n v="3.2500000000000001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d v="2023-07-11T00:00:00"/>
    <d v="2025-07-11T00:00:00"/>
    <n v="180540"/>
    <n v="1.3638888888888889"/>
    <n v="2"/>
    <n v="3.8199999999999998E-2"/>
    <x v="1"/>
    <x v="1"/>
    <n v="0"/>
    <n v="0"/>
    <n v="0"/>
    <n v="0"/>
    <n v="0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2.363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3.36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4.36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5.36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6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7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8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9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23-03-02T00:00:00"/>
    <d v="2026-03-02T00:00:00"/>
    <n v="4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8-24T00:00:00"/>
    <d v="2024-08-24T00:00:00"/>
    <n v="53100"/>
    <n v="0.48333333333333334"/>
    <n v="1"/>
    <n v="3.2500000000000001E-2"/>
    <x v="1"/>
    <x v="1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d v="2023-08-24T00:00:00"/>
    <d v="2025-08-24T00:00:00"/>
    <n v="91600.45"/>
    <n v="1.4833333333333334"/>
    <n v="2"/>
    <n v="3.8199999999999998E-2"/>
    <x v="1"/>
    <x v="1"/>
    <n v="0"/>
    <n v="0"/>
    <n v="0"/>
    <n v="0"/>
    <n v="0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2.483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5.4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6.4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7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8.48333333333333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9.48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1217790.6499999999"/>
    <n v="0"/>
    <n v="0"/>
    <n v="0"/>
    <n v="31120469.350000001"/>
    <d v="2023-02-27T00:00:00"/>
    <d v="2033-02-27T00:00:00"/>
    <n v="31120469.350000001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d v="2023-10-18T00:00:00"/>
    <d v="2024-10-18T00:00:00"/>
    <n v="1262157.5"/>
    <n v="0.6333333333333333"/>
    <n v="1"/>
    <n v="3.2500000000000001E-2"/>
    <x v="1"/>
    <x v="1"/>
    <n v="0"/>
    <n v="0"/>
    <n v="0"/>
    <n v="0"/>
    <n v="0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1.633333333333333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2.633333333333333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3.63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4.633333333333333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5.633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6.633333333333333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7.633333333333333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8.633333333333332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9.63333333333333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3.15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6210.68"/>
    <n v="0"/>
    <n v="0"/>
    <n v="0"/>
    <n v="0"/>
    <n v="0"/>
    <n v="0"/>
    <n v="1096210.68"/>
    <d v="2023-03-15T00:00:00"/>
    <d v="2024-03-15T00:00:00"/>
    <n v="1096210.68"/>
    <n v="4.1666666666666664E-2"/>
    <n v="1"/>
    <n v="0.03"/>
    <x v="1"/>
    <x v="1"/>
    <n v="109621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210.68"/>
    <n v="0"/>
    <n v="1096210.68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68138.080000000002"/>
    <n v="0"/>
    <n v="0"/>
    <n v="0"/>
    <n v="1741259.11"/>
    <d v="2023-02-27T00:00:00"/>
    <d v="2033-02-27T00:00:00"/>
    <n v="1741259.11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3.15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0"/>
    <n v="0"/>
    <n v="0"/>
    <n v="0"/>
    <n v="0"/>
    <n v="0"/>
    <n v="0"/>
    <n v="70000000"/>
    <d v="2023-03-15T00:00:00"/>
    <d v="2024-03-15T00:00:00"/>
    <n v="70000000"/>
    <n v="4.1666666666666664E-2"/>
    <n v="1"/>
    <n v="0.03"/>
    <x v="1"/>
    <x v="1"/>
    <n v="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"/>
    <n v="0"/>
    <n v="7000000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3214.6500000004"/>
    <n v="0"/>
    <n v="0"/>
    <n v="0"/>
    <n v="0"/>
    <n v="0"/>
    <n v="0"/>
    <n v="5613214.6500000004"/>
    <d v="2023-03-15T00:00:00"/>
    <d v="2024-03-15T00:00:00"/>
    <n v="5613214.6500000004"/>
    <n v="4.1666666666666664E-2"/>
    <n v="1"/>
    <n v="0.03"/>
    <x v="1"/>
    <x v="1"/>
    <n v="5613214.6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13214.6500000004"/>
    <n v="0"/>
    <n v="5613214.6500000004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d v="2024-01-05T00:00:00"/>
    <d v="2040-07-05T00:00:00"/>
    <n v="2957066124.1100001"/>
    <n v="16.347222222222221"/>
    <n v="16.5"/>
    <n v="1.2999999999999999E-2"/>
    <x v="0"/>
    <x v="2"/>
    <n v="0"/>
    <n v="0"/>
    <n v="0"/>
    <n v="0"/>
    <n v="80630712.886000007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80630712.886000007"/>
    <n v="162837131.31999999"/>
    <n v="243467844.206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d v="2024-01-05T00:00:00"/>
    <d v="2040-07-05T00:00:00"/>
    <n v="80000000"/>
    <n v="16.347222222222221"/>
    <n v="16.5"/>
    <n v="1.2999999999999999E-2"/>
    <x v="0"/>
    <x v="3"/>
    <n v="0"/>
    <n v="0"/>
    <n v="0"/>
    <n v="0"/>
    <n v="2181370.5699999998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2181370.5699999998"/>
    <n v="4405370.0380000006"/>
    <n v="6586740.6080000009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d v="2024-01-05T00:00:00"/>
    <d v="2026-01-05T00:00:00"/>
    <n v="30538263.660551053"/>
    <n v="1.8472222222222223"/>
    <n v="2"/>
    <n v="0"/>
    <x v="0"/>
    <x v="2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15269131.83"/>
    <n v="22903697.745000001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d v="2024-01-05T00:00:00"/>
    <d v="2026-01-05T00:00:00"/>
    <n v="1388400"/>
    <n v="1.8472222222222223"/>
    <n v="2"/>
    <n v="0"/>
    <x v="0"/>
    <x v="3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694200"/>
    <n v="104130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677691.78"/>
    <n v="0"/>
    <n v="7612.83"/>
    <n v="1109.6300000000001"/>
    <n v="0"/>
    <n v="0"/>
    <n v="0"/>
    <n v="4670078.95"/>
    <d v="2024-01-31T00:00:00"/>
    <d v="2033-08-11T00:00:00"/>
    <n v="4677691.78"/>
    <n v="9.5861111111111104"/>
    <n v="9.6666666666666661"/>
    <n v="8.5398000000000002E-2"/>
    <x v="1"/>
    <x v="1"/>
    <n v="61964.04"/>
    <n v="35160.32"/>
    <n v="43056.68"/>
    <n v="35671.120000000003"/>
    <n v="35925.03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395274.73000000004"/>
    <n v="467878.81000000006"/>
    <n v="863153.54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5219359.88"/>
    <n v="0"/>
    <n v="116791.03999999999"/>
    <n v="13518.75"/>
    <n v="0"/>
    <n v="0"/>
    <n v="0"/>
    <n v="5102568.84"/>
    <d v="2024-01-31T00:00:00"/>
    <d v="2027-11-22T00:00:00"/>
    <n v="5219359.879999999"/>
    <n v="3.7833333333333332"/>
    <n v="3.8638888888888889"/>
    <n v="8.4766999999999995E-2"/>
    <x v="1"/>
    <x v="1"/>
    <n v="94265.48"/>
    <n v="94931.37"/>
    <n v="95601.96"/>
    <n v="96277.29"/>
    <n v="96957.38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973191.22000000009"/>
    <n v="1261962.4700000002"/>
    <n v="2235153.6900000004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340324.05"/>
    <n v="0"/>
    <n v="16469.18"/>
    <n v="7718.29"/>
    <n v="0"/>
    <n v="0"/>
    <n v="0"/>
    <n v="1323854.8700000001"/>
    <d v="2024-01-31T00:00:00"/>
    <d v="2029-10-26T00:00:00"/>
    <n v="1340324.05"/>
    <n v="5.7388888888888889"/>
    <n v="5.8194444444444446"/>
    <n v="8.2922999999999997E-2"/>
    <x v="1"/>
    <x v="1"/>
    <n v="15039.33"/>
    <n v="15143.25"/>
    <n v="15247.89"/>
    <n v="15353.27"/>
    <n v="15459.35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155157.16"/>
    <n v="200858.00000000006"/>
    <n v="356015.16000000003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12354.96"/>
    <n v="0"/>
    <n v="90073.600000000006"/>
    <n v="3963.45"/>
    <n v="0"/>
    <n v="0"/>
    <n v="0"/>
    <n v="2322281.36"/>
    <d v="2024-01-31T00:00:00"/>
    <d v="2026-04-28T00:00:00"/>
    <n v="2412354.9600000009"/>
    <n v="2.1916666666666669"/>
    <n v="2.2722222222222221"/>
    <n v="7.3934E-2"/>
    <x v="1"/>
    <x v="1"/>
    <n v="78632.39"/>
    <n v="79168.210000000006"/>
    <n v="79707.7"/>
    <n v="80250.86"/>
    <n v="80797.710000000006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810879.6100000001"/>
    <n v="1139922.73"/>
    <n v="1950802.34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652458.2400000002"/>
    <n v="0"/>
    <n v="52894.239999999998"/>
    <n v="66709.240000000005"/>
    <n v="0"/>
    <n v="0"/>
    <n v="0"/>
    <n v="9599564"/>
    <d v="2024-01-31T00:00:00"/>
    <d v="2033-12-08T00:00:00"/>
    <n v="9652458.2400000002"/>
    <n v="9.9166666666666661"/>
    <n v="9.9972222222222218"/>
    <n v="8.5975999999999997E-2"/>
    <x v="1"/>
    <x v="1"/>
    <n v="50401.67"/>
    <n v="50868.95"/>
    <n v="51340.55"/>
    <n v="51816.54"/>
    <n v="52296.93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525572.52"/>
    <n v="698180.4"/>
    <n v="1223752.92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5073977.74"/>
    <n v="0"/>
    <n v="154820.98000000001"/>
    <n v="26899.31"/>
    <n v="0"/>
    <n v="0"/>
    <n v="0"/>
    <n v="4919156.76"/>
    <d v="2024-01-31T00:00:00"/>
    <d v="2031-08-14T00:00:00"/>
    <n v="5073977.74"/>
    <n v="7.5638888888888891"/>
    <n v="7.6444444444444448"/>
    <n v="8.4176000000000001E-2"/>
    <x v="1"/>
    <x v="1"/>
    <n v="147566.16"/>
    <n v="148604.04"/>
    <n v="149649.26"/>
    <n v="150701.76000000001"/>
    <n v="10880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1276714.26"/>
    <n v="1354550.47"/>
    <n v="2631264.73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384699.0099999998"/>
    <n v="0"/>
    <n v="279663.58"/>
    <n v="8439.58"/>
    <n v="0"/>
    <n v="0"/>
    <n v="0"/>
    <n v="5105035.43"/>
    <d v="2024-01-31T00:00:00"/>
    <d v="2030-01-06T00:00:00"/>
    <n v="5384699.0099999998"/>
    <n v="5.9388888888888891"/>
    <n v="6.0194444444444448"/>
    <n v="8.2498000000000002E-2"/>
    <x v="1"/>
    <x v="1"/>
    <n v="253180.75"/>
    <n v="254922.75"/>
    <n v="256676.75"/>
    <n v="258442.78"/>
    <n v="260221.0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2577917.46"/>
    <n v="444796.54999999993"/>
    <n v="3022714.01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9093830.6699999999"/>
    <n v="0"/>
    <n v="412710.45"/>
    <n v="56668.91"/>
    <n v="0"/>
    <n v="0"/>
    <n v="0"/>
    <n v="8681120.2200000007"/>
    <d v="2024-01-31T00:00:00"/>
    <d v="2029-10-26T00:00:00"/>
    <n v="9093830.6699999999"/>
    <n v="5.7388888888888889"/>
    <n v="5.8194444444444446"/>
    <n v="8.0518000000000006E-2"/>
    <x v="1"/>
    <x v="1"/>
    <n v="411555.84000000003"/>
    <n v="414166.76"/>
    <n v="417065.04"/>
    <n v="224834.05"/>
    <n v="228034.16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2854962.4700000007"/>
    <n v="2554033.2000000002"/>
    <n v="5408995.6700000009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571949.09"/>
    <n v="0"/>
    <n v="54086.52"/>
    <n v="10289.49"/>
    <n v="0"/>
    <n v="0"/>
    <n v="0"/>
    <n v="2517862.5699999998"/>
    <d v="2024-01-31T00:00:00"/>
    <d v="2032-12-31T00:00:00"/>
    <n v="2571949.0900000003"/>
    <n v="8.9666666666666668"/>
    <n v="9.0472222222222225"/>
    <n v="8.5975999999999997E-2"/>
    <x v="1"/>
    <x v="1"/>
    <n v="46317.79"/>
    <n v="46656.61"/>
    <n v="46997.94"/>
    <n v="47341.75"/>
    <n v="47688.08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521931.12"/>
    <n v="625065.58000000007"/>
    <n v="1146996.7000000002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599497.38"/>
    <n v="0"/>
    <n v="60669.14"/>
    <n v="3545.71"/>
    <n v="0"/>
    <n v="0"/>
    <n v="0"/>
    <n v="1538828.24"/>
    <d v="2024-01-31T00:00:00"/>
    <d v="2026-12-24T00:00:00"/>
    <n v="1599497.38"/>
    <n v="2.8583333333333334"/>
    <n v="2.9388888888888891"/>
    <n v="8.1262000000000001E-2"/>
    <x v="1"/>
    <x v="1"/>
    <n v="53848.05"/>
    <n v="54213.18"/>
    <n v="54580.78"/>
    <n v="54950.85"/>
    <n v="55323.46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591118.27"/>
    <n v="744299.68"/>
    <n v="1335417.9500000002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6043160.600000001"/>
    <n v="0"/>
    <n v="460465.16"/>
    <n v="18721.48"/>
    <n v="0"/>
    <n v="0"/>
    <n v="0"/>
    <n v="25582695.440000001"/>
    <d v="2024-01-31T00:00:00"/>
    <d v="2029-11-03T00:00:00"/>
    <n v="26043160.600000001"/>
    <n v="5.7611111111111111"/>
    <n v="5.8416666666666668"/>
    <n v="8.6263999999999993E-2"/>
    <x v="1"/>
    <x v="1"/>
    <n v="294767.81"/>
    <n v="296886.8"/>
    <n v="299021.01"/>
    <n v="301170.57"/>
    <n v="303335.57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3279022.7800000003"/>
    <n v="3982195.51"/>
    <n v="7261218.29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3409459.25"/>
    <n v="0"/>
    <n v="178783.76"/>
    <n v="80673.67"/>
    <n v="0"/>
    <n v="0"/>
    <n v="0"/>
    <n v="13230675.49"/>
    <d v="2024-01-31T00:00:00"/>
    <d v="2033-03-05T00:00:00"/>
    <n v="13409459.25"/>
    <n v="9.1444444444444439"/>
    <n v="9.2249999999999996"/>
    <n v="8.3875000000000005E-2"/>
    <x v="1"/>
    <x v="1"/>
    <n v="167535.51999999999"/>
    <n v="168706.5"/>
    <n v="247205.27"/>
    <n v="171073.13"/>
    <n v="172268.85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1806364.0599999998"/>
    <n v="2240272.17"/>
    <n v="4046636.2299999995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844291.1799999997"/>
    <n v="0"/>
    <n v="50684.53"/>
    <n v="56427.99"/>
    <n v="0"/>
    <n v="0"/>
    <n v="0"/>
    <n v="8793606.6500000004"/>
    <d v="2024-01-31T00:00:00"/>
    <d v="2032-08-14T00:00:00"/>
    <n v="8844291.1799999978"/>
    <n v="8.5805555555555557"/>
    <n v="8.6611111111111114"/>
    <n v="8.2136000000000001E-2"/>
    <x v="1"/>
    <x v="1"/>
    <n v="256528.47"/>
    <n v="155188.88"/>
    <n v="156253.43"/>
    <n v="157325.32"/>
    <n v="158404.53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1702793.8900000001"/>
    <n v="2058778.82"/>
    <n v="3761572.71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7166559.2999999998"/>
    <n v="0"/>
    <n v="74072.850000000006"/>
    <n v="33509.75"/>
    <n v="0"/>
    <n v="0"/>
    <n v="0"/>
    <n v="7092486.4500000002"/>
    <d v="2024-01-31T00:00:00"/>
    <d v="2032-08-06T00:00:00"/>
    <n v="7166559.2999999998"/>
    <n v="8.5583333333333336"/>
    <n v="8.6388888888888893"/>
    <n v="8.4209999999999993E-2"/>
    <x v="1"/>
    <x v="1"/>
    <n v="177807.47"/>
    <n v="127270"/>
    <n v="128164.84"/>
    <n v="129066"/>
    <n v="129973.49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1164478.1699999997"/>
    <n v="823244.4"/>
    <n v="1987722.5699999998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3357828.03"/>
    <n v="0"/>
    <n v="131021.12"/>
    <n v="7104.5"/>
    <n v="0"/>
    <n v="0"/>
    <n v="0"/>
    <n v="3226806.9099999997"/>
    <d v="2024-01-31T00:00:00"/>
    <d v="2029-05-05T00:00:00"/>
    <n v="3357828.0299999993"/>
    <n v="5.2555555555555555"/>
    <n v="5.3361111111111112"/>
    <n v="8.5736999999999994E-2"/>
    <x v="1"/>
    <x v="1"/>
    <n v="115132.9"/>
    <n v="115956.65"/>
    <n v="151203.65"/>
    <n v="118238.14"/>
    <n v="119084.12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1049169.26"/>
    <n v="423706.99"/>
    <n v="1472876.25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42053.71"/>
    <n v="0"/>
    <n v="0"/>
    <n v="0"/>
    <n v="0"/>
    <n v="0"/>
    <n v="2042053.71"/>
    <d v="2023-03-02T00:00:00"/>
    <d v="2026-03-02T00:00:00"/>
    <n v="2042053.7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41.9"/>
    <n v="0"/>
    <n v="0"/>
    <n v="0"/>
    <n v="0"/>
    <n v="0"/>
    <n v="38841.9"/>
    <d v="2023-03-02T00:00:00"/>
    <d v="2026-03-02T00:00:00"/>
    <n v="38841.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41.9"/>
    <n v="0"/>
    <n v="0"/>
    <n v="0"/>
    <n v="0"/>
    <n v="0"/>
    <n v="38841.9"/>
    <d v="2023-03-02T00:00:00"/>
    <d v="2026-03-02T00:00:00"/>
    <n v="38841.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159.11"/>
    <n v="0"/>
    <n v="0"/>
    <n v="0"/>
    <n v="0"/>
    <n v="0"/>
    <n v="27159.11"/>
    <d v="2023-03-02T00:00:00"/>
    <d v="2026-03-02T00:00:00"/>
    <n v="27159.1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103.200000000001"/>
    <n v="0"/>
    <n v="0"/>
    <n v="0"/>
    <n v="0"/>
    <n v="0"/>
    <n v="29103.200000000001"/>
    <d v="2023-03-02T00:00:00"/>
    <d v="2026-03-02T00:00:00"/>
    <n v="29103.2000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36.29"/>
    <n v="0"/>
    <n v="0"/>
    <n v="0"/>
    <n v="0"/>
    <n v="0"/>
    <n v="38836.29"/>
    <d v="2023-03-02T00:00:00"/>
    <d v="2026-03-02T00:00:00"/>
    <n v="38836.2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764.879999999997"/>
    <n v="0"/>
    <n v="0"/>
    <n v="0"/>
    <n v="0"/>
    <n v="0"/>
    <n v="38764.879999999997"/>
    <d v="2023-03-02T00:00:00"/>
    <d v="2026-03-02T00:00:00"/>
    <n v="38764.879999999997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180.17"/>
    <n v="0"/>
    <n v="0"/>
    <n v="0"/>
    <n v="0"/>
    <n v="0"/>
    <n v="27180.17"/>
    <d v="2023-03-02T00:00:00"/>
    <d v="2026-03-02T00:00:00"/>
    <n v="27180.17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096.25"/>
    <n v="0"/>
    <n v="0"/>
    <n v="0"/>
    <n v="0"/>
    <n v="0"/>
    <n v="27096.25"/>
    <d v="2023-03-02T00:00:00"/>
    <d v="2026-03-02T00:00:00"/>
    <n v="27096.2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099.21"/>
    <n v="0"/>
    <n v="0"/>
    <n v="0"/>
    <n v="0"/>
    <n v="0"/>
    <n v="27099.21"/>
    <d v="2023-03-02T00:00:00"/>
    <d v="2026-03-02T00:00:00"/>
    <n v="27099.2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4182.68"/>
    <n v="0"/>
    <n v="0"/>
    <n v="0"/>
    <n v="0"/>
    <n v="0"/>
    <n v="24182.68"/>
    <d v="2023-03-02T00:00:00"/>
    <d v="2026-03-02T00:00:00"/>
    <n v="24182.68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41.61"/>
    <n v="0"/>
    <n v="0"/>
    <n v="0"/>
    <n v="0"/>
    <n v="0"/>
    <n v="29041.61"/>
    <d v="2023-03-02T00:00:00"/>
    <d v="2026-03-02T00:00:00"/>
    <n v="29041.6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099.21"/>
    <n v="0"/>
    <n v="0"/>
    <n v="0"/>
    <n v="0"/>
    <n v="0"/>
    <n v="27099.21"/>
    <d v="2023-03-02T00:00:00"/>
    <d v="2026-03-02T00:00:00"/>
    <n v="27099.2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414.41"/>
    <n v="0"/>
    <n v="0"/>
    <n v="0"/>
    <n v="0"/>
    <n v="0"/>
    <n v="19414.41"/>
    <d v="2023-03-02T00:00:00"/>
    <d v="2026-03-02T00:00:00"/>
    <n v="19414.4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121.61"/>
    <n v="0"/>
    <n v="0"/>
    <n v="0"/>
    <n v="0"/>
    <n v="0"/>
    <n v="29121.61"/>
    <d v="2023-03-02T00:00:00"/>
    <d v="2026-03-02T00:00:00"/>
    <n v="29121.6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121.61"/>
    <n v="0"/>
    <n v="0"/>
    <n v="0"/>
    <n v="0"/>
    <n v="0"/>
    <n v="29121.61"/>
    <d v="2023-03-02T00:00:00"/>
    <d v="2026-03-02T00:00:00"/>
    <n v="29121.6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975.21"/>
    <n v="0"/>
    <n v="0"/>
    <n v="0"/>
    <n v="0"/>
    <n v="0"/>
    <n v="33975.21"/>
    <d v="2023-03-02T00:00:00"/>
    <d v="2026-03-02T00:00:00"/>
    <n v="33975.2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4268.01"/>
    <n v="0"/>
    <n v="0"/>
    <n v="0"/>
    <n v="0"/>
    <n v="0"/>
    <n v="24268.01"/>
    <d v="2023-03-02T00:00:00"/>
    <d v="2026-03-02T00:00:00"/>
    <n v="24268.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122.31"/>
    <n v="0"/>
    <n v="0"/>
    <n v="0"/>
    <n v="0"/>
    <n v="0"/>
    <n v="29122.31"/>
    <d v="2023-03-02T00:00:00"/>
    <d v="2026-03-02T00:00:00"/>
    <n v="29122.3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828.81"/>
    <n v="0"/>
    <n v="0"/>
    <n v="0"/>
    <n v="0"/>
    <n v="0"/>
    <n v="38828.81"/>
    <d v="2023-03-02T00:00:00"/>
    <d v="2026-03-02T00:00:00"/>
    <n v="38828.8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880.480000000003"/>
    <n v="0"/>
    <n v="0"/>
    <n v="0"/>
    <n v="0"/>
    <n v="0"/>
    <n v="33880.480000000003"/>
    <d v="2023-03-02T00:00:00"/>
    <d v="2026-03-02T00:00:00"/>
    <n v="33880.480000000003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23.95"/>
    <n v="0"/>
    <n v="0"/>
    <n v="0"/>
    <n v="0"/>
    <n v="0"/>
    <n v="29023.95"/>
    <d v="2023-03-02T00:00:00"/>
    <d v="2026-03-02T00:00:00"/>
    <n v="29023.9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23.95"/>
    <n v="0"/>
    <n v="0"/>
    <n v="0"/>
    <n v="0"/>
    <n v="0"/>
    <n v="29023.95"/>
    <d v="2023-03-02T00:00:00"/>
    <d v="2026-03-02T00:00:00"/>
    <n v="29023.9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45.4"/>
    <n v="0"/>
    <n v="0"/>
    <n v="0"/>
    <n v="0"/>
    <n v="0"/>
    <n v="29045.4"/>
    <d v="2023-03-02T00:00:00"/>
    <d v="2026-03-02T00:00:00"/>
    <n v="29045.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734.050000000003"/>
    <n v="0"/>
    <n v="0"/>
    <n v="0"/>
    <n v="0"/>
    <n v="0"/>
    <n v="38734.050000000003"/>
    <d v="2023-03-02T00:00:00"/>
    <d v="2026-03-02T00:00:00"/>
    <n v="38734.050000000003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0"/>
    <n v="8136663.0999999996"/>
    <n v="0"/>
    <n v="0"/>
    <n v="0"/>
    <n v="0"/>
    <n v="0"/>
    <n v="8136663.0999999996"/>
    <d v="2024-02-29T00:00:00"/>
    <d v="2033-05-21T00:00:00"/>
    <n v="8136663.0999999996"/>
    <n v="9.3583333333333325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2.70000000007"/>
    <n v="879639.24000000011"/>
    <n v="1612671.9400000002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0"/>
    <n v="6391228.6299999999"/>
    <n v="0"/>
    <n v="0"/>
    <n v="0"/>
    <n v="0"/>
    <n v="0"/>
    <n v="6391228.6299999999"/>
    <d v="2023-03-02T00:00:00"/>
    <d v="2026-03-02T00:00:00"/>
    <n v="6391228.62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0"/>
    <n v="4646056.34"/>
    <n v="0"/>
    <n v="0"/>
    <n v="0"/>
    <n v="0"/>
    <n v="0"/>
    <n v="4646056.34"/>
    <d v="2023-03-02T00:00:00"/>
    <d v="2026-03-02T00:00:00"/>
    <n v="4646056.3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0"/>
    <n v="6166648.9900000002"/>
    <n v="0"/>
    <n v="0"/>
    <n v="0"/>
    <n v="0"/>
    <n v="0"/>
    <n v="6166648.9900000002"/>
    <d v="2023-03-02T00:00:00"/>
    <d v="2026-03-02T00:00:00"/>
    <n v="6166648.990000000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0"/>
    <n v="6718186.1900000004"/>
    <n v="0"/>
    <n v="0"/>
    <n v="0"/>
    <n v="0"/>
    <n v="0"/>
    <n v="6718186.1900000004"/>
    <d v="2023-03-02T00:00:00"/>
    <d v="2026-03-02T00:00:00"/>
    <n v="6718186.190000000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0"/>
    <n v="8368829.6399999997"/>
    <n v="0"/>
    <n v="0"/>
    <n v="0"/>
    <n v="0"/>
    <n v="0"/>
    <n v="8368829.6399999997"/>
    <d v="2023-03-02T00:00:00"/>
    <d v="2026-03-02T00:00:00"/>
    <n v="8368829.6399999997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0"/>
    <n v="22595766.530000001"/>
    <n v="0"/>
    <n v="0"/>
    <n v="0"/>
    <n v="0"/>
    <n v="0"/>
    <n v="22595766.530000001"/>
    <d v="2023-03-02T00:00:00"/>
    <d v="2026-03-02T00:00:00"/>
    <n v="22595766.53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0"/>
    <n v="3886656.82"/>
    <n v="0"/>
    <n v="0"/>
    <n v="0"/>
    <n v="0"/>
    <n v="0"/>
    <n v="3886656.82"/>
    <d v="2023-03-02T00:00:00"/>
    <d v="2026-03-02T00:00:00"/>
    <n v="3886656.8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113810.49"/>
    <n v="0"/>
    <n v="0"/>
    <n v="0"/>
    <n v="0"/>
    <n v="0"/>
    <n v="1113810.49"/>
    <d v="2023-03-02T00:00:00"/>
    <d v="2026-03-02T00:00:00"/>
    <n v="1113810.4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6826155.40999981"/>
    <n v="0"/>
    <n v="0"/>
    <n v="0"/>
    <n v="0"/>
    <n v="-1.4901161193847656E-8"/>
    <n v="0"/>
    <n v="36826155.409999795"/>
    <d v="2015-03-31T00:00:00"/>
    <d v="2028-03-30T00:00:00"/>
    <n v="85710077.900000006"/>
    <n v="85710077.900000006"/>
    <n v="4.0849315068493155"/>
    <n v="13.008219178082191"/>
    <n v="8.7467100000000006E-2"/>
    <s v="SOFR 6 MESES"/>
    <n v="3.5000000000000003E-2"/>
    <s v="Convenios Originales (Bancos)"/>
    <x v="0"/>
    <n v="1678433.38"/>
    <n v="0"/>
    <n v="0"/>
    <n v="0"/>
    <n v="0"/>
    <n v="0"/>
    <n v="1463402.89"/>
    <n v="0"/>
    <n v="0"/>
    <n v="0"/>
    <n v="0"/>
    <n v="0"/>
    <n v="1309600.18"/>
    <n v="0"/>
    <n v="0"/>
    <n v="0"/>
    <n v="0"/>
    <n v="0"/>
    <n v="1097552.17"/>
    <n v="0"/>
    <n v="0"/>
    <n v="0"/>
    <n v="3141836.2699999996"/>
    <n v="2407152.3499999996"/>
    <n v="5548988.6199999992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0"/>
    <n v="0"/>
    <n v="0"/>
    <n v="0"/>
    <n v="0"/>
    <n v="104608207.13000003"/>
    <d v="2013-07-31T00:00:00"/>
    <d v="2027-07-31T00:00:00"/>
    <n v="298880591.93000001"/>
    <n v="298880591.93000001"/>
    <n v="3.419178082191781"/>
    <n v="14.008219178082191"/>
    <n v="9.3810900000000003E-2"/>
    <s v="SOFR 6 MESES"/>
    <n v="3.5000000000000003E-2"/>
    <s v="Convenios Originales (Bancos)"/>
    <x v="0"/>
    <n v="0"/>
    <n v="0"/>
    <n v="0"/>
    <n v="0"/>
    <n v="1507600.11"/>
    <n v="0"/>
    <n v="0"/>
    <n v="0"/>
    <n v="0"/>
    <n v="0"/>
    <n v="1356428.98"/>
    <n v="0"/>
    <n v="0"/>
    <n v="0"/>
    <n v="0"/>
    <n v="0"/>
    <n v="1070940.43"/>
    <n v="0"/>
    <n v="0"/>
    <n v="0"/>
    <n v="0"/>
    <n v="0"/>
    <n v="1507600.11"/>
    <n v="2427369.41"/>
    <n v="3934969.5200000005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24541722.25000076"/>
    <n v="0"/>
    <n v="0"/>
    <n v="0"/>
    <n v="0"/>
    <n v="5.9604644775390625E-8"/>
    <n v="0"/>
    <n v="124541722.25000082"/>
    <d v="2014-11-24T00:00:00"/>
    <d v="2027-11-27T00:00:00"/>
    <n v="311964433.63"/>
    <n v="311964433.63"/>
    <n v="3.7452054794520548"/>
    <n v="13.016438356164384"/>
    <n v="9.0810000000000002E-2"/>
    <s v="SOFR 6 MESES"/>
    <n v="3.5000000000000003E-2"/>
    <s v="Convenios Originales (Bancos)"/>
    <x v="0"/>
    <n v="0"/>
    <n v="0"/>
    <n v="5767648.2000000002"/>
    <n v="0"/>
    <n v="0"/>
    <n v="0"/>
    <n v="0"/>
    <n v="0"/>
    <n v="5057919.5599999996"/>
    <n v="0"/>
    <n v="0"/>
    <n v="0"/>
    <n v="0"/>
    <n v="0"/>
    <n v="4264674.41"/>
    <n v="0"/>
    <n v="0"/>
    <n v="0"/>
    <n v="0"/>
    <n v="0"/>
    <n v="3612799.69"/>
    <n v="0"/>
    <n v="10825567.76"/>
    <n v="7877474.0999999996"/>
    <n v="18703041.85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5089451.290000007"/>
    <n v="0"/>
    <n v="450000"/>
    <n v="190462.5"/>
    <s v="  "/>
    <n v="0"/>
    <n v="0"/>
    <n v="84639451.290000007"/>
    <d v="2015-07-29T00:00:00"/>
    <d v="2037-04-21T00:00:00"/>
    <n v="102500000"/>
    <n v="102500000"/>
    <n v="13.150684931506849"/>
    <n v="21.745205479452054"/>
    <n v="3.0030000000000001E-2"/>
    <s v="FIJA"/>
    <m/>
    <s v="Convenios Originales (Bancos)"/>
    <x v="1"/>
    <n v="0"/>
    <n v="131259.79999999999"/>
    <n v="548632.74"/>
    <n v="0"/>
    <n v="0"/>
    <n v="235007.3"/>
    <n v="0"/>
    <n v="128446.24"/>
    <n v="530830.96"/>
    <n v="0"/>
    <n v="0"/>
    <n v="225567.56"/>
    <n v="0"/>
    <n v="118721.86"/>
    <n v="505285.72"/>
    <n v="0"/>
    <n v="0"/>
    <n v="216127.82"/>
    <n v="0"/>
    <n v="117957.63"/>
    <n v="487792.92"/>
    <n v="0"/>
    <n v="1574177.04"/>
    <n v="1671453.5099999998"/>
    <n v="3245630.55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8967331.255999997"/>
    <n v="0"/>
    <n v="0"/>
    <n v="0"/>
    <n v="0"/>
    <n v="0"/>
    <n v="0"/>
    <n v="28967331.255999997"/>
    <d v="2014-12-01T00:00:00"/>
    <d v="2035-12-03T00:00:00"/>
    <n v="124800000"/>
    <n v="34434211.609999999"/>
    <n v="11.767123287671232"/>
    <n v="21.019178082191782"/>
    <n v="5.7615100000000002E-2"/>
    <s v="SOFR 6 MESES"/>
    <n v="7.0099999999999997E-3"/>
    <s v="Convenios Originales (Bancos)"/>
    <x v="1"/>
    <n v="0"/>
    <n v="0"/>
    <n v="254451.84"/>
    <n v="330078.69"/>
    <n v="0"/>
    <n v="0"/>
    <n v="0"/>
    <n v="0"/>
    <n v="247353.86"/>
    <n v="330810.49"/>
    <n v="0"/>
    <n v="0"/>
    <n v="0"/>
    <n v="0"/>
    <n v="233588.08"/>
    <n v="314698.31"/>
    <n v="0"/>
    <n v="0"/>
    <n v="0"/>
    <n v="0"/>
    <n v="227565.55"/>
    <n v="302044.36"/>
    <n v="1162694.8799999999"/>
    <n v="1077896.2999999998"/>
    <n v="2240591.1799999997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2680266.667000003"/>
    <n v="0"/>
    <n v="0"/>
    <n v="0"/>
    <n v="0"/>
    <n v="0"/>
    <n v="0"/>
    <n v="42680266.667000003"/>
    <d v="2012-11-28T00:00:00"/>
    <d v="2038-06-26T00:00:00"/>
    <n v="44152000"/>
    <n v="44152000"/>
    <n v="14.331506849315069"/>
    <n v="25.591780821917808"/>
    <n v="3.4299999999999997E-2"/>
    <s v="FIJA"/>
    <m/>
    <s v="Convenios Originales (Bancos)"/>
    <x v="1"/>
    <n v="0"/>
    <n v="0"/>
    <n v="0"/>
    <n v="731966.57"/>
    <n v="0"/>
    <n v="0"/>
    <n v="0"/>
    <n v="0"/>
    <n v="0"/>
    <n v="706726.35"/>
    <n v="0"/>
    <n v="0"/>
    <n v="0"/>
    <n v="0"/>
    <n v="0"/>
    <n v="681486.12"/>
    <n v="0"/>
    <n v="0"/>
    <n v="0"/>
    <n v="0"/>
    <n v="0"/>
    <n v="656245.89"/>
    <n v="1438692.92"/>
    <n v="1337732.01"/>
    <n v="2776424.9299999997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10421000"/>
    <d v="2016-12-28T00:00:00"/>
    <d v="2039-11-29T00:00:00"/>
    <n v="72947000"/>
    <n v="72947000"/>
    <n v="15.758904109589041"/>
    <n v="22.934246575342467"/>
    <n v="2.2200000000000001E-2"/>
    <s v="FIJA"/>
    <m/>
    <s v="Convenios Originales (Bancos)"/>
    <x v="1"/>
    <n v="0"/>
    <n v="0"/>
    <n v="116958.36"/>
    <n v="0"/>
    <n v="0"/>
    <n v="0"/>
    <n v="0"/>
    <n v="0"/>
    <n v="118243.61"/>
    <n v="0"/>
    <n v="0"/>
    <n v="0"/>
    <n v="0"/>
    <n v="0"/>
    <n v="116315.73"/>
    <n v="0"/>
    <n v="0"/>
    <n v="0"/>
    <n v="0"/>
    <n v="0"/>
    <n v="114302.16"/>
    <n v="0"/>
    <n v="235201.97"/>
    <n v="230617.89"/>
    <n v="465819.86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50531250"/>
    <n v="0"/>
    <n v="0"/>
    <n v="0"/>
    <n v="0"/>
    <n v="0"/>
    <n v="0"/>
    <n v="150531250"/>
    <d v="2016-11-14T00:00:00"/>
    <d v="2042-04-21T00:00:00"/>
    <n v="175000000"/>
    <n v="161856862"/>
    <n v="18.153424657534245"/>
    <n v="25.449315068493149"/>
    <n v="4.598E-2"/>
    <s v="FIJA"/>
    <m/>
    <s v="Convenios Originales (Bancos)"/>
    <x v="1"/>
    <n v="0"/>
    <n v="378929.14"/>
    <n v="0"/>
    <n v="267750"/>
    <n v="2299000"/>
    <n v="0"/>
    <n v="0"/>
    <n v="368687.81"/>
    <n v="0"/>
    <n v="267750"/>
    <n v="2299000"/>
    <n v="0"/>
    <n v="0"/>
    <n v="356487.76"/>
    <n v="0"/>
    <n v="267750"/>
    <n v="2299000"/>
    <n v="0"/>
    <n v="0"/>
    <n v="348205.16"/>
    <n v="0"/>
    <n v="267750"/>
    <n v="3582116.95"/>
    <n v="5838192.9199999999"/>
    <n v="9420309.870000001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26148001.69000113"/>
    <n v="0"/>
    <n v="3744800.33"/>
    <n v="1794058.94"/>
    <s v="  "/>
    <n v="8.9406967163085938E-8"/>
    <n v="0"/>
    <n v="222403201.36000121"/>
    <d v="2012-11-28T00:00:00"/>
    <d v="2038-02-13T00:00:00"/>
    <n v="259280000"/>
    <n v="259280000"/>
    <n v="13.967123287671233"/>
    <n v="25.227397260273971"/>
    <n v="3.304E-2"/>
    <s v="FIJA"/>
    <m/>
    <s v="Convenios Originales (Bancos)"/>
    <x v="1"/>
    <n v="0"/>
    <n v="0"/>
    <n v="0"/>
    <n v="1707983.95"/>
    <n v="0"/>
    <n v="1732194.84"/>
    <n v="0"/>
    <n v="0"/>
    <n v="0"/>
    <n v="1636817.95"/>
    <n v="0"/>
    <n v="1670330.74"/>
    <n v="0"/>
    <n v="0"/>
    <n v="0"/>
    <n v="1565651.95"/>
    <n v="0"/>
    <n v="1608466.64"/>
    <n v="0"/>
    <n v="0"/>
    <n v="0"/>
    <n v="1494485.95"/>
    <n v="5076996.74"/>
    <n v="6338935.2800000003"/>
    <n v="11415932.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909589041095892"/>
    <n v="21.010958904109589"/>
    <n v="2.7220000000000001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0"/>
    <n v="0"/>
    <n v="0"/>
    <n v="12701305.35"/>
    <d v="2020-11-30T00:00:00"/>
    <d v="2040-10-20T00:00:00"/>
    <n v="59885000"/>
    <n v="59885000"/>
    <n v="16.652054794520549"/>
    <n v="19.901369863013699"/>
    <n v="4.8090000000000001E-2"/>
    <s v="FIJA"/>
    <n v="0"/>
    <s v="Convenios Originales (Bancos)"/>
    <x v="1"/>
    <n v="308796.25"/>
    <n v="25751.66"/>
    <n v="0"/>
    <n v="0"/>
    <n v="39319.745999999999"/>
    <n v="0"/>
    <n v="312189.62"/>
    <n v="39319.745999999999"/>
    <n v="0"/>
    <n v="0"/>
    <n v="39319.745999999999"/>
    <n v="0"/>
    <n v="307099.57"/>
    <n v="33640.226999999999"/>
    <n v="0"/>
    <n v="0"/>
    <n v="19659.873"/>
    <n v="0"/>
    <n v="312189.62"/>
    <n v="19004.544000000002"/>
    <n v="0"/>
    <n v="0"/>
    <n v="725377.022"/>
    <n v="730913.58000000007"/>
    <n v="1456290.602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46511628"/>
    <n v="0"/>
    <n v="0"/>
    <n v="0"/>
    <n v="0"/>
    <n v="-1229464"/>
    <n v="0"/>
    <n v="45282164"/>
    <d v="2018-09-26T00:00:00"/>
    <d v="2025-09-27T00:00:00"/>
    <n v="110345000"/>
    <n v="110345000"/>
    <n v="1.5780821917808219"/>
    <n v="7.0082191780821921"/>
    <n v="0.11000600000000001"/>
    <s v="SOFR 3 MESES"/>
    <n v="5.3749999999999999E-2"/>
    <s v="Convenios Originales (Bancos)"/>
    <x v="2"/>
    <n v="1262843.254"/>
    <n v="0"/>
    <n v="0"/>
    <n v="1113876.209"/>
    <n v="0"/>
    <n v="0"/>
    <n v="954751.02800000005"/>
    <n v="0"/>
    <n v="0"/>
    <n v="786977.75800000003"/>
    <n v="0"/>
    <n v="0"/>
    <n v="622663.71699999995"/>
    <n v="0"/>
    <n v="0"/>
    <n v="477375.52"/>
    <n v="0"/>
    <n v="0"/>
    <n v="238687.75399999999"/>
    <n v="0"/>
    <n v="0"/>
    <n v="0"/>
    <n v="4118448.2489999998"/>
    <n v="1338726.9909999999"/>
    <n v="5457175.2400000002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9864833.370000195"/>
    <n v="0"/>
    <n v="0"/>
    <n v="0"/>
    <n v="0"/>
    <n v="1.4901161193847656E-8"/>
    <n v="0"/>
    <n v="29864833.37000021"/>
    <d v="2015-02-26T00:00:00"/>
    <d v="2026-03-30T00:00:00"/>
    <n v="88000000"/>
    <n v="88000000"/>
    <n v="2.0821917808219177"/>
    <n v="11.095890410958905"/>
    <n v="8.1028600000000006E-2"/>
    <s v="Libor 6 Meses"/>
    <n v="2.75E-2"/>
    <s v="Convenios Originales (Bancos)"/>
    <x v="3"/>
    <n v="1234041.56"/>
    <n v="0"/>
    <n v="0"/>
    <n v="0"/>
    <n v="0"/>
    <n v="0"/>
    <n v="1015689.02"/>
    <n v="0"/>
    <n v="0"/>
    <n v="0"/>
    <n v="0"/>
    <n v="0"/>
    <n v="781582.96"/>
    <n v="0"/>
    <n v="0"/>
    <n v="0"/>
    <n v="0"/>
    <n v="0"/>
    <n v="573385.73"/>
    <n v="0"/>
    <n v="0"/>
    <n v="0"/>
    <n v="2249730.58"/>
    <n v="1354968.69"/>
    <n v="3604699.27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950476.03000000014"/>
    <n v="0"/>
    <n v="950476.03"/>
    <n v="41900.15"/>
    <s v="  "/>
    <n v="0"/>
    <n v="0"/>
    <n v="1.1641532182693481E-10"/>
    <d v="2016-07-28T00:00:00"/>
    <d v="2024-02-07T00:00:00"/>
    <n v="13306664.939999999"/>
    <n v="13306664.939999999"/>
    <n v="0"/>
    <n v="0"/>
    <n v="8.6249999999999993E-2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4642317.4500000477"/>
    <n v="0"/>
    <n v="0"/>
    <n v="0"/>
    <n v="0"/>
    <n v="3.7252902984619141E-9"/>
    <n v="0"/>
    <n v="4642317.4500000514"/>
    <d v="2016-07-28T00:00:00"/>
    <d v="2024-03-28T00:00:00"/>
    <n v="64992443.649999999"/>
    <n v="64992443.649999999"/>
    <n v="7.6712328767123292E-2"/>
    <n v="7.6712328767123283"/>
    <n v="7.7499999999999999E-2"/>
    <s v="SOFR 6 MESES"/>
    <n v="2.75E-2"/>
    <s v="Convenios Originales (Bancos)"/>
    <x v="3"/>
    <n v="181888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888.58"/>
    <n v="0"/>
    <n v="181888.58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6714285.6799999774"/>
    <n v="0"/>
    <n v="0"/>
    <n v="0"/>
    <n v="0"/>
    <n v="-1.862645149230957E-9"/>
    <n v="0"/>
    <n v="6714285.6799999755"/>
    <d v="2017-05-22T00:00:00"/>
    <d v="2024-10-13T00:00:00"/>
    <n v="47000000"/>
    <n v="47000000"/>
    <n v="0.62191780821917808"/>
    <n v="7.4"/>
    <n v="8.1250000000000003E-2"/>
    <s v="SOFR 6 MESES"/>
    <n v="2.75E-2"/>
    <s v="Convenios Originales (Bancos)"/>
    <x v="3"/>
    <n v="0"/>
    <n v="277313.99"/>
    <n v="15000"/>
    <n v="0"/>
    <n v="0"/>
    <n v="0"/>
    <n v="0"/>
    <n v="138656.99"/>
    <n v="0"/>
    <n v="0"/>
    <n v="0"/>
    <n v="0"/>
    <n v="0"/>
    <n v="0"/>
    <n v="0"/>
    <n v="0"/>
    <n v="15000"/>
    <n v="0"/>
    <n v="0"/>
    <n v="0"/>
    <n v="0"/>
    <n v="0"/>
    <n v="430970.98"/>
    <n v="15000"/>
    <n v="445970.98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794410.5460000001"/>
    <n v="0"/>
    <n v="340515.79"/>
    <s v="  "/>
    <s v="  "/>
    <n v="-16310.521999999881"/>
    <n v="0"/>
    <n v="4437584.2340000002"/>
    <d v="2014-11-12T00:00:00"/>
    <d v="2030-08-19T00:00:00"/>
    <n v="6610200"/>
    <n v="6610200"/>
    <n v="6.4739726027397264"/>
    <n v="15.778082191780822"/>
    <n v="0"/>
    <s v="SIN TASA"/>
    <m/>
    <s v="Convenios Originales (Bancos)"/>
    <x v="4"/>
    <n v="15970.215"/>
    <n v="0"/>
    <n v="0"/>
    <n v="15970.215"/>
    <n v="0"/>
    <n v="0"/>
    <n v="15970.215"/>
    <n v="0"/>
    <n v="0"/>
    <n v="15970.215"/>
    <n v="0"/>
    <n v="0"/>
    <n v="15970.215"/>
    <n v="0"/>
    <n v="0"/>
    <n v="15970.215"/>
    <n v="0"/>
    <n v="0"/>
    <n v="15970.215"/>
    <n v="0"/>
    <n v="0"/>
    <n v="15970.215"/>
    <n v="63880.86"/>
    <n v="63880.86"/>
    <n v="127761.72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0379196.84"/>
    <n v="0"/>
    <n v="0"/>
    <n v="0"/>
    <n v="0"/>
    <n v="-33498.256999999285"/>
    <n v="0"/>
    <n v="10345698.583000001"/>
    <d v="2014-09-25T00:00:00"/>
    <d v="2030-09-30T00:00:00"/>
    <n v="15401850.842"/>
    <n v="15401850.842"/>
    <n v="6.5890410958904111"/>
    <n v="16.024657534246575"/>
    <n v="0"/>
    <s v="SIN TASA"/>
    <m/>
    <s v="Convenios Originales (Bancos)"/>
    <x v="4"/>
    <n v="28450.669000000002"/>
    <n v="0"/>
    <n v="0"/>
    <n v="26418.483"/>
    <n v="0"/>
    <n v="0"/>
    <n v="26418.483"/>
    <n v="0"/>
    <n v="0"/>
    <n v="24386.286"/>
    <n v="0"/>
    <n v="0"/>
    <n v="24386.286"/>
    <n v="0"/>
    <n v="0"/>
    <n v="22354.1"/>
    <n v="0"/>
    <n v="0"/>
    <n v="22354.1"/>
    <n v="0"/>
    <n v="0"/>
    <n v="20321.914000000001"/>
    <n v="105673.921"/>
    <n v="89416.400000000009"/>
    <n v="195090.32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8999970.030000001"/>
    <n v="0"/>
    <n v="0"/>
    <n v="0"/>
    <n v="0"/>
    <n v="0"/>
    <n v="0"/>
    <n v="48999970.030000001"/>
    <d v="2017-06-22T00:00:00"/>
    <d v="2036-12-01T00:00:00"/>
    <n v="70000000"/>
    <n v="70000000"/>
    <n v="12.764383561643836"/>
    <n v="19.457534246575342"/>
    <n v="7.3499999999999996E-2"/>
    <s v="FIJA"/>
    <m/>
    <s v="Convenios Originales (Gobiernos)"/>
    <x v="5"/>
    <n v="0"/>
    <n v="0"/>
    <n v="0"/>
    <n v="1830761.38"/>
    <n v="0"/>
    <n v="0"/>
    <n v="0"/>
    <n v="0"/>
    <n v="0"/>
    <n v="1743582.21"/>
    <n v="0"/>
    <n v="0"/>
    <n v="0"/>
    <n v="0"/>
    <n v="0"/>
    <n v="1647351.66"/>
    <n v="0"/>
    <n v="0"/>
    <n v="0"/>
    <n v="0"/>
    <n v="0"/>
    <n v="1569223.88"/>
    <n v="3574343.59"/>
    <n v="3216575.54"/>
    <n v="6790919.129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0"/>
    <n v="0"/>
    <n v="0"/>
    <n v="0"/>
    <n v="60316374.75"/>
    <d v="2019-08-28T00:00:00"/>
    <d v="2039-01-31T00:00:00"/>
    <n v="84000000"/>
    <n v="84000000"/>
    <n v="14.931506849315069"/>
    <n v="19.44109589041096"/>
    <n v="2.6699999999999998E-2"/>
    <s v="FIJA"/>
    <m/>
    <s v="Convenios Originales (Gobiernos)"/>
    <x v="5"/>
    <n v="0"/>
    <n v="0"/>
    <n v="0"/>
    <n v="0"/>
    <n v="814170.53"/>
    <n v="0"/>
    <n v="0"/>
    <n v="0"/>
    <n v="0"/>
    <n v="0"/>
    <n v="795680.21"/>
    <n v="0"/>
    <n v="0"/>
    <n v="0"/>
    <n v="0"/>
    <n v="0"/>
    <n v="755717.26"/>
    <n v="0"/>
    <n v="0"/>
    <n v="0"/>
    <n v="0"/>
    <n v="0"/>
    <n v="814170.53"/>
    <n v="1551397.47"/>
    <n v="2365568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6666666.673999995"/>
    <n v="0"/>
    <n v="0"/>
    <n v="0"/>
    <n v="0"/>
    <n v="0"/>
    <n v="0"/>
    <n v="76666666.673999995"/>
    <d v="2015-07-30T00:00:00"/>
    <d v="2035-05-31T00:00:00"/>
    <n v="100000000"/>
    <n v="100000000"/>
    <n v="11.257534246575343"/>
    <n v="19.849315068493151"/>
    <n v="4.3499999999999997E-2"/>
    <s v="Libid 6 Meses"/>
    <n v="1.7600000000000001E-2"/>
    <s v="Convenios Originales (Gobiernos)"/>
    <x v="5"/>
    <n v="0"/>
    <n v="0"/>
    <n v="1574477.78"/>
    <n v="0"/>
    <n v="0"/>
    <n v="0"/>
    <n v="0"/>
    <n v="0"/>
    <n v="1506022.22"/>
    <n v="0"/>
    <n v="0"/>
    <n v="0"/>
    <n v="0"/>
    <n v="0"/>
    <n v="1429711.11"/>
    <n v="0"/>
    <n v="0"/>
    <n v="0"/>
    <n v="0"/>
    <n v="0"/>
    <n v="1369111.11"/>
    <n v="0"/>
    <n v="3080500"/>
    <n v="2798822.22"/>
    <n v="5879322.2200000007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82880000.079999626"/>
    <n v="0"/>
    <n v="0"/>
    <n v="0"/>
    <n v="0"/>
    <n v="-2.9802322387695313E-8"/>
    <n v="0"/>
    <n v="82880000.079999596"/>
    <d v="2015-12-04T00:00:00"/>
    <d v="2035-12-01T00:00:00"/>
    <n v="100000000"/>
    <n v="100000000"/>
    <n v="11.761643835616438"/>
    <n v="20.005479452054793"/>
    <n v="6.8199999999999997E-2"/>
    <s v="Sofr 6M (última tasa reportada)"/>
    <n v="1.8700000000000001E-2"/>
    <s v="Convenios Originales (Gobiernos)"/>
    <x v="5"/>
    <n v="0"/>
    <n v="0"/>
    <n v="0"/>
    <n v="785150.67"/>
    <n v="0"/>
    <n v="0"/>
    <n v="0"/>
    <n v="0"/>
    <n v="0"/>
    <n v="752436.05"/>
    <n v="0"/>
    <n v="0"/>
    <n v="0"/>
    <n v="0"/>
    <n v="0"/>
    <n v="716597.86"/>
    <n v="0"/>
    <n v="0"/>
    <n v="0"/>
    <n v="0"/>
    <n v="0"/>
    <n v="687006.83"/>
    <n v="1537586.7200000002"/>
    <n v="1403604.69"/>
    <n v="2941191.41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633813.61"/>
    <n v="0"/>
    <n v="0"/>
    <n v="0"/>
    <n v="0"/>
    <n v="0"/>
    <n v="0"/>
    <n v="2633813.61"/>
    <d v="2017-04-01T00:00:00"/>
    <d v="2036-12-30T00:00:00"/>
    <n v="75000000"/>
    <n v="75000000"/>
    <n v="12.843835616438357"/>
    <n v="19.761643835616439"/>
    <n v="4.6600000000000003E-2"/>
    <s v="Libid 6 Meses"/>
    <n v="1.9800000000000002E-2"/>
    <s v="Convenios Originales (Gobiernos)"/>
    <x v="5"/>
    <n v="0"/>
    <n v="0"/>
    <n v="62390.65"/>
    <n v="0"/>
    <n v="0"/>
    <n v="0"/>
    <n v="0"/>
    <n v="0"/>
    <n v="59991.01"/>
    <n v="0"/>
    <n v="0"/>
    <n v="0"/>
    <n v="0"/>
    <n v="0"/>
    <n v="57276.67"/>
    <n v="0"/>
    <n v="0"/>
    <n v="0"/>
    <n v="0"/>
    <n v="0"/>
    <n v="55191.73"/>
    <n v="0"/>
    <n v="122381.66"/>
    <n v="112468.4"/>
    <n v="234850.06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5564999.971999988"/>
    <n v="0"/>
    <n v="0"/>
    <n v="0"/>
    <n v="0"/>
    <n v="-4.0000006556510925E-3"/>
    <n v="0"/>
    <n v="45564999.967999987"/>
    <d v="2017-08-11T00:00:00"/>
    <d v="2036-12-01T00:00:00"/>
    <n v="65000000"/>
    <n v="65000000"/>
    <n v="12.764383561643836"/>
    <n v="19.32054794520548"/>
    <n v="2.6499999999999999E-2"/>
    <s v="FIJA "/>
    <m/>
    <s v="Convenios Originales (Gobiernos)"/>
    <x v="5"/>
    <n v="0"/>
    <n v="0"/>
    <n v="0"/>
    <n v="982590.4"/>
    <n v="0"/>
    <n v="0"/>
    <n v="0"/>
    <n v="0"/>
    <n v="0"/>
    <n v="944798.47"/>
    <n v="0"/>
    <n v="0"/>
    <n v="0"/>
    <n v="0"/>
    <n v="0"/>
    <n v="902050.21"/>
    <n v="0"/>
    <n v="0"/>
    <n v="0"/>
    <n v="0"/>
    <n v="0"/>
    <n v="869214.58"/>
    <n v="1927388.87"/>
    <n v="1771264.79"/>
    <n v="3698653.66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7090000.010000005"/>
    <n v="0"/>
    <n v="0"/>
    <n v="0"/>
    <n v="0"/>
    <n v="0"/>
    <n v="0"/>
    <n v="27090000.010000005"/>
    <d v="2017-12-20T00:00:00"/>
    <d v="2037-06-01T00:00:00"/>
    <n v="35000000"/>
    <n v="35000000"/>
    <n v="13.263013698630138"/>
    <n v="19.460273972602739"/>
    <n v="4.2599999999999999E-2"/>
    <s v="FIJA "/>
    <m/>
    <s v="Convenios Originales (Gobiernos)"/>
    <x v="5"/>
    <n v="0"/>
    <n v="0"/>
    <n v="0"/>
    <n v="554479.19999999995"/>
    <n v="0"/>
    <n v="0"/>
    <n v="0"/>
    <n v="0"/>
    <n v="0"/>
    <n v="533942.93000000005"/>
    <n v="0"/>
    <n v="0"/>
    <n v="0"/>
    <n v="0"/>
    <n v="0"/>
    <n v="512821.11"/>
    <n v="0"/>
    <n v="0"/>
    <n v="0"/>
    <n v="0"/>
    <n v="0"/>
    <n v="492870.40000000002"/>
    <n v="1088422.1299999999"/>
    <n v="1005691.51"/>
    <n v="2094113.64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62700000"/>
    <n v="0"/>
    <n v="0"/>
    <n v="0"/>
    <n v="0"/>
    <n v="0"/>
    <n v="0"/>
    <n v="62700000"/>
    <d v="2019-11-22T00:00:00"/>
    <d v="2039-07-31T00:00:00"/>
    <n v="80000000"/>
    <n v="80000000"/>
    <n v="15.427397260273972"/>
    <n v="19.701369863013699"/>
    <n v="3.5099999999999999E-2"/>
    <s v="FIJA"/>
    <m/>
    <s v="Convenios Originales (Gobiernos)"/>
    <x v="5"/>
    <n v="0"/>
    <n v="0"/>
    <n v="0"/>
    <n v="0"/>
    <n v="1112611.5"/>
    <n v="0"/>
    <n v="0"/>
    <n v="0"/>
    <n v="0"/>
    <n v="0"/>
    <n v="1124838"/>
    <n v="0"/>
    <n v="0"/>
    <n v="0"/>
    <n v="0"/>
    <n v="0"/>
    <n v="1069614.98"/>
    <n v="0"/>
    <n v="0"/>
    <n v="0"/>
    <n v="0"/>
    <n v="0"/>
    <n v="1112611.5"/>
    <n v="2194452.98"/>
    <n v="3307064.48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5.931506849315069"/>
    <n v="20.156164383561645"/>
    <n v="2.76E-2"/>
    <s v="FIJA "/>
    <m/>
    <s v="Convenios Originales (Gobiernos)"/>
    <x v="5"/>
    <n v="0"/>
    <n v="0"/>
    <n v="0"/>
    <n v="0"/>
    <n v="2396333.33"/>
    <n v="0"/>
    <n v="0"/>
    <n v="0"/>
    <n v="0"/>
    <n v="0"/>
    <n v="2422666.67"/>
    <n v="0"/>
    <n v="0"/>
    <n v="0"/>
    <n v="0"/>
    <n v="0"/>
    <n v="2383166.67"/>
    <n v="0"/>
    <n v="0"/>
    <n v="0"/>
    <n v="0"/>
    <n v="0"/>
    <n v="2396333.33"/>
    <n v="4805833.34"/>
    <n v="72021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61501378.810000002"/>
    <n v="41396830.600000001"/>
    <n v="0"/>
    <n v="0"/>
    <n v="0"/>
    <n v="0"/>
    <n v="0"/>
    <n v="102898209.41"/>
    <d v="2017-08-04T00:00:00"/>
    <d v="2037-05-31T00:00:00"/>
    <n v="114331343.78"/>
    <n v="114331343.78"/>
    <n v="13.260273972602739"/>
    <n v="19.835616438356166"/>
    <n v="6.6400000000000001E-2"/>
    <s v="FIJA"/>
    <m/>
    <s v="Convenios Originales (Gobiernos)"/>
    <x v="5"/>
    <n v="0"/>
    <n v="0"/>
    <n v="3473157.56"/>
    <n v="0"/>
    <n v="0"/>
    <n v="0"/>
    <n v="0"/>
    <n v="0"/>
    <n v="3344522.1"/>
    <n v="0"/>
    <n v="0"/>
    <n v="0"/>
    <n v="0"/>
    <n v="0"/>
    <n v="3198313.48"/>
    <n v="0"/>
    <n v="0"/>
    <n v="0"/>
    <n v="0"/>
    <n v="0"/>
    <n v="3087251.17"/>
    <n v="0"/>
    <n v="6817679.6600000001"/>
    <n v="6285564.6500000004"/>
    <n v="13103244.31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71339754.970000401"/>
    <n v="0"/>
    <n v="0"/>
    <n v="0"/>
    <n v="0"/>
    <n v="2.9802322387695313E-8"/>
    <n v="0"/>
    <n v="71339754.970000431"/>
    <d v="2017-10-20T00:00:00"/>
    <d v="2026-04-20T00:00:00"/>
    <n v="200000000"/>
    <n v="198269387.41"/>
    <n v="2.1397260273972605"/>
    <n v="8.5041095890410965"/>
    <n v="6.5000000000000002E-2"/>
    <s v="FIJA"/>
    <m/>
    <s v="Convenios Originales (Gobiernos)"/>
    <x v="6"/>
    <n v="0"/>
    <n v="2357184.4"/>
    <n v="0"/>
    <n v="0"/>
    <n v="0"/>
    <n v="0"/>
    <n v="0"/>
    <n v="1767888.3"/>
    <n v="0"/>
    <n v="0"/>
    <n v="0"/>
    <n v="0"/>
    <n v="0"/>
    <n v="1172151.81"/>
    <n v="0"/>
    <n v="0"/>
    <n v="0"/>
    <n v="0"/>
    <n v="0"/>
    <n v="589296.1"/>
    <n v="0"/>
    <n v="0"/>
    <n v="4125072.7"/>
    <n v="1761447.9100000001"/>
    <n v="5886520.6100000003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306795000"/>
    <n v="0"/>
    <n v="0"/>
    <n v="0"/>
    <n v="0"/>
    <n v="0"/>
    <n v="0"/>
    <n v="306795000"/>
    <d v="2018-12-20T00:00:00"/>
    <d v="2027-12-12T00:00:00"/>
    <n v="675000000"/>
    <n v="675000000"/>
    <n v="3.7863013698630139"/>
    <n v="8.9835616438356158"/>
    <n v="6.3E-2"/>
    <s v="FIJA"/>
    <m/>
    <s v="Convenios Originales (Gobiernos)"/>
    <x v="6"/>
    <n v="4885710.38"/>
    <n v="0"/>
    <n v="0"/>
    <n v="4630601.5"/>
    <n v="0"/>
    <n v="0"/>
    <n v="4321803.5"/>
    <n v="0"/>
    <n v="0"/>
    <n v="3969385.88"/>
    <n v="0"/>
    <n v="0"/>
    <n v="3623681.25"/>
    <n v="0"/>
    <n v="0"/>
    <n v="3395409.5"/>
    <n v="0"/>
    <n v="0"/>
    <n v="3086611.5"/>
    <n v="0"/>
    <n v="0"/>
    <n v="2747619.88"/>
    <n v="17807501.259999998"/>
    <n v="12853322.129999999"/>
    <n v="30660823.389999997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36140000"/>
    <n v="0"/>
    <n v="0"/>
    <n v="0"/>
    <n v="0"/>
    <n v="0"/>
    <n v="0"/>
    <n v="436140000"/>
    <d v="2016-04-29T00:00:00"/>
    <d v="2027-04-29T00:00:00"/>
    <n v="1500000000"/>
    <n v="1500000000"/>
    <n v="3.1643835616438358"/>
    <n v="11.005479452054795"/>
    <n v="6.3E-2"/>
    <s v="FIJA"/>
    <m/>
    <s v="Convenios Originales (Gobiernos)"/>
    <x v="6"/>
    <n v="0"/>
    <n v="6869205"/>
    <n v="0"/>
    <n v="0"/>
    <n v="6340792.5"/>
    <n v="0"/>
    <n v="0"/>
    <n v="5812380"/>
    <n v="0"/>
    <n v="0"/>
    <n v="5283967.5"/>
    <n v="0"/>
    <n v="0"/>
    <n v="4755555"/>
    <n v="0"/>
    <n v="0"/>
    <n v="4227142.5"/>
    <n v="0"/>
    <n v="0"/>
    <n v="3698730"/>
    <n v="0"/>
    <n v="0"/>
    <n v="19022377.5"/>
    <n v="17965395"/>
    <n v="36987772.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32017450.8"/>
    <n v="0"/>
    <n v="0"/>
    <n v="0"/>
    <n v="0"/>
    <n v="-362762.79799999297"/>
    <n v="0"/>
    <n v="131654688.002"/>
    <d v="2016-04-29T00:00:00"/>
    <d v="2027-04-29T00:00:00"/>
    <n v="503743800"/>
    <n v="503743800"/>
    <n v="3.1643835616438358"/>
    <n v="11.005479452054795"/>
    <n v="5.8999999999999997E-2"/>
    <s v="FIJA"/>
    <m/>
    <s v="Convenios Originales (Gobiernos)"/>
    <x v="6"/>
    <n v="0"/>
    <n v="1963483.388"/>
    <n v="0"/>
    <n v="0"/>
    <n v="1812445.247"/>
    <n v="0"/>
    <n v="0"/>
    <n v="1679664.327"/>
    <n v="0"/>
    <n v="0"/>
    <n v="1526966.426"/>
    <n v="0"/>
    <n v="0"/>
    <n v="1344393.122"/>
    <n v="0"/>
    <n v="0"/>
    <n v="1208292.683"/>
    <n v="0"/>
    <n v="0"/>
    <n v="1068872.723"/>
    <n v="0"/>
    <n v="0"/>
    <n v="5455592.9619999994"/>
    <n v="5148524.9539999999"/>
    <n v="10604117.915999999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97014873.790000007"/>
    <n v="0"/>
    <n v="0"/>
    <n v="0"/>
    <n v="0"/>
    <n v="-266581.32100000978"/>
    <n v="0"/>
    <n v="96748292.468999997"/>
    <d v="2018-12-20T00:00:00"/>
    <d v="2027-12-12T00:00:00"/>
    <n v="236782800"/>
    <n v="236782800"/>
    <n v="3.7863013698630139"/>
    <n v="8.9835616438356158"/>
    <n v="5.8999999999999997E-2"/>
    <s v="FIJA"/>
    <m/>
    <s v="Convenios Originales (Gobiernos)"/>
    <x v="6"/>
    <n v="1424556.0430000001"/>
    <n v="0"/>
    <n v="0"/>
    <n v="1349583.111"/>
    <n v="0"/>
    <n v="0"/>
    <n v="1259614.611"/>
    <n v="0"/>
    <n v="0"/>
    <n v="1156932.57"/>
    <n v="0"/>
    <n v="0"/>
    <n v="1058039.8259999999"/>
    <n v="0"/>
    <n v="0"/>
    <n v="991889.86699999997"/>
    <n v="0"/>
    <n v="0"/>
    <n v="901726.36300000001"/>
    <n v="0"/>
    <n v="0"/>
    <n v="802741.52399999998"/>
    <n v="5190686.335"/>
    <n v="3754397.58"/>
    <n v="8945083.9149999991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69"/>
    <n v="0"/>
    <n v="0"/>
    <n v="0"/>
    <n v="0"/>
    <n v="-2.3283064365386963E-10"/>
    <n v="0"/>
    <n v="1720377.1199999966"/>
    <d v="2002-06-18T00:00:00"/>
    <d v="2032-10-29T00:00:00"/>
    <n v="4969978.46"/>
    <n v="4969978.46"/>
    <n v="8.6712328767123292"/>
    <n v="30.386301369863013"/>
    <n v="0.01"/>
    <s v="FIJA"/>
    <m/>
    <s v="Convenios Originales (Gobiernos)"/>
    <x v="7"/>
    <n v="0"/>
    <n v="0"/>
    <n v="0"/>
    <n v="0"/>
    <n v="0"/>
    <n v="0"/>
    <n v="0"/>
    <n v="17250.900000000001"/>
    <n v="0"/>
    <n v="0"/>
    <n v="0"/>
    <n v="0"/>
    <n v="0"/>
    <n v="0"/>
    <n v="0"/>
    <n v="0"/>
    <n v="0"/>
    <n v="0"/>
    <n v="0"/>
    <n v="15292.24"/>
    <n v="0"/>
    <n v="0"/>
    <n v="17250.900000000001"/>
    <n v="15292.24"/>
    <n v="32543.1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d v="1999-08-02T00:00:00"/>
    <d v="2030-01-13T00:00:00"/>
    <n v="5000000"/>
    <n v="4999970.1500000004"/>
    <n v="5.8767123287671232"/>
    <n v="30.471232876712328"/>
    <n v="2.5000000000000001E-2"/>
    <s v="FIJA"/>
    <m/>
    <s v="Convenios Originales (Gobiernos)"/>
    <x v="7"/>
    <n v="0"/>
    <n v="0"/>
    <n v="0"/>
    <n v="0"/>
    <n v="0"/>
    <n v="0"/>
    <n v="0"/>
    <n v="0"/>
    <n v="0"/>
    <n v="11283.75"/>
    <n v="17562.23"/>
    <n v="0"/>
    <n v="0"/>
    <n v="0"/>
    <n v="0"/>
    <n v="0"/>
    <n v="0"/>
    <n v="0"/>
    <n v="0"/>
    <n v="0"/>
    <n v="0"/>
    <n v="9403.1200000000008"/>
    <n v="11283.75"/>
    <n v="26965.35"/>
    <n v="38249.1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6408.5360000000001"/>
    <n v="0"/>
    <n v="0"/>
    <n v="0"/>
    <n v="0"/>
    <n v="-20.681999999999789"/>
    <n v="0"/>
    <n v="6387.8540000000003"/>
    <d v="1989-08-28T00:00:00"/>
    <d v="2024-06-30T00:00:00"/>
    <n v="11012961.728"/>
    <n v="11012961.728"/>
    <n v="0.33424657534246577"/>
    <n v="34.863013698630134"/>
    <n v="3.5000000000000003E-2"/>
    <s v="FIJA"/>
    <m/>
    <s v="Convenios Originales (Gobiernos)"/>
    <x v="8"/>
    <n v="32.460999999999999"/>
    <n v="0"/>
    <n v="0"/>
    <n v="132.318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.77999999999997"/>
    <n v="0"/>
    <n v="164.77999999999997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203607507.87399992"/>
    <n v="0"/>
    <n v="0"/>
    <n v="0"/>
    <n v="0"/>
    <n v="-2.0000040531158447E-3"/>
    <n v="0"/>
    <n v="203607507.87199992"/>
    <d v="2013-04-10T00:00:00"/>
    <d v="2031-03-21T00:00:00"/>
    <n v="312480966.99000001"/>
    <n v="312480966.99000001"/>
    <n v="7.0602739726027401"/>
    <n v="17.956164383561642"/>
    <n v="9.0520000000000003E-2"/>
    <s v="SOFR 6 MESES"/>
    <n v="0.04"/>
    <s v="Convenios Originales (Gobiernos)"/>
    <x v="9"/>
    <n v="9317966.2699999996"/>
    <n v="0"/>
    <n v="0"/>
    <n v="0"/>
    <n v="0"/>
    <n v="0"/>
    <n v="8792337.4100000001"/>
    <n v="0"/>
    <n v="0"/>
    <n v="0"/>
    <n v="0"/>
    <n v="0"/>
    <n v="8031199.5"/>
    <n v="0"/>
    <n v="0"/>
    <n v="0"/>
    <n v="0"/>
    <n v="0"/>
    <n v="7536289.2000000002"/>
    <n v="0"/>
    <n v="0"/>
    <n v="0"/>
    <n v="18110303.68"/>
    <n v="15567488.699999999"/>
    <n v="33677792.379999995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536826.939999998"/>
    <n v="0"/>
    <n v="0"/>
    <n v="0"/>
    <n v="0"/>
    <n v="-103145.18499999493"/>
    <n v="0"/>
    <n v="37433681.755000003"/>
    <d v="2019-11-04T00:00:00"/>
    <d v="2039-09-21T00:00:00"/>
    <n v="113542860.57799999"/>
    <n v="113542860.57799999"/>
    <n v="15.56986301369863"/>
    <n v="19.893150684931506"/>
    <n v="0.02"/>
    <s v="FIJA"/>
    <m/>
    <s v="Convenios Originales (Gobiernos)"/>
    <x v="9"/>
    <n v="378496.11599999998"/>
    <n v="0"/>
    <n v="0"/>
    <n v="0"/>
    <n v="0"/>
    <n v="0"/>
    <n v="382655.413"/>
    <n v="0"/>
    <n v="0"/>
    <n v="0"/>
    <n v="0"/>
    <n v="0"/>
    <n v="376416.467"/>
    <n v="0"/>
    <n v="0"/>
    <n v="0"/>
    <n v="0"/>
    <n v="0"/>
    <n v="369900.23300000001"/>
    <n v="0"/>
    <n v="0"/>
    <n v="0"/>
    <n v="761151.52899999998"/>
    <n v="746316.7"/>
    <n v="1507468.2289999998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0"/>
    <n v="0"/>
    <n v="0"/>
    <n v="0"/>
    <n v="0"/>
    <n v="88891561.969999984"/>
    <d v="2016-11-17T00:00:00"/>
    <d v="2037-01-21T00:00:00"/>
    <n v="102567186.91"/>
    <n v="102567186.91"/>
    <n v="12.904109589041095"/>
    <n v="20.19178082191781"/>
    <n v="0.03"/>
    <s v="FIJA"/>
    <m/>
    <s v="Convenios Originales (Gobiernos)"/>
    <x v="9"/>
    <n v="0"/>
    <n v="0"/>
    <n v="0"/>
    <n v="0"/>
    <n v="1348188.69"/>
    <n v="0"/>
    <n v="0"/>
    <n v="0"/>
    <n v="0"/>
    <n v="0"/>
    <n v="1312271.79"/>
    <n v="0"/>
    <n v="0"/>
    <n v="0"/>
    <n v="0"/>
    <n v="0"/>
    <n v="1240971.06"/>
    <n v="0"/>
    <n v="0"/>
    <n v="0"/>
    <n v="0"/>
    <n v="0"/>
    <n v="1348188.69"/>
    <n v="2553242.85"/>
    <n v="3901431.54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0"/>
    <n v="0"/>
    <n v="0"/>
    <n v="0"/>
    <n v="0"/>
    <n v="100508720.63999999"/>
    <d v="2016-02-25T00:00:00"/>
    <d v="2036-06-30T00:00:00"/>
    <n v="198244300"/>
    <n v="198244300"/>
    <n v="12.342465753424657"/>
    <n v="20.358904109589041"/>
    <n v="0.03"/>
    <s v="FIJA"/>
    <m/>
    <s v="Convenios Originales (Gobiernos)"/>
    <x v="9"/>
    <n v="0"/>
    <n v="0"/>
    <n v="0"/>
    <n v="0"/>
    <n v="1524382.26"/>
    <n v="0"/>
    <n v="0"/>
    <n v="0"/>
    <n v="0"/>
    <n v="0"/>
    <n v="1476919.81"/>
    <n v="0"/>
    <n v="0"/>
    <n v="0"/>
    <n v="0"/>
    <n v="0"/>
    <n v="1389672.66"/>
    <n v="0"/>
    <n v="0"/>
    <n v="0"/>
    <n v="0"/>
    <n v="0"/>
    <n v="1524382.26"/>
    <n v="2866592.4699999997"/>
    <n v="4390974.7299999995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77917568.68000001"/>
    <n v="0"/>
    <n v="0"/>
    <n v="0"/>
    <n v="0"/>
    <n v="0"/>
    <n v="0"/>
    <n v="277917568.68000001"/>
    <d v="2011-10-18T00:00:00"/>
    <d v="2029-09-21T00:00:00"/>
    <n v="554251553.96000004"/>
    <n v="554251553.96000004"/>
    <n v="5.5643835616438357"/>
    <n v="17.93972602739726"/>
    <n v="6.3500000000000001E-2"/>
    <s v="FIJA"/>
    <m/>
    <s v="Convenios Originales (Gobiernos)"/>
    <x v="9"/>
    <n v="8921925.8100000005"/>
    <n v="0"/>
    <n v="0"/>
    <n v="0"/>
    <n v="0"/>
    <n v="0"/>
    <n v="8268304.8600000003"/>
    <n v="0"/>
    <n v="0"/>
    <n v="0"/>
    <n v="0"/>
    <n v="0"/>
    <n v="7394086.8499999996"/>
    <n v="0"/>
    <n v="0"/>
    <n v="0"/>
    <n v="0"/>
    <n v="0"/>
    <n v="6764976.6799999997"/>
    <n v="0"/>
    <n v="0"/>
    <n v="0"/>
    <n v="17190230.670000002"/>
    <n v="14159063.529999999"/>
    <n v="31349294.200000003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41479353.899999999"/>
    <n v="0"/>
    <n v="0"/>
    <n v="0"/>
    <n v="0"/>
    <n v="-113978.61299999803"/>
    <n v="0"/>
    <n v="41365375.287"/>
    <d v="2013-02-22T00:00:00"/>
    <d v="2033-02-26T00:00:00"/>
    <n v="77380000"/>
    <n v="75084685.136999995"/>
    <n v="9"/>
    <n v="20.024657534246575"/>
    <n v="0.02"/>
    <s v="FIJA"/>
    <m/>
    <s v="Convenios Originales (Gobiernos)"/>
    <x v="9"/>
    <n v="418249.90600000002"/>
    <n v="0"/>
    <n v="0"/>
    <n v="0"/>
    <n v="0"/>
    <n v="0"/>
    <n v="400591.00300000003"/>
    <n v="0"/>
    <n v="0"/>
    <n v="0"/>
    <n v="0"/>
    <n v="0"/>
    <n v="372167.42599999998"/>
    <n v="0"/>
    <n v="0"/>
    <n v="0"/>
    <n v="0"/>
    <n v="0"/>
    <n v="356080.89199999999"/>
    <n v="0"/>
    <n v="0"/>
    <n v="0"/>
    <n v="818840.90899999999"/>
    <n v="728248.31799999997"/>
    <n v="1547089.227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39115317.71099973"/>
    <n v="0"/>
    <n v="0"/>
    <n v="0"/>
    <n v="0"/>
    <n v="-3.0000209808349609E-3"/>
    <n v="0"/>
    <n v="339115317.70799971"/>
    <d v="2014-10-29T00:00:00"/>
    <d v="2032-09-21T00:00:00"/>
    <n v="509232882.64999998"/>
    <n v="484668867.74000001"/>
    <n v="8.5671232876712331"/>
    <n v="17.909589041095892"/>
    <n v="9.0520000000000003E-2"/>
    <s v="SOFR 6 MESES"/>
    <n v="0.04"/>
    <s v="Convenios Originales (Gobiernos)"/>
    <x v="9"/>
    <n v="15348851"/>
    <n v="0"/>
    <n v="0"/>
    <n v="0"/>
    <n v="0"/>
    <n v="0"/>
    <n v="14496137.050000001"/>
    <n v="0"/>
    <n v="0"/>
    <n v="0"/>
    <n v="0"/>
    <n v="0"/>
    <n v="13643423.1"/>
    <n v="0"/>
    <n v="0"/>
    <n v="0"/>
    <n v="0"/>
    <n v="0"/>
    <n v="12790709.15"/>
    <n v="0"/>
    <n v="0"/>
    <n v="0"/>
    <n v="29844988.050000001"/>
    <n v="26434132.25"/>
    <n v="56279120.299999997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797407.520000003"/>
    <n v="0"/>
    <n v="0"/>
    <n v="0"/>
    <n v="0"/>
    <n v="-123096.09700000286"/>
    <n v="0"/>
    <n v="44674311.423"/>
    <d v="2019-11-04T00:00:00"/>
    <d v="2039-09-21T00:00:00"/>
    <n v="60384134.346000001"/>
    <n v="60384134.346000001"/>
    <n v="15.56986301369863"/>
    <n v="19.893150684931506"/>
    <n v="0.02"/>
    <s v="FIJA"/>
    <m/>
    <s v="Convenios Originales (Gobiernos)"/>
    <x v="9"/>
    <n v="446275.70299999998"/>
    <n v="0"/>
    <n v="0"/>
    <n v="0"/>
    <n v="0"/>
    <n v="0"/>
    <n v="456670.74"/>
    <n v="0"/>
    <n v="0"/>
    <n v="0"/>
    <n v="0"/>
    <n v="0"/>
    <n v="449225.02"/>
    <n v="0"/>
    <n v="0"/>
    <n v="0"/>
    <n v="0"/>
    <n v="0"/>
    <n v="441448.38099999999"/>
    <n v="0"/>
    <n v="0"/>
    <n v="0"/>
    <n v="902946.44299999997"/>
    <n v="890673.40100000007"/>
    <n v="1793619.844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5252413.740000002"/>
    <n v="0"/>
    <n v="0"/>
    <n v="0"/>
    <n v="0"/>
    <n v="-179303.17400000244"/>
    <n v="0"/>
    <n v="65073110.566"/>
    <d v="2018-12-12T00:00:00"/>
    <d v="2038-03-21T00:00:00"/>
    <n v="75163134.240999997"/>
    <n v="75163134.240999997"/>
    <n v="14.065753424657535"/>
    <n v="19.284931506849315"/>
    <n v="0.02"/>
    <s v="FIJA"/>
    <m/>
    <s v="Convenios Originales (Gobiernos)"/>
    <x v="9"/>
    <n v="640127.51300000004"/>
    <n v="0"/>
    <n v="0"/>
    <n v="0"/>
    <n v="0"/>
    <n v="0"/>
    <n v="642254.14899999998"/>
    <n v="0"/>
    <n v="0"/>
    <n v="0"/>
    <n v="0"/>
    <n v="0"/>
    <n v="609218.94900000002"/>
    <n v="0"/>
    <n v="0"/>
    <n v="0"/>
    <n v="0"/>
    <n v="0"/>
    <n v="596378.85199999996"/>
    <n v="0"/>
    <n v="0"/>
    <n v="0"/>
    <n v="1282381.662"/>
    <n v="1205597.801"/>
    <n v="2487979.463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749834288.2589972"/>
    <n v="0"/>
    <n v="0"/>
    <n v="0"/>
    <n v="0"/>
    <n v="2.9997825622558594E-3"/>
    <n v="0"/>
    <n v="749834288.26199698"/>
    <d v="2010-06-03T00:00:00"/>
    <d v="2028-09-21T00:00:00"/>
    <n v="1682745000"/>
    <n v="1682745000"/>
    <n v="4.5643835616438357"/>
    <n v="18.315068493150687"/>
    <n v="6.3500000000000001E-2"/>
    <s v="FIJA"/>
    <m/>
    <s v="Convenios Originales (Gobiernos)"/>
    <x v="9"/>
    <n v="23807238.649999999"/>
    <n v="0"/>
    <n v="0"/>
    <n v="0"/>
    <n v="0"/>
    <n v="0"/>
    <n v="21426514.789999999"/>
    <n v="0"/>
    <n v="0"/>
    <n v="0"/>
    <n v="0"/>
    <n v="0"/>
    <n v="19045790.920000002"/>
    <n v="0"/>
    <n v="0"/>
    <n v="0"/>
    <n v="0"/>
    <n v="0"/>
    <n v="16665067.060000001"/>
    <n v="0"/>
    <n v="0"/>
    <n v="0"/>
    <n v="45233753.439999998"/>
    <n v="35710857.980000004"/>
    <n v="80944611.420000002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4.8246575342465752"/>
    <n v="15.167123287671233"/>
    <n v="7.4499999999999997E-2"/>
    <s v="FIJA"/>
    <m/>
    <s v="Convenios Originales (Gobiernos)"/>
    <x v="10"/>
    <n v="0"/>
    <n v="0"/>
    <n v="0"/>
    <n v="1976977.17"/>
    <n v="0"/>
    <n v="0"/>
    <n v="0"/>
    <n v="5000"/>
    <n v="0"/>
    <n v="11646077.069999998"/>
    <n v="0"/>
    <n v="0"/>
    <n v="0"/>
    <n v="0"/>
    <n v="0"/>
    <n v="1572939.21"/>
    <n v="0"/>
    <n v="0"/>
    <n v="0"/>
    <n v="5000"/>
    <n v="0"/>
    <n v="1383884.02"/>
    <n v="13628054.239999998"/>
    <n v="2961823.23"/>
    <n v="16589877.46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49891197.420000002"/>
    <n v="49891197.420000002"/>
    <n v="0"/>
    <n v="0"/>
    <n v="7.9000000000000001E-2"/>
    <s v="FIJA"/>
    <m/>
    <s v="Convenios Originales (Gobiernos)"/>
    <x v="10"/>
    <n v="0"/>
    <n v="0"/>
    <n v="0"/>
    <n v="0"/>
    <n v="0"/>
    <n v="0"/>
    <n v="0"/>
    <n v="0"/>
    <n v="0"/>
    <n v="420507.11"/>
    <n v="0"/>
    <n v="0"/>
    <n v="0"/>
    <n v="0"/>
    <n v="0"/>
    <n v="0"/>
    <n v="0"/>
    <n v="0"/>
    <n v="0"/>
    <n v="0"/>
    <n v="0"/>
    <n v="0"/>
    <n v="420507.11"/>
    <n v="0"/>
    <n v="420507.11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3009481.504000001"/>
    <n v="0"/>
    <n v="0"/>
    <n v="0"/>
    <n v="0"/>
    <n v="-1305000.4069999978"/>
    <n v="0"/>
    <n v="41704481.097000003"/>
    <d v="2013-09-03T00:00:00"/>
    <d v="2053-09-20T00:00:00"/>
    <n v="64989000"/>
    <n v="64989000"/>
    <n v="29.578082191780823"/>
    <n v="40.073972602739723"/>
    <n v="2E-3"/>
    <s v="FIJA"/>
    <m/>
    <s v="Convenios Originales (Gobiernos)"/>
    <x v="11"/>
    <n v="42167.864000000001"/>
    <n v="0"/>
    <n v="0"/>
    <n v="0"/>
    <n v="0"/>
    <n v="0"/>
    <n v="41920.726999999999"/>
    <n v="0"/>
    <n v="0"/>
    <n v="0"/>
    <n v="0"/>
    <n v="0"/>
    <n v="40538.300000000003"/>
    <n v="0"/>
    <n v="0"/>
    <n v="0"/>
    <n v="0"/>
    <n v="0"/>
    <n v="40499.684999999998"/>
    <n v="0"/>
    <n v="0"/>
    <n v="0"/>
    <n v="84088.591"/>
    <n v="81037.985000000001"/>
    <n v="165126.576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6584787.471999999"/>
    <n v="0"/>
    <n v="0"/>
    <n v="0"/>
    <n v="0"/>
    <n v="-806639.77499999851"/>
    <n v="0"/>
    <n v="25778147.697000001"/>
    <d v="2010-12-22T00:00:00"/>
    <d v="2035-12-20T00:00:00"/>
    <n v="44804146.468999997"/>
    <n v="44804146.468999997"/>
    <n v="11.813698630136987"/>
    <n v="25.010958904109589"/>
    <n v="0.02"/>
    <s v="FIJA"/>
    <m/>
    <s v="Convenios Originales (Gobiernos)"/>
    <x v="11"/>
    <n v="0"/>
    <n v="0"/>
    <n v="0"/>
    <n v="258487.728"/>
    <n v="0"/>
    <n v="0"/>
    <n v="0"/>
    <n v="0"/>
    <n v="0"/>
    <n v="247715.02900000001"/>
    <n v="0"/>
    <n v="0"/>
    <n v="0"/>
    <n v="0"/>
    <n v="0"/>
    <n v="235647.56299999999"/>
    <n v="0"/>
    <n v="0"/>
    <n v="0"/>
    <n v="0"/>
    <n v="0"/>
    <n v="226169.63099999999"/>
    <n v="506202.75699999998"/>
    <n v="461817.19400000002"/>
    <n v="968019.951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21070.55900000001"/>
    <n v="0"/>
    <n v="0"/>
    <n v="0"/>
    <n v="0"/>
    <n v="-2972.7029999999795"/>
    <n v="0"/>
    <n v="918097.85600000003"/>
    <d v="2009-12-18T00:00:00"/>
    <d v="2039-12-31T00:00:00"/>
    <n v="1164287.925"/>
    <n v="1164287.925"/>
    <n v="15.846575342465753"/>
    <n v="30.054794520547944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500065.60700000002"/>
    <n v="0"/>
    <n v="0"/>
    <n v="0"/>
    <n v="0"/>
    <n v="-1613.9330000000191"/>
    <n v="0"/>
    <n v="498451.674"/>
    <d v="2003-01-09T00:00:00"/>
    <d v="2034-12-31T00:00:00"/>
    <n v="1115872.567"/>
    <n v="1115872.567"/>
    <n v="10.843835616438357"/>
    <n v="31.997260273972604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6525.201"/>
    <n v="0"/>
    <n v="0"/>
    <n v="0"/>
    <n v="0"/>
    <n v="-472.90100000001257"/>
    <n v="0"/>
    <n v="146052.29999999999"/>
    <d v="1995-11-09T00:00:00"/>
    <d v="2025-12-31T00:00:00"/>
    <n v="1601971.621"/>
    <n v="1601971.621"/>
    <n v="1.8383561643835618"/>
    <n v="30.164383561643834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62659.10399999999"/>
    <n v="0"/>
    <n v="0"/>
    <n v="0"/>
    <n v="0"/>
    <n v="-847.71700000000419"/>
    <n v="0"/>
    <n v="261811.38699999999"/>
    <d v="1998-09-30T00:00:00"/>
    <d v="2027-12-31T00:00:00"/>
    <n v="1435895.666"/>
    <n v="1435895.666"/>
    <n v="3.8383561643835615"/>
    <n v="29.271232876712329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d v="1994-10-25T00:00:00"/>
    <d v="2024-12-31T00:00:00"/>
    <n v="2939397.4730000002"/>
    <n v="2939397.4730000002"/>
    <n v="0.83835616438356164"/>
    <n v="30.205479452054796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d v="1994-06-30T00:00:00"/>
    <d v="2024-12-21T00:00:00"/>
    <n v="2939397.4730000002"/>
    <n v="2939397.4730000002"/>
    <n v="0.81095890410958904"/>
    <n v="30.4986301369863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7357.291"/>
    <n v="0"/>
    <n v="0"/>
    <n v="0"/>
    <n v="0"/>
    <n v="-540.1359999999986"/>
    <n v="0"/>
    <n v="166817.155"/>
    <d v="1997-01-27T00:00:00"/>
    <d v="2026-12-31T00:00:00"/>
    <n v="1219849.953"/>
    <n v="1219849.953"/>
    <n v="2.8383561643835615"/>
    <n v="29.945205479452056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506700"/>
    <n v="0"/>
    <n v="0"/>
    <n v="0"/>
    <n v="0"/>
    <n v="-21000"/>
    <n v="0"/>
    <n v="6485700"/>
    <d v="2015-10-06T00:00:00"/>
    <d v="2050-11-03T00:00:00"/>
    <n v="14229000"/>
    <n v="14229000"/>
    <n v="26.695890410958903"/>
    <n v="35.101369863013701"/>
    <n v="0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72153.35"/>
    <n v="0"/>
    <n v="0"/>
    <n v="0"/>
    <n v="0"/>
    <n v="-7010.5"/>
    <n v="0"/>
    <n v="2165142.85"/>
    <d v="2016-10-07T00:00:00"/>
    <d v="2048-04-27T00:00:00"/>
    <n v="3557250"/>
    <n v="3557250"/>
    <n v="24.175342465753424"/>
    <n v="31.575342465753426"/>
    <n v="0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431136.36"/>
    <n v="0"/>
    <n v="286227.24"/>
    <n v="10972.05"/>
    <s v="  "/>
    <n v="0"/>
    <n v="0"/>
    <n v="1144909.1200000001"/>
    <d v="1996-01-19T00:00:00"/>
    <d v="2026-02-13T00:00:00"/>
    <n v="11735317"/>
    <n v="11735317"/>
    <n v="1.9589041095890412"/>
    <n v="30.090410958904108"/>
    <n v="1.4999999999999999E-2"/>
    <s v="FIJA"/>
    <m/>
    <s v="Convenios Originales (Gobiernos)"/>
    <x v="14"/>
    <n v="0"/>
    <n v="0"/>
    <n v="0"/>
    <n v="0"/>
    <n v="0"/>
    <n v="8682.23"/>
    <n v="0"/>
    <n v="0"/>
    <n v="0"/>
    <n v="0"/>
    <n v="0"/>
    <n v="6583.23"/>
    <n v="0"/>
    <n v="0"/>
    <n v="0"/>
    <n v="0"/>
    <n v="0"/>
    <n v="4317.26"/>
    <n v="0"/>
    <n v="0"/>
    <n v="0"/>
    <n v="0"/>
    <n v="8682.23"/>
    <n v="10900.49"/>
    <n v="19582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6318811.3899999512"/>
    <n v="0"/>
    <n v="0"/>
    <n v="0"/>
    <n v="0"/>
    <n v="-3.7252902984619141E-9"/>
    <n v="0"/>
    <n v="6318811.3899999475"/>
    <d v="1998-03-25T00:00:00"/>
    <d v="2028-06-10T00:00:00"/>
    <n v="28785695.23"/>
    <n v="28785695.23"/>
    <n v="4.2821917808219174"/>
    <n v="30.232876712328768"/>
    <n v="0.01"/>
    <s v="FIJA"/>
    <m/>
    <s v="Convenios Originales (Gobiernos)"/>
    <x v="14"/>
    <n v="0"/>
    <n v="0"/>
    <n v="0"/>
    <n v="32120.62"/>
    <n v="0"/>
    <n v="0"/>
    <n v="0"/>
    <n v="0"/>
    <n v="0"/>
    <n v="28551.67"/>
    <n v="0"/>
    <n v="0"/>
    <n v="0"/>
    <n v="0"/>
    <n v="0"/>
    <n v="24846.19"/>
    <n v="0"/>
    <n v="0"/>
    <n v="0"/>
    <n v="0"/>
    <n v="0"/>
    <n v="21413.75"/>
    <n v="60672.289999999994"/>
    <n v="46259.94"/>
    <n v="106932.23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6314631.9900000244"/>
    <n v="0"/>
    <n v="0"/>
    <n v="0"/>
    <n v="0"/>
    <n v="1.862645149230957E-9"/>
    <n v="0"/>
    <n v="6314631.9900000263"/>
    <d v="2002-06-11T00:00:00"/>
    <d v="2032-09-20T00:00:00"/>
    <n v="13790584"/>
    <n v="14383328"/>
    <n v="8.5643835616438349"/>
    <n v="30.298630136986301"/>
    <n v="0.01"/>
    <s v="FIJA"/>
    <m/>
    <s v="Convenios Originales (Gobiernos)"/>
    <x v="14"/>
    <n v="31923.97"/>
    <n v="0"/>
    <n v="0"/>
    <n v="0"/>
    <n v="0"/>
    <n v="0"/>
    <n v="30481.74"/>
    <n v="0"/>
    <n v="0"/>
    <n v="0"/>
    <n v="0"/>
    <n v="0"/>
    <n v="28220.95"/>
    <n v="0"/>
    <n v="0"/>
    <n v="0"/>
    <n v="0"/>
    <n v="0"/>
    <n v="26895.66"/>
    <n v="0"/>
    <n v="0"/>
    <n v="0"/>
    <n v="62405.710000000006"/>
    <n v="55116.61"/>
    <n v="117522.32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8205225.0100000482"/>
    <n v="0"/>
    <n v="315585.57"/>
    <n v="29356.47"/>
    <s v="  "/>
    <n v="3.7252902984619141E-9"/>
    <n v="0"/>
    <n v="7889639.4400000516"/>
    <d v="2006-01-18T00:00:00"/>
    <d v="2036-08-10T00:00:00"/>
    <n v="12623423"/>
    <n v="12623422.99"/>
    <n v="12.454794520547946"/>
    <n v="30.580821917808219"/>
    <n v="6.9999999999999993E-3"/>
    <s v="FIJA"/>
    <m/>
    <s v="Convenios Originales (Gobiernos)"/>
    <x v="14"/>
    <n v="0"/>
    <n v="0"/>
    <n v="0"/>
    <n v="0"/>
    <n v="0"/>
    <n v="27920.560000000001"/>
    <n v="0"/>
    <n v="0"/>
    <n v="0"/>
    <n v="0"/>
    <n v="0"/>
    <n v="27098.28"/>
    <n v="0"/>
    <n v="0"/>
    <n v="0"/>
    <n v="0"/>
    <n v="0"/>
    <n v="25545.78"/>
    <n v="0"/>
    <n v="0"/>
    <n v="0"/>
    <n v="0"/>
    <n v="27920.560000000001"/>
    <n v="52644.06"/>
    <n v="80564.62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544775.1199999941"/>
    <n v="0"/>
    <n v="59414.42"/>
    <n v="5526.86"/>
    <s v="  "/>
    <n v="-4.6566128730773926E-10"/>
    <n v="0"/>
    <n v="1485360.6999999937"/>
    <d v="2006-01-18T00:00:00"/>
    <d v="2036-08-10T00:00:00"/>
    <n v="2376577"/>
    <n v="2376577"/>
    <n v="12.454794520547946"/>
    <n v="30.580821917808219"/>
    <n v="7.0000000000000001E-3"/>
    <s v="FIJA"/>
    <m/>
    <s v="Convenios Originales (Gobiernos)"/>
    <x v="14"/>
    <n v="0"/>
    <n v="0"/>
    <n v="0"/>
    <n v="0"/>
    <n v="0"/>
    <n v="5256.53"/>
    <n v="0"/>
    <n v="0"/>
    <n v="0"/>
    <n v="0"/>
    <n v="0"/>
    <n v="5101.72"/>
    <n v="0"/>
    <n v="0"/>
    <n v="0"/>
    <n v="0"/>
    <n v="0"/>
    <n v="4809.43"/>
    <n v="0"/>
    <n v="0"/>
    <n v="0"/>
    <n v="0"/>
    <n v="5256.53"/>
    <n v="9911.1500000000015"/>
    <n v="15167.68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0"/>
    <n v="0"/>
    <n v="0"/>
    <n v="0"/>
    <n v="0"/>
    <n v="1456917.42"/>
    <d v="1994-05-17T00:00:00"/>
    <d v="2024-07-13T00:00:00"/>
    <n v="59733607.420000002"/>
    <n v="59733607.420000002"/>
    <n v="0.36986301369863012"/>
    <n v="30.17808219178082"/>
    <n v="1.2500000000000001E-2"/>
    <s v="FIJA"/>
    <m/>
    <s v="Convenios Originales (Gobiernos)"/>
    <x v="14"/>
    <n v="0"/>
    <n v="0"/>
    <n v="0"/>
    <n v="0"/>
    <n v="9206.91"/>
    <n v="0"/>
    <n v="0"/>
    <n v="0"/>
    <n v="0"/>
    <n v="0"/>
    <n v="0"/>
    <n v="0"/>
    <n v="0"/>
    <n v="0"/>
    <n v="0"/>
    <n v="0"/>
    <n v="0"/>
    <n v="0"/>
    <n v="0"/>
    <n v="0"/>
    <n v="0"/>
    <n v="0"/>
    <n v="9206.91"/>
    <n v="0"/>
    <n v="9206.91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851505.0599999879"/>
    <n v="0"/>
    <n v="617168.31000000006"/>
    <n v="2838.97"/>
    <s v="  "/>
    <n v="-9.3132257461547852E-10"/>
    <n v="0"/>
    <n v="1234336.749999987"/>
    <d v="1994-12-12T00:00:00"/>
    <d v="2025-02-10T00:00:00"/>
    <n v="25479655.309999999"/>
    <n v="25303900.84"/>
    <n v="0.9506849315068493"/>
    <n v="30.186301369863013"/>
    <n v="3.0000000000000001E-3"/>
    <s v="FIJA"/>
    <m/>
    <s v="Convenios Originales (Gobiernos)"/>
    <x v="14"/>
    <n v="0"/>
    <n v="0"/>
    <n v="0"/>
    <n v="0"/>
    <n v="0"/>
    <n v="1872.08"/>
    <n v="0"/>
    <n v="0"/>
    <n v="0"/>
    <n v="0"/>
    <n v="0"/>
    <n v="946.32"/>
    <n v="0"/>
    <n v="0"/>
    <n v="0"/>
    <n v="0"/>
    <n v="0"/>
    <n v="0"/>
    <n v="0"/>
    <n v="0"/>
    <n v="0"/>
    <n v="0"/>
    <n v="1872.08"/>
    <n v="946.32"/>
    <n v="2818.4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0"/>
    <n v="0"/>
    <n v="0"/>
    <n v="0"/>
    <n v="0"/>
    <n v="166887.53999999998"/>
    <d v="1996-05-14T00:00:00"/>
    <d v="2026-07-08T00:00:00"/>
    <n v="1368475.38"/>
    <n v="1368475.38"/>
    <n v="2.3561643835616439"/>
    <n v="30.169863013698631"/>
    <n v="1.4999999999999999E-2"/>
    <s v="FIJA"/>
    <m/>
    <s v="Convenios Originales (Gobiernos)"/>
    <x v="14"/>
    <n v="0"/>
    <n v="0"/>
    <n v="0"/>
    <n v="0"/>
    <n v="1265.56"/>
    <n v="0"/>
    <n v="0"/>
    <n v="0"/>
    <n v="0"/>
    <n v="0"/>
    <n v="1023.58"/>
    <n v="0"/>
    <n v="0"/>
    <n v="0"/>
    <n v="0"/>
    <n v="0"/>
    <n v="755.17"/>
    <n v="0"/>
    <n v="0"/>
    <n v="0"/>
    <n v="0"/>
    <n v="0"/>
    <n v="1265.56"/>
    <n v="1778.75"/>
    <n v="3044.31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9874994.309999999"/>
    <n v="0"/>
    <n v="0"/>
    <n v="0"/>
    <n v="0"/>
    <n v="-64145.401999998838"/>
    <n v="0"/>
    <n v="19810848.908"/>
    <d v="2014-02-13T00:00:00"/>
    <d v="2036-04-15T00:00:00"/>
    <n v="27816377.927999999"/>
    <n v="27816377.927999999"/>
    <n v="12.134246575342466"/>
    <n v="22.183561643835617"/>
    <n v="0.01"/>
    <s v="FIJA"/>
    <m/>
    <s v="Convenios Originales (Gobiernos)"/>
    <x v="14"/>
    <n v="0"/>
    <n v="100705.15"/>
    <n v="0"/>
    <n v="0"/>
    <n v="0"/>
    <n v="0"/>
    <n v="0"/>
    <n v="96676.947"/>
    <n v="0"/>
    <n v="0"/>
    <n v="0"/>
    <n v="0"/>
    <n v="0"/>
    <n v="92142.459000000003"/>
    <n v="0"/>
    <n v="0"/>
    <n v="0"/>
    <n v="0"/>
    <n v="0"/>
    <n v="88620.528999999995"/>
    <n v="0"/>
    <n v="0"/>
    <n v="197382.09700000001"/>
    <n v="180762.98800000001"/>
    <n v="378145.08500000002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73977434.31"/>
    <n v="0"/>
    <n v="0"/>
    <n v="0"/>
    <n v="0"/>
    <n v="0"/>
    <n v="0"/>
    <n v="173977434.31"/>
    <d v="2016-07-15T00:00:00"/>
    <d v="2042-05-27T00:00:00"/>
    <n v="183592999"/>
    <n v="183592999"/>
    <n v="18.252054794520546"/>
    <n v="25.882191780821916"/>
    <n v="7.4999999999999997E-3"/>
    <s v="FIJA"/>
    <m/>
    <s v="Convenios Originales (Gobiernos)"/>
    <x v="14"/>
    <n v="0"/>
    <n v="0"/>
    <n v="659039.37"/>
    <n v="0"/>
    <n v="0"/>
    <n v="0"/>
    <n v="0"/>
    <n v="0"/>
    <n v="649363.14"/>
    <n v="0"/>
    <n v="0"/>
    <n v="0"/>
    <n v="0"/>
    <n v="0"/>
    <n v="621511.49"/>
    <n v="0"/>
    <n v="0"/>
    <n v="0"/>
    <n v="0"/>
    <n v="0"/>
    <n v="614262.43000000005"/>
    <n v="0"/>
    <n v="1308402.51"/>
    <n v="1235773.92"/>
    <n v="2544176.4299999997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556058.5300000012"/>
    <n v="0"/>
    <n v="0"/>
    <n v="0"/>
    <n v="0"/>
    <n v="0"/>
    <n v="0"/>
    <n v="8556058.5300000012"/>
    <d v="2016-05-31T00:00:00"/>
    <d v="2042-05-23T00:00:00"/>
    <n v="20000000"/>
    <n v="20000000"/>
    <n v="18.241095890410961"/>
    <n v="25.994520547945207"/>
    <n v="2.4299999999999999E-2"/>
    <s v="FIJA"/>
    <m/>
    <s v="Convenios Originales (Gobiernos)"/>
    <x v="14"/>
    <n v="0"/>
    <n v="0"/>
    <n v="104783.54"/>
    <n v="0"/>
    <n v="0"/>
    <n v="0"/>
    <n v="0"/>
    <n v="0"/>
    <n v="103470.47"/>
    <n v="0"/>
    <n v="0"/>
    <n v="0"/>
    <n v="0"/>
    <n v="0"/>
    <n v="99033.26"/>
    <n v="0"/>
    <n v="0"/>
    <n v="0"/>
    <n v="0"/>
    <n v="0"/>
    <n v="97878.91"/>
    <n v="0"/>
    <n v="208254.01"/>
    <n v="196912.16999999998"/>
    <n v="405166.18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818117.9180000001"/>
    <n v="0"/>
    <n v="0"/>
    <n v="0"/>
    <n v="0"/>
    <n v="-12322.756000000052"/>
    <n v="0"/>
    <n v="3805795.162"/>
    <d v="1995-11-22T00:00:00"/>
    <d v="2025-12-01T00:00:00"/>
    <n v="56946730.68"/>
    <n v="56946730.68"/>
    <n v="1.7561643835616438"/>
    <n v="30.046575342465754"/>
    <n v="0.01"/>
    <s v="FIJA"/>
    <m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14420.446"/>
    <n v="0"/>
    <n v="0"/>
    <n v="0"/>
    <n v="0"/>
    <n v="0"/>
    <n v="7210.2280000000001"/>
    <n v="0"/>
    <n v="21630.673999999999"/>
    <n v="21630.673999999999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7200000"/>
    <n v="0"/>
    <n v="800000"/>
    <n v="220800"/>
    <s v="  "/>
    <n v="0"/>
    <n v="0"/>
    <n v="6400000"/>
    <d v="2014-03-24T00:00:00"/>
    <d v="2028-02-15T00:00:00"/>
    <n v="9600000"/>
    <n v="9600000"/>
    <n v="3.9643835616438357"/>
    <n v="13.906849315068493"/>
    <n v="0.06"/>
    <s v="FIJA"/>
    <m/>
    <s v="Convenios Originales (Gobiernos)"/>
    <x v="16"/>
    <n v="0"/>
    <n v="0"/>
    <n v="0"/>
    <n v="0"/>
    <n v="0"/>
    <n v="194133.33"/>
    <n v="0"/>
    <n v="0"/>
    <n v="0"/>
    <n v="0"/>
    <n v="0"/>
    <n v="171733.33"/>
    <n v="0"/>
    <n v="0"/>
    <n v="0"/>
    <n v="0"/>
    <n v="0"/>
    <n v="144800"/>
    <n v="0"/>
    <n v="0"/>
    <n v="0"/>
    <n v="0"/>
    <n v="194133.33"/>
    <n v="316533.32999999996"/>
    <n v="510666.65999999992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9411761"/>
    <n v="0"/>
    <n v="0"/>
    <n v="0"/>
    <n v="0"/>
    <n v="0"/>
    <n v="0"/>
    <n v="29411761"/>
    <d v="2017-02-21T00:00:00"/>
    <d v="2028-11-01T00:00:00"/>
    <n v="50000000"/>
    <n v="50000000"/>
    <n v="4.6767123287671231"/>
    <n v="11.701369863013699"/>
    <n v="9.6600000000000005E-2"/>
    <s v="SOFR 6 MESES"/>
    <n v="3.7999999999999999E-2"/>
    <s v="Convenios Originales (Gobiernos)"/>
    <x v="16"/>
    <n v="0"/>
    <n v="0"/>
    <n v="1436781.27"/>
    <n v="0"/>
    <n v="0"/>
    <n v="0"/>
    <n v="0"/>
    <n v="0"/>
    <n v="1307313.03"/>
    <n v="0"/>
    <n v="0"/>
    <n v="0"/>
    <n v="0"/>
    <n v="0"/>
    <n v="1143109.4099999999"/>
    <n v="0"/>
    <n v="0"/>
    <n v="0"/>
    <n v="0"/>
    <n v="0"/>
    <n v="1016798.92"/>
    <n v="0"/>
    <n v="2744094.3"/>
    <n v="2159908.33"/>
    <n v="4904002.63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10300145.42"/>
    <n v="0"/>
    <n v="0"/>
    <n v="0"/>
    <n v="0"/>
    <n v="-33243.125"/>
    <n v="0"/>
    <n v="10266902.295"/>
    <d v="2013-06-14T00:00:00"/>
    <d v="2024-12-30T00:00:00"/>
    <n v="11857500"/>
    <n v="11855050.549000001"/>
    <n v="0.83561643835616439"/>
    <n v="11.553424657534247"/>
    <n v="0.02"/>
    <s v="FIJA"/>
    <m/>
    <s v="Convenios Originales (Gobiernos)"/>
    <x v="17"/>
    <n v="0"/>
    <n v="0"/>
    <n v="0"/>
    <n v="107127.031"/>
    <n v="0"/>
    <n v="0"/>
    <n v="0"/>
    <n v="0"/>
    <n v="0"/>
    <n v="104380.175"/>
    <n v="0"/>
    <n v="0"/>
    <n v="0"/>
    <n v="0"/>
    <n v="0"/>
    <n v="101077.948"/>
    <n v="0"/>
    <n v="0"/>
    <n v="0"/>
    <n v="0"/>
    <n v="0"/>
    <n v="98886.463000000003"/>
    <n v="211507.20600000001"/>
    <n v="199964.41100000002"/>
    <n v="411471.61700000003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362144.41"/>
    <n v="0"/>
    <n v="0"/>
    <n v="0"/>
    <n v="0"/>
    <n v="-1168.7999999999884"/>
    <n v="0"/>
    <n v="360975.61"/>
    <d v="2004-03-25T00:00:00"/>
    <d v="2024-06-30T00:00:00"/>
    <n v="15460162.352"/>
    <n v="15356580.579"/>
    <n v="0.33424657534246577"/>
    <n v="20.279452054794522"/>
    <n v="4.4999999999999998E-2"/>
    <s v="FIJA"/>
    <m/>
    <s v="Convenios Originales (Gobiernos)"/>
    <x v="17"/>
    <n v="0"/>
    <n v="0"/>
    <n v="0"/>
    <n v="8121.9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21.9560000000001"/>
    <n v="0"/>
    <n v="8121.9560000000001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73699"/>
    <n v="0"/>
    <n v="0"/>
    <n v="0"/>
    <n v="0"/>
    <n v="-6370"/>
    <n v="0"/>
    <n v="1967329"/>
    <d v="2009-10-06T00:00:00"/>
    <d v="2049-12-30T00:00:00"/>
    <n v="2490075"/>
    <n v="2490075"/>
    <n v="25.852054794520548"/>
    <n v="40.260273972602739"/>
    <n v="7.4999999999999997E-3"/>
    <s v="FIJA"/>
    <m/>
    <s v="Convenios Originales (Gobiernos)"/>
    <x v="17"/>
    <n v="0"/>
    <n v="0"/>
    <n v="0"/>
    <n v="7377.4840000000004"/>
    <n v="0"/>
    <n v="0"/>
    <n v="0"/>
    <n v="0"/>
    <n v="0"/>
    <n v="7235.6090000000004"/>
    <n v="0"/>
    <n v="0"/>
    <n v="0"/>
    <n v="0"/>
    <n v="0"/>
    <n v="7093.7340000000004"/>
    <n v="0"/>
    <n v="0"/>
    <n v="0"/>
    <n v="0"/>
    <n v="0"/>
    <n v="6951.86"/>
    <n v="14613.093000000001"/>
    <n v="14045.594000000001"/>
    <n v="28658.687000000002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443576.57400000002"/>
    <n v="0"/>
    <n v="0"/>
    <n v="0"/>
    <n v="0"/>
    <n v="-1431.6170000000275"/>
    <n v="0"/>
    <n v="442144.95699999999"/>
    <d v="1989-11-14T00:00:00"/>
    <d v="2027-12-31T00:00:00"/>
    <n v="16735927.33"/>
    <n v="16735927.33"/>
    <n v="3.8383561643835615"/>
    <n v="38.153424657534245"/>
    <n v="4.4999999999999998E-2"/>
    <s v="FIJA"/>
    <m/>
    <s v="Convenios Originales (Gobiernos)"/>
    <x v="17"/>
    <n v="0"/>
    <n v="0"/>
    <n v="0"/>
    <n v="4421.442"/>
    <n v="0"/>
    <n v="0"/>
    <n v="0"/>
    <n v="0"/>
    <n v="0"/>
    <n v="3868.7629999999999"/>
    <n v="0"/>
    <n v="0"/>
    <n v="0"/>
    <n v="0"/>
    <n v="0"/>
    <n v="3316.0839999999998"/>
    <n v="0"/>
    <n v="0"/>
    <n v="0"/>
    <n v="0"/>
    <n v="0"/>
    <n v="2763.4050000000002"/>
    <n v="8290.2049999999999"/>
    <n v="6079.4889999999996"/>
    <n v="14369.694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99023.516"/>
    <n v="0"/>
    <n v="0"/>
    <n v="0"/>
    <n v="0"/>
    <n v="-1610.570000000007"/>
    <n v="0"/>
    <n v="497412.946"/>
    <d v="1996-11-12T00:00:00"/>
    <d v="2026-12-30T00:00:00"/>
    <n v="3637586.0920000002"/>
    <n v="3637586.0920000002"/>
    <n v="2.8356164383561642"/>
    <n v="30.150684931506849"/>
    <n v="0.02"/>
    <s v="FIJA"/>
    <m/>
    <s v="Convenios Originales (Gobiernos)"/>
    <x v="17"/>
    <n v="0"/>
    <n v="0"/>
    <n v="0"/>
    <n v="4974.1319999999996"/>
    <n v="0"/>
    <n v="0"/>
    <n v="0"/>
    <n v="0"/>
    <n v="0"/>
    <n v="4145.1080000000002"/>
    <n v="0"/>
    <n v="0"/>
    <n v="0"/>
    <n v="0"/>
    <n v="0"/>
    <n v="3316.0839999999998"/>
    <n v="0"/>
    <n v="0"/>
    <n v="0"/>
    <n v="0"/>
    <n v="0"/>
    <n v="2487.0610000000001"/>
    <n v="9119.24"/>
    <n v="5803.1450000000004"/>
    <n v="14922.385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133700.34400000001"/>
    <n v="0"/>
    <n v="0"/>
    <n v="0"/>
    <n v="0"/>
    <n v="-431.51000000000931"/>
    <n v="0"/>
    <n v="133268.834"/>
    <d v="2005-02-16T00:00:00"/>
    <d v="2025-06-30T00:00:00"/>
    <n v="2000070.5360000001"/>
    <n v="1499130.2309999999"/>
    <n v="1.3342465753424657"/>
    <n v="20.38082191780822"/>
    <n v="4.4999999999999998E-2"/>
    <s v="FIJA"/>
    <m/>
    <s v="Convenios Originales (Gobiernos)"/>
    <x v="17"/>
    <n v="0"/>
    <n v="0"/>
    <n v="0"/>
    <n v="3048.5279999999998"/>
    <n v="0"/>
    <n v="0"/>
    <n v="0"/>
    <n v="0"/>
    <n v="0"/>
    <n v="2034.7260000000001"/>
    <n v="0"/>
    <n v="0"/>
    <n v="0"/>
    <n v="0"/>
    <n v="0"/>
    <n v="1015.3579999999999"/>
    <n v="0"/>
    <n v="0"/>
    <n v="0"/>
    <n v="0"/>
    <n v="0"/>
    <n v="0"/>
    <n v="5083.2539999999999"/>
    <n v="1015.3579999999999"/>
    <n v="6098.6120000000001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6046908.2630000003"/>
    <n v="0"/>
    <n v="0"/>
    <n v="0"/>
    <n v="0"/>
    <n v="-19516.049000000581"/>
    <n v="0"/>
    <n v="6027392.2139999997"/>
    <d v="2013-01-30T00:00:00"/>
    <d v="2029-03-31T00:00:00"/>
    <n v="7707375"/>
    <n v="7503428.5729999999"/>
    <n v="5.087671232876712"/>
    <n v="16.175342465753424"/>
    <n v="0"/>
    <s v="FIJA"/>
    <m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51289544.07"/>
    <n v="0"/>
    <n v="0"/>
    <n v="0"/>
    <n v="0"/>
    <n v="-165534.05099999905"/>
    <n v="0"/>
    <n v="51124010.019000001"/>
    <d v="2013-01-28T00:00:00"/>
    <d v="2028-12-31T00:00:00"/>
    <n v="106717500"/>
    <n v="106717500"/>
    <n v="4.8410958904109593"/>
    <n v="15.934246575342465"/>
    <n v="0"/>
    <s v="FIJA"/>
    <m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7204268.1600000001"/>
    <n v="0"/>
    <n v="0"/>
    <n v="0"/>
    <n v="0"/>
    <n v="-432000.36000000034"/>
    <n v="0"/>
    <n v="6772267.7999999998"/>
    <d v="1996-07-18T00:00:00"/>
    <d v="2026-07-20T00:00:00"/>
    <n v="75807864.275999993"/>
    <n v="75807864.275999993"/>
    <n v="2.3890410958904109"/>
    <n v="30.024657534246575"/>
    <n v="0.03"/>
    <s v="FIJA"/>
    <m/>
    <s v="Convenios Originales (Gobiernos)"/>
    <x v="19"/>
    <n v="0"/>
    <n v="0"/>
    <n v="0"/>
    <n v="0"/>
    <n v="101305.705"/>
    <n v="0"/>
    <n v="0"/>
    <n v="0"/>
    <n v="0"/>
    <n v="0"/>
    <n v="81935.163"/>
    <n v="0"/>
    <n v="0"/>
    <n v="0"/>
    <n v="0"/>
    <n v="0"/>
    <n v="60449.447999999997"/>
    <n v="0"/>
    <n v="0"/>
    <n v="0"/>
    <n v="0"/>
    <n v="0"/>
    <n v="101305.705"/>
    <n v="142384.611"/>
    <n v="243690.31599999999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0"/>
    <n v="0"/>
    <n v="0"/>
    <n v="0"/>
    <n v="0"/>
    <n v="393870.64"/>
    <d v="1986-08-31T00:00:00"/>
    <d v="2027-07-21T00:00:00"/>
    <n v="1850144.51"/>
    <n v="1850144.51"/>
    <n v="3.3917808219178083"/>
    <n v="40.915068493150685"/>
    <n v="0.03"/>
    <s v="FIJA"/>
    <m/>
    <s v="Convenios Originales (Gobiernos)"/>
    <x v="20"/>
    <n v="0"/>
    <n v="0"/>
    <n v="0"/>
    <n v="0"/>
    <n v="5908.06"/>
    <n v="0"/>
    <n v="0"/>
    <n v="0"/>
    <n v="0"/>
    <n v="0"/>
    <n v="5101.28"/>
    <n v="0"/>
    <n v="0"/>
    <n v="0"/>
    <n v="0"/>
    <n v="0"/>
    <n v="4282.3900000000003"/>
    <n v="0"/>
    <n v="0"/>
    <n v="0"/>
    <n v="0"/>
    <n v="0"/>
    <n v="5908.06"/>
    <n v="9383.67"/>
    <n v="15291.73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7065.82"/>
    <n v="0"/>
    <n v="0"/>
    <n v="0"/>
    <n v="0"/>
    <n v="0"/>
    <n v="0"/>
    <n v="57065.82"/>
    <d v="1987-07-23T00:00:00"/>
    <d v="2030-06-01T00:00:00"/>
    <n v="165593.25"/>
    <n v="165593.25"/>
    <n v="6.2575342465753421"/>
    <n v="42.887671232876713"/>
    <n v="0.03"/>
    <s v="FIJA"/>
    <m/>
    <s v="Convenios Originales (Gobiernos)"/>
    <x v="20"/>
    <n v="0"/>
    <n v="0"/>
    <n v="0"/>
    <n v="855.99"/>
    <n v="0"/>
    <n v="0"/>
    <n v="0"/>
    <n v="0"/>
    <n v="0"/>
    <n v="795.86"/>
    <n v="0"/>
    <n v="0"/>
    <n v="0"/>
    <n v="0"/>
    <n v="0"/>
    <n v="734.84"/>
    <n v="0"/>
    <n v="0"/>
    <n v="0"/>
    <n v="0"/>
    <n v="0"/>
    <n v="672.89"/>
    <n v="1651.85"/>
    <n v="1407.73"/>
    <n v="3059.58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67307.08000000147"/>
    <n v="0"/>
    <n v="0"/>
    <n v="0"/>
    <n v="0"/>
    <n v="1.1641532182693481E-10"/>
    <n v="0"/>
    <n v="267307.08000000159"/>
    <d v="1987-07-21T00:00:00"/>
    <d v="2030-06-01T00:00:00"/>
    <n v="775671.25"/>
    <n v="775671.25"/>
    <n v="6.2575342465753421"/>
    <n v="42.893150684931506"/>
    <n v="0.03"/>
    <s v="FIJA"/>
    <m/>
    <s v="Convenios Originales (Gobiernos)"/>
    <x v="20"/>
    <n v="0"/>
    <n v="0"/>
    <n v="0"/>
    <n v="4009.61"/>
    <n v="0"/>
    <n v="0"/>
    <n v="0"/>
    <n v="0"/>
    <n v="0"/>
    <n v="3727.97"/>
    <n v="0"/>
    <n v="0"/>
    <n v="0"/>
    <n v="0"/>
    <n v="0"/>
    <n v="3442.11"/>
    <n v="0"/>
    <n v="0"/>
    <n v="0"/>
    <n v="0"/>
    <n v="0"/>
    <n v="3151.96"/>
    <n v="7737.58"/>
    <n v="6594.07"/>
    <n v="14331.65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58682.45"/>
    <n v="0"/>
    <n v="0"/>
    <n v="0"/>
    <n v="0"/>
    <n v="0"/>
    <n v="0"/>
    <n v="58682.45"/>
    <d v="1986-06-23T00:00:00"/>
    <d v="2024-09-27T00:00:00"/>
    <n v="1912000"/>
    <n v="1064134.9099999999"/>
    <n v="0.57808219178082187"/>
    <n v="38.290410958904111"/>
    <n v="0.03"/>
    <s v="FIJA"/>
    <m/>
    <s v="Convenios Originales (Gobiernos)"/>
    <x v="20"/>
    <n v="880.24"/>
    <n v="0"/>
    <n v="0"/>
    <n v="0"/>
    <n v="0"/>
    <n v="0"/>
    <n v="443.4"/>
    <n v="0"/>
    <n v="0"/>
    <n v="0"/>
    <n v="0"/>
    <n v="0"/>
    <n v="0"/>
    <n v="0"/>
    <n v="0"/>
    <n v="0"/>
    <n v="0"/>
    <n v="0"/>
    <n v="0"/>
    <n v="0"/>
    <n v="0"/>
    <n v="0"/>
    <n v="1323.6399999999999"/>
    <n v="0"/>
    <n v="1323.6399999999999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543"/>
    <n v="0"/>
    <n v="0"/>
    <n v="0"/>
    <n v="0"/>
    <n v="-3.637978807091713E-12"/>
    <n v="0"/>
    <n v="7649.2399999999507"/>
    <d v="1986-01-14T00:00:00"/>
    <d v="2026-01-14T00:00:00"/>
    <n v="14400000"/>
    <n v="3943388.48"/>
    <n v="1.8767123287671232"/>
    <n v="40.027397260273972"/>
    <n v="0.02"/>
    <s v="FIJA"/>
    <m/>
    <s v="BID"/>
    <x v="21"/>
    <n v="0"/>
    <n v="0"/>
    <n v="0"/>
    <n v="0"/>
    <n v="76.489999999999995"/>
    <n v="0"/>
    <n v="0"/>
    <n v="0"/>
    <n v="0"/>
    <n v="0"/>
    <n v="57.37"/>
    <n v="0"/>
    <n v="0"/>
    <n v="0"/>
    <n v="0"/>
    <n v="0"/>
    <n v="38.25"/>
    <n v="0"/>
    <n v="0"/>
    <n v="0"/>
    <n v="0"/>
    <n v="0"/>
    <n v="76.489999999999995"/>
    <n v="95.62"/>
    <n v="172.11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80052.40999999689"/>
    <n v="0"/>
    <n v="58670.17"/>
    <n v="11729.69"/>
    <s v="  "/>
    <n v="-2.3283064365386963E-10"/>
    <n v="0"/>
    <n v="821382.23999999661"/>
    <d v="1991-02-15T00:00:00"/>
    <d v="2031-02-15T00:00:00"/>
    <n v="1584094.39"/>
    <n v="1584094.39"/>
    <n v="6.9671232876712326"/>
    <n v="40.027397260273972"/>
    <n v="0.02"/>
    <s v="FIJA"/>
    <m/>
    <s v="BID"/>
    <x v="21"/>
    <n v="0"/>
    <n v="0"/>
    <n v="0"/>
    <n v="0"/>
    <n v="0"/>
    <n v="8213.82"/>
    <n v="0"/>
    <n v="0"/>
    <n v="0"/>
    <n v="0"/>
    <n v="0"/>
    <n v="7627.12"/>
    <n v="0"/>
    <n v="0"/>
    <n v="0"/>
    <n v="0"/>
    <n v="0"/>
    <n v="7040.42"/>
    <n v="0"/>
    <n v="0"/>
    <n v="0"/>
    <n v="0"/>
    <n v="8213.82"/>
    <n v="14667.54"/>
    <n v="22881.360000000001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42810.56000000006"/>
    <n v="0"/>
    <n v="0"/>
    <n v="0"/>
    <n v="0"/>
    <n v="0"/>
    <n v="0"/>
    <n v="642810.56000000006"/>
    <d v="1992-04-05T00:00:00"/>
    <d v="2032-04-06T00:00:00"/>
    <n v="2270200"/>
    <n v="2268767.86"/>
    <n v="8.1068493150684926"/>
    <n v="40.030136986301372"/>
    <n v="0.02"/>
    <s v="FIJA"/>
    <m/>
    <s v="BID"/>
    <x v="21"/>
    <n v="0"/>
    <n v="6428.1"/>
    <n v="0"/>
    <n v="0"/>
    <n v="0"/>
    <n v="0"/>
    <n v="0"/>
    <n v="6049.97"/>
    <n v="0"/>
    <n v="0"/>
    <n v="0"/>
    <n v="0"/>
    <n v="0"/>
    <n v="5671.85"/>
    <n v="0"/>
    <n v="0"/>
    <n v="0"/>
    <n v="0"/>
    <n v="0"/>
    <n v="5293.72"/>
    <n v="0"/>
    <n v="0"/>
    <n v="12478.07"/>
    <n v="10965.57"/>
    <n v="23443.64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10000000"/>
    <n v="0"/>
    <n v="0"/>
    <n v="0"/>
    <n v="0"/>
    <n v="0"/>
    <n v="0"/>
    <n v="10000000"/>
    <d v="2013-09-23T00:00:00"/>
    <d v="2033-09-15T00:00:00"/>
    <n v="15000000"/>
    <n v="15000000"/>
    <n v="9.5506849315068489"/>
    <n v="19.991780821917807"/>
    <n v="6.2094499999999997E-2"/>
    <s v="SOFR (MAS MARGEN)"/>
    <n v="1.26E-2"/>
    <s v="BID"/>
    <x v="21"/>
    <n v="63700"/>
    <n v="0"/>
    <n v="0"/>
    <n v="0"/>
    <n v="0"/>
    <n v="0"/>
    <n v="61180"/>
    <n v="0"/>
    <n v="0"/>
    <n v="0"/>
    <n v="0"/>
    <n v="0"/>
    <n v="57015"/>
    <n v="0"/>
    <n v="0"/>
    <n v="0"/>
    <n v="0"/>
    <n v="0"/>
    <n v="54740"/>
    <n v="0"/>
    <n v="0"/>
    <n v="0"/>
    <n v="124880"/>
    <n v="111755"/>
    <n v="236635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1.389041095890413"/>
    <n v="25.013698630136986"/>
    <n v="6.6231300000000007E-2"/>
    <s v="SOFR (MAS MARGEN)"/>
    <n v="1.2E-2"/>
    <s v="BID"/>
    <x v="21"/>
    <n v="0"/>
    <n v="0"/>
    <n v="0"/>
    <n v="0"/>
    <n v="569053.32999999996"/>
    <n v="0"/>
    <n v="0"/>
    <n v="0"/>
    <n v="0"/>
    <n v="0"/>
    <n v="575306.67000000004"/>
    <n v="0"/>
    <n v="0"/>
    <n v="0"/>
    <n v="0"/>
    <n v="0"/>
    <n v="565926.67000000004"/>
    <n v="0"/>
    <n v="0"/>
    <n v="0"/>
    <n v="0"/>
    <n v="0"/>
    <n v="569053.32999999996"/>
    <n v="1141233.3400000001"/>
    <n v="1710286.67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881857.49000000011"/>
    <n v="0"/>
    <n v="0"/>
    <n v="0"/>
    <n v="0"/>
    <n v="0"/>
    <n v="0"/>
    <n v="881857.49000000011"/>
    <d v="2005-12-29T00:00:00"/>
    <d v="2025-12-15T00:00:00"/>
    <n v="8000000"/>
    <n v="7029193.7000000002"/>
    <n v="1.7945205479452055"/>
    <n v="19.975342465753425"/>
    <n v="6.5664500000000001E-2"/>
    <s v="SOFR (MAS MARGEN)"/>
    <n v="1.2500000000000001E-2"/>
    <s v="BID"/>
    <x v="21"/>
    <n v="0"/>
    <n v="0"/>
    <n v="0"/>
    <n v="5603.47"/>
    <n v="0"/>
    <n v="0"/>
    <n v="0"/>
    <n v="0"/>
    <n v="0"/>
    <n v="4202.6000000000004"/>
    <n v="0"/>
    <n v="0"/>
    <n v="0"/>
    <n v="0"/>
    <n v="0"/>
    <n v="2786.42"/>
    <n v="0"/>
    <n v="0"/>
    <n v="0"/>
    <n v="0"/>
    <n v="0"/>
    <n v="1400.87"/>
    <n v="9806.07"/>
    <n v="4187.29"/>
    <n v="13993.36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8341718.9400000488"/>
    <n v="0"/>
    <n v="0"/>
    <n v="0"/>
    <n v="0"/>
    <n v="3.7252902984619141E-9"/>
    <n v="0"/>
    <n v="8341718.9400000526"/>
    <d v="2007-03-05T00:00:00"/>
    <d v="2027-03-05T00:00:00"/>
    <n v="37100000"/>
    <n v="35314037.869999997"/>
    <n v="3.0136986301369864"/>
    <n v="20.013698630136986"/>
    <n v="5.4400000000000004E-2"/>
    <s v="FIJA"/>
    <m/>
    <s v="BID"/>
    <x v="21"/>
    <n v="226273.13"/>
    <n v="0"/>
    <n v="0"/>
    <n v="0"/>
    <n v="0"/>
    <n v="0"/>
    <n v="196079.69"/>
    <n v="0"/>
    <n v="0"/>
    <n v="0"/>
    <n v="0"/>
    <n v="0"/>
    <n v="160735.62"/>
    <n v="0"/>
    <n v="0"/>
    <n v="0"/>
    <n v="0"/>
    <n v="0"/>
    <n v="130719.8"/>
    <n v="0"/>
    <n v="0"/>
    <n v="0"/>
    <n v="422352.82"/>
    <n v="291455.42"/>
    <n v="713808.24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5.2000008523464203E-2"/>
    <n v="0"/>
    <n v="0"/>
    <n v="0"/>
    <n v="0"/>
    <n v="-4.0000006556510925E-3"/>
    <n v="0"/>
    <n v="-5.6000009179115295E-2"/>
    <d v="2002-12-18T00:00:00"/>
    <d v="2027-12-15T00:00:00"/>
    <n v="40000000"/>
    <n v="40000000"/>
    <n v="3.7945205479452055"/>
    <n v="25.008219178082193"/>
    <n v="5.48999999999999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1839017.890000001"/>
    <n v="0"/>
    <n v="0"/>
    <n v="0"/>
    <n v="0"/>
    <n v="0"/>
    <n v="0"/>
    <n v="31839017.890000001"/>
    <d v="2007-12-12T00:00:00"/>
    <d v="2032-12-12T00:00:00"/>
    <n v="67100000"/>
    <n v="67100000"/>
    <n v="8.7917808219178077"/>
    <n v="25.019178082191782"/>
    <n v="7.4749099999999999E-2"/>
    <s v="SOFR + MARGEN"/>
    <n v="1.2500000000000001E-2"/>
    <s v="BID"/>
    <x v="21"/>
    <n v="0"/>
    <n v="0"/>
    <n v="0"/>
    <n v="202310.43"/>
    <n v="0"/>
    <n v="0"/>
    <n v="0"/>
    <n v="0"/>
    <n v="0"/>
    <n v="191070.96"/>
    <n v="0"/>
    <n v="0"/>
    <n v="0"/>
    <n v="0"/>
    <n v="0"/>
    <n v="178848.8"/>
    <n v="0"/>
    <n v="0"/>
    <n v="0"/>
    <n v="0"/>
    <n v="0"/>
    <n v="168592.02"/>
    <n v="393381.39"/>
    <n v="347440.81999999995"/>
    <n v="740822.21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432860.25"/>
    <n v="0"/>
    <n v="0"/>
    <n v="0"/>
    <n v="0"/>
    <n v="0"/>
    <n v="0"/>
    <n v="432860.25"/>
    <d v="1984-03-27T00:00:00"/>
    <d v="2024-03-24T00:00:00"/>
    <n v="28000000"/>
    <n v="25971601.43"/>
    <n v="6.575342465753424E-2"/>
    <n v="40.019178082191779"/>
    <n v="0.02"/>
    <s v="FIJA"/>
    <m/>
    <s v="BID"/>
    <x v="21"/>
    <n v="4328.6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28.6000000000004"/>
    <n v="0"/>
    <n v="4328.6000000000004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6124696.959999952"/>
    <n v="0"/>
    <n v="0"/>
    <n v="0"/>
    <n v="0"/>
    <n v="-3.7252902984619141E-9"/>
    <n v="0"/>
    <n v="26124696.959999949"/>
    <d v="2006-12-07T00:00:00"/>
    <d v="2031-12-07T00:00:00"/>
    <n v="61250000"/>
    <n v="61250000"/>
    <n v="7.7753424657534245"/>
    <n v="25.016438356164382"/>
    <n v="7.46526E-2"/>
    <s v="SOFR + MARGEN"/>
    <n v="1.2500000000000001E-2"/>
    <s v="BID"/>
    <x v="21"/>
    <n v="0"/>
    <n v="0"/>
    <n v="0"/>
    <n v="166000.68"/>
    <n v="0"/>
    <n v="0"/>
    <n v="0"/>
    <n v="0"/>
    <n v="0"/>
    <n v="155625.64000000001"/>
    <n v="0"/>
    <n v="0"/>
    <n v="0"/>
    <n v="0"/>
    <n v="0"/>
    <n v="144456.87"/>
    <n v="0"/>
    <n v="0"/>
    <n v="0"/>
    <n v="0"/>
    <n v="0"/>
    <n v="134875.54999999999"/>
    <n v="321626.32"/>
    <n v="279332.42"/>
    <n v="600958.74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80903.60000000009"/>
    <n v="0"/>
    <n v="0"/>
    <n v="0"/>
    <n v="0"/>
    <n v="0"/>
    <n v="0"/>
    <n v="780903.60000000009"/>
    <d v="1990-10-30T00:00:00"/>
    <d v="2030-10-24T00:00:00"/>
    <n v="1506134.34"/>
    <n v="1506134.34"/>
    <n v="6.6547945205479451"/>
    <n v="40.010958904109586"/>
    <n v="0.02"/>
    <s v="FIJA"/>
    <m/>
    <s v="BID"/>
    <x v="21"/>
    <n v="0"/>
    <n v="7809.04"/>
    <n v="0"/>
    <n v="0"/>
    <n v="0"/>
    <n v="0"/>
    <n v="0"/>
    <n v="7251.17"/>
    <n v="0"/>
    <n v="0"/>
    <n v="0"/>
    <n v="0"/>
    <n v="0"/>
    <n v="6693.3"/>
    <n v="0"/>
    <n v="0"/>
    <n v="0"/>
    <n v="0"/>
    <n v="0"/>
    <n v="6135.43"/>
    <n v="0"/>
    <n v="0"/>
    <n v="15060.21"/>
    <n v="12828.73"/>
    <n v="27888.94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4499510.602"/>
    <n v="0"/>
    <n v="0"/>
    <n v="0"/>
    <n v="0"/>
    <n v="0"/>
    <n v="0"/>
    <n v="14499510.602"/>
    <d v="1998-03-14T00:00:00"/>
    <d v="2038-03-14T00:00:00"/>
    <n v="30000000"/>
    <n v="29998987.620000001"/>
    <n v="14.046575342465754"/>
    <n v="40.027397260273972"/>
    <n v="0.02"/>
    <s v="FIJA"/>
    <m/>
    <s v="BID"/>
    <x v="21"/>
    <n v="144597.85999999999"/>
    <n v="0"/>
    <n v="0"/>
    <n v="0"/>
    <n v="0"/>
    <n v="0"/>
    <n v="141145.92000000001"/>
    <n v="0"/>
    <n v="0"/>
    <n v="0"/>
    <n v="0"/>
    <n v="0"/>
    <n v="133885.89000000001"/>
    <n v="0"/>
    <n v="0"/>
    <n v="0"/>
    <n v="0"/>
    <n v="0"/>
    <n v="131064.07"/>
    <n v="0"/>
    <n v="0"/>
    <n v="0"/>
    <n v="285743.78000000003"/>
    <n v="264949.96000000002"/>
    <n v="550693.74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5.8207660913467407E-9"/>
    <n v="0"/>
    <n v="0"/>
    <n v="0"/>
    <n v="0"/>
    <n v="4.6566128730773926E-10"/>
    <n v="0"/>
    <n v="6.28642737865448E-9"/>
    <d v="1999-01-27T00:00:00"/>
    <d v="2024-01-27T00:00:00"/>
    <n v="48000000"/>
    <n v="44941768.420000002"/>
    <n v="0"/>
    <n v="0"/>
    <n v="5.43999999999999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462425.81999999849"/>
    <n v="0"/>
    <n v="0"/>
    <n v="0"/>
    <n v="0"/>
    <n v="-1.1641532182693481E-10"/>
    <n v="0"/>
    <n v="462425.81999999838"/>
    <d v="2001-03-20T00:00:00"/>
    <d v="2026-03-20T00:00:00"/>
    <n v="4500000"/>
    <n v="4161833.75"/>
    <n v="2.0547945205479454"/>
    <n v="25.016438356164382"/>
    <n v="5.4399999999999997E-2"/>
    <s v="FIJA"/>
    <m/>
    <s v="BID"/>
    <x v="21"/>
    <n v="0"/>
    <n v="0"/>
    <n v="0"/>
    <n v="12612.44"/>
    <n v="0"/>
    <n v="0"/>
    <n v="0"/>
    <n v="0"/>
    <n v="0"/>
    <n v="10089.950000000001"/>
    <n v="0"/>
    <n v="0"/>
    <n v="0"/>
    <n v="0"/>
    <n v="0"/>
    <n v="7526.11"/>
    <n v="0"/>
    <n v="0"/>
    <n v="0"/>
    <n v="0"/>
    <n v="0"/>
    <n v="5044.97"/>
    <n v="22702.39"/>
    <n v="12571.08"/>
    <n v="35273.47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1225483.1699999971"/>
    <n v="0"/>
    <n v="0"/>
    <n v="0"/>
    <n v="0"/>
    <n v="-2.3283064365386963E-10"/>
    <n v="0"/>
    <n v="1225483.1699999969"/>
    <d v="2001-04-30T00:00:00"/>
    <d v="2026-04-30T00:00:00"/>
    <n v="10400000"/>
    <n v="10263952.710000001"/>
    <n v="2.1671232876712327"/>
    <n v="25.016438356164382"/>
    <n v="5.4399999999999997E-2"/>
    <s v="FIJA"/>
    <m/>
    <s v="BID"/>
    <x v="21"/>
    <n v="0"/>
    <n v="0"/>
    <n v="0"/>
    <n v="33424.47"/>
    <n v="0"/>
    <n v="0"/>
    <n v="0"/>
    <n v="0"/>
    <n v="0"/>
    <n v="26739.57"/>
    <n v="0"/>
    <n v="0"/>
    <n v="0"/>
    <n v="0"/>
    <n v="0"/>
    <n v="19945.09"/>
    <n v="0"/>
    <n v="0"/>
    <n v="0"/>
    <n v="0"/>
    <n v="0"/>
    <n v="13369.79"/>
    <n v="60164.04"/>
    <n v="33314.880000000005"/>
    <n v="93478.920000000013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1182687.7800000058"/>
    <n v="0"/>
    <n v="0"/>
    <n v="0"/>
    <n v="0"/>
    <n v="4.6566128730773926E-10"/>
    <n v="0"/>
    <n v="1182687.7800000063"/>
    <d v="2001-07-27T00:00:00"/>
    <d v="2026-07-27T00:00:00"/>
    <n v="9000000"/>
    <n v="8859976.0999999996"/>
    <n v="2.408219178082192"/>
    <n v="25.016438356164382"/>
    <n v="5.4399999999999997E-2"/>
    <s v="FIJA"/>
    <m/>
    <s v="BID"/>
    <x v="21"/>
    <n v="0"/>
    <n v="0"/>
    <n v="0"/>
    <n v="32257.24"/>
    <n v="0"/>
    <n v="0"/>
    <n v="0"/>
    <n v="0"/>
    <n v="0"/>
    <n v="26881.03"/>
    <n v="0"/>
    <n v="0"/>
    <n v="0"/>
    <n v="0"/>
    <n v="0"/>
    <n v="21387.31"/>
    <n v="0"/>
    <n v="0"/>
    <n v="0"/>
    <n v="0"/>
    <n v="0"/>
    <n v="16128.62"/>
    <n v="59138.270000000004"/>
    <n v="37515.93"/>
    <n v="96654.200000000012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19599999976"/>
    <n v="0"/>
    <n v="0"/>
    <n v="0"/>
    <n v="0"/>
    <n v="1.9999999785795808E-3"/>
    <n v="0"/>
    <n v="741532.19799999974"/>
    <d v="2003-07-30T00:00:00"/>
    <d v="2028-07-30T00:00:00"/>
    <n v="4800000"/>
    <n v="3460484"/>
    <n v="4.419178082191781"/>
    <n v="25.019178082191782"/>
    <n v="5.4399999999999997E-2"/>
    <s v="FIJA"/>
    <m/>
    <s v="BID"/>
    <x v="21"/>
    <n v="0"/>
    <n v="0"/>
    <n v="0"/>
    <n v="0"/>
    <n v="20114.419999999998"/>
    <n v="0"/>
    <n v="0"/>
    <n v="0"/>
    <n v="0"/>
    <n v="0"/>
    <n v="18075.96"/>
    <n v="0"/>
    <n v="0"/>
    <n v="0"/>
    <n v="0"/>
    <n v="0"/>
    <n v="15558.59"/>
    <n v="0"/>
    <n v="0"/>
    <n v="0"/>
    <n v="0"/>
    <n v="0"/>
    <n v="20114.419999999998"/>
    <n v="33634.550000000003"/>
    <n v="53748.97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977655.0799999516"/>
    <n v="0"/>
    <n v="0"/>
    <n v="0"/>
    <n v="0"/>
    <n v="-3.7252902984619141E-9"/>
    <n v="0"/>
    <n v="5977655.0799999479"/>
    <d v="2002-05-22T00:00:00"/>
    <d v="2027-05-22T00:00:00"/>
    <n v="40000000"/>
    <n v="35187390.920000002"/>
    <n v="3.2273972602739724"/>
    <n v="25.016438356164382"/>
    <n v="5.4399999999999997E-2"/>
    <s v="FIJA"/>
    <m/>
    <s v="BID"/>
    <x v="21"/>
    <n v="0"/>
    <n v="0"/>
    <n v="162146.76"/>
    <n v="0"/>
    <n v="0"/>
    <n v="0"/>
    <n v="0"/>
    <n v="0"/>
    <n v="140510.22"/>
    <n v="0"/>
    <n v="0"/>
    <n v="0"/>
    <n v="0"/>
    <n v="0"/>
    <n v="115182.75"/>
    <n v="0"/>
    <n v="0"/>
    <n v="0"/>
    <n v="0"/>
    <n v="0"/>
    <n v="93673.48"/>
    <n v="0"/>
    <n v="302656.98"/>
    <n v="208856.22999999998"/>
    <n v="511513.20999999996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627479.1800000002"/>
    <n v="0"/>
    <n v="0"/>
    <n v="0"/>
    <n v="0"/>
    <n v="0"/>
    <n v="0"/>
    <n v="2627479.1800000002"/>
    <d v="2002-05-22T00:00:00"/>
    <d v="2027-05-22T00:00:00"/>
    <n v="15200000"/>
    <n v="15080000"/>
    <n v="3.2273972602739724"/>
    <n v="25.016438356164382"/>
    <n v="5.4399999999999997E-2"/>
    <s v="FIJA"/>
    <m/>
    <s v="BID"/>
    <x v="21"/>
    <n v="0"/>
    <n v="0"/>
    <n v="71271.63"/>
    <n v="0"/>
    <n v="0"/>
    <n v="0"/>
    <n v="0"/>
    <n v="0"/>
    <n v="61761.29"/>
    <n v="0"/>
    <n v="0"/>
    <n v="0"/>
    <n v="0"/>
    <n v="0"/>
    <n v="50628.59"/>
    <n v="0"/>
    <n v="0"/>
    <n v="0"/>
    <n v="0"/>
    <n v="0"/>
    <n v="41174.19"/>
    <n v="0"/>
    <n v="133032.92000000001"/>
    <n v="91802.78"/>
    <n v="224835.7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572675.2200000007"/>
    <n v="0"/>
    <n v="0"/>
    <n v="0"/>
    <n v="0"/>
    <n v="0"/>
    <n v="0"/>
    <n v="4572675.2200000007"/>
    <d v="2002-12-16T00:00:00"/>
    <d v="2027-12-16T00:00:00"/>
    <n v="25000000"/>
    <n v="24515611.170000002"/>
    <n v="3.7972602739726029"/>
    <n v="25.016438356164382"/>
    <n v="5.5100000000000003E-2"/>
    <s v="FIJA"/>
    <m/>
    <s v="BID"/>
    <x v="21"/>
    <n v="0"/>
    <n v="0"/>
    <n v="0"/>
    <n v="126276.25"/>
    <n v="0"/>
    <n v="0"/>
    <n v="0"/>
    <n v="0"/>
    <n v="0"/>
    <n v="110491.72"/>
    <n v="0"/>
    <n v="0"/>
    <n v="0"/>
    <n v="0"/>
    <n v="0"/>
    <n v="94189.66"/>
    <n v="0"/>
    <n v="0"/>
    <n v="0"/>
    <n v="0"/>
    <n v="0"/>
    <n v="78922.649999999994"/>
    <n v="236767.97"/>
    <n v="173112.31"/>
    <n v="409880.28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904272.4899999998"/>
    <n v="0"/>
    <n v="211585.85"/>
    <n v="42646.83"/>
    <s v="  "/>
    <n v="0"/>
    <n v="0"/>
    <n v="1692686.6399999997"/>
    <d v="2003-02-12T00:00:00"/>
    <d v="2028-02-12T00:00:00"/>
    <n v="10000000"/>
    <n v="8666462.0299999993"/>
    <n v="3.956164383561644"/>
    <n v="25.016438356164382"/>
    <n v="5.5109999999999999E-2"/>
    <s v="FIJA"/>
    <m/>
    <s v="BID"/>
    <x v="21"/>
    <n v="0"/>
    <n v="0"/>
    <n v="0"/>
    <n v="0"/>
    <n v="0"/>
    <n v="46514.2"/>
    <n v="0"/>
    <n v="0"/>
    <n v="0"/>
    <n v="0"/>
    <n v="0"/>
    <n v="41147.17"/>
    <n v="0"/>
    <n v="0"/>
    <n v="0"/>
    <n v="0"/>
    <n v="0"/>
    <n v="34693.97"/>
    <n v="0"/>
    <n v="0"/>
    <n v="0"/>
    <n v="0"/>
    <n v="46514.2"/>
    <n v="75841.14"/>
    <n v="122355.34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9500000"/>
    <n v="0"/>
    <n v="4950000"/>
    <n v="1375264.07"/>
    <s v="  "/>
    <n v="0"/>
    <n v="0"/>
    <n v="44550000"/>
    <d v="2003-08-27T00:00:00"/>
    <d v="2028-08-27T00:00:00"/>
    <n v="200000000"/>
    <n v="198000000"/>
    <n v="4.4958904109589044"/>
    <n v="25.019178082191782"/>
    <n v="5.5219999999999998E-2"/>
    <s v="FIJA"/>
    <m/>
    <s v="BID"/>
    <x v="21"/>
    <n v="0"/>
    <n v="0"/>
    <n v="0"/>
    <n v="0"/>
    <n v="0"/>
    <n v="1226655.57"/>
    <n v="0"/>
    <n v="0"/>
    <n v="0"/>
    <n v="0"/>
    <n v="0"/>
    <n v="1102342.49"/>
    <n v="0"/>
    <n v="0"/>
    <n v="0"/>
    <n v="0"/>
    <n v="0"/>
    <n v="948823.32"/>
    <n v="0"/>
    <n v="0"/>
    <n v="0"/>
    <n v="0"/>
    <n v="1226655.57"/>
    <n v="2051165.81"/>
    <n v="3277821.38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46154.030000000392"/>
    <n v="0"/>
    <n v="0"/>
    <n v="0"/>
    <n v="0"/>
    <n v="2.9103830456733704E-11"/>
    <n v="0"/>
    <n v="46154.030000000421"/>
    <d v="2004-09-07T00:00:00"/>
    <d v="2024-09-07T00:00:00"/>
    <n v="2900000"/>
    <n v="761541.1"/>
    <n v="0.52328767123287667"/>
    <n v="20.013698630136986"/>
    <n v="1.3709000000000001E-2"/>
    <s v="FIJA"/>
    <m/>
    <s v="BID"/>
    <x v="21"/>
    <n v="315.5"/>
    <n v="0"/>
    <n v="0"/>
    <n v="0"/>
    <n v="0"/>
    <n v="0"/>
    <n v="159.47999999999999"/>
    <n v="0"/>
    <n v="0"/>
    <n v="0"/>
    <n v="0"/>
    <n v="0"/>
    <n v="0"/>
    <n v="0"/>
    <n v="0"/>
    <n v="0"/>
    <n v="0"/>
    <n v="0"/>
    <n v="0"/>
    <n v="0"/>
    <n v="0"/>
    <n v="0"/>
    <n v="474.98"/>
    <n v="0"/>
    <n v="474.98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647891.7199999997"/>
    <n v="0"/>
    <n v="0"/>
    <n v="0"/>
    <n v="0"/>
    <n v="0"/>
    <n v="0"/>
    <n v="3647891.7199999997"/>
    <d v="2004-10-26T00:00:00"/>
    <d v="2029-10-26T00:00:00"/>
    <n v="12400000"/>
    <n v="11944835.029999999"/>
    <n v="5.6602739726027398"/>
    <n v="25.016438356164382"/>
    <n v="5.5500000000000001E-2"/>
    <s v="FIJA"/>
    <m/>
    <s v="BID"/>
    <x v="21"/>
    <n v="0"/>
    <n v="64976.24"/>
    <n v="0"/>
    <n v="0"/>
    <n v="0"/>
    <n v="0"/>
    <n v="0"/>
    <n v="59561.56"/>
    <n v="0"/>
    <n v="0"/>
    <n v="0"/>
    <n v="0"/>
    <n v="0"/>
    <n v="53850.98"/>
    <n v="0"/>
    <n v="0"/>
    <n v="0"/>
    <n v="0"/>
    <n v="0"/>
    <n v="48732.18"/>
    <n v="0"/>
    <n v="0"/>
    <n v="124537.79999999999"/>
    <n v="102583.16"/>
    <n v="227120.96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660320.32000000589"/>
    <n v="0"/>
    <n v="0"/>
    <n v="0"/>
    <n v="0"/>
    <n v="4.6566128730773926E-10"/>
    <n v="0"/>
    <n v="660320.32000000635"/>
    <d v="2006-05-25T00:00:00"/>
    <d v="2026-05-25T00:00:00"/>
    <n v="5000000"/>
    <n v="4343173.07"/>
    <n v="2.2356164383561645"/>
    <n v="20.013698630136986"/>
    <n v="4.3099999999999999E-2"/>
    <s v="FIJA"/>
    <m/>
    <s v="BID"/>
    <x v="21"/>
    <n v="0"/>
    <n v="0"/>
    <n v="14199.81"/>
    <n v="0"/>
    <n v="0"/>
    <n v="0"/>
    <n v="0"/>
    <n v="0"/>
    <n v="11484.68"/>
    <n v="0"/>
    <n v="0"/>
    <n v="0"/>
    <n v="0"/>
    <n v="0"/>
    <n v="8473.07"/>
    <n v="0"/>
    <n v="0"/>
    <n v="0"/>
    <n v="0"/>
    <n v="0"/>
    <n v="5742.34"/>
    <n v="0"/>
    <n v="25684.489999999998"/>
    <n v="14215.41"/>
    <n v="39899.899999999994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8571428.618999988"/>
    <n v="0"/>
    <n v="0"/>
    <n v="0"/>
    <n v="0"/>
    <n v="2.9999986290931702E-3"/>
    <n v="0"/>
    <n v="38571428.621999986"/>
    <d v="2007-12-12T00:00:00"/>
    <d v="2032-12-12T00:00:00"/>
    <n v="90000000"/>
    <n v="90000000"/>
    <n v="8.7917808219178077"/>
    <n v="25.019178082191782"/>
    <n v="5.4399999999999997E-2"/>
    <s v="FIJA"/>
    <m/>
    <s v="BID"/>
    <x v="21"/>
    <n v="0"/>
    <n v="0"/>
    <n v="0"/>
    <n v="829485.51"/>
    <n v="0"/>
    <n v="0"/>
    <n v="0"/>
    <n v="0"/>
    <n v="0"/>
    <n v="783402.98"/>
    <n v="0"/>
    <n v="0"/>
    <n v="0"/>
    <n v="0"/>
    <n v="0"/>
    <n v="733291.38"/>
    <n v="0"/>
    <n v="0"/>
    <n v="0"/>
    <n v="0"/>
    <n v="0"/>
    <n v="691237.93"/>
    <n v="1612888.49"/>
    <n v="1424529.31"/>
    <n v="3037417.8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10344827.609999953"/>
    <n v="0"/>
    <n v="0"/>
    <n v="0"/>
    <n v="0"/>
    <n v="-3.7252902984619141E-9"/>
    <n v="0"/>
    <n v="10344827.609999949"/>
    <d v="2007-06-29T00:00:00"/>
    <d v="2026-12-15T00:00:00"/>
    <n v="50000000"/>
    <n v="50000000"/>
    <n v="2.7945205479452055"/>
    <n v="19.476712328767125"/>
    <n v="5.4399999999999997E-2"/>
    <s v="FIJA"/>
    <m/>
    <s v="BID"/>
    <x v="21"/>
    <n v="0"/>
    <n v="0"/>
    <n v="0"/>
    <n v="282150.21000000002"/>
    <n v="0"/>
    <n v="0"/>
    <n v="0"/>
    <n v="0"/>
    <n v="0"/>
    <n v="235125.18"/>
    <n v="0"/>
    <n v="0"/>
    <n v="0"/>
    <n v="0"/>
    <n v="0"/>
    <n v="187072.27"/>
    <n v="0"/>
    <n v="0"/>
    <n v="0"/>
    <n v="0"/>
    <n v="0"/>
    <n v="141075.10999999999"/>
    <n v="517275.39"/>
    <n v="328147.38"/>
    <n v="845422.77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1771428.580000002"/>
    <n v="0"/>
    <n v="0"/>
    <n v="0"/>
    <n v="0"/>
    <n v="0"/>
    <n v="0"/>
    <n v="21771428.580000002"/>
    <d v="2007-12-12T00:00:00"/>
    <d v="2037-12-12T00:00:00"/>
    <n v="38100000"/>
    <n v="38100000"/>
    <n v="13.794520547945206"/>
    <n v="30.021917808219179"/>
    <n v="5.4399999999999997E-2"/>
    <s v="FIJA"/>
    <m/>
    <s v="BID"/>
    <x v="21"/>
    <n v="0"/>
    <n v="0"/>
    <n v="0"/>
    <n v="593805.28"/>
    <n v="0"/>
    <n v="0"/>
    <n v="0"/>
    <n v="0"/>
    <n v="0"/>
    <n v="572597.93999999994"/>
    <n v="0"/>
    <n v="0"/>
    <n v="0"/>
    <n v="0"/>
    <n v="0"/>
    <n v="548377.55000000005"/>
    <n v="0"/>
    <n v="0"/>
    <n v="0"/>
    <n v="0"/>
    <n v="0"/>
    <n v="530183.28"/>
    <n v="1166403.22"/>
    <n v="1078560.83"/>
    <n v="2244964.0499999998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3.8"/>
    <n v="40.027397260273972"/>
    <n v="2.5000000000000001E-3"/>
    <s v="FIJA"/>
    <m/>
    <s v="BID"/>
    <x v="21"/>
    <n v="0"/>
    <n v="0"/>
    <n v="0"/>
    <n v="11907.53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815.06"/>
    <n v="23750"/>
    <n v="47565.06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103265843.30699998"/>
    <n v="0"/>
    <n v="0"/>
    <n v="0"/>
    <n v="0"/>
    <n v="-1.0000020265579224E-3"/>
    <n v="0"/>
    <n v="103265843.30599998"/>
    <d v="2007-12-12T00:00:00"/>
    <d v="2032-12-12T00:00:00"/>
    <n v="246400000"/>
    <n v="246400000"/>
    <n v="8.7917808219178077"/>
    <n v="25.019178082191782"/>
    <n v="5.4399999999999997E-2"/>
    <s v="FIJA"/>
    <m/>
    <s v="BID"/>
    <x v="21"/>
    <n v="0"/>
    <n v="0"/>
    <n v="0"/>
    <n v="2000006.5"/>
    <n v="0"/>
    <n v="0"/>
    <n v="0"/>
    <n v="0"/>
    <n v="0"/>
    <n v="1888895.03"/>
    <n v="0"/>
    <n v="0"/>
    <n v="0"/>
    <n v="0"/>
    <n v="0"/>
    <n v="1768068.89"/>
    <n v="0"/>
    <n v="0"/>
    <n v="0"/>
    <n v="0"/>
    <n v="0"/>
    <n v="1666672.09"/>
    <n v="3888901.5300000003"/>
    <n v="3434740.98"/>
    <n v="7323642.5099999998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825000"/>
    <n v="0"/>
    <n v="0"/>
    <n v="0"/>
    <n v="0"/>
    <n v="0"/>
    <n v="0"/>
    <n v="825000"/>
    <d v="2009-03-31T00:00:00"/>
    <d v="2029-03-31T00:00:00"/>
    <n v="2400000"/>
    <n v="2400000"/>
    <n v="5.087671232876712"/>
    <n v="20.013698630136986"/>
    <n v="1.66E-2"/>
    <s v="FIJA"/>
    <m/>
    <s v="BID"/>
    <x v="21"/>
    <n v="6857.57"/>
    <n v="0"/>
    <n v="0"/>
    <n v="0"/>
    <n v="0"/>
    <n v="0"/>
    <n v="6234.16"/>
    <n v="0"/>
    <n v="0"/>
    <n v="0"/>
    <n v="0"/>
    <n v="0"/>
    <n v="5580.08"/>
    <n v="0"/>
    <n v="0"/>
    <n v="0"/>
    <n v="0"/>
    <n v="0"/>
    <n v="4987.33"/>
    <n v="0"/>
    <n v="0"/>
    <n v="0"/>
    <n v="13091.73"/>
    <n v="10567.41"/>
    <n v="23659.14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5123405.8899999997"/>
    <n v="0"/>
    <n v="0"/>
    <n v="0"/>
    <n v="0"/>
    <n v="0"/>
    <n v="0"/>
    <n v="5123405.8899999997"/>
    <d v="2009-03-31T00:00:00"/>
    <d v="2039-03-31T00:00:00"/>
    <n v="38080000"/>
    <n v="8098286.7699999996"/>
    <n v="15.093150684931507"/>
    <n v="30.019178082191782"/>
    <n v="3.73E-2"/>
    <s v="FIJA"/>
    <m/>
    <s v="BID"/>
    <x v="21"/>
    <n v="95813.31"/>
    <n v="0"/>
    <n v="0"/>
    <n v="0"/>
    <n v="0"/>
    <n v="0"/>
    <n v="92722.55"/>
    <n v="0"/>
    <n v="0"/>
    <n v="0"/>
    <n v="0"/>
    <n v="0"/>
    <n v="89142.01"/>
    <n v="0"/>
    <n v="0"/>
    <n v="0"/>
    <n v="0"/>
    <n v="0"/>
    <n v="86541.05"/>
    <n v="0"/>
    <n v="0"/>
    <n v="0"/>
    <n v="188535.86"/>
    <n v="175683.06"/>
    <n v="364218.92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5.101369863013698"/>
    <n v="40.027397260273972"/>
    <n v="2.5000000000000001E-3"/>
    <s v="FIJA"/>
    <m/>
    <s v="BID"/>
    <x v="21"/>
    <n v="2537.65"/>
    <n v="0"/>
    <n v="0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5075.3"/>
    <n v="5061.43"/>
    <n v="10136.73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204208650.62800065"/>
    <n v="0"/>
    <n v="8878636.9900000002"/>
    <n v="1939643.71"/>
    <s v="  "/>
    <n v="-3.9999485015869141E-3"/>
    <n v="0"/>
    <n v="195330013.63400069"/>
    <d v="2010-02-19T00:00:00"/>
    <d v="2035-02-19T00:00:00"/>
    <n v="350000000"/>
    <n v="336662873.99000001"/>
    <n v="10.980821917808219"/>
    <n v="25.016438356164382"/>
    <n v="1.8859999999999998E-2"/>
    <s v="FIJA"/>
    <m/>
    <s v="BID"/>
    <x v="21"/>
    <n v="0"/>
    <n v="0"/>
    <n v="0"/>
    <n v="0"/>
    <n v="0"/>
    <n v="1847847.72"/>
    <n v="0"/>
    <n v="0"/>
    <n v="0"/>
    <n v="0"/>
    <n v="0"/>
    <n v="1772687.74"/>
    <n v="0"/>
    <n v="0"/>
    <n v="0"/>
    <n v="0"/>
    <n v="0"/>
    <n v="1660747.83"/>
    <n v="0"/>
    <n v="0"/>
    <n v="0"/>
    <n v="0"/>
    <n v="1847847.72"/>
    <n v="3433435.5700000003"/>
    <n v="5281283.29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4696256.13100002"/>
    <n v="0"/>
    <n v="0"/>
    <n v="0"/>
    <n v="0"/>
    <n v="-2.9999986290931702E-3"/>
    <n v="0"/>
    <n v="54696256.128000021"/>
    <d v="2010-03-22T00:00:00"/>
    <d v="2035-03-22T00:00:00"/>
    <n v="100000000"/>
    <n v="99880120"/>
    <n v="11.065753424657535"/>
    <n v="25.016438356164382"/>
    <n v="1.8800000000000001E-2"/>
    <s v="FIJA"/>
    <m/>
    <s v="BID"/>
    <x v="21"/>
    <n v="513554.39"/>
    <n v="0"/>
    <n v="0"/>
    <n v="0"/>
    <n v="0"/>
    <n v="0"/>
    <n v="496624.02"/>
    <n v="0"/>
    <n v="0"/>
    <n v="0"/>
    <n v="0"/>
    <n v="0"/>
    <n v="466321.12"/>
    <n v="0"/>
    <n v="0"/>
    <n v="0"/>
    <n v="0"/>
    <n v="0"/>
    <n v="451476.39"/>
    <n v="0"/>
    <n v="0"/>
    <n v="0"/>
    <n v="1010178.41"/>
    <n v="917797.51"/>
    <n v="1927975.92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3334244.680000193"/>
    <n v="0"/>
    <n v="0"/>
    <n v="0"/>
    <n v="0"/>
    <n v="1.4901161193847656E-8"/>
    <n v="0"/>
    <n v="43334244.680000208"/>
    <d v="2010-12-13T00:00:00"/>
    <d v="2035-12-13T00:00:00"/>
    <n v="75000000"/>
    <n v="75000000"/>
    <n v="11.794520547945206"/>
    <n v="25.016438356164382"/>
    <n v="1.84E-2"/>
    <s v="FIJA"/>
    <m/>
    <s v="BID"/>
    <x v="21"/>
    <n v="0"/>
    <n v="0"/>
    <n v="0"/>
    <n v="399984.58"/>
    <n v="0"/>
    <n v="0"/>
    <n v="0"/>
    <n v="0"/>
    <n v="0"/>
    <n v="383318.55"/>
    <n v="0"/>
    <n v="0"/>
    <n v="0"/>
    <n v="0"/>
    <n v="0"/>
    <n v="364648.96000000002"/>
    <n v="0"/>
    <n v="0"/>
    <n v="0"/>
    <n v="0"/>
    <n v="0"/>
    <n v="349986.5"/>
    <n v="783303.13"/>
    <n v="714635.46"/>
    <n v="1497938.5899999999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905"/>
    <n v="0"/>
    <n v="0"/>
    <n v="0"/>
    <n v="0"/>
    <n v="-7.4505805969238281E-9"/>
    <n v="0"/>
    <n v="16280692.849999897"/>
    <d v="2011-01-10T00:00:00"/>
    <d v="2036-01-10T00:00:00"/>
    <n v="30000000"/>
    <n v="27053570.93"/>
    <n v="11.871232876712329"/>
    <n v="25.016438356164382"/>
    <n v="1.8280999999999999E-2"/>
    <s v="FIJA"/>
    <m/>
    <s v="BID"/>
    <x v="21"/>
    <n v="0"/>
    <n v="0"/>
    <n v="0"/>
    <n v="0"/>
    <n v="148405.97"/>
    <n v="0"/>
    <n v="0"/>
    <n v="0"/>
    <n v="0"/>
    <n v="0"/>
    <n v="143785.26999999999"/>
    <n v="0"/>
    <n v="0"/>
    <n v="0"/>
    <n v="0"/>
    <n v="0"/>
    <n v="135291.34"/>
    <n v="0"/>
    <n v="0"/>
    <n v="0"/>
    <n v="0"/>
    <n v="0"/>
    <n v="148405.97"/>
    <n v="279076.61"/>
    <n v="427482.57999999996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5836787.649999999"/>
    <n v="0"/>
    <n v="0"/>
    <n v="0"/>
    <n v="0"/>
    <n v="0"/>
    <n v="0"/>
    <n v="45836787.649999999"/>
    <d v="2011-03-27T00:00:00"/>
    <d v="2036-03-27T00:00:00"/>
    <n v="100000000"/>
    <n v="75711466.640000001"/>
    <n v="12.082191780821917"/>
    <n v="25.019178082191782"/>
    <n v="1.8499999999999999E-2"/>
    <s v="FIJA"/>
    <m/>
    <s v="BID"/>
    <x v="21"/>
    <n v="423285.78"/>
    <n v="0"/>
    <n v="0"/>
    <n v="0"/>
    <n v="0"/>
    <n v="0"/>
    <n v="410819.78"/>
    <n v="0"/>
    <n v="0"/>
    <n v="0"/>
    <n v="0"/>
    <n v="0"/>
    <n v="387283.23"/>
    <n v="0"/>
    <n v="0"/>
    <n v="0"/>
    <n v="0"/>
    <n v="0"/>
    <n v="376584.8"/>
    <n v="0"/>
    <n v="0"/>
    <n v="0"/>
    <n v="834105.56"/>
    <n v="763868.03"/>
    <n v="1597973.59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812"/>
    <n v="0"/>
    <n v="0"/>
    <n v="0"/>
    <n v="0"/>
    <n v="-1.4901161193847656E-8"/>
    <n v="0"/>
    <n v="36971428.579999797"/>
    <d v="2011-02-01T00:00:00"/>
    <d v="2036-02-01T00:00:00"/>
    <n v="64700000"/>
    <n v="64700000"/>
    <n v="11.931506849315069"/>
    <n v="25.016438356164382"/>
    <n v="1.8495000000000001E-2"/>
    <s v="FIJA"/>
    <m/>
    <s v="BID"/>
    <x v="21"/>
    <n v="0"/>
    <n v="0"/>
    <n v="0"/>
    <n v="0"/>
    <n v="0"/>
    <n v="340956.59"/>
    <n v="0"/>
    <n v="0"/>
    <n v="0"/>
    <n v="0"/>
    <n v="0"/>
    <n v="330340.73"/>
    <n v="0"/>
    <n v="0"/>
    <n v="0"/>
    <n v="0"/>
    <n v="0"/>
    <n v="310826.27"/>
    <n v="0"/>
    <n v="0"/>
    <n v="0"/>
    <n v="0"/>
    <n v="340956.59"/>
    <n v="641167"/>
    <n v="982123.59000000008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188"/>
    <n v="0"/>
    <n v="0"/>
    <n v="0"/>
    <n v="0"/>
    <n v="1.4901161193847656E-8"/>
    <n v="0"/>
    <n v="51380579.600000203"/>
    <d v="2011-02-01T00:00:00"/>
    <d v="2036-02-01T00:00:00"/>
    <n v="90000000"/>
    <n v="89391856.319999993"/>
    <n v="11.931506849315069"/>
    <n v="25.016438356164382"/>
    <n v="1.8495000000000001E-2"/>
    <s v="FIJA"/>
    <m/>
    <s v="BID"/>
    <x v="21"/>
    <n v="0"/>
    <n v="0"/>
    <n v="0"/>
    <n v="0"/>
    <n v="0"/>
    <n v="473840.16"/>
    <n v="0"/>
    <n v="0"/>
    <n v="0"/>
    <n v="0"/>
    <n v="0"/>
    <n v="459086.88"/>
    <n v="0"/>
    <n v="0"/>
    <n v="0"/>
    <n v="0"/>
    <n v="0"/>
    <n v="431966.92"/>
    <n v="0"/>
    <n v="0"/>
    <n v="0"/>
    <n v="0"/>
    <n v="473840.16"/>
    <n v="891053.8"/>
    <n v="1364893.96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097"/>
    <n v="0"/>
    <n v="0"/>
    <n v="0"/>
    <n v="0"/>
    <n v="7.4505805969238281E-9"/>
    <n v="0"/>
    <n v="29156676.480000105"/>
    <d v="2011-02-01T00:00:00"/>
    <d v="2036-08-01T00:00:00"/>
    <n v="58000000"/>
    <n v="53844460.799999997"/>
    <n v="12.43013698630137"/>
    <n v="25.515068493150686"/>
    <n v="1.8495000000000001E-2"/>
    <s v="FIJA"/>
    <m/>
    <s v="BID"/>
    <x v="21"/>
    <n v="0"/>
    <n v="0"/>
    <n v="0"/>
    <n v="0"/>
    <n v="0"/>
    <n v="268887.67"/>
    <n v="0"/>
    <n v="0"/>
    <n v="0"/>
    <n v="0"/>
    <n v="0"/>
    <n v="260515.7"/>
    <n v="0"/>
    <n v="0"/>
    <n v="0"/>
    <n v="0"/>
    <n v="0"/>
    <n v="245126.07"/>
    <n v="0"/>
    <n v="0"/>
    <n v="0"/>
    <n v="0"/>
    <n v="268887.67"/>
    <n v="505641.77"/>
    <n v="774529.44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2091281.960000195"/>
    <n v="0"/>
    <n v="0"/>
    <n v="0"/>
    <n v="0"/>
    <n v="1.4901161193847656E-8"/>
    <n v="0"/>
    <n v="42091281.96000021"/>
    <d v="2011-03-03T00:00:00"/>
    <d v="2036-03-03T00:00:00"/>
    <n v="78000000"/>
    <n v="73816306.129999995"/>
    <n v="12.016438356164384"/>
    <n v="25.019178082191782"/>
    <n v="1.8550000000000001E-2"/>
    <s v="FIJA"/>
    <m/>
    <s v="BID"/>
    <x v="21"/>
    <n v="389327.06"/>
    <n v="0"/>
    <n v="0"/>
    <n v="0"/>
    <n v="0"/>
    <n v="0"/>
    <n v="377861.17"/>
    <n v="0"/>
    <n v="0"/>
    <n v="0"/>
    <n v="0"/>
    <n v="0"/>
    <n v="356212.87"/>
    <n v="0"/>
    <n v="0"/>
    <n v="0"/>
    <n v="0"/>
    <n v="0"/>
    <n v="346372.74"/>
    <n v="0"/>
    <n v="0"/>
    <n v="0"/>
    <n v="767188.23"/>
    <n v="702585.61"/>
    <n v="1469773.8399999999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63421.4500000058"/>
    <n v="0"/>
    <n v="0"/>
    <n v="0"/>
    <n v="0"/>
    <n v="4.6566128730773926E-10"/>
    <n v="0"/>
    <n v="1363421.4500000062"/>
    <d v="2012-05-02T00:00:00"/>
    <d v="2037-05-02T00:00:00"/>
    <n v="2270161.4900000002"/>
    <n v="2270161.79"/>
    <n v="13.180821917808219"/>
    <n v="25.016438356164382"/>
    <n v="1.8700000000000001E-2"/>
    <s v="FIJA"/>
    <m/>
    <s v="BID"/>
    <x v="21"/>
    <n v="0"/>
    <n v="0"/>
    <n v="12685.87"/>
    <n v="0"/>
    <n v="0"/>
    <n v="0"/>
    <n v="0"/>
    <n v="0"/>
    <n v="12350.27"/>
    <n v="0"/>
    <n v="0"/>
    <n v="0"/>
    <n v="0"/>
    <n v="0"/>
    <n v="11681.64"/>
    <n v="0"/>
    <n v="0"/>
    <n v="0"/>
    <n v="0"/>
    <n v="0"/>
    <n v="11400.25"/>
    <n v="0"/>
    <n v="25036.14"/>
    <n v="23081.89"/>
    <n v="48118.03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2192166.630000047"/>
    <n v="0"/>
    <n v="0"/>
    <n v="0"/>
    <n v="0"/>
    <n v="3.7252902984619141E-9"/>
    <n v="0"/>
    <n v="22192166.630000051"/>
    <d v="2011-12-02T00:00:00"/>
    <d v="2036-12-02T00:00:00"/>
    <n v="40000000"/>
    <n v="34159388.969999999"/>
    <n v="12.767123287671232"/>
    <n v="25.019178082191782"/>
    <n v="1.8685E-2"/>
    <s v="FIJA"/>
    <m/>
    <s v="BID"/>
    <x v="21"/>
    <n v="0"/>
    <n v="0"/>
    <n v="0"/>
    <n v="207898.35"/>
    <n v="0"/>
    <n v="0"/>
    <n v="0"/>
    <n v="0"/>
    <n v="0"/>
    <n v="199902.25"/>
    <n v="0"/>
    <n v="0"/>
    <n v="0"/>
    <n v="0"/>
    <n v="0"/>
    <n v="190857.5"/>
    <n v="0"/>
    <n v="0"/>
    <n v="0"/>
    <n v="0"/>
    <n v="0"/>
    <n v="183910.07"/>
    <n v="407800.6"/>
    <n v="374767.57"/>
    <n v="782568.16999999993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3478260.871999916"/>
    <n v="0"/>
    <n v="0"/>
    <n v="0"/>
    <n v="0"/>
    <n v="3.9999932050704956E-3"/>
    <n v="0"/>
    <n v="23478260.875999909"/>
    <d v="2012-05-02T00:00:00"/>
    <d v="2037-05-02T00:00:00"/>
    <n v="40000000"/>
    <n v="40000000"/>
    <n v="13.180821917808219"/>
    <n v="25.016438356164382"/>
    <n v="1.8700000000000001E-2"/>
    <s v="FIJA"/>
    <m/>
    <s v="BID"/>
    <x v="21"/>
    <n v="0"/>
    <n v="0"/>
    <n v="218452.03"/>
    <n v="0"/>
    <n v="0"/>
    <n v="0"/>
    <n v="0"/>
    <n v="0"/>
    <n v="212672.88"/>
    <n v="0"/>
    <n v="0"/>
    <n v="0"/>
    <n v="0"/>
    <n v="0"/>
    <n v="201159.02"/>
    <n v="0"/>
    <n v="0"/>
    <n v="0"/>
    <n v="0"/>
    <n v="0"/>
    <n v="196313.42"/>
    <n v="0"/>
    <n v="431124.91000000003"/>
    <n v="397472.44"/>
    <n v="828597.35000000009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3333333.339999806"/>
    <n v="0"/>
    <n v="0"/>
    <n v="0"/>
    <n v="0"/>
    <n v="-1.4901161193847656E-8"/>
    <n v="0"/>
    <n v="33333333.339999791"/>
    <d v="2012-11-30T00:00:00"/>
    <d v="2037-11-30T00:00:00"/>
    <n v="50000000"/>
    <n v="50000000"/>
    <n v="13.761643835616438"/>
    <n v="25.016438356164382"/>
    <n v="1.89E-2"/>
    <s v="FIJA"/>
    <m/>
    <s v="BID"/>
    <x v="21"/>
    <n v="0"/>
    <n v="0"/>
    <n v="313688.21999999997"/>
    <n v="0"/>
    <n v="0"/>
    <n v="0"/>
    <n v="0"/>
    <n v="0"/>
    <n v="305809.08"/>
    <n v="0"/>
    <n v="0"/>
    <n v="0"/>
    <n v="0"/>
    <n v="0"/>
    <n v="289681.46999999997"/>
    <n v="0"/>
    <n v="0"/>
    <n v="0"/>
    <n v="0"/>
    <n v="0"/>
    <n v="283156.56"/>
    <n v="0"/>
    <n v="619497.30000000005"/>
    <n v="572838.03"/>
    <n v="1192335.33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61802393.5640007"/>
    <n v="0"/>
    <n v="0"/>
    <n v="0"/>
    <n v="0"/>
    <n v="-1.9999444484710693E-3"/>
    <n v="0"/>
    <n v="161802393.56200075"/>
    <d v="2011-12-15T00:00:00"/>
    <d v="2036-12-15T00:00:00"/>
    <n v="250000000"/>
    <n v="248933378.06999999"/>
    <n v="12.802739726027397"/>
    <n v="25.019178082191782"/>
    <n v="1.8685E-2"/>
    <s v="FIJA"/>
    <m/>
    <s v="BID"/>
    <x v="21"/>
    <n v="0"/>
    <n v="0"/>
    <n v="0"/>
    <n v="1441196.69"/>
    <n v="0"/>
    <n v="0"/>
    <n v="0"/>
    <n v="0"/>
    <n v="0"/>
    <n v="1532064.74"/>
    <n v="0"/>
    <n v="0"/>
    <n v="0"/>
    <n v="0"/>
    <n v="0"/>
    <n v="1391536.05"/>
    <n v="0"/>
    <n v="0"/>
    <n v="0"/>
    <n v="0"/>
    <n v="0"/>
    <n v="1340882.6100000001"/>
    <n v="2973261.4299999997"/>
    <n v="2732418.66"/>
    <n v="5705680.0899999999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547148.7600000016"/>
    <n v="0"/>
    <n v="0"/>
    <n v="0"/>
    <n v="0"/>
    <n v="0"/>
    <n v="0"/>
    <n v="9547148.7600000016"/>
    <d v="2012-03-16T00:00:00"/>
    <d v="2037-03-16T00:00:00"/>
    <n v="14559417.130000001"/>
    <n v="14334092.779999999"/>
    <n v="13.052054794520547"/>
    <n v="25.016438356164382"/>
    <n v="1.8599999999999998E-2"/>
    <s v="FIJA"/>
    <m/>
    <s v="BID"/>
    <x v="21"/>
    <n v="88707.08"/>
    <n v="0"/>
    <n v="0"/>
    <n v="0"/>
    <n v="0"/>
    <n v="0"/>
    <n v="86360.34"/>
    <n v="0"/>
    <n v="0"/>
    <n v="0"/>
    <n v="0"/>
    <n v="0"/>
    <n v="81684.89"/>
    <n v="0"/>
    <n v="0"/>
    <n v="0"/>
    <n v="0"/>
    <n v="0"/>
    <n v="79717.23"/>
    <n v="0"/>
    <n v="0"/>
    <n v="0"/>
    <n v="175067.41999999998"/>
    <n v="161402.12"/>
    <n v="336469.54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23072.51"/>
    <s v="  "/>
    <n v="0"/>
    <n v="0"/>
    <n v="2447205.3199999998"/>
    <d v="2012-08-15T00:00:00"/>
    <d v="2037-08-15T00:00:00"/>
    <n v="10000000"/>
    <n v="2447205.3199999998"/>
    <n v="13.468493150684932"/>
    <n v="25.016438356164382"/>
    <n v="1.8714999999999999E-2"/>
    <s v="FIJA"/>
    <m/>
    <s v="BID"/>
    <x v="21"/>
    <n v="0"/>
    <n v="0"/>
    <n v="0"/>
    <n v="0"/>
    <n v="0"/>
    <n v="22836.98"/>
    <n v="0"/>
    <n v="0"/>
    <n v="0"/>
    <n v="0"/>
    <n v="0"/>
    <n v="23087.94"/>
    <n v="0"/>
    <n v="0"/>
    <n v="0"/>
    <n v="0"/>
    <n v="0"/>
    <n v="21837.99"/>
    <n v="0"/>
    <n v="0"/>
    <n v="0"/>
    <n v="0"/>
    <n v="22836.98"/>
    <n v="44925.93"/>
    <n v="67762.9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3.72054794520548"/>
    <n v="24.687671232876713"/>
    <n v="1.84E-2"/>
    <s v="FIJA"/>
    <m/>
    <s v="BID"/>
    <x v="21"/>
    <n v="0"/>
    <n v="0"/>
    <n v="19589.25"/>
    <n v="0"/>
    <n v="0"/>
    <n v="0"/>
    <n v="0"/>
    <n v="0"/>
    <n v="19804.52"/>
    <n v="0"/>
    <n v="0"/>
    <n v="0"/>
    <n v="0"/>
    <n v="0"/>
    <n v="19481.62"/>
    <n v="0"/>
    <n v="0"/>
    <n v="0"/>
    <n v="0"/>
    <n v="0"/>
    <n v="16989.25"/>
    <n v="0"/>
    <n v="39393.770000000004"/>
    <n v="36470.869999999995"/>
    <n v="75864.639999999999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3.72054794520548"/>
    <n v="24.687671232876713"/>
    <n v="1.7600000000000001E-2"/>
    <s v="FIJA"/>
    <m/>
    <s v="BID"/>
    <x v="21"/>
    <n v="0"/>
    <n v="0"/>
    <n v="832911.35999999999"/>
    <n v="0"/>
    <n v="0"/>
    <n v="0"/>
    <n v="0"/>
    <n v="0"/>
    <n v="842064.23"/>
    <n v="0"/>
    <n v="0"/>
    <n v="0"/>
    <n v="0"/>
    <n v="0"/>
    <n v="828334.92"/>
    <n v="0"/>
    <n v="0"/>
    <n v="0"/>
    <n v="0"/>
    <n v="0"/>
    <n v="842064.23"/>
    <n v="0"/>
    <n v="1674975.5899999999"/>
    <n v="1670399.15"/>
    <n v="3345374.7399999998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n v="13.802739726027397"/>
    <n v="24.389041095890413"/>
    <n v="1.7585E-2"/>
    <s v="FIJA"/>
    <m/>
    <s v="BID"/>
    <x v="21"/>
    <n v="0"/>
    <n v="0"/>
    <n v="0"/>
    <n v="829799.82"/>
    <n v="0"/>
    <n v="0"/>
    <n v="0"/>
    <n v="0"/>
    <n v="0"/>
    <n v="829799.82"/>
    <n v="0"/>
    <n v="0"/>
    <n v="0"/>
    <n v="0"/>
    <n v="0"/>
    <n v="825265.4"/>
    <n v="0"/>
    <n v="0"/>
    <n v="0"/>
    <n v="0"/>
    <n v="0"/>
    <n v="829799.82"/>
    <n v="1659599.64"/>
    <n v="1655065.22"/>
    <n v="3314664.86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d v="2015-06-16T00:00:00"/>
    <d v="2040-05-15T00:00:00"/>
    <n v="200000000"/>
    <n v="200000000"/>
    <n v="16.219178082191782"/>
    <n v="24.931506849315067"/>
    <n v="3.1600000000000003E-2"/>
    <s v="FIJA"/>
    <m/>
    <s v="BID"/>
    <x v="21"/>
    <n v="0"/>
    <n v="0"/>
    <n v="1759167.12"/>
    <n v="0"/>
    <n v="0"/>
    <n v="0"/>
    <n v="0"/>
    <n v="0"/>
    <n v="1778498.63"/>
    <n v="0"/>
    <n v="0"/>
    <n v="0"/>
    <n v="0"/>
    <n v="0"/>
    <n v="1749501.37"/>
    <n v="0"/>
    <n v="0"/>
    <n v="0"/>
    <n v="0"/>
    <n v="0"/>
    <n v="1707358.68"/>
    <n v="0"/>
    <n v="3537665.75"/>
    <n v="3456860.05"/>
    <n v="6994525.7999999998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50000000"/>
    <n v="19.219178082191782"/>
    <n v="24.701369863013699"/>
    <n v="4.5999999999999999E-2"/>
    <s v="FIJA"/>
    <m/>
    <s v="BID"/>
    <x v="21"/>
    <n v="0"/>
    <n v="0"/>
    <n v="5802923.3899999997"/>
    <n v="0"/>
    <n v="0"/>
    <n v="0"/>
    <n v="0"/>
    <n v="0"/>
    <n v="5866691.7800000003"/>
    <n v="0"/>
    <n v="0"/>
    <n v="0"/>
    <n v="0"/>
    <n v="0"/>
    <n v="5771039.1900000004"/>
    <n v="0"/>
    <n v="0"/>
    <n v="0"/>
    <n v="0"/>
    <n v="0"/>
    <n v="5426689.8899999997"/>
    <n v="0"/>
    <n v="11669615.17"/>
    <n v="11197729.08"/>
    <n v="22867344.25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4.72054794520548"/>
    <n v="24.967123287671232"/>
    <n v="0.03"/>
    <s v="FIJA"/>
    <m/>
    <s v="BID"/>
    <x v="21"/>
    <n v="0"/>
    <n v="0"/>
    <n v="3994060.1"/>
    <n v="0"/>
    <n v="0"/>
    <n v="0"/>
    <n v="0"/>
    <n v="0"/>
    <n v="4037950.87"/>
    <n v="0"/>
    <n v="0"/>
    <n v="0"/>
    <n v="0"/>
    <n v="0"/>
    <n v="3972114.72"/>
    <n v="0"/>
    <n v="0"/>
    <n v="0"/>
    <n v="0"/>
    <n v="0"/>
    <n v="4037950.87"/>
    <n v="0"/>
    <n v="8032010.9700000007"/>
    <n v="8010065.5899999999"/>
    <n v="16042076.560000001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0"/>
    <n v="0"/>
    <n v="0"/>
    <n v="0"/>
    <n v="29950000"/>
    <d v="2014-03-28T00:00:00"/>
    <d v="2033-11-15T00:00:00"/>
    <n v="30000000"/>
    <n v="29950000"/>
    <n v="9.7178082191780817"/>
    <n v="19.649315068493152"/>
    <n v="1.7899999999999999E-2"/>
    <s v="FIJA"/>
    <m/>
    <s v="BID"/>
    <x v="21"/>
    <n v="0"/>
    <n v="0"/>
    <n v="267870.67"/>
    <n v="0"/>
    <n v="0"/>
    <n v="0"/>
    <n v="0"/>
    <n v="0"/>
    <n v="270814.3"/>
    <n v="0"/>
    <n v="0"/>
    <n v="0"/>
    <n v="0"/>
    <n v="0"/>
    <n v="210140.55"/>
    <n v="0"/>
    <n v="0"/>
    <n v="0"/>
    <n v="0"/>
    <n v="0"/>
    <n v="168368.99"/>
    <n v="0"/>
    <n v="538684.97"/>
    <n v="378509.54"/>
    <n v="917194.51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4.887671232876713"/>
    <n v="24.745205479452054"/>
    <n v="1.8440000000000002E-2"/>
    <s v="FIJA"/>
    <m/>
    <s v="BID"/>
    <x v="21"/>
    <n v="0"/>
    <n v="0"/>
    <n v="0"/>
    <n v="0"/>
    <n v="94972.86"/>
    <n v="0"/>
    <n v="0"/>
    <n v="0"/>
    <n v="0"/>
    <n v="0"/>
    <n v="96016.52"/>
    <n v="0"/>
    <n v="0"/>
    <n v="0"/>
    <n v="0"/>
    <n v="0"/>
    <n v="94451.03"/>
    <n v="0"/>
    <n v="0"/>
    <n v="0"/>
    <n v="0"/>
    <n v="0"/>
    <n v="94972.86"/>
    <n v="190467.55"/>
    <n v="285440.40999999997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n v="14.887671232876713"/>
    <n v="24.81917808219178"/>
    <n v="4.4352999999999997E-2"/>
    <s v="FIJA"/>
    <m/>
    <s v="BID"/>
    <x v="21"/>
    <n v="0"/>
    <n v="0"/>
    <n v="0"/>
    <n v="0"/>
    <n v="1330197.25"/>
    <n v="0"/>
    <n v="0"/>
    <n v="0"/>
    <n v="0"/>
    <n v="0"/>
    <n v="1344814.8"/>
    <n v="0"/>
    <n v="0"/>
    <n v="0"/>
    <n v="0"/>
    <n v="0"/>
    <n v="1322888.46"/>
    <n v="0"/>
    <n v="0"/>
    <n v="0"/>
    <n v="0"/>
    <n v="0"/>
    <n v="1330197.25"/>
    <n v="2667703.2599999998"/>
    <n v="3997900.51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5.216438356164383"/>
    <n v="24.909589041095892"/>
    <n v="4.4400000000000002E-2"/>
    <s v="FIJA"/>
    <m/>
    <s v="BID"/>
    <x v="21"/>
    <n v="0"/>
    <n v="0"/>
    <n v="3317884.93"/>
    <n v="0"/>
    <n v="0"/>
    <n v="0"/>
    <n v="0"/>
    <n v="0"/>
    <n v="3354345.21"/>
    <n v="0"/>
    <n v="0"/>
    <n v="0"/>
    <n v="0"/>
    <n v="0"/>
    <n v="3299654.79"/>
    <n v="0"/>
    <n v="0"/>
    <n v="0"/>
    <n v="0"/>
    <n v="0"/>
    <n v="3354345.21"/>
    <n v="0"/>
    <n v="6672230.1400000006"/>
    <n v="6654000"/>
    <n v="13326230.140000001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5.301369863013699"/>
    <n v="24.890410958904109"/>
    <n v="3.04E-2"/>
    <s v="FIJA"/>
    <m/>
    <s v="BID"/>
    <x v="21"/>
    <n v="0"/>
    <n v="0"/>
    <n v="0"/>
    <n v="2592784.11"/>
    <n v="0"/>
    <n v="0"/>
    <n v="0"/>
    <n v="0"/>
    <n v="0"/>
    <n v="2592784.11"/>
    <n v="0"/>
    <n v="0"/>
    <n v="0"/>
    <n v="0"/>
    <n v="0"/>
    <n v="2578615.89"/>
    <n v="0"/>
    <n v="0"/>
    <n v="0"/>
    <n v="0"/>
    <n v="0"/>
    <n v="2592784.11"/>
    <n v="5185568.22"/>
    <n v="5171400"/>
    <n v="10356968.219999999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5.301369863013699"/>
    <n v="24.890410958904109"/>
    <n v="6.5664500000000001E-2"/>
    <s v="SOFR (MAS MARGEN)"/>
    <n v="1.2500000000000001E-2"/>
    <s v="BID"/>
    <x v="21"/>
    <n v="0"/>
    <n v="0"/>
    <n v="0"/>
    <n v="317708.33"/>
    <n v="0"/>
    <n v="0"/>
    <n v="0"/>
    <n v="0"/>
    <n v="0"/>
    <n v="317708.33"/>
    <n v="0"/>
    <n v="0"/>
    <n v="0"/>
    <n v="0"/>
    <n v="0"/>
    <n v="315972.21999999997"/>
    <n v="0"/>
    <n v="0"/>
    <n v="0"/>
    <n v="0"/>
    <n v="0"/>
    <n v="317708.33"/>
    <n v="635416.66"/>
    <n v="633680.55000000005"/>
    <n v="1269097.21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1675171.44"/>
    <s v="  "/>
    <n v="0"/>
    <n v="0"/>
    <n v="116669044.58"/>
    <d v="2014-11-14T00:00:00"/>
    <d v="2039-08-15T00:00:00"/>
    <n v="120000000"/>
    <n v="118012000"/>
    <n v="15.468493150684932"/>
    <n v="24.767123287671232"/>
    <n v="2.9960000000000001E-2"/>
    <s v="FIJA"/>
    <m/>
    <s v="BID"/>
    <x v="21"/>
    <n v="0"/>
    <n v="0"/>
    <n v="0"/>
    <n v="0"/>
    <n v="0"/>
    <n v="1772001.41"/>
    <n v="0"/>
    <n v="0"/>
    <n v="0"/>
    <n v="0"/>
    <n v="0"/>
    <n v="1791473.95"/>
    <n v="0"/>
    <n v="0"/>
    <n v="0"/>
    <n v="0"/>
    <n v="0"/>
    <n v="1762265.14"/>
    <n v="0"/>
    <n v="0"/>
    <n v="0"/>
    <n v="0"/>
    <n v="1772001.41"/>
    <n v="3553739.09"/>
    <n v="5325740.5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992378.02"/>
    <s v="  "/>
    <n v="0"/>
    <n v="0"/>
    <n v="28257846.84"/>
    <d v="2014-11-14T00:00:00"/>
    <d v="2039-08-15T00:00:00"/>
    <n v="30000000"/>
    <n v="30000000"/>
    <n v="15.468493150684932"/>
    <n v="24.767123287671232"/>
    <n v="6.6623100000000005E-2"/>
    <s v="SOFR (MAS MARGEN)"/>
    <n v="1.2E-2"/>
    <s v="BID"/>
    <x v="21"/>
    <n v="0"/>
    <n v="0"/>
    <n v="0"/>
    <n v="0"/>
    <n v="0"/>
    <n v="171430.94"/>
    <n v="0"/>
    <n v="0"/>
    <n v="0"/>
    <n v="0"/>
    <n v="0"/>
    <n v="173314.79"/>
    <n v="0"/>
    <n v="0"/>
    <n v="0"/>
    <n v="0"/>
    <n v="0"/>
    <n v="170489.01"/>
    <n v="0"/>
    <n v="0"/>
    <n v="0"/>
    <n v="0"/>
    <n v="171430.94"/>
    <n v="343803.80000000005"/>
    <n v="515234.74000000005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5.802739726027397"/>
    <n v="24.873972602739727"/>
    <n v="1.8704999999999999E-2"/>
    <s v="FIJA"/>
    <m/>
    <s v="BID"/>
    <x v="21"/>
    <n v="0"/>
    <n v="0"/>
    <n v="0"/>
    <n v="131333.49"/>
    <n v="0"/>
    <n v="0"/>
    <n v="0"/>
    <n v="0"/>
    <n v="0"/>
    <n v="131333.49"/>
    <n v="0"/>
    <n v="0"/>
    <n v="0"/>
    <n v="0"/>
    <n v="0"/>
    <n v="130615.82"/>
    <n v="0"/>
    <n v="0"/>
    <n v="0"/>
    <n v="0"/>
    <n v="0"/>
    <n v="131333.49"/>
    <n v="262666.98"/>
    <n v="261949.31"/>
    <n v="524616.29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5.802739726027397"/>
    <n v="24.873972602739727"/>
    <n v="1.8800000000000001E-2"/>
    <s v="FIJA"/>
    <m/>
    <s v="BID"/>
    <x v="21"/>
    <n v="0"/>
    <n v="0"/>
    <n v="0"/>
    <n v="647854.23"/>
    <n v="0"/>
    <n v="0"/>
    <n v="0"/>
    <n v="0"/>
    <n v="0"/>
    <n v="647854.23"/>
    <n v="0"/>
    <n v="0"/>
    <n v="0"/>
    <n v="0"/>
    <n v="0"/>
    <n v="644314.04"/>
    <n v="0"/>
    <n v="0"/>
    <n v="0"/>
    <n v="0"/>
    <n v="0"/>
    <n v="647854.23"/>
    <n v="1295708.46"/>
    <n v="1292168.27"/>
    <n v="2587876.73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0.884931506849314"/>
    <n v="19.956164383561642"/>
    <n v="2.928E-2"/>
    <s v="FIJA"/>
    <m/>
    <s v="BID"/>
    <x v="21"/>
    <n v="0"/>
    <n v="0"/>
    <n v="0"/>
    <n v="0"/>
    <n v="7299945.21"/>
    <n v="0"/>
    <n v="0"/>
    <n v="0"/>
    <n v="0"/>
    <n v="0"/>
    <n v="7380164.3799999999"/>
    <n v="0"/>
    <n v="0"/>
    <n v="0"/>
    <n v="0"/>
    <n v="0"/>
    <n v="7259835.6200000001"/>
    <n v="0"/>
    <n v="0"/>
    <n v="0"/>
    <n v="0"/>
    <n v="0"/>
    <n v="7299945.21"/>
    <n v="14640000"/>
    <n v="21939945.210000001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0"/>
    <n v="0"/>
    <n v="0"/>
    <n v="0"/>
    <n v="21000000"/>
    <d v="2015-09-30T00:00:00"/>
    <d v="2040-05-15T00:00:00"/>
    <n v="30000000"/>
    <n v="30000000"/>
    <n v="16.219178082191782"/>
    <n v="24.641095890410959"/>
    <n v="6.5107700000000004E-2"/>
    <s v="SOFR (MAS MARGEN)"/>
    <n v="1.2500000000000001E-2"/>
    <s v="BID"/>
    <x v="21"/>
    <n v="0"/>
    <n v="0"/>
    <n v="132708.32999999999"/>
    <n v="0"/>
    <n v="0"/>
    <n v="0"/>
    <n v="0"/>
    <n v="0"/>
    <n v="134166.67000000001"/>
    <n v="0"/>
    <n v="0"/>
    <n v="0"/>
    <n v="0"/>
    <n v="0"/>
    <n v="131979.17000000001"/>
    <n v="0"/>
    <n v="0"/>
    <n v="0"/>
    <n v="0"/>
    <n v="0"/>
    <n v="128800"/>
    <n v="0"/>
    <n v="266875"/>
    <n v="260779.17"/>
    <n v="527654.17000000004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d v="2015-09-30T00:00:00"/>
    <d v="2040-05-15T00:00:00"/>
    <n v="50000000"/>
    <n v="50000000"/>
    <n v="16.219178082191782"/>
    <n v="24.641095890410959"/>
    <n v="1.881E-2"/>
    <s v="FIJA"/>
    <m/>
    <s v="BID"/>
    <x v="21"/>
    <n v="0"/>
    <n v="0"/>
    <n v="330531.78000000003"/>
    <n v="0"/>
    <n v="0"/>
    <n v="0"/>
    <n v="0"/>
    <n v="0"/>
    <n v="334164"/>
    <n v="0"/>
    <n v="0"/>
    <n v="0"/>
    <n v="0"/>
    <n v="0"/>
    <n v="328715.67"/>
    <n v="0"/>
    <n v="0"/>
    <n v="0"/>
    <n v="0"/>
    <n v="0"/>
    <n v="320797.44"/>
    <n v="0"/>
    <n v="664695.78"/>
    <n v="649513.11"/>
    <n v="1314208.8900000001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40000000"/>
    <n v="0"/>
    <n v="0"/>
    <n v="0"/>
    <n v="0"/>
    <n v="0"/>
    <n v="0"/>
    <n v="140000000"/>
    <d v="2015-06-16T00:00:00"/>
    <d v="2041-04-15T00:00:00"/>
    <n v="300000000"/>
    <n v="160000000"/>
    <n v="17.136986301369863"/>
    <n v="25.849315068493151"/>
    <n v="3.2000000000000001E-2"/>
    <s v="FIJA"/>
    <m/>
    <s v="BID"/>
    <x v="21"/>
    <n v="0"/>
    <n v="2243329.3199999998"/>
    <n v="0"/>
    <n v="0"/>
    <n v="0"/>
    <n v="0"/>
    <n v="0"/>
    <n v="2179234.19"/>
    <n v="0"/>
    <n v="0"/>
    <n v="0"/>
    <n v="0"/>
    <n v="0"/>
    <n v="2103580.9300000002"/>
    <n v="0"/>
    <n v="0"/>
    <n v="0"/>
    <n v="0"/>
    <n v="0"/>
    <n v="2051043.95"/>
    <n v="0"/>
    <n v="0"/>
    <n v="4422563.51"/>
    <n v="4154624.88"/>
    <n v="8577188.3900000006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36480.010000005"/>
    <n v="0"/>
    <n v="0"/>
    <n v="1088015.6000000001"/>
    <s v="  "/>
    <n v="0"/>
    <n v="0"/>
    <n v="92436480.010000005"/>
    <d v="2016-10-31T00:00:00"/>
    <d v="2041-08-15T00:00:00"/>
    <n v="118000000"/>
    <n v="118000000"/>
    <n v="17.471232876712328"/>
    <n v="24.805479452054794"/>
    <n v="4.564E-2"/>
    <s v="FIJA"/>
    <m/>
    <s v="BID"/>
    <x v="21"/>
    <n v="0"/>
    <n v="0"/>
    <n v="0"/>
    <n v="0"/>
    <n v="0"/>
    <n v="2132838.25"/>
    <n v="0"/>
    <n v="0"/>
    <n v="0"/>
    <n v="0"/>
    <n v="0"/>
    <n v="2156276.04"/>
    <n v="0"/>
    <n v="0"/>
    <n v="0"/>
    <n v="0"/>
    <n v="0"/>
    <n v="2045365.49"/>
    <n v="0"/>
    <n v="0"/>
    <n v="0"/>
    <n v="0"/>
    <n v="2132838.25"/>
    <n v="4201641.53"/>
    <n v="6334479.7800000003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291012.62"/>
    <s v="  "/>
    <n v="0"/>
    <n v="0"/>
    <n v="23116900"/>
    <d v="2016-10-31T00:00:00"/>
    <d v="2041-08-15T00:00:00"/>
    <n v="25000000"/>
    <n v="25000000"/>
    <n v="17.471232876712328"/>
    <n v="24.805479452054794"/>
    <n v="2.5000000000000001E-2"/>
    <s v="FIJA"/>
    <m/>
    <s v="BID"/>
    <x v="21"/>
    <n v="0"/>
    <n v="0"/>
    <n v="0"/>
    <n v="0"/>
    <n v="0"/>
    <n v="288169.58"/>
    <n v="0"/>
    <n v="0"/>
    <n v="0"/>
    <n v="0"/>
    <n v="0"/>
    <n v="291336.27"/>
    <n v="0"/>
    <n v="0"/>
    <n v="0"/>
    <n v="0"/>
    <n v="0"/>
    <n v="263240.95"/>
    <n v="0"/>
    <n v="0"/>
    <n v="0"/>
    <n v="0"/>
    <n v="288169.58"/>
    <n v="554577.22"/>
    <n v="842746.8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2062913.92"/>
    <s v="  "/>
    <n v="0"/>
    <n v="0"/>
    <n v="124956837.61000001"/>
    <d v="2016-10-31T00:00:00"/>
    <d v="2041-08-15T00:00:00"/>
    <n v="160000000"/>
    <n v="159513936.72"/>
    <n v="17.471232876712328"/>
    <n v="24.805479452054794"/>
    <n v="4.564E-2"/>
    <s v="FIJA"/>
    <m/>
    <s v="BID"/>
    <x v="21"/>
    <n v="0"/>
    <n v="0"/>
    <n v="0"/>
    <n v="0"/>
    <n v="0"/>
    <n v="2882354.15"/>
    <n v="0"/>
    <n v="0"/>
    <n v="0"/>
    <n v="0"/>
    <n v="0"/>
    <n v="2914028.38"/>
    <n v="0"/>
    <n v="0"/>
    <n v="0"/>
    <n v="0"/>
    <n v="0"/>
    <n v="2764141.95"/>
    <n v="0"/>
    <n v="0"/>
    <n v="0"/>
    <n v="0"/>
    <n v="2882354.15"/>
    <n v="5678170.3300000001"/>
    <n v="8560524.4800000004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0"/>
    <n v="0"/>
    <n v="0"/>
    <n v="0"/>
    <n v="15708039.650000002"/>
    <d v="2016-11-29T00:00:00"/>
    <d v="2041-10-15T00:00:00"/>
    <n v="19720000"/>
    <n v="19019299.73"/>
    <n v="17.638356164383563"/>
    <n v="24.893150684931506"/>
    <n v="1.8894000000000001E-2"/>
    <s v="FIJA"/>
    <m/>
    <s v="BID"/>
    <x v="21"/>
    <n v="0"/>
    <n v="148800.41"/>
    <n v="0"/>
    <n v="0"/>
    <n v="0"/>
    <n v="0"/>
    <n v="0"/>
    <n v="148800.41"/>
    <n v="0"/>
    <n v="0"/>
    <n v="0"/>
    <n v="0"/>
    <n v="0"/>
    <n v="147987.29"/>
    <n v="0"/>
    <n v="0"/>
    <n v="0"/>
    <n v="0"/>
    <n v="0"/>
    <n v="140958.60999999999"/>
    <n v="0"/>
    <n v="0"/>
    <n v="297600.82"/>
    <n v="288945.90000000002"/>
    <n v="586546.72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3291640"/>
    <n v="0"/>
    <n v="0"/>
    <n v="0"/>
    <n v="0"/>
    <n v="0"/>
    <n v="0"/>
    <n v="53291640"/>
    <d v="2017-04-18T00:00:00"/>
    <d v="2042-01-15T00:00:00"/>
    <n v="60000000"/>
    <n v="60000000"/>
    <n v="17.890410958904109"/>
    <n v="24.761643835616439"/>
    <n v="4.5609999999999998E-2"/>
    <s v="FIJA"/>
    <m/>
    <s v="BID"/>
    <x v="21"/>
    <n v="0"/>
    <n v="0"/>
    <n v="0"/>
    <n v="0"/>
    <n v="1228684.6599999999"/>
    <n v="0"/>
    <n v="0"/>
    <n v="0"/>
    <n v="0"/>
    <n v="0"/>
    <n v="1242186.68"/>
    <n v="0"/>
    <n v="0"/>
    <n v="0"/>
    <n v="0"/>
    <n v="0"/>
    <n v="1145025.03"/>
    <n v="0"/>
    <n v="0"/>
    <n v="0"/>
    <n v="0"/>
    <n v="0"/>
    <n v="1228684.6599999999"/>
    <n v="2387211.71"/>
    <n v="3615896.37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10464980.710000001"/>
    <n v="0"/>
    <n v="0"/>
    <n v="243841.64"/>
    <n v="1072.17"/>
    <n v="0"/>
    <n v="0"/>
    <n v="10464980.710000001"/>
    <d v="2017-05-26T00:00:00"/>
    <d v="2042-02-15T00:00:00"/>
    <n v="12447779"/>
    <n v="12447779"/>
    <n v="17.975342465753425"/>
    <n v="24.742465753424657"/>
    <n v="4.5603999999999999E-2"/>
    <s v="FIJA"/>
    <m/>
    <s v="BID"/>
    <x v="21"/>
    <n v="0"/>
    <n v="0"/>
    <n v="0"/>
    <n v="0"/>
    <n v="0"/>
    <n v="241273.85"/>
    <n v="0"/>
    <n v="0"/>
    <n v="0"/>
    <n v="0"/>
    <n v="0"/>
    <n v="243925.21"/>
    <n v="0"/>
    <n v="0"/>
    <n v="0"/>
    <n v="0"/>
    <n v="0"/>
    <n v="224820.87"/>
    <n v="0"/>
    <n v="0"/>
    <n v="0"/>
    <n v="0"/>
    <n v="241273.85"/>
    <n v="468746.07999999996"/>
    <n v="710019.92999999993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39"/>
    <n v="0"/>
    <n v="0"/>
    <n v="0"/>
    <n v="0"/>
    <n v="2.9802322387695313E-8"/>
    <n v="0"/>
    <n v="130812509.29000042"/>
    <d v="2019-07-03T00:00:00"/>
    <d v="2042-11-15T00:00:00"/>
    <n v="150000000"/>
    <n v="150000000"/>
    <n v="18.723287671232878"/>
    <n v="23.386301369863013"/>
    <n v="4.58E-2"/>
    <s v="FIJA"/>
    <m/>
    <s v="BID"/>
    <x v="21"/>
    <n v="0"/>
    <n v="0"/>
    <n v="3031975.2760000001"/>
    <n v="0"/>
    <n v="0"/>
    <n v="0"/>
    <n v="0"/>
    <n v="0"/>
    <n v="3032449.6710000001"/>
    <n v="0"/>
    <n v="0"/>
    <n v="0"/>
    <n v="0"/>
    <n v="0"/>
    <n v="2967741.61"/>
    <n v="0"/>
    <n v="0"/>
    <n v="0"/>
    <n v="0"/>
    <n v="0"/>
    <n v="2760491.58"/>
    <n v="0"/>
    <n v="6064424.9470000006"/>
    <n v="5728233.1899999995"/>
    <n v="11792658.137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d v="2018-09-07T00:00:00"/>
    <d v="2042-12-15T00:00:00"/>
    <n v="237600000"/>
    <n v="237600000"/>
    <n v="18.805479452054794"/>
    <n v="24.287671232876711"/>
    <n v="4.5739999999999996E-2"/>
    <s v="FIJA"/>
    <m/>
    <s v="BID"/>
    <x v="21"/>
    <n v="0"/>
    <n v="0"/>
    <n v="0"/>
    <n v="5186785.37"/>
    <n v="0"/>
    <n v="0"/>
    <n v="0"/>
    <n v="0"/>
    <n v="0"/>
    <n v="5186785.37"/>
    <n v="0"/>
    <n v="0"/>
    <n v="0"/>
    <n v="0"/>
    <n v="0"/>
    <n v="5158442.28"/>
    <n v="0"/>
    <n v="0"/>
    <n v="0"/>
    <n v="0"/>
    <n v="0"/>
    <n v="4745908.6100000003"/>
    <n v="10373570.74"/>
    <n v="9904350.8900000006"/>
    <n v="20277921.630000003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0"/>
    <n v="0"/>
    <n v="0"/>
    <n v="0"/>
    <n v="72726870"/>
    <d v="2019-09-04T00:00:00"/>
    <d v="2043-10-15T00:00:00"/>
    <n v="100000000"/>
    <n v="100000000"/>
    <n v="19.638356164383563"/>
    <n v="24.12876712328767"/>
    <n v="4.5940000000000002E-2"/>
    <s v="FIJA"/>
    <m/>
    <s v="BID"/>
    <x v="21"/>
    <n v="0"/>
    <n v="1656571.952"/>
    <n v="0"/>
    <n v="0"/>
    <n v="0"/>
    <n v="0"/>
    <n v="0"/>
    <n v="1698378.47"/>
    <n v="0"/>
    <n v="0"/>
    <n v="0"/>
    <n v="0"/>
    <n v="0"/>
    <n v="1689097.72"/>
    <n v="0"/>
    <n v="0"/>
    <n v="0"/>
    <n v="0"/>
    <n v="0"/>
    <n v="1571000.09"/>
    <n v="0"/>
    <n v="0"/>
    <n v="3354950.4220000003"/>
    <n v="3260097.81"/>
    <n v="6615048.2320000008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d v="2019-03-12T00:00:00"/>
    <d v="2043-11-15T00:00:00"/>
    <n v="50000000"/>
    <n v="41841940"/>
    <n v="19.723287671232878"/>
    <n v="24.695890410958903"/>
    <n v="4.5929999999999999E-2"/>
    <s v="FIJA"/>
    <m/>
    <s v="BID"/>
    <x v="21"/>
    <n v="0"/>
    <n v="0"/>
    <n v="279304.40999999997"/>
    <n v="0"/>
    <n v="0"/>
    <n v="0"/>
    <n v="0"/>
    <n v="0"/>
    <n v="282373.68"/>
    <n v="0"/>
    <n v="0"/>
    <n v="0"/>
    <n v="0"/>
    <n v="0"/>
    <n v="277769.77"/>
    <n v="0"/>
    <n v="0"/>
    <n v="0"/>
    <n v="0"/>
    <n v="0"/>
    <n v="261195.66"/>
    <n v="0"/>
    <n v="561678.09"/>
    <n v="538965.43000000005"/>
    <n v="1100643.52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4.635616438356164"/>
    <n v="19.857534246575341"/>
    <n v="1.89E-2"/>
    <s v="FIJA"/>
    <m/>
    <s v="BID"/>
    <x v="21"/>
    <n v="0"/>
    <n v="947589.04"/>
    <n v="0"/>
    <n v="0"/>
    <n v="0"/>
    <n v="0"/>
    <n v="0"/>
    <n v="947589.04"/>
    <n v="0"/>
    <n v="0"/>
    <n v="0"/>
    <n v="0"/>
    <n v="0"/>
    <n v="942410.96"/>
    <n v="0"/>
    <n v="0"/>
    <n v="0"/>
    <n v="0"/>
    <n v="0"/>
    <n v="876519.86"/>
    <n v="0"/>
    <n v="0"/>
    <n v="1895178.08"/>
    <n v="1818930.8199999998"/>
    <n v="3714108.9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433179.7999999998"/>
    <n v="0"/>
    <n v="0"/>
    <n v="0"/>
    <n v="0"/>
    <n v="0"/>
    <n v="0"/>
    <n v="5433179.7999999998"/>
    <d v="2019-09-09T00:00:00"/>
    <d v="2043-12-15T00:00:00"/>
    <n v="40081242"/>
    <n v="40081242"/>
    <n v="19.805479452054794"/>
    <n v="24.282191780821918"/>
    <n v="6.6085500000000005E-2"/>
    <s v="SOFR (MAS MARGEN)"/>
    <n v="1.2500000000000001E-2"/>
    <s v="BID"/>
    <x v="21"/>
    <n v="0"/>
    <n v="0"/>
    <n v="0"/>
    <n v="118374.80500000001"/>
    <n v="0"/>
    <n v="0"/>
    <n v="0"/>
    <n v="0"/>
    <n v="0"/>
    <n v="61735.506999999998"/>
    <n v="0"/>
    <n v="0"/>
    <n v="0"/>
    <n v="0"/>
    <n v="0"/>
    <n v="34334.68"/>
    <n v="0"/>
    <n v="0"/>
    <n v="0"/>
    <n v="0"/>
    <n v="0"/>
    <n v="31934.080000000002"/>
    <n v="180110.31200000001"/>
    <n v="66268.760000000009"/>
    <n v="246379.07200000001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d v="2019-04-10T00:00:00"/>
    <d v="2043-11-15T00:00:00"/>
    <n v="50000000"/>
    <n v="50000000"/>
    <n v="19.723287671232878"/>
    <n v="24.616438356164384"/>
    <n v="6.6070599999999993E-2"/>
    <s v="SOFR (MAS MARGEN)"/>
    <n v="1.2500000000000001E-2"/>
    <s v="BID"/>
    <x v="21"/>
    <n v="0"/>
    <n v="0"/>
    <n v="29312.18"/>
    <n v="0"/>
    <n v="0"/>
    <n v="0"/>
    <n v="0"/>
    <n v="0"/>
    <n v="29634.29"/>
    <n v="0"/>
    <n v="0"/>
    <n v="0"/>
    <n v="0"/>
    <n v="0"/>
    <n v="29151.119999999999"/>
    <n v="0"/>
    <n v="0"/>
    <n v="0"/>
    <n v="0"/>
    <n v="0"/>
    <n v="27559.89"/>
    <n v="0"/>
    <n v="58946.47"/>
    <n v="56711.009999999995"/>
    <n v="115657.48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1707000"/>
    <n v="0"/>
    <n v="0"/>
    <n v="0"/>
    <n v="0"/>
    <n v="0"/>
    <n v="0"/>
    <n v="1707000"/>
    <d v="2019-08-28T00:00:00"/>
    <d v="2044-05-15T00:00:00"/>
    <n v="12000000"/>
    <n v="12000000"/>
    <n v="20.221917808219178"/>
    <n v="24.731506849315068"/>
    <n v="6.5107700000000004E-2"/>
    <s v="SOFR (MAS MARGEN)"/>
    <n v="1.2500000000000001E-2"/>
    <s v="BID"/>
    <x v="21"/>
    <n v="0"/>
    <n v="0"/>
    <n v="34968.245000000003"/>
    <n v="0"/>
    <n v="0"/>
    <n v="0"/>
    <n v="0"/>
    <n v="0"/>
    <n v="34254.474999999999"/>
    <n v="0"/>
    <n v="0"/>
    <n v="0"/>
    <n v="0"/>
    <n v="0"/>
    <n v="10728.02"/>
    <n v="0"/>
    <n v="0"/>
    <n v="0"/>
    <n v="0"/>
    <n v="0"/>
    <n v="10251.48"/>
    <n v="0"/>
    <n v="69222.720000000001"/>
    <n v="20979.5"/>
    <n v="90202.22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77777777.75999999"/>
    <n v="0"/>
    <n v="0"/>
    <n v="0"/>
    <n v="0"/>
    <n v="0"/>
    <n v="0"/>
    <n v="277777777.75999999"/>
    <d v="2019-05-24T00:00:00"/>
    <d v="2026-05-15T00:00:00"/>
    <n v="500000000"/>
    <n v="500000000"/>
    <n v="2.2082191780821918"/>
    <n v="6.9808219178082194"/>
    <n v="3.9469999999999998E-2"/>
    <s v="FIJA"/>
    <m/>
    <s v="BID"/>
    <x v="21"/>
    <n v="0"/>
    <n v="5496963.4699999997"/>
    <n v="0"/>
    <n v="0"/>
    <n v="0"/>
    <n v="0"/>
    <n v="0"/>
    <n v="4397570.78"/>
    <n v="0"/>
    <n v="0"/>
    <n v="0"/>
    <n v="0"/>
    <n v="0"/>
    <n v="3280155.25"/>
    <n v="0"/>
    <n v="0"/>
    <n v="0"/>
    <n v="0"/>
    <n v="0"/>
    <n v="2198785.39"/>
    <n v="0"/>
    <n v="0"/>
    <n v="9894534.25"/>
    <n v="5478940.6400000006"/>
    <n v="15373474.890000001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20.306849315068494"/>
    <n v="24.945205479452056"/>
    <n v="4.5947000000000002E-2"/>
    <s v="FIJA"/>
    <m/>
    <s v="BID"/>
    <x v="21"/>
    <n v="0"/>
    <n v="0"/>
    <n v="0"/>
    <n v="1893314.0549999999"/>
    <n v="0"/>
    <n v="0"/>
    <n v="0"/>
    <n v="0"/>
    <n v="0"/>
    <n v="1817680.902"/>
    <n v="0"/>
    <n v="0"/>
    <n v="0"/>
    <n v="0"/>
    <n v="0"/>
    <n v="1801739.53"/>
    <n v="0"/>
    <n v="0"/>
    <n v="0"/>
    <n v="0"/>
    <n v="0"/>
    <n v="1702940.85"/>
    <n v="3710994.9569999999"/>
    <n v="3504680.38"/>
    <n v="7215675.3369999994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1460562.670000002"/>
    <n v="0"/>
    <n v="0"/>
    <n v="0"/>
    <n v="0"/>
    <n v="0"/>
    <n v="0"/>
    <n v="31460562.670000002"/>
    <d v="2019-07-23T00:00:00"/>
    <d v="2043-07-15T00:00:00"/>
    <n v="87100000"/>
    <n v="87100000"/>
    <n v="19.386301369863013"/>
    <n v="23.994520547945207"/>
    <n v="6.6231300000000007E-2"/>
    <s v="SOFR (MAS MARGEN)"/>
    <n v="1.2E-2"/>
    <s v="BID"/>
    <x v="21"/>
    <n v="0"/>
    <n v="0"/>
    <n v="0"/>
    <n v="0"/>
    <n v="329578.25099999999"/>
    <n v="0"/>
    <n v="0"/>
    <n v="0"/>
    <n v="0"/>
    <n v="0"/>
    <n v="266127.79099999997"/>
    <n v="0"/>
    <n v="0"/>
    <n v="0"/>
    <n v="0"/>
    <n v="0"/>
    <n v="258789.71899999998"/>
    <n v="0"/>
    <n v="0"/>
    <n v="0"/>
    <n v="0"/>
    <n v="0"/>
    <n v="329578.25099999999"/>
    <n v="524917.51"/>
    <n v="854495.76099999994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0"/>
    <n v="0"/>
    <n v="0"/>
    <n v="0"/>
    <n v="13062479"/>
    <d v="2019-10-04T00:00:00"/>
    <d v="2044-07-15T00:00:00"/>
    <n v="43000000"/>
    <n v="43000000"/>
    <n v="20.389041095890413"/>
    <n v="24.797260273972604"/>
    <n v="4.5945E-2"/>
    <s v="FIJA"/>
    <m/>
    <s v="BID"/>
    <x v="21"/>
    <n v="0"/>
    <n v="0"/>
    <n v="0"/>
    <n v="0"/>
    <n v="698535.72699999996"/>
    <n v="0"/>
    <n v="0"/>
    <n v="0"/>
    <n v="0"/>
    <n v="0"/>
    <n v="302544.19"/>
    <n v="0"/>
    <n v="0"/>
    <n v="0"/>
    <n v="0"/>
    <n v="0"/>
    <n v="279754.71999999997"/>
    <n v="0"/>
    <n v="0"/>
    <n v="0"/>
    <n v="0"/>
    <n v="0"/>
    <n v="698535.72699999996"/>
    <n v="582298.90999999992"/>
    <n v="1280834.6369999999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5.134246575342466"/>
    <n v="19.742465753424657"/>
    <n v="4.5372000000000003E-2"/>
    <s v="FIJA"/>
    <m/>
    <s v="BID"/>
    <x v="21"/>
    <n v="0"/>
    <n v="6919230"/>
    <n v="0"/>
    <n v="0"/>
    <n v="0"/>
    <n v="0"/>
    <n v="0"/>
    <n v="6919230"/>
    <n v="0"/>
    <n v="0"/>
    <n v="0"/>
    <n v="0"/>
    <n v="0"/>
    <n v="6881420"/>
    <n v="0"/>
    <n v="0"/>
    <n v="0"/>
    <n v="0"/>
    <n v="0"/>
    <n v="6400287.75"/>
    <n v="0"/>
    <n v="0"/>
    <n v="13838460"/>
    <n v="13281707.75"/>
    <n v="27120167.75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20.55890410958904"/>
    <n v="24.843835616438355"/>
    <n v="6.3233300000000006E-2"/>
    <s v="SOFR (MAS MARGEN)"/>
    <n v="1.26E-2"/>
    <s v="BID"/>
    <x v="21"/>
    <n v="35290.6"/>
    <n v="0"/>
    <n v="0"/>
    <n v="0"/>
    <n v="0"/>
    <n v="0"/>
    <n v="35678.410000000003"/>
    <n v="0"/>
    <n v="0"/>
    <n v="0"/>
    <n v="0"/>
    <n v="0"/>
    <n v="35096.699999999997"/>
    <n v="0"/>
    <n v="0"/>
    <n v="0"/>
    <n v="0"/>
    <n v="0"/>
    <n v="33537.71"/>
    <n v="0"/>
    <n v="0"/>
    <n v="0"/>
    <n v="70969.010000000009"/>
    <n v="68634.41"/>
    <n v="139603.42000000001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8846839.23999998"/>
    <n v="0"/>
    <n v="0"/>
    <n v="0"/>
    <n v="0"/>
    <n v="0"/>
    <n v="0"/>
    <n v="228846839.23999998"/>
    <d v="2020-06-05T00:00:00"/>
    <d v="2045-05-15T00:00:00"/>
    <n v="250000000"/>
    <n v="250000000"/>
    <n v="21.221917808219178"/>
    <n v="24.958904109589042"/>
    <n v="4.5999999999999999E-2"/>
    <s v="FIJA"/>
    <m/>
    <s v="BID"/>
    <x v="21"/>
    <n v="0"/>
    <n v="0"/>
    <n v="5279733.58"/>
    <n v="0"/>
    <n v="0"/>
    <n v="0"/>
    <n v="0"/>
    <n v="0"/>
    <n v="5308584.58"/>
    <n v="0"/>
    <n v="0"/>
    <n v="0"/>
    <n v="0"/>
    <n v="0"/>
    <n v="5222031.57"/>
    <n v="0"/>
    <n v="0"/>
    <n v="0"/>
    <n v="0"/>
    <n v="0"/>
    <n v="5308584.58"/>
    <n v="0"/>
    <n v="10588318.16"/>
    <n v="10530616.15"/>
    <n v="21118934.310000002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6.219178082191782"/>
    <n v="19.923287671232877"/>
    <n v="4.5400000000000003E-2"/>
    <s v="FIJA"/>
    <m/>
    <s v="BID"/>
    <x v="21"/>
    <n v="0"/>
    <n v="0"/>
    <n v="6343612.4900000002"/>
    <n v="0"/>
    <n v="0"/>
    <n v="0"/>
    <n v="0"/>
    <n v="0"/>
    <n v="6413322.5199999996"/>
    <n v="0"/>
    <n v="0"/>
    <n v="0"/>
    <n v="0"/>
    <n v="0"/>
    <n v="6308757.4800000004"/>
    <n v="0"/>
    <n v="0"/>
    <n v="0"/>
    <n v="0"/>
    <n v="0"/>
    <n v="6413322.5199999996"/>
    <n v="0"/>
    <n v="12756935.01"/>
    <n v="12722080"/>
    <n v="25479015.009999998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1.641095890410959"/>
    <n v="25.550684931506851"/>
    <n v="4.5999999999999999E-2"/>
    <s v="FIJA"/>
    <m/>
    <s v="BID"/>
    <x v="21"/>
    <n v="0"/>
    <n v="2105232"/>
    <n v="0"/>
    <n v="0"/>
    <n v="0"/>
    <n v="0"/>
    <n v="0"/>
    <n v="2105232"/>
    <n v="0"/>
    <n v="0"/>
    <n v="0"/>
    <n v="0"/>
    <n v="0"/>
    <n v="2093728"/>
    <n v="0"/>
    <n v="0"/>
    <n v="0"/>
    <n v="0"/>
    <n v="0"/>
    <n v="2105232"/>
    <n v="0"/>
    <n v="0"/>
    <n v="4210464"/>
    <n v="4198960"/>
    <n v="8409424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5.049315068493151"/>
    <n v="17.991780821917807"/>
    <n v="4.5397E-2"/>
    <s v="FIJA"/>
    <m/>
    <s v="BID"/>
    <x v="21"/>
    <n v="4590141.1100000003"/>
    <n v="0"/>
    <n v="0"/>
    <n v="0"/>
    <n v="0"/>
    <n v="0"/>
    <n v="4640582.22"/>
    <n v="0"/>
    <n v="0"/>
    <n v="0"/>
    <n v="0"/>
    <n v="0"/>
    <n v="4564920.5599999996"/>
    <n v="0"/>
    <n v="0"/>
    <n v="0"/>
    <n v="0"/>
    <n v="0"/>
    <n v="4640582.22"/>
    <n v="0"/>
    <n v="0"/>
    <n v="0"/>
    <n v="9230723.3300000001"/>
    <n v="9205502.7799999993"/>
    <n v="18436226.109999999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7.4214767664670944E-10"/>
    <n v="0"/>
    <n v="0"/>
    <n v="0"/>
    <n v="0"/>
    <n v="-5.8207660913467407E-11"/>
    <n v="0"/>
    <n v="-8.0035533756017685E-10"/>
    <d v="1984-01-26T00:00:00"/>
    <d v="2024-01-24T00:00:00"/>
    <n v="3100000"/>
    <n v="2254501.2999999998"/>
    <n v="0"/>
    <n v="0"/>
    <n v="0.0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21512.070000000007"/>
    <n v="0"/>
    <n v="0"/>
    <n v="0"/>
    <n v="0"/>
    <n v="0"/>
    <n v="0"/>
    <n v="21512.070000000007"/>
    <d v="1984-03-02T00:00:00"/>
    <d v="2024-03-06T00:00:00"/>
    <n v="1800000"/>
    <n v="1290715.3500000001"/>
    <n v="1.643835616438356E-2"/>
    <n v="40.038356164383565"/>
    <n v="0.02"/>
    <s v="FIJA"/>
    <m/>
    <s v="BID"/>
    <x v="21"/>
    <n v="215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.12"/>
    <n v="0"/>
    <n v="215.12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803"/>
    <n v="0"/>
    <n v="0"/>
    <n v="0"/>
    <n v="0"/>
    <n v="-1.4551915228366852E-11"/>
    <n v="0"/>
    <n v="16350.059999999788"/>
    <d v="1984-11-07T00:00:00"/>
    <d v="2024-07-11T00:00:00"/>
    <n v="1000000"/>
    <n v="981007.14"/>
    <n v="0.36438356164383562"/>
    <n v="39.701369863013696"/>
    <n v="0.02"/>
    <s v="FIJA"/>
    <m/>
    <s v="BID"/>
    <x v="21"/>
    <n v="0"/>
    <n v="0"/>
    <n v="0"/>
    <n v="0"/>
    <n v="163.5"/>
    <n v="0"/>
    <n v="0"/>
    <n v="0"/>
    <n v="0"/>
    <n v="0"/>
    <n v="0"/>
    <n v="0"/>
    <n v="0"/>
    <n v="0"/>
    <n v="0"/>
    <n v="0"/>
    <n v="0"/>
    <n v="0"/>
    <n v="0"/>
    <n v="0"/>
    <n v="0"/>
    <n v="0"/>
    <n v="163.5"/>
    <n v="0"/>
    <n v="163.5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0"/>
    <n v="0"/>
    <n v="0"/>
    <n v="0"/>
    <n v="0"/>
    <n v="856186.19000000029"/>
    <d v="1984-12-18T00:00:00"/>
    <d v="2025-01-06T00:00:00"/>
    <n v="6421396.8799999999"/>
    <n v="6421396.8799999999"/>
    <n v="0.85479452054794525"/>
    <n v="40.079452054794523"/>
    <n v="0.02"/>
    <s v="FIJA"/>
    <m/>
    <s v="BID"/>
    <x v="21"/>
    <n v="0"/>
    <n v="0"/>
    <n v="0"/>
    <n v="0"/>
    <n v="8561.86"/>
    <n v="0"/>
    <n v="0"/>
    <n v="0"/>
    <n v="0"/>
    <n v="0"/>
    <n v="4280.93"/>
    <n v="0"/>
    <n v="0"/>
    <n v="0"/>
    <n v="0"/>
    <n v="0"/>
    <n v="0"/>
    <n v="0"/>
    <n v="0"/>
    <n v="0"/>
    <n v="0"/>
    <n v="0"/>
    <n v="8561.86"/>
    <n v="4280.93"/>
    <n v="12842.79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0"/>
    <n v="0"/>
    <n v="0"/>
    <n v="0"/>
    <n v="0"/>
    <n v="726877.09999999986"/>
    <d v="1986-01-14T00:00:00"/>
    <d v="2026-01-14T00:00:00"/>
    <n v="13096844.33"/>
    <n v="10903155.66"/>
    <n v="1.8767123287671232"/>
    <n v="40.027397260273972"/>
    <n v="0.02"/>
    <s v="FIJA"/>
    <m/>
    <s v="BID"/>
    <x v="21"/>
    <n v="0"/>
    <n v="0"/>
    <n v="0"/>
    <n v="0"/>
    <n v="7268.77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7268.77"/>
    <n v="9085.9699999999993"/>
    <n v="16354.74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0"/>
    <n v="0"/>
    <n v="0"/>
    <n v="0"/>
    <n v="0"/>
    <n v="726877.10999999987"/>
    <d v="1986-01-14T00:00:00"/>
    <d v="2026-01-14T00:00:00"/>
    <n v="8177366.7699999996"/>
    <n v="8177366.7699999996"/>
    <n v="1.8767123287671232"/>
    <n v="40.027397260273972"/>
    <n v="0.02"/>
    <s v="FIJA"/>
    <m/>
    <s v="BID"/>
    <x v="21"/>
    <n v="0"/>
    <n v="0"/>
    <n v="0"/>
    <n v="0"/>
    <n v="7268.77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7268.77"/>
    <n v="9085.9699999999993"/>
    <n v="16354.74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0"/>
    <n v="0"/>
    <n v="0"/>
    <n v="0"/>
    <n v="0"/>
    <n v="255243.39999999997"/>
    <d v="1986-01-14T00:00:00"/>
    <d v="2026-01-14T00:00:00"/>
    <n v="2361000.79"/>
    <n v="2361000.79"/>
    <n v="1.8767123287671232"/>
    <n v="40.027397260273972"/>
    <n v="0.02"/>
    <s v="FIJA"/>
    <m/>
    <s v="BID"/>
    <x v="21"/>
    <n v="0"/>
    <n v="0"/>
    <n v="0"/>
    <n v="0"/>
    <n v="2552.4299999999998"/>
    <n v="0"/>
    <n v="0"/>
    <n v="0"/>
    <n v="0"/>
    <n v="0"/>
    <n v="1914.33"/>
    <n v="0"/>
    <n v="0"/>
    <n v="0"/>
    <n v="0"/>
    <n v="0"/>
    <n v="1276.22"/>
    <n v="0"/>
    <n v="0"/>
    <n v="0"/>
    <n v="0"/>
    <n v="0"/>
    <n v="2552.4299999999998"/>
    <n v="3190.55"/>
    <n v="5742.98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4111214.18"/>
    <n v="0"/>
    <n v="0"/>
    <n v="0"/>
    <n v="0"/>
    <n v="0"/>
    <n v="0"/>
    <n v="4111214.18"/>
    <d v="1986-12-11T00:00:00"/>
    <d v="2026-11-24T00:00:00"/>
    <n v="13018844.73"/>
    <n v="13018844.73"/>
    <n v="2.7369863013698632"/>
    <n v="39.980821917808221"/>
    <n v="0.02"/>
    <s v="FIJA"/>
    <m/>
    <s v="BID"/>
    <x v="21"/>
    <n v="0"/>
    <n v="0"/>
    <n v="41112.14"/>
    <n v="0"/>
    <n v="0"/>
    <n v="0"/>
    <n v="0"/>
    <n v="0"/>
    <n v="34260.120000000003"/>
    <n v="0"/>
    <n v="0"/>
    <n v="0"/>
    <n v="0"/>
    <n v="0"/>
    <n v="27408.09"/>
    <n v="0"/>
    <n v="0"/>
    <n v="0"/>
    <n v="0"/>
    <n v="0"/>
    <n v="20556.07"/>
    <n v="0"/>
    <n v="75372.260000000009"/>
    <n v="47964.160000000003"/>
    <n v="123336.42000000001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3356654.6699999757"/>
    <n v="0"/>
    <n v="0"/>
    <n v="0"/>
    <n v="0"/>
    <n v="-1.862645149230957E-9"/>
    <n v="0"/>
    <n v="3356654.6699999738"/>
    <d v="1987-03-25T00:00:00"/>
    <d v="2027-03-24T00:00:00"/>
    <n v="9110915.9499999993"/>
    <n v="9110915.9499999993"/>
    <n v="3.0657534246575344"/>
    <n v="40.024657534246572"/>
    <n v="0.02"/>
    <s v="FIJA"/>
    <m/>
    <s v="BID"/>
    <x v="21"/>
    <n v="33474.629999999997"/>
    <n v="0"/>
    <n v="0"/>
    <n v="0"/>
    <n v="0"/>
    <n v="0"/>
    <n v="29007.85"/>
    <n v="0"/>
    <n v="0"/>
    <n v="0"/>
    <n v="0"/>
    <n v="0"/>
    <n v="23779.08"/>
    <n v="0"/>
    <n v="0"/>
    <n v="0"/>
    <n v="0"/>
    <n v="0"/>
    <n v="19338.59"/>
    <n v="0"/>
    <n v="0"/>
    <n v="0"/>
    <n v="62482.479999999996"/>
    <n v="43117.67"/>
    <n v="105600.15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80516.28999999992"/>
    <n v="0"/>
    <n v="0"/>
    <n v="0"/>
    <n v="0"/>
    <n v="0"/>
    <n v="0"/>
    <n v="680516.28999999992"/>
    <d v="1988-12-20T00:00:00"/>
    <d v="2028-12-20T00:00:00"/>
    <n v="6300000"/>
    <n v="4083098.29"/>
    <n v="4.8109589041095893"/>
    <n v="40.027397260273972"/>
    <n v="0.02"/>
    <s v="FIJA"/>
    <m/>
    <s v="BID"/>
    <x v="21"/>
    <n v="0"/>
    <n v="0"/>
    <n v="0"/>
    <n v="6805.16"/>
    <n v="0"/>
    <n v="0"/>
    <n v="0"/>
    <n v="0"/>
    <n v="0"/>
    <n v="6124.65"/>
    <n v="0"/>
    <n v="0"/>
    <n v="0"/>
    <n v="0"/>
    <n v="0"/>
    <n v="5444.13"/>
    <n v="0"/>
    <n v="0"/>
    <n v="0"/>
    <n v="0"/>
    <n v="0"/>
    <n v="4763.6099999999997"/>
    <n v="12929.81"/>
    <n v="10207.74"/>
    <n v="23137.55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944863.410000012"/>
    <n v="0"/>
    <n v="0"/>
    <n v="0"/>
    <n v="0"/>
    <n v="9.3132257461547852E-10"/>
    <n v="0"/>
    <n v="1944863.410000013"/>
    <d v="1989-09-28T00:00:00"/>
    <d v="2029-09-24T00:00:00"/>
    <n v="3889726.81"/>
    <n v="3889726.81"/>
    <n v="5.5726027397260278"/>
    <n v="40.016438356164386"/>
    <n v="0.02"/>
    <s v="FIJA"/>
    <m/>
    <s v="BID"/>
    <x v="21"/>
    <n v="19448.63"/>
    <n v="0"/>
    <n v="0"/>
    <n v="0"/>
    <n v="0"/>
    <n v="0"/>
    <n v="17827.91"/>
    <n v="0"/>
    <n v="0"/>
    <n v="0"/>
    <n v="0"/>
    <n v="0"/>
    <n v="16207.2"/>
    <n v="0"/>
    <n v="0"/>
    <n v="0"/>
    <n v="0"/>
    <n v="0"/>
    <n v="14586.48"/>
    <n v="0"/>
    <n v="0"/>
    <n v="0"/>
    <n v="37276.54"/>
    <n v="30793.68"/>
    <n v="68070.22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9289547.3599999994"/>
    <n v="0"/>
    <n v="0"/>
    <n v="0"/>
    <n v="0"/>
    <n v="0"/>
    <n v="0"/>
    <n v="9289547.3599999994"/>
    <d v="1990-05-03T00:00:00"/>
    <d v="2030-05-06T00:00:00"/>
    <n v="18579094.77"/>
    <n v="18579094.77"/>
    <n v="6.1863013698630134"/>
    <n v="40.035616438356165"/>
    <n v="0.02"/>
    <s v="FIJA"/>
    <m/>
    <s v="BID"/>
    <x v="21"/>
    <n v="0"/>
    <n v="0"/>
    <n v="92895.47"/>
    <n v="0"/>
    <n v="0"/>
    <n v="0"/>
    <n v="0"/>
    <n v="0"/>
    <n v="85749.67"/>
    <n v="0"/>
    <n v="0"/>
    <n v="0"/>
    <n v="0"/>
    <n v="0"/>
    <n v="78603.86"/>
    <n v="0"/>
    <n v="0"/>
    <n v="0"/>
    <n v="0"/>
    <n v="0"/>
    <n v="71458.06"/>
    <n v="0"/>
    <n v="178645.14"/>
    <n v="150061.91999999998"/>
    <n v="328707.06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8003977.5299999528"/>
    <n v="0"/>
    <n v="0"/>
    <n v="0"/>
    <n v="0"/>
    <n v="-3.7252902984619141E-9"/>
    <n v="0"/>
    <n v="8003977.529999949"/>
    <d v="1990-10-30T00:00:00"/>
    <d v="2030-10-24T00:00:00"/>
    <n v="15436133.039999999"/>
    <n v="15436133.039999999"/>
    <n v="6.6547945205479451"/>
    <n v="40.010958904109586"/>
    <n v="0.02"/>
    <s v="FIJA"/>
    <m/>
    <s v="BID"/>
    <x v="21"/>
    <n v="0"/>
    <n v="80039.78"/>
    <n v="0"/>
    <n v="0"/>
    <n v="0"/>
    <n v="0"/>
    <n v="0"/>
    <n v="74322.73"/>
    <n v="0"/>
    <n v="0"/>
    <n v="0"/>
    <n v="0"/>
    <n v="0"/>
    <n v="68605.69"/>
    <n v="0"/>
    <n v="0"/>
    <n v="0"/>
    <n v="0"/>
    <n v="0"/>
    <n v="62888.65"/>
    <n v="0"/>
    <n v="0"/>
    <n v="154362.51"/>
    <n v="131494.34"/>
    <n v="285856.84999999998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3043960.760000024"/>
    <n v="0"/>
    <n v="202930.72"/>
    <n v="10265.92"/>
    <s v="  "/>
    <n v="1.862645149230957E-9"/>
    <n v="0"/>
    <n v="2841030.0400000256"/>
    <d v="1991-02-15T00:00:00"/>
    <d v="2031-02-15T00:00:00"/>
    <n v="5479129.4000000004"/>
    <n v="5479129.4000000004"/>
    <n v="6.9671232876712326"/>
    <n v="40.027397260273972"/>
    <n v="0.02"/>
    <s v="FIJA"/>
    <m/>
    <s v="BID"/>
    <x v="21"/>
    <n v="0"/>
    <n v="0"/>
    <n v="0"/>
    <n v="0"/>
    <n v="0"/>
    <n v="28410.3"/>
    <n v="0"/>
    <n v="0"/>
    <n v="0"/>
    <n v="0"/>
    <n v="0"/>
    <n v="26380.99"/>
    <n v="0"/>
    <n v="0"/>
    <n v="0"/>
    <n v="0"/>
    <n v="0"/>
    <n v="24351.69"/>
    <n v="0"/>
    <n v="0"/>
    <n v="0"/>
    <n v="0"/>
    <n v="28410.3"/>
    <n v="50732.68"/>
    <n v="79142.98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5170913.489999976"/>
    <n v="0"/>
    <n v="344727.55"/>
    <n v="68919.97"/>
    <s v="  "/>
    <n v="-1.862645149230957E-9"/>
    <n v="0"/>
    <n v="4826185.9399999743"/>
    <d v="1991-02-15T00:00:00"/>
    <d v="2031-02-15T00:00:00"/>
    <n v="9307644.1400000006"/>
    <n v="9307644.1400000006"/>
    <n v="6.9671232876712326"/>
    <n v="40.027397260273972"/>
    <n v="0.02"/>
    <s v="FIJA"/>
    <m/>
    <s v="BID"/>
    <x v="21"/>
    <n v="0"/>
    <n v="0"/>
    <n v="0"/>
    <n v="0"/>
    <n v="0"/>
    <n v="48798.1"/>
    <n v="0"/>
    <n v="0"/>
    <n v="0"/>
    <n v="0"/>
    <n v="0"/>
    <n v="45810.46"/>
    <n v="0"/>
    <n v="0"/>
    <n v="0"/>
    <n v="0"/>
    <n v="0"/>
    <n v="41597.129999999997"/>
    <n v="0"/>
    <n v="0"/>
    <n v="0"/>
    <n v="0"/>
    <n v="48798.1"/>
    <n v="87407.59"/>
    <n v="136205.6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757"/>
    <n v="0"/>
    <n v="0"/>
    <n v="0"/>
    <n v="0"/>
    <n v="-1.862645149230957E-9"/>
    <n v="0"/>
    <n v="3813692.9599999739"/>
    <d v="1991-06-19T00:00:00"/>
    <d v="2031-07-06T00:00:00"/>
    <n v="12203816.9"/>
    <n v="12203816.9"/>
    <n v="7.353424657534247"/>
    <n v="40.073972602739723"/>
    <n v="0.02"/>
    <s v="FIJA"/>
    <m/>
    <s v="BID"/>
    <x v="21"/>
    <n v="0"/>
    <n v="0"/>
    <n v="0"/>
    <n v="0"/>
    <n v="38136.93"/>
    <n v="0"/>
    <n v="0"/>
    <n v="0"/>
    <n v="0"/>
    <n v="0"/>
    <n v="35594.47"/>
    <n v="0"/>
    <n v="0"/>
    <n v="0"/>
    <n v="0"/>
    <n v="0"/>
    <n v="33052.01"/>
    <n v="0"/>
    <n v="0"/>
    <n v="0"/>
    <n v="0"/>
    <n v="0"/>
    <n v="38136.93"/>
    <n v="68646.48000000001"/>
    <n v="106783.41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0"/>
    <n v="0"/>
    <n v="0"/>
    <n v="0"/>
    <n v="0"/>
    <n v="652920.13"/>
    <d v="1994-01-27T00:00:00"/>
    <d v="2034-01-27T00:00:00"/>
    <n v="1077318.3500000001"/>
    <n v="1077318.3500000001"/>
    <n v="9.9178082191780828"/>
    <n v="40.027397260273972"/>
    <n v="0.02"/>
    <s v="FIJA"/>
    <m/>
    <s v="BID"/>
    <x v="21"/>
    <n v="0"/>
    <n v="0"/>
    <n v="0"/>
    <n v="0"/>
    <n v="6511.31"/>
    <n v="0"/>
    <n v="0"/>
    <n v="0"/>
    <n v="0"/>
    <n v="0"/>
    <n v="6253.72"/>
    <n v="0"/>
    <n v="0"/>
    <n v="0"/>
    <n v="0"/>
    <n v="0"/>
    <n v="5827.98"/>
    <n v="0"/>
    <n v="0"/>
    <n v="0"/>
    <n v="0"/>
    <n v="0"/>
    <n v="6511.31"/>
    <n v="12081.7"/>
    <n v="18593.010000000002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0"/>
    <n v="0"/>
    <n v="0"/>
    <n v="0"/>
    <n v="0"/>
    <n v="1141033.1400000004"/>
    <d v="1994-01-27T00:00:00"/>
    <d v="2034-01-27T00:00:00"/>
    <n v="1882704.59"/>
    <n v="1882704.59"/>
    <n v="9.9178082191780828"/>
    <n v="40.027397260273972"/>
    <n v="0.02"/>
    <s v="FIJA"/>
    <m/>
    <s v="BID"/>
    <x v="21"/>
    <n v="0"/>
    <n v="0"/>
    <n v="0"/>
    <n v="0"/>
    <n v="11379.07"/>
    <n v="0"/>
    <n v="0"/>
    <n v="0"/>
    <n v="0"/>
    <n v="0"/>
    <n v="10928.91"/>
    <n v="0"/>
    <n v="0"/>
    <n v="0"/>
    <n v="0"/>
    <n v="0"/>
    <n v="10184.89"/>
    <n v="0"/>
    <n v="0"/>
    <n v="0"/>
    <n v="0"/>
    <n v="0"/>
    <n v="11379.07"/>
    <n v="21113.8"/>
    <n v="32492.87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990569.930000023"/>
    <n v="0"/>
    <n v="0"/>
    <n v="0"/>
    <n v="0"/>
    <n v="1.862645149230957E-9"/>
    <n v="0"/>
    <n v="4990569.9300000248"/>
    <d v="1994-04-09T00:00:00"/>
    <d v="2034-04-09T00:00:00"/>
    <n v="8079970.4000000004"/>
    <n v="8079970.4000000004"/>
    <n v="10.115068493150686"/>
    <n v="40.027397260273972"/>
    <n v="0.02"/>
    <s v="FIJA"/>
    <m/>
    <s v="BID"/>
    <x v="21"/>
    <n v="0"/>
    <n v="50042.43"/>
    <n v="0"/>
    <n v="0"/>
    <n v="0"/>
    <n v="0"/>
    <n v="0"/>
    <n v="47659.45"/>
    <n v="0"/>
    <n v="0"/>
    <n v="0"/>
    <n v="0"/>
    <n v="0"/>
    <n v="45029.07"/>
    <n v="0"/>
    <n v="0"/>
    <n v="0"/>
    <n v="0"/>
    <n v="0"/>
    <n v="42893.51"/>
    <n v="0"/>
    <n v="0"/>
    <n v="97701.88"/>
    <n v="87922.58"/>
    <n v="185624.46000000002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767"/>
    <n v="0"/>
    <n v="0"/>
    <n v="0"/>
    <n v="0"/>
    <n v="-1.862645149230957E-9"/>
    <n v="0"/>
    <n v="4276026.4599999748"/>
    <d v="1994-07-26T00:00:00"/>
    <d v="2034-07-26T00:00:00"/>
    <n v="6923090.4900000002"/>
    <n v="6923090.4900000002"/>
    <n v="10.41095890410959"/>
    <n v="40.027397260273972"/>
    <n v="0.02"/>
    <s v="FIJA"/>
    <m/>
    <s v="BID"/>
    <x v="21"/>
    <n v="0"/>
    <n v="0"/>
    <n v="0"/>
    <n v="0"/>
    <n v="42643.11"/>
    <n v="0"/>
    <n v="0"/>
    <n v="0"/>
    <n v="0"/>
    <n v="0"/>
    <n v="41058.78"/>
    <n v="0"/>
    <n v="0"/>
    <n v="0"/>
    <n v="0"/>
    <n v="0"/>
    <n v="38369.879999999997"/>
    <n v="0"/>
    <n v="0"/>
    <n v="0"/>
    <n v="0"/>
    <n v="0"/>
    <n v="42643.11"/>
    <n v="79428.66"/>
    <n v="122071.77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308964.05"/>
    <n v="0"/>
    <n v="0"/>
    <n v="0"/>
    <n v="0"/>
    <n v="0"/>
    <n v="0"/>
    <n v="5308964.05"/>
    <d v="1994-10-13T00:00:00"/>
    <d v="2034-10-13T00:00:00"/>
    <n v="8446079.0700000003"/>
    <n v="8446079.0700000003"/>
    <n v="10.627397260273973"/>
    <n v="40.027397260273972"/>
    <n v="0.02"/>
    <s v="FIJA"/>
    <m/>
    <s v="BID"/>
    <x v="21"/>
    <n v="0"/>
    <n v="53235.09"/>
    <n v="0"/>
    <n v="0"/>
    <n v="0"/>
    <n v="0"/>
    <n v="0"/>
    <n v="50815.31"/>
    <n v="0"/>
    <n v="0"/>
    <n v="0"/>
    <n v="0"/>
    <n v="0"/>
    <n v="48131.08"/>
    <n v="0"/>
    <n v="0"/>
    <n v="0"/>
    <n v="0"/>
    <n v="0"/>
    <n v="45975.76"/>
    <n v="0"/>
    <n v="0"/>
    <n v="104050.4"/>
    <n v="94106.84"/>
    <n v="198157.24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900000"/>
    <n v="0"/>
    <n v="0"/>
    <n v="0"/>
    <n v="0"/>
    <n v="0"/>
    <n v="0"/>
    <n v="3900000"/>
    <d v="1998-10-19T00:00:00"/>
    <d v="2038-10-19T00:00:00"/>
    <n v="7800000"/>
    <n v="7800000"/>
    <n v="14.646575342465754"/>
    <n v="40.027397260273972"/>
    <n v="0.02"/>
    <s v="FIJA"/>
    <m/>
    <s v="BID"/>
    <x v="21"/>
    <n v="0"/>
    <n v="39106.85"/>
    <n v="0"/>
    <n v="0"/>
    <n v="0"/>
    <n v="0"/>
    <n v="0"/>
    <n v="37803.29"/>
    <n v="0"/>
    <n v="0"/>
    <n v="0"/>
    <n v="0"/>
    <n v="0"/>
    <n v="36300.269999999997"/>
    <n v="0"/>
    <n v="0"/>
    <n v="0"/>
    <n v="0"/>
    <n v="0"/>
    <n v="35196.160000000003"/>
    <n v="0"/>
    <n v="0"/>
    <n v="76910.14"/>
    <n v="71496.429999999993"/>
    <n v="148406.57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215687.5499999938"/>
    <n v="0"/>
    <n v="0"/>
    <n v="0"/>
    <n v="0"/>
    <n v="-4.6566128730773926E-10"/>
    <n v="0"/>
    <n v="2215687.5499999933"/>
    <d v="2006-12-07T00:00:00"/>
    <d v="2031-12-07T00:00:00"/>
    <n v="6588000"/>
    <n v="6063747.96"/>
    <n v="7.7753424657534245"/>
    <n v="25.016438356164382"/>
    <n v="4.7199999999999999E-2"/>
    <s v="LIBOR (3 meses) ajustada"/>
    <n v="8.5000000000000006E-3"/>
    <s v="BID"/>
    <x v="21"/>
    <n v="0"/>
    <n v="0"/>
    <n v="0"/>
    <n v="43546.46"/>
    <n v="0"/>
    <n v="0"/>
    <n v="0"/>
    <n v="0"/>
    <n v="0"/>
    <n v="40824.800000000003"/>
    <n v="0"/>
    <n v="0"/>
    <n v="0"/>
    <n v="0"/>
    <n v="0"/>
    <n v="37894.93"/>
    <n v="0"/>
    <n v="0"/>
    <n v="0"/>
    <n v="0"/>
    <n v="0"/>
    <n v="35381.49"/>
    <n v="84371.260000000009"/>
    <n v="73276.42"/>
    <n v="157647.67999999999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0"/>
    <n v="0"/>
    <n v="586909.42000000004"/>
    <n v="26050.45"/>
    <n v="0"/>
    <n v="0"/>
    <n v="18336486.329999998"/>
    <d v="2020-02-24T00:00:00"/>
    <d v="2045-02-15T00:00:00"/>
    <n v="27500000"/>
    <n v="27500000"/>
    <n v="20.978082191780821"/>
    <n v="24.994520547945207"/>
    <n v="6.6585099999999994E-2"/>
    <s v="SOFR (MAS MARGEN)"/>
    <n v="1.2E-2"/>
    <s v="BID"/>
    <x v="21"/>
    <n v="0"/>
    <n v="0"/>
    <n v="0"/>
    <n v="0"/>
    <n v="0"/>
    <n v="130196.01500000001"/>
    <n v="0"/>
    <n v="0"/>
    <n v="0"/>
    <n v="0"/>
    <n v="0"/>
    <n v="122317.69500000001"/>
    <n v="0"/>
    <n v="0"/>
    <n v="0"/>
    <n v="0"/>
    <n v="0"/>
    <n v="110630.13"/>
    <n v="0"/>
    <n v="0"/>
    <n v="0"/>
    <n v="0"/>
    <n v="130196.01500000001"/>
    <n v="232947.82500000001"/>
    <n v="363143.84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3093535.350000074"/>
    <n v="0"/>
    <n v="0"/>
    <n v="0"/>
    <n v="0"/>
    <n v="5.5879354476928711E-9"/>
    <n v="0"/>
    <n v="13093535.35000008"/>
    <d v="2007-12-12T00:00:00"/>
    <d v="2027-12-12T00:00:00"/>
    <n v="62250000"/>
    <n v="62188291.189999998"/>
    <n v="3.7863013698630139"/>
    <n v="20.013698630136986"/>
    <n v="5.4399999999999997E-2"/>
    <s v="FIJA"/>
    <m/>
    <s v="BID"/>
    <x v="21"/>
    <n v="0"/>
    <n v="0"/>
    <n v="0"/>
    <n v="357119.9"/>
    <n v="0"/>
    <n v="0"/>
    <n v="0"/>
    <n v="0"/>
    <n v="0"/>
    <n v="312479.90999999997"/>
    <n v="0"/>
    <n v="0"/>
    <n v="0"/>
    <n v="0"/>
    <n v="0"/>
    <n v="266376.32000000001"/>
    <n v="0"/>
    <n v="0"/>
    <n v="0"/>
    <n v="0"/>
    <n v="0"/>
    <n v="223199.94"/>
    <n v="669599.81000000006"/>
    <n v="489576.26"/>
    <n v="1159176.07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8505152.6199999992"/>
    <n v="31485.81"/>
    <n v="0"/>
    <n v="0"/>
    <n v="235000000"/>
    <d v="2020-07-29T00:00:00"/>
    <d v="2044-02-15T00:00:00"/>
    <n v="260000000"/>
    <n v="260000000"/>
    <n v="19.975342465753425"/>
    <n v="23.564383561643837"/>
    <n v="7.0400000000000004E-2"/>
    <s v="SOFR 6 MESES"/>
    <n v="1.7299999999999999E-2"/>
    <s v="BIRF"/>
    <x v="22"/>
    <n v="0"/>
    <n v="0"/>
    <n v="0"/>
    <n v="0"/>
    <n v="0"/>
    <n v="8309565.5580000002"/>
    <n v="0"/>
    <n v="0"/>
    <n v="0"/>
    <n v="0"/>
    <n v="0"/>
    <n v="8300734.8339999998"/>
    <n v="0"/>
    <n v="0"/>
    <n v="0"/>
    <n v="0"/>
    <n v="0"/>
    <n v="8295500"/>
    <n v="0"/>
    <n v="0"/>
    <n v="0"/>
    <n v="0"/>
    <n v="8309565.5580000002"/>
    <n v="16596234.833999999"/>
    <n v="24905800.391999997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3082328.9399999995"/>
    <n v="0"/>
    <n v="0"/>
    <n v="0"/>
    <n v="0"/>
    <n v="0"/>
    <n v="0"/>
    <n v="3082328.9399999995"/>
    <d v="2008-04-18T00:00:00"/>
    <d v="2026-12-15T00:00:00"/>
    <n v="15300000"/>
    <n v="15037954.869999999"/>
    <n v="2.7945205479452055"/>
    <n v="18.671232876712327"/>
    <n v="4.3999999999999997E-2"/>
    <s v="FIJA"/>
    <m/>
    <s v="BIRF"/>
    <x v="22"/>
    <n v="0"/>
    <n v="0"/>
    <n v="0"/>
    <n v="40047.19"/>
    <n v="0"/>
    <n v="0"/>
    <n v="0"/>
    <n v="0"/>
    <n v="0"/>
    <n v="33403.949999999997"/>
    <n v="0"/>
    <n v="0"/>
    <n v="0"/>
    <n v="0"/>
    <n v="0"/>
    <n v="26760.639999999999"/>
    <n v="0"/>
    <n v="0"/>
    <n v="0"/>
    <n v="0"/>
    <n v="0"/>
    <n v="20117.45"/>
    <n v="73451.14"/>
    <n v="46878.09"/>
    <n v="120329.23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6757930.8399999999"/>
    <n v="0"/>
    <n v="0"/>
    <n v="0"/>
    <n v="204727129.93000001"/>
    <d v="2013-11-11T00:00:00"/>
    <d v="2043-02-15T00:00:00"/>
    <n v="205000000"/>
    <n v="205000000"/>
    <n v="18.975342465753425"/>
    <n v="29.282191780821918"/>
    <n v="6.4500000000000002E-2"/>
    <s v="SOFR (6 meses)"/>
    <n v="1.14E-2"/>
    <s v="BIRF"/>
    <x v="22"/>
    <n v="0"/>
    <n v="0"/>
    <n v="0"/>
    <n v="0"/>
    <n v="0"/>
    <n v="6602449.9400000004"/>
    <n v="0"/>
    <n v="0"/>
    <n v="0"/>
    <n v="0"/>
    <n v="0"/>
    <n v="6602449.9400000004"/>
    <n v="0"/>
    <n v="0"/>
    <n v="0"/>
    <n v="0"/>
    <n v="0"/>
    <n v="6602449.9400000004"/>
    <n v="0"/>
    <n v="0"/>
    <n v="0"/>
    <n v="0"/>
    <n v="6602449.9400000004"/>
    <n v="13204899.880000001"/>
    <n v="19807349.82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d v="2018-11-29T00:00:00"/>
    <d v="2038-03-15T00:00:00"/>
    <n v="230000000"/>
    <n v="230000000"/>
    <n v="14.049315068493151"/>
    <n v="19.304109589041097"/>
    <n v="6.9500000000000006E-2"/>
    <s v="SOFR 6 MESES"/>
    <n v="1.6299999999999999E-2"/>
    <s v="BIRF"/>
    <x v="22"/>
    <n v="7854772.6299999999"/>
    <n v="0"/>
    <n v="0"/>
    <n v="0"/>
    <n v="0"/>
    <n v="0"/>
    <n v="8004116.4400000004"/>
    <n v="0"/>
    <n v="0"/>
    <n v="0"/>
    <n v="0"/>
    <n v="0"/>
    <n v="7873614.54"/>
    <n v="0"/>
    <n v="0"/>
    <n v="0"/>
    <n v="0"/>
    <n v="0"/>
    <n v="8004116.4400000004"/>
    <n v="0"/>
    <n v="0"/>
    <n v="0"/>
    <n v="15858889.07"/>
    <n v="15877730.98"/>
    <n v="31736620.050000001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39"/>
    <n v="0"/>
    <n v="0"/>
    <n v="3520405.81"/>
    <n v="0"/>
    <n v="2.9802322387695313E-8"/>
    <n v="0"/>
    <n v="102500000.00000042"/>
    <d v="2015-06-29T00:00:00"/>
    <d v="2050-03-01T00:00:00"/>
    <n v="102500000"/>
    <n v="102500000"/>
    <n v="26.019178082191782"/>
    <n v="34.695890410958903"/>
    <n v="6.6699999999999995E-2"/>
    <s v="SOFR (6 meses)"/>
    <n v="1.35E-2"/>
    <s v="BIRF"/>
    <x v="22"/>
    <n v="3520405.81"/>
    <n v="0"/>
    <n v="0"/>
    <n v="0"/>
    <n v="0"/>
    <n v="0"/>
    <n v="3499577.78"/>
    <n v="0"/>
    <n v="0"/>
    <n v="0"/>
    <n v="0"/>
    <n v="0"/>
    <n v="3442519.44"/>
    <n v="0"/>
    <n v="0"/>
    <n v="0"/>
    <n v="0"/>
    <n v="0"/>
    <n v="3499577.78"/>
    <n v="0"/>
    <n v="0"/>
    <n v="0"/>
    <n v="7019983.5899999999"/>
    <n v="6942097.2199999997"/>
    <n v="13962080.809999999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95880779.720000014"/>
    <n v="2535463.0499999998"/>
    <n v="0"/>
    <n v="2867473.46"/>
    <n v="188206"/>
    <n v="0"/>
    <n v="0"/>
    <n v="98416242.770000011"/>
    <d v="2018-11-29T00:00:00"/>
    <d v="2053-03-01T00:00:00"/>
    <n v="233600000"/>
    <n v="233600000"/>
    <n v="29.021917808219179"/>
    <n v="34.276712328767125"/>
    <n v="6.6600000000000006E-2"/>
    <s v="SOFR (6 meses)"/>
    <n v="1.35E-2"/>
    <s v="BIRF"/>
    <x v="22"/>
    <n v="3055679.46"/>
    <n v="0"/>
    <n v="0"/>
    <n v="0"/>
    <n v="0"/>
    <n v="0"/>
    <n v="3502358.3819999998"/>
    <n v="0"/>
    <n v="0"/>
    <n v="0"/>
    <n v="0"/>
    <n v="0"/>
    <n v="3411500.6150000002"/>
    <n v="0"/>
    <n v="0"/>
    <n v="0"/>
    <n v="0"/>
    <n v="0"/>
    <n v="3433264.4619999998"/>
    <n v="0"/>
    <n v="0"/>
    <n v="0"/>
    <n v="6558037.8420000002"/>
    <n v="6844765.0769999996"/>
    <n v="13402802.919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08861405.67000002"/>
    <n v="0"/>
    <n v="0"/>
    <n v="0"/>
    <n v="0"/>
    <n v="0"/>
    <n v="0"/>
    <n v="308861405.67000002"/>
    <d v="2019-07-22T00:00:00"/>
    <d v="2049-03-15T00:00:00"/>
    <n v="350000000"/>
    <n v="350000000"/>
    <n v="25.057534246575344"/>
    <n v="29.668493150684931"/>
    <n v="7.3499999999999996E-2"/>
    <s v="SOFR 6 MESES"/>
    <n v="2.0299999999999999E-2"/>
    <s v="BIRF"/>
    <x v="22"/>
    <n v="11232854.450000001"/>
    <n v="0"/>
    <n v="0"/>
    <n v="0"/>
    <n v="0"/>
    <n v="0"/>
    <n v="11538815.368000001"/>
    <n v="0"/>
    <n v="0"/>
    <n v="0"/>
    <n v="0"/>
    <n v="0"/>
    <n v="11303312.01"/>
    <n v="0"/>
    <n v="0"/>
    <n v="0"/>
    <n v="0"/>
    <n v="0"/>
    <n v="11490659.73"/>
    <n v="0"/>
    <n v="0"/>
    <n v="0"/>
    <n v="22771669.818000004"/>
    <n v="22793971.740000002"/>
    <n v="45565641.558000006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4615000"/>
    <n v="0"/>
    <n v="0"/>
    <n v="0"/>
    <n v="0"/>
    <n v="0"/>
    <n v="0"/>
    <n v="4615000"/>
    <d v="2003-08-27T00:00:00"/>
    <d v="2025-04-15T00:00:00"/>
    <n v="50000000"/>
    <n v="50000000"/>
    <n v="1.1260273972602739"/>
    <n v="21.649315068493152"/>
    <n v="6.25E-2"/>
    <s v="SOFR 6 MESES"/>
    <n v="9.2999999999999992E-3"/>
    <s v="BIRF"/>
    <x v="22"/>
    <n v="0"/>
    <n v="112375.25"/>
    <n v="0"/>
    <n v="0"/>
    <n v="0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186642.75"/>
    <n v="36159.75"/>
    <n v="222802.5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4615000"/>
    <n v="0"/>
    <n v="0"/>
    <n v="0"/>
    <n v="0"/>
    <n v="0"/>
    <n v="0"/>
    <n v="4615000"/>
    <d v="2003-08-27T00:00:00"/>
    <d v="2025-04-15T00:00:00"/>
    <n v="50000000"/>
    <n v="50000000"/>
    <n v="1.1260273972602739"/>
    <n v="21.649315068493152"/>
    <n v="6.25E-2"/>
    <s v="SOFR 6 MESES"/>
    <n v="9.2999999999999992E-3"/>
    <s v="BIRF"/>
    <x v="22"/>
    <n v="0"/>
    <n v="112375.25"/>
    <n v="0"/>
    <n v="0"/>
    <n v="0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186642.75"/>
    <n v="36159.75"/>
    <n v="222802.5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097"/>
    <n v="0"/>
    <n v="0"/>
    <n v="0"/>
    <n v="0"/>
    <n v="7.4505805969238281E-9"/>
    <n v="0"/>
    <n v="34906196.180000104"/>
    <d v="2015-10-09T00:00:00"/>
    <d v="2050-06-15T00:00:00"/>
    <n v="80000000"/>
    <n v="37854311.770000003"/>
    <n v="26.30958904109589"/>
    <n v="34.706849315068496"/>
    <n v="7.1499999999999994E-2"/>
    <s v="SOFR 6 MESES"/>
    <n v="1.83E-2"/>
    <s v="BIRF"/>
    <x v="22"/>
    <n v="0"/>
    <n v="0"/>
    <n v="0"/>
    <n v="500380.32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1000760.64"/>
    <n v="998026.32000000007"/>
    <n v="1998786.96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1.641095890410959"/>
    <n v="29.734246575342464"/>
    <n v="7.2900000000000006E-2"/>
    <s v="SOFR 6 MESES"/>
    <n v="1.9800000000000002E-2"/>
    <s v="BIRF"/>
    <x v="22"/>
    <n v="0"/>
    <n v="4299211.6399999997"/>
    <n v="0"/>
    <n v="0"/>
    <n v="0"/>
    <n v="0"/>
    <n v="0"/>
    <n v="4322801.28"/>
    <n v="0"/>
    <n v="0"/>
    <n v="0"/>
    <n v="0"/>
    <n v="0"/>
    <n v="4299179.41"/>
    <n v="0"/>
    <n v="0"/>
    <n v="0"/>
    <n v="0"/>
    <n v="0"/>
    <n v="4322801.28"/>
    <n v="0"/>
    <n v="0"/>
    <n v="8622012.9199999999"/>
    <n v="8621980.6900000013"/>
    <n v="17243993.609999999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2006584.6"/>
    <n v="0"/>
    <n v="0"/>
    <n v="0"/>
    <n v="52831235.759999998"/>
    <d v="2016-04-22T00:00:00"/>
    <d v="2051-02-15T00:00:00"/>
    <n v="150000000"/>
    <n v="59585551.590000004"/>
    <n v="26.980821917808218"/>
    <n v="34.841095890410962"/>
    <n v="7.3899999999999993E-2"/>
    <s v="SOFR 6 MESES"/>
    <n v="2.0799999999999999E-2"/>
    <s v="BIRF"/>
    <x v="22"/>
    <n v="0"/>
    <n v="0"/>
    <n v="0"/>
    <n v="0"/>
    <n v="0"/>
    <n v="1979146.14"/>
    <n v="0"/>
    <n v="0"/>
    <n v="0"/>
    <n v="0"/>
    <n v="0"/>
    <n v="2000895"/>
    <n v="0"/>
    <n v="0"/>
    <n v="0"/>
    <n v="0"/>
    <n v="0"/>
    <n v="1968271.71"/>
    <n v="0"/>
    <n v="0"/>
    <n v="0"/>
    <n v="0"/>
    <n v="1979146.14"/>
    <n v="3969166.71"/>
    <n v="5948312.8499999996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5627766.140000001"/>
    <n v="0"/>
    <n v="0"/>
    <n v="0"/>
    <n v="0"/>
    <n v="0"/>
    <n v="0"/>
    <n v="45627766.140000001"/>
    <d v="2016-12-22T00:00:00"/>
    <d v="2051-11-15T00:00:00"/>
    <n v="90500000"/>
    <n v="52100000"/>
    <n v="27.728767123287671"/>
    <n v="34.920547945205477"/>
    <n v="7.3999999999999996E-2"/>
    <s v="SOFR 6 MESES"/>
    <n v="2.0799999999999999E-2"/>
    <s v="BIRF"/>
    <x v="22"/>
    <n v="0"/>
    <n v="0"/>
    <n v="1706985.43"/>
    <n v="0"/>
    <n v="0"/>
    <n v="0"/>
    <n v="0"/>
    <n v="0"/>
    <n v="1732739.77"/>
    <n v="0"/>
    <n v="0"/>
    <n v="0"/>
    <n v="0"/>
    <n v="0"/>
    <n v="1704488.58"/>
    <n v="0"/>
    <n v="0"/>
    <n v="0"/>
    <n v="0"/>
    <n v="0"/>
    <n v="1732739.77"/>
    <n v="0"/>
    <n v="3439725.2"/>
    <n v="3437228.35"/>
    <n v="6876953.5500000007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5.271232876712329"/>
    <n v="29.978082191780821"/>
    <n v="7.3499999999999996E-2"/>
    <s v="SOFR 6 MESES"/>
    <n v="2.0299999999999999E-2"/>
    <s v="BIRF"/>
    <x v="22"/>
    <n v="0"/>
    <n v="0"/>
    <n v="0"/>
    <n v="18757500"/>
    <n v="0"/>
    <n v="0"/>
    <n v="0"/>
    <n v="0"/>
    <n v="0"/>
    <n v="18757500"/>
    <n v="0"/>
    <n v="0"/>
    <n v="0"/>
    <n v="0"/>
    <n v="0"/>
    <n v="18655000"/>
    <n v="0"/>
    <n v="0"/>
    <n v="0"/>
    <n v="0"/>
    <n v="0"/>
    <n v="18757500"/>
    <n v="37515000"/>
    <n v="37412500"/>
    <n v="74927500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4.057534246575344"/>
    <n v="27.964383561643835"/>
    <n v="7.3499999999999996E-2"/>
    <s v="SOFR 6 MESES"/>
    <n v="2.0299999999999999E-2"/>
    <s v="BIRF"/>
    <x v="22"/>
    <n v="650643.23"/>
    <n v="0"/>
    <n v="0"/>
    <n v="0"/>
    <n v="0"/>
    <n v="0"/>
    <n v="660429.53"/>
    <n v="0"/>
    <n v="0"/>
    <n v="0"/>
    <n v="0"/>
    <n v="0"/>
    <n v="646505.93999999994"/>
    <n v="0"/>
    <n v="0"/>
    <n v="0"/>
    <n v="0"/>
    <n v="0"/>
    <n v="657221.51"/>
    <n v="0"/>
    <n v="0"/>
    <n v="0"/>
    <n v="1311072.76"/>
    <n v="1303727.45"/>
    <n v="2614800.21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4.186301369863013"/>
    <n v="28"/>
    <n v="7.3499999999999996E-2"/>
    <s v="SOFR 6 MESES"/>
    <n v="2.0299999999999999E-2"/>
    <s v="BIRF"/>
    <x v="22"/>
    <n v="0"/>
    <n v="0"/>
    <n v="18604444.440000001"/>
    <n v="0"/>
    <n v="0"/>
    <n v="0"/>
    <n v="0"/>
    <n v="0"/>
    <n v="18860000"/>
    <n v="0"/>
    <n v="0"/>
    <n v="0"/>
    <n v="0"/>
    <n v="0"/>
    <n v="18552500"/>
    <n v="0"/>
    <n v="0"/>
    <n v="0"/>
    <n v="0"/>
    <n v="0"/>
    <n v="18860000"/>
    <n v="0"/>
    <n v="37464444.439999998"/>
    <n v="37412500"/>
    <n v="74876944.439999998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7.7150684931506852"/>
    <n v="10.975342465753425"/>
    <n v="6.5500000000000003E-2"/>
    <s v="SOFR 6 MESES"/>
    <n v="1.23E-2"/>
    <s v="BIRF"/>
    <x v="22"/>
    <n v="0"/>
    <n v="0"/>
    <n v="16582222.220000001"/>
    <n v="0"/>
    <n v="0"/>
    <n v="0"/>
    <n v="0"/>
    <n v="0"/>
    <n v="16815555.559999999"/>
    <n v="0"/>
    <n v="0"/>
    <n v="0"/>
    <n v="0"/>
    <n v="0"/>
    <n v="16541388.890000001"/>
    <n v="0"/>
    <n v="0"/>
    <n v="0"/>
    <n v="0"/>
    <n v="0"/>
    <n v="15614924.890000001"/>
    <n v="0"/>
    <n v="33397777.780000001"/>
    <n v="32156313.780000001"/>
    <n v="65554091.560000002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923"/>
    <n v="0"/>
    <n v="0"/>
    <n v="0"/>
    <n v="0"/>
    <n v="-5.9604644775390625E-8"/>
    <n v="0"/>
    <n v="147142638.61999917"/>
    <d v="2021-04-26T00:00:00"/>
    <d v="2039-03-15T00:00:00"/>
    <n v="150000000"/>
    <n v="150000000"/>
    <n v="15.049315068493151"/>
    <n v="17.895890410958906"/>
    <n v="6.4199999999999993E-2"/>
    <s v="SOFR (6 meses)"/>
    <n v="1.0999999999999999E-2"/>
    <s v="BIRF"/>
    <x v="22"/>
    <n v="4771878.66"/>
    <n v="0"/>
    <n v="0"/>
    <n v="0"/>
    <n v="0"/>
    <n v="0"/>
    <n v="4850977.2779999999"/>
    <n v="0"/>
    <n v="0"/>
    <n v="0"/>
    <n v="0"/>
    <n v="0"/>
    <n v="4771713.1500000004"/>
    <n v="0"/>
    <n v="0"/>
    <n v="0"/>
    <n v="0"/>
    <n v="0"/>
    <n v="4850802.32"/>
    <n v="0"/>
    <n v="0"/>
    <n v="0"/>
    <n v="9622855.938000001"/>
    <n v="9622515.4700000007"/>
    <n v="19245371.408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7044516.319999952"/>
    <n v="0"/>
    <n v="795434.84"/>
    <n v="978798.97"/>
    <n v="26672.66"/>
    <n v="-3.7252902984619141E-9"/>
    <n v="0"/>
    <n v="26249081.479999948"/>
    <d v="2016-12-22T00:00:00"/>
    <d v="2040-08-15T00:00:00"/>
    <n v="52500000"/>
    <n v="52500000"/>
    <n v="16.471232876712328"/>
    <n v="23.663013698630138"/>
    <n v="7.0400000000000004E-2"/>
    <s v="SOFR 6 MESES"/>
    <n v="1.7299999999999999E-2"/>
    <s v="BIRF"/>
    <x v="22"/>
    <n v="0"/>
    <n v="0"/>
    <n v="0"/>
    <n v="0"/>
    <n v="0"/>
    <n v="936888.12"/>
    <n v="0"/>
    <n v="0"/>
    <n v="0"/>
    <n v="0"/>
    <n v="0"/>
    <n v="918483.83"/>
    <n v="0"/>
    <n v="0"/>
    <n v="0"/>
    <n v="0"/>
    <n v="0"/>
    <n v="875276.72"/>
    <n v="0"/>
    <n v="0"/>
    <n v="0"/>
    <n v="0"/>
    <n v="936888.12"/>
    <n v="1793760.5499999998"/>
    <n v="2730648.67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2073018.419999629"/>
    <n v="0"/>
    <n v="0"/>
    <n v="0"/>
    <n v="0"/>
    <n v="-2.9802322387695313E-8"/>
    <n v="0"/>
    <n v="82073018.419999599"/>
    <d v="2013-11-20T00:00:00"/>
    <d v="2043-02-15T00:00:00"/>
    <n v="100000000"/>
    <n v="100000000"/>
    <n v="18.975342465753425"/>
    <n v="29.257534246575343"/>
    <n v="4.19E-2"/>
    <s v="FIJA"/>
    <m/>
    <s v="BIRF"/>
    <x v="22"/>
    <n v="1509728.97"/>
    <n v="0"/>
    <n v="0"/>
    <n v="0"/>
    <n v="0"/>
    <n v="1460970.94"/>
    <n v="0"/>
    <n v="0"/>
    <n v="0"/>
    <n v="0"/>
    <n v="0"/>
    <n v="1444322.17"/>
    <n v="0"/>
    <n v="0"/>
    <n v="0"/>
    <n v="0"/>
    <n v="0"/>
    <n v="1388603.23"/>
    <n v="0"/>
    <n v="0"/>
    <n v="0"/>
    <n v="0"/>
    <n v="2970699.91"/>
    <n v="2832925.4"/>
    <n v="5803625.3100000005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0"/>
    <n v="0"/>
    <n v="0"/>
    <n v="0"/>
    <n v="30000000"/>
    <d v="2019-11-29T00:00:00"/>
    <d v="2034-11-29T00:00:00"/>
    <n v="40000000"/>
    <n v="30000000"/>
    <n v="10.756164383561643"/>
    <n v="15.010958904109589"/>
    <n v="7.3640999999999998E-2"/>
    <s v="Libor 6 Meses"/>
    <n v="1.7999999999999999E-2"/>
    <s v="CAF"/>
    <x v="23"/>
    <n v="0"/>
    <n v="0"/>
    <n v="1116888.5"/>
    <n v="0"/>
    <n v="0"/>
    <n v="0"/>
    <n v="0"/>
    <n v="0"/>
    <n v="1129162"/>
    <n v="0"/>
    <n v="0"/>
    <n v="0"/>
    <n v="0"/>
    <n v="0"/>
    <n v="1057858.81"/>
    <n v="0"/>
    <n v="0"/>
    <n v="0"/>
    <n v="0"/>
    <n v="0"/>
    <n v="1021622.76"/>
    <n v="0"/>
    <n v="2246050.5"/>
    <n v="2079481.57"/>
    <n v="4325532.07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4000000"/>
    <n v="0"/>
    <n v="2000000"/>
    <n v="1710982.9"/>
    <s v="  "/>
    <n v="0"/>
    <n v="0"/>
    <n v="42000000"/>
    <d v="2019-08-13T00:00:00"/>
    <d v="2034-08-13T00:00:00"/>
    <n v="50000000"/>
    <n v="50000000"/>
    <n v="10.46027397260274"/>
    <n v="15.010958904109589"/>
    <n v="7.6496999999999996E-2"/>
    <s v="SOFR 6 MESES"/>
    <n v="2.2282999999999997E-2"/>
    <s v="CAF"/>
    <x v="23"/>
    <n v="0"/>
    <n v="0"/>
    <n v="0"/>
    <n v="0"/>
    <n v="0"/>
    <n v="1624286.3"/>
    <n v="0"/>
    <n v="0"/>
    <n v="0"/>
    <n v="0"/>
    <n v="0"/>
    <n v="1563938.67"/>
    <n v="0"/>
    <n v="0"/>
    <n v="0"/>
    <n v="0"/>
    <n v="0"/>
    <n v="1461517.68"/>
    <n v="0"/>
    <n v="0"/>
    <n v="0"/>
    <n v="0"/>
    <n v="1624286.3"/>
    <n v="3025456.3499999996"/>
    <n v="4649742.6499999994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10165802.449999975"/>
    <n v="0"/>
    <n v="0"/>
    <n v="0"/>
    <n v="0"/>
    <n v="-1.862645149230957E-9"/>
    <n v="0"/>
    <n v="10165802.449999973"/>
    <d v="2011-06-27T00:00:00"/>
    <d v="2026-06-28T00:00:00"/>
    <n v="48200000"/>
    <n v="48200000"/>
    <n v="2.3287671232876712"/>
    <n v="15.013698630136986"/>
    <n v="8.0236000000000002E-2"/>
    <s v="Libor 6 Meses"/>
    <n v="2.35E-2"/>
    <s v="CAF"/>
    <x v="23"/>
    <n v="0"/>
    <n v="0"/>
    <n v="0"/>
    <n v="414628.86"/>
    <n v="0"/>
    <n v="0"/>
    <n v="0"/>
    <n v="0"/>
    <n v="0"/>
    <n v="331703.09000000003"/>
    <n v="0"/>
    <n v="0"/>
    <n v="0"/>
    <n v="0"/>
    <n v="0"/>
    <n v="247417.88"/>
    <n v="0"/>
    <n v="0"/>
    <n v="0"/>
    <n v="0"/>
    <n v="0"/>
    <n v="165851.54999999999"/>
    <n v="746331.95"/>
    <n v="413269.43"/>
    <n v="1159601.3799999999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4334819.099999905"/>
    <n v="0"/>
    <n v="0"/>
    <n v="0"/>
    <n v="0"/>
    <n v="-7.4505805969238281E-9"/>
    <n v="0"/>
    <n v="14334819.099999897"/>
    <d v="2014-03-18T00:00:00"/>
    <d v="2029-03-18T00:00:00"/>
    <n v="26000000"/>
    <n v="26000000"/>
    <n v="5.0520547945205481"/>
    <n v="15.010958904109589"/>
    <n v="8.5059999999999997E-2"/>
    <s v="SOFR 6 MESES"/>
    <n v="3.0282999999999997E-2"/>
    <s v="CAF"/>
    <x v="23"/>
    <n v="219462.34"/>
    <n v="0"/>
    <n v="0"/>
    <n v="0"/>
    <n v="0"/>
    <n v="0"/>
    <n v="201703.65"/>
    <n v="0"/>
    <n v="0"/>
    <n v="0"/>
    <n v="0"/>
    <n v="0"/>
    <n v="178573.5"/>
    <n v="0"/>
    <n v="0"/>
    <n v="0"/>
    <n v="0"/>
    <n v="0"/>
    <n v="161362.92000000001"/>
    <n v="0"/>
    <n v="0"/>
    <n v="0"/>
    <n v="421165.99"/>
    <n v="339936.42000000004"/>
    <n v="761102.41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81994164.329999998"/>
    <n v="0"/>
    <n v="0"/>
    <n v="0"/>
    <n v="0"/>
    <n v="0"/>
    <n v="0"/>
    <n v="81994164.329999998"/>
    <d v="2018-11-28T00:00:00"/>
    <d v="2036-11-28T00:00:00"/>
    <n v="122200000"/>
    <n v="102200000"/>
    <n v="12.756164383561643"/>
    <n v="18.013698630136986"/>
    <n v="7.4140999999999999E-2"/>
    <s v="Libor 6 Meses"/>
    <n v="1.8499999999999999E-2"/>
    <s v="CAF"/>
    <x v="23"/>
    <n v="0"/>
    <n v="0"/>
    <n v="3073337.61"/>
    <n v="0"/>
    <n v="0"/>
    <n v="0"/>
    <n v="0"/>
    <n v="0"/>
    <n v="2987606.3"/>
    <n v="0"/>
    <n v="0"/>
    <n v="0"/>
    <n v="0"/>
    <n v="0"/>
    <n v="2821339.51"/>
    <n v="0"/>
    <n v="0"/>
    <n v="0"/>
    <n v="0"/>
    <n v="0"/>
    <n v="2748597.79"/>
    <n v="0"/>
    <n v="6060943.9100000001"/>
    <n v="5569937.2999999998"/>
    <n v="11630881.210000001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9902248.32"/>
    <n v="0"/>
    <n v="0"/>
    <n v="0"/>
    <n v="0"/>
    <n v="0"/>
    <n v="0"/>
    <n v="39902248.32"/>
    <d v="2018-11-28T00:00:00"/>
    <d v="2036-11-28T00:00:00"/>
    <n v="50000000"/>
    <n v="50000000"/>
    <n v="12.756164383561643"/>
    <n v="18.013698630136986"/>
    <n v="7.4140999999999999E-2"/>
    <s v="Libor 6 Meses"/>
    <n v="1.35E-2"/>
    <s v="CAF"/>
    <x v="23"/>
    <n v="0"/>
    <n v="0"/>
    <n v="1495631.81"/>
    <n v="0"/>
    <n v="0"/>
    <n v="0"/>
    <n v="0"/>
    <n v="0"/>
    <n v="1453910.89"/>
    <n v="0"/>
    <n v="0"/>
    <n v="0"/>
    <n v="0"/>
    <n v="0"/>
    <n v="1372997.59"/>
    <n v="0"/>
    <n v="0"/>
    <n v="0"/>
    <n v="0"/>
    <n v="0"/>
    <n v="1337598.02"/>
    <n v="0"/>
    <n v="2949542.7"/>
    <n v="2710595.6100000003"/>
    <n v="5660138.3100000005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2574870.62"/>
    <n v="0"/>
    <n v="2574870.62"/>
    <n v="110696.49"/>
    <s v="  "/>
    <n v="0"/>
    <n v="0"/>
    <n v="0"/>
    <d v="2012-02-07T00:00:00"/>
    <d v="2024-02-07T00:00:00"/>
    <n v="51449652"/>
    <n v="51449652"/>
    <n v="0"/>
    <n v="0"/>
    <n v="8.4112999999999993E-2"/>
    <s v="Libor 6 Meses"/>
    <n v="2.978299999999999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0"/>
    <n v="0"/>
    <n v="0"/>
    <n v="0"/>
    <n v="0"/>
    <n v="29165858.75"/>
    <d v="2012-07-03T00:00:00"/>
    <d v="2027-07-03T00:00:00"/>
    <n v="99997230"/>
    <n v="99997230"/>
    <n v="3.3424657534246576"/>
    <n v="15.008219178082191"/>
    <n v="8.3395999999999998E-2"/>
    <s v="Libor 6 Meses"/>
    <n v="2.5999999999999999E-2"/>
    <s v="CAF"/>
    <x v="23"/>
    <n v="0"/>
    <n v="0"/>
    <n v="0"/>
    <n v="0"/>
    <n v="1229670.8400000001"/>
    <n v="0"/>
    <n v="0"/>
    <n v="0"/>
    <n v="0"/>
    <n v="0"/>
    <n v="1065586.04"/>
    <n v="0"/>
    <n v="0"/>
    <n v="0"/>
    <n v="0"/>
    <n v="0"/>
    <n v="873510.29"/>
    <n v="0"/>
    <n v="0"/>
    <n v="0"/>
    <n v="0"/>
    <n v="0"/>
    <n v="1229670.8400000001"/>
    <n v="1939096.33"/>
    <n v="3168767.17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6741653.6390000544"/>
    <n v="0"/>
    <n v="0"/>
    <n v="0"/>
    <n v="0"/>
    <n v="3.0000042170286179E-3"/>
    <n v="0"/>
    <n v="6741653.6420000587"/>
    <d v="2014-11-25T00:00:00"/>
    <d v="2026-11-25T00:00:00"/>
    <n v="26715200"/>
    <n v="24837786.09"/>
    <n v="2.7397260273972601"/>
    <n v="12.008219178082191"/>
    <n v="7.5542999999999999E-2"/>
    <s v="Libor 6 Meses"/>
    <n v="2.0500000000000001E-2"/>
    <s v="CAF"/>
    <x v="23"/>
    <n v="0"/>
    <n v="0"/>
    <n v="257471.73"/>
    <n v="0"/>
    <n v="0"/>
    <n v="0"/>
    <n v="0"/>
    <n v="0"/>
    <n v="204836.14"/>
    <n v="0"/>
    <n v="0"/>
    <n v="0"/>
    <n v="0"/>
    <n v="0"/>
    <n v="146935.79999999999"/>
    <n v="0"/>
    <n v="0"/>
    <n v="0"/>
    <n v="0"/>
    <n v="0"/>
    <n v="93906.26"/>
    <n v="0"/>
    <n v="462307.87"/>
    <n v="240842.06"/>
    <n v="703149.92999999993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0"/>
    <n v="0"/>
    <n v="0"/>
    <n v="0"/>
    <n v="427929.02"/>
    <d v="2019-12-20T00:00:00"/>
    <d v="2037-12-20T00:00:00"/>
    <n v="34122000"/>
    <n v="34122000"/>
    <n v="13.816438356164383"/>
    <n v="18.013698630136986"/>
    <n v="7.4284000000000003E-2"/>
    <s v="Libor 6 Meses"/>
    <n v="1.7999999999999999E-2"/>
    <s v="CAF"/>
    <x v="23"/>
    <n v="0"/>
    <n v="0"/>
    <n v="0"/>
    <n v="26643.27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43.275000000001"/>
    <n v="0"/>
    <n v="26643.275000000001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75000000"/>
    <n v="0"/>
    <n v="0"/>
    <n v="0"/>
    <n v="0"/>
    <n v="0"/>
    <n v="0"/>
    <n v="175000000"/>
    <d v="2018-12-12T00:00:00"/>
    <d v="2033-12-12T00:00:00"/>
    <n v="210000000"/>
    <n v="210000000"/>
    <n v="9.7917808219178077"/>
    <n v="15.010958904109589"/>
    <n v="7.4565999999999993E-2"/>
    <s v="Libor 6 Meses"/>
    <n v="1.7999999999999999E-2"/>
    <s v="CAF"/>
    <x v="23"/>
    <n v="0"/>
    <n v="0"/>
    <n v="0"/>
    <n v="6633267.0800000001"/>
    <n v="0"/>
    <n v="0"/>
    <n v="0"/>
    <n v="0"/>
    <n v="0"/>
    <n v="6301603.7300000004"/>
    <n v="0"/>
    <n v="0"/>
    <n v="0"/>
    <n v="0"/>
    <n v="0"/>
    <n v="5937317.75"/>
    <n v="0"/>
    <n v="0"/>
    <n v="0"/>
    <n v="0"/>
    <n v="0"/>
    <n v="5638277.0199999996"/>
    <n v="12934870.810000001"/>
    <n v="11575594.77"/>
    <n v="24510465.579999998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105000000"/>
    <n v="0"/>
    <n v="0"/>
    <n v="0"/>
    <n v="0"/>
    <n v="0"/>
    <n v="0"/>
    <n v="105000000"/>
    <d v="2018-09-14T00:00:00"/>
    <d v="2030-09-14T00:00:00"/>
    <n v="150000000"/>
    <n v="150000000"/>
    <n v="6.5452054794520551"/>
    <n v="12.008219178082191"/>
    <n v="7.6494999999999994E-2"/>
    <s v="SOFR 6 MESES"/>
    <n v="2.2783000000000001E-2"/>
    <s v="CAF"/>
    <x v="23"/>
    <n v="1156314.25"/>
    <n v="0"/>
    <n v="0"/>
    <n v="0"/>
    <n v="0"/>
    <n v="0"/>
    <n v="1085519.5"/>
    <n v="0"/>
    <n v="0"/>
    <n v="0"/>
    <n v="0"/>
    <n v="0"/>
    <n v="985680.75"/>
    <n v="0"/>
    <n v="0"/>
    <n v="0"/>
    <n v="0"/>
    <n v="0"/>
    <n v="918516.5"/>
    <n v="0"/>
    <n v="0"/>
    <n v="0"/>
    <n v="2241833.75"/>
    <n v="1904197.25"/>
    <n v="4146031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d v="2019-03-29T00:00:00"/>
    <d v="2037-04-01T00:00:00"/>
    <n v="192000000"/>
    <n v="192000000"/>
    <n v="13.095890410958905"/>
    <n v="18.021917808219179"/>
    <n v="7.5320999999999999E-2"/>
    <s v="SOFR 6 MESES"/>
    <n v="2.2783000000000001E-2"/>
    <s v="CAF"/>
    <x v="23"/>
    <n v="0"/>
    <n v="1260922.9410000001"/>
    <n v="0"/>
    <n v="0"/>
    <n v="0"/>
    <n v="0"/>
    <n v="0"/>
    <n v="1280727.1639999999"/>
    <n v="0"/>
    <n v="0"/>
    <n v="0"/>
    <n v="0"/>
    <n v="0"/>
    <n v="1106527.57"/>
    <n v="0"/>
    <n v="0"/>
    <n v="0"/>
    <n v="0"/>
    <n v="0"/>
    <n v="1068103.0900000001"/>
    <n v="0"/>
    <n v="0"/>
    <n v="2541650.105"/>
    <n v="2174630.66"/>
    <n v="4716280.7650000006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62500000"/>
    <n v="0"/>
    <n v="0"/>
    <n v="0"/>
    <n v="0"/>
    <n v="0"/>
    <n v="0"/>
    <n v="262500000"/>
    <d v="2019-05-24T00:00:00"/>
    <d v="2034-05-24T00:00:00"/>
    <n v="300000000"/>
    <n v="300000000"/>
    <n v="10.238356164383562"/>
    <n v="15.010958904109589"/>
    <n v="7.6085E-2"/>
    <s v="SOFR 6 MESES"/>
    <n v="2.2282999999999997E-2"/>
    <s v="CAF"/>
    <x v="23"/>
    <n v="0"/>
    <n v="0"/>
    <n v="9627856.8800000008"/>
    <n v="0"/>
    <n v="0"/>
    <n v="0"/>
    <n v="0"/>
    <n v="0"/>
    <n v="9270150"/>
    <n v="0"/>
    <n v="0"/>
    <n v="0"/>
    <n v="0"/>
    <n v="0"/>
    <n v="8663055.9399999995"/>
    <n v="0"/>
    <n v="0"/>
    <n v="0"/>
    <n v="0"/>
    <n v="0"/>
    <n v="8343135"/>
    <n v="0"/>
    <n v="18898006.880000003"/>
    <n v="17006190.939999998"/>
    <n v="35904197.82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601"/>
    <n v="0"/>
    <n v="0"/>
    <n v="0"/>
    <n v="0"/>
    <n v="-2.9802322387695313E-8"/>
    <n v="0"/>
    <n v="71117330.339999571"/>
    <d v="2019-11-18T00:00:00"/>
    <d v="2034-11-18T00:00:00"/>
    <n v="203000000"/>
    <n v="203000000"/>
    <n v="10.726027397260275"/>
    <n v="15.010958904109589"/>
    <n v="7.1790999999999994E-2"/>
    <s v="Libor 6 Meses"/>
    <n v="1.7999999999999999E-2"/>
    <s v="CAF"/>
    <x v="23"/>
    <n v="0"/>
    <n v="0"/>
    <n v="2772663.2660000003"/>
    <n v="0"/>
    <n v="0"/>
    <n v="0"/>
    <n v="0"/>
    <n v="0"/>
    <n v="2732433.557"/>
    <n v="0"/>
    <n v="0"/>
    <n v="0"/>
    <n v="0"/>
    <n v="0"/>
    <n v="2566974.31"/>
    <n v="0"/>
    <n v="0"/>
    <n v="0"/>
    <n v="0"/>
    <n v="0"/>
    <n v="2479044.7999999998"/>
    <n v="0"/>
    <n v="5505096.8230000008"/>
    <n v="5046019.1099999994"/>
    <n v="10551115.933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d v="2019-05-28T00:00:00"/>
    <d v="2035-05-28T00:00:00"/>
    <n v="100000000"/>
    <n v="11865967.42"/>
    <n v="11.24931506849315"/>
    <n v="16.010958904109589"/>
    <n v="7.3640999999999998E-2"/>
    <s v="Libor 6 Meses"/>
    <n v="8.9999999999999993E-3"/>
    <s v="CAF"/>
    <x v="23"/>
    <n v="0"/>
    <n v="0"/>
    <n v="387775.27"/>
    <n v="0"/>
    <n v="0"/>
    <n v="0"/>
    <n v="0"/>
    <n v="0"/>
    <n v="392036.53"/>
    <n v="0"/>
    <n v="0"/>
    <n v="0"/>
    <n v="0"/>
    <n v="0"/>
    <n v="368115.33"/>
    <n v="0"/>
    <n v="0"/>
    <n v="0"/>
    <n v="0"/>
    <n v="0"/>
    <n v="356396.85"/>
    <n v="0"/>
    <n v="779811.8"/>
    <n v="724512.17999999993"/>
    <n v="1504323.98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329688.709999999"/>
    <n v="0"/>
    <n v="0"/>
    <n v="0"/>
    <n v="0"/>
    <n v="0"/>
    <n v="0"/>
    <n v="3329688.709999999"/>
    <d v="2020-04-17T00:00:00"/>
    <d v="2032-04-19T00:00:00"/>
    <n v="50000000"/>
    <n v="8323671.1900000004"/>
    <n v="8.1424657534246574"/>
    <n v="12.013698630136986"/>
    <n v="7.6424000000000006E-2"/>
    <s v="SOFR 6 MESES"/>
    <n v="2.1783E-2"/>
    <s v="CAF"/>
    <x v="23"/>
    <n v="0"/>
    <n v="36869.730000000003"/>
    <n v="0"/>
    <n v="0"/>
    <n v="0"/>
    <n v="0"/>
    <n v="0"/>
    <n v="34700.92"/>
    <n v="0"/>
    <n v="0"/>
    <n v="0"/>
    <n v="0"/>
    <n v="0"/>
    <n v="32354.34"/>
    <n v="0"/>
    <n v="0"/>
    <n v="0"/>
    <n v="0"/>
    <n v="0"/>
    <n v="30363.3"/>
    <n v="0"/>
    <n v="0"/>
    <n v="71570.649999999994"/>
    <n v="62717.64"/>
    <n v="134288.28999999998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6.19178082191781"/>
    <n v="20.013698630136986"/>
    <n v="7.6731999999999995E-2"/>
    <s v="SOFR 6 MESES"/>
    <n v="2.2282999999999997E-2"/>
    <s v="CAF"/>
    <x v="23"/>
    <n v="0"/>
    <n v="0"/>
    <n v="12590200"/>
    <n v="0"/>
    <n v="0"/>
    <n v="0"/>
    <n v="0"/>
    <n v="0"/>
    <n v="12590200"/>
    <n v="0"/>
    <n v="0"/>
    <n v="0"/>
    <n v="0"/>
    <n v="0"/>
    <n v="12590200"/>
    <n v="0"/>
    <n v="0"/>
    <n v="0"/>
    <n v="0"/>
    <n v="0"/>
    <n v="12590200"/>
    <n v="0"/>
    <n v="25180400"/>
    <n v="25180400"/>
    <n v="50360800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0"/>
    <n v="0"/>
    <n v="0"/>
    <n v="0"/>
    <n v="0"/>
    <n v="127777777.79999998"/>
    <d v="2020-07-23T00:00:00"/>
    <d v="2035-07-23T00:00:00"/>
    <n v="150000000"/>
    <n v="150000000"/>
    <n v="11.402739726027397"/>
    <n v="15.008219178082191"/>
    <n v="7.6409000000000005E-2"/>
    <s v="SOFR 6 MESES"/>
    <n v="2.0783000000000003E-2"/>
    <s v="CAF"/>
    <x v="23"/>
    <n v="0"/>
    <n v="0"/>
    <n v="0"/>
    <n v="0"/>
    <n v="4935927.07"/>
    <n v="0"/>
    <n v="0"/>
    <n v="0"/>
    <n v="0"/>
    <n v="0"/>
    <n v="4773204.2"/>
    <n v="0"/>
    <n v="0"/>
    <n v="0"/>
    <n v="0"/>
    <n v="0"/>
    <n v="4481953.84"/>
    <n v="0"/>
    <n v="0"/>
    <n v="0"/>
    <n v="0"/>
    <n v="0"/>
    <n v="4935927.07"/>
    <n v="9255158.0399999991"/>
    <n v="14191085.109999999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22889955.56999999"/>
    <n v="0"/>
    <n v="0"/>
    <n v="0"/>
    <n v="0"/>
    <n v="0"/>
    <n v="0"/>
    <n v="122889955.56999999"/>
    <d v="2020-12-04T00:00:00"/>
    <d v="2035-12-04T00:00:00"/>
    <n v="138251200"/>
    <n v="138251200"/>
    <n v="11.769863013698631"/>
    <n v="15.008219178082191"/>
    <n v="7.4473999999999999E-2"/>
    <s v="Libor 6 Meses"/>
    <n v="1.7999999999999999E-2"/>
    <s v="CAF"/>
    <x v="23"/>
    <n v="0"/>
    <n v="0"/>
    <n v="0"/>
    <n v="4652320.83"/>
    <n v="0"/>
    <n v="0"/>
    <n v="0"/>
    <n v="0"/>
    <n v="0"/>
    <n v="4458474.13"/>
    <n v="0"/>
    <n v="0"/>
    <n v="0"/>
    <n v="0"/>
    <n v="0"/>
    <n v="4241323.45"/>
    <n v="0"/>
    <n v="0"/>
    <n v="0"/>
    <n v="0"/>
    <n v="0"/>
    <n v="4070780.73"/>
    <n v="9110794.9600000009"/>
    <n v="8312104.1799999997"/>
    <n v="17422899.140000001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14285714.359999999"/>
    <n v="0"/>
    <n v="0"/>
    <n v="0"/>
    <n v="0"/>
    <n v="0"/>
    <n v="0"/>
    <n v="14285714.359999999"/>
    <d v="2006-10-05T00:00:00"/>
    <d v="2024-10-05T00:00:00"/>
    <n v="200000000"/>
    <n v="200000000"/>
    <n v="0.6"/>
    <n v="18.013698630136986"/>
    <n v="7.5639999999999999E-2"/>
    <s v="SOFR 6 MESES"/>
    <n v="2.0782999999999999E-2"/>
    <s v="CAF"/>
    <x v="23"/>
    <n v="0"/>
    <n v="150924.17000000001"/>
    <n v="0"/>
    <n v="0"/>
    <n v="0"/>
    <n v="0"/>
    <n v="0"/>
    <n v="75462.080000000002"/>
    <n v="0"/>
    <n v="0"/>
    <n v="0"/>
    <n v="0"/>
    <n v="0"/>
    <n v="0"/>
    <n v="0"/>
    <n v="0"/>
    <n v="0"/>
    <n v="0"/>
    <n v="0"/>
    <n v="0"/>
    <n v="0"/>
    <n v="0"/>
    <n v="226386.25"/>
    <n v="0"/>
    <n v="226386.25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12993214.359999999"/>
    <n v="0"/>
    <n v="0"/>
    <n v="0"/>
    <n v="0"/>
    <n v="0"/>
    <n v="0"/>
    <n v="12993214.359999999"/>
    <d v="2006-10-05T00:00:00"/>
    <d v="2024-10-15T00:00:00"/>
    <n v="250000000"/>
    <n v="181905000"/>
    <n v="0.62739726027397258"/>
    <n v="18.041095890410958"/>
    <n v="7.5181999999999999E-2"/>
    <s v="SOFR 6 MESES"/>
    <n v="2.0782999999999999E-2"/>
    <s v="CAF"/>
    <x v="23"/>
    <n v="0"/>
    <n v="137269.29999999999"/>
    <n v="0"/>
    <n v="0"/>
    <n v="0"/>
    <n v="0"/>
    <n v="0"/>
    <n v="68634.649999999994"/>
    <n v="0"/>
    <n v="0"/>
    <n v="0"/>
    <n v="0"/>
    <n v="0"/>
    <n v="0"/>
    <n v="0"/>
    <n v="0"/>
    <n v="0"/>
    <n v="0"/>
    <n v="0"/>
    <n v="0"/>
    <n v="0"/>
    <n v="0"/>
    <n v="205903.94999999998"/>
    <n v="0"/>
    <n v="205903.94999999998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237"/>
    <n v="0"/>
    <n v="0"/>
    <n v="0"/>
    <n v="0"/>
    <n v="1.862645149230957E-9"/>
    <n v="0"/>
    <n v="2900032.1500000255"/>
    <d v="2007-01-12T00:00:00"/>
    <d v="2025-01-12T00:00:00"/>
    <n v="50000000"/>
    <n v="42614640.289999999"/>
    <n v="0.87123287671232874"/>
    <n v="18.013698630136986"/>
    <n v="7.2317000000000006E-2"/>
    <s v="SOFR 6 MESES"/>
    <n v="1.4783000000000001E-2"/>
    <s v="CAF"/>
    <x v="23"/>
    <n v="0"/>
    <n v="0"/>
    <n v="0"/>
    <n v="0"/>
    <n v="106025.93"/>
    <n v="0"/>
    <n v="0"/>
    <n v="0"/>
    <n v="0"/>
    <n v="0"/>
    <n v="53595.519999999997"/>
    <n v="0"/>
    <n v="0"/>
    <n v="0"/>
    <n v="0"/>
    <n v="0"/>
    <n v="0"/>
    <n v="0"/>
    <n v="0"/>
    <n v="0"/>
    <n v="0"/>
    <n v="0"/>
    <n v="106025.93"/>
    <n v="53595.519999999997"/>
    <n v="159621.44999999998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19642857.18"/>
    <n v="0"/>
    <n v="0"/>
    <n v="0"/>
    <n v="0"/>
    <n v="0"/>
    <n v="0"/>
    <n v="19642857.18"/>
    <d v="2006-10-30T00:00:00"/>
    <d v="2024-10-31T00:00:00"/>
    <n v="275000000"/>
    <n v="275000000"/>
    <n v="0.67123287671232879"/>
    <n v="18.016438356164382"/>
    <n v="6.9351999999999997E-2"/>
    <s v="SOFR 6 MESES"/>
    <n v="1.4783000000000001E-2"/>
    <s v="CAF"/>
    <x v="23"/>
    <n v="0"/>
    <n v="124131.94"/>
    <n v="0"/>
    <n v="0"/>
    <n v="0"/>
    <n v="0"/>
    <n v="0"/>
    <n v="62748.02"/>
    <n v="0"/>
    <n v="0"/>
    <n v="0"/>
    <n v="0"/>
    <n v="0"/>
    <n v="0"/>
    <n v="0"/>
    <n v="0"/>
    <n v="0"/>
    <n v="0"/>
    <n v="0"/>
    <n v="0"/>
    <n v="0"/>
    <n v="0"/>
    <n v="186879.96"/>
    <n v="0"/>
    <n v="186879.96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25714285.68"/>
    <n v="0"/>
    <n v="0"/>
    <n v="0"/>
    <n v="0"/>
    <n v="0"/>
    <n v="0"/>
    <n v="25714285.68"/>
    <d v="2007-12-07T00:00:00"/>
    <d v="2025-12-09T00:00:00"/>
    <n v="180000000"/>
    <n v="180000000"/>
    <n v="1.7780821917808218"/>
    <n v="18.019178082191782"/>
    <n v="6.7375000000000004E-2"/>
    <s v="Libor 6 Meses"/>
    <n v="1.0500000000000001E-2"/>
    <s v="CAF"/>
    <x v="23"/>
    <n v="0"/>
    <n v="0"/>
    <n v="0"/>
    <n v="880687.5"/>
    <n v="0"/>
    <n v="0"/>
    <n v="0"/>
    <n v="0"/>
    <n v="0"/>
    <n v="660515.62"/>
    <n v="0"/>
    <n v="0"/>
    <n v="0"/>
    <n v="0"/>
    <n v="0"/>
    <n v="437937.5"/>
    <n v="0"/>
    <n v="0"/>
    <n v="0"/>
    <n v="0"/>
    <n v="0"/>
    <n v="220171.87"/>
    <n v="1541203.12"/>
    <n v="658109.37"/>
    <n v="2199312.4900000002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35714285.679999806"/>
    <n v="0"/>
    <n v="0"/>
    <n v="0"/>
    <n v="0"/>
    <n v="-1.4901161193847656E-8"/>
    <n v="0"/>
    <n v="35714285.679999791"/>
    <d v="2007-12-09T00:00:00"/>
    <d v="2025-12-09T00:00:00"/>
    <n v="250000000"/>
    <n v="250000000"/>
    <n v="1.7780821917808218"/>
    <n v="18.013698630136986"/>
    <n v="6.6935999999999996E-2"/>
    <s v="Libor 6 Meses"/>
    <n v="1.0500000000000001E-2"/>
    <s v="CAF"/>
    <x v="23"/>
    <n v="0"/>
    <n v="0"/>
    <n v="0"/>
    <n v="1215207.1399999999"/>
    <n v="0"/>
    <n v="0"/>
    <n v="0"/>
    <n v="0"/>
    <n v="0"/>
    <n v="911405.36"/>
    <n v="0"/>
    <n v="0"/>
    <n v="0"/>
    <n v="0"/>
    <n v="0"/>
    <n v="604283.32999999996"/>
    <n v="0"/>
    <n v="0"/>
    <n v="0"/>
    <n v="0"/>
    <n v="0"/>
    <n v="303801.78000000003"/>
    <n v="2126612.5"/>
    <n v="908085.11"/>
    <n v="3034697.61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4480465.320000095"/>
    <n v="0"/>
    <n v="0"/>
    <n v="0"/>
    <n v="0"/>
    <n v="7.4505805969238281E-9"/>
    <n v="0"/>
    <n v="14480465.320000103"/>
    <d v="2007-11-29T00:00:00"/>
    <d v="2025-11-29T00:00:00"/>
    <n v="100000000"/>
    <n v="100000000"/>
    <n v="1.7506849315068493"/>
    <n v="18.013698630136986"/>
    <n v="6.6750000000000004E-2"/>
    <s v="Libor 6 Meses"/>
    <n v="1.0500000000000001E-2"/>
    <s v="CAF"/>
    <x v="23"/>
    <n v="0"/>
    <n v="0"/>
    <n v="488655.37"/>
    <n v="0"/>
    <n v="0"/>
    <n v="0"/>
    <n v="0"/>
    <n v="0"/>
    <n v="370518.91"/>
    <n v="0"/>
    <n v="0"/>
    <n v="0"/>
    <n v="0"/>
    <n v="0"/>
    <n v="242985.23"/>
    <n v="0"/>
    <n v="0"/>
    <n v="0"/>
    <n v="0"/>
    <n v="0"/>
    <n v="123506.31"/>
    <n v="0"/>
    <n v="859174.28"/>
    <n v="366491.54000000004"/>
    <n v="1225665.82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8197721.220000096"/>
    <n v="0"/>
    <n v="4166666.67"/>
    <n v="767886.01"/>
    <s v="  "/>
    <n v="7.4505805969238281E-9"/>
    <n v="0"/>
    <n v="14031054.550000103"/>
    <d v="2010-02-09T00:00:00"/>
    <d v="2025-11-29T00:00:00"/>
    <n v="100000000"/>
    <n v="100000000"/>
    <n v="1.7506849315068493"/>
    <n v="15.813698630136987"/>
    <n v="8.2558999999999994E-2"/>
    <s v="SOFR 6 MESES"/>
    <n v="2.8282999999999999E-2"/>
    <s v="CAF"/>
    <x v="23"/>
    <n v="0"/>
    <n v="0"/>
    <n v="0"/>
    <n v="0"/>
    <n v="0"/>
    <n v="585630.42000000004"/>
    <n v="0"/>
    <n v="0"/>
    <n v="0"/>
    <n v="0"/>
    <n v="0"/>
    <n v="416245.82"/>
    <n v="0"/>
    <n v="0"/>
    <n v="0"/>
    <n v="0"/>
    <n v="0"/>
    <n v="236505.74"/>
    <n v="0"/>
    <n v="0"/>
    <n v="39325.17"/>
    <n v="0"/>
    <n v="585630.42000000004"/>
    <n v="692076.7300000001"/>
    <n v="1277707.1500000001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7386748.879999809"/>
    <n v="0"/>
    <n v="0"/>
    <n v="0"/>
    <n v="0"/>
    <n v="-1.4901161193847656E-8"/>
    <n v="0"/>
    <n v="47386748.879999794"/>
    <d v="2010-03-23T00:00:00"/>
    <d v="2028-03-23T00:00:00"/>
    <n v="255303921.38"/>
    <n v="146467528.34999999"/>
    <n v="4.065753424657534"/>
    <n v="18.013698630136986"/>
    <n v="8.3011000000000001E-2"/>
    <s v="SOFR 6 MESES"/>
    <n v="2.8282999999999999E-2"/>
    <s v="CAF"/>
    <x v="23"/>
    <n v="677565.49"/>
    <n v="0"/>
    <n v="0"/>
    <n v="0"/>
    <n v="0"/>
    <n v="0"/>
    <n v="608546.77"/>
    <n v="0"/>
    <n v="0"/>
    <n v="0"/>
    <n v="0"/>
    <n v="0"/>
    <n v="523407.03"/>
    <n v="0"/>
    <n v="0"/>
    <n v="0"/>
    <n v="0"/>
    <n v="0"/>
    <n v="455617.79"/>
    <n v="0"/>
    <n v="0"/>
    <n v="0"/>
    <n v="1286112.26"/>
    <n v="979024.82000000007"/>
    <n v="2265137.08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109952966.22000076"/>
    <n v="0"/>
    <n v="0"/>
    <n v="0"/>
    <n v="0"/>
    <n v="5.9604644775390625E-8"/>
    <n v="0"/>
    <n v="109952966.22000082"/>
    <d v="2010-11-30T00:00:00"/>
    <d v="2028-11-30T00:00:00"/>
    <n v="300000000"/>
    <n v="300000000"/>
    <n v="4.7561643835616438"/>
    <n v="18.013698630136986"/>
    <n v="7.9641000000000003E-2"/>
    <s v="Libor 6 Meses"/>
    <n v="2.4E-2"/>
    <s v="CAF"/>
    <x v="23"/>
    <n v="0"/>
    <n v="0"/>
    <n v="4451355.13"/>
    <n v="0"/>
    <n v="0"/>
    <n v="0"/>
    <n v="0"/>
    <n v="0"/>
    <n v="4006219.61"/>
    <n v="0"/>
    <n v="0"/>
    <n v="0"/>
    <n v="0"/>
    <n v="0"/>
    <n v="3541624.63"/>
    <n v="0"/>
    <n v="0"/>
    <n v="0"/>
    <n v="0"/>
    <n v="0"/>
    <n v="3115948.59"/>
    <n v="0"/>
    <n v="8457574.7400000002"/>
    <n v="6657573.2199999997"/>
    <n v="15115147.960000001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7482460.0099999998"/>
    <n v="0"/>
    <n v="0"/>
    <n v="0"/>
    <n v="0"/>
    <n v="0"/>
    <n v="0"/>
    <n v="7482460.0099999998"/>
    <d v="2011-06-26T00:00:00"/>
    <d v="2029-06-28T00:00:00"/>
    <n v="66726740.520000003"/>
    <n v="18557373"/>
    <n v="5.3315068493150681"/>
    <n v="18.019178082191782"/>
    <n v="8.0736000000000002E-2"/>
    <s v="Libor 6 Meses"/>
    <n v="2.4E-2"/>
    <s v="CAF"/>
    <x v="23"/>
    <n v="0"/>
    <n v="0"/>
    <n v="0"/>
    <n v="307086.14"/>
    <n v="0"/>
    <n v="0"/>
    <n v="0"/>
    <n v="0"/>
    <n v="0"/>
    <n v="279169.21999999997"/>
    <n v="0"/>
    <n v="0"/>
    <n v="0"/>
    <n v="0"/>
    <n v="0"/>
    <n v="249879.34"/>
    <n v="0"/>
    <n v="0"/>
    <n v="0"/>
    <n v="0"/>
    <n v="0"/>
    <n v="223335.38"/>
    <n v="586255.35999999999"/>
    <n v="473214.71999999997"/>
    <n v="1059470.08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4376688.270000003"/>
    <n v="0"/>
    <n v="0"/>
    <n v="0"/>
    <n v="0"/>
    <n v="0"/>
    <n v="0"/>
    <n v="24376688.270000003"/>
    <d v="2012-06-25T00:00:00"/>
    <d v="2027-06-25T00:00:00"/>
    <n v="84000000"/>
    <n v="83263495.359999999"/>
    <n v="3.3205479452054796"/>
    <n v="15.008219178082191"/>
    <n v="8.0325999999999995E-2"/>
    <s v="Libor 6 Meses"/>
    <n v="2.35E-2"/>
    <s v="CAF"/>
    <x v="23"/>
    <n v="0"/>
    <n v="0"/>
    <n v="0"/>
    <n v="995358.28"/>
    <n v="0"/>
    <n v="0"/>
    <n v="0"/>
    <n v="0"/>
    <n v="0"/>
    <n v="853164.24"/>
    <n v="0"/>
    <n v="0"/>
    <n v="0"/>
    <n v="0"/>
    <n v="0"/>
    <n v="707085.11"/>
    <n v="0"/>
    <n v="0"/>
    <n v="0"/>
    <n v="0"/>
    <n v="0"/>
    <n v="568776.16"/>
    <n v="1848522.52"/>
    <n v="1275861.27"/>
    <n v="3124383.79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305555.48000000144"/>
    <n v="0"/>
    <n v="0"/>
    <n v="0"/>
    <n v="0"/>
    <n v="1.1641532182693481E-10"/>
    <n v="0"/>
    <n v="305555.48000000155"/>
    <d v="2012-06-25T00:00:00"/>
    <d v="2024-06-25T00:00:00"/>
    <n v="5500000"/>
    <n v="5500000"/>
    <n v="0.32054794520547947"/>
    <n v="12.008219178082191"/>
    <n v="8.2325999999999996E-2"/>
    <s v="Libor 6 Meses"/>
    <n v="2.5499999999999998E-2"/>
    <s v="CAF"/>
    <x v="23"/>
    <n v="0"/>
    <n v="0"/>
    <n v="0"/>
    <n v="4271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1.41"/>
    <n v="0"/>
    <n v="4271.41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3114244.1229999531"/>
    <n v="0"/>
    <n v="0"/>
    <n v="0"/>
    <n v="0"/>
    <n v="9.9999643862247467E-4"/>
    <n v="0"/>
    <n v="3114244.1239999495"/>
    <d v="2012-10-05T00:00:00"/>
    <d v="2024-10-05T00:00:00"/>
    <n v="31000000"/>
    <n v="31000000"/>
    <n v="0.6"/>
    <n v="12.008219178082191"/>
    <n v="8.4640000000000007E-2"/>
    <s v="SOFR 6 MESES"/>
    <n v="2.9783E-2"/>
    <s v="CAF"/>
    <x v="23"/>
    <n v="0"/>
    <n v="47148.69"/>
    <n v="0"/>
    <n v="0"/>
    <n v="0"/>
    <n v="0"/>
    <n v="0"/>
    <n v="23574.35"/>
    <n v="0"/>
    <n v="0"/>
    <n v="0"/>
    <n v="0"/>
    <n v="0"/>
    <n v="0"/>
    <n v="0"/>
    <n v="0"/>
    <n v="0"/>
    <n v="0"/>
    <n v="0"/>
    <n v="0"/>
    <n v="0"/>
    <n v="0"/>
    <n v="70723.040000000008"/>
    <n v="0"/>
    <n v="70723.040000000008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10714285.688999921"/>
    <n v="0"/>
    <n v="0"/>
    <n v="0"/>
    <n v="0"/>
    <n v="-3.0000060796737671E-3"/>
    <n v="0"/>
    <n v="10714285.685999915"/>
    <d v="2013-04-04T00:00:00"/>
    <d v="2025-04-04T00:00:00"/>
    <n v="75000000"/>
    <n v="75000000"/>
    <n v="1.095890410958904"/>
    <n v="12.008219178082191"/>
    <n v="8.4308999999999995E-2"/>
    <s v="SOFR 6 MESES"/>
    <n v="2.9783E-2"/>
    <s v="CAF"/>
    <x v="23"/>
    <n v="0"/>
    <n v="162210.98000000001"/>
    <n v="0"/>
    <n v="0"/>
    <n v="0"/>
    <n v="0"/>
    <n v="0"/>
    <n v="108140.65"/>
    <n v="0"/>
    <n v="0"/>
    <n v="0"/>
    <n v="0"/>
    <n v="0"/>
    <n v="53774.86"/>
    <n v="0"/>
    <n v="0"/>
    <n v="0"/>
    <n v="0"/>
    <n v="0"/>
    <n v="0"/>
    <n v="0"/>
    <n v="0"/>
    <n v="270351.63"/>
    <n v="53774.86"/>
    <n v="324126.49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84602308.829999626"/>
    <n v="0"/>
    <n v="0"/>
    <n v="0"/>
    <n v="0"/>
    <n v="-2.9802322387695313E-8"/>
    <n v="0"/>
    <n v="84602308.829999596"/>
    <d v="2013-12-03T00:00:00"/>
    <d v="2028-12-03T00:00:00"/>
    <n v="184093889.5"/>
    <n v="181750869.44"/>
    <n v="4.7643835616438359"/>
    <n v="15.010958904109589"/>
    <n v="8.2474000000000006E-2"/>
    <s v="Libor 6 Meses"/>
    <n v="2.5999999999999999E-2"/>
    <s v="CAF"/>
    <x v="23"/>
    <n v="0"/>
    <n v="0"/>
    <n v="0"/>
    <n v="3546891.17"/>
    <n v="0"/>
    <n v="0"/>
    <n v="0"/>
    <n v="0"/>
    <n v="0"/>
    <n v="3192202.05"/>
    <n v="0"/>
    <n v="0"/>
    <n v="0"/>
    <n v="0"/>
    <n v="0"/>
    <n v="2822007.4"/>
    <n v="0"/>
    <n v="0"/>
    <n v="0"/>
    <n v="0"/>
    <n v="0"/>
    <n v="2482823.8199999998"/>
    <n v="6739093.2199999997"/>
    <n v="5304831.22"/>
    <n v="12043924.439999999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41776876.669999994"/>
    <n v="0"/>
    <n v="0"/>
    <n v="0"/>
    <n v="0"/>
    <n v="0"/>
    <n v="0"/>
    <n v="41776876.669999994"/>
    <d v="2013-12-03T00:00:00"/>
    <d v="2028-12-03T00:00:00"/>
    <n v="90906110.5"/>
    <n v="89749130.560000002"/>
    <n v="4.7643835616438359"/>
    <n v="15.010958904109589"/>
    <n v="8.2474000000000006E-2"/>
    <s v="Libor 6 Meses"/>
    <n v="2.5999999999999999E-2"/>
    <s v="CAF"/>
    <x v="23"/>
    <n v="0"/>
    <n v="0"/>
    <n v="0"/>
    <n v="1751465.61"/>
    <n v="0"/>
    <n v="0"/>
    <n v="0"/>
    <n v="0"/>
    <n v="0"/>
    <n v="1576319.05"/>
    <n v="0"/>
    <n v="0"/>
    <n v="0"/>
    <n v="0"/>
    <n v="0"/>
    <n v="1393515.81"/>
    <n v="0"/>
    <n v="0"/>
    <n v="0"/>
    <n v="0"/>
    <n v="0"/>
    <n v="1226025.93"/>
    <n v="3327784.66"/>
    <n v="2619541.7400000002"/>
    <n v="5947326.4000000004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9916324.527999997"/>
    <n v="0"/>
    <n v="0"/>
    <n v="0"/>
    <n v="0"/>
    <n v="0"/>
    <n v="0"/>
    <n v="59916324.527999997"/>
    <d v="2014-11-18T00:00:00"/>
    <d v="2029-11-18T00:00:00"/>
    <n v="120000000"/>
    <n v="119832649.09999999"/>
    <n v="5.7232876712328764"/>
    <n v="15.010958904109589"/>
    <n v="7.9033000000000006E-2"/>
    <s v="SOFR 6 MESES"/>
    <n v="2.5283E-2"/>
    <s v="CAF"/>
    <x v="23"/>
    <n v="0"/>
    <n v="0"/>
    <n v="2265496.48"/>
    <n v="0"/>
    <n v="0"/>
    <n v="0"/>
    <n v="0"/>
    <n v="0"/>
    <n v="2099526.04"/>
    <n v="0"/>
    <n v="0"/>
    <n v="0"/>
    <n v="0"/>
    <n v="0"/>
    <n v="1877540.58"/>
    <n v="0"/>
    <n v="0"/>
    <n v="0"/>
    <n v="0"/>
    <n v="0"/>
    <n v="1717794.03"/>
    <n v="0"/>
    <n v="4365022.5199999996"/>
    <n v="3595334.6100000003"/>
    <n v="7960357.1299999999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46520000.040000007"/>
    <n v="0"/>
    <n v="0"/>
    <n v="0"/>
    <n v="0"/>
    <n v="0"/>
    <n v="0"/>
    <n v="46520000.040000007"/>
    <d v="2014-11-25T00:00:00"/>
    <d v="2026-11-25T00:00:00"/>
    <n v="176000000"/>
    <n v="139560000"/>
    <n v="2.7397260273972601"/>
    <n v="12.008219178082191"/>
    <n v="7.5542999999999999E-2"/>
    <s v="Libor 6 Meses"/>
    <n v="2.0500000000000001E-2"/>
    <s v="CAF"/>
    <x v="23"/>
    <n v="0"/>
    <n v="0"/>
    <n v="1776653.85"/>
    <n v="0"/>
    <n v="0"/>
    <n v="0"/>
    <n v="0"/>
    <n v="0"/>
    <n v="1496814.6"/>
    <n v="0"/>
    <n v="0"/>
    <n v="0"/>
    <n v="0"/>
    <n v="0"/>
    <n v="1177928.01"/>
    <n v="0"/>
    <n v="0"/>
    <n v="0"/>
    <n v="0"/>
    <n v="0"/>
    <n v="898088.76"/>
    <n v="0"/>
    <n v="3273468.45"/>
    <n v="2076016.77"/>
    <n v="5349485.2200000007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100538113.31499957"/>
    <n v="0"/>
    <n v="0"/>
    <n v="0"/>
    <n v="0"/>
    <n v="4.9999654293060303E-3"/>
    <n v="0"/>
    <n v="100538113.31999953"/>
    <d v="2014-12-05T00:00:00"/>
    <d v="2029-12-05T00:00:00"/>
    <n v="200725000.00099999"/>
    <n v="200725000.00099999"/>
    <n v="5.7698630136986298"/>
    <n v="15.010958904109589"/>
    <n v="7.7474000000000001E-2"/>
    <s v="Libor 6 Meses"/>
    <n v="2.1000000000000001E-2"/>
    <s v="CAF"/>
    <x v="23"/>
    <n v="0"/>
    <n v="0"/>
    <n v="0"/>
    <n v="3959453.97"/>
    <n v="0"/>
    <n v="0"/>
    <n v="0"/>
    <n v="0"/>
    <n v="0"/>
    <n v="3629499.48"/>
    <n v="0"/>
    <n v="0"/>
    <n v="0"/>
    <n v="0"/>
    <n v="0"/>
    <n v="3281514.68"/>
    <n v="0"/>
    <n v="0"/>
    <n v="0"/>
    <n v="0"/>
    <n v="0"/>
    <n v="2969590.48"/>
    <n v="7588953.4500000002"/>
    <n v="6251105.1600000001"/>
    <n v="13840058.609999999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13750000"/>
    <n v="0"/>
    <n v="0"/>
    <n v="0"/>
    <n v="0"/>
    <n v="0"/>
    <n v="0"/>
    <n v="113750000"/>
    <d v="2015-06-26T00:00:00"/>
    <d v="2030-06-26T00:00:00"/>
    <n v="210000000"/>
    <n v="210000000"/>
    <n v="6.3260273972602743"/>
    <n v="15.010958904109589"/>
    <n v="7.6826000000000005E-2"/>
    <s v="Libor 6 Meses"/>
    <n v="0.02"/>
    <s v="CAF"/>
    <x v="23"/>
    <n v="0"/>
    <n v="0"/>
    <n v="0"/>
    <n v="4442303.4000000004"/>
    <n v="0"/>
    <n v="0"/>
    <n v="0"/>
    <n v="0"/>
    <n v="0"/>
    <n v="4100587.75"/>
    <n v="0"/>
    <n v="0"/>
    <n v="0"/>
    <n v="0"/>
    <n v="0"/>
    <n v="3738331.82"/>
    <n v="0"/>
    <n v="0"/>
    <n v="0"/>
    <n v="0"/>
    <n v="0"/>
    <n v="3417156.46"/>
    <n v="8542891.1500000004"/>
    <n v="7155488.2799999993"/>
    <n v="15698379.43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0"/>
    <n v="0"/>
    <n v="0"/>
    <n v="0"/>
    <n v="0"/>
    <n v="192592592.63999999"/>
    <d v="2015-07-14T00:00:00"/>
    <d v="2030-07-14T00:00:00"/>
    <n v="400000000"/>
    <n v="400000000"/>
    <n v="6.375342465753425"/>
    <n v="15.010958904109589"/>
    <n v="7.8394000000000005E-2"/>
    <s v="SOFR 6 MESES"/>
    <n v="2.1783000000000004E-2"/>
    <s v="CAF"/>
    <x v="23"/>
    <n v="0"/>
    <n v="0"/>
    <n v="0"/>
    <n v="0"/>
    <n v="7632930.21"/>
    <n v="0"/>
    <n v="0"/>
    <n v="0"/>
    <n v="0"/>
    <n v="0"/>
    <n v="7123207.9000000004"/>
    <n v="0"/>
    <n v="0"/>
    <n v="0"/>
    <n v="0"/>
    <n v="0"/>
    <n v="6423146.2599999998"/>
    <n v="0"/>
    <n v="0"/>
    <n v="0"/>
    <n v="0"/>
    <n v="0"/>
    <n v="7632930.21"/>
    <n v="13546354.16"/>
    <n v="21179284.370000001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21666666.629999995"/>
    <n v="0"/>
    <n v="0"/>
    <n v="0"/>
    <n v="0"/>
    <n v="0"/>
    <n v="0"/>
    <n v="21666666.629999995"/>
    <d v="2015-06-26T00:00:00"/>
    <d v="2030-06-26T00:00:00"/>
    <n v="40000000"/>
    <n v="40000000"/>
    <n v="6.3260273972602743"/>
    <n v="15.010958904109589"/>
    <n v="7.6826000000000005E-2"/>
    <s v="Libor 6 Meses"/>
    <n v="0.02"/>
    <s v="CAF"/>
    <x v="23"/>
    <n v="0"/>
    <n v="0"/>
    <n v="0"/>
    <n v="846153.03"/>
    <n v="0"/>
    <n v="0"/>
    <n v="0"/>
    <n v="0"/>
    <n v="0"/>
    <n v="781064.33"/>
    <n v="0"/>
    <n v="0"/>
    <n v="0"/>
    <n v="0"/>
    <n v="0"/>
    <n v="712063.2"/>
    <n v="0"/>
    <n v="0"/>
    <n v="0"/>
    <n v="0"/>
    <n v="0"/>
    <n v="650886.93999999994"/>
    <n v="1627217.3599999999"/>
    <n v="1362950.14"/>
    <n v="2990167.5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61558413.540000379"/>
    <n v="0"/>
    <n v="0"/>
    <n v="0"/>
    <n v="0"/>
    <n v="2.9802322387695313E-8"/>
    <n v="0"/>
    <n v="61558413.540000409"/>
    <d v="2016-09-23T00:00:00"/>
    <d v="2031-09-23T00:00:00"/>
    <n v="100000000"/>
    <n v="100000000"/>
    <n v="7.5698630136986305"/>
    <n v="15.008219178082191"/>
    <n v="7.9010999999999998E-2"/>
    <s v="SOFR 6 MESES"/>
    <n v="2.4282999999999999E-2"/>
    <s v="CAF"/>
    <x v="23"/>
    <n v="755716.05"/>
    <n v="0"/>
    <n v="0"/>
    <n v="0"/>
    <n v="0"/>
    <n v="0"/>
    <n v="716269.33"/>
    <n v="0"/>
    <n v="0"/>
    <n v="0"/>
    <n v="0"/>
    <n v="0"/>
    <n v="657618.29"/>
    <n v="0"/>
    <n v="0"/>
    <n v="0"/>
    <n v="0"/>
    <n v="0"/>
    <n v="620766.76"/>
    <n v="0"/>
    <n v="0"/>
    <n v="0"/>
    <n v="1471985.38"/>
    <n v="1278385.05"/>
    <n v="2750370.4299999997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8181818.159999713"/>
    <n v="0"/>
    <n v="0"/>
    <n v="0"/>
    <n v="0"/>
    <n v="-2.2351741790771484E-8"/>
    <n v="0"/>
    <n v="38181818.159999691"/>
    <d v="2015-10-26T00:00:00"/>
    <d v="2030-10-26T00:00:00"/>
    <n v="60000000"/>
    <n v="60000000"/>
    <n v="6.6602739726027398"/>
    <n v="15.010958904109589"/>
    <n v="7.8738000000000002E-2"/>
    <s v="SOFR 6 MESES"/>
    <n v="2.4282999999999999E-2"/>
    <s v="CAF"/>
    <x v="23"/>
    <n v="0"/>
    <n v="471310.95"/>
    <n v="0"/>
    <n v="0"/>
    <n v="0"/>
    <n v="0"/>
    <n v="0"/>
    <n v="437645.89"/>
    <n v="0"/>
    <n v="0"/>
    <n v="0"/>
    <n v="0"/>
    <n v="0"/>
    <n v="401773.27"/>
    <n v="0"/>
    <n v="0"/>
    <n v="0"/>
    <n v="0"/>
    <n v="0"/>
    <n v="370315.75"/>
    <n v="0"/>
    <n v="0"/>
    <n v="908956.84000000008"/>
    <n v="772089.02"/>
    <n v="1681045.86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30625000"/>
    <n v="0"/>
    <n v="0"/>
    <n v="0"/>
    <n v="0"/>
    <n v="0"/>
    <n v="0"/>
    <n v="30625000"/>
    <d v="2018-09-14T00:00:00"/>
    <d v="2028-09-14T00:00:00"/>
    <n v="49000000"/>
    <n v="49000000"/>
    <n v="4.5452054794520551"/>
    <n v="10.008219178082191"/>
    <n v="7.6494999999999994E-2"/>
    <s v="SOFR 6 MESES"/>
    <n v="2.1783E-2"/>
    <s v="CAF"/>
    <x v="23"/>
    <n v="337258.32"/>
    <n v="0"/>
    <n v="0"/>
    <n v="0"/>
    <n v="0"/>
    <n v="0"/>
    <n v="306868.01"/>
    <n v="0"/>
    <n v="0"/>
    <n v="0"/>
    <n v="0"/>
    <n v="0"/>
    <n v="268324.2"/>
    <n v="0"/>
    <n v="0"/>
    <n v="0"/>
    <n v="0"/>
    <n v="0"/>
    <n v="238675.12"/>
    <n v="0"/>
    <n v="0"/>
    <n v="0"/>
    <n v="644126.33000000007"/>
    <n v="506999.32"/>
    <n v="1151125.6500000001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40658096.919999808"/>
    <n v="0"/>
    <n v="0"/>
    <n v="0"/>
    <n v="0"/>
    <n v="-1.4901161193847656E-8"/>
    <n v="0"/>
    <n v="40658096.919999793"/>
    <d v="2020-12-04T00:00:00"/>
    <d v="2030-12-04T00:00:00"/>
    <n v="49000000"/>
    <n v="49000000"/>
    <n v="6.7671232876712333"/>
    <n v="10.005479452054795"/>
    <n v="7.3973999999999998E-2"/>
    <s v="Libor 6 Meses"/>
    <n v="1.7500000000000002E-2"/>
    <s v="CAF"/>
    <x v="23"/>
    <n v="0"/>
    <n v="0"/>
    <n v="0"/>
    <n v="1528884.71"/>
    <n v="0"/>
    <n v="0"/>
    <n v="0"/>
    <n v="0"/>
    <n v="0"/>
    <n v="1419678.66"/>
    <n v="0"/>
    <n v="0"/>
    <n v="0"/>
    <n v="0"/>
    <n v="0"/>
    <n v="1303311.56"/>
    <n v="0"/>
    <n v="0"/>
    <n v="0"/>
    <n v="0"/>
    <n v="0"/>
    <n v="1201266.56"/>
    <n v="2948563.37"/>
    <n v="2504578.12"/>
    <n v="5453141.4900000002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12457500"/>
    <n v="0"/>
    <n v="0"/>
    <n v="0"/>
    <n v="0"/>
    <n v="0"/>
    <n v="0"/>
    <n v="12457500"/>
    <d v="2015-11-26T00:00:00"/>
    <d v="2025-11-20T00:00:00"/>
    <n v="49350000"/>
    <n v="49350000"/>
    <n v="1.726027397260274"/>
    <n v="9.9917808219178088"/>
    <n v="7.7533000000000005E-2"/>
    <s v="SOFR 6 MESES"/>
    <n v="2.3782999999999999E-2"/>
    <s v="CAF"/>
    <x v="23"/>
    <n v="0"/>
    <n v="0"/>
    <n v="149784.34"/>
    <n v="0"/>
    <n v="0"/>
    <n v="0"/>
    <n v="0"/>
    <n v="0"/>
    <n v="113572.74"/>
    <n v="0"/>
    <n v="0"/>
    <n v="0"/>
    <n v="0"/>
    <n v="0"/>
    <n v="74480.679999999993"/>
    <n v="0"/>
    <n v="0"/>
    <n v="0"/>
    <n v="0"/>
    <n v="0"/>
    <n v="37857.58"/>
    <n v="0"/>
    <n v="263357.08"/>
    <n v="112338.26"/>
    <n v="375695.34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22017193.370000094"/>
    <n v="0"/>
    <n v="0"/>
    <n v="0"/>
    <n v="0"/>
    <n v="7.4505805969238281E-9"/>
    <n v="0"/>
    <n v="22017193.370000102"/>
    <d v="2014-10-21T00:00:00"/>
    <d v="2026-10-21T00:00:00"/>
    <n v="56500000"/>
    <n v="56500000"/>
    <n v="2.6438356164383561"/>
    <n v="12.008219178082191"/>
    <n v="8.2178000000000001E-2"/>
    <s v="SOFR 6 MESES"/>
    <n v="2.7283000000000002E-2"/>
    <s v="CAF"/>
    <x v="23"/>
    <n v="0"/>
    <n v="305353.34000000003"/>
    <n v="0"/>
    <n v="0"/>
    <n v="0"/>
    <n v="0"/>
    <n v="0"/>
    <n v="254461.11"/>
    <n v="0"/>
    <n v="0"/>
    <n v="0"/>
    <n v="0"/>
    <n v="0"/>
    <n v="202456.49"/>
    <n v="0"/>
    <n v="0"/>
    <n v="0"/>
    <n v="0"/>
    <n v="0"/>
    <n v="152676.67000000001"/>
    <n v="0"/>
    <n v="0"/>
    <n v="559814.44999999995"/>
    <n v="355133.16000000003"/>
    <n v="914947.61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0000000"/>
    <n v="13.216438356164383"/>
    <n v="17.865753424657534"/>
    <n v="1.35E-2"/>
    <s v="T.FIDA"/>
    <m/>
    <s v="FIDA"/>
    <x v="24"/>
    <n v="0"/>
    <n v="0"/>
    <n v="13364.42"/>
    <n v="0"/>
    <n v="0"/>
    <n v="0"/>
    <n v="0"/>
    <n v="0"/>
    <n v="13511.28"/>
    <n v="0"/>
    <n v="0"/>
    <n v="0"/>
    <n v="0"/>
    <n v="0"/>
    <n v="13290.99"/>
    <n v="0"/>
    <n v="0"/>
    <n v="0"/>
    <n v="0"/>
    <n v="0"/>
    <n v="13511.28"/>
    <n v="0"/>
    <n v="26875.7"/>
    <n v="26802.27"/>
    <n v="53677.97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513931.4609999992"/>
    <n v="0"/>
    <n v="0"/>
    <n v="0"/>
    <n v="0"/>
    <n v="-108646.4579999987"/>
    <n v="0"/>
    <n v="8405285.0030000005"/>
    <d v="2007-03-16T00:00:00"/>
    <d v="2044-11-15T00:00:00"/>
    <n v="14144823"/>
    <n v="12962161.161"/>
    <n v="20.726027397260275"/>
    <n v="37.695890410958903"/>
    <n v="7.4999999999999997E-3"/>
    <s v="T. FIDA"/>
    <m/>
    <s v="FIDA"/>
    <x v="24"/>
    <n v="0"/>
    <n v="0"/>
    <n v="31519.819"/>
    <n v="0"/>
    <n v="0"/>
    <n v="0"/>
    <n v="0"/>
    <n v="0"/>
    <n v="30769.547999999999"/>
    <n v="0"/>
    <n v="0"/>
    <n v="0"/>
    <n v="0"/>
    <n v="0"/>
    <n v="30019.277999999998"/>
    <n v="0"/>
    <n v="0"/>
    <n v="0"/>
    <n v="0"/>
    <n v="0"/>
    <n v="29268.993999999999"/>
    <n v="0"/>
    <n v="62289.366999999998"/>
    <n v="59288.271999999997"/>
    <n v="121577.639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93340.9269999999"/>
    <n v="0"/>
    <n v="0"/>
    <n v="0"/>
    <n v="0"/>
    <n v="-5465.1599999999162"/>
    <n v="0"/>
    <n v="1687875.767"/>
    <d v="2017-09-05T00:00:00"/>
    <d v="2035-11-15T00:00:00"/>
    <n v="16896937.5"/>
    <n v="1942635.13"/>
    <n v="11.717808219178082"/>
    <n v="18.205479452054796"/>
    <n v="5.0599999999999999E-2"/>
    <s v="T.FIDA"/>
    <m/>
    <s v="FIDA"/>
    <x v="24"/>
    <n v="0"/>
    <n v="0"/>
    <n v="42499.311000000002"/>
    <n v="0"/>
    <n v="0"/>
    <n v="0"/>
    <n v="0"/>
    <n v="0"/>
    <n v="41147.582999999999"/>
    <n v="0"/>
    <n v="0"/>
    <n v="0"/>
    <n v="0"/>
    <n v="0"/>
    <n v="38795.955000000002"/>
    <n v="0"/>
    <n v="0"/>
    <n v="0"/>
    <n v="0"/>
    <n v="0"/>
    <n v="37672.459000000003"/>
    <n v="0"/>
    <n v="83646.894"/>
    <n v="76468.414000000004"/>
    <n v="160115.30800000002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2013090.699"/>
    <n v="0"/>
    <n v="0"/>
    <n v="0"/>
    <n v="0"/>
    <n v="-25689.09300000011"/>
    <n v="0"/>
    <n v="1987401.6059999999"/>
    <d v="2011-04-04T00:00:00"/>
    <d v="2029-11-15T00:00:00"/>
    <n v="7929673.5"/>
    <n v="7929673.5"/>
    <n v="5.7150684931506852"/>
    <n v="18.63013698630137"/>
    <n v="5.3800000000000001E-2"/>
    <s v="T.FIDA"/>
    <m/>
    <s v="FIDA"/>
    <x v="24"/>
    <n v="0"/>
    <n v="0"/>
    <n v="53461.107000000004"/>
    <n v="0"/>
    <n v="0"/>
    <n v="0"/>
    <n v="0"/>
    <n v="0"/>
    <n v="49080.982000000004"/>
    <n v="0"/>
    <n v="0"/>
    <n v="0"/>
    <n v="0"/>
    <n v="0"/>
    <n v="44700.87"/>
    <n v="0"/>
    <n v="0"/>
    <n v="0"/>
    <n v="0"/>
    <n v="0"/>
    <n v="40320.758999999998"/>
    <n v="0"/>
    <n v="102542.08900000001"/>
    <n v="85021.629000000001"/>
    <n v="187563.71799999999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600920.81400000001"/>
    <n v="0"/>
    <n v="0"/>
    <n v="0"/>
    <n v="0"/>
    <n v="-7668.3630000000121"/>
    <n v="0"/>
    <n v="593252.451"/>
    <d v="2011-04-04T00:00:00"/>
    <d v="2029-11-15T00:00:00"/>
    <n v="3786240.5"/>
    <n v="3786240.5"/>
    <n v="5.7150684931506852"/>
    <n v="18.63013698630137"/>
    <n v="5.3800000000000001E-2"/>
    <s v="T.FIDA"/>
    <m/>
    <s v="FIDA"/>
    <x v="24"/>
    <n v="0"/>
    <n v="0"/>
    <n v="15958.493"/>
    <n v="0"/>
    <n v="0"/>
    <n v="0"/>
    <n v="0"/>
    <n v="0"/>
    <n v="14661.120999999999"/>
    <n v="0"/>
    <n v="0"/>
    <n v="0"/>
    <n v="0"/>
    <n v="0"/>
    <n v="13363.763000000001"/>
    <n v="0"/>
    <n v="0"/>
    <n v="0"/>
    <n v="0"/>
    <n v="0"/>
    <n v="12066.392"/>
    <n v="0"/>
    <n v="30619.614000000001"/>
    <n v="25430.154999999999"/>
    <n v="56049.769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6409273.6900000004"/>
    <n v="0"/>
    <n v="0"/>
    <n v="0"/>
    <n v="0"/>
    <n v="-81788.875"/>
    <n v="0"/>
    <n v="6327484.8150000004"/>
    <d v="2012-05-30T00:00:00"/>
    <d v="2030-11-15T00:00:00"/>
    <n v="15359277.5"/>
    <n v="15359277.5"/>
    <n v="6.7150684931506852"/>
    <n v="18.473972602739725"/>
    <n v="5.3800000000000001E-2"/>
    <s v="T.FIDA"/>
    <m/>
    <s v="FIDA"/>
    <x v="24"/>
    <n v="0"/>
    <n v="0"/>
    <n v="170209.33499999999"/>
    <n v="0"/>
    <n v="0"/>
    <n v="0"/>
    <n v="0"/>
    <n v="0"/>
    <n v="158057.807"/>
    <n v="0"/>
    <n v="0"/>
    <n v="0"/>
    <n v="0"/>
    <n v="0"/>
    <n v="145906.26500000001"/>
    <n v="0"/>
    <n v="0"/>
    <n v="0"/>
    <n v="0"/>
    <n v="0"/>
    <n v="133754.73699999999"/>
    <n v="0"/>
    <n v="328267.14199999999"/>
    <n v="279661.00199999998"/>
    <n v="607928.14399999997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5241276.3150000004"/>
    <n v="0"/>
    <n v="0"/>
    <n v="0"/>
    <n v="0"/>
    <n v="-16915.918000000529"/>
    <n v="0"/>
    <n v="5224360.3969999999"/>
    <d v="2012-05-30T00:00:00"/>
    <d v="2030-11-15T00:00:00"/>
    <n v="12699382.5"/>
    <n v="12699382.5"/>
    <n v="6.7150684931506852"/>
    <n v="18.473972602739725"/>
    <n v="5.0599999999999999E-2"/>
    <s v="T.FIDA"/>
    <m/>
    <s v="FIDA"/>
    <x v="24"/>
    <n v="0"/>
    <n v="0"/>
    <n v="132176.318"/>
    <n v="0"/>
    <n v="0"/>
    <n v="0"/>
    <n v="0"/>
    <n v="0"/>
    <n v="122728.85799999999"/>
    <n v="0"/>
    <n v="0"/>
    <n v="0"/>
    <n v="0"/>
    <n v="0"/>
    <n v="113281.409"/>
    <n v="0"/>
    <n v="0"/>
    <n v="0"/>
    <n v="0"/>
    <n v="0"/>
    <n v="103833.94899999999"/>
    <n v="0"/>
    <n v="254905.17599999998"/>
    <n v="217115.35800000001"/>
    <n v="472020.53399999999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205882800"/>
    <n v="0"/>
    <n v="0"/>
    <n v="78986267.650000006"/>
    <n v="28826293.460000001"/>
    <n v="-79193400"/>
    <n v="0"/>
    <n v="6126689400"/>
    <d v="2020-09-30T00:00:00"/>
    <d v="2033-01-31T00:00:00"/>
    <n v="6593773550"/>
    <n v="6593773550"/>
    <n v="8.9287671232876704"/>
    <n v="12.345205479452055"/>
    <n v="5.1062000000000003E-2"/>
    <s v="T.VAR.FMI"/>
    <n v="0"/>
    <s v="FMI"/>
    <x v="25"/>
    <n v="0"/>
    <n v="109588419.132"/>
    <n v="0"/>
    <n v="0"/>
    <n v="113475799.509"/>
    <n v="0"/>
    <n v="0"/>
    <n v="115289505.37"/>
    <n v="0"/>
    <n v="0"/>
    <n v="121192925.464"/>
    <n v="0"/>
    <n v="0"/>
    <n v="109800960.402"/>
    <n v="0"/>
    <n v="0"/>
    <n v="117533785.08499999"/>
    <n v="0"/>
    <n v="0"/>
    <n v="115458517.22"/>
    <n v="0"/>
    <n v="0"/>
    <n v="338353724.01100004"/>
    <n v="463986188.171"/>
    <n v="802339912.18200004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473711238"/>
    <n v="0"/>
    <n v="78023255.813999996"/>
    <n v="6029229.0800000001"/>
    <n v="2933848.88"/>
    <n v="-5966149.6859999895"/>
    <n v="0"/>
    <n v="389721832.5"/>
    <d v="2020-05-02T00:00:00"/>
    <d v="2025-07-31T00:00:00"/>
    <n v="671093269"/>
    <n v="671093269"/>
    <n v="1.4191780821917808"/>
    <n v="5.2493150684931509"/>
    <n v="5.1062000000000003E-2"/>
    <s v="T.VAR.FMI"/>
    <n v="0"/>
    <s v="FMI"/>
    <x v="25"/>
    <n v="0"/>
    <n v="8228596.4419999998"/>
    <n v="0"/>
    <n v="0"/>
    <n v="7598149.9610000001"/>
    <n v="0"/>
    <n v="0"/>
    <n v="6070498.0460000001"/>
    <n v="0"/>
    <n v="0"/>
    <n v="7367401.102"/>
    <n v="0"/>
    <n v="0"/>
    <n v="6333378.3320000004"/>
    <n v="0"/>
    <n v="0"/>
    <n v="5364662.2470000004"/>
    <n v="0"/>
    <n v="0"/>
    <n v="0"/>
    <n v="0"/>
    <n v="0"/>
    <n v="21897244.449000001"/>
    <n v="19065441.681000002"/>
    <n v="40962686.130000003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287507768"/>
    <n v="0"/>
    <n v="0"/>
    <n v="16530831.75"/>
    <n v="0"/>
    <n v="-16429913.618999958"/>
    <n v="0"/>
    <n v="1271077854.381"/>
    <d v="2019-03-11T00:00:00"/>
    <d v="2030-01-31T00:00:00"/>
    <n v="4336316950"/>
    <n v="1445415170.5"/>
    <n v="5.9260273972602739"/>
    <n v="10.901369863013699"/>
    <n v="5.1062000000000003E-2"/>
    <s v="T.VAR.FMI"/>
    <n v="0"/>
    <s v="FMI"/>
    <x v="25"/>
    <n v="0"/>
    <n v="15249624.913000001"/>
    <n v="0"/>
    <n v="0"/>
    <n v="15346890.310000001"/>
    <n v="0"/>
    <n v="0"/>
    <n v="14543683.388"/>
    <n v="0"/>
    <n v="0"/>
    <n v="13911833.754000001"/>
    <n v="0"/>
    <n v="0"/>
    <n v="12667114.095000001"/>
    <n v="0"/>
    <n v="0"/>
    <n v="12482358.831"/>
    <n v="0"/>
    <n v="0"/>
    <n v="11667988.617000001"/>
    <n v="0"/>
    <n v="0"/>
    <n v="45140198.611000001"/>
    <n v="50729295.296999998"/>
    <n v="95869493.907999992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0"/>
    <n v="0"/>
    <n v="0.12"/>
    <s v="FIJA"/>
    <m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74086027.5"/>
    <n v="0"/>
    <n v="0"/>
    <n v="0"/>
    <n v="0"/>
    <n v="0"/>
    <n v="231933337.05000001"/>
    <n v="381567748.04999995"/>
    <d v="2000-08-23T00:00:00"/>
    <d v="2030-08-15T00:00:00"/>
    <n v="2560409000"/>
    <n v="2568243000"/>
    <n v="6.463013698630137"/>
    <n v="29.997260273972604"/>
    <n v="0.1"/>
    <s v="FIJA"/>
    <m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0"/>
    <n v="0"/>
    <n v="0"/>
    <n v="-1268750"/>
    <n v="0"/>
    <n v="222000000"/>
    <d v="2020-01-30T00:00:00"/>
    <d v="2035-01-30T00:00:00"/>
    <n v="400000000"/>
    <n v="400000000"/>
    <n v="10.926027397260274"/>
    <n v="15.010958904109589"/>
    <n v="7.2499999999999995E-2"/>
    <s v="FIJA"/>
    <m/>
    <s v="Bonos Soberanos 2019-2035"/>
    <x v="28"/>
    <n v="0"/>
    <n v="0"/>
    <n v="0"/>
    <n v="0"/>
    <n v="8047500"/>
    <n v="0"/>
    <n v="0"/>
    <n v="0"/>
    <n v="0"/>
    <n v="0"/>
    <n v="7721250"/>
    <n v="0"/>
    <n v="0"/>
    <n v="0"/>
    <n v="0"/>
    <n v="0"/>
    <n v="7395000"/>
    <n v="0"/>
    <n v="0"/>
    <n v="0"/>
    <n v="0"/>
    <n v="0"/>
    <n v="8047500"/>
    <n v="15116250"/>
    <n v="2316375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419538.57"/>
    <n v="0"/>
    <n v="0"/>
    <n v="0"/>
    <n v="12343000"/>
    <d v="1995-02-28T00:00:00"/>
    <d v="2025-02-28T00:00:00"/>
    <n v="1434671000"/>
    <n v="1434671000"/>
    <n v="1"/>
    <n v="30.021917808219179"/>
    <n v="4.5600000000000002E-2"/>
    <s v="LIBOR A 6 MESES (MAS MARGEN)"/>
    <n v="8.1250000000000003E-3"/>
    <s v="Descuento"/>
    <x v="29"/>
    <n v="0"/>
    <n v="0"/>
    <n v="0"/>
    <n v="0"/>
    <n v="0"/>
    <n v="152101.76000000001"/>
    <n v="0"/>
    <n v="0"/>
    <n v="0"/>
    <n v="0"/>
    <n v="0"/>
    <n v="153773.21"/>
    <n v="0"/>
    <n v="0"/>
    <n v="0"/>
    <n v="0"/>
    <n v="0"/>
    <n v="0"/>
    <n v="0"/>
    <n v="0"/>
    <n v="0"/>
    <n v="0"/>
    <n v="152101.76000000001"/>
    <n v="153773.21"/>
    <n v="305874.96999999997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n v="1"/>
    <n v="30.021917808219179"/>
    <n v="0.05"/>
    <s v="FIJA"/>
    <m/>
    <s v="Par"/>
    <x v="30"/>
    <n v="0"/>
    <n v="0"/>
    <n v="1254575"/>
    <n v="0"/>
    <n v="0"/>
    <n v="0"/>
    <n v="0"/>
    <n v="0"/>
    <n v="1254575"/>
    <n v="0"/>
    <n v="0"/>
    <n v="627287.5"/>
    <n v="0"/>
    <n v="0"/>
    <n v="0"/>
    <n v="0"/>
    <n v="0"/>
    <n v="0"/>
    <n v="0"/>
    <n v="0"/>
    <n v="0"/>
    <n v="0"/>
    <n v="2509150"/>
    <n v="627287.5"/>
    <n v="3136437.5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n v="16.43013698630137"/>
    <n v="19.92876712328767"/>
    <n v="4.2999999999999997E-2"/>
    <s v="FIJA"/>
    <m/>
    <s v="Bonos 2022"/>
    <x v="31"/>
    <n v="0"/>
    <n v="0"/>
    <n v="0"/>
    <n v="0"/>
    <n v="226845.35"/>
    <n v="0"/>
    <n v="0"/>
    <n v="0"/>
    <n v="0"/>
    <n v="0"/>
    <n v="453690.71"/>
    <n v="0"/>
    <n v="0"/>
    <n v="0"/>
    <n v="0"/>
    <n v="0"/>
    <n v="453690.71"/>
    <n v="0"/>
    <n v="0"/>
    <n v="0"/>
    <n v="0"/>
    <n v="0"/>
    <n v="226845.35"/>
    <n v="907381.42"/>
    <n v="1134226.77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d v="2020-08-31T00:00:00"/>
    <d v="2040-07-31T00:00:00"/>
    <n v="18796473.800000001"/>
    <n v="18796473.800000001"/>
    <n v="16.43013698630137"/>
    <n v="19.92876712328767"/>
    <n v="4.2999999999999997E-2"/>
    <s v="FIJA"/>
    <m/>
    <s v="Bonos 2023"/>
    <x v="32"/>
    <n v="0"/>
    <n v="0"/>
    <n v="0"/>
    <n v="0"/>
    <n v="234955.92"/>
    <n v="0"/>
    <n v="0"/>
    <n v="0"/>
    <n v="0"/>
    <n v="0"/>
    <n v="469911.85"/>
    <n v="0"/>
    <n v="0"/>
    <n v="0"/>
    <n v="0"/>
    <n v="0"/>
    <n v="469911.85"/>
    <n v="0"/>
    <n v="0"/>
    <n v="0"/>
    <n v="0"/>
    <n v="0"/>
    <n v="234955.92"/>
    <n v="939823.7"/>
    <n v="1174779.6199999999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d v="2020-08-31T00:00:00"/>
    <d v="2040-07-31T00:00:00"/>
    <n v="60204123.200000003"/>
    <n v="60204123.200000003"/>
    <n v="16.43013698630137"/>
    <n v="19.92876712328767"/>
    <n v="4.2999999999999997E-2"/>
    <s v="FIJA"/>
    <m/>
    <s v="Bonos 2024"/>
    <x v="33"/>
    <n v="0"/>
    <n v="0"/>
    <n v="0"/>
    <n v="0"/>
    <n v="752551.54"/>
    <n v="0"/>
    <n v="0"/>
    <n v="0"/>
    <n v="0"/>
    <n v="0"/>
    <n v="1505103.08"/>
    <n v="0"/>
    <n v="0"/>
    <n v="0"/>
    <n v="0"/>
    <n v="0"/>
    <n v="1505103.08"/>
    <n v="0"/>
    <n v="0"/>
    <n v="0"/>
    <n v="0"/>
    <n v="0"/>
    <n v="752551.54"/>
    <n v="3010206.16"/>
    <n v="3762757.7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n v="16.43013698630137"/>
    <n v="19.92876712328767"/>
    <n v="4.2999999999999997E-2"/>
    <s v="FIJA"/>
    <m/>
    <s v="Bonos 2025"/>
    <x v="34"/>
    <n v="0"/>
    <n v="0"/>
    <n v="0"/>
    <n v="0"/>
    <n v="113285.98"/>
    <n v="0"/>
    <n v="0"/>
    <n v="0"/>
    <n v="0"/>
    <n v="0"/>
    <n v="226571.96"/>
    <n v="0"/>
    <n v="0"/>
    <n v="0"/>
    <n v="0"/>
    <n v="0"/>
    <n v="226571.96"/>
    <n v="0"/>
    <n v="0"/>
    <n v="0"/>
    <n v="0"/>
    <n v="0"/>
    <n v="113285.98"/>
    <n v="453143.92"/>
    <n v="566429.9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n v="16.43013698630137"/>
    <n v="19.92876712328767"/>
    <n v="4.2999999999999997E-2"/>
    <s v="FIJA"/>
    <m/>
    <s v="Bonos 2026"/>
    <x v="35"/>
    <n v="0"/>
    <n v="0"/>
    <n v="0"/>
    <n v="0"/>
    <n v="342637.41"/>
    <n v="0"/>
    <n v="0"/>
    <n v="0"/>
    <n v="0"/>
    <n v="0"/>
    <n v="685274.82"/>
    <n v="0"/>
    <n v="0"/>
    <n v="0"/>
    <n v="0"/>
    <n v="0"/>
    <n v="685274.82"/>
    <n v="0"/>
    <n v="0"/>
    <n v="0"/>
    <n v="0"/>
    <n v="0"/>
    <n v="342637.41"/>
    <n v="1370549.64"/>
    <n v="1713187.0499999998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d v="2020-08-31T00:00:00"/>
    <d v="2040-07-31T00:00:00"/>
    <n v="14059536.4"/>
    <n v="14059536.4"/>
    <n v="16.43013698630137"/>
    <n v="19.92876712328767"/>
    <n v="4.2999999999999997E-2"/>
    <s v="FIJA"/>
    <m/>
    <s v="Bonos 2027 1"/>
    <x v="36"/>
    <n v="0"/>
    <n v="0"/>
    <n v="0"/>
    <n v="0"/>
    <n v="175744.21"/>
    <n v="0"/>
    <n v="0"/>
    <n v="0"/>
    <n v="0"/>
    <n v="0"/>
    <n v="351488.41"/>
    <n v="0"/>
    <n v="0"/>
    <n v="0"/>
    <n v="0"/>
    <n v="0"/>
    <n v="351488.41"/>
    <n v="0"/>
    <n v="0"/>
    <n v="0"/>
    <n v="0"/>
    <n v="0"/>
    <n v="175744.21"/>
    <n v="702976.82"/>
    <n v="878721.02999999991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n v="16.43013698630137"/>
    <n v="19.92876712328767"/>
    <n v="4.2999999999999997E-2"/>
    <s v="FIJA"/>
    <m/>
    <s v="Bonos 2027 2"/>
    <x v="37"/>
    <n v="0"/>
    <n v="0"/>
    <n v="0"/>
    <n v="0"/>
    <n v="359485.07"/>
    <n v="0"/>
    <n v="0"/>
    <n v="0"/>
    <n v="0"/>
    <n v="0"/>
    <n v="718970.14"/>
    <n v="0"/>
    <n v="0"/>
    <n v="0"/>
    <n v="0"/>
    <n v="0"/>
    <n v="718970.14"/>
    <n v="0"/>
    <n v="0"/>
    <n v="0"/>
    <n v="0"/>
    <n v="0"/>
    <n v="359485.07"/>
    <n v="1437940.28"/>
    <n v="1797425.35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n v="16.43013698630137"/>
    <n v="19.92876712328767"/>
    <n v="4.2999999999999997E-2"/>
    <s v="FIJA"/>
    <m/>
    <s v="Bonos 2028"/>
    <x v="38"/>
    <n v="0"/>
    <n v="0"/>
    <n v="0"/>
    <n v="0"/>
    <n v="628432.48"/>
    <n v="0"/>
    <n v="0"/>
    <n v="0"/>
    <n v="0"/>
    <n v="0"/>
    <n v="1256864.96"/>
    <n v="0"/>
    <n v="0"/>
    <n v="0"/>
    <n v="0"/>
    <n v="0"/>
    <n v="1256864.96"/>
    <n v="0"/>
    <n v="0"/>
    <n v="0"/>
    <n v="0"/>
    <n v="0"/>
    <n v="628432.48"/>
    <n v="2513729.92"/>
    <n v="3142162.4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n v="16.43013698630137"/>
    <n v="19.92876712328767"/>
    <n v="4.2999999999999997E-2"/>
    <s v="FIJA"/>
    <m/>
    <s v="Bonos 2029"/>
    <x v="39"/>
    <n v="0"/>
    <n v="0"/>
    <n v="0"/>
    <n v="0"/>
    <n v="367982.94"/>
    <n v="0"/>
    <n v="0"/>
    <n v="0"/>
    <n v="0"/>
    <n v="0"/>
    <n v="735965.88"/>
    <n v="0"/>
    <n v="0"/>
    <n v="0"/>
    <n v="0"/>
    <n v="0"/>
    <n v="735965.88"/>
    <n v="0"/>
    <n v="0"/>
    <n v="0"/>
    <n v="0"/>
    <n v="0"/>
    <n v="367982.94"/>
    <n v="1471931.76"/>
    <n v="1839914.7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n v="16.43013698630137"/>
    <n v="19.92876712328767"/>
    <n v="4.2999999999999997E-2"/>
    <s v="FIJA"/>
    <m/>
    <s v="Bonos-2030"/>
    <x v="40"/>
    <n v="0"/>
    <n v="0"/>
    <n v="0"/>
    <n v="0"/>
    <n v="178238.89"/>
    <n v="0"/>
    <n v="0"/>
    <n v="0"/>
    <n v="0"/>
    <n v="0"/>
    <n v="356477.78"/>
    <n v="0"/>
    <n v="0"/>
    <n v="0"/>
    <n v="0"/>
    <n v="0"/>
    <n v="356477.78"/>
    <n v="0"/>
    <n v="0"/>
    <n v="0"/>
    <n v="0"/>
    <n v="0"/>
    <n v="178238.89"/>
    <n v="712955.56"/>
    <n v="891194.45000000007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6.4219178082191783"/>
    <n v="9.9205479452054792"/>
    <n v="0"/>
    <s v="SIN TASA"/>
    <m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0"/>
    <n v="0"/>
    <n v="0"/>
    <n v="0"/>
    <n v="2982942422"/>
    <d v="2020-08-31T00:00:00"/>
    <d v="2040-07-31T00:00:00"/>
    <n v="3403135207"/>
    <n v="3403135207"/>
    <n v="16.43013698630137"/>
    <n v="19.92876712328767"/>
    <n v="4.2999999999999997E-2"/>
    <s v="FIJA"/>
    <m/>
    <s v="Nuevo Bono S. 2040 1"/>
    <x v="42"/>
    <n v="0"/>
    <n v="0"/>
    <n v="0"/>
    <n v="0"/>
    <n v="37286780.280000001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37286780.280000001"/>
    <n v="149147121.09999999"/>
    <n v="186433901.38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0"/>
    <n v="0"/>
    <n v="0"/>
    <n v="0"/>
    <n v="3499085944"/>
    <d v="2020-08-31T00:00:00"/>
    <d v="2030-07-31T00:00:00"/>
    <n v="3701423865"/>
    <n v="3701423865"/>
    <n v="6.4219178082191783"/>
    <n v="9.9205479452054792"/>
    <n v="4.7800000000000002E-2"/>
    <s v="FIJA"/>
    <m/>
    <s v="Nuevo Bono SOB 2030"/>
    <x v="43"/>
    <n v="0"/>
    <n v="0"/>
    <n v="0"/>
    <n v="0"/>
    <n v="104972578.31999999"/>
    <n v="0"/>
    <n v="0"/>
    <n v="0"/>
    <n v="0"/>
    <n v="0"/>
    <n v="120718465.06999999"/>
    <n v="0"/>
    <n v="0"/>
    <n v="0"/>
    <n v="0"/>
    <n v="0"/>
    <n v="120718465.06999999"/>
    <n v="0"/>
    <n v="0"/>
    <n v="0"/>
    <n v="0"/>
    <n v="0"/>
    <n v="104972578.31999999"/>
    <n v="241436930.13999999"/>
    <n v="346409508.45999998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0"/>
    <n v="0"/>
    <n v="0"/>
    <n v="0"/>
    <n v="7452636245"/>
    <d v="2020-08-31T00:00:00"/>
    <d v="2035-07-31T00:00:00"/>
    <n v="8458864776"/>
    <n v="8458864776"/>
    <n v="11.424657534246576"/>
    <n v="14.923287671232877"/>
    <n v="3.32E-2"/>
    <s v="FIJA"/>
    <m/>
    <s v="Nuevo Bono SOB 2035"/>
    <x v="44"/>
    <n v="0"/>
    <n v="0"/>
    <n v="0"/>
    <n v="0"/>
    <n v="130421134.29000001"/>
    <n v="0"/>
    <n v="0"/>
    <n v="0"/>
    <n v="0"/>
    <n v="0"/>
    <n v="204947496.74000001"/>
    <n v="0"/>
    <n v="0"/>
    <n v="0"/>
    <n v="0"/>
    <n v="0"/>
    <n v="204947496.74000001"/>
    <n v="0"/>
    <n v="0"/>
    <n v="0"/>
    <n v="0"/>
    <n v="0"/>
    <n v="130421134.29000001"/>
    <n v="409894993.48000002"/>
    <n v="540316127.76999998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951564.21"/>
    <n v="0"/>
    <n v="0"/>
    <n v="0"/>
    <n v="0"/>
    <n v="0"/>
    <n v="0"/>
    <n v="951564.21"/>
    <d v="2020-12-22T00:00:00"/>
    <d v="2049-12-22T00:00:00"/>
    <n v="78400000"/>
    <n v="78400000"/>
    <n v="25.830136986301369"/>
    <n v="29.019178082191782"/>
    <n v="6.5100000000000005E-2"/>
    <s v="SOFR (MAS MARGEN)"/>
    <n v="1.2500000000000001E-2"/>
    <s v="BID"/>
    <x v="21"/>
    <n v="0"/>
    <n v="0"/>
    <n v="195576.663"/>
    <n v="0"/>
    <n v="0"/>
    <n v="0"/>
    <n v="0"/>
    <n v="0"/>
    <n v="179840.03099999999"/>
    <n v="0"/>
    <n v="0"/>
    <n v="0"/>
    <n v="0"/>
    <n v="0"/>
    <n v="159986.38700000002"/>
    <n v="0"/>
    <n v="0"/>
    <n v="0"/>
    <n v="0"/>
    <n v="0"/>
    <n v="87742.599000000002"/>
    <n v="0"/>
    <n v="375416.69400000002"/>
    <n v="247728.98600000003"/>
    <n v="623145.68000000005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200000000"/>
    <n v="0"/>
    <n v="7692307.7000000002"/>
    <n v="7756455"/>
    <s v="  "/>
    <n v="0"/>
    <n v="0"/>
    <n v="192307692.30000001"/>
    <d v="2021-08-31T00:00:00"/>
    <d v="2038-08-31T00:00:00"/>
    <n v="200000000"/>
    <n v="200000000"/>
    <n v="14.512328767123288"/>
    <n v="17.010958904109589"/>
    <n v="7.7293000000000001E-2"/>
    <s v="SOFR 6 MESES"/>
    <n v="2.2283000000000001E-2"/>
    <s v="CAF"/>
    <x v="23"/>
    <n v="0"/>
    <n v="0"/>
    <n v="0"/>
    <n v="0"/>
    <n v="0"/>
    <n v="0"/>
    <n v="7597175.21"/>
    <n v="0"/>
    <n v="0"/>
    <n v="0"/>
    <n v="0"/>
    <n v="0"/>
    <n v="7174375.9000000004"/>
    <n v="0"/>
    <n v="0"/>
    <n v="0"/>
    <n v="0"/>
    <n v="0"/>
    <n v="6989401.2000000002"/>
    <n v="0"/>
    <n v="0"/>
    <n v="0"/>
    <n v="7597175.21"/>
    <n v="14163777.100000001"/>
    <n v="21760952.310000002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n v="20.641095890410959"/>
    <n v="22.980821917808218"/>
    <n v="6.4218200000000003E-2"/>
    <s v="SOFR + MARGEN"/>
    <n v="1.2500000000000001E-2"/>
    <s v="BID"/>
    <x v="21"/>
    <n v="0"/>
    <n v="1906250"/>
    <n v="0"/>
    <n v="0"/>
    <n v="0"/>
    <n v="0"/>
    <n v="0"/>
    <n v="1906250"/>
    <n v="0"/>
    <n v="0"/>
    <n v="0"/>
    <n v="0"/>
    <n v="0"/>
    <n v="1895833.33"/>
    <n v="0"/>
    <n v="0"/>
    <n v="0"/>
    <n v="0"/>
    <n v="0"/>
    <n v="1906250"/>
    <n v="0"/>
    <n v="0"/>
    <n v="3812500"/>
    <n v="3802083.33"/>
    <n v="7614583.3300000001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1497610.37"/>
    <n v="0"/>
    <n v="0"/>
    <n v="0"/>
    <n v="54836990"/>
    <d v="2020-01-28T00:00:00"/>
    <d v="2045-10-02T00:00:00"/>
    <n v="70000000"/>
    <n v="70000000"/>
    <n v="21.605479452054794"/>
    <n v="25.695890410958903"/>
    <n v="6.9099999999999995E-2"/>
    <s v="SOFR 6 MESES"/>
    <n v="1.0999999999999999E-2"/>
    <s v="Convenios Originales (Gobiernos)"/>
    <x v="45"/>
    <n v="0"/>
    <n v="0"/>
    <n v="0"/>
    <n v="0"/>
    <n v="0"/>
    <n v="419034.12"/>
    <n v="0"/>
    <n v="0"/>
    <n v="0"/>
    <n v="0"/>
    <n v="0"/>
    <n v="419034.12"/>
    <n v="0"/>
    <n v="0"/>
    <n v="0"/>
    <n v="0"/>
    <n v="0"/>
    <n v="419034.12"/>
    <n v="0"/>
    <n v="0"/>
    <n v="0"/>
    <n v="0"/>
    <n v="419034.12"/>
    <n v="838068.24"/>
    <n v="1257102.3599999999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100000000"/>
    <n v="0"/>
    <n v="0"/>
    <n v="0"/>
    <n v="0"/>
    <n v="0"/>
    <n v="0"/>
    <n v="100000000"/>
    <d v="2021-07-12T00:00:00"/>
    <d v="2031-07-12T00:00:00"/>
    <n v="100000000"/>
    <n v="100000000"/>
    <n v="7.3698630136986303"/>
    <n v="10.005479452054795"/>
    <n v="7.3936000000000002E-2"/>
    <s v="Libor 6 Meses "/>
    <n v="1.7500000000000002E-2"/>
    <s v="CAF"/>
    <x v="23"/>
    <n v="0"/>
    <n v="0"/>
    <n v="0"/>
    <n v="3758413.33"/>
    <n v="0"/>
    <n v="0"/>
    <n v="0"/>
    <n v="0"/>
    <n v="0"/>
    <n v="3523512.5"/>
    <n v="0"/>
    <n v="0"/>
    <n v="0"/>
    <n v="0"/>
    <n v="0"/>
    <n v="3270641.11"/>
    <n v="0"/>
    <n v="0"/>
    <n v="0"/>
    <n v="0"/>
    <n v="0"/>
    <n v="3053710.83"/>
    <n v="7281925.8300000001"/>
    <n v="6324351.9399999995"/>
    <n v="13606277.77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d v="2021-06-12T00:00:00"/>
    <d v="2027-04-15T00:00:00"/>
    <n v="500000000"/>
    <n v="500000000"/>
    <n v="3.1260273972602741"/>
    <n v="5.8438356164383558"/>
    <n v="5.5458E-2"/>
    <s v="FIJA"/>
    <m/>
    <s v="BID"/>
    <x v="21"/>
    <n v="0"/>
    <n v="0"/>
    <n v="13826515.07"/>
    <n v="0"/>
    <n v="0"/>
    <n v="0"/>
    <n v="0"/>
    <n v="0"/>
    <n v="13978454.789999999"/>
    <n v="0"/>
    <n v="0"/>
    <n v="0"/>
    <n v="0"/>
    <n v="0"/>
    <n v="12222706.85"/>
    <n v="0"/>
    <n v="0"/>
    <n v="0"/>
    <n v="0"/>
    <n v="0"/>
    <n v="10872131.51"/>
    <n v="0"/>
    <n v="27804969.859999999"/>
    <n v="23094838.359999999"/>
    <n v="50899808.219999999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6914496.659999982"/>
    <n v="0"/>
    <n v="0"/>
    <n v="0"/>
    <n v="0"/>
    <n v="-1.862645149230957E-9"/>
    <n v="0"/>
    <n v="16914496.659999982"/>
    <d v="2021-06-02T00:00:00"/>
    <d v="2036-06-02T00:00:00"/>
    <n v="48000000"/>
    <n v="48000000"/>
    <n v="12.265753424657534"/>
    <n v="15.010958904109589"/>
    <n v="7.4456999999999995E-2"/>
    <s v="Libor 6 Meses"/>
    <n v="1.7999999999999999E-2"/>
    <s v="CAF"/>
    <x v="23"/>
    <n v="0"/>
    <n v="0"/>
    <n v="0"/>
    <n v="676831.97499999998"/>
    <n v="0"/>
    <n v="0"/>
    <n v="0"/>
    <n v="0"/>
    <n v="0"/>
    <n v="679585.72199999995"/>
    <n v="0"/>
    <n v="0"/>
    <n v="0"/>
    <n v="0"/>
    <n v="0"/>
    <n v="673367.40100000007"/>
    <n v="0"/>
    <n v="0"/>
    <n v="0"/>
    <n v="0"/>
    <n v="0"/>
    <n v="661150.29200000002"/>
    <n v="1356417.6969999999"/>
    <n v="1334517.693"/>
    <n v="2690935.3899999997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7.027397260273972"/>
    <n v="19.663013698630138"/>
    <n v="7.4565999999999993E-2"/>
    <s v="Libor 6 Meses"/>
    <n v="1.7999999999999999E-2"/>
    <s v="CAF"/>
    <x v="23"/>
    <n v="0"/>
    <n v="0"/>
    <n v="0"/>
    <n v="9277296.5299999993"/>
    <n v="0"/>
    <n v="0"/>
    <n v="0"/>
    <n v="0"/>
    <n v="0"/>
    <n v="9484610.4199999999"/>
    <n v="0"/>
    <n v="0"/>
    <n v="0"/>
    <n v="0"/>
    <n v="0"/>
    <n v="9432781.9399999995"/>
    <n v="0"/>
    <n v="0"/>
    <n v="0"/>
    <n v="0"/>
    <n v="0"/>
    <n v="9484610.4199999999"/>
    <n v="18761906.949999999"/>
    <n v="18917392.359999999"/>
    <n v="37679299.310000002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0"/>
    <n v="0"/>
    <n v="0"/>
    <n v="0"/>
    <n v="37500000"/>
    <d v="2021-07-12T00:00:00"/>
    <d v="2041-03-06T00:00:00"/>
    <n v="75000000"/>
    <n v="37500000"/>
    <n v="17.027397260273972"/>
    <n v="19.663013698630138"/>
    <n v="7.4633000000000005E-2"/>
    <s v="Libor 6 Meses"/>
    <n v="1.7999999999999999E-2"/>
    <s v="CAF"/>
    <x v="23"/>
    <n v="0"/>
    <n v="0"/>
    <n v="0"/>
    <n v="1422691.56"/>
    <n v="0"/>
    <n v="0"/>
    <n v="0"/>
    <n v="0"/>
    <n v="0"/>
    <n v="1422691.56"/>
    <n v="0"/>
    <n v="0"/>
    <n v="0"/>
    <n v="0"/>
    <n v="0"/>
    <n v="1374491.08"/>
    <n v="0"/>
    <n v="0"/>
    <n v="0"/>
    <n v="0"/>
    <n v="0"/>
    <n v="1341394.8999999999"/>
    <n v="2845383.12"/>
    <n v="2715885.98"/>
    <n v="5561269.0999999996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8134032.5800000001"/>
    <n v="0"/>
    <n v="0"/>
    <n v="0"/>
    <n v="0"/>
    <n v="0"/>
    <n v="0"/>
    <n v="8134032.5800000001"/>
    <d v="2019-05-28T00:00:00"/>
    <d v="2035-05-28T00:00:00"/>
    <n v="100000000"/>
    <n v="88134032.579999998"/>
    <n v="11.24931506849315"/>
    <n v="16.010958904109589"/>
    <n v="7.3640999999999998E-2"/>
    <s v="Libor 6 Meses"/>
    <n v="1.7999999999999999E-2"/>
    <s v="CAF"/>
    <x v="23"/>
    <n v="0"/>
    <n v="0"/>
    <n v="302826.90999999997"/>
    <n v="0"/>
    <n v="0"/>
    <n v="0"/>
    <n v="0"/>
    <n v="0"/>
    <n v="306154.68"/>
    <n v="0"/>
    <n v="0"/>
    <n v="0"/>
    <n v="0"/>
    <n v="0"/>
    <n v="287473.8"/>
    <n v="0"/>
    <n v="0"/>
    <n v="0"/>
    <n v="0"/>
    <n v="0"/>
    <n v="278322.44"/>
    <n v="0"/>
    <n v="608981.59"/>
    <n v="565796.24"/>
    <n v="1174777.83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953232.09199999995"/>
    <n v="0"/>
    <n v="0"/>
    <n v="0"/>
    <n v="0"/>
    <n v="-3076.5019999999786"/>
    <n v="0"/>
    <n v="950155.59"/>
    <d v="2019-12-23T00:00:00"/>
    <d v="2049-12-31T00:00:00"/>
    <n v="21499450"/>
    <n v="21499450"/>
    <n v="25.854794520547944"/>
    <n v="30.043835616438358"/>
    <n v="0.02"/>
    <s v="FIJA"/>
    <m/>
    <s v="Convenios Originales (Gobiernos)"/>
    <x v="17"/>
    <n v="0"/>
    <n v="0"/>
    <n v="0"/>
    <n v="9501.5609999999997"/>
    <n v="0"/>
    <n v="0"/>
    <n v="0"/>
    <n v="0"/>
    <n v="0"/>
    <n v="9501.5609999999997"/>
    <n v="0"/>
    <n v="0"/>
    <n v="0"/>
    <n v="0"/>
    <n v="0"/>
    <n v="9501.5609999999997"/>
    <n v="0"/>
    <n v="0"/>
    <n v="0"/>
    <n v="0"/>
    <n v="0"/>
    <n v="9501.5609999999997"/>
    <n v="19003.121999999999"/>
    <n v="19003.121999999999"/>
    <n v="38006.243999999999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0"/>
    <n v="0"/>
    <n v="0"/>
    <n v="0"/>
    <n v="0"/>
    <n v="0"/>
    <n v="18187263.34"/>
    <d v="2020-09-16T00:00:00"/>
    <d v="2044-11-15T00:00:00"/>
    <n v="50000000"/>
    <n v="50000000"/>
    <n v="20.726027397260275"/>
    <n v="24.18082191780822"/>
    <n v="6.6000000000000003E-2"/>
    <s v="SOFR (MAS MARGEN)"/>
    <n v="1.2500000000000001E-2"/>
    <s v="BID"/>
    <x v="21"/>
    <n v="0"/>
    <n v="0"/>
    <n v="192050.723"/>
    <n v="0"/>
    <n v="0"/>
    <n v="0"/>
    <n v="0"/>
    <n v="0"/>
    <n v="186382.209"/>
    <n v="0"/>
    <n v="0"/>
    <n v="0"/>
    <n v="0"/>
    <n v="0"/>
    <n v="181633.367"/>
    <n v="0"/>
    <n v="0"/>
    <n v="0"/>
    <n v="0"/>
    <n v="0"/>
    <n v="161782.27299999999"/>
    <n v="0"/>
    <n v="378432.93200000003"/>
    <n v="343415.64"/>
    <n v="721848.57200000004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4.216438356164383"/>
    <n v="16.230136986301371"/>
    <n v="6.5100000000000005E-2"/>
    <s v="SOFR (6 meses)"/>
    <n v="1.1900000000000001E-2"/>
    <s v="BIRF"/>
    <x v="22"/>
    <n v="0"/>
    <n v="0"/>
    <n v="23068850.449999999"/>
    <n v="0"/>
    <n v="0"/>
    <n v="0"/>
    <n v="0"/>
    <n v="0"/>
    <n v="23394870.890000001"/>
    <n v="0"/>
    <n v="0"/>
    <n v="0"/>
    <n v="0"/>
    <n v="0"/>
    <n v="23013432.780000001"/>
    <n v="0"/>
    <n v="0"/>
    <n v="0"/>
    <n v="0"/>
    <n v="0"/>
    <n v="23394870.890000001"/>
    <n v="0"/>
    <n v="46463721.340000004"/>
    <n v="46408303.670000002"/>
    <n v="92872025.010000005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800385.487"/>
    <n v="0"/>
    <n v="0"/>
    <n v="0"/>
    <n v="0"/>
    <n v="-5810.6410000000615"/>
    <n v="0"/>
    <n v="1794574.8459999999"/>
    <d v="2021-04-15T00:00:00"/>
    <d v="2050-11-15T00:00:00"/>
    <n v="21687975"/>
    <n v="21687975"/>
    <n v="26.728767123287671"/>
    <n v="29.605479452054794"/>
    <n v="0.02"/>
    <s v="FIJA"/>
    <m/>
    <s v="Convenios Originales (Gobiernos)"/>
    <x v="17"/>
    <n v="0"/>
    <n v="0"/>
    <n v="17945.748"/>
    <n v="0"/>
    <n v="0"/>
    <n v="0"/>
    <n v="0"/>
    <n v="0"/>
    <n v="17945.748"/>
    <n v="0"/>
    <n v="0"/>
    <n v="0"/>
    <n v="0"/>
    <n v="0"/>
    <n v="17945.748"/>
    <n v="0"/>
    <n v="0"/>
    <n v="0"/>
    <n v="0"/>
    <n v="0"/>
    <n v="17945.748"/>
    <n v="0"/>
    <n v="35891.495999999999"/>
    <n v="35891.495999999999"/>
    <n v="71782.991999999998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3.03013698630137"/>
    <n v="15.010958904109589"/>
    <n v="7.4526999999999996E-2"/>
    <s v="SOFR (6 meses)"/>
    <n v="0.02"/>
    <s v="CAF"/>
    <x v="23"/>
    <n v="2729545"/>
    <n v="0"/>
    <n v="0"/>
    <n v="0"/>
    <n v="0"/>
    <n v="0"/>
    <n v="2759540"/>
    <n v="0"/>
    <n v="0"/>
    <n v="0"/>
    <n v="0"/>
    <n v="0"/>
    <n v="2610141.83"/>
    <n v="0"/>
    <n v="0"/>
    <n v="0"/>
    <n v="0"/>
    <n v="0"/>
    <n v="2547267.69"/>
    <n v="0"/>
    <n v="0"/>
    <n v="0"/>
    <n v="5489085"/>
    <n v="5157409.5199999996"/>
    <n v="10646494.52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d v="2022-03-08T00:00:00"/>
    <d v="2037-03-08T00:00:00"/>
    <n v="50000000"/>
    <n v="50000000"/>
    <n v="13.03013698630137"/>
    <n v="15.010958904109589"/>
    <n v="7.4526999999999996E-2"/>
    <s v="SOFR (6 meses)"/>
    <n v="0.02"/>
    <s v="CAF"/>
    <x v="23"/>
    <n v="1819696.67"/>
    <n v="0"/>
    <n v="0"/>
    <n v="0"/>
    <n v="0"/>
    <n v="0"/>
    <n v="1839693.33"/>
    <n v="0"/>
    <n v="0"/>
    <n v="0"/>
    <n v="0"/>
    <n v="0"/>
    <n v="1740094.55"/>
    <n v="0"/>
    <n v="0"/>
    <n v="0"/>
    <n v="0"/>
    <n v="0"/>
    <n v="1698178.46"/>
    <n v="0"/>
    <n v="0"/>
    <n v="0"/>
    <n v="3659390"/>
    <n v="3438273.01"/>
    <n v="7097663.0099999998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d v="2022-03-08T00:00:00"/>
    <d v="2037-03-08T00:00:00"/>
    <n v="50000000"/>
    <n v="50000000"/>
    <n v="13.03013698630137"/>
    <n v="15.010958904109589"/>
    <n v="7.4526999999999996E-2"/>
    <s v="SOFR (6 meses)"/>
    <n v="0.02"/>
    <s v="CAF"/>
    <x v="23"/>
    <n v="1819696.67"/>
    <n v="0"/>
    <n v="0"/>
    <n v="0"/>
    <n v="0"/>
    <n v="0"/>
    <n v="1839693.33"/>
    <n v="0"/>
    <n v="0"/>
    <n v="0"/>
    <n v="0"/>
    <n v="0"/>
    <n v="1740094.55"/>
    <n v="0"/>
    <n v="0"/>
    <n v="0"/>
    <n v="0"/>
    <n v="0"/>
    <n v="1698178.46"/>
    <n v="0"/>
    <n v="0"/>
    <n v="0"/>
    <n v="3659390"/>
    <n v="3438273.01"/>
    <n v="7097663.0099999998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d v="2021-04-09T00:00:00"/>
    <d v="2048-09-15T00:00:00"/>
    <n v="40000000"/>
    <n v="40000000"/>
    <n v="24.561643835616437"/>
    <n v="27.454794520547946"/>
    <n v="7.4499999999999997E-2"/>
    <s v="SOFR 6 MESES"/>
    <n v="2.1299999999999999E-2"/>
    <s v="BIRF"/>
    <x v="22"/>
    <n v="34626.959999999999"/>
    <n v="0"/>
    <n v="0"/>
    <n v="0"/>
    <n v="0"/>
    <n v="0"/>
    <n v="84717.823000000004"/>
    <n v="0"/>
    <n v="0"/>
    <n v="0"/>
    <n v="0"/>
    <n v="0"/>
    <n v="83690.875"/>
    <n v="0"/>
    <n v="0"/>
    <n v="0"/>
    <n v="0"/>
    <n v="0"/>
    <n v="67025.893000000011"/>
    <n v="0"/>
    <n v="0"/>
    <n v="0"/>
    <n v="119344.783"/>
    <n v="150716.76800000001"/>
    <n v="270061.550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7.830136986301369"/>
    <n v="20.013698630136986"/>
    <n v="2.35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6.219178082191782"/>
    <n v="17.898630136986302"/>
    <n v="6.5107700000000004E-2"/>
    <s v="SOFR (MAS MARGEN)"/>
    <n v="1.2500000000000001E-2"/>
    <s v="BID"/>
    <x v="21"/>
    <n v="0"/>
    <n v="0"/>
    <n v="1579861.11"/>
    <n v="0"/>
    <n v="0"/>
    <n v="0"/>
    <n v="0"/>
    <n v="0"/>
    <n v="1597222.22"/>
    <n v="0"/>
    <n v="0"/>
    <n v="0"/>
    <n v="0"/>
    <n v="0"/>
    <n v="1571180.56"/>
    <n v="0"/>
    <n v="0"/>
    <n v="0"/>
    <n v="0"/>
    <n v="0"/>
    <n v="1597222.22"/>
    <n v="0"/>
    <n v="3177083.33"/>
    <n v="3168402.7800000003"/>
    <n v="6345486.1100000003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29306649.380000003"/>
    <n v="0"/>
    <n v="0"/>
    <n v="0"/>
    <n v="0"/>
    <n v="0"/>
    <n v="0"/>
    <n v="29306649.380000003"/>
    <d v="2022-05-25T00:00:00"/>
    <d v="2028-11-25T00:00:00"/>
    <n v="49000000"/>
    <n v="49000000"/>
    <n v="4.7424657534246579"/>
    <n v="6.5095890410958903"/>
    <n v="7.1134000000000003E-2"/>
    <s v="SOFR (6 meses)"/>
    <n v="1.95E-2"/>
    <s v="CAF"/>
    <x v="23"/>
    <n v="0"/>
    <n v="0"/>
    <n v="1034050.63"/>
    <n v="0"/>
    <n v="0"/>
    <n v="0"/>
    <n v="0"/>
    <n v="0"/>
    <n v="958961.63"/>
    <n v="0"/>
    <n v="0"/>
    <n v="0"/>
    <n v="0"/>
    <n v="0"/>
    <n v="838512.34"/>
    <n v="0"/>
    <n v="0"/>
    <n v="0"/>
    <n v="0"/>
    <n v="0"/>
    <n v="745859.05"/>
    <n v="0"/>
    <n v="1993012.26"/>
    <n v="1584371.3900000001"/>
    <n v="3577383.6500000004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50000000"/>
    <d v="2022-11-25T00:00:00"/>
    <d v="2042-08-31T00:00:00"/>
    <n v="50000000"/>
    <n v="50000000"/>
    <n v="18.515068493150686"/>
    <n v="19.778082191780822"/>
    <n v="5.6000000000000001E-2"/>
    <s v="FIJA"/>
    <m/>
    <s v="Convenios Originales (Gobiernos)"/>
    <x v="5"/>
    <n v="0"/>
    <n v="0"/>
    <n v="0"/>
    <n v="0"/>
    <n v="1400000"/>
    <n v="0"/>
    <n v="0"/>
    <n v="0"/>
    <n v="0"/>
    <n v="0"/>
    <n v="1400000"/>
    <n v="0"/>
    <n v="0"/>
    <n v="0"/>
    <n v="0"/>
    <n v="0"/>
    <n v="1400000"/>
    <n v="0"/>
    <n v="0"/>
    <n v="0"/>
    <n v="0"/>
    <n v="0"/>
    <n v="1400000"/>
    <n v="2800000"/>
    <n v="420000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0"/>
    <n v="0"/>
    <n v="0"/>
    <n v="0"/>
    <n v="0"/>
    <n v="0"/>
    <n v="50000000"/>
    <d v="2022-11-25T00:00:00"/>
    <d v="2042-08-31T00:00:00"/>
    <n v="100000000"/>
    <n v="100000000"/>
    <n v="18.515068493150686"/>
    <n v="19.778082191780822"/>
    <n v="5.3999999999999999E-2"/>
    <s v="FIJA"/>
    <m/>
    <s v="Convenios Originales (Gobiernos)"/>
    <x v="5"/>
    <n v="0"/>
    <n v="0"/>
    <n v="0"/>
    <n v="0"/>
    <n v="1350000"/>
    <n v="0"/>
    <n v="0"/>
    <n v="0"/>
    <n v="0"/>
    <n v="0"/>
    <n v="1350000"/>
    <n v="0"/>
    <n v="0"/>
    <n v="0"/>
    <n v="0"/>
    <n v="0"/>
    <n v="1350000"/>
    <n v="0"/>
    <n v="0"/>
    <n v="0"/>
    <n v="0"/>
    <n v="0"/>
    <n v="1350000"/>
    <n v="2700000"/>
    <n v="405000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0"/>
    <n v="0"/>
    <n v="0"/>
    <n v="0"/>
    <n v="400000000"/>
    <d v="2022-12-13T00:00:00"/>
    <d v="2042-07-15T00:00:00"/>
    <n v="400000000"/>
    <n v="400000000"/>
    <n v="18.386301369863013"/>
    <n v="19.600000000000001"/>
    <n v="6.6231300000000007E-2"/>
    <s v="SOFR (MAS MARGEN)"/>
    <n v="1.2E-2"/>
    <s v="BID"/>
    <x v="21"/>
    <n v="0"/>
    <n v="0"/>
    <n v="0"/>
    <n v="0"/>
    <n v="2426666.67"/>
    <n v="0"/>
    <n v="0"/>
    <n v="0"/>
    <n v="0"/>
    <n v="0"/>
    <n v="2453333.33"/>
    <n v="0"/>
    <n v="0"/>
    <n v="0"/>
    <n v="0"/>
    <n v="0"/>
    <n v="2413333.33"/>
    <n v="0"/>
    <n v="0"/>
    <n v="0"/>
    <n v="0"/>
    <n v="0"/>
    <n v="2426666.67"/>
    <n v="4866666.66"/>
    <n v="7293333.3300000001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36546262.479999997"/>
    <n v="0"/>
    <n v="0"/>
    <n v="0"/>
    <n v="0"/>
    <n v="0"/>
    <n v="0"/>
    <n v="36546262.479999997"/>
    <d v="2022-10-26T00:00:00"/>
    <d v="2039-07-01T00:00:00"/>
    <n v="80000000"/>
    <n v="80000000"/>
    <n v="15.345205479452055"/>
    <n v="16.69041095890411"/>
    <n v="6.5100000000000005E-2"/>
    <s v="SOFR (6 meses)"/>
    <n v="1.1900000000000001E-2"/>
    <s v="BIRF"/>
    <x v="22"/>
    <n v="0"/>
    <n v="0"/>
    <n v="0"/>
    <n v="0"/>
    <n v="1190783.74"/>
    <n v="0"/>
    <n v="0"/>
    <n v="0"/>
    <n v="0"/>
    <n v="0"/>
    <n v="1241430.2249999999"/>
    <n v="0"/>
    <n v="0"/>
    <n v="0"/>
    <n v="0"/>
    <n v="0"/>
    <n v="1195020.865"/>
    <n v="0"/>
    <n v="0"/>
    <n v="0"/>
    <n v="0"/>
    <n v="0"/>
    <n v="1190783.74"/>
    <n v="2436451.09"/>
    <n v="3627234.83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d v="2022-12-16T00:00:00"/>
    <d v="2041-01-06T00:00:00"/>
    <n v="500000000"/>
    <n v="500000000"/>
    <n v="16.865753424657534"/>
    <n v="18.07123287671233"/>
    <n v="6.5100000000000005E-2"/>
    <s v="SOFR (6 meses)"/>
    <n v="1.1900000000000001E-2"/>
    <s v="BIRF"/>
    <x v="22"/>
    <n v="0"/>
    <n v="0"/>
    <n v="0"/>
    <n v="16394794.52"/>
    <n v="0"/>
    <n v="0"/>
    <n v="0"/>
    <n v="0"/>
    <n v="0"/>
    <n v="16394794.52"/>
    <n v="0"/>
    <n v="0"/>
    <n v="0"/>
    <n v="0"/>
    <n v="0"/>
    <n v="16305205.48"/>
    <n v="0"/>
    <n v="0"/>
    <n v="0"/>
    <n v="0"/>
    <n v="0"/>
    <n v="16394794.52"/>
    <n v="32789589.039999999"/>
    <n v="32700000"/>
    <n v="65489589.039999999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0"/>
    <n v="0"/>
    <n v="0"/>
    <n v="0"/>
    <n v="250000000"/>
    <d v="2022-12-21T00:00:00"/>
    <d v="2037-12-21T00:00:00"/>
    <n v="250000000"/>
    <n v="250000000"/>
    <n v="13.819178082191781"/>
    <n v="15.010958904109589"/>
    <n v="7.4313000000000004E-2"/>
    <s v="SOFR (6 meses)"/>
    <n v="0.02"/>
    <s v="CAF"/>
    <x v="23"/>
    <n v="0"/>
    <n v="0"/>
    <n v="0"/>
    <n v="9443943.75"/>
    <n v="0"/>
    <n v="0"/>
    <n v="0"/>
    <n v="0"/>
    <n v="0"/>
    <n v="9443943.75"/>
    <n v="0"/>
    <n v="0"/>
    <n v="0"/>
    <n v="0"/>
    <n v="0"/>
    <n v="9392337.5"/>
    <n v="0"/>
    <n v="0"/>
    <n v="0"/>
    <n v="0"/>
    <n v="0"/>
    <n v="9080715.1400000006"/>
    <n v="18887887.5"/>
    <n v="18473052.640000001"/>
    <n v="37360940.140000001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10000000"/>
    <d v="2023-01-10T00:00:00"/>
    <d v="2042-07-31T00:00:00"/>
    <n v="30000000"/>
    <n v="30000000"/>
    <n v="18.43013698630137"/>
    <n v="19.567123287671233"/>
    <n v="5.3100000000000001E-2"/>
    <s v="FIJA"/>
    <m/>
    <s v="Convenios Originales (Gobiernos)"/>
    <x v="5"/>
    <n v="0"/>
    <n v="0"/>
    <n v="317060.73300000001"/>
    <n v="0"/>
    <n v="0"/>
    <n v="0"/>
    <n v="0"/>
    <n v="0"/>
    <n v="317060.73300000001"/>
    <n v="0"/>
    <n v="0"/>
    <n v="0"/>
    <n v="0"/>
    <n v="0"/>
    <n v="294078.15599999996"/>
    <n v="0"/>
    <n v="0"/>
    <n v="0"/>
    <n v="0"/>
    <n v="0"/>
    <n v="291644.06700000004"/>
    <n v="0"/>
    <n v="634121.46600000001"/>
    <n v="585722.223"/>
    <n v="1219843.689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63281600"/>
    <n v="0"/>
    <n v="0"/>
    <n v="0"/>
    <n v="0"/>
    <n v="-9791100"/>
    <n v="0"/>
    <n v="153490500"/>
    <d v="2022-10-27T00:00:00"/>
    <d v="2037-11-10T00:00:00"/>
    <n v="175720000"/>
    <n v="175720000"/>
    <n v="13.706849315068494"/>
    <n v="15.049315068493151"/>
    <n v="1E-4"/>
    <s v="FIJA"/>
    <m/>
    <s v="Convenios Originales (Gobiernos)"/>
    <x v="45"/>
    <n v="0"/>
    <n v="7802.4340000000002"/>
    <n v="0"/>
    <n v="0"/>
    <n v="0"/>
    <n v="0"/>
    <n v="0"/>
    <n v="7802.4340000000002"/>
    <n v="0"/>
    <n v="0"/>
    <n v="0"/>
    <n v="0"/>
    <n v="0"/>
    <n v="7759.7979999999998"/>
    <n v="0"/>
    <n v="0"/>
    <n v="0"/>
    <n v="0"/>
    <n v="0"/>
    <n v="7802.4340000000002"/>
    <n v="0"/>
    <n v="0"/>
    <n v="15604.868"/>
    <n v="15562.232"/>
    <n v="31167.1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0"/>
    <n v="0"/>
    <n v="0"/>
    <n v="0"/>
    <n v="1772053.51"/>
    <d v="2022-09-15T00:00:00"/>
    <d v="2053-11-15T00:00:00"/>
    <n v="22873341.920000002"/>
    <n v="22873341.920000002"/>
    <n v="29.731506849315068"/>
    <n v="31.18904109589041"/>
    <n v="2.63E-2"/>
    <s v="T.FIDA"/>
    <m/>
    <s v="FIDA"/>
    <x v="24"/>
    <n v="0"/>
    <n v="0"/>
    <n v="23302.5"/>
    <n v="0"/>
    <n v="0"/>
    <n v="0"/>
    <n v="0"/>
    <n v="0"/>
    <n v="23302.5"/>
    <n v="0"/>
    <n v="0"/>
    <n v="0"/>
    <n v="0"/>
    <n v="0"/>
    <n v="23302.5"/>
    <n v="0"/>
    <n v="0"/>
    <n v="0"/>
    <n v="0"/>
    <n v="0"/>
    <n v="23302.5"/>
    <n v="0"/>
    <n v="46605"/>
    <n v="46605"/>
    <n v="93210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5789473.680000007"/>
    <n v="0"/>
    <n v="0"/>
    <n v="0"/>
    <n v="0"/>
    <n v="0"/>
    <n v="0"/>
    <n v="35789473.680000007"/>
    <d v="2020-04-17T00:00:00"/>
    <d v="2032-04-19T00:00:00"/>
    <n v="50000000"/>
    <n v="40000000"/>
    <n v="8.1424657534246574"/>
    <n v="12.013698630136986"/>
    <n v="7.6424000000000006E-2"/>
    <s v="SOFR 6 MESES"/>
    <n v="1.3583E-2"/>
    <s v="CAF"/>
    <x v="23"/>
    <n v="0"/>
    <n v="247115.28"/>
    <n v="0"/>
    <n v="0"/>
    <n v="0"/>
    <n v="0"/>
    <n v="0"/>
    <n v="232579.09"/>
    <n v="0"/>
    <n v="0"/>
    <n v="0"/>
    <n v="0"/>
    <n v="0"/>
    <n v="216851.4"/>
    <n v="0"/>
    <n v="0"/>
    <n v="0"/>
    <n v="0"/>
    <n v="0"/>
    <n v="203506.7"/>
    <n v="0"/>
    <n v="0"/>
    <n v="479694.37"/>
    <n v="420358.1"/>
    <n v="900052.47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1489"/>
    <n v="0"/>
    <n v="0"/>
    <n v="0"/>
    <n v="0"/>
    <n v="1.4901161193847656E-8"/>
    <n v="0"/>
    <n v="2073321.1400001638"/>
    <d v="2023-01-23T00:00:00"/>
    <d v="2047-11-15T00:00:00"/>
    <n v="35000000"/>
    <n v="35000000"/>
    <n v="23.726027397260275"/>
    <n v="24.827397260273973"/>
    <n v="1.2999999999999999E-2"/>
    <s v="FIJA"/>
    <m/>
    <s v="BID"/>
    <x v="21"/>
    <n v="0"/>
    <n v="0"/>
    <n v="81352.816000000006"/>
    <n v="0"/>
    <n v="13439.67"/>
    <n v="0"/>
    <n v="0"/>
    <n v="0"/>
    <n v="76751.766000000003"/>
    <n v="0"/>
    <n v="13587.35"/>
    <n v="0"/>
    <n v="0"/>
    <n v="0"/>
    <n v="63435.642"/>
    <n v="0"/>
    <n v="13365.82"/>
    <n v="0"/>
    <n v="0"/>
    <n v="0"/>
    <n v="57216.461000000003"/>
    <n v="0"/>
    <n v="171544.25200000001"/>
    <n v="147605.27300000002"/>
    <n v="319149.52500000002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149"/>
    <n v="0"/>
    <n v="0"/>
    <n v="0"/>
    <n v="0"/>
    <n v="1.4901161193847656E-8"/>
    <n v="0"/>
    <n v="80000000.000000164"/>
    <d v="2022-12-16T00:00:00"/>
    <d v="2034-01-01T00:00:00"/>
    <n v="100000000"/>
    <n v="100000000"/>
    <n v="9.8465753424657532"/>
    <n v="11.052054794520547"/>
    <n v="6.3600000000000004E-2"/>
    <s v="SOFR (6 meses)"/>
    <n v="1.04E-2"/>
    <s v="BIRF"/>
    <x v="22"/>
    <n v="0"/>
    <n v="0"/>
    <n v="0"/>
    <n v="0"/>
    <n v="2559993.1510000001"/>
    <n v="0"/>
    <n v="0"/>
    <n v="0"/>
    <n v="0"/>
    <n v="0"/>
    <n v="2548000"/>
    <n v="0"/>
    <n v="0"/>
    <n v="0"/>
    <n v="0"/>
    <n v="0"/>
    <n v="2548000"/>
    <n v="0"/>
    <n v="0"/>
    <n v="0"/>
    <n v="0"/>
    <n v="0"/>
    <n v="2559993.1510000001"/>
    <n v="5096000"/>
    <n v="7655993.1510000005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11439383.630000001"/>
    <n v="4500000"/>
    <n v="1.4901161193847656E-8"/>
    <n v="0"/>
    <n v="656022000"/>
    <d v="2023-05-09T00:00:00"/>
    <d v="2041-11-09T00:00:00"/>
    <n v="656022000"/>
    <n v="656022000"/>
    <n v="17.706849315068492"/>
    <n v="18.517808219178082"/>
    <n v="6.9750000000000006E-2"/>
    <s v="FIJA"/>
    <m/>
    <s v="GPS BLUE"/>
    <x v="46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47818150.890000001"/>
    <n v="63757534.520000003"/>
    <n v="111575685.41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1.1920928955078125E-7"/>
    <n v="0"/>
    <n v="0"/>
    <n v="0"/>
    <n v="0"/>
    <n v="1.4901161193847656E-8"/>
    <n v="0"/>
    <n v="1.3411045074462891E-7"/>
    <d v="2022-12-23T00:00:00"/>
    <d v="2037-12-23T00:00:00"/>
    <n v="26891460"/>
    <n v="26891460"/>
    <n v="13.824657534246576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19"/>
    <n v="0"/>
    <n v="0"/>
    <n v="0"/>
    <n v="0"/>
    <n v="1.4901161193847656E-8"/>
    <n v="0"/>
    <n v="75000000.000000134"/>
    <d v="2023-05-24T00:00:00"/>
    <d v="2033-05-24T00:00:00"/>
    <n v="75000000"/>
    <n v="75000000"/>
    <n v="9.2383561643835623"/>
    <n v="10.008219178082191"/>
    <n v="7.3784000000000002E-2"/>
    <s v="SOFR 6 MESES"/>
    <n v="1.95E-2"/>
    <s v="CAF"/>
    <x v="23"/>
    <n v="0"/>
    <n v="0"/>
    <n v="739375"/>
    <n v="0"/>
    <n v="0"/>
    <n v="0"/>
    <n v="0"/>
    <n v="0"/>
    <n v="747500"/>
    <n v="0"/>
    <n v="0"/>
    <n v="0"/>
    <n v="0"/>
    <n v="0"/>
    <n v="735312.5"/>
    <n v="0"/>
    <n v="0"/>
    <n v="0"/>
    <n v="0"/>
    <n v="0"/>
    <n v="747500"/>
    <n v="0"/>
    <n v="1486875"/>
    <n v="1482812.5"/>
    <n v="2969687.5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0"/>
    <n v="0"/>
    <n v="0"/>
    <n v="0"/>
    <n v="37500000"/>
    <d v="2021-07-12T00:00:00"/>
    <d v="2041-03-06T00:00:00"/>
    <n v="75000000"/>
    <n v="37500000"/>
    <n v="17.027397260273972"/>
    <n v="19.663013698630138"/>
    <n v="7.4633000000000005E-2"/>
    <s v="Libor 6 Meses"/>
    <n v="1.0999999999999999E-2"/>
    <s v="CAF"/>
    <x v="23"/>
    <n v="0"/>
    <n v="0"/>
    <n v="0"/>
    <n v="1422691.56"/>
    <n v="0"/>
    <n v="0"/>
    <n v="0"/>
    <n v="0"/>
    <n v="0"/>
    <n v="1422691.56"/>
    <n v="0"/>
    <n v="0"/>
    <n v="0"/>
    <n v="0"/>
    <n v="0"/>
    <n v="1374491.08"/>
    <n v="0"/>
    <n v="0"/>
    <n v="0"/>
    <n v="0"/>
    <n v="0"/>
    <n v="1341394.8999999999"/>
    <n v="2845383.12"/>
    <n v="2715885.98"/>
    <n v="5561269.0999999996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d v="2023-04-14T00:00:00"/>
    <d v="2047-04-14T00:00:00"/>
    <n v="300000000"/>
    <n v="300000000"/>
    <n v="23.136986301369863"/>
    <n v="24.016438356164382"/>
    <n v="6.5794000000000005E-2"/>
    <s v="SOFR + MARGEN VARIABLE"/>
    <n v="1.26E-2"/>
    <s v="BID"/>
    <x v="21"/>
    <n v="4361529.9980000006"/>
    <n v="0"/>
    <n v="0"/>
    <n v="0"/>
    <n v="0"/>
    <n v="0"/>
    <n v="3782804.44"/>
    <n v="0"/>
    <n v="0"/>
    <n v="0"/>
    <n v="0"/>
    <n v="0"/>
    <n v="3670753.8879999998"/>
    <n v="0"/>
    <n v="0"/>
    <n v="0"/>
    <n v="0"/>
    <n v="0"/>
    <n v="3680582.2179999999"/>
    <n v="0"/>
    <n v="0"/>
    <n v="0"/>
    <n v="8144334.438000001"/>
    <n v="7351336.1059999997"/>
    <n v="15495670.544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0"/>
    <n v="0"/>
    <n v="0"/>
    <n v="0"/>
    <n v="4095604.91"/>
    <d v="2023-01-23T00:00:00"/>
    <d v="2045-11-15T00:00:00"/>
    <n v="49000000"/>
    <n v="49000000"/>
    <n v="21.726027397260275"/>
    <n v="22.827397260273973"/>
    <n v="6.6053500000000001E-2"/>
    <s v="SOFR + MARGEN VARIABLE"/>
    <n v="1.2E-2"/>
    <s v="BID"/>
    <x v="21"/>
    <n v="0"/>
    <n v="0"/>
    <n v="0"/>
    <n v="0"/>
    <n v="251213.77000000002"/>
    <n v="0"/>
    <n v="0"/>
    <n v="0"/>
    <n v="0"/>
    <n v="0"/>
    <n v="127346.40400000001"/>
    <n v="0"/>
    <n v="0"/>
    <n v="0"/>
    <n v="0"/>
    <n v="0"/>
    <n v="124543.78700000001"/>
    <n v="0"/>
    <n v="0"/>
    <n v="0"/>
    <n v="0"/>
    <n v="0"/>
    <n v="251213.77000000002"/>
    <n v="251890.19100000002"/>
    <n v="503103.96100000001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1302297.5"/>
    <n v="0"/>
    <n v="0"/>
    <n v="0"/>
    <n v="0"/>
    <n v="0"/>
    <n v="0"/>
    <n v="1302297.5"/>
    <d v="2023-05-15T00:00:00"/>
    <d v="2047-07-15T00:00:00"/>
    <n v="9539946.7300000004"/>
    <n v="9539946.7300000004"/>
    <n v="23.389041095890413"/>
    <n v="24.183561643835617"/>
    <n v="6.6263000000000002E-2"/>
    <s v="SOFR + MARGEN VARIABLE"/>
    <n v="1.2E-2"/>
    <s v="BID"/>
    <x v="21"/>
    <n v="0"/>
    <n v="0"/>
    <n v="0"/>
    <n v="0"/>
    <n v="50419.563999999998"/>
    <n v="0"/>
    <n v="0"/>
    <n v="0"/>
    <n v="0"/>
    <n v="0"/>
    <n v="26226.847000000002"/>
    <n v="0"/>
    <n v="0"/>
    <n v="0"/>
    <n v="0"/>
    <n v="0"/>
    <n v="24947.467999999997"/>
    <n v="0"/>
    <n v="0"/>
    <n v="0"/>
    <n v="0"/>
    <n v="0"/>
    <n v="50419.563999999998"/>
    <n v="51174.315000000002"/>
    <n v="101593.879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66700000"/>
    <n v="12703330.07"/>
    <n v="0"/>
    <n v="0"/>
    <n v="0"/>
    <n v="0"/>
    <n v="0"/>
    <n v="79403330.069999993"/>
    <d v="2023-03-13T00:00:00"/>
    <d v="2040-11-01T00:00:00"/>
    <n v="200000000"/>
    <n v="200000000"/>
    <n v="16.684931506849313"/>
    <n v="17.652054794520549"/>
    <n v="6.5100000000000005E-2"/>
    <s v="SOFR (6 meses)"/>
    <n v="1.1900000000000001E-2"/>
    <s v="BIRF"/>
    <x v="22"/>
    <n v="0"/>
    <n v="0"/>
    <n v="2504012.62"/>
    <n v="0"/>
    <n v="0"/>
    <n v="0"/>
    <n v="0"/>
    <n v="0"/>
    <n v="2769309.9550000001"/>
    <n v="0"/>
    <n v="0"/>
    <n v="0"/>
    <n v="0"/>
    <n v="0"/>
    <n v="2674728.8170000003"/>
    <n v="0"/>
    <n v="0"/>
    <n v="0"/>
    <n v="0"/>
    <n v="0"/>
    <n v="2692262.0820000004"/>
    <n v="0"/>
    <n v="5273322.5750000002"/>
    <n v="5366990.8990000002"/>
    <n v="10640313.473999999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0"/>
    <n v="0"/>
    <n v="0"/>
    <n v="0"/>
    <n v="246258.76"/>
    <d v="2023-07-06T00:00:00"/>
    <d v="2033-07-06T00:00:00"/>
    <n v="26467000"/>
    <n v="26467000"/>
    <n v="9.3561643835616444"/>
    <n v="10.008219178082191"/>
    <m/>
    <s v="SOFR 6 MESES"/>
    <n v="1.95E-2"/>
    <s v="CAF"/>
    <x v="23"/>
    <n v="0"/>
    <n v="0"/>
    <n v="0"/>
    <n v="0"/>
    <n v="36647.555"/>
    <n v="0"/>
    <n v="0"/>
    <n v="0"/>
    <n v="0"/>
    <n v="0"/>
    <n v="26160.577000000001"/>
    <n v="0"/>
    <n v="0"/>
    <n v="0"/>
    <n v="0"/>
    <n v="0"/>
    <n v="16341.755000000001"/>
    <n v="0"/>
    <n v="0"/>
    <n v="0"/>
    <n v="0"/>
    <n v="0"/>
    <n v="36647.555"/>
    <n v="42502.332000000002"/>
    <n v="79149.887000000002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0"/>
    <n v="0"/>
    <n v="0"/>
    <n v="0"/>
    <n v="27754292.41"/>
    <d v="2023-07-28T00:00:00"/>
    <d v="2043-07-28T00:00:00"/>
    <n v="150000000"/>
    <n v="150000000"/>
    <n v="19.421917808219177"/>
    <n v="20.013698630136986"/>
    <m/>
    <s v="SOFR 6 MESES"/>
    <n v="0.02"/>
    <s v="CAF"/>
    <x v="23"/>
    <n v="0"/>
    <n v="0"/>
    <n v="0"/>
    <n v="0"/>
    <n v="533240.98800000001"/>
    <n v="0"/>
    <n v="0"/>
    <n v="0"/>
    <n v="0"/>
    <n v="0"/>
    <n v="487658.75699999998"/>
    <n v="0"/>
    <n v="0"/>
    <n v="0"/>
    <n v="0"/>
    <n v="0"/>
    <n v="479707.804"/>
    <n v="0"/>
    <n v="0"/>
    <n v="0"/>
    <n v="0"/>
    <n v="0"/>
    <n v="533240.98800000001"/>
    <n v="967366.56099999999"/>
    <n v="1500607.5490000001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0"/>
    <n v="0"/>
    <n v="0"/>
    <n v="0"/>
    <d v="2023-07-28T00:00:00"/>
    <d v="2038-07-28T00:00:00"/>
    <n v="20204813.629999999"/>
    <n v="20204813.629999999"/>
    <n v="14.419178082191781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0"/>
    <n v="0"/>
    <n v="0"/>
    <n v="0"/>
    <n v="450000000"/>
    <d v="2023-08-18T00:00:00"/>
    <d v="2042-07-15T00:00:00"/>
    <n v="450000000"/>
    <n v="450000000"/>
    <n v="18.386301369863013"/>
    <n v="18.920547945205481"/>
    <n v="6.6253000000000006E-2"/>
    <s v="SOFR + MARGEN VARIABLE"/>
    <n v="1.2E-2"/>
    <s v="BID"/>
    <x v="21"/>
    <n v="0"/>
    <n v="0"/>
    <n v="0"/>
    <n v="0"/>
    <n v="2730000"/>
    <n v="0"/>
    <n v="0"/>
    <n v="0"/>
    <n v="0"/>
    <n v="0"/>
    <n v="2760000"/>
    <n v="0"/>
    <n v="0"/>
    <n v="0"/>
    <n v="0"/>
    <n v="0"/>
    <n v="2715000"/>
    <n v="0"/>
    <n v="0"/>
    <n v="0"/>
    <n v="0"/>
    <n v="0"/>
    <n v="2730000"/>
    <n v="5475000"/>
    <n v="8205000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581770.72"/>
    <s v="  "/>
    <n v="0"/>
    <n v="0"/>
    <n v="50000000"/>
    <d v="2023-08-18T00:00:00"/>
    <d v="2038-07-15T00:00:00"/>
    <n v="50000000"/>
    <n v="50000000"/>
    <n v="14.383561643835616"/>
    <n v="14.917808219178083"/>
    <n v="2.5000000000000001E-2"/>
    <s v="FIJA "/>
    <m/>
    <s v="BID"/>
    <x v="21"/>
    <n v="0"/>
    <n v="0"/>
    <n v="0"/>
    <n v="0"/>
    <n v="0"/>
    <n v="623287.67000000004"/>
    <n v="0"/>
    <n v="0"/>
    <n v="0"/>
    <n v="0"/>
    <n v="0"/>
    <n v="630136.99"/>
    <n v="0"/>
    <n v="0"/>
    <n v="0"/>
    <n v="0"/>
    <n v="0"/>
    <n v="619863.01"/>
    <n v="0"/>
    <n v="0"/>
    <n v="0"/>
    <n v="0"/>
    <n v="623287.67000000004"/>
    <n v="1250000"/>
    <n v="1873287.67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d v="2023-08-22T00:00:00"/>
    <d v="2040-12-15T00:00:00"/>
    <n v="500000000"/>
    <n v="500000000"/>
    <n v="16.805479452054794"/>
    <n v="17.328767123287673"/>
    <n v="6.5100000000000005E-2"/>
    <s v="SOFR 6 MESES"/>
    <n v="1.1900000000000001E-2"/>
    <s v="BIRF"/>
    <x v="22"/>
    <n v="0"/>
    <n v="0"/>
    <n v="0"/>
    <n v="16394794.52"/>
    <n v="0"/>
    <n v="0"/>
    <n v="0"/>
    <n v="0"/>
    <n v="0"/>
    <n v="16394794.52"/>
    <n v="0"/>
    <n v="0"/>
    <n v="0"/>
    <n v="0"/>
    <n v="0"/>
    <n v="16305205.48"/>
    <n v="0"/>
    <n v="0"/>
    <n v="0"/>
    <n v="0"/>
    <n v="0"/>
    <n v="16394794.52"/>
    <n v="32789589.039999999"/>
    <n v="32700000"/>
    <n v="65489589.039999999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141671.16"/>
    <n v="0"/>
    <n v="0"/>
    <n v="0"/>
    <d v="2023-08-07T00:00:00"/>
    <d v="2043-08-08T00:00:00"/>
    <n v="117515240"/>
    <n v="117515240"/>
    <n v="19.452054794520549"/>
    <n v="20.016438356164382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25000000"/>
    <n v="0"/>
    <n v="0"/>
    <n v="478806.59"/>
    <n v="59739.22"/>
    <n v="0"/>
    <n v="0"/>
    <n v="25000000"/>
    <d v="2023-05-04T00:00:00"/>
    <d v="2032-02-25T00:00:00"/>
    <n v="50000000"/>
    <n v="50000000"/>
    <n v="7.9945205479452053"/>
    <n v="8.8191780821917813"/>
    <n v="6.5561900000000006E-2"/>
    <s v="SOFR 6 MESES"/>
    <n v="1.2282599999999999E-2"/>
    <s v="AIIB"/>
    <x v="47"/>
    <n v="0"/>
    <n v="0"/>
    <n v="0"/>
    <n v="0"/>
    <n v="0"/>
    <n v="852875.44199999992"/>
    <n v="0"/>
    <n v="0"/>
    <n v="0"/>
    <n v="0"/>
    <n v="0"/>
    <n v="851144.21799999999"/>
    <n v="0"/>
    <n v="0"/>
    <n v="0"/>
    <n v="0"/>
    <n v="0"/>
    <n v="825312.24"/>
    <n v="0"/>
    <n v="0"/>
    <n v="0"/>
    <n v="0"/>
    <n v="852875.44199999992"/>
    <n v="1676456.4580000001"/>
    <n v="2529331.9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d v="2023-09-15T00:00:00"/>
    <d v="2038-09-15T00:00:00"/>
    <n v="200000000"/>
    <n v="200000000"/>
    <n v="14.553424657534247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150000000"/>
    <n v="0"/>
    <n v="0"/>
    <n v="0"/>
    <n v="0"/>
    <n v="0"/>
    <n v="0"/>
    <n v="150000000"/>
    <d v="2023-10-11T00:00:00"/>
    <d v="2027-12-31T00:00:00"/>
    <n v="300000000"/>
    <n v="300000000"/>
    <n v="3.8383561643835615"/>
    <n v="4.2246575342465755"/>
    <n v="6.5100000000000005E-2"/>
    <s v="SOFR 6 MESES"/>
    <n v="1.1900000000000001E-2"/>
    <s v="BIRF"/>
    <x v="22"/>
    <n v="3244922.4"/>
    <n v="0"/>
    <n v="0"/>
    <n v="0"/>
    <n v="0"/>
    <n v="0"/>
    <n v="5177541.6670000004"/>
    <n v="0"/>
    <n v="0"/>
    <n v="0"/>
    <n v="0"/>
    <n v="0"/>
    <n v="5082250"/>
    <n v="0"/>
    <n v="0"/>
    <n v="0"/>
    <n v="0"/>
    <n v="0"/>
    <n v="5140041.6670000004"/>
    <n v="0"/>
    <n v="0"/>
    <n v="0"/>
    <n v="8422464.0669999998"/>
    <n v="10222291.666999999"/>
    <n v="18644755.733999997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0"/>
    <n v="0"/>
    <n v="0"/>
    <n v="0"/>
    <n v="75000000"/>
    <d v="2023-12-13T00:00:00"/>
    <d v="2030-12-12T00:00:00"/>
    <n v="75000000"/>
    <n v="75000000"/>
    <n v="6.7890410958904113"/>
    <n v="7.0027397260273974"/>
    <m/>
    <s v="SOFR 6 MESES"/>
    <n v="1.7500000000000002E-2"/>
    <s v="CAF"/>
    <x v="23"/>
    <n v="0"/>
    <n v="0"/>
    <n v="0"/>
    <n v="646770.83700000006"/>
    <n v="0"/>
    <n v="0"/>
    <n v="0"/>
    <n v="0"/>
    <n v="0"/>
    <n v="667187.5"/>
    <n v="0"/>
    <n v="0"/>
    <n v="0"/>
    <n v="0"/>
    <n v="0"/>
    <n v="663541.67000000004"/>
    <n v="0"/>
    <n v="0"/>
    <n v="0"/>
    <n v="0"/>
    <n v="0"/>
    <n v="611588.54"/>
    <n v="1313958.3370000001"/>
    <n v="1275130.21"/>
    <n v="2589088.5470000003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0"/>
    <n v="0"/>
    <n v="0"/>
    <n v="0"/>
    <d v="2023-07-03T00:00:00"/>
    <d v="2047-07-15T00:00:00"/>
    <n v="42000000"/>
    <n v="42000000"/>
    <n v="23.389041095890413"/>
    <n v="24.049315068493151"/>
    <n v="6.4054E-2"/>
    <s v="SOFR (MAS MARGEN)"/>
    <n v="1.15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0"/>
    <n v="0"/>
    <n v="0"/>
    <n v="0"/>
    <n v="0"/>
    <n v="0"/>
    <n v="0"/>
    <n v="0"/>
    <d v="2023-07-21T00:00:00"/>
    <d v="2048-07-21T00:00:00"/>
    <n v="40000000"/>
    <n v="40000000"/>
    <n v="24.408219178082192"/>
    <n v="25.019178082191782"/>
    <n v="6.1817999999999998E-2"/>
    <s v="SOFR (MAS MARGEN)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4.63013698630137"/>
    <n v="25.597260273972601"/>
    <n v="3.3000000000000002E-2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0"/>
    <n v="0"/>
    <n v="0"/>
    <n v="0"/>
    <n v="290000"/>
    <n v="0"/>
    <n v="0"/>
    <n v="0"/>
    <d v="2023-09-29T00:00:00"/>
    <d v="2038-09-29T00:00:00"/>
    <n v="30000000"/>
    <n v="30000000"/>
    <n v="14.591780821917808"/>
    <n v="15.010958904109589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0"/>
    <n v="0"/>
    <n v="0"/>
    <n v="0"/>
    <n v="0"/>
    <n v="0"/>
    <n v="0"/>
    <n v="0"/>
    <d v="2023-10-06T00:00:00"/>
    <d v="2046-09-15T00:00:00"/>
    <n v="25000000"/>
    <n v="25000000"/>
    <n v="22.55890410958904"/>
    <n v="22.958904109589042"/>
    <n v="6.2776799999999994E-2"/>
    <s v="SOFR + MARGEN VARIABLE"/>
    <n v="1.2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0"/>
    <n v="0"/>
    <n v="0"/>
    <n v="0"/>
    <d v="2023-11-16T00:00:00"/>
    <d v="2046-10-15T00:00:00"/>
    <n v="125000000"/>
    <n v="125000000"/>
    <n v="22.641095890410959"/>
    <n v="22.92876712328767"/>
    <n v="6.5163600000000002E-2"/>
    <s v="SOFR + MARGEN VARIABLE"/>
    <n v="1.2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9.731506849315068"/>
    <n v="30.142465753424659"/>
    <n v="0.02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0"/>
    <n v="0"/>
    <n v="0"/>
    <n v="0"/>
    <n v="0"/>
    <n v="0"/>
    <n v="0"/>
    <n v="0"/>
    <d v="2023-09-12T00:00:00"/>
    <d v="2043-03-01T00:00:00"/>
    <n v="150000000"/>
    <n v="150000000"/>
    <n v="19.013698630136986"/>
    <n v="19.479452054794521"/>
    <n v="6.5699999999999995E-2"/>
    <s v="SOFR 6 MESES"/>
    <n v="1.25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0"/>
    <n v="0"/>
    <n v="0"/>
    <n v="0"/>
    <d v="2023-12-28T00:00:00"/>
    <d v="2044-11-15T00:00:00"/>
    <n v="125000000"/>
    <n v="125000000"/>
    <n v="20.726027397260275"/>
    <n v="20.898630136986302"/>
    <n v="5.0189999999999999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0"/>
    <n v="365524.73"/>
    <n v="0"/>
    <n v="0"/>
    <n v="0"/>
    <n v="0"/>
    <n v="0"/>
    <n v="365524.73"/>
    <d v="2022-03-28T00:00:00"/>
    <d v="2047-03-01T00:00:00"/>
    <n v="17000000"/>
    <n v="17000000"/>
    <n v="23.016438356164382"/>
    <n v="24.942465753424656"/>
    <n v="3.2300000000000002E-2"/>
    <s v="FIJA"/>
    <m/>
    <s v="Convenios Originales (Gobiernos)"/>
    <x v="14"/>
    <n v="0"/>
    <n v="0"/>
    <n v="0"/>
    <n v="0"/>
    <n v="0"/>
    <n v="0"/>
    <n v="7018.28"/>
    <n v="0"/>
    <n v="0"/>
    <n v="0"/>
    <n v="0"/>
    <n v="0"/>
    <n v="5903.22"/>
    <n v="0"/>
    <n v="0"/>
    <n v="0"/>
    <n v="0"/>
    <n v="0"/>
    <n v="5903.22"/>
    <n v="0"/>
    <n v="0"/>
    <n v="0"/>
    <n v="7018.28"/>
    <n v="11806.44"/>
    <n v="18824.7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6826155.40999981"/>
    <n v="0"/>
    <n v="0"/>
    <n v="0"/>
    <n v="0"/>
    <n v="-1.4901161193847656E-8"/>
    <n v="0"/>
    <n v="36826155.409999795"/>
    <d v="2015-03-31T00:00:00"/>
    <d v="2028-03-30T00:00:00"/>
    <n v="85710077.900000006"/>
    <n v="85710077.900000006"/>
    <n v="4.0849315068493155"/>
    <n v="13.008219178082191"/>
    <n v="8.7467100000000006E-2"/>
    <s v="SOFR 6 MESES"/>
    <n v="3.5000000000000003E-2"/>
    <s v="Convenios Originales (Bancos)"/>
    <x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8183590.0999999996"/>
    <n v="8183590.0999999996"/>
    <n v="16367180.19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0"/>
    <n v="0"/>
    <n v="0"/>
    <n v="0"/>
    <n v="0"/>
    <n v="104608207.13000003"/>
    <d v="2013-07-31T00:00:00"/>
    <d v="2027-07-31T00:00:00"/>
    <n v="298880591.93000001"/>
    <n v="298880591.93000001"/>
    <n v="3.419178082191781"/>
    <n v="14.008219178082191"/>
    <n v="9.3810900000000003E-2"/>
    <s v="SOFR 6 MESES"/>
    <n v="3.5000000000000003E-2"/>
    <s v="Convenios Originales (Bancos)"/>
    <x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24541722.25000076"/>
    <n v="0"/>
    <n v="0"/>
    <n v="0"/>
    <n v="0"/>
    <n v="5.9604644775390625E-8"/>
    <n v="0"/>
    <n v="124541722.25000082"/>
    <d v="2014-11-24T00:00:00"/>
    <d v="2027-11-27T00:00:00"/>
    <n v="311964433.63"/>
    <n v="311964433.63"/>
    <n v="3.7452054794520548"/>
    <n v="13.016438356164384"/>
    <n v="9.0810000000000002E-2"/>
    <s v="SOFR 6 MESES"/>
    <n v="3.5000000000000003E-2"/>
    <s v="Convenios Originales (Bancos)"/>
    <x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31135430.539999999"/>
    <n v="31135430.539999999"/>
    <n v="62270861.079999998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5089451.290000007"/>
    <n v="0"/>
    <n v="450000"/>
    <n v="190462.5"/>
    <s v="  "/>
    <n v="0"/>
    <n v="0"/>
    <n v="84639451.290000007"/>
    <d v="2015-07-29T00:00:00"/>
    <d v="2037-04-21T00:00:00"/>
    <n v="102500000"/>
    <n v="102500000"/>
    <n v="13.150684931506849"/>
    <n v="21.745205479452054"/>
    <n v="3.0030000000000001E-2"/>
    <s v="FIJA"/>
    <m/>
    <s v="Convenios Originales (Bancos)"/>
    <x v="1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6166351.4800000004"/>
    <n v="6616351.4800000004"/>
    <n v="12782702.960000001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8967331.255999997"/>
    <n v="0"/>
    <n v="0"/>
    <n v="0"/>
    <n v="0"/>
    <n v="0"/>
    <n v="0"/>
    <n v="28967331.255999997"/>
    <d v="2014-12-01T00:00:00"/>
    <d v="2035-12-03T00:00:00"/>
    <n v="124800000"/>
    <n v="34434211.609999999"/>
    <n v="11.767123287671232"/>
    <n v="21.019178082191782"/>
    <n v="5.7615100000000002E-2"/>
    <s v="SOFR 6 MESES"/>
    <n v="7.0099999999999997E-3"/>
    <s v="Convenios Originales (Bancos)"/>
    <x v="1"/>
    <n v="0"/>
    <n v="0"/>
    <n v="709980.98"/>
    <n v="437826.07"/>
    <n v="0"/>
    <n v="0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2295614.102"/>
    <n v="2295614.1039999998"/>
    <n v="4591228.206000000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2680266.667000003"/>
    <n v="0"/>
    <n v="0"/>
    <n v="0"/>
    <n v="0"/>
    <n v="0"/>
    <n v="0"/>
    <n v="42680266.667000003"/>
    <d v="2012-11-28T00:00:00"/>
    <d v="2038-06-26T00:00:00"/>
    <n v="44152000"/>
    <n v="44152000"/>
    <n v="14.331506849315069"/>
    <n v="25.591780821917808"/>
    <n v="3.4299999999999997E-2"/>
    <s v="FIJA"/>
    <m/>
    <s v="Convenios Originales (Bancos)"/>
    <x v="1"/>
    <n v="0"/>
    <n v="0"/>
    <n v="0"/>
    <n v="1471733.3330000001"/>
    <n v="0"/>
    <n v="0"/>
    <n v="0"/>
    <n v="0"/>
    <n v="0"/>
    <n v="1471733.3330000001"/>
    <n v="0"/>
    <n v="0"/>
    <n v="0"/>
    <n v="0"/>
    <n v="0"/>
    <n v="1471733.3330000001"/>
    <n v="0"/>
    <n v="0"/>
    <n v="0"/>
    <n v="0"/>
    <n v="0"/>
    <n v="1471733.3330000001"/>
    <n v="2943466.6660000002"/>
    <n v="2943466.6660000002"/>
    <n v="5886933.3320000004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10421000"/>
    <d v="2016-12-28T00:00:00"/>
    <d v="2039-11-29T00:00:00"/>
    <n v="72947000"/>
    <n v="72947000"/>
    <n v="15.758904109589041"/>
    <n v="22.934246575342467"/>
    <n v="2.2200000000000001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347366.67"/>
    <n v="0"/>
    <n v="0"/>
    <n v="0"/>
    <n v="0"/>
    <n v="0"/>
    <n v="347366.67"/>
    <n v="0"/>
    <n v="0"/>
    <n v="694733.34"/>
    <n v="694733.34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50531250"/>
    <n v="0"/>
    <n v="0"/>
    <n v="0"/>
    <n v="0"/>
    <n v="0"/>
    <n v="0"/>
    <n v="150531250"/>
    <d v="2016-11-14T00:00:00"/>
    <d v="2042-04-21T00:00:00"/>
    <n v="175000000"/>
    <n v="161856862"/>
    <n v="18.153424657534245"/>
    <n v="25.449315068493149"/>
    <n v="4.598E-2"/>
    <s v="FIJA"/>
    <m/>
    <s v="Convenios Originales (Bancos)"/>
    <x v="1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1312500"/>
    <n v="1312500"/>
    <n v="262500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26148001.69000113"/>
    <n v="0"/>
    <n v="3744800.33"/>
    <n v="1794058.94"/>
    <s v="  "/>
    <n v="8.9406967163085938E-8"/>
    <n v="0"/>
    <n v="222403201.36000121"/>
    <d v="2012-11-28T00:00:00"/>
    <d v="2038-02-13T00:00:00"/>
    <n v="259280000"/>
    <n v="259280000"/>
    <n v="13.967123287671233"/>
    <n v="25.227397260273971"/>
    <n v="3.304E-2"/>
    <s v="FIJA"/>
    <m/>
    <s v="Convenios Originales (Bancos)"/>
    <x v="1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13540532.99"/>
    <n v="17285333.32"/>
    <n v="30825866.3100000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909589041095892"/>
    <n v="21.010958904109589"/>
    <n v="2.7220000000000001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0"/>
    <n v="0"/>
    <n v="0"/>
    <n v="12701305.35"/>
    <d v="2020-11-30T00:00:00"/>
    <d v="2040-10-20T00:00:00"/>
    <n v="59885000"/>
    <n v="59885000"/>
    <n v="16.652054794520549"/>
    <n v="19.901369863013699"/>
    <n v="4.809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46511628"/>
    <n v="0"/>
    <n v="0"/>
    <n v="0"/>
    <n v="0"/>
    <n v="-1229464"/>
    <n v="0"/>
    <n v="45282164"/>
    <d v="2018-09-26T00:00:00"/>
    <d v="2025-09-27T00:00:00"/>
    <n v="110345000"/>
    <n v="110345000"/>
    <n v="1.5780821917808219"/>
    <n v="7.0082191780821921"/>
    <n v="0.11000600000000001"/>
    <s v="SOFR 3 MESES"/>
    <n v="5.3749999999999999E-2"/>
    <s v="Convenios Originales (Bancos)"/>
    <x v="2"/>
    <n v="5660270.5"/>
    <n v="0"/>
    <n v="0"/>
    <n v="5660270.5"/>
    <n v="0"/>
    <n v="0"/>
    <n v="5660270.5"/>
    <n v="0"/>
    <n v="0"/>
    <n v="5660270.5"/>
    <n v="0"/>
    <n v="0"/>
    <n v="5660270.5"/>
    <n v="0"/>
    <n v="0"/>
    <n v="8490405.75"/>
    <n v="0"/>
    <n v="0"/>
    <n v="8490405.75"/>
    <n v="0"/>
    <n v="0"/>
    <n v="0"/>
    <n v="22641082"/>
    <n v="22641082"/>
    <n v="45282164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9864833.370000195"/>
    <n v="0"/>
    <n v="0"/>
    <n v="0"/>
    <n v="0"/>
    <n v="1.4901161193847656E-8"/>
    <n v="0"/>
    <n v="29864833.37000021"/>
    <d v="2015-02-26T00:00:00"/>
    <d v="2026-03-30T00:00:00"/>
    <n v="88000000"/>
    <n v="88000000"/>
    <n v="2.0821917808219177"/>
    <n v="11.095890410958905"/>
    <n v="8.1028600000000006E-2"/>
    <s v="Libor 6 Meses"/>
    <n v="2.75E-2"/>
    <s v="Convenios Originales (Bancos)"/>
    <x v="3"/>
    <n v="5339941.63"/>
    <n v="0"/>
    <n v="0"/>
    <n v="0"/>
    <n v="0"/>
    <n v="0"/>
    <n v="5339941.63"/>
    <n v="0"/>
    <n v="0"/>
    <n v="0"/>
    <n v="0"/>
    <n v="0"/>
    <n v="5339941.63"/>
    <n v="0"/>
    <n v="0"/>
    <n v="0"/>
    <n v="0"/>
    <n v="0"/>
    <n v="5339941.63"/>
    <n v="0"/>
    <n v="0"/>
    <n v="0"/>
    <n v="10679883.26"/>
    <n v="10679883.26"/>
    <n v="21359766.52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950476.03000000014"/>
    <n v="0"/>
    <n v="950476.03"/>
    <n v="41900.15"/>
    <s v="  "/>
    <n v="0"/>
    <n v="0"/>
    <n v="1.1641532182693481E-10"/>
    <d v="2016-07-28T00:00:00"/>
    <d v="2024-02-07T00:00:00"/>
    <n v="13306664.939999999"/>
    <n v="13306664.939999999"/>
    <n v="0"/>
    <n v="0"/>
    <n v="8.6249999999999993E-2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4642317.4500000477"/>
    <n v="0"/>
    <n v="0"/>
    <n v="0"/>
    <n v="0"/>
    <n v="3.7252902984619141E-9"/>
    <n v="0"/>
    <n v="4642317.4500000514"/>
    <d v="2016-07-28T00:00:00"/>
    <d v="2024-03-28T00:00:00"/>
    <n v="64992443.649999999"/>
    <n v="64992443.649999999"/>
    <n v="7.6712328767123292E-2"/>
    <n v="7.6712328767123283"/>
    <n v="7.7499999999999999E-2"/>
    <s v="SOFR 6 MESES"/>
    <n v="2.75E-2"/>
    <s v="Convenios Originales (Bancos)"/>
    <x v="3"/>
    <n v="4642317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2317.45"/>
    <n v="0"/>
    <n v="4642317.45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6714285.6799999774"/>
    <n v="0"/>
    <n v="0"/>
    <n v="0"/>
    <n v="0"/>
    <n v="-1.862645149230957E-9"/>
    <n v="0"/>
    <n v="6714285.6799999755"/>
    <d v="2017-05-22T00:00:00"/>
    <d v="2024-10-13T00:00:00"/>
    <n v="47000000"/>
    <n v="47000000"/>
    <n v="0.62191780821917808"/>
    <n v="7.4"/>
    <n v="8.1250000000000003E-2"/>
    <s v="SOFR 6 MESES"/>
    <n v="2.75E-2"/>
    <s v="Convenios Originales (Bancos)"/>
    <x v="3"/>
    <n v="0"/>
    <n v="3357142.86"/>
    <n v="0"/>
    <n v="0"/>
    <n v="0"/>
    <n v="0"/>
    <n v="0"/>
    <n v="3357142.82"/>
    <n v="0"/>
    <n v="0"/>
    <n v="0"/>
    <n v="0"/>
    <n v="0"/>
    <n v="0"/>
    <n v="0"/>
    <n v="0"/>
    <n v="0"/>
    <n v="0"/>
    <n v="0"/>
    <n v="0"/>
    <n v="0"/>
    <n v="0"/>
    <n v="6714285.6799999997"/>
    <n v="0"/>
    <n v="6714285.6799999997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794410.5460000001"/>
    <n v="0"/>
    <n v="340515.79"/>
    <s v="  "/>
    <s v="  "/>
    <n v="-16310.521999999881"/>
    <n v="0"/>
    <n v="4437584.2340000002"/>
    <d v="2014-11-12T00:00:00"/>
    <d v="2030-08-19T00:00:00"/>
    <n v="6610200"/>
    <n v="6610200"/>
    <n v="6.4739726027397264"/>
    <n v="15.778082191780822"/>
    <n v="0"/>
    <s v="SIN TASA"/>
    <m/>
    <s v="Convenios Originales (Bancos)"/>
    <x v="4"/>
    <n v="0"/>
    <n v="0"/>
    <n v="0"/>
    <n v="0"/>
    <n v="0"/>
    <n v="341352.62800000003"/>
    <n v="0"/>
    <n v="0"/>
    <n v="0"/>
    <n v="0"/>
    <n v="0"/>
    <n v="341352.62800000003"/>
    <n v="0"/>
    <n v="0"/>
    <n v="0"/>
    <n v="0"/>
    <n v="0"/>
    <n v="341352.62800000003"/>
    <n v="0"/>
    <n v="0"/>
    <n v="0"/>
    <n v="0"/>
    <n v="341352.62800000003"/>
    <n v="682705.25600000005"/>
    <n v="1024057.8840000001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0379196.84"/>
    <n v="0"/>
    <n v="0"/>
    <n v="0"/>
    <n v="0"/>
    <n v="-33498.256999999285"/>
    <n v="0"/>
    <n v="10345698.583000001"/>
    <d v="2014-09-25T00:00:00"/>
    <d v="2030-09-30T00:00:00"/>
    <n v="15401850.842"/>
    <n v="15401850.842"/>
    <n v="6.5890410958904111"/>
    <n v="16.024657534246575"/>
    <n v="0"/>
    <s v="SIN TASA"/>
    <m/>
    <s v="Convenios Originales (Bancos)"/>
    <x v="4"/>
    <n v="738978.46400000004"/>
    <n v="0"/>
    <n v="0"/>
    <n v="0"/>
    <n v="0"/>
    <n v="0"/>
    <n v="738978.46400000004"/>
    <n v="0"/>
    <n v="0"/>
    <n v="0"/>
    <n v="0"/>
    <n v="0"/>
    <n v="738978.46400000004"/>
    <n v="0"/>
    <n v="0"/>
    <n v="0"/>
    <n v="0"/>
    <n v="0"/>
    <n v="738978.46400000004"/>
    <n v="0"/>
    <n v="0"/>
    <n v="0"/>
    <n v="1477956.9280000001"/>
    <n v="1477956.9280000001"/>
    <n v="2955913.856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8999970.030000001"/>
    <n v="0"/>
    <n v="0"/>
    <n v="0"/>
    <n v="0"/>
    <n v="0"/>
    <n v="0"/>
    <n v="48999970.030000001"/>
    <d v="2017-06-22T00:00:00"/>
    <d v="2036-12-01T00:00:00"/>
    <n v="70000000"/>
    <n v="70000000"/>
    <n v="12.764383561643836"/>
    <n v="19.457534246575342"/>
    <n v="7.3499999999999996E-2"/>
    <s v="FIJA"/>
    <m/>
    <s v="Convenios Originales (Gobiernos)"/>
    <x v="5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4666666.66"/>
    <n v="4666666.66"/>
    <n v="9333333.3200000003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0"/>
    <n v="0"/>
    <n v="0"/>
    <n v="0"/>
    <n v="60316374.75"/>
    <d v="2019-08-28T00:00:00"/>
    <d v="2039-01-31T00:00:00"/>
    <n v="84000000"/>
    <n v="84000000"/>
    <n v="14.931506849315069"/>
    <n v="19.44109589041096"/>
    <n v="2.6699999999999998E-2"/>
    <s v="FIJA"/>
    <m/>
    <s v="Convenios Originales (Gobiernos)"/>
    <x v="5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6666666.673999995"/>
    <n v="0"/>
    <n v="0"/>
    <n v="0"/>
    <n v="0"/>
    <n v="0"/>
    <n v="0"/>
    <n v="76666666.673999995"/>
    <d v="2015-07-30T00:00:00"/>
    <d v="2035-05-31T00:00:00"/>
    <n v="100000000"/>
    <n v="100000000"/>
    <n v="11.257534246575343"/>
    <n v="19.849315068493151"/>
    <n v="4.3499999999999997E-2"/>
    <s v="Libid 6 Meses"/>
    <n v="1.7600000000000001E-2"/>
    <s v="Convenios Originales (Gobiernos)"/>
    <x v="5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6666666.6660000002"/>
    <n v="6666666.6660000002"/>
    <n v="13333333.332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82880000.079999626"/>
    <n v="0"/>
    <n v="0"/>
    <n v="0"/>
    <n v="0"/>
    <n v="-2.9802322387695313E-8"/>
    <n v="0"/>
    <n v="82880000.079999596"/>
    <d v="2015-12-04T00:00:00"/>
    <d v="2035-12-01T00:00:00"/>
    <n v="100000000"/>
    <n v="100000000"/>
    <n v="11.761643835616438"/>
    <n v="20.005479452054793"/>
    <n v="6.8199999999999997E-2"/>
    <s v="Sofr 6M (última tasa reportada)"/>
    <n v="1.8700000000000001E-2"/>
    <s v="Convenios Originales (Gobiernos)"/>
    <x v="5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6906666.6399999997"/>
    <n v="6906666.6399999997"/>
    <n v="13813333.27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633813.61"/>
    <n v="0"/>
    <n v="0"/>
    <n v="0"/>
    <n v="0"/>
    <n v="0"/>
    <n v="0"/>
    <n v="2633813.61"/>
    <d v="2017-04-01T00:00:00"/>
    <d v="2036-12-30T00:00:00"/>
    <n v="75000000"/>
    <n v="75000000"/>
    <n v="12.843835616438357"/>
    <n v="19.761643835616439"/>
    <n v="4.6600000000000003E-2"/>
    <s v="Libid 6 Meses"/>
    <n v="1.9800000000000002E-2"/>
    <s v="Convenios Originales (Gobiernos)"/>
    <x v="5"/>
    <n v="0"/>
    <n v="0"/>
    <n v="101300.52"/>
    <n v="0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202601.04"/>
    <n v="202601.04"/>
    <n v="405202.08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5564999.971999988"/>
    <n v="0"/>
    <n v="0"/>
    <n v="0"/>
    <n v="0"/>
    <n v="-4.0000006556510925E-3"/>
    <n v="0"/>
    <n v="45564999.967999987"/>
    <d v="2017-08-11T00:00:00"/>
    <d v="2036-12-01T00:00:00"/>
    <n v="65000000"/>
    <n v="65000000"/>
    <n v="12.764383561643836"/>
    <n v="19.32054794520548"/>
    <n v="2.6499999999999999E-2"/>
    <s v="FIJA "/>
    <m/>
    <s v="Convenios Originales (Gobiernos)"/>
    <x v="5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3504999.986"/>
    <n v="3504999.986"/>
    <n v="7009999.9720000001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7090000.010000005"/>
    <n v="0"/>
    <n v="0"/>
    <n v="0"/>
    <n v="0"/>
    <n v="0"/>
    <n v="0"/>
    <n v="27090000.010000005"/>
    <d v="2017-12-20T00:00:00"/>
    <d v="2037-06-01T00:00:00"/>
    <n v="35000000"/>
    <n v="35000000"/>
    <n v="13.263013698630138"/>
    <n v="19.460273972602739"/>
    <n v="4.2599999999999999E-2"/>
    <s v="FIJA "/>
    <m/>
    <s v="Convenios Originales (Gobiernos)"/>
    <x v="5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2006666.66"/>
    <n v="2006666.66"/>
    <n v="4013333.32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62700000"/>
    <n v="0"/>
    <n v="0"/>
    <n v="0"/>
    <n v="0"/>
    <n v="0"/>
    <n v="0"/>
    <n v="62700000"/>
    <d v="2019-11-22T00:00:00"/>
    <d v="2039-07-31T00:00:00"/>
    <n v="80000000"/>
    <n v="80000000"/>
    <n v="15.427397260273972"/>
    <n v="19.701369863013699"/>
    <n v="3.5099999999999999E-2"/>
    <s v="FIJA"/>
    <m/>
    <s v="Convenios Originales (Gobiernos)"/>
    <x v="5"/>
    <n v="0"/>
    <n v="0"/>
    <n v="0"/>
    <n v="0"/>
    <n v="0"/>
    <n v="0"/>
    <n v="0"/>
    <n v="0"/>
    <n v="0"/>
    <n v="0"/>
    <n v="2090000"/>
    <n v="0"/>
    <n v="0"/>
    <n v="0"/>
    <n v="0"/>
    <n v="0"/>
    <n v="2090000"/>
    <n v="0"/>
    <n v="0"/>
    <n v="0"/>
    <n v="0"/>
    <n v="0"/>
    <n v="0"/>
    <n v="4180000"/>
    <n v="4180000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5.931506849315069"/>
    <n v="20.156164383561645"/>
    <n v="2.76E-2"/>
    <s v="FIJA "/>
    <m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0"/>
    <n v="0"/>
    <n v="0"/>
    <n v="0"/>
    <n v="0"/>
    <n v="5000000"/>
    <n v="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61501378.810000002"/>
    <n v="41396830.600000001"/>
    <n v="0"/>
    <n v="0"/>
    <n v="0"/>
    <n v="0"/>
    <n v="0"/>
    <n v="102898209.41"/>
    <d v="2017-08-04T00:00:00"/>
    <d v="2037-05-31T00:00:00"/>
    <n v="114331343.78"/>
    <n v="114331343.78"/>
    <n v="13.260273972602739"/>
    <n v="19.835616438356166"/>
    <n v="6.6400000000000001E-2"/>
    <s v="FIJA"/>
    <m/>
    <s v="Convenios Originales (Gobiernos)"/>
    <x v="5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7622089.5800000001"/>
    <n v="7622089.5800000001"/>
    <n v="15244179.16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71339754.970000401"/>
    <n v="0"/>
    <n v="0"/>
    <n v="0"/>
    <n v="0"/>
    <n v="2.9802322387695313E-8"/>
    <n v="0"/>
    <n v="71339754.970000431"/>
    <d v="2017-10-20T00:00:00"/>
    <d v="2026-04-20T00:00:00"/>
    <n v="200000000"/>
    <n v="198269387.41"/>
    <n v="2.1397260273972605"/>
    <n v="8.5041095890410965"/>
    <n v="6.5000000000000002E-2"/>
    <s v="FIJA"/>
    <m/>
    <s v="Convenios Originales (Gobiernos)"/>
    <x v="6"/>
    <n v="0"/>
    <n v="17834938.739999998"/>
    <n v="0"/>
    <n v="0"/>
    <n v="0"/>
    <n v="0"/>
    <n v="0"/>
    <n v="17834938.739999998"/>
    <n v="0"/>
    <n v="0"/>
    <n v="0"/>
    <n v="0"/>
    <n v="0"/>
    <n v="17834938.739999998"/>
    <n v="0"/>
    <n v="0"/>
    <n v="0"/>
    <n v="0"/>
    <n v="0"/>
    <n v="17834938.739999998"/>
    <n v="0"/>
    <n v="0"/>
    <n v="35669877.479999997"/>
    <n v="35669877.479999997"/>
    <n v="71339754.959999993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306795000"/>
    <n v="0"/>
    <n v="0"/>
    <n v="0"/>
    <n v="0"/>
    <n v="0"/>
    <n v="0"/>
    <n v="306795000"/>
    <d v="2018-12-20T00:00:00"/>
    <d v="2027-12-12T00:00:00"/>
    <n v="675000000"/>
    <n v="675000000"/>
    <n v="3.7863013698630139"/>
    <n v="8.9835616438356158"/>
    <n v="6.3E-2"/>
    <s v="FIJA"/>
    <m/>
    <s v="Convenios Originales (Gobiernos)"/>
    <x v="6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76720000"/>
    <n v="76720000"/>
    <n v="15344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36140000"/>
    <n v="0"/>
    <n v="0"/>
    <n v="0"/>
    <n v="0"/>
    <n v="0"/>
    <n v="0"/>
    <n v="436140000"/>
    <d v="2016-04-29T00:00:00"/>
    <d v="2027-04-29T00:00:00"/>
    <n v="1500000000"/>
    <n v="1500000000"/>
    <n v="3.1643835616438358"/>
    <n v="11.005479452054795"/>
    <n v="6.3E-2"/>
    <s v="FIJA"/>
    <m/>
    <s v="Convenios Originales (Gobiernos)"/>
    <x v="6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100650000"/>
    <n v="134200000"/>
    <n v="23485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32017450.8"/>
    <n v="0"/>
    <n v="0"/>
    <n v="0"/>
    <n v="0"/>
    <n v="-362762.79799999297"/>
    <n v="0"/>
    <n v="131654688.002"/>
    <d v="2016-04-29T00:00:00"/>
    <d v="2027-04-29T00:00:00"/>
    <n v="503743800"/>
    <n v="503743800"/>
    <n v="3.1643835616438358"/>
    <n v="11.005479452054795"/>
    <n v="5.8999999999999997E-2"/>
    <s v="FIJA"/>
    <m/>
    <s v="Convenios Originales (Gobiernos)"/>
    <x v="6"/>
    <n v="0"/>
    <n v="10127347.896"/>
    <n v="0"/>
    <n v="0"/>
    <n v="10127347.896"/>
    <n v="0"/>
    <n v="0"/>
    <n v="10127347.896"/>
    <n v="0"/>
    <n v="0"/>
    <n v="10127347.896"/>
    <n v="0"/>
    <n v="0"/>
    <n v="10127347.896"/>
    <n v="0"/>
    <n v="0"/>
    <n v="10127347.896"/>
    <n v="0"/>
    <n v="0"/>
    <n v="10127347.896"/>
    <n v="0"/>
    <n v="0"/>
    <n v="30382043.688000001"/>
    <n v="40509391.583999999"/>
    <n v="70891435.272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97014873.790000007"/>
    <n v="0"/>
    <n v="0"/>
    <n v="0"/>
    <n v="0"/>
    <n v="-266581.32100000978"/>
    <n v="0"/>
    <n v="96748292.468999997"/>
    <d v="2018-12-20T00:00:00"/>
    <d v="2027-12-12T00:00:00"/>
    <n v="236782800"/>
    <n v="236782800"/>
    <n v="3.7863013698630139"/>
    <n v="8.9835616438356158"/>
    <n v="5.8999999999999997E-2"/>
    <s v="FIJA"/>
    <m/>
    <s v="Convenios Originales (Gobiernos)"/>
    <x v="6"/>
    <n v="6045638.0259999996"/>
    <n v="0"/>
    <n v="0"/>
    <n v="6045638.0259999996"/>
    <n v="0"/>
    <n v="0"/>
    <n v="6045638.0259999996"/>
    <n v="0"/>
    <n v="0"/>
    <n v="6045638.0259999996"/>
    <n v="0"/>
    <n v="0"/>
    <n v="6045638.0259999996"/>
    <n v="0"/>
    <n v="0"/>
    <n v="6045638.0259999996"/>
    <n v="0"/>
    <n v="0"/>
    <n v="6045638.0259999996"/>
    <n v="0"/>
    <n v="0"/>
    <n v="6045638.0259999996"/>
    <n v="24182552.103999998"/>
    <n v="24182552.103999998"/>
    <n v="48365104.207999997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69"/>
    <n v="0"/>
    <n v="0"/>
    <n v="0"/>
    <n v="0"/>
    <n v="-2.3283064365386963E-10"/>
    <n v="0"/>
    <n v="1720377.1199999966"/>
    <d v="2002-06-18T00:00:00"/>
    <d v="2032-10-29T00:00:00"/>
    <n v="4969978.46"/>
    <n v="4969978.46"/>
    <n v="8.6712328767123292"/>
    <n v="30.386301369863013"/>
    <n v="0.01"/>
    <s v="FIJA"/>
    <m/>
    <s v="Convenios Originales (Gobiernos)"/>
    <x v="7"/>
    <n v="0"/>
    <n v="0"/>
    <n v="0"/>
    <n v="0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d v="1999-08-02T00:00:00"/>
    <d v="2030-01-13T00:00:00"/>
    <n v="5000000"/>
    <n v="4999970.1500000004"/>
    <n v="5.8767123287671232"/>
    <n v="30.471232876712328"/>
    <n v="2.5000000000000001E-2"/>
    <s v="FIJA"/>
    <m/>
    <s v="Convenios Originales (Gobiernos)"/>
    <x v="7"/>
    <n v="0"/>
    <n v="0"/>
    <n v="0"/>
    <n v="0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6408.5360000000001"/>
    <n v="0"/>
    <n v="0"/>
    <n v="0"/>
    <n v="0"/>
    <n v="-20.681999999999789"/>
    <n v="0"/>
    <n v="6387.8540000000003"/>
    <d v="1989-08-28T00:00:00"/>
    <d v="2024-06-30T00:00:00"/>
    <n v="11012961.728"/>
    <n v="11012961.728"/>
    <n v="0.33424657534246577"/>
    <n v="34.863013698630134"/>
    <n v="3.5000000000000003E-2"/>
    <s v="FIJA"/>
    <m/>
    <s v="Convenios Originales (Gobiernos)"/>
    <x v="8"/>
    <n v="1855.18"/>
    <n v="0"/>
    <n v="0"/>
    <n v="4532.7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7.8950000000004"/>
    <n v="0"/>
    <n v="6387.8950000000004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203607507.87399992"/>
    <n v="0"/>
    <n v="0"/>
    <n v="0"/>
    <n v="0"/>
    <n v="-2.0000040531158447E-3"/>
    <n v="0"/>
    <n v="203607507.87199992"/>
    <d v="2013-04-10T00:00:00"/>
    <d v="2031-03-21T00:00:00"/>
    <n v="312480966.99000001"/>
    <n v="312480966.99000001"/>
    <n v="7.0602739726027401"/>
    <n v="17.956164383561642"/>
    <n v="9.0520000000000003E-2"/>
    <s v="SOFR 6 MESES"/>
    <n v="0.04"/>
    <s v="Convenios Originales (Gobiernos)"/>
    <x v="9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27147667.719999999"/>
    <n v="27147667.719999999"/>
    <n v="54295335.439999998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536826.939999998"/>
    <n v="0"/>
    <n v="0"/>
    <n v="0"/>
    <n v="0"/>
    <n v="-103145.18499999493"/>
    <n v="0"/>
    <n v="37433681.755000003"/>
    <d v="2019-11-04T00:00:00"/>
    <d v="2039-09-21T00:00:00"/>
    <n v="113542860.57799999"/>
    <n v="113542860.57799999"/>
    <n v="15.56986301369863"/>
    <n v="19.893150684931506"/>
    <n v="0.02"/>
    <s v="FIJA"/>
    <m/>
    <s v="Convenios Originales (Gobiernos)"/>
    <x v="9"/>
    <n v="0"/>
    <n v="0"/>
    <n v="0"/>
    <n v="0"/>
    <n v="0"/>
    <n v="0"/>
    <n v="0"/>
    <n v="0"/>
    <n v="0"/>
    <n v="0"/>
    <n v="0"/>
    <n v="0"/>
    <n v="1247789.392"/>
    <n v="0"/>
    <n v="0"/>
    <n v="0"/>
    <n v="0"/>
    <n v="0"/>
    <n v="1247789.392"/>
    <n v="0"/>
    <n v="0"/>
    <n v="0"/>
    <n v="0"/>
    <n v="2495578.784"/>
    <n v="2495578.784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0"/>
    <n v="0"/>
    <n v="0"/>
    <n v="0"/>
    <n v="0"/>
    <n v="88891561.969999984"/>
    <d v="2016-11-17T00:00:00"/>
    <d v="2037-01-21T00:00:00"/>
    <n v="102567186.91"/>
    <n v="102567186.91"/>
    <n v="12.904109589041095"/>
    <n v="20.19178082191781"/>
    <n v="0.03"/>
    <s v="FIJA"/>
    <m/>
    <s v="Convenios Originales (Gobiernos)"/>
    <x v="9"/>
    <n v="0"/>
    <n v="0"/>
    <n v="0"/>
    <n v="0"/>
    <n v="3308618.93"/>
    <n v="0"/>
    <n v="0"/>
    <n v="0"/>
    <n v="0"/>
    <n v="0"/>
    <n v="3308618.93"/>
    <n v="0"/>
    <n v="0"/>
    <n v="0"/>
    <n v="0"/>
    <n v="0"/>
    <n v="3308618.93"/>
    <n v="0"/>
    <n v="0"/>
    <n v="0"/>
    <n v="0"/>
    <n v="0"/>
    <n v="3308618.93"/>
    <n v="6617237.8600000003"/>
    <n v="9925856.790000001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0"/>
    <n v="0"/>
    <n v="0"/>
    <n v="0"/>
    <n v="0"/>
    <n v="100508720.63999999"/>
    <d v="2016-02-25T00:00:00"/>
    <d v="2036-06-30T00:00:00"/>
    <n v="198244300"/>
    <n v="198244300"/>
    <n v="12.342465753424657"/>
    <n v="20.358904109589041"/>
    <n v="0.03"/>
    <s v="FIJA"/>
    <m/>
    <s v="Convenios Originales (Gobiernos)"/>
    <x v="9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77917568.68000001"/>
    <n v="0"/>
    <n v="0"/>
    <n v="0"/>
    <n v="0"/>
    <n v="0"/>
    <n v="0"/>
    <n v="277917568.68000001"/>
    <d v="2011-10-18T00:00:00"/>
    <d v="2029-09-21T00:00:00"/>
    <n v="554251553.96000004"/>
    <n v="554251553.96000004"/>
    <n v="5.5643835616438357"/>
    <n v="17.93972602739726"/>
    <n v="6.3500000000000001E-2"/>
    <s v="FIJA"/>
    <m/>
    <s v="Convenios Originales (Gobiernos)"/>
    <x v="9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46319594.780000001"/>
    <n v="46319594.780000001"/>
    <n v="92639189.560000002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41479353.899999999"/>
    <n v="0"/>
    <n v="0"/>
    <n v="0"/>
    <n v="0"/>
    <n v="-113978.61299999803"/>
    <n v="0"/>
    <n v="41365375.287"/>
    <d v="2013-02-22T00:00:00"/>
    <d v="2033-02-26T00:00:00"/>
    <n v="77380000"/>
    <n v="75084685.136999995"/>
    <n v="9"/>
    <n v="20.024657534246575"/>
    <n v="0.02"/>
    <s v="FIJA"/>
    <m/>
    <s v="Convenios Originales (Gobiernos)"/>
    <x v="9"/>
    <n v="2177125.0159999998"/>
    <n v="0"/>
    <n v="0"/>
    <n v="0"/>
    <n v="0"/>
    <n v="0"/>
    <n v="2177125.0159999998"/>
    <n v="0"/>
    <n v="0"/>
    <n v="0"/>
    <n v="0"/>
    <n v="0"/>
    <n v="2177125.0159999998"/>
    <n v="0"/>
    <n v="0"/>
    <n v="0"/>
    <n v="0"/>
    <n v="0"/>
    <n v="2177125.0159999998"/>
    <n v="0"/>
    <n v="0"/>
    <n v="0"/>
    <n v="4354250.0319999997"/>
    <n v="4354250.0319999997"/>
    <n v="8708500.0639999993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39115317.71099973"/>
    <n v="0"/>
    <n v="0"/>
    <n v="0"/>
    <n v="0"/>
    <n v="-3.0000209808349609E-3"/>
    <n v="0"/>
    <n v="339115317.70799971"/>
    <d v="2014-10-29T00:00:00"/>
    <d v="2032-09-21T00:00:00"/>
    <n v="509232882.64999998"/>
    <n v="484668867.74000001"/>
    <n v="8.5671232876712331"/>
    <n v="17.909589041095892"/>
    <n v="9.0520000000000003E-2"/>
    <s v="SOFR 6 MESES"/>
    <n v="0.04"/>
    <s v="Convenios Originales (Gobiernos)"/>
    <x v="9"/>
    <n v="18839740"/>
    <n v="0"/>
    <n v="0"/>
    <n v="0"/>
    <n v="0"/>
    <n v="0"/>
    <n v="18839740"/>
    <n v="0"/>
    <n v="0"/>
    <n v="0"/>
    <n v="0"/>
    <n v="0"/>
    <n v="18839740"/>
    <n v="0"/>
    <n v="0"/>
    <n v="0"/>
    <n v="0"/>
    <n v="0"/>
    <n v="18839740"/>
    <n v="0"/>
    <n v="0"/>
    <n v="0"/>
    <n v="37679480"/>
    <n v="37679480"/>
    <n v="75358960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797407.520000003"/>
    <n v="0"/>
    <n v="0"/>
    <n v="0"/>
    <n v="0"/>
    <n v="-123096.09700000286"/>
    <n v="0"/>
    <n v="44674311.423"/>
    <d v="2019-11-04T00:00:00"/>
    <d v="2039-09-21T00:00:00"/>
    <n v="60384134.346000001"/>
    <n v="60384134.346000001"/>
    <n v="15.56986301369863"/>
    <n v="19.893150684931506"/>
    <n v="0.02"/>
    <s v="FIJA"/>
    <m/>
    <s v="Convenios Originales (Gobiernos)"/>
    <x v="9"/>
    <n v="0"/>
    <n v="0"/>
    <n v="0"/>
    <n v="0"/>
    <n v="0"/>
    <n v="0"/>
    <n v="0"/>
    <n v="0"/>
    <n v="0"/>
    <n v="0"/>
    <n v="0"/>
    <n v="0"/>
    <n v="1489143.7139999999"/>
    <n v="0"/>
    <n v="0"/>
    <n v="0"/>
    <n v="0"/>
    <n v="0"/>
    <n v="1489143.7139999999"/>
    <n v="0"/>
    <n v="0"/>
    <n v="0"/>
    <n v="0"/>
    <n v="2978287.4279999998"/>
    <n v="2978287.4279999998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5252413.740000002"/>
    <n v="0"/>
    <n v="0"/>
    <n v="0"/>
    <n v="0"/>
    <n v="-179303.17400000244"/>
    <n v="0"/>
    <n v="65073110.566"/>
    <d v="2018-12-12T00:00:00"/>
    <d v="2038-03-21T00:00:00"/>
    <n v="75163134.240999997"/>
    <n v="75163134.240999997"/>
    <n v="14.065753424657535"/>
    <n v="19.284931506849315"/>
    <n v="0.02"/>
    <s v="FIJA"/>
    <m/>
    <s v="Convenios Originales (Gobiernos)"/>
    <x v="9"/>
    <n v="2243900.3650000002"/>
    <n v="0"/>
    <n v="0"/>
    <n v="0"/>
    <n v="0"/>
    <n v="0"/>
    <n v="2243900.3650000002"/>
    <n v="0"/>
    <n v="0"/>
    <n v="0"/>
    <n v="0"/>
    <n v="0"/>
    <n v="2243900.3650000002"/>
    <n v="0"/>
    <n v="0"/>
    <n v="0"/>
    <n v="0"/>
    <n v="0"/>
    <n v="2243900.3650000002"/>
    <n v="0"/>
    <n v="0"/>
    <n v="0"/>
    <n v="4487800.7300000004"/>
    <n v="4487800.7300000004"/>
    <n v="8975601.4600000009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749834288.2589972"/>
    <n v="0"/>
    <n v="0"/>
    <n v="0"/>
    <n v="0"/>
    <n v="2.9997825622558594E-3"/>
    <n v="0"/>
    <n v="749834288.26199698"/>
    <d v="2010-06-03T00:00:00"/>
    <d v="2028-09-21T00:00:00"/>
    <n v="1682745000"/>
    <n v="1682745000"/>
    <n v="4.5643835616438357"/>
    <n v="18.315068493150687"/>
    <n v="6.3500000000000001E-2"/>
    <s v="FIJA"/>
    <m/>
    <s v="Convenios Originales (Gobiernos)"/>
    <x v="9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149966857.63999999"/>
    <n v="149966857.63999999"/>
    <n v="299933715.27999997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4.8246575342465752"/>
    <n v="15.167123287671233"/>
    <n v="7.4499999999999997E-2"/>
    <s v="FIJA"/>
    <m/>
    <s v="Convenios Originales (Gobiernos)"/>
    <x v="10"/>
    <n v="0"/>
    <n v="0"/>
    <n v="0"/>
    <n v="5220315.97"/>
    <n v="0"/>
    <n v="0"/>
    <n v="0"/>
    <n v="0"/>
    <n v="0"/>
    <n v="26101580.009999998"/>
    <n v="0"/>
    <n v="0"/>
    <n v="0"/>
    <n v="0"/>
    <n v="0"/>
    <n v="5220315.97"/>
    <n v="0"/>
    <n v="0"/>
    <n v="0"/>
    <n v="0"/>
    <n v="0"/>
    <n v="5220315.97"/>
    <n v="31321895.979999997"/>
    <n v="10440631.939999999"/>
    <n v="41762527.91999999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49891197.420000002"/>
    <n v="49891197.420000002"/>
    <n v="0"/>
    <n v="0"/>
    <n v="7.9000000000000001E-2"/>
    <s v="FIJA"/>
    <m/>
    <s v="Convenios Originales (Gobiernos)"/>
    <x v="10"/>
    <n v="0"/>
    <n v="0"/>
    <n v="0"/>
    <n v="0"/>
    <n v="0"/>
    <n v="0"/>
    <n v="0"/>
    <n v="0"/>
    <n v="0"/>
    <n v="7006343.46"/>
    <n v="0"/>
    <n v="0"/>
    <n v="0"/>
    <n v="0"/>
    <n v="0"/>
    <n v="0"/>
    <n v="0"/>
    <n v="0"/>
    <n v="0"/>
    <n v="0"/>
    <n v="0"/>
    <n v="0"/>
    <n v="7006343.46"/>
    <n v="0"/>
    <n v="7006343.46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3009481.504000001"/>
    <n v="0"/>
    <n v="0"/>
    <n v="0"/>
    <n v="0"/>
    <n v="-1305000.4069999978"/>
    <n v="0"/>
    <n v="41704481.097000003"/>
    <d v="2013-09-03T00:00:00"/>
    <d v="2053-09-20T00:00:00"/>
    <n v="64989000"/>
    <n v="64989000"/>
    <n v="29.578082191780823"/>
    <n v="40.073972602739723"/>
    <n v="2E-3"/>
    <s v="FIJA"/>
    <m/>
    <s v="Convenios Originales (Gobiernos)"/>
    <x v="11"/>
    <n v="695074.68500000006"/>
    <n v="0"/>
    <n v="0"/>
    <n v="0"/>
    <n v="0"/>
    <n v="0"/>
    <n v="695074.68500000006"/>
    <n v="0"/>
    <n v="0"/>
    <n v="0"/>
    <n v="0"/>
    <n v="0"/>
    <n v="695074.68500000006"/>
    <n v="0"/>
    <n v="0"/>
    <n v="0"/>
    <n v="0"/>
    <n v="0"/>
    <n v="695074.68500000006"/>
    <n v="0"/>
    <n v="0"/>
    <n v="0"/>
    <n v="1390149.37"/>
    <n v="1390149.37"/>
    <n v="2780298.74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6584787.471999999"/>
    <n v="0"/>
    <n v="0"/>
    <n v="0"/>
    <n v="0"/>
    <n v="-806639.77499999851"/>
    <n v="0"/>
    <n v="25778147.697000001"/>
    <d v="2010-12-22T00:00:00"/>
    <d v="2035-12-20T00:00:00"/>
    <n v="44804146.468999997"/>
    <n v="44804146.468999997"/>
    <n v="11.813698630136987"/>
    <n v="25.010958904109589"/>
    <n v="0.02"/>
    <s v="FIJA"/>
    <m/>
    <s v="Convenios Originales (Gobiernos)"/>
    <x v="11"/>
    <n v="0"/>
    <n v="0"/>
    <n v="0"/>
    <n v="1074326.5279999999"/>
    <n v="0"/>
    <n v="0"/>
    <n v="0"/>
    <n v="0"/>
    <n v="0"/>
    <n v="1074326.5279999999"/>
    <n v="0"/>
    <n v="0"/>
    <n v="0"/>
    <n v="0"/>
    <n v="0"/>
    <n v="1074326.5279999999"/>
    <n v="0"/>
    <n v="0"/>
    <n v="0"/>
    <n v="0"/>
    <n v="0"/>
    <n v="1074326.5279999999"/>
    <n v="2148653.0559999999"/>
    <n v="2148653.0559999999"/>
    <n v="4297306.1119999997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21070.55900000001"/>
    <n v="0"/>
    <n v="0"/>
    <n v="0"/>
    <n v="0"/>
    <n v="-2972.7029999999795"/>
    <n v="0"/>
    <n v="918097.85600000003"/>
    <d v="2009-12-18T00:00:00"/>
    <d v="2039-12-31T00:00:00"/>
    <n v="1164287.925"/>
    <n v="1164287.925"/>
    <n v="15.846575342465753"/>
    <n v="30.054794520547944"/>
    <n v="0"/>
    <s v="FIJA"/>
    <m/>
    <s v="Convenios Originales (Gobiernos)"/>
    <x v="12"/>
    <n v="0"/>
    <n v="0"/>
    <n v="0"/>
    <n v="0"/>
    <n v="0"/>
    <n v="0"/>
    <n v="0"/>
    <n v="0"/>
    <n v="0"/>
    <n v="53069.24"/>
    <n v="0"/>
    <n v="0"/>
    <n v="0"/>
    <n v="0"/>
    <n v="0"/>
    <n v="0"/>
    <n v="0"/>
    <n v="0"/>
    <n v="0"/>
    <n v="0"/>
    <n v="0"/>
    <n v="53069.24"/>
    <n v="53069.24"/>
    <n v="53069.24"/>
    <n v="106138.48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500065.60700000002"/>
    <n v="0"/>
    <n v="0"/>
    <n v="0"/>
    <n v="0"/>
    <n v="-1613.9330000000191"/>
    <n v="0"/>
    <n v="498451.674"/>
    <d v="2003-01-09T00:00:00"/>
    <d v="2034-12-31T00:00:00"/>
    <n v="1115872.567"/>
    <n v="1115872.567"/>
    <n v="10.843835616438357"/>
    <n v="31.997260273972604"/>
    <n v="0"/>
    <s v="FIJA"/>
    <m/>
    <s v="Convenios Originales (Gobiernos)"/>
    <x v="12"/>
    <n v="0"/>
    <n v="0"/>
    <n v="0"/>
    <n v="0"/>
    <n v="0"/>
    <n v="0"/>
    <n v="0"/>
    <n v="0"/>
    <n v="0"/>
    <n v="50862.438000000002"/>
    <n v="0"/>
    <n v="0"/>
    <n v="0"/>
    <n v="0"/>
    <n v="0"/>
    <n v="0"/>
    <n v="0"/>
    <n v="0"/>
    <n v="0"/>
    <n v="0"/>
    <n v="0"/>
    <n v="50862.438000000002"/>
    <n v="50862.438000000002"/>
    <n v="50862.438000000002"/>
    <n v="101724.876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6525.201"/>
    <n v="0"/>
    <n v="0"/>
    <n v="0"/>
    <n v="0"/>
    <n v="-472.90100000001257"/>
    <n v="0"/>
    <n v="146052.29999999999"/>
    <d v="1995-11-09T00:00:00"/>
    <d v="2025-12-31T00:00:00"/>
    <n v="1601971.621"/>
    <n v="1601971.621"/>
    <n v="1.8383561643835618"/>
    <n v="30.164383561643834"/>
    <n v="0"/>
    <s v="FIJA"/>
    <m/>
    <s v="Convenios Originales (Gobiernos)"/>
    <x v="12"/>
    <n v="0"/>
    <n v="0"/>
    <n v="0"/>
    <n v="0"/>
    <n v="0"/>
    <n v="0"/>
    <n v="0"/>
    <n v="0"/>
    <n v="0"/>
    <n v="73019.243000000002"/>
    <n v="0"/>
    <n v="0"/>
    <n v="0"/>
    <n v="0"/>
    <n v="0"/>
    <n v="0"/>
    <n v="0"/>
    <n v="0"/>
    <n v="0"/>
    <n v="0"/>
    <n v="0"/>
    <n v="73033.055999999997"/>
    <n v="73019.243000000002"/>
    <n v="73033.055999999997"/>
    <n v="146052.299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62659.10399999999"/>
    <n v="0"/>
    <n v="0"/>
    <n v="0"/>
    <n v="0"/>
    <n v="-847.71700000000419"/>
    <n v="0"/>
    <n v="261811.38699999999"/>
    <d v="1998-09-30T00:00:00"/>
    <d v="2027-12-31T00:00:00"/>
    <n v="1435895.666"/>
    <n v="1435895.666"/>
    <n v="3.8383561643835615"/>
    <n v="29.271232876712329"/>
    <n v="0"/>
    <s v="FIJA"/>
    <m/>
    <s v="Convenios Originales (Gobiernos)"/>
    <x v="12"/>
    <n v="0"/>
    <n v="0"/>
    <n v="0"/>
    <n v="0"/>
    <n v="0"/>
    <n v="0"/>
    <n v="0"/>
    <n v="0"/>
    <n v="0"/>
    <n v="65449.35"/>
    <n v="0"/>
    <n v="0"/>
    <n v="0"/>
    <n v="0"/>
    <n v="0"/>
    <n v="0"/>
    <n v="0"/>
    <n v="0"/>
    <n v="0"/>
    <n v="0"/>
    <n v="0"/>
    <n v="65457.909999999996"/>
    <n v="65449.35"/>
    <n v="65457.909999999996"/>
    <n v="130907.26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d v="1994-10-25T00:00:00"/>
    <d v="2024-12-31T00:00:00"/>
    <n v="2939397.4730000002"/>
    <n v="2939397.4730000002"/>
    <n v="0.83835616438356164"/>
    <n v="30.205479452054796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d v="1994-06-30T00:00:00"/>
    <d v="2024-12-21T00:00:00"/>
    <n v="2939397.4730000002"/>
    <n v="2939397.4730000002"/>
    <n v="0.81095890410958904"/>
    <n v="30.4986301369863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7357.291"/>
    <n v="0"/>
    <n v="0"/>
    <n v="0"/>
    <n v="0"/>
    <n v="-540.1359999999986"/>
    <n v="0"/>
    <n v="166817.155"/>
    <d v="1997-01-27T00:00:00"/>
    <d v="2026-12-31T00:00:00"/>
    <n v="1219849.953"/>
    <n v="1219849.953"/>
    <n v="2.8383561643835615"/>
    <n v="29.945205479452056"/>
    <n v="0"/>
    <s v="FIJA"/>
    <m/>
    <s v="Convenios Originales (Gobiernos)"/>
    <x v="12"/>
    <n v="0"/>
    <n v="0"/>
    <n v="0"/>
    <n v="0"/>
    <n v="0"/>
    <n v="0"/>
    <n v="0"/>
    <n v="0"/>
    <n v="0"/>
    <n v="55601.809000000001"/>
    <n v="0"/>
    <n v="0"/>
    <n v="0"/>
    <n v="0"/>
    <n v="0"/>
    <n v="0"/>
    <n v="0"/>
    <n v="0"/>
    <n v="0"/>
    <n v="0"/>
    <n v="0"/>
    <n v="55601.809000000001"/>
    <n v="55601.809000000001"/>
    <n v="55601.809000000001"/>
    <n v="111203.618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506700"/>
    <n v="0"/>
    <n v="0"/>
    <n v="0"/>
    <n v="0"/>
    <n v="-21000"/>
    <n v="0"/>
    <n v="6485700"/>
    <d v="2015-10-06T00:00:00"/>
    <d v="2050-11-03T00:00:00"/>
    <n v="14229000"/>
    <n v="14229000"/>
    <n v="26.695890410958903"/>
    <n v="35.101369863013701"/>
    <n v="0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72153.35"/>
    <n v="0"/>
    <n v="0"/>
    <n v="0"/>
    <n v="0"/>
    <n v="-7010.5"/>
    <n v="0"/>
    <n v="2165142.85"/>
    <d v="2016-10-07T00:00:00"/>
    <d v="2048-04-27T00:00:00"/>
    <n v="3557250"/>
    <n v="3557250"/>
    <n v="24.175342465753424"/>
    <n v="31.575342465753426"/>
    <n v="0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431136.36"/>
    <n v="0"/>
    <n v="286227.24"/>
    <n v="10972.05"/>
    <s v="  "/>
    <n v="0"/>
    <n v="0"/>
    <n v="1144909.1200000001"/>
    <d v="1996-01-19T00:00:00"/>
    <d v="2026-02-13T00:00:00"/>
    <n v="11735317"/>
    <n v="11735317"/>
    <n v="1.9589041095890412"/>
    <n v="30.090410958904108"/>
    <n v="1.4999999999999999E-2"/>
    <s v="FIJA"/>
    <m/>
    <s v="Convenios Originales (Gobiernos)"/>
    <x v="14"/>
    <n v="0"/>
    <n v="0"/>
    <n v="0"/>
    <n v="0"/>
    <n v="0"/>
    <n v="286227.24"/>
    <n v="0"/>
    <n v="0"/>
    <n v="0"/>
    <n v="0"/>
    <n v="0"/>
    <n v="286227.24"/>
    <n v="0"/>
    <n v="0"/>
    <n v="0"/>
    <n v="0"/>
    <n v="0"/>
    <n v="286227.24"/>
    <n v="0"/>
    <n v="0"/>
    <n v="0"/>
    <n v="0"/>
    <n v="286227.24"/>
    <n v="572454.48"/>
    <n v="858681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6318811.3899999512"/>
    <n v="0"/>
    <n v="0"/>
    <n v="0"/>
    <n v="0"/>
    <n v="-3.7252902984619141E-9"/>
    <n v="0"/>
    <n v="6318811.3899999475"/>
    <d v="1998-03-25T00:00:00"/>
    <d v="2028-06-10T00:00:00"/>
    <n v="28785695.23"/>
    <n v="28785695.23"/>
    <n v="4.2821917808219174"/>
    <n v="30.232876712328768"/>
    <n v="0.01"/>
    <s v="FIJA"/>
    <m/>
    <s v="Convenios Originales (Gobiernos)"/>
    <x v="14"/>
    <n v="0"/>
    <n v="0"/>
    <n v="0"/>
    <n v="702090.12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1404180.24"/>
    <n v="1404180.24"/>
    <n v="2808360.48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6314631.9900000244"/>
    <n v="0"/>
    <n v="0"/>
    <n v="0"/>
    <n v="0"/>
    <n v="1.862645149230957E-9"/>
    <n v="0"/>
    <n v="6314631.9900000263"/>
    <d v="2002-06-11T00:00:00"/>
    <d v="2032-09-20T00:00:00"/>
    <n v="13790584"/>
    <n v="14383328"/>
    <n v="8.5643835616438349"/>
    <n v="30.298630136986301"/>
    <n v="0.01"/>
    <s v="FIJA"/>
    <m/>
    <s v="Convenios Originales (Gobiernos)"/>
    <x v="14"/>
    <n v="350812.87"/>
    <n v="0"/>
    <n v="0"/>
    <n v="0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701625.74"/>
    <n v="701625.74"/>
    <n v="1403251.48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8205225.0100000482"/>
    <n v="0"/>
    <n v="315585.57"/>
    <n v="29356.47"/>
    <s v="  "/>
    <n v="3.7252902984619141E-9"/>
    <n v="0"/>
    <n v="7889639.4400000516"/>
    <d v="2006-01-18T00:00:00"/>
    <d v="2036-08-10T00:00:00"/>
    <n v="12623423"/>
    <n v="12623422.99"/>
    <n v="12.454794520547946"/>
    <n v="30.580821917808219"/>
    <n v="6.9999999999999993E-3"/>
    <s v="FIJA"/>
    <m/>
    <s v="Convenios Originales (Gobiernos)"/>
    <x v="14"/>
    <n v="0"/>
    <n v="0"/>
    <n v="0"/>
    <n v="0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544775.1199999941"/>
    <n v="0"/>
    <n v="59414.42"/>
    <n v="5526.86"/>
    <s v="  "/>
    <n v="-4.6566128730773926E-10"/>
    <n v="0"/>
    <n v="1485360.6999999937"/>
    <d v="2006-01-18T00:00:00"/>
    <d v="2036-08-10T00:00:00"/>
    <n v="2376577"/>
    <n v="2376577"/>
    <n v="12.454794520547946"/>
    <n v="30.580821917808219"/>
    <n v="7.0000000000000001E-3"/>
    <s v="FIJA"/>
    <m/>
    <s v="Convenios Originales (Gobiernos)"/>
    <x v="14"/>
    <n v="0"/>
    <n v="0"/>
    <n v="0"/>
    <n v="0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0"/>
    <n v="0"/>
    <n v="0"/>
    <n v="0"/>
    <n v="0"/>
    <n v="1456917.42"/>
    <d v="1994-05-17T00:00:00"/>
    <d v="2024-07-13T00:00:00"/>
    <n v="59733607.420000002"/>
    <n v="59733607.420000002"/>
    <n v="0.36986301369863012"/>
    <n v="30.17808219178082"/>
    <n v="1.2500000000000001E-2"/>
    <s v="FIJA"/>
    <m/>
    <s v="Convenios Originales (Gobiernos)"/>
    <x v="14"/>
    <n v="0"/>
    <n v="0"/>
    <n v="0"/>
    <n v="0"/>
    <n v="1456917.42"/>
    <n v="0"/>
    <n v="0"/>
    <n v="0"/>
    <n v="0"/>
    <n v="0"/>
    <n v="0"/>
    <n v="0"/>
    <n v="0"/>
    <n v="0"/>
    <n v="0"/>
    <n v="0"/>
    <n v="0"/>
    <n v="0"/>
    <n v="0"/>
    <n v="0"/>
    <n v="0"/>
    <n v="0"/>
    <n v="1456917.42"/>
    <n v="0"/>
    <n v="1456917.42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851505.0599999879"/>
    <n v="0"/>
    <n v="617168.31000000006"/>
    <n v="2838.97"/>
    <s v="  "/>
    <n v="-9.3132257461547852E-10"/>
    <n v="0"/>
    <n v="1234336.749999987"/>
    <d v="1994-12-12T00:00:00"/>
    <d v="2025-02-10T00:00:00"/>
    <n v="25479655.309999999"/>
    <n v="25303900.84"/>
    <n v="0.9506849315068493"/>
    <n v="30.186301369863013"/>
    <n v="3.0000000000000001E-3"/>
    <s v="FIJA"/>
    <m/>
    <s v="Convenios Originales (Gobiernos)"/>
    <x v="14"/>
    <n v="0"/>
    <n v="0"/>
    <n v="0"/>
    <n v="0"/>
    <n v="0"/>
    <n v="617168.31000000006"/>
    <n v="0"/>
    <n v="0"/>
    <n v="0"/>
    <n v="0"/>
    <n v="0"/>
    <n v="617168.43999999994"/>
    <n v="0"/>
    <n v="0"/>
    <n v="0"/>
    <n v="0"/>
    <n v="0"/>
    <n v="0"/>
    <n v="0"/>
    <n v="0"/>
    <n v="0"/>
    <n v="0"/>
    <n v="617168.31000000006"/>
    <n v="617168.43999999994"/>
    <n v="1234336.75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0"/>
    <n v="0"/>
    <n v="0"/>
    <n v="0"/>
    <n v="0"/>
    <n v="166887.53999999998"/>
    <d v="1996-05-14T00:00:00"/>
    <d v="2026-07-08T00:00:00"/>
    <n v="1368475.38"/>
    <n v="1368475.38"/>
    <n v="2.3561643835616439"/>
    <n v="30.169863013698631"/>
    <n v="1.4999999999999999E-2"/>
    <s v="FIJA"/>
    <m/>
    <s v="Convenios Originales (Gobiernos)"/>
    <x v="14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33377.440000000002"/>
    <n v="66754.880000000005"/>
    <n v="100132.32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9874994.309999999"/>
    <n v="0"/>
    <n v="0"/>
    <n v="0"/>
    <n v="0"/>
    <n v="-64145.401999998838"/>
    <n v="0"/>
    <n v="19810848.908"/>
    <d v="2014-02-13T00:00:00"/>
    <d v="2036-04-15T00:00:00"/>
    <n v="27816377.927999999"/>
    <n v="27816377.927999999"/>
    <n v="12.134246575342466"/>
    <n v="22.183561643835617"/>
    <n v="0.01"/>
    <s v="FIJA"/>
    <m/>
    <s v="Convenios Originales (Gobiernos)"/>
    <x v="14"/>
    <n v="0"/>
    <n v="792433.94900000002"/>
    <n v="0"/>
    <n v="0"/>
    <n v="0"/>
    <n v="0"/>
    <n v="0"/>
    <n v="792433.94900000002"/>
    <n v="0"/>
    <n v="0"/>
    <n v="0"/>
    <n v="0"/>
    <n v="0"/>
    <n v="792433.94900000002"/>
    <n v="0"/>
    <n v="0"/>
    <n v="0"/>
    <n v="0"/>
    <n v="0"/>
    <n v="792433.94900000002"/>
    <n v="0"/>
    <n v="0"/>
    <n v="1584867.898"/>
    <n v="1584867.898"/>
    <n v="3169735.7960000001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73977434.31"/>
    <n v="0"/>
    <n v="0"/>
    <n v="0"/>
    <n v="0"/>
    <n v="0"/>
    <n v="0"/>
    <n v="173977434.31"/>
    <d v="2016-07-15T00:00:00"/>
    <d v="2042-05-27T00:00:00"/>
    <n v="183592999"/>
    <n v="183592999"/>
    <n v="18.252054794520546"/>
    <n v="25.882191780821916"/>
    <n v="7.4999999999999997E-3"/>
    <s v="FIJA"/>
    <m/>
    <s v="Convenios Originales (Gobiernos)"/>
    <x v="14"/>
    <n v="0"/>
    <n v="0"/>
    <n v="4578353.54"/>
    <n v="0"/>
    <n v="0"/>
    <n v="0"/>
    <n v="0"/>
    <n v="0"/>
    <n v="4578353.54"/>
    <n v="0"/>
    <n v="0"/>
    <n v="0"/>
    <n v="0"/>
    <n v="0"/>
    <n v="4578353.54"/>
    <n v="0"/>
    <n v="0"/>
    <n v="0"/>
    <n v="0"/>
    <n v="0"/>
    <n v="4578353.54"/>
    <n v="0"/>
    <n v="9156707.0800000001"/>
    <n v="9156707.0800000001"/>
    <n v="18313414.16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556058.5300000012"/>
    <n v="0"/>
    <n v="0"/>
    <n v="0"/>
    <n v="0"/>
    <n v="0"/>
    <n v="0"/>
    <n v="8556058.5300000012"/>
    <d v="2016-05-31T00:00:00"/>
    <d v="2042-05-23T00:00:00"/>
    <n v="20000000"/>
    <n v="20000000"/>
    <n v="18.241095890410961"/>
    <n v="25.994520547945207"/>
    <n v="2.4299999999999999E-2"/>
    <s v="FIJA"/>
    <m/>
    <s v="Convenios Originales (Gobiernos)"/>
    <x v="14"/>
    <n v="0"/>
    <n v="0"/>
    <n v="225102.9"/>
    <n v="0"/>
    <n v="0"/>
    <n v="0"/>
    <n v="0"/>
    <n v="0"/>
    <n v="225102.9"/>
    <n v="0"/>
    <n v="0"/>
    <n v="0"/>
    <n v="0"/>
    <n v="0"/>
    <n v="225102.9"/>
    <n v="0"/>
    <n v="0"/>
    <n v="0"/>
    <n v="0"/>
    <n v="0"/>
    <n v="225102.9"/>
    <n v="0"/>
    <n v="450205.8"/>
    <n v="450205.8"/>
    <n v="900411.6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818117.9180000001"/>
    <n v="0"/>
    <n v="0"/>
    <n v="0"/>
    <n v="0"/>
    <n v="-12322.756000000052"/>
    <n v="0"/>
    <n v="3805795.162"/>
    <d v="1995-11-22T00:00:00"/>
    <d v="2025-12-01T00:00:00"/>
    <n v="56946730.68"/>
    <n v="56946730.68"/>
    <n v="1.7561643835616438"/>
    <n v="30.046575342465754"/>
    <n v="0.01"/>
    <s v="FIJA"/>
    <m/>
    <s v="Convenios Originales (Gobiernos)"/>
    <x v="15"/>
    <n v="0"/>
    <n v="0"/>
    <n v="0"/>
    <n v="0"/>
    <n v="0"/>
    <n v="0"/>
    <n v="0"/>
    <n v="0"/>
    <n v="0"/>
    <n v="921705.549"/>
    <n v="0"/>
    <n v="0"/>
    <n v="0"/>
    <n v="0"/>
    <n v="0"/>
    <n v="1442044.8389999999"/>
    <n v="0"/>
    <n v="0"/>
    <n v="0"/>
    <n v="0"/>
    <n v="0"/>
    <n v="1442044.774"/>
    <n v="921705.549"/>
    <n v="2884089.6129999999"/>
    <n v="3805795.162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7200000"/>
    <n v="0"/>
    <n v="800000"/>
    <n v="220800"/>
    <s v="  "/>
    <n v="0"/>
    <n v="0"/>
    <n v="6400000"/>
    <d v="2014-03-24T00:00:00"/>
    <d v="2028-02-15T00:00:00"/>
    <n v="9600000"/>
    <n v="9600000"/>
    <n v="3.9643835616438357"/>
    <n v="13.906849315068493"/>
    <n v="0.06"/>
    <s v="FIJA"/>
    <m/>
    <s v="Convenios Originales (Gobiernos)"/>
    <x v="16"/>
    <n v="0"/>
    <n v="0"/>
    <n v="0"/>
    <n v="0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9411761"/>
    <n v="0"/>
    <n v="0"/>
    <n v="0"/>
    <n v="0"/>
    <n v="0"/>
    <n v="0"/>
    <n v="29411761"/>
    <d v="2017-02-21T00:00:00"/>
    <d v="2028-11-01T00:00:00"/>
    <n v="50000000"/>
    <n v="50000000"/>
    <n v="4.6767123287671231"/>
    <n v="11.701369863013699"/>
    <n v="9.6600000000000005E-2"/>
    <s v="SOFR 6 MESES"/>
    <n v="3.7999999999999999E-2"/>
    <s v="Convenios Originales (Gobiernos)"/>
    <x v="16"/>
    <n v="0"/>
    <n v="0"/>
    <n v="2941177"/>
    <n v="0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5882354"/>
    <n v="5882354"/>
    <n v="11764708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10300145.42"/>
    <n v="0"/>
    <n v="0"/>
    <n v="0"/>
    <n v="0"/>
    <n v="-33243.125"/>
    <n v="0"/>
    <n v="10266902.295"/>
    <d v="2013-06-14T00:00:00"/>
    <d v="2024-12-30T00:00:00"/>
    <n v="11857500"/>
    <n v="11855050.549000001"/>
    <n v="0.83561643835616439"/>
    <n v="11.553424657534247"/>
    <n v="0.02"/>
    <s v="FIJA"/>
    <m/>
    <s v="Convenios Originales (Gobiernos)"/>
    <x v="17"/>
    <n v="0"/>
    <n v="0"/>
    <n v="0"/>
    <n v="270182.37199999997"/>
    <n v="0"/>
    <n v="0"/>
    <n v="0"/>
    <n v="0"/>
    <n v="0"/>
    <n v="270182.37199999997"/>
    <n v="0"/>
    <n v="0"/>
    <n v="0"/>
    <n v="0"/>
    <n v="0"/>
    <n v="270182.37199999997"/>
    <n v="0"/>
    <n v="0"/>
    <n v="0"/>
    <n v="0"/>
    <n v="0"/>
    <n v="270182.37199999997"/>
    <n v="540364.74399999995"/>
    <n v="540364.74399999995"/>
    <n v="1080729.4879999999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362144.41"/>
    <n v="0"/>
    <n v="0"/>
    <n v="0"/>
    <n v="0"/>
    <n v="-1168.7999999999884"/>
    <n v="0"/>
    <n v="360975.61"/>
    <d v="2004-03-25T00:00:00"/>
    <d v="2024-06-30T00:00:00"/>
    <n v="15460162.352"/>
    <n v="15356580.579"/>
    <n v="0.33424657534246577"/>
    <n v="20.279452054794522"/>
    <n v="4.4999999999999998E-2"/>
    <s v="FIJA"/>
    <m/>
    <s v="Convenios Originales (Gobiernos)"/>
    <x v="17"/>
    <n v="0"/>
    <n v="0"/>
    <n v="0"/>
    <n v="360975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975.61"/>
    <n v="0"/>
    <n v="360975.61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73699"/>
    <n v="0"/>
    <n v="0"/>
    <n v="0"/>
    <n v="0"/>
    <n v="-6370"/>
    <n v="0"/>
    <n v="1967329"/>
    <d v="2009-10-06T00:00:00"/>
    <d v="2049-12-30T00:00:00"/>
    <n v="2490075"/>
    <n v="2490075"/>
    <n v="25.852054794520548"/>
    <n v="40.260273972602739"/>
    <n v="7.4999999999999997E-3"/>
    <s v="FIJA"/>
    <m/>
    <s v="Convenios Originales (Gobiernos)"/>
    <x v="17"/>
    <n v="0"/>
    <n v="0"/>
    <n v="0"/>
    <n v="37833.25"/>
    <n v="0"/>
    <n v="0"/>
    <n v="0"/>
    <n v="0"/>
    <n v="0"/>
    <n v="37833.25"/>
    <n v="0"/>
    <n v="0"/>
    <n v="0"/>
    <n v="0"/>
    <n v="0"/>
    <n v="37833.25"/>
    <n v="0"/>
    <n v="0"/>
    <n v="0"/>
    <n v="0"/>
    <n v="0"/>
    <n v="37833.25"/>
    <n v="75666.5"/>
    <n v="75666.5"/>
    <n v="151333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443576.57400000002"/>
    <n v="0"/>
    <n v="0"/>
    <n v="0"/>
    <n v="0"/>
    <n v="-1431.6170000000275"/>
    <n v="0"/>
    <n v="442144.95699999999"/>
    <d v="1989-11-14T00:00:00"/>
    <d v="2027-12-31T00:00:00"/>
    <n v="16735927.33"/>
    <n v="16735927.33"/>
    <n v="3.8383561643835615"/>
    <n v="38.153424657534245"/>
    <n v="4.4999999999999998E-2"/>
    <s v="FIJA"/>
    <m/>
    <s v="Convenios Originales (Gobiernos)"/>
    <x v="17"/>
    <n v="0"/>
    <n v="0"/>
    <n v="0"/>
    <n v="55268.097999999998"/>
    <n v="0"/>
    <n v="0"/>
    <n v="0"/>
    <n v="0"/>
    <n v="0"/>
    <n v="55268.097999999998"/>
    <n v="0"/>
    <n v="0"/>
    <n v="0"/>
    <n v="0"/>
    <n v="0"/>
    <n v="55268.097999999998"/>
    <n v="0"/>
    <n v="0"/>
    <n v="0"/>
    <n v="0"/>
    <n v="0"/>
    <n v="55268.097999999998"/>
    <n v="110536.196"/>
    <n v="110536.196"/>
    <n v="221072.39199999999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99023.516"/>
    <n v="0"/>
    <n v="0"/>
    <n v="0"/>
    <n v="0"/>
    <n v="-1610.570000000007"/>
    <n v="0"/>
    <n v="497412.946"/>
    <d v="1996-11-12T00:00:00"/>
    <d v="2026-12-30T00:00:00"/>
    <n v="3637586.0920000002"/>
    <n v="3637586.0920000002"/>
    <n v="2.8356164383561642"/>
    <n v="30.150684931506849"/>
    <n v="0.02"/>
    <s v="FIJA"/>
    <m/>
    <s v="Convenios Originales (Gobiernos)"/>
    <x v="17"/>
    <n v="0"/>
    <n v="0"/>
    <n v="0"/>
    <n v="82902.141000000003"/>
    <n v="0"/>
    <n v="0"/>
    <n v="0"/>
    <n v="0"/>
    <n v="0"/>
    <n v="82902.141000000003"/>
    <n v="0"/>
    <n v="0"/>
    <n v="0"/>
    <n v="0"/>
    <n v="0"/>
    <n v="82902.141000000003"/>
    <n v="0"/>
    <n v="0"/>
    <n v="0"/>
    <n v="0"/>
    <n v="0"/>
    <n v="82902.141000000003"/>
    <n v="165804.28200000001"/>
    <n v="165804.28200000001"/>
    <n v="331608.56400000001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133700.34400000001"/>
    <n v="0"/>
    <n v="0"/>
    <n v="0"/>
    <n v="0"/>
    <n v="-431.51000000000931"/>
    <n v="0"/>
    <n v="133268.834"/>
    <d v="2005-02-16T00:00:00"/>
    <d v="2025-06-30T00:00:00"/>
    <n v="2000070.5360000001"/>
    <n v="1499130.2309999999"/>
    <n v="1.3342465753424657"/>
    <n v="20.38082191780822"/>
    <n v="4.4999999999999998E-2"/>
    <s v="FIJA"/>
    <m/>
    <s v="Convenios Originales (Gobiernos)"/>
    <x v="17"/>
    <n v="0"/>
    <n v="0"/>
    <n v="0"/>
    <n v="44318.95"/>
    <n v="0"/>
    <n v="0"/>
    <n v="0"/>
    <n v="0"/>
    <n v="0"/>
    <n v="44318.95"/>
    <n v="0"/>
    <n v="0"/>
    <n v="0"/>
    <n v="0"/>
    <n v="0"/>
    <n v="44630.934000000001"/>
    <n v="0"/>
    <n v="0"/>
    <n v="0"/>
    <n v="0"/>
    <n v="0"/>
    <n v="0"/>
    <n v="88637.9"/>
    <n v="44630.934000000001"/>
    <n v="133268.834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6046908.2630000003"/>
    <n v="0"/>
    <n v="0"/>
    <n v="0"/>
    <n v="0"/>
    <n v="-19516.049000000581"/>
    <n v="0"/>
    <n v="6027392.2139999997"/>
    <d v="2013-01-30T00:00:00"/>
    <d v="2029-03-31T00:00:00"/>
    <n v="7707375"/>
    <n v="7503428.5729999999"/>
    <n v="5.087671232876712"/>
    <n v="16.175342465753424"/>
    <n v="0"/>
    <s v="FIJA"/>
    <m/>
    <s v="Convenios Originales (Gobiernos)"/>
    <x v="18"/>
    <n v="0"/>
    <n v="0"/>
    <n v="0"/>
    <n v="0"/>
    <n v="0"/>
    <n v="0"/>
    <n v="0"/>
    <n v="0"/>
    <n v="0"/>
    <n v="0"/>
    <n v="0"/>
    <n v="0"/>
    <n v="669710.24699999997"/>
    <n v="0"/>
    <n v="0"/>
    <n v="0"/>
    <n v="0"/>
    <n v="0"/>
    <n v="669710.24699999997"/>
    <n v="0"/>
    <n v="0"/>
    <n v="0"/>
    <n v="0"/>
    <n v="1339420.4939999999"/>
    <n v="1339420.4939999999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51289544.07"/>
    <n v="0"/>
    <n v="0"/>
    <n v="0"/>
    <n v="0"/>
    <n v="-165534.05099999905"/>
    <n v="0"/>
    <n v="51124010.019000001"/>
    <d v="2013-01-28T00:00:00"/>
    <d v="2028-12-31T00:00:00"/>
    <n v="106717500"/>
    <n v="106717500"/>
    <n v="4.8410958904109593"/>
    <n v="15.934246575342465"/>
    <n v="0"/>
    <s v="FIJA"/>
    <m/>
    <s v="Convenios Originales (Gobiernos)"/>
    <x v="18"/>
    <n v="0"/>
    <n v="0"/>
    <n v="0"/>
    <n v="5112385.1509999996"/>
    <n v="0"/>
    <n v="0"/>
    <n v="0"/>
    <n v="0"/>
    <n v="0"/>
    <n v="5112385.1509999996"/>
    <n v="0"/>
    <n v="0"/>
    <n v="0"/>
    <n v="0"/>
    <n v="0"/>
    <n v="5112385.1509999996"/>
    <n v="0"/>
    <n v="0"/>
    <n v="0"/>
    <n v="0"/>
    <n v="0"/>
    <n v="5112385.1509999996"/>
    <n v="10224770.301999999"/>
    <n v="10224770.301999999"/>
    <n v="20449540.603999998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7204268.1600000001"/>
    <n v="0"/>
    <n v="0"/>
    <n v="0"/>
    <n v="0"/>
    <n v="-432000.36000000034"/>
    <n v="0"/>
    <n v="6772267.7999999998"/>
    <d v="1996-07-18T00:00:00"/>
    <d v="2026-07-20T00:00:00"/>
    <n v="75807864.275999993"/>
    <n v="75807864.275999993"/>
    <n v="2.3890410958904109"/>
    <n v="30.024657534246575"/>
    <n v="0.03"/>
    <s v="FIJA"/>
    <m/>
    <s v="Convenios Originales (Gobiernos)"/>
    <x v="19"/>
    <n v="0"/>
    <n v="0"/>
    <n v="0"/>
    <n v="0"/>
    <n v="1354453.56"/>
    <n v="0"/>
    <n v="0"/>
    <n v="0"/>
    <n v="0"/>
    <n v="0"/>
    <n v="1354453.56"/>
    <n v="0"/>
    <n v="0"/>
    <n v="0"/>
    <n v="0"/>
    <n v="0"/>
    <n v="1354453.56"/>
    <n v="0"/>
    <n v="0"/>
    <n v="0"/>
    <n v="0"/>
    <n v="0"/>
    <n v="1354453.56"/>
    <n v="2708907.12"/>
    <n v="4063360.68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0"/>
    <n v="0"/>
    <n v="0"/>
    <n v="0"/>
    <n v="0"/>
    <n v="393870.64"/>
    <d v="1986-08-31T00:00:00"/>
    <d v="2027-07-21T00:00:00"/>
    <n v="1850144.51"/>
    <n v="1850144.51"/>
    <n v="3.3917808219178083"/>
    <n v="40.915068493150685"/>
    <n v="0.03"/>
    <s v="FIJA"/>
    <m/>
    <s v="Convenios Originales (Gobiernos)"/>
    <x v="20"/>
    <n v="0"/>
    <n v="0"/>
    <n v="0"/>
    <n v="0"/>
    <n v="53785.48"/>
    <n v="0"/>
    <n v="0"/>
    <n v="0"/>
    <n v="0"/>
    <n v="0"/>
    <n v="54592.26"/>
    <n v="0"/>
    <n v="0"/>
    <n v="0"/>
    <n v="0"/>
    <n v="0"/>
    <n v="55411.15"/>
    <n v="0"/>
    <n v="0"/>
    <n v="0"/>
    <n v="0"/>
    <n v="0"/>
    <n v="53785.48"/>
    <n v="110003.41"/>
    <n v="163788.89000000001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7065.82"/>
    <n v="0"/>
    <n v="0"/>
    <n v="0"/>
    <n v="0"/>
    <n v="0"/>
    <n v="0"/>
    <n v="57065.82"/>
    <d v="1987-07-23T00:00:00"/>
    <d v="2030-06-01T00:00:00"/>
    <n v="165593.25"/>
    <n v="165593.25"/>
    <n v="6.2575342465753421"/>
    <n v="42.887671232876713"/>
    <n v="0.03"/>
    <s v="FIJA"/>
    <m/>
    <s v="Convenios Originales (Gobiernos)"/>
    <x v="20"/>
    <n v="0"/>
    <n v="0"/>
    <n v="0"/>
    <n v="4008.31"/>
    <n v="0"/>
    <n v="0"/>
    <n v="0"/>
    <n v="0"/>
    <n v="0"/>
    <n v="4068.44"/>
    <n v="0"/>
    <n v="0"/>
    <n v="0"/>
    <n v="0"/>
    <n v="0"/>
    <n v="4129.46"/>
    <n v="0"/>
    <n v="0"/>
    <n v="0"/>
    <n v="0"/>
    <n v="0"/>
    <n v="4191.41"/>
    <n v="8076.75"/>
    <n v="8320.869999999999"/>
    <n v="16397.62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67307.08000000147"/>
    <n v="0"/>
    <n v="0"/>
    <n v="0"/>
    <n v="0"/>
    <n v="1.1641532182693481E-10"/>
    <n v="0"/>
    <n v="267307.08000000159"/>
    <d v="1987-07-21T00:00:00"/>
    <d v="2030-06-01T00:00:00"/>
    <n v="775671.25"/>
    <n v="775671.25"/>
    <n v="6.2575342465753421"/>
    <n v="42.893150684931506"/>
    <n v="0.03"/>
    <s v="FIJA"/>
    <m/>
    <s v="Convenios Originales (Gobiernos)"/>
    <x v="20"/>
    <n v="0"/>
    <n v="0"/>
    <n v="0"/>
    <n v="18775.73"/>
    <n v="0"/>
    <n v="0"/>
    <n v="0"/>
    <n v="0"/>
    <n v="0"/>
    <n v="19057.37"/>
    <n v="0"/>
    <n v="0"/>
    <n v="0"/>
    <n v="0"/>
    <n v="0"/>
    <n v="19343.23"/>
    <n v="0"/>
    <n v="0"/>
    <n v="0"/>
    <n v="0"/>
    <n v="0"/>
    <n v="19633.38"/>
    <n v="37833.1"/>
    <n v="38976.61"/>
    <n v="76809.709999999992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58682.45"/>
    <n v="0"/>
    <n v="0"/>
    <n v="0"/>
    <n v="0"/>
    <n v="0"/>
    <n v="0"/>
    <n v="58682.45"/>
    <d v="1986-06-23T00:00:00"/>
    <d v="2024-09-27T00:00:00"/>
    <n v="1912000"/>
    <n v="1064134.9099999999"/>
    <n v="0.57808219178082187"/>
    <n v="38.290410958904111"/>
    <n v="0.03"/>
    <s v="FIJA"/>
    <m/>
    <s v="Convenios Originales (Gobiernos)"/>
    <x v="20"/>
    <n v="29122.71"/>
    <n v="0"/>
    <n v="0"/>
    <n v="0"/>
    <n v="0"/>
    <n v="0"/>
    <n v="29559.75"/>
    <n v="0"/>
    <n v="0"/>
    <n v="0"/>
    <n v="0"/>
    <n v="0"/>
    <n v="0"/>
    <n v="0"/>
    <n v="0"/>
    <n v="0"/>
    <n v="0"/>
    <n v="0"/>
    <n v="0"/>
    <n v="0"/>
    <n v="0"/>
    <n v="0"/>
    <n v="58682.46"/>
    <n v="0"/>
    <n v="58682.46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543"/>
    <n v="0"/>
    <n v="0"/>
    <n v="0"/>
    <n v="0"/>
    <n v="-3.637978807091713E-12"/>
    <n v="0"/>
    <n v="7649.2399999999507"/>
    <d v="1986-01-14T00:00:00"/>
    <d v="2026-01-14T00:00:00"/>
    <n v="14400000"/>
    <n v="3943388.48"/>
    <n v="1.8767123287671232"/>
    <n v="40.027397260273972"/>
    <n v="0.02"/>
    <s v="FIJA"/>
    <m/>
    <s v="BID"/>
    <x v="21"/>
    <n v="0"/>
    <n v="0"/>
    <n v="0"/>
    <n v="0"/>
    <n v="1912.31"/>
    <n v="0"/>
    <n v="0"/>
    <n v="0"/>
    <n v="0"/>
    <n v="0"/>
    <n v="1912.31"/>
    <n v="0"/>
    <n v="0"/>
    <n v="0"/>
    <n v="0"/>
    <n v="0"/>
    <n v="1912.31"/>
    <n v="0"/>
    <n v="0"/>
    <n v="0"/>
    <n v="0"/>
    <n v="0"/>
    <n v="1912.31"/>
    <n v="3824.62"/>
    <n v="5736.9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80052.40999999689"/>
    <n v="0"/>
    <n v="58670.17"/>
    <n v="11729.69"/>
    <s v="  "/>
    <n v="-2.3283064365386963E-10"/>
    <n v="0"/>
    <n v="821382.23999999661"/>
    <d v="1991-02-15T00:00:00"/>
    <d v="2031-02-15T00:00:00"/>
    <n v="1584094.39"/>
    <n v="1584094.39"/>
    <n v="6.9671232876712326"/>
    <n v="40.027397260273972"/>
    <n v="0.02"/>
    <s v="FIJA"/>
    <m/>
    <s v="BID"/>
    <x v="21"/>
    <n v="0"/>
    <n v="0"/>
    <n v="0"/>
    <n v="0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42810.56000000006"/>
    <n v="0"/>
    <n v="0"/>
    <n v="0"/>
    <n v="0"/>
    <n v="0"/>
    <n v="0"/>
    <n v="642810.56000000006"/>
    <d v="1992-04-05T00:00:00"/>
    <d v="2032-04-06T00:00:00"/>
    <n v="2270200"/>
    <n v="2268767.86"/>
    <n v="8.1068493150684926"/>
    <n v="40.030136986301372"/>
    <n v="0.02"/>
    <s v="FIJA"/>
    <m/>
    <s v="BID"/>
    <x v="21"/>
    <n v="0"/>
    <n v="37812.964"/>
    <n v="0"/>
    <n v="0"/>
    <n v="0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75625.928"/>
    <n v="75625.928"/>
    <n v="151251.856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10000000"/>
    <n v="0"/>
    <n v="0"/>
    <n v="0"/>
    <n v="0"/>
    <n v="0"/>
    <n v="0"/>
    <n v="10000000"/>
    <d v="2013-09-23T00:00:00"/>
    <d v="2033-09-15T00:00:00"/>
    <n v="15000000"/>
    <n v="15000000"/>
    <n v="9.5506849315068489"/>
    <n v="19.991780821917807"/>
    <n v="6.2094499999999997E-2"/>
    <s v="SOFR (MAS MARGEN)"/>
    <n v="1.26E-2"/>
    <s v="BID"/>
    <x v="21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1000000"/>
    <n v="1000000"/>
    <n v="20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1.389041095890413"/>
    <n v="25.013698630136986"/>
    <n v="6.623130000000000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881857.49000000011"/>
    <n v="0"/>
    <n v="0"/>
    <n v="0"/>
    <n v="0"/>
    <n v="0"/>
    <n v="0"/>
    <n v="881857.49000000011"/>
    <d v="2005-12-29T00:00:00"/>
    <d v="2025-12-15T00:00:00"/>
    <n v="8000000"/>
    <n v="7029193.7000000002"/>
    <n v="1.7945205479452055"/>
    <n v="19.975342465753425"/>
    <n v="6.5664500000000001E-2"/>
    <s v="SOFR (MAS MARGEN)"/>
    <n v="1.2500000000000001E-2"/>
    <s v="BID"/>
    <x v="21"/>
    <n v="0"/>
    <n v="0"/>
    <n v="0"/>
    <n v="220464.38"/>
    <n v="0"/>
    <n v="0"/>
    <n v="0"/>
    <n v="0"/>
    <n v="0"/>
    <n v="220464.38"/>
    <n v="0"/>
    <n v="0"/>
    <n v="0"/>
    <n v="0"/>
    <n v="0"/>
    <n v="220464.38"/>
    <n v="0"/>
    <n v="0"/>
    <n v="0"/>
    <n v="0"/>
    <n v="0"/>
    <n v="220464.38"/>
    <n v="440928.76"/>
    <n v="440928.76"/>
    <n v="881857.52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8341718.9400000488"/>
    <n v="0"/>
    <n v="0"/>
    <n v="0"/>
    <n v="0"/>
    <n v="3.7252902984619141E-9"/>
    <n v="0"/>
    <n v="8341718.9400000526"/>
    <d v="2007-03-05T00:00:00"/>
    <d v="2027-03-05T00:00:00"/>
    <n v="37100000"/>
    <n v="35314037.869999997"/>
    <n v="3.0136986301369864"/>
    <n v="20.013698630136986"/>
    <n v="5.4400000000000004E-2"/>
    <s v="FIJA"/>
    <m/>
    <s v="BID"/>
    <x v="21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2383348.2799999998"/>
    <n v="2383348.2799999998"/>
    <n v="4766696.5599999996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5.2000008523464203E-2"/>
    <n v="0"/>
    <n v="0"/>
    <n v="0"/>
    <n v="0"/>
    <n v="-4.0000006556510925E-3"/>
    <n v="0"/>
    <n v="-5.6000009179115295E-2"/>
    <d v="2002-12-18T00:00:00"/>
    <d v="2027-12-15T00:00:00"/>
    <n v="40000000"/>
    <n v="40000000"/>
    <n v="3.7945205479452055"/>
    <n v="25.008219178082193"/>
    <n v="5.48999999999999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1839017.890000001"/>
    <n v="0"/>
    <n v="0"/>
    <n v="0"/>
    <n v="0"/>
    <n v="0"/>
    <n v="0"/>
    <n v="31839017.890000001"/>
    <d v="2007-12-12T00:00:00"/>
    <d v="2032-12-12T00:00:00"/>
    <n v="67100000"/>
    <n v="67100000"/>
    <n v="8.7917808219178077"/>
    <n v="25.019178082191782"/>
    <n v="7.4749099999999999E-2"/>
    <s v="SOFR + MARGEN"/>
    <n v="1.2500000000000001E-2"/>
    <s v="BID"/>
    <x v="21"/>
    <n v="0"/>
    <n v="0"/>
    <n v="0"/>
    <n v="1768834.32"/>
    <n v="0"/>
    <n v="0"/>
    <n v="0"/>
    <n v="0"/>
    <n v="0"/>
    <n v="1768834.32"/>
    <n v="0"/>
    <n v="0"/>
    <n v="0"/>
    <n v="0"/>
    <n v="0"/>
    <n v="1768834.32"/>
    <n v="0"/>
    <n v="0"/>
    <n v="0"/>
    <n v="0"/>
    <n v="0"/>
    <n v="1768834.32"/>
    <n v="3537668.64"/>
    <n v="3537668.64"/>
    <n v="7075337.2800000003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432860.25"/>
    <n v="0"/>
    <n v="0"/>
    <n v="0"/>
    <n v="0"/>
    <n v="0"/>
    <n v="0"/>
    <n v="432860.25"/>
    <d v="1984-03-27T00:00:00"/>
    <d v="2024-03-24T00:00:00"/>
    <n v="28000000"/>
    <n v="25971601.43"/>
    <n v="6.575342465753424E-2"/>
    <n v="40.019178082191779"/>
    <n v="0.02"/>
    <s v="FIJA"/>
    <m/>
    <s v="BID"/>
    <x v="21"/>
    <n v="43286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2860.25"/>
    <n v="0"/>
    <n v="432860.25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6124696.959999952"/>
    <n v="0"/>
    <n v="0"/>
    <n v="0"/>
    <n v="0"/>
    <n v="-3.7252902984619141E-9"/>
    <n v="0"/>
    <n v="26124696.959999949"/>
    <d v="2006-12-07T00:00:00"/>
    <d v="2031-12-07T00:00:00"/>
    <n v="61250000"/>
    <n v="61250000"/>
    <n v="7.7753424657534245"/>
    <n v="25.016438356164382"/>
    <n v="7.46526E-2"/>
    <s v="SOFR + MARGEN"/>
    <n v="1.2500000000000001E-2"/>
    <s v="BID"/>
    <x v="21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3265587.14"/>
    <n v="3265587.14"/>
    <n v="6531174.2800000003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80903.60000000009"/>
    <n v="0"/>
    <n v="0"/>
    <n v="0"/>
    <n v="0"/>
    <n v="0"/>
    <n v="0"/>
    <n v="780903.60000000009"/>
    <d v="1990-10-30T00:00:00"/>
    <d v="2030-10-24T00:00:00"/>
    <n v="1506134.34"/>
    <n v="1506134.34"/>
    <n v="6.6547945205479451"/>
    <n v="40.010958904109586"/>
    <n v="0.02"/>
    <s v="FIJA"/>
    <m/>
    <s v="BID"/>
    <x v="21"/>
    <n v="0"/>
    <n v="55786.98"/>
    <n v="0"/>
    <n v="0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111573.96"/>
    <n v="111573.96"/>
    <n v="223147.92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4499510.602"/>
    <n v="0"/>
    <n v="0"/>
    <n v="0"/>
    <n v="0"/>
    <n v="0"/>
    <n v="0"/>
    <n v="14499510.602"/>
    <d v="1998-03-14T00:00:00"/>
    <d v="2038-03-14T00:00:00"/>
    <n v="30000000"/>
    <n v="29998987.620000001"/>
    <n v="14.046575342465754"/>
    <n v="40.027397260273972"/>
    <n v="0.02"/>
    <s v="FIJA"/>
    <m/>
    <s v="BID"/>
    <x v="21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999966.25399999996"/>
    <n v="999966.25399999996"/>
    <n v="1999932.5079999999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5.8207660913467407E-9"/>
    <n v="0"/>
    <n v="0"/>
    <n v="0"/>
    <n v="0"/>
    <n v="4.6566128730773926E-10"/>
    <n v="0"/>
    <n v="6.28642737865448E-9"/>
    <d v="1999-01-27T00:00:00"/>
    <d v="2024-01-27T00:00:00"/>
    <n v="48000000"/>
    <n v="44941768.420000002"/>
    <n v="0"/>
    <n v="0"/>
    <n v="5.43999999999999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462425.81999999849"/>
    <n v="0"/>
    <n v="0"/>
    <n v="0"/>
    <n v="0"/>
    <n v="-1.1641532182693481E-10"/>
    <n v="0"/>
    <n v="462425.81999999838"/>
    <d v="2001-03-20T00:00:00"/>
    <d v="2026-03-20T00:00:00"/>
    <n v="4500000"/>
    <n v="4161833.75"/>
    <n v="2.0547945205479454"/>
    <n v="25.016438356164382"/>
    <n v="5.4399999999999997E-2"/>
    <s v="FIJA"/>
    <m/>
    <s v="BID"/>
    <x v="21"/>
    <n v="0"/>
    <n v="0"/>
    <n v="0"/>
    <n v="92485.2"/>
    <n v="0"/>
    <n v="0"/>
    <n v="0"/>
    <n v="0"/>
    <n v="0"/>
    <n v="92485.2"/>
    <n v="0"/>
    <n v="0"/>
    <n v="0"/>
    <n v="0"/>
    <n v="0"/>
    <n v="92485.2"/>
    <n v="0"/>
    <n v="0"/>
    <n v="0"/>
    <n v="0"/>
    <n v="0"/>
    <n v="92485.2"/>
    <n v="184970.4"/>
    <n v="184970.4"/>
    <n v="369940.8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1225483.1699999971"/>
    <n v="0"/>
    <n v="0"/>
    <n v="0"/>
    <n v="0"/>
    <n v="-2.3283064365386963E-10"/>
    <n v="0"/>
    <n v="1225483.1699999969"/>
    <d v="2001-04-30T00:00:00"/>
    <d v="2026-04-30T00:00:00"/>
    <n v="10400000"/>
    <n v="10263952.710000001"/>
    <n v="2.1671232876712327"/>
    <n v="25.016438356164382"/>
    <n v="5.4399999999999997E-2"/>
    <s v="FIJA"/>
    <m/>
    <s v="BID"/>
    <x v="21"/>
    <n v="0"/>
    <n v="0"/>
    <n v="0"/>
    <n v="245096.63"/>
    <n v="0"/>
    <n v="0"/>
    <n v="0"/>
    <n v="0"/>
    <n v="0"/>
    <n v="245096.63"/>
    <n v="0"/>
    <n v="0"/>
    <n v="0"/>
    <n v="0"/>
    <n v="0"/>
    <n v="245096.63"/>
    <n v="0"/>
    <n v="0"/>
    <n v="0"/>
    <n v="0"/>
    <n v="0"/>
    <n v="245096.63"/>
    <n v="490193.26"/>
    <n v="490193.26"/>
    <n v="980386.52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1182687.7800000058"/>
    <n v="0"/>
    <n v="0"/>
    <n v="0"/>
    <n v="0"/>
    <n v="4.6566128730773926E-10"/>
    <n v="0"/>
    <n v="1182687.7800000063"/>
    <d v="2001-07-27T00:00:00"/>
    <d v="2026-07-27T00:00:00"/>
    <n v="9000000"/>
    <n v="8859976.0999999996"/>
    <n v="2.408219178082192"/>
    <n v="25.016438356164382"/>
    <n v="5.4399999999999997E-2"/>
    <s v="FIJA"/>
    <m/>
    <s v="BID"/>
    <x v="21"/>
    <n v="0"/>
    <n v="0"/>
    <n v="0"/>
    <n v="197114.64"/>
    <n v="0"/>
    <n v="0"/>
    <n v="0"/>
    <n v="0"/>
    <n v="0"/>
    <n v="197114.64"/>
    <n v="0"/>
    <n v="0"/>
    <n v="0"/>
    <n v="0"/>
    <n v="0"/>
    <n v="197114.64"/>
    <n v="0"/>
    <n v="0"/>
    <n v="0"/>
    <n v="0"/>
    <n v="0"/>
    <n v="197114.64"/>
    <n v="394229.28"/>
    <n v="394229.28"/>
    <n v="788458.56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19599999976"/>
    <n v="0"/>
    <n v="0"/>
    <n v="0"/>
    <n v="0"/>
    <n v="1.9999999785795808E-3"/>
    <n v="0"/>
    <n v="741532.19799999974"/>
    <d v="2003-07-30T00:00:00"/>
    <d v="2028-07-30T00:00:00"/>
    <n v="4800000"/>
    <n v="3460484"/>
    <n v="4.419178082191781"/>
    <n v="25.019178082191782"/>
    <n v="5.4399999999999997E-2"/>
    <s v="FIJA"/>
    <m/>
    <s v="BID"/>
    <x v="21"/>
    <n v="0"/>
    <n v="0"/>
    <n v="0"/>
    <n v="0"/>
    <n v="82392.475999999995"/>
    <n v="0"/>
    <n v="0"/>
    <n v="0"/>
    <n v="0"/>
    <n v="0"/>
    <n v="82392.475999999995"/>
    <n v="0"/>
    <n v="0"/>
    <n v="0"/>
    <n v="0"/>
    <n v="0"/>
    <n v="82392.475999999995"/>
    <n v="0"/>
    <n v="0"/>
    <n v="0"/>
    <n v="0"/>
    <n v="0"/>
    <n v="82392.475999999995"/>
    <n v="164784.95199999999"/>
    <n v="247177.42799999999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977655.0799999516"/>
    <n v="0"/>
    <n v="0"/>
    <n v="0"/>
    <n v="0"/>
    <n v="-3.7252902984619141E-9"/>
    <n v="0"/>
    <n v="5977655.0799999479"/>
    <d v="2002-05-22T00:00:00"/>
    <d v="2027-05-22T00:00:00"/>
    <n v="40000000"/>
    <n v="35187390.920000002"/>
    <n v="3.2273972602739724"/>
    <n v="25.016438356164382"/>
    <n v="5.4399999999999997E-2"/>
    <s v="FIJA"/>
    <m/>
    <s v="BID"/>
    <x v="21"/>
    <n v="0"/>
    <n v="0"/>
    <n v="853950.7"/>
    <n v="0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1707901.4"/>
    <n v="1707901.4"/>
    <n v="3415802.8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627479.1800000002"/>
    <n v="0"/>
    <n v="0"/>
    <n v="0"/>
    <n v="0"/>
    <n v="0"/>
    <n v="0"/>
    <n v="2627479.1800000002"/>
    <d v="2002-05-22T00:00:00"/>
    <d v="2027-05-22T00:00:00"/>
    <n v="15200000"/>
    <n v="15080000"/>
    <n v="3.2273972602739724"/>
    <n v="25.016438356164382"/>
    <n v="5.4399999999999997E-2"/>
    <s v="FIJA"/>
    <m/>
    <s v="BID"/>
    <x v="21"/>
    <n v="0"/>
    <n v="0"/>
    <n v="375354.19"/>
    <n v="0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750708.38"/>
    <n v="750708.38"/>
    <n v="1501416.76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572675.2200000007"/>
    <n v="0"/>
    <n v="0"/>
    <n v="0"/>
    <n v="0"/>
    <n v="0"/>
    <n v="0"/>
    <n v="4572675.2200000007"/>
    <d v="2002-12-16T00:00:00"/>
    <d v="2027-12-16T00:00:00"/>
    <n v="25000000"/>
    <n v="24515611.170000002"/>
    <n v="3.7972602739726029"/>
    <n v="25.016438356164382"/>
    <n v="5.5100000000000003E-2"/>
    <s v="FIJA"/>
    <m/>
    <s v="BID"/>
    <x v="21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1143166.6000000001"/>
    <n v="1143166.6000000001"/>
    <n v="2286333.2000000002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904272.4899999998"/>
    <n v="0"/>
    <n v="211585.85"/>
    <n v="42646.83"/>
    <s v="  "/>
    <n v="0"/>
    <n v="0"/>
    <n v="1692686.6399999997"/>
    <d v="2003-02-12T00:00:00"/>
    <d v="2028-02-12T00:00:00"/>
    <n v="10000000"/>
    <n v="8666462.0299999993"/>
    <n v="3.956164383561644"/>
    <n v="25.016438356164382"/>
    <n v="5.5109999999999999E-2"/>
    <s v="FIJA"/>
    <m/>
    <s v="BID"/>
    <x v="21"/>
    <n v="0"/>
    <n v="0"/>
    <n v="0"/>
    <n v="0"/>
    <n v="0"/>
    <n v="211585.84"/>
    <n v="0"/>
    <n v="0"/>
    <n v="0"/>
    <n v="0"/>
    <n v="0"/>
    <n v="211585.84"/>
    <n v="0"/>
    <n v="0"/>
    <n v="0"/>
    <n v="0"/>
    <n v="0"/>
    <n v="211585.84"/>
    <n v="0"/>
    <n v="0"/>
    <n v="0"/>
    <n v="0"/>
    <n v="211585.84"/>
    <n v="423171.68"/>
    <n v="634757.52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9500000"/>
    <n v="0"/>
    <n v="4950000"/>
    <n v="1375264.07"/>
    <s v="  "/>
    <n v="0"/>
    <n v="0"/>
    <n v="44550000"/>
    <d v="2003-08-27T00:00:00"/>
    <d v="2028-08-27T00:00:00"/>
    <n v="200000000"/>
    <n v="198000000"/>
    <n v="4.4958904109589044"/>
    <n v="25.019178082191782"/>
    <n v="5.5219999999999998E-2"/>
    <s v="FIJA"/>
    <m/>
    <s v="BID"/>
    <x v="21"/>
    <n v="0"/>
    <n v="0"/>
    <n v="0"/>
    <n v="0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46154.030000000392"/>
    <n v="0"/>
    <n v="0"/>
    <n v="0"/>
    <n v="0"/>
    <n v="2.9103830456733704E-11"/>
    <n v="0"/>
    <n v="46154.030000000421"/>
    <d v="2004-09-07T00:00:00"/>
    <d v="2024-09-07T00:00:00"/>
    <n v="2900000"/>
    <n v="761541.1"/>
    <n v="0.52328767123287667"/>
    <n v="20.013698630136986"/>
    <n v="1.3709000000000001E-2"/>
    <s v="FIJA"/>
    <m/>
    <s v="BID"/>
    <x v="21"/>
    <n v="23077.003000000001"/>
    <n v="0"/>
    <n v="0"/>
    <n v="0"/>
    <n v="0"/>
    <n v="0"/>
    <n v="23077.003000000001"/>
    <n v="0"/>
    <n v="0"/>
    <n v="0"/>
    <n v="0"/>
    <n v="0"/>
    <n v="0"/>
    <n v="0"/>
    <n v="0"/>
    <n v="0"/>
    <n v="0"/>
    <n v="0"/>
    <n v="0"/>
    <n v="0"/>
    <n v="0"/>
    <n v="0"/>
    <n v="46154.006000000001"/>
    <n v="0"/>
    <n v="46154.006000000001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647891.7199999997"/>
    <n v="0"/>
    <n v="0"/>
    <n v="0"/>
    <n v="0"/>
    <n v="0"/>
    <n v="0"/>
    <n v="3647891.7199999997"/>
    <d v="2004-10-26T00:00:00"/>
    <d v="2029-10-26T00:00:00"/>
    <n v="12400000"/>
    <n v="11944835.029999999"/>
    <n v="5.6602739726027398"/>
    <n v="25.016438356164382"/>
    <n v="5.5500000000000001E-2"/>
    <s v="FIJA"/>
    <m/>
    <s v="BID"/>
    <x v="21"/>
    <n v="0"/>
    <n v="303990.98"/>
    <n v="0"/>
    <n v="0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607981.96"/>
    <n v="607981.96"/>
    <n v="1215963.92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660320.32000000589"/>
    <n v="0"/>
    <n v="0"/>
    <n v="0"/>
    <n v="0"/>
    <n v="4.6566128730773926E-10"/>
    <n v="0"/>
    <n v="660320.32000000635"/>
    <d v="2006-05-25T00:00:00"/>
    <d v="2026-05-25T00:00:00"/>
    <n v="5000000"/>
    <n v="4343173.07"/>
    <n v="2.2356164383561645"/>
    <n v="20.013698630136986"/>
    <n v="4.3099999999999999E-2"/>
    <s v="FIJA"/>
    <m/>
    <s v="BID"/>
    <x v="21"/>
    <n v="0"/>
    <n v="0"/>
    <n v="132064.07"/>
    <n v="0"/>
    <n v="0"/>
    <n v="0"/>
    <n v="0"/>
    <n v="0"/>
    <n v="132064.07"/>
    <n v="0"/>
    <n v="0"/>
    <n v="0"/>
    <n v="0"/>
    <n v="0"/>
    <n v="132064.07"/>
    <n v="0"/>
    <n v="0"/>
    <n v="0"/>
    <n v="0"/>
    <n v="0"/>
    <n v="132064.07"/>
    <n v="0"/>
    <n v="264128.14"/>
    <n v="264128.14"/>
    <n v="528256.28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8571428.618999988"/>
    <n v="0"/>
    <n v="0"/>
    <n v="0"/>
    <n v="0"/>
    <n v="2.9999986290931702E-3"/>
    <n v="0"/>
    <n v="38571428.621999986"/>
    <d v="2007-12-12T00:00:00"/>
    <d v="2032-12-12T00:00:00"/>
    <n v="90000000"/>
    <n v="90000000"/>
    <n v="8.7917808219178077"/>
    <n v="25.019178082191782"/>
    <n v="5.4399999999999997E-2"/>
    <s v="FIJA"/>
    <m/>
    <s v="BID"/>
    <x v="21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4285714.2860000003"/>
    <n v="4285714.2860000003"/>
    <n v="8571428.5720000006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10344827.609999953"/>
    <n v="0"/>
    <n v="0"/>
    <n v="0"/>
    <n v="0"/>
    <n v="-3.7252902984619141E-9"/>
    <n v="0"/>
    <n v="10344827.609999949"/>
    <d v="2007-06-29T00:00:00"/>
    <d v="2026-12-15T00:00:00"/>
    <n v="50000000"/>
    <n v="50000000"/>
    <n v="2.7945205479452055"/>
    <n v="19.476712328767125"/>
    <n v="5.4399999999999997E-2"/>
    <s v="FIJA"/>
    <m/>
    <s v="BID"/>
    <x v="21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3448275.86"/>
    <n v="3448275.86"/>
    <n v="6896551.7199999997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1771428.580000002"/>
    <n v="0"/>
    <n v="0"/>
    <n v="0"/>
    <n v="0"/>
    <n v="0"/>
    <n v="0"/>
    <n v="21771428.580000002"/>
    <d v="2007-12-12T00:00:00"/>
    <d v="2037-12-12T00:00:00"/>
    <n v="38100000"/>
    <n v="38100000"/>
    <n v="13.794520547945206"/>
    <n v="30.021917808219179"/>
    <n v="5.4399999999999997E-2"/>
    <s v="FIJA"/>
    <m/>
    <s v="BID"/>
    <x v="21"/>
    <n v="0"/>
    <n v="0"/>
    <n v="0"/>
    <n v="777551.02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1555102.04"/>
    <n v="1555102.04"/>
    <n v="3110204.08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3.8"/>
    <n v="40.027397260273972"/>
    <n v="2.5000000000000001E-3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103265843.30699998"/>
    <n v="0"/>
    <n v="0"/>
    <n v="0"/>
    <n v="0"/>
    <n v="-1.0000020265579224E-3"/>
    <n v="0"/>
    <n v="103265843.30599998"/>
    <d v="2007-12-12T00:00:00"/>
    <d v="2032-12-12T00:00:00"/>
    <n v="246400000"/>
    <n v="246400000"/>
    <n v="8.7917808219178077"/>
    <n v="25.019178082191782"/>
    <n v="5.4399999999999997E-2"/>
    <s v="FIJA"/>
    <m/>
    <s v="BID"/>
    <x v="21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11473982.614"/>
    <n v="11473982.614"/>
    <n v="22947965.228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825000"/>
    <n v="0"/>
    <n v="0"/>
    <n v="0"/>
    <n v="0"/>
    <n v="0"/>
    <n v="0"/>
    <n v="825000"/>
    <d v="2009-03-31T00:00:00"/>
    <d v="2029-03-31T00:00:00"/>
    <n v="2400000"/>
    <n v="2400000"/>
    <n v="5.087671232876712"/>
    <n v="20.013698630136986"/>
    <n v="1.66E-2"/>
    <s v="FIJA"/>
    <m/>
    <s v="BID"/>
    <x v="21"/>
    <n v="75000"/>
    <n v="0"/>
    <n v="0"/>
    <n v="0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150000"/>
    <n v="150000"/>
    <n v="300000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5123405.8899999997"/>
    <n v="0"/>
    <n v="0"/>
    <n v="0"/>
    <n v="0"/>
    <n v="0"/>
    <n v="0"/>
    <n v="5123405.8899999997"/>
    <d v="2009-03-31T00:00:00"/>
    <d v="2039-03-31T00:00:00"/>
    <n v="38080000"/>
    <n v="8098286.7699999996"/>
    <n v="15.093150684931507"/>
    <n v="30.019178082191782"/>
    <n v="3.73E-2"/>
    <s v="FIJA"/>
    <m/>
    <s v="BID"/>
    <x v="21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330542.31800000003"/>
    <n v="330542.31800000003"/>
    <n v="661084.63600000006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5.101369863013698"/>
    <n v="40.027397260273972"/>
    <n v="2.5000000000000001E-3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204208650.62800065"/>
    <n v="0"/>
    <n v="8878636.9900000002"/>
    <n v="1939643.71"/>
    <s v="  "/>
    <n v="-3.9999485015869141E-3"/>
    <n v="0"/>
    <n v="195330013.63400069"/>
    <d v="2010-02-19T00:00:00"/>
    <d v="2035-02-19T00:00:00"/>
    <n v="350000000"/>
    <n v="336662873.99000001"/>
    <n v="10.980821917808219"/>
    <n v="25.016438356164382"/>
    <n v="1.8859999999999998E-2"/>
    <s v="FIJA"/>
    <m/>
    <s v="BID"/>
    <x v="21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4696256.13100002"/>
    <n v="0"/>
    <n v="0"/>
    <n v="0"/>
    <n v="0"/>
    <n v="-2.9999986290931702E-3"/>
    <n v="0"/>
    <n v="54696256.128000021"/>
    <d v="2010-03-22T00:00:00"/>
    <d v="2035-03-22T00:00:00"/>
    <n v="100000000"/>
    <n v="99880120"/>
    <n v="11.065753424657535"/>
    <n v="25.016438356164382"/>
    <n v="1.8800000000000001E-2"/>
    <s v="FIJA"/>
    <m/>
    <s v="BID"/>
    <x v="21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4756196.1940000001"/>
    <n v="4756196.1940000001"/>
    <n v="9512392.3880000003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3334244.680000193"/>
    <n v="0"/>
    <n v="0"/>
    <n v="0"/>
    <n v="0"/>
    <n v="1.4901161193847656E-8"/>
    <n v="0"/>
    <n v="43334244.680000208"/>
    <d v="2010-12-13T00:00:00"/>
    <d v="2035-12-13T00:00:00"/>
    <n v="75000000"/>
    <n v="75000000"/>
    <n v="11.794520547945206"/>
    <n v="25.016438356164382"/>
    <n v="1.84E-2"/>
    <s v="FIJA"/>
    <m/>
    <s v="BID"/>
    <x v="21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3611187.06"/>
    <n v="3611187.06"/>
    <n v="7222374.1200000001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905"/>
    <n v="0"/>
    <n v="0"/>
    <n v="0"/>
    <n v="0"/>
    <n v="-7.4505805969238281E-9"/>
    <n v="0"/>
    <n v="16280692.849999897"/>
    <d v="2011-01-10T00:00:00"/>
    <d v="2036-01-10T00:00:00"/>
    <n v="30000000"/>
    <n v="27053570.93"/>
    <n v="11.871232876712329"/>
    <n v="25.016438356164382"/>
    <n v="1.8280999999999999E-2"/>
    <s v="FIJA"/>
    <m/>
    <s v="BID"/>
    <x v="21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5836787.649999999"/>
    <n v="0"/>
    <n v="0"/>
    <n v="0"/>
    <n v="0"/>
    <n v="0"/>
    <n v="0"/>
    <n v="45836787.649999999"/>
    <d v="2011-03-27T00:00:00"/>
    <d v="2036-03-27T00:00:00"/>
    <n v="100000000"/>
    <n v="75711466.640000001"/>
    <n v="12.082191780821917"/>
    <n v="25.019178082191782"/>
    <n v="1.8499999999999999E-2"/>
    <s v="FIJA"/>
    <m/>
    <s v="BID"/>
    <x v="21"/>
    <n v="1833471.5"/>
    <n v="0"/>
    <n v="0"/>
    <n v="0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3666943"/>
    <n v="3666943"/>
    <n v="7333886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812"/>
    <n v="0"/>
    <n v="0"/>
    <n v="0"/>
    <n v="0"/>
    <n v="-1.4901161193847656E-8"/>
    <n v="0"/>
    <n v="36971428.579999797"/>
    <d v="2011-02-01T00:00:00"/>
    <d v="2036-02-01T00:00:00"/>
    <n v="64700000"/>
    <n v="64700000"/>
    <n v="11.931506849315069"/>
    <n v="25.016438356164382"/>
    <n v="1.8495000000000001E-2"/>
    <s v="FIJA"/>
    <m/>
    <s v="BID"/>
    <x v="21"/>
    <n v="0"/>
    <n v="0"/>
    <n v="0"/>
    <n v="0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188"/>
    <n v="0"/>
    <n v="0"/>
    <n v="0"/>
    <n v="0"/>
    <n v="1.4901161193847656E-8"/>
    <n v="0"/>
    <n v="51380579.600000203"/>
    <d v="2011-02-01T00:00:00"/>
    <d v="2036-02-01T00:00:00"/>
    <n v="90000000"/>
    <n v="89391856.319999993"/>
    <n v="11.931506849315069"/>
    <n v="25.016438356164382"/>
    <n v="1.8495000000000001E-2"/>
    <s v="FIJA"/>
    <m/>
    <s v="BID"/>
    <x v="21"/>
    <n v="0"/>
    <n v="0"/>
    <n v="0"/>
    <n v="0"/>
    <n v="0"/>
    <n v="2140857.48"/>
    <n v="0"/>
    <n v="0"/>
    <n v="0"/>
    <n v="0"/>
    <n v="0"/>
    <n v="2140857.48"/>
    <n v="0"/>
    <n v="0"/>
    <n v="0"/>
    <n v="0"/>
    <n v="0"/>
    <n v="2140857.48"/>
    <n v="0"/>
    <n v="0"/>
    <n v="0"/>
    <n v="0"/>
    <n v="2140857.48"/>
    <n v="4281714.96"/>
    <n v="6422572.4399999995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097"/>
    <n v="0"/>
    <n v="0"/>
    <n v="0"/>
    <n v="0"/>
    <n v="7.4505805969238281E-9"/>
    <n v="0"/>
    <n v="29156676.480000105"/>
    <d v="2011-02-01T00:00:00"/>
    <d v="2036-08-01T00:00:00"/>
    <n v="58000000"/>
    <n v="53844460.799999997"/>
    <n v="12.43013698630137"/>
    <n v="25.515068493150686"/>
    <n v="1.8495000000000001E-2"/>
    <s v="FIJA"/>
    <m/>
    <s v="BID"/>
    <x v="21"/>
    <n v="0"/>
    <n v="0"/>
    <n v="0"/>
    <n v="0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2091281.960000195"/>
    <n v="0"/>
    <n v="0"/>
    <n v="0"/>
    <n v="0"/>
    <n v="1.4901161193847656E-8"/>
    <n v="0"/>
    <n v="42091281.96000021"/>
    <d v="2011-03-03T00:00:00"/>
    <d v="2036-03-03T00:00:00"/>
    <n v="78000000"/>
    <n v="73816306.129999995"/>
    <n v="12.016438356164384"/>
    <n v="25.019178082191782"/>
    <n v="1.8550000000000001E-2"/>
    <s v="FIJA"/>
    <m/>
    <s v="BID"/>
    <x v="21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3367302.5"/>
    <n v="3367302.5"/>
    <n v="6734605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63421.4500000058"/>
    <n v="0"/>
    <n v="0"/>
    <n v="0"/>
    <n v="0"/>
    <n v="4.6566128730773926E-10"/>
    <n v="0"/>
    <n v="1363421.4500000062"/>
    <d v="2012-05-02T00:00:00"/>
    <d v="2037-05-02T00:00:00"/>
    <n v="2270161.4900000002"/>
    <n v="2270161.79"/>
    <n v="13.180821917808219"/>
    <n v="25.016438356164382"/>
    <n v="1.8700000000000001E-2"/>
    <s v="FIJA"/>
    <m/>
    <s v="BID"/>
    <x v="21"/>
    <n v="0"/>
    <n v="0"/>
    <n v="50497.09"/>
    <n v="0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100994.18"/>
    <n v="100994.18"/>
    <n v="201988.36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2192166.630000047"/>
    <n v="0"/>
    <n v="0"/>
    <n v="0"/>
    <n v="0"/>
    <n v="3.7252902984619141E-9"/>
    <n v="0"/>
    <n v="22192166.630000051"/>
    <d v="2011-12-02T00:00:00"/>
    <d v="2036-12-02T00:00:00"/>
    <n v="40000000"/>
    <n v="34159388.969999999"/>
    <n v="12.767123287671232"/>
    <n v="25.019178082191782"/>
    <n v="1.8685E-2"/>
    <s v="FIJA"/>
    <m/>
    <s v="BID"/>
    <x v="21"/>
    <n v="0"/>
    <n v="0"/>
    <n v="0"/>
    <n v="853544.87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1707089.74"/>
    <n v="1707089.74"/>
    <n v="3414179.48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3478260.871999916"/>
    <n v="0"/>
    <n v="0"/>
    <n v="0"/>
    <n v="0"/>
    <n v="3.9999932050704956E-3"/>
    <n v="0"/>
    <n v="23478260.875999909"/>
    <d v="2012-05-02T00:00:00"/>
    <d v="2037-05-02T00:00:00"/>
    <n v="40000000"/>
    <n v="40000000"/>
    <n v="13.180821917808219"/>
    <n v="25.016438356164382"/>
    <n v="1.8700000000000001E-2"/>
    <s v="FIJA"/>
    <m/>
    <s v="BID"/>
    <x v="21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1739130.4339999999"/>
    <n v="1739130.4339999999"/>
    <n v="3478260.8679999998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3333333.339999806"/>
    <n v="0"/>
    <n v="0"/>
    <n v="0"/>
    <n v="0"/>
    <n v="-1.4901161193847656E-8"/>
    <n v="0"/>
    <n v="33333333.339999791"/>
    <d v="2012-11-30T00:00:00"/>
    <d v="2037-11-30T00:00:00"/>
    <n v="50000000"/>
    <n v="50000000"/>
    <n v="13.761643835616438"/>
    <n v="25.016438356164382"/>
    <n v="1.89E-2"/>
    <s v="FIJA"/>
    <m/>
    <s v="BID"/>
    <x v="21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2380952.38"/>
    <n v="2380952.38"/>
    <n v="4761904.76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61802393.5640007"/>
    <n v="0"/>
    <n v="0"/>
    <n v="0"/>
    <n v="0"/>
    <n v="-1.9999444484710693E-3"/>
    <n v="0"/>
    <n v="161802393.56200075"/>
    <d v="2011-12-15T00:00:00"/>
    <d v="2036-12-15T00:00:00"/>
    <n v="250000000"/>
    <n v="248933378.06999999"/>
    <n v="12.802739726027397"/>
    <n v="25.019178082191782"/>
    <n v="1.8685E-2"/>
    <s v="FIJA"/>
    <m/>
    <s v="BID"/>
    <x v="21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12446337.976"/>
    <n v="12446337.976"/>
    <n v="24892675.952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547148.7600000016"/>
    <n v="0"/>
    <n v="0"/>
    <n v="0"/>
    <n v="0"/>
    <n v="0"/>
    <n v="0"/>
    <n v="9547148.7600000016"/>
    <d v="2012-03-16T00:00:00"/>
    <d v="2037-03-16T00:00:00"/>
    <n v="14559417.130000001"/>
    <n v="14334092.779999999"/>
    <n v="13.052054794520547"/>
    <n v="25.016438356164382"/>
    <n v="1.8599999999999998E-2"/>
    <s v="FIJA"/>
    <m/>
    <s v="BID"/>
    <x v="21"/>
    <n v="353598.1"/>
    <n v="0"/>
    <n v="0"/>
    <n v="0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707196.2"/>
    <n v="707196.2"/>
    <n v="1414392.4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23072.51"/>
    <s v="  "/>
    <n v="0"/>
    <n v="0"/>
    <n v="2447205.3199999998"/>
    <d v="2012-08-15T00:00:00"/>
    <d v="2037-08-15T00:00:00"/>
    <n v="10000000"/>
    <n v="2447205.3199999998"/>
    <n v="13.468493150684932"/>
    <n v="25.016438356164382"/>
    <n v="1.8714999999999999E-2"/>
    <s v="FIJA"/>
    <m/>
    <s v="BID"/>
    <x v="21"/>
    <n v="0"/>
    <n v="0"/>
    <n v="0"/>
    <n v="0"/>
    <n v="0"/>
    <n v="0"/>
    <n v="0"/>
    <n v="0"/>
    <n v="0"/>
    <n v="0"/>
    <n v="0"/>
    <n v="94123.282000000007"/>
    <n v="0"/>
    <n v="0"/>
    <n v="0"/>
    <n v="0"/>
    <n v="0"/>
    <n v="94123.282000000007"/>
    <n v="0"/>
    <n v="0"/>
    <n v="0"/>
    <n v="0"/>
    <n v="0"/>
    <n v="188246.56400000001"/>
    <n v="188246.5640000000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3.72054794520548"/>
    <n v="24.687671232876713"/>
    <n v="1.84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304090.92499999999"/>
    <n v="0"/>
    <n v="0"/>
    <n v="0"/>
    <n v="0"/>
    <n v="0"/>
    <n v="261739.12599999999"/>
    <n v="0"/>
    <n v="0"/>
    <n v="565830.05099999998"/>
    <n v="565830.05099999998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3.72054794520548"/>
    <n v="24.687671232876713"/>
    <n v="1.7600000000000001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n v="13.802739726027397"/>
    <n v="24.389041095890413"/>
    <n v="1.7585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d v="2015-06-16T00:00:00"/>
    <d v="2040-05-15T00:00:00"/>
    <n v="200000000"/>
    <n v="200000000"/>
    <n v="16.219178082191782"/>
    <n v="24.931506849315067"/>
    <n v="3.1600000000000003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5600000"/>
    <n v="0"/>
    <n v="0"/>
    <n v="0"/>
    <n v="0"/>
    <n v="0"/>
    <n v="5600000"/>
    <n v="0"/>
    <n v="0"/>
    <n v="11200000"/>
    <n v="11200000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50000000"/>
    <n v="19.219178082191782"/>
    <n v="24.701369863013699"/>
    <n v="4.5999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18735000"/>
    <n v="0"/>
    <n v="0"/>
    <n v="0"/>
    <n v="0"/>
    <n v="0"/>
    <n v="18735000"/>
    <n v="0"/>
    <n v="0"/>
    <n v="37470000"/>
    <n v="37470000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4.72054794520548"/>
    <n v="24.967123287671232"/>
    <n v="0.03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0"/>
    <n v="0"/>
    <n v="0"/>
    <n v="0"/>
    <n v="29950000"/>
    <d v="2014-03-28T00:00:00"/>
    <d v="2033-11-15T00:00:00"/>
    <n v="30000000"/>
    <n v="29950000"/>
    <n v="9.7178082191780817"/>
    <n v="19.649315068493152"/>
    <n v="1.7899999999999999E-2"/>
    <s v="FIJA"/>
    <m/>
    <s v="BID"/>
    <x v="21"/>
    <n v="0"/>
    <n v="0"/>
    <n v="0"/>
    <n v="0"/>
    <n v="0"/>
    <n v="0"/>
    <n v="0"/>
    <n v="0"/>
    <n v="6324861.9649999999"/>
    <n v="0"/>
    <n v="0"/>
    <n v="0"/>
    <n v="0"/>
    <n v="0"/>
    <n v="5004809.7249999996"/>
    <n v="0"/>
    <n v="0"/>
    <n v="0"/>
    <n v="0"/>
    <n v="0"/>
    <n v="3960261.5449999999"/>
    <n v="0"/>
    <n v="6324861.9649999999"/>
    <n v="8965071.2699999996"/>
    <n v="15289933.234999999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4.887671232876713"/>
    <n v="24.745205479452054"/>
    <n v="1.8440000000000002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n v="14.887671232876713"/>
    <n v="24.81917808219178"/>
    <n v="4.43529999999999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5.216438356164383"/>
    <n v="24.909589041095892"/>
    <n v="4.4400000000000002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5.301369863013699"/>
    <n v="24.890410958904109"/>
    <n v="3.04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5.301369863013699"/>
    <n v="24.890410958904109"/>
    <n v="6.5664500000000001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1675171.44"/>
    <s v="  "/>
    <n v="0"/>
    <n v="0"/>
    <n v="116669044.58"/>
    <d v="2014-11-14T00:00:00"/>
    <d v="2039-08-15T00:00:00"/>
    <n v="120000000"/>
    <n v="118012000"/>
    <n v="15.468493150684932"/>
    <n v="24.767123287671232"/>
    <n v="2.9960000000000001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992378.02"/>
    <s v="  "/>
    <n v="0"/>
    <n v="0"/>
    <n v="28257846.84"/>
    <d v="2014-11-14T00:00:00"/>
    <d v="2039-08-15T00:00:00"/>
    <n v="30000000"/>
    <n v="30000000"/>
    <n v="15.468493150684932"/>
    <n v="24.767123287671232"/>
    <n v="6.6623100000000005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5.802739726027397"/>
    <n v="24.873972602739727"/>
    <n v="1.8704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5.802739726027397"/>
    <n v="24.873972602739727"/>
    <n v="1.8800000000000001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0.884931506849314"/>
    <n v="19.956164383561642"/>
    <n v="2.928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0"/>
    <n v="0"/>
    <n v="0"/>
    <n v="0"/>
    <n v="21000000"/>
    <d v="2015-09-30T00:00:00"/>
    <d v="2040-05-15T00:00:00"/>
    <n v="30000000"/>
    <n v="30000000"/>
    <n v="16.219178082191782"/>
    <n v="24.641095890410959"/>
    <n v="6.5107700000000004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840000"/>
    <n v="0"/>
    <n v="0"/>
    <n v="0"/>
    <n v="0"/>
    <n v="0"/>
    <n v="840000"/>
    <n v="0"/>
    <n v="0"/>
    <n v="1680000"/>
    <n v="1680000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d v="2015-09-30T00:00:00"/>
    <d v="2040-05-15T00:00:00"/>
    <n v="50000000"/>
    <n v="50000000"/>
    <n v="16.219178082191782"/>
    <n v="24.641095890410959"/>
    <n v="1.881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1390322.42"/>
    <n v="0"/>
    <n v="0"/>
    <n v="0"/>
    <n v="0"/>
    <n v="0"/>
    <n v="1390322.42"/>
    <n v="0"/>
    <n v="0"/>
    <n v="2780644.84"/>
    <n v="2780644.84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40000000"/>
    <n v="0"/>
    <n v="0"/>
    <n v="0"/>
    <n v="0"/>
    <n v="0"/>
    <n v="0"/>
    <n v="140000000"/>
    <d v="2015-06-16T00:00:00"/>
    <d v="2041-04-15T00:00:00"/>
    <n v="300000000"/>
    <n v="160000000"/>
    <n v="17.136986301369863"/>
    <n v="25.849315068493151"/>
    <n v="3.2000000000000001E-2"/>
    <s v="FIJA"/>
    <m/>
    <s v="BID"/>
    <x v="21"/>
    <n v="0"/>
    <n v="4000000"/>
    <n v="0"/>
    <n v="0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8000000"/>
    <n v="8000000"/>
    <n v="16000000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36480.010000005"/>
    <n v="0"/>
    <n v="0"/>
    <n v="1088015.6000000001"/>
    <s v="  "/>
    <n v="0"/>
    <n v="0"/>
    <n v="92436480.010000005"/>
    <d v="2016-10-31T00:00:00"/>
    <d v="2041-08-15T00:00:00"/>
    <n v="118000000"/>
    <n v="118000000"/>
    <n v="17.471232876712328"/>
    <n v="24.805479452054794"/>
    <n v="4.564E-2"/>
    <s v="FIJA"/>
    <m/>
    <s v="BID"/>
    <x v="21"/>
    <n v="0"/>
    <n v="0"/>
    <n v="0"/>
    <n v="0"/>
    <n v="0"/>
    <n v="0"/>
    <n v="0"/>
    <n v="0"/>
    <n v="0"/>
    <n v="0"/>
    <n v="0"/>
    <n v="3301286"/>
    <n v="0"/>
    <n v="0"/>
    <n v="0"/>
    <n v="0"/>
    <n v="0"/>
    <n v="3301286"/>
    <n v="0"/>
    <n v="0"/>
    <n v="0"/>
    <n v="0"/>
    <n v="0"/>
    <n v="6602572"/>
    <n v="6602572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291012.62"/>
    <s v="  "/>
    <n v="0"/>
    <n v="0"/>
    <n v="23116900"/>
    <d v="2016-10-31T00:00:00"/>
    <d v="2041-08-15T00:00:00"/>
    <n v="25000000"/>
    <n v="25000000"/>
    <n v="17.471232876712328"/>
    <n v="24.805479452054794"/>
    <n v="2.5000000000000001E-2"/>
    <s v="FIJA"/>
    <m/>
    <s v="BID"/>
    <x v="21"/>
    <n v="0"/>
    <n v="0"/>
    <n v="0"/>
    <n v="0"/>
    <n v="0"/>
    <n v="0"/>
    <n v="0"/>
    <n v="0"/>
    <n v="0"/>
    <n v="0"/>
    <n v="0"/>
    <n v="1883100"/>
    <n v="0"/>
    <n v="0"/>
    <n v="0"/>
    <n v="0"/>
    <n v="0"/>
    <n v="1883100"/>
    <n v="0"/>
    <n v="0"/>
    <n v="0"/>
    <n v="0"/>
    <n v="0"/>
    <n v="3766200"/>
    <n v="3766200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2062913.92"/>
    <s v="  "/>
    <n v="0"/>
    <n v="0"/>
    <n v="124956837.61000001"/>
    <d v="2016-10-31T00:00:00"/>
    <d v="2041-08-15T00:00:00"/>
    <n v="160000000"/>
    <n v="159513936.72"/>
    <n v="17.471232876712328"/>
    <n v="24.805479452054794"/>
    <n v="4.564E-2"/>
    <s v="FIJA"/>
    <m/>
    <s v="BID"/>
    <x v="21"/>
    <n v="0"/>
    <n v="0"/>
    <n v="0"/>
    <n v="0"/>
    <n v="0"/>
    <n v="0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0"/>
    <n v="8925442.8159999996"/>
    <n v="8925442.8159999996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0"/>
    <n v="0"/>
    <n v="0"/>
    <n v="0"/>
    <n v="15708039.650000002"/>
    <d v="2016-11-29T00:00:00"/>
    <d v="2041-10-15T00:00:00"/>
    <n v="19720000"/>
    <n v="19019299.73"/>
    <n v="17.638356164383563"/>
    <n v="24.893150684931506"/>
    <n v="1.8894000000000001E-2"/>
    <s v="FIJA"/>
    <m/>
    <s v="BID"/>
    <x v="21"/>
    <n v="0"/>
    <n v="0"/>
    <n v="0"/>
    <n v="0"/>
    <n v="0"/>
    <n v="0"/>
    <n v="0"/>
    <n v="0"/>
    <n v="0"/>
    <n v="0"/>
    <n v="0"/>
    <n v="0"/>
    <n v="0"/>
    <n v="827815.02099999995"/>
    <n v="0"/>
    <n v="0"/>
    <n v="0"/>
    <n v="0"/>
    <n v="0"/>
    <n v="827815.02099999995"/>
    <n v="0"/>
    <n v="0"/>
    <n v="0"/>
    <n v="1655630.0419999999"/>
    <n v="1655630.0419999999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3291640"/>
    <n v="0"/>
    <n v="0"/>
    <n v="0"/>
    <n v="0"/>
    <n v="0"/>
    <n v="0"/>
    <n v="53291640"/>
    <d v="2017-04-18T00:00:00"/>
    <d v="2042-01-15T00:00:00"/>
    <n v="60000000"/>
    <n v="60000000"/>
    <n v="17.890410958904109"/>
    <n v="24.761643835616439"/>
    <n v="4.5609999999999998E-2"/>
    <s v="FIJA"/>
    <m/>
    <s v="BID"/>
    <x v="21"/>
    <n v="0"/>
    <n v="0"/>
    <n v="0"/>
    <n v="0"/>
    <n v="0"/>
    <n v="0"/>
    <n v="0"/>
    <n v="0"/>
    <n v="0"/>
    <n v="0"/>
    <n v="3354180"/>
    <n v="0"/>
    <n v="0"/>
    <n v="0"/>
    <n v="0"/>
    <n v="0"/>
    <n v="3354180"/>
    <n v="0"/>
    <n v="0"/>
    <n v="0"/>
    <n v="0"/>
    <n v="0"/>
    <n v="0"/>
    <n v="6708360"/>
    <n v="6708360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10464980.710000001"/>
    <n v="0"/>
    <n v="0"/>
    <n v="243841.64"/>
    <n v="1072.17"/>
    <n v="0"/>
    <n v="0"/>
    <n v="10464980.710000001"/>
    <d v="2017-05-26T00:00:00"/>
    <d v="2042-02-15T00:00:00"/>
    <n v="12447779"/>
    <n v="12447779"/>
    <n v="17.975342465753425"/>
    <n v="24.742465753424657"/>
    <n v="4.5603999999999999E-2"/>
    <s v="FIJA"/>
    <m/>
    <s v="BID"/>
    <x v="21"/>
    <n v="0"/>
    <n v="0"/>
    <n v="0"/>
    <n v="0"/>
    <n v="0"/>
    <n v="0"/>
    <n v="0"/>
    <n v="0"/>
    <n v="0"/>
    <n v="0"/>
    <n v="0"/>
    <n v="659754.67700000003"/>
    <n v="0"/>
    <n v="0"/>
    <n v="0"/>
    <n v="0"/>
    <n v="0"/>
    <n v="659754.67700000003"/>
    <n v="0"/>
    <n v="0"/>
    <n v="0"/>
    <n v="0"/>
    <n v="0"/>
    <n v="1319509.3540000001"/>
    <n v="1319509.3540000001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39"/>
    <n v="0"/>
    <n v="0"/>
    <n v="0"/>
    <n v="0"/>
    <n v="2.9802322387695313E-8"/>
    <n v="0"/>
    <n v="130812509.29000042"/>
    <d v="2019-07-03T00:00:00"/>
    <d v="2042-11-15T00:00:00"/>
    <n v="150000000"/>
    <n v="150000000"/>
    <n v="18.723287671232878"/>
    <n v="23.386301369863013"/>
    <n v="4.58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11119063.289999999"/>
    <n v="0"/>
    <n v="0"/>
    <n v="0"/>
    <n v="0"/>
    <n v="0"/>
    <n v="11119063.289999999"/>
    <n v="0"/>
    <n v="0"/>
    <n v="22238126.579999998"/>
    <n v="22238126.579999998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d v="2018-09-07T00:00:00"/>
    <d v="2042-12-15T00:00:00"/>
    <n v="237600000"/>
    <n v="237600000"/>
    <n v="18.805479452054794"/>
    <n v="24.287671232876711"/>
    <n v="4.5739999999999996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19223582.839000002"/>
    <n v="0"/>
    <n v="0"/>
    <n v="0"/>
    <n v="0"/>
    <n v="0"/>
    <n v="19223582.839000002"/>
    <n v="0"/>
    <n v="38447165.678000003"/>
    <n v="38447165.678000003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0"/>
    <n v="0"/>
    <n v="0"/>
    <n v="0"/>
    <n v="72726870"/>
    <d v="2019-09-04T00:00:00"/>
    <d v="2043-10-15T00:00:00"/>
    <n v="100000000"/>
    <n v="100000000"/>
    <n v="19.638356164383563"/>
    <n v="24.12876712328767"/>
    <n v="4.5940000000000002E-2"/>
    <s v="FIJA"/>
    <m/>
    <s v="BID"/>
    <x v="21"/>
    <n v="0"/>
    <n v="0"/>
    <n v="0"/>
    <n v="0"/>
    <n v="0"/>
    <n v="0"/>
    <n v="0"/>
    <n v="0"/>
    <n v="0"/>
    <n v="0"/>
    <n v="0"/>
    <n v="0"/>
    <n v="0"/>
    <n v="5454515.25"/>
    <n v="0"/>
    <n v="0"/>
    <n v="0"/>
    <n v="0"/>
    <n v="0"/>
    <n v="5454515.25"/>
    <n v="0"/>
    <n v="0"/>
    <n v="0"/>
    <n v="10909030.5"/>
    <n v="10909030.5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d v="2019-03-12T00:00:00"/>
    <d v="2043-11-15T00:00:00"/>
    <n v="50000000"/>
    <n v="41841940"/>
    <n v="19.723287671232878"/>
    <n v="24.695890410958903"/>
    <n v="4.5929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914669.25199999998"/>
    <n v="0"/>
    <n v="0"/>
    <n v="0"/>
    <n v="0"/>
    <n v="0"/>
    <n v="914669.25199999998"/>
    <n v="0"/>
    <n v="0"/>
    <n v="1829338.504"/>
    <n v="1829338.504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4.635616438356164"/>
    <n v="19.857534246575341"/>
    <n v="1.89E-2"/>
    <s v="FIJA"/>
    <m/>
    <s v="BID"/>
    <x v="21"/>
    <n v="0"/>
    <n v="0"/>
    <n v="0"/>
    <n v="0"/>
    <n v="0"/>
    <n v="0"/>
    <n v="0"/>
    <n v="0"/>
    <n v="0"/>
    <n v="0"/>
    <n v="0"/>
    <n v="0"/>
    <n v="0"/>
    <n v="7500000"/>
    <n v="0"/>
    <n v="0"/>
    <n v="0"/>
    <n v="0"/>
    <n v="0"/>
    <n v="7500000"/>
    <n v="0"/>
    <n v="0"/>
    <n v="0"/>
    <n v="15000000"/>
    <n v="15000000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433179.7999999998"/>
    <n v="0"/>
    <n v="0"/>
    <n v="0"/>
    <n v="0"/>
    <n v="0"/>
    <n v="0"/>
    <n v="5433179.7999999998"/>
    <d v="2019-09-09T00:00:00"/>
    <d v="2043-12-15T00:00:00"/>
    <n v="40081242"/>
    <n v="40081242"/>
    <n v="19.805479452054794"/>
    <n v="24.282191780821918"/>
    <n v="6.6085500000000005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407488.48499999999"/>
    <n v="0"/>
    <n v="0"/>
    <n v="0"/>
    <n v="0"/>
    <n v="0"/>
    <n v="407488.48499999999"/>
    <n v="0"/>
    <n v="814976.97"/>
    <n v="814976.97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d v="2019-04-10T00:00:00"/>
    <d v="2043-11-15T00:00:00"/>
    <n v="50000000"/>
    <n v="50000000"/>
    <n v="19.723287671232878"/>
    <n v="24.616438356164384"/>
    <n v="6.6070599999999993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324688.71299999999"/>
    <n v="0"/>
    <n v="0"/>
    <n v="0"/>
    <n v="0"/>
    <n v="0"/>
    <n v="324688.71299999999"/>
    <n v="0"/>
    <n v="0"/>
    <n v="649377.42599999998"/>
    <n v="649377.42599999998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1707000"/>
    <n v="0"/>
    <n v="0"/>
    <n v="0"/>
    <n v="0"/>
    <n v="0"/>
    <n v="0"/>
    <n v="1707000"/>
    <d v="2019-08-28T00:00:00"/>
    <d v="2044-05-15T00:00:00"/>
    <n v="12000000"/>
    <n v="12000000"/>
    <n v="20.221917808219178"/>
    <n v="24.731506849315068"/>
    <n v="6.5107700000000004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102420"/>
    <n v="0"/>
    <n v="0"/>
    <n v="0"/>
    <n v="0"/>
    <n v="0"/>
    <n v="102420"/>
    <n v="0"/>
    <n v="0"/>
    <n v="204840"/>
    <n v="204840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77777777.75999999"/>
    <n v="0"/>
    <n v="0"/>
    <n v="0"/>
    <n v="0"/>
    <n v="0"/>
    <n v="0"/>
    <n v="277777777.75999999"/>
    <d v="2019-05-24T00:00:00"/>
    <d v="2026-05-15T00:00:00"/>
    <n v="500000000"/>
    <n v="500000000"/>
    <n v="2.2082191780821918"/>
    <n v="6.9808219178082194"/>
    <n v="3.9469999999999998E-2"/>
    <s v="FIJA"/>
    <m/>
    <s v="BID"/>
    <x v="21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111111111.12"/>
    <n v="111111111.12"/>
    <n v="222222222.24000001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20.306849315068494"/>
    <n v="24.945205479452056"/>
    <n v="4.5947000000000002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4653901.74"/>
    <n v="0"/>
    <n v="0"/>
    <n v="0"/>
    <n v="0"/>
    <n v="0"/>
    <n v="4653901.74"/>
    <n v="0"/>
    <n v="9307803.4800000004"/>
    <n v="9307803.4800000004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1460562.670000002"/>
    <n v="0"/>
    <n v="0"/>
    <n v="0"/>
    <n v="0"/>
    <n v="0"/>
    <n v="0"/>
    <n v="31460562.670000002"/>
    <d v="2019-07-23T00:00:00"/>
    <d v="2043-07-15T00:00:00"/>
    <n v="87100000"/>
    <n v="87100000"/>
    <n v="19.386301369863013"/>
    <n v="23.994520547945207"/>
    <n v="6.623130000000000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0"/>
    <n v="0"/>
    <n v="0"/>
    <n v="0"/>
    <n v="13062479"/>
    <d v="2019-10-04T00:00:00"/>
    <d v="2044-07-15T00:00:00"/>
    <n v="43000000"/>
    <n v="43000000"/>
    <n v="20.389041095890413"/>
    <n v="24.797260273972604"/>
    <n v="4.5945E-2"/>
    <s v="FIJA"/>
    <m/>
    <s v="BID"/>
    <x v="21"/>
    <n v="0"/>
    <n v="0"/>
    <n v="0"/>
    <n v="0"/>
    <n v="0"/>
    <n v="0"/>
    <n v="0"/>
    <n v="0"/>
    <n v="0"/>
    <n v="0"/>
    <n v="783748.74"/>
    <n v="0"/>
    <n v="0"/>
    <n v="0"/>
    <n v="0"/>
    <n v="0"/>
    <n v="783748.74"/>
    <n v="0"/>
    <n v="0"/>
    <n v="0"/>
    <n v="0"/>
    <n v="0"/>
    <n v="0"/>
    <n v="1567497.48"/>
    <n v="1567497.48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5.134246575342466"/>
    <n v="19.742465753424657"/>
    <n v="4.5372000000000003E-2"/>
    <s v="FIJA"/>
    <m/>
    <s v="BID"/>
    <x v="21"/>
    <n v="0"/>
    <n v="0"/>
    <n v="0"/>
    <n v="0"/>
    <n v="0"/>
    <n v="0"/>
    <n v="0"/>
    <n v="0"/>
    <n v="0"/>
    <n v="0"/>
    <n v="0"/>
    <n v="0"/>
    <n v="0"/>
    <n v="22500000"/>
    <n v="0"/>
    <n v="0"/>
    <n v="0"/>
    <n v="0"/>
    <n v="0"/>
    <n v="22500000"/>
    <n v="0"/>
    <n v="0"/>
    <n v="0"/>
    <n v="45000000"/>
    <n v="45000000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20.55890410958904"/>
    <n v="24.843835616438355"/>
    <n v="6.3233300000000006E-2"/>
    <s v="SOFR (MAS MARGEN)"/>
    <n v="1.26E-2"/>
    <s v="BID"/>
    <x v="21"/>
    <n v="0"/>
    <n v="0"/>
    <n v="0"/>
    <n v="0"/>
    <n v="0"/>
    <n v="0"/>
    <n v="0"/>
    <n v="0"/>
    <n v="0"/>
    <n v="0"/>
    <n v="0"/>
    <n v="0"/>
    <n v="332407.56800000003"/>
    <n v="0"/>
    <n v="0"/>
    <n v="0"/>
    <n v="0"/>
    <n v="0"/>
    <n v="332407.56800000003"/>
    <n v="0"/>
    <n v="0"/>
    <n v="0"/>
    <n v="0"/>
    <n v="664815.13600000006"/>
    <n v="664815.13600000006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8846839.23999998"/>
    <n v="0"/>
    <n v="0"/>
    <n v="0"/>
    <n v="0"/>
    <n v="0"/>
    <n v="0"/>
    <n v="228846839.23999998"/>
    <d v="2020-06-05T00:00:00"/>
    <d v="2045-05-15T00:00:00"/>
    <n v="250000000"/>
    <n v="250000000"/>
    <n v="21.221917808219178"/>
    <n v="24.958904109589042"/>
    <n v="4.5999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6.219178082191782"/>
    <n v="19.923287671232877"/>
    <n v="4.5400000000000003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1.641095890410959"/>
    <n v="25.550684931506851"/>
    <n v="4.5999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5.049315068493151"/>
    <n v="17.991780821917807"/>
    <n v="4.53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7.4214767664670944E-10"/>
    <n v="0"/>
    <n v="0"/>
    <n v="0"/>
    <n v="0"/>
    <n v="-5.8207660913467407E-11"/>
    <n v="0"/>
    <n v="-8.0035533756017685E-10"/>
    <d v="1984-01-26T00:00:00"/>
    <d v="2024-01-24T00:00:00"/>
    <n v="3100000"/>
    <n v="2254501.2999999998"/>
    <n v="0"/>
    <n v="0"/>
    <n v="0.0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21512.070000000007"/>
    <n v="0"/>
    <n v="0"/>
    <n v="0"/>
    <n v="0"/>
    <n v="0"/>
    <n v="0"/>
    <n v="21512.070000000007"/>
    <d v="1984-03-02T00:00:00"/>
    <d v="2024-03-06T00:00:00"/>
    <n v="1800000"/>
    <n v="1290715.3500000001"/>
    <n v="1.643835616438356E-2"/>
    <n v="40.038356164383565"/>
    <n v="0.02"/>
    <s v="FIJA"/>
    <m/>
    <s v="BID"/>
    <x v="21"/>
    <n v="21512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12.07"/>
    <n v="0"/>
    <n v="21512.07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803"/>
    <n v="0"/>
    <n v="0"/>
    <n v="0"/>
    <n v="0"/>
    <n v="-1.4551915228366852E-11"/>
    <n v="0"/>
    <n v="16350.059999999788"/>
    <d v="1984-11-07T00:00:00"/>
    <d v="2024-07-11T00:00:00"/>
    <n v="1000000"/>
    <n v="981007.14"/>
    <n v="0.36438356164383562"/>
    <n v="39.701369863013696"/>
    <n v="0.02"/>
    <s v="FIJA"/>
    <m/>
    <s v="BID"/>
    <x v="21"/>
    <n v="0"/>
    <n v="0"/>
    <n v="0"/>
    <n v="0"/>
    <n v="16350.06"/>
    <n v="0"/>
    <n v="0"/>
    <n v="0"/>
    <n v="0"/>
    <n v="0"/>
    <n v="0"/>
    <n v="0"/>
    <n v="0"/>
    <n v="0"/>
    <n v="0"/>
    <n v="0"/>
    <n v="0"/>
    <n v="0"/>
    <n v="0"/>
    <n v="0"/>
    <n v="0"/>
    <n v="0"/>
    <n v="16350.06"/>
    <n v="0"/>
    <n v="16350.06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0"/>
    <n v="0"/>
    <n v="0"/>
    <n v="0"/>
    <n v="0"/>
    <n v="856186.19000000029"/>
    <d v="1984-12-18T00:00:00"/>
    <d v="2025-01-06T00:00:00"/>
    <n v="6421396.8799999999"/>
    <n v="6421396.8799999999"/>
    <n v="0.85479452054794525"/>
    <n v="40.079452054794523"/>
    <n v="0.02"/>
    <s v="FIJA"/>
    <m/>
    <s v="BID"/>
    <x v="21"/>
    <n v="0"/>
    <n v="0"/>
    <n v="0"/>
    <n v="0"/>
    <n v="428093.13"/>
    <n v="0"/>
    <n v="0"/>
    <n v="0"/>
    <n v="0"/>
    <n v="0"/>
    <n v="428093.06"/>
    <n v="0"/>
    <n v="0"/>
    <n v="0"/>
    <n v="0"/>
    <n v="0"/>
    <n v="0"/>
    <n v="0"/>
    <n v="0"/>
    <n v="0"/>
    <n v="0"/>
    <n v="0"/>
    <n v="428093.13"/>
    <n v="428093.06"/>
    <n v="856186.19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0"/>
    <n v="0"/>
    <n v="0"/>
    <n v="0"/>
    <n v="0"/>
    <n v="726877.09999999986"/>
    <d v="1986-01-14T00:00:00"/>
    <d v="2026-01-14T00:00:00"/>
    <n v="13096844.33"/>
    <n v="10903155.66"/>
    <n v="1.8767123287671232"/>
    <n v="40.027397260273972"/>
    <n v="0.02"/>
    <s v="FIJA"/>
    <m/>
    <s v="BID"/>
    <x v="21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0"/>
    <n v="0"/>
    <n v="0"/>
    <n v="0"/>
    <n v="0"/>
    <n v="726877.10999999987"/>
    <d v="1986-01-14T00:00:00"/>
    <d v="2026-01-14T00:00:00"/>
    <n v="8177366.7699999996"/>
    <n v="8177366.7699999996"/>
    <n v="1.8767123287671232"/>
    <n v="40.027397260273972"/>
    <n v="0.02"/>
    <s v="FIJA"/>
    <m/>
    <s v="BID"/>
    <x v="21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0"/>
    <n v="0"/>
    <n v="0"/>
    <n v="0"/>
    <n v="0"/>
    <n v="255243.39999999997"/>
    <d v="1986-01-14T00:00:00"/>
    <d v="2026-01-14T00:00:00"/>
    <n v="2361000.79"/>
    <n v="2361000.79"/>
    <n v="1.8767123287671232"/>
    <n v="40.027397260273972"/>
    <n v="0.02"/>
    <s v="FIJA"/>
    <m/>
    <s v="BID"/>
    <x v="21"/>
    <n v="0"/>
    <n v="0"/>
    <n v="0"/>
    <n v="0"/>
    <n v="63810.83"/>
    <n v="0"/>
    <n v="0"/>
    <n v="0"/>
    <n v="0"/>
    <n v="0"/>
    <n v="63810.83"/>
    <n v="0"/>
    <n v="0"/>
    <n v="0"/>
    <n v="0"/>
    <n v="0"/>
    <n v="63810.83"/>
    <n v="0"/>
    <n v="0"/>
    <n v="0"/>
    <n v="0"/>
    <n v="0"/>
    <n v="63810.83"/>
    <n v="127621.66"/>
    <n v="191432.49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4111214.18"/>
    <n v="0"/>
    <n v="0"/>
    <n v="0"/>
    <n v="0"/>
    <n v="0"/>
    <n v="0"/>
    <n v="4111214.18"/>
    <d v="1986-12-11T00:00:00"/>
    <d v="2026-11-24T00:00:00"/>
    <n v="13018844.73"/>
    <n v="13018844.73"/>
    <n v="2.7369863013698632"/>
    <n v="39.980821917808221"/>
    <n v="0.02"/>
    <s v="FIJA"/>
    <m/>
    <s v="BID"/>
    <x v="21"/>
    <n v="0"/>
    <n v="0"/>
    <n v="685202.35"/>
    <n v="0"/>
    <n v="0"/>
    <n v="0"/>
    <n v="0"/>
    <n v="0"/>
    <n v="685202.35"/>
    <n v="0"/>
    <n v="0"/>
    <n v="0"/>
    <n v="0"/>
    <n v="0"/>
    <n v="685202.35"/>
    <n v="0"/>
    <n v="0"/>
    <n v="0"/>
    <n v="0"/>
    <n v="0"/>
    <n v="685202.35"/>
    <n v="0"/>
    <n v="1370404.7"/>
    <n v="1370404.7"/>
    <n v="2740809.4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3356654.6699999757"/>
    <n v="0"/>
    <n v="0"/>
    <n v="0"/>
    <n v="0"/>
    <n v="-1.862645149230957E-9"/>
    <n v="0"/>
    <n v="3356654.6699999738"/>
    <d v="1987-03-25T00:00:00"/>
    <d v="2027-03-24T00:00:00"/>
    <n v="9110915.9499999993"/>
    <n v="9110915.9499999993"/>
    <n v="3.0657534246575344"/>
    <n v="40.024657534246572"/>
    <n v="0.02"/>
    <s v="FIJA"/>
    <m/>
    <s v="BID"/>
    <x v="21"/>
    <n v="479521.89"/>
    <n v="0"/>
    <n v="0"/>
    <n v="0"/>
    <n v="0"/>
    <n v="0"/>
    <n v="479521.89"/>
    <n v="0"/>
    <n v="0"/>
    <n v="0"/>
    <n v="0"/>
    <n v="0"/>
    <n v="479521.89"/>
    <n v="0"/>
    <n v="0"/>
    <n v="0"/>
    <n v="0"/>
    <n v="0"/>
    <n v="479521.89"/>
    <n v="0"/>
    <n v="0"/>
    <n v="0"/>
    <n v="959043.78"/>
    <n v="959043.78"/>
    <n v="1918087.56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80516.28999999992"/>
    <n v="0"/>
    <n v="0"/>
    <n v="0"/>
    <n v="0"/>
    <n v="0"/>
    <n v="0"/>
    <n v="680516.28999999992"/>
    <d v="1988-12-20T00:00:00"/>
    <d v="2028-12-20T00:00:00"/>
    <n v="6300000"/>
    <n v="4083098.29"/>
    <n v="4.8109589041095893"/>
    <n v="40.027397260273972"/>
    <n v="0.02"/>
    <s v="FIJA"/>
    <m/>
    <s v="BID"/>
    <x v="21"/>
    <n v="0"/>
    <n v="0"/>
    <n v="0"/>
    <n v="68051.6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136103.28"/>
    <n v="136103.28"/>
    <n v="272206.56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944863.410000012"/>
    <n v="0"/>
    <n v="0"/>
    <n v="0"/>
    <n v="0"/>
    <n v="9.3132257461547852E-10"/>
    <n v="0"/>
    <n v="1944863.410000013"/>
    <d v="1989-09-28T00:00:00"/>
    <d v="2029-09-24T00:00:00"/>
    <n v="3889726.81"/>
    <n v="3889726.81"/>
    <n v="5.5726027397260278"/>
    <n v="40.016438356164386"/>
    <n v="0.02"/>
    <s v="FIJA"/>
    <m/>
    <s v="BID"/>
    <x v="21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324143.90000000002"/>
    <n v="324143.90000000002"/>
    <n v="648287.80000000005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9289547.3599999994"/>
    <n v="0"/>
    <n v="0"/>
    <n v="0"/>
    <n v="0"/>
    <n v="0"/>
    <n v="0"/>
    <n v="9289547.3599999994"/>
    <d v="1990-05-03T00:00:00"/>
    <d v="2030-05-06T00:00:00"/>
    <n v="18579094.77"/>
    <n v="18579094.77"/>
    <n v="6.1863013698630134"/>
    <n v="40.035616438356165"/>
    <n v="0.02"/>
    <s v="FIJA"/>
    <m/>
    <s v="BID"/>
    <x v="21"/>
    <n v="0"/>
    <n v="0"/>
    <n v="714580.57"/>
    <n v="0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1429161.14"/>
    <n v="1429161.14"/>
    <n v="2858322.28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8003977.5299999528"/>
    <n v="0"/>
    <n v="0"/>
    <n v="0"/>
    <n v="0"/>
    <n v="-3.7252902984619141E-9"/>
    <n v="0"/>
    <n v="8003977.529999949"/>
    <d v="1990-10-30T00:00:00"/>
    <d v="2030-10-24T00:00:00"/>
    <n v="15436133.039999999"/>
    <n v="15436133.039999999"/>
    <n v="6.6547945205479451"/>
    <n v="40.010958904109586"/>
    <n v="0.02"/>
    <s v="FIJA"/>
    <m/>
    <s v="BID"/>
    <x v="21"/>
    <n v="0"/>
    <n v="571704.27"/>
    <n v="0"/>
    <n v="0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1143408.54"/>
    <n v="1143408.54"/>
    <n v="2286817.08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3043960.760000024"/>
    <n v="0"/>
    <n v="202930.72"/>
    <n v="10265.92"/>
    <s v="  "/>
    <n v="1.862645149230957E-9"/>
    <n v="0"/>
    <n v="2841030.0400000256"/>
    <d v="1991-02-15T00:00:00"/>
    <d v="2031-02-15T00:00:00"/>
    <n v="5479129.4000000004"/>
    <n v="5479129.4000000004"/>
    <n v="6.9671232876712326"/>
    <n v="40.027397260273972"/>
    <n v="0.02"/>
    <s v="FIJA"/>
    <m/>
    <s v="BID"/>
    <x v="21"/>
    <n v="0"/>
    <n v="0"/>
    <n v="0"/>
    <n v="0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5170913.489999976"/>
    <n v="0"/>
    <n v="344727.55"/>
    <n v="68919.97"/>
    <s v="  "/>
    <n v="-1.862645149230957E-9"/>
    <n v="0"/>
    <n v="4826185.9399999743"/>
    <d v="1991-02-15T00:00:00"/>
    <d v="2031-02-15T00:00:00"/>
    <n v="9307644.1400000006"/>
    <n v="9307644.1400000006"/>
    <n v="6.9671232876712326"/>
    <n v="40.027397260273972"/>
    <n v="0.02"/>
    <s v="FIJA"/>
    <m/>
    <s v="BID"/>
    <x v="21"/>
    <n v="0"/>
    <n v="0"/>
    <n v="0"/>
    <n v="0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757"/>
    <n v="0"/>
    <n v="0"/>
    <n v="0"/>
    <n v="0"/>
    <n v="-1.862645149230957E-9"/>
    <n v="0"/>
    <n v="3813692.9599999739"/>
    <d v="1991-06-19T00:00:00"/>
    <d v="2031-07-06T00:00:00"/>
    <n v="12203816.9"/>
    <n v="12203816.9"/>
    <n v="7.353424657534247"/>
    <n v="40.073972602739723"/>
    <n v="0.02"/>
    <s v="FIJA"/>
    <m/>
    <s v="BID"/>
    <x v="21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0"/>
    <n v="0"/>
    <n v="0"/>
    <n v="0"/>
    <n v="0"/>
    <n v="652920.13"/>
    <d v="1994-01-27T00:00:00"/>
    <d v="2034-01-27T00:00:00"/>
    <n v="1077318.3500000001"/>
    <n v="1077318.3500000001"/>
    <n v="9.9178082191780828"/>
    <n v="40.027397260273972"/>
    <n v="0.02"/>
    <s v="FIJA"/>
    <m/>
    <s v="BID"/>
    <x v="21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0"/>
    <n v="0"/>
    <n v="0"/>
    <n v="0"/>
    <n v="0"/>
    <n v="1141033.1400000004"/>
    <d v="1994-01-27T00:00:00"/>
    <d v="2034-01-27T00:00:00"/>
    <n v="1882704.59"/>
    <n v="1882704.59"/>
    <n v="9.9178082191780828"/>
    <n v="40.027397260273972"/>
    <n v="0.02"/>
    <s v="FIJA"/>
    <m/>
    <s v="BID"/>
    <x v="21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990569.930000023"/>
    <n v="0"/>
    <n v="0"/>
    <n v="0"/>
    <n v="0"/>
    <n v="1.862645149230957E-9"/>
    <n v="0"/>
    <n v="4990569.9300000248"/>
    <d v="1994-04-09T00:00:00"/>
    <d v="2034-04-09T00:00:00"/>
    <n v="8079970.4000000004"/>
    <n v="8079970.4000000004"/>
    <n v="10.115068493150686"/>
    <n v="40.027397260273972"/>
    <n v="0.02"/>
    <s v="FIJA"/>
    <m/>
    <s v="BID"/>
    <x v="21"/>
    <n v="0"/>
    <n v="237646.19"/>
    <n v="0"/>
    <n v="0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475292.38"/>
    <n v="475292.38"/>
    <n v="950584.76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767"/>
    <n v="0"/>
    <n v="0"/>
    <n v="0"/>
    <n v="0"/>
    <n v="-1.862645149230957E-9"/>
    <n v="0"/>
    <n v="4276026.4599999748"/>
    <d v="1994-07-26T00:00:00"/>
    <d v="2034-07-26T00:00:00"/>
    <n v="6923090.4900000002"/>
    <n v="6923090.4900000002"/>
    <n v="10.41095890410959"/>
    <n v="40.027397260273972"/>
    <n v="0.02"/>
    <s v="FIJA"/>
    <m/>
    <s v="BID"/>
    <x v="21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308964.05"/>
    <n v="0"/>
    <n v="0"/>
    <n v="0"/>
    <n v="0"/>
    <n v="0"/>
    <n v="0"/>
    <n v="5308964.05"/>
    <d v="1994-10-13T00:00:00"/>
    <d v="2034-10-13T00:00:00"/>
    <n v="8446079.0700000003"/>
    <n v="8446079.0700000003"/>
    <n v="10.627397260273973"/>
    <n v="40.027397260273972"/>
    <n v="0.02"/>
    <s v="FIJA"/>
    <m/>
    <s v="BID"/>
    <x v="21"/>
    <n v="0"/>
    <n v="241316.54"/>
    <n v="0"/>
    <n v="0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482633.08"/>
    <n v="482633.08"/>
    <n v="965266.16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900000"/>
    <n v="0"/>
    <n v="0"/>
    <n v="0"/>
    <n v="0"/>
    <n v="0"/>
    <n v="0"/>
    <n v="3900000"/>
    <d v="1998-10-19T00:00:00"/>
    <d v="2038-10-19T00:00:00"/>
    <n v="7800000"/>
    <n v="7800000"/>
    <n v="14.646575342465754"/>
    <n v="40.027397260273972"/>
    <n v="0.02"/>
    <s v="FIJA"/>
    <m/>
    <s v="BID"/>
    <x v="21"/>
    <n v="0"/>
    <n v="130000"/>
    <n v="0"/>
    <n v="0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260000"/>
    <n v="260000"/>
    <n v="520000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215687.5499999938"/>
    <n v="0"/>
    <n v="0"/>
    <n v="0"/>
    <n v="0"/>
    <n v="-4.6566128730773926E-10"/>
    <n v="0"/>
    <n v="2215687.5499999933"/>
    <d v="2006-12-07T00:00:00"/>
    <d v="2031-12-07T00:00:00"/>
    <n v="6588000"/>
    <n v="6063747.96"/>
    <n v="7.7753424657534245"/>
    <n v="25.016438356164382"/>
    <n v="4.7199999999999999E-2"/>
    <s v="LIBOR (3 meses) ajustada"/>
    <n v="8.5000000000000006E-3"/>
    <s v="BID"/>
    <x v="21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276960.96000000002"/>
    <n v="276960.96000000002"/>
    <n v="553921.92000000004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0"/>
    <n v="0"/>
    <n v="586909.42000000004"/>
    <n v="26050.45"/>
    <n v="0"/>
    <n v="0"/>
    <n v="18336486.329999998"/>
    <d v="2020-02-24T00:00:00"/>
    <d v="2045-02-15T00:00:00"/>
    <n v="27500000"/>
    <n v="27500000"/>
    <n v="20.978082191780821"/>
    <n v="24.994520547945207"/>
    <n v="6.6585099999999994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458412.16"/>
    <n v="0"/>
    <n v="0"/>
    <n v="0"/>
    <n v="0"/>
    <n v="0"/>
    <n v="458412.16"/>
    <n v="458412.1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3093535.350000074"/>
    <n v="0"/>
    <n v="0"/>
    <n v="0"/>
    <n v="0"/>
    <n v="5.5879354476928711E-9"/>
    <n v="0"/>
    <n v="13093535.35000008"/>
    <d v="2007-12-12T00:00:00"/>
    <d v="2027-12-12T00:00:00"/>
    <n v="62250000"/>
    <n v="62188291.189999998"/>
    <n v="3.7863013698630139"/>
    <n v="20.013698630136986"/>
    <n v="5.4399999999999997E-2"/>
    <s v="FIJA"/>
    <m/>
    <s v="BID"/>
    <x v="21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3273383.88"/>
    <n v="3273383.88"/>
    <n v="6546767.759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8505152.6199999992"/>
    <n v="31485.81"/>
    <n v="0"/>
    <n v="0"/>
    <n v="235000000"/>
    <d v="2020-07-29T00:00:00"/>
    <d v="2044-02-15T00:00:00"/>
    <n v="260000000"/>
    <n v="260000000"/>
    <n v="19.975342465753425"/>
    <n v="23.564383561643837"/>
    <n v="7.0400000000000004E-2"/>
    <s v="SOFR 6 MESES"/>
    <n v="1.7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6180500"/>
    <n v="0"/>
    <n v="0"/>
    <n v="0"/>
    <n v="0"/>
    <n v="0"/>
    <n v="6180500"/>
    <n v="6180500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3082328.9399999995"/>
    <n v="0"/>
    <n v="0"/>
    <n v="0"/>
    <n v="0"/>
    <n v="0"/>
    <n v="0"/>
    <n v="3082328.9399999995"/>
    <d v="2008-04-18T00:00:00"/>
    <d v="2026-12-15T00:00:00"/>
    <n v="15300000"/>
    <n v="15037954.869999999"/>
    <n v="2.7945205479452055"/>
    <n v="18.671232876712327"/>
    <n v="4.3999999999999997E-2"/>
    <s v="FIJA"/>
    <m/>
    <s v="BIRF"/>
    <x v="22"/>
    <n v="0"/>
    <n v="0"/>
    <n v="0"/>
    <n v="511342.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11342.2"/>
    <n v="1022684.4"/>
    <n v="1022684.4"/>
    <n v="2045368.8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6757930.8399999999"/>
    <n v="0"/>
    <n v="0"/>
    <n v="0"/>
    <n v="204727129.93000001"/>
    <d v="2013-11-11T00:00:00"/>
    <d v="2043-02-15T00:00:00"/>
    <n v="205000000"/>
    <n v="205000000"/>
    <n v="18.975342465753425"/>
    <n v="29.282191780821918"/>
    <n v="6.4500000000000002E-2"/>
    <s v="SOFR (6 meses)"/>
    <n v="1.1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d v="2018-11-29T00:00:00"/>
    <d v="2038-03-15T00:00:00"/>
    <n v="230000000"/>
    <n v="230000000"/>
    <n v="14.049315068493151"/>
    <n v="19.304109589041097"/>
    <n v="6.9500000000000006E-2"/>
    <s v="SOFR 6 MESES"/>
    <n v="1.6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39"/>
    <n v="0"/>
    <n v="0"/>
    <n v="3520405.81"/>
    <n v="0"/>
    <n v="2.9802322387695313E-8"/>
    <n v="0"/>
    <n v="102500000.00000042"/>
    <d v="2015-06-29T00:00:00"/>
    <d v="2050-03-01T00:00:00"/>
    <n v="102500000"/>
    <n v="102500000"/>
    <n v="26.019178082191782"/>
    <n v="34.695890410958903"/>
    <n v="6.6699999999999995E-2"/>
    <s v="SOFR (6 meses)"/>
    <n v="1.35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95880779.720000014"/>
    <n v="2535463.0499999998"/>
    <n v="0"/>
    <n v="2867473.46"/>
    <n v="188206"/>
    <n v="0"/>
    <n v="0"/>
    <n v="98416242.770000011"/>
    <d v="2018-11-29T00:00:00"/>
    <d v="2053-03-01T00:00:00"/>
    <n v="233600000"/>
    <n v="233600000"/>
    <n v="29.021917808219179"/>
    <n v="34.276712328767125"/>
    <n v="6.6600000000000006E-2"/>
    <s v="SOFR (6 meses)"/>
    <n v="1.35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08861405.67000002"/>
    <n v="0"/>
    <n v="0"/>
    <n v="0"/>
    <n v="0"/>
    <n v="0"/>
    <n v="0"/>
    <n v="308861405.67000002"/>
    <d v="2019-07-22T00:00:00"/>
    <d v="2049-03-15T00:00:00"/>
    <n v="350000000"/>
    <n v="350000000"/>
    <n v="25.057534246575344"/>
    <n v="29.668493150684931"/>
    <n v="7.3499999999999996E-2"/>
    <s v="SOFR 6 MESES"/>
    <n v="2.0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4615000"/>
    <n v="0"/>
    <n v="0"/>
    <n v="0"/>
    <n v="0"/>
    <n v="0"/>
    <n v="0"/>
    <n v="4615000"/>
    <d v="2003-08-27T00:00:00"/>
    <d v="2025-04-15T00:00:00"/>
    <n v="50000000"/>
    <n v="50000000"/>
    <n v="1.1260273972602739"/>
    <n v="21.649315068493152"/>
    <n v="6.25E-2"/>
    <s v="SOFR 6 MESES"/>
    <n v="9.2999999999999992E-3"/>
    <s v="BIRF"/>
    <x v="22"/>
    <n v="0"/>
    <n v="1565000"/>
    <n v="0"/>
    <n v="0"/>
    <n v="0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3130000"/>
    <n v="1485000"/>
    <n v="4615000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4615000"/>
    <n v="0"/>
    <n v="0"/>
    <n v="0"/>
    <n v="0"/>
    <n v="0"/>
    <n v="0"/>
    <n v="4615000"/>
    <d v="2003-08-27T00:00:00"/>
    <d v="2025-04-15T00:00:00"/>
    <n v="50000000"/>
    <n v="50000000"/>
    <n v="1.1260273972602739"/>
    <n v="21.649315068493152"/>
    <n v="6.25E-2"/>
    <s v="SOFR 6 MESES"/>
    <n v="9.2999999999999992E-3"/>
    <s v="BIRF"/>
    <x v="22"/>
    <n v="0"/>
    <n v="1565000"/>
    <n v="0"/>
    <n v="0"/>
    <n v="0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3130000"/>
    <n v="1485000"/>
    <n v="4615000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097"/>
    <n v="0"/>
    <n v="0"/>
    <n v="0"/>
    <n v="0"/>
    <n v="7.4505805969238281E-9"/>
    <n v="0"/>
    <n v="34906196.180000104"/>
    <d v="2015-10-09T00:00:00"/>
    <d v="2050-06-15T00:00:00"/>
    <n v="80000000"/>
    <n v="37854311.770000003"/>
    <n v="26.30958904109589"/>
    <n v="34.706849315068496"/>
    <n v="7.1499999999999994E-2"/>
    <s v="SOFR 6 MESES"/>
    <n v="1.83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1.641095890410959"/>
    <n v="29.734246575342464"/>
    <n v="7.2900000000000006E-2"/>
    <s v="SOFR 6 MESES"/>
    <n v="1.98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2006584.6"/>
    <n v="0"/>
    <n v="0"/>
    <n v="0"/>
    <n v="52831235.759999998"/>
    <d v="2016-04-22T00:00:00"/>
    <d v="2051-02-15T00:00:00"/>
    <n v="150000000"/>
    <n v="59585551.590000004"/>
    <n v="26.980821917808218"/>
    <n v="34.841095890410962"/>
    <n v="7.3899999999999993E-2"/>
    <s v="SOFR 6 MESES"/>
    <n v="2.07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5627766.140000001"/>
    <n v="0"/>
    <n v="0"/>
    <n v="0"/>
    <n v="0"/>
    <n v="0"/>
    <n v="0"/>
    <n v="45627766.140000001"/>
    <d v="2016-12-22T00:00:00"/>
    <d v="2051-11-15T00:00:00"/>
    <n v="90500000"/>
    <n v="52100000"/>
    <n v="27.728767123287671"/>
    <n v="34.920547945205477"/>
    <n v="7.3999999999999996E-2"/>
    <s v="SOFR 6 MESES"/>
    <n v="2.07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5.271232876712329"/>
    <n v="29.978082191780821"/>
    <n v="7.3499999999999996E-2"/>
    <s v="SOFR 6 MESES"/>
    <n v="2.0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4.057534246575344"/>
    <n v="27.964383561643835"/>
    <n v="7.3499999999999996E-2"/>
    <s v="SOFR 6 MESES"/>
    <n v="2.0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4.186301369863013"/>
    <n v="28"/>
    <n v="7.3499999999999996E-2"/>
    <s v="SOFR 6 MESES"/>
    <n v="2.0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7.7150684931506852"/>
    <n v="10.975342465753425"/>
    <n v="6.5500000000000003E-2"/>
    <s v="SOFR 6 MESES"/>
    <n v="1.23E-2"/>
    <s v="BIRF"/>
    <x v="22"/>
    <n v="0"/>
    <n v="0"/>
    <n v="0"/>
    <n v="0"/>
    <n v="0"/>
    <n v="0"/>
    <n v="0"/>
    <n v="0"/>
    <n v="0"/>
    <n v="0"/>
    <n v="0"/>
    <n v="0"/>
    <n v="0"/>
    <n v="0"/>
    <n v="35700000"/>
    <n v="0"/>
    <n v="0"/>
    <n v="0"/>
    <n v="0"/>
    <n v="0"/>
    <n v="35700000"/>
    <n v="0"/>
    <n v="0"/>
    <n v="71400000"/>
    <n v="71400000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923"/>
    <n v="0"/>
    <n v="0"/>
    <n v="0"/>
    <n v="0"/>
    <n v="-5.9604644775390625E-8"/>
    <n v="0"/>
    <n v="147142638.61999917"/>
    <d v="2021-04-26T00:00:00"/>
    <d v="2039-03-15T00:00:00"/>
    <n v="150000000"/>
    <n v="150000000"/>
    <n v="15.049315068493151"/>
    <n v="17.895890410958906"/>
    <n v="6.4199999999999993E-2"/>
    <s v="SOFR (6 meses)"/>
    <n v="1.09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7044516.319999952"/>
    <n v="0"/>
    <n v="795434.84"/>
    <n v="978798.97"/>
    <n v="26672.66"/>
    <n v="-3.7252902984619141E-9"/>
    <n v="0"/>
    <n v="26249081.479999948"/>
    <d v="2016-12-22T00:00:00"/>
    <d v="2040-08-15T00:00:00"/>
    <n v="52500000"/>
    <n v="52500000"/>
    <n v="16.471232876712328"/>
    <n v="23.663013698630138"/>
    <n v="7.0400000000000004E-2"/>
    <s v="SOFR 6 MESES"/>
    <n v="1.7299999999999999E-2"/>
    <s v="BIRF"/>
    <x v="22"/>
    <n v="0"/>
    <n v="0"/>
    <n v="0"/>
    <n v="0"/>
    <n v="0"/>
    <n v="795350"/>
    <n v="0"/>
    <n v="0"/>
    <n v="0"/>
    <n v="0"/>
    <n v="0"/>
    <n v="795350"/>
    <n v="0"/>
    <n v="0"/>
    <n v="0"/>
    <n v="0"/>
    <n v="0"/>
    <n v="795350"/>
    <n v="0"/>
    <n v="0"/>
    <n v="0"/>
    <n v="0"/>
    <n v="795350"/>
    <n v="1590700"/>
    <n v="2386050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2073018.419999629"/>
    <n v="0"/>
    <n v="0"/>
    <n v="0"/>
    <n v="0"/>
    <n v="-2.9802322387695313E-8"/>
    <n v="0"/>
    <n v="82073018.419999599"/>
    <d v="2013-11-20T00:00:00"/>
    <d v="2043-02-15T00:00:00"/>
    <n v="100000000"/>
    <n v="100000000"/>
    <n v="18.975342465753425"/>
    <n v="29.257534246575343"/>
    <n v="4.19E-2"/>
    <s v="FIJA"/>
    <m/>
    <s v="BIRF"/>
    <x v="22"/>
    <n v="1777781.46"/>
    <n v="0"/>
    <n v="0"/>
    <n v="0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3555562.92"/>
    <n v="3555562.92"/>
    <n v="7111125.8399999999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0"/>
    <n v="0"/>
    <n v="0"/>
    <n v="0"/>
    <n v="30000000"/>
    <d v="2019-11-29T00:00:00"/>
    <d v="2034-11-29T00:00:00"/>
    <n v="40000000"/>
    <n v="30000000"/>
    <n v="10.756164383561643"/>
    <n v="15.010958904109589"/>
    <n v="7.3640999999999998E-2"/>
    <s v="Libor 6 Meses"/>
    <n v="1.7999999999999999E-2"/>
    <s v="CAF"/>
    <x v="23"/>
    <n v="0"/>
    <n v="0"/>
    <n v="0"/>
    <n v="0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1428571.43"/>
    <n v="2857142.86"/>
    <n v="4285714.2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4000000"/>
    <n v="0"/>
    <n v="2000000"/>
    <n v="1710982.9"/>
    <s v="  "/>
    <n v="0"/>
    <n v="0"/>
    <n v="42000000"/>
    <d v="2019-08-13T00:00:00"/>
    <d v="2034-08-13T00:00:00"/>
    <n v="50000000"/>
    <n v="50000000"/>
    <n v="10.46027397260274"/>
    <n v="15.010958904109589"/>
    <n v="7.6496999999999996E-2"/>
    <s v="SOFR 6 MESES"/>
    <n v="2.2282999999999997E-2"/>
    <s v="CAF"/>
    <x v="23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10165802.449999975"/>
    <n v="0"/>
    <n v="0"/>
    <n v="0"/>
    <n v="0"/>
    <n v="-1.862645149230957E-9"/>
    <n v="0"/>
    <n v="10165802.449999973"/>
    <d v="2011-06-27T00:00:00"/>
    <d v="2026-06-28T00:00:00"/>
    <n v="48200000"/>
    <n v="48200000"/>
    <n v="2.3287671232876712"/>
    <n v="15.013698630136986"/>
    <n v="8.0236000000000002E-2"/>
    <s v="Libor 6 Meses"/>
    <n v="2.35E-2"/>
    <s v="CAF"/>
    <x v="23"/>
    <n v="0"/>
    <n v="0"/>
    <n v="0"/>
    <n v="2033160.47"/>
    <n v="0"/>
    <n v="0"/>
    <n v="0"/>
    <n v="0"/>
    <n v="0"/>
    <n v="2033160.47"/>
    <n v="0"/>
    <n v="0"/>
    <n v="0"/>
    <n v="0"/>
    <n v="0"/>
    <n v="2033160.47"/>
    <n v="0"/>
    <n v="0"/>
    <n v="0"/>
    <n v="0"/>
    <n v="0"/>
    <n v="2033160.47"/>
    <n v="4066320.94"/>
    <n v="4066320.94"/>
    <n v="8132641.8799999999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4334819.099999905"/>
    <n v="0"/>
    <n v="0"/>
    <n v="0"/>
    <n v="0"/>
    <n v="-7.4505805969238281E-9"/>
    <n v="0"/>
    <n v="14334819.099999897"/>
    <d v="2014-03-18T00:00:00"/>
    <d v="2029-03-18T00:00:00"/>
    <n v="26000000"/>
    <n v="26000000"/>
    <n v="5.0520547945205481"/>
    <n v="15.010958904109589"/>
    <n v="8.5059999999999997E-2"/>
    <s v="SOFR 6 MESES"/>
    <n v="3.0282999999999997E-2"/>
    <s v="CAF"/>
    <x v="23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2606330.7599999998"/>
    <n v="2606330.7599999998"/>
    <n v="5212661.5199999996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81994164.329999998"/>
    <n v="0"/>
    <n v="0"/>
    <n v="0"/>
    <n v="0"/>
    <n v="0"/>
    <n v="0"/>
    <n v="81994164.329999998"/>
    <d v="2018-11-28T00:00:00"/>
    <d v="2036-11-28T00:00:00"/>
    <n v="122200000"/>
    <n v="102200000"/>
    <n v="12.756164383561643"/>
    <n v="18.013698630136986"/>
    <n v="7.4140999999999999E-2"/>
    <s v="Libor 6 Meses"/>
    <n v="1.8499999999999999E-2"/>
    <s v="CAF"/>
    <x v="23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6307243.4199999999"/>
    <n v="6307243.4199999999"/>
    <n v="12614486.84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9902248.32"/>
    <n v="0"/>
    <n v="0"/>
    <n v="0"/>
    <n v="0"/>
    <n v="0"/>
    <n v="0"/>
    <n v="39902248.32"/>
    <d v="2018-11-28T00:00:00"/>
    <d v="2036-11-28T00:00:00"/>
    <n v="50000000"/>
    <n v="50000000"/>
    <n v="12.756164383561643"/>
    <n v="18.013698630136986"/>
    <n v="7.4140999999999999E-2"/>
    <s v="Libor 6 Meses"/>
    <n v="1.35E-2"/>
    <s v="CAF"/>
    <x v="23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3069403.7"/>
    <n v="3069403.7"/>
    <n v="6138807.4000000004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2574870.62"/>
    <n v="0"/>
    <n v="2574870.62"/>
    <n v="110696.49"/>
    <s v="  "/>
    <n v="0"/>
    <n v="0"/>
    <n v="0"/>
    <d v="2012-02-07T00:00:00"/>
    <d v="2024-02-07T00:00:00"/>
    <n v="51449652"/>
    <n v="51449652"/>
    <n v="0"/>
    <n v="0"/>
    <n v="8.4112999999999993E-2"/>
    <s v="Libor 6 Meses"/>
    <n v="2.978299999999999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0"/>
    <n v="0"/>
    <n v="0"/>
    <n v="0"/>
    <n v="0"/>
    <n v="29165858.75"/>
    <d v="2012-07-03T00:00:00"/>
    <d v="2027-07-03T00:00:00"/>
    <n v="99997230"/>
    <n v="99997230"/>
    <n v="3.3424657534246576"/>
    <n v="15.008219178082191"/>
    <n v="8.3395999999999998E-2"/>
    <s v="Libor 6 Meses"/>
    <n v="2.5999999999999999E-2"/>
    <s v="CAF"/>
    <x v="23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6741653.6390000544"/>
    <n v="0"/>
    <n v="0"/>
    <n v="0"/>
    <n v="0"/>
    <n v="3.0000042170286179E-3"/>
    <n v="0"/>
    <n v="6741653.6420000587"/>
    <d v="2014-11-25T00:00:00"/>
    <d v="2026-11-25T00:00:00"/>
    <n v="26715200"/>
    <n v="24837786.09"/>
    <n v="2.7397260273972601"/>
    <n v="12.008219178082191"/>
    <n v="7.5542999999999999E-2"/>
    <s v="Libor 6 Meses"/>
    <n v="2.0500000000000001E-2"/>
    <s v="CAF"/>
    <x v="23"/>
    <n v="0"/>
    <n v="0"/>
    <n v="1436511.23"/>
    <n v="0"/>
    <n v="0"/>
    <n v="0"/>
    <n v="0"/>
    <n v="0"/>
    <n v="1436511.23"/>
    <n v="0"/>
    <n v="0"/>
    <n v="0"/>
    <n v="0"/>
    <n v="0"/>
    <n v="1436511.23"/>
    <n v="0"/>
    <n v="0"/>
    <n v="0"/>
    <n v="0"/>
    <n v="0"/>
    <n v="1436511.23"/>
    <n v="0"/>
    <n v="2873022.46"/>
    <n v="2873022.46"/>
    <n v="5746044.9199999999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0"/>
    <n v="0"/>
    <n v="0"/>
    <n v="0"/>
    <n v="427929.02"/>
    <d v="2019-12-20T00:00:00"/>
    <d v="2037-12-20T00:00:00"/>
    <n v="34122000"/>
    <n v="34122000"/>
    <n v="13.816438356164383"/>
    <n v="18.013698630136986"/>
    <n v="7.4284000000000003E-2"/>
    <s v="Libor 6 Meses"/>
    <n v="1.7999999999999999E-2"/>
    <s v="CAF"/>
    <x v="23"/>
    <n v="0"/>
    <n v="0"/>
    <n v="0"/>
    <n v="0"/>
    <n v="0"/>
    <n v="0"/>
    <n v="0"/>
    <n v="0"/>
    <n v="0"/>
    <n v="15849.22"/>
    <n v="0"/>
    <n v="0"/>
    <n v="0"/>
    <n v="0"/>
    <n v="0"/>
    <n v="15849.22"/>
    <n v="0"/>
    <n v="0"/>
    <n v="0"/>
    <n v="0"/>
    <n v="0"/>
    <n v="15849.22"/>
    <n v="15849.22"/>
    <n v="31698.44"/>
    <n v="47547.659999999996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75000000"/>
    <n v="0"/>
    <n v="0"/>
    <n v="0"/>
    <n v="0"/>
    <n v="0"/>
    <n v="0"/>
    <n v="175000000"/>
    <d v="2018-12-12T00:00:00"/>
    <d v="2033-12-12T00:00:00"/>
    <n v="210000000"/>
    <n v="210000000"/>
    <n v="9.7917808219178077"/>
    <n v="15.010958904109589"/>
    <n v="7.4565999999999993E-2"/>
    <s v="Libor 6 Meses"/>
    <n v="1.7999999999999999E-2"/>
    <s v="CAF"/>
    <x v="23"/>
    <n v="0"/>
    <n v="0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105000000"/>
    <n v="0"/>
    <n v="0"/>
    <n v="0"/>
    <n v="0"/>
    <n v="0"/>
    <n v="0"/>
    <n v="105000000"/>
    <d v="2018-09-14T00:00:00"/>
    <d v="2030-09-14T00:00:00"/>
    <n v="150000000"/>
    <n v="150000000"/>
    <n v="6.5452054794520551"/>
    <n v="12.008219178082191"/>
    <n v="7.6494999999999994E-2"/>
    <s v="SOFR 6 MESES"/>
    <n v="2.2783000000000001E-2"/>
    <s v="CAF"/>
    <x v="23"/>
    <n v="7500000"/>
    <n v="0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15000000"/>
    <n v="15000000"/>
    <n v="30000000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d v="2019-03-29T00:00:00"/>
    <d v="2037-04-01T00:00:00"/>
    <n v="192000000"/>
    <n v="192000000"/>
    <n v="13.095890410958905"/>
    <n v="18.021917808219179"/>
    <n v="7.5320999999999999E-2"/>
    <s v="SOFR 6 MESES"/>
    <n v="2.2783000000000001E-2"/>
    <s v="CAF"/>
    <x v="23"/>
    <n v="0"/>
    <n v="0"/>
    <n v="0"/>
    <n v="0"/>
    <n v="0"/>
    <n v="0"/>
    <n v="0"/>
    <n v="3842752.66"/>
    <n v="0"/>
    <n v="0"/>
    <n v="0"/>
    <n v="0"/>
    <n v="0"/>
    <n v="3842752.66"/>
    <n v="0"/>
    <n v="0"/>
    <n v="0"/>
    <n v="0"/>
    <n v="0"/>
    <n v="3842752.66"/>
    <n v="0"/>
    <n v="0"/>
    <n v="3842752.66"/>
    <n v="7685505.3200000003"/>
    <n v="11528257.98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62500000"/>
    <n v="0"/>
    <n v="0"/>
    <n v="0"/>
    <n v="0"/>
    <n v="0"/>
    <n v="0"/>
    <n v="262500000"/>
    <d v="2019-05-24T00:00:00"/>
    <d v="2034-05-24T00:00:00"/>
    <n v="300000000"/>
    <n v="300000000"/>
    <n v="10.238356164383562"/>
    <n v="15.010958904109589"/>
    <n v="7.6085E-2"/>
    <s v="SOFR 6 MESES"/>
    <n v="2.2282999999999997E-2"/>
    <s v="CAF"/>
    <x v="23"/>
    <n v="0"/>
    <n v="0"/>
    <n v="12500000"/>
    <n v="0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25000000"/>
    <n v="25000000"/>
    <n v="50000000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601"/>
    <n v="0"/>
    <n v="0"/>
    <n v="0"/>
    <n v="0"/>
    <n v="-2.9802322387695313E-8"/>
    <n v="0"/>
    <n v="71117330.339999571"/>
    <d v="2019-11-18T00:00:00"/>
    <d v="2034-11-18T00:00:00"/>
    <n v="203000000"/>
    <n v="203000000"/>
    <n v="10.726027397260275"/>
    <n v="15.010958904109589"/>
    <n v="7.1790999999999994E-2"/>
    <s v="Libor 6 Meses"/>
    <n v="1.7999999999999999E-2"/>
    <s v="CAF"/>
    <x v="23"/>
    <n v="0"/>
    <n v="0"/>
    <n v="0"/>
    <n v="0"/>
    <n v="0"/>
    <n v="0"/>
    <n v="0"/>
    <n v="0"/>
    <n v="0"/>
    <n v="0"/>
    <n v="0"/>
    <n v="0"/>
    <n v="0"/>
    <n v="0"/>
    <n v="3555866.52"/>
    <n v="0"/>
    <n v="0"/>
    <n v="0"/>
    <n v="0"/>
    <n v="0"/>
    <n v="3555951.36"/>
    <n v="0"/>
    <n v="0"/>
    <n v="7111817.8799999999"/>
    <n v="7111817.8799999999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d v="2019-05-28T00:00:00"/>
    <d v="2035-05-28T00:00:00"/>
    <n v="100000000"/>
    <n v="11865967.42"/>
    <n v="11.24931506849315"/>
    <n v="16.010958904109589"/>
    <n v="7.3640999999999998E-2"/>
    <s v="Libor 6 Meses"/>
    <n v="8.9999999999999993E-3"/>
    <s v="CAF"/>
    <x v="23"/>
    <n v="0"/>
    <n v="0"/>
    <n v="0"/>
    <n v="0"/>
    <n v="0"/>
    <n v="0"/>
    <n v="0"/>
    <n v="0"/>
    <n v="539362.16"/>
    <n v="0"/>
    <n v="0"/>
    <n v="0"/>
    <n v="0"/>
    <n v="0"/>
    <n v="539362.16"/>
    <n v="0"/>
    <n v="0"/>
    <n v="0"/>
    <n v="0"/>
    <n v="0"/>
    <n v="539362.16"/>
    <n v="0"/>
    <n v="539362.16"/>
    <n v="1078724.32"/>
    <n v="1618086.48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329688.709999999"/>
    <n v="0"/>
    <n v="0"/>
    <n v="0"/>
    <n v="0"/>
    <n v="0"/>
    <n v="0"/>
    <n v="3329688.709999999"/>
    <d v="2020-04-17T00:00:00"/>
    <d v="2032-04-19T00:00:00"/>
    <n v="50000000"/>
    <n v="8323671.1900000004"/>
    <n v="8.1424657534246574"/>
    <n v="12.013698630136986"/>
    <n v="7.6424000000000006E-2"/>
    <s v="SOFR 6 MESES"/>
    <n v="2.1783E-2"/>
    <s v="CAF"/>
    <x v="23"/>
    <n v="0"/>
    <n v="195864.04"/>
    <n v="0"/>
    <n v="0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391728.08"/>
    <n v="391728.08"/>
    <n v="783456.16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6.19178082191781"/>
    <n v="20.013698630136986"/>
    <n v="7.6731999999999995E-2"/>
    <s v="SOFR 6 MESES"/>
    <n v="2.228299999999999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0"/>
    <n v="0"/>
    <n v="0"/>
    <n v="0"/>
    <n v="0"/>
    <n v="127777777.79999998"/>
    <d v="2020-07-23T00:00:00"/>
    <d v="2035-07-23T00:00:00"/>
    <n v="150000000"/>
    <n v="150000000"/>
    <n v="11.402739726027397"/>
    <n v="15.008219178082191"/>
    <n v="7.6409000000000005E-2"/>
    <s v="SOFR 6 MESES"/>
    <n v="2.0783000000000003E-2"/>
    <s v="CAF"/>
    <x v="23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22889955.56999999"/>
    <n v="0"/>
    <n v="0"/>
    <n v="0"/>
    <n v="0"/>
    <n v="0"/>
    <n v="0"/>
    <n v="122889955.56999999"/>
    <d v="2020-12-04T00:00:00"/>
    <d v="2035-12-04T00:00:00"/>
    <n v="138251200"/>
    <n v="138251200"/>
    <n v="11.769863013698631"/>
    <n v="15.008219178082191"/>
    <n v="7.4473999999999999E-2"/>
    <s v="Libor 6 Meses"/>
    <n v="1.7999999999999999E-2"/>
    <s v="CAF"/>
    <x v="23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10240829.619999999"/>
    <n v="10240829.619999999"/>
    <n v="20481659.239999998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14285714.359999999"/>
    <n v="0"/>
    <n v="0"/>
    <n v="0"/>
    <n v="0"/>
    <n v="0"/>
    <n v="0"/>
    <n v="14285714.359999999"/>
    <d v="2006-10-05T00:00:00"/>
    <d v="2024-10-05T00:00:00"/>
    <n v="200000000"/>
    <n v="200000000"/>
    <n v="0.6"/>
    <n v="18.013698630136986"/>
    <n v="7.5639999999999999E-2"/>
    <s v="SOFR 6 MESES"/>
    <n v="2.0782999999999999E-2"/>
    <s v="CAF"/>
    <x v="23"/>
    <n v="0"/>
    <n v="7142857.1399999997"/>
    <n v="0"/>
    <n v="0"/>
    <n v="0"/>
    <n v="0"/>
    <n v="0"/>
    <n v="7142857.2199999997"/>
    <n v="0"/>
    <n v="0"/>
    <n v="0"/>
    <n v="0"/>
    <n v="0"/>
    <n v="0"/>
    <n v="0"/>
    <n v="0"/>
    <n v="0"/>
    <n v="0"/>
    <n v="0"/>
    <n v="0"/>
    <n v="0"/>
    <n v="0"/>
    <n v="14285714.359999999"/>
    <n v="0"/>
    <n v="14285714.359999999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12993214.359999999"/>
    <n v="0"/>
    <n v="0"/>
    <n v="0"/>
    <n v="0"/>
    <n v="0"/>
    <n v="0"/>
    <n v="12993214.359999999"/>
    <d v="2006-10-05T00:00:00"/>
    <d v="2024-10-15T00:00:00"/>
    <n v="250000000"/>
    <n v="181905000"/>
    <n v="0.62739726027397258"/>
    <n v="18.041095890410958"/>
    <n v="7.5181999999999999E-2"/>
    <s v="SOFR 6 MESES"/>
    <n v="2.0782999999999999E-2"/>
    <s v="CAF"/>
    <x v="23"/>
    <n v="0"/>
    <n v="6496607.1399999997"/>
    <n v="0"/>
    <n v="0"/>
    <n v="0"/>
    <n v="0"/>
    <n v="0"/>
    <n v="6496607.2199999997"/>
    <n v="0"/>
    <n v="0"/>
    <n v="0"/>
    <n v="0"/>
    <n v="0"/>
    <n v="0"/>
    <n v="0"/>
    <n v="0"/>
    <n v="0"/>
    <n v="0"/>
    <n v="0"/>
    <n v="0"/>
    <n v="0"/>
    <n v="0"/>
    <n v="12993214.359999999"/>
    <n v="0"/>
    <n v="12993214.359999999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237"/>
    <n v="0"/>
    <n v="0"/>
    <n v="0"/>
    <n v="0"/>
    <n v="1.862645149230957E-9"/>
    <n v="0"/>
    <n v="2900032.1500000255"/>
    <d v="2007-01-12T00:00:00"/>
    <d v="2025-01-12T00:00:00"/>
    <n v="50000000"/>
    <n v="42614640.289999999"/>
    <n v="0.87123287671232874"/>
    <n v="18.013698630136986"/>
    <n v="7.2317000000000006E-2"/>
    <s v="SOFR 6 MESES"/>
    <n v="1.4783000000000001E-2"/>
    <s v="CAF"/>
    <x v="23"/>
    <n v="0"/>
    <n v="0"/>
    <n v="0"/>
    <n v="0"/>
    <n v="1450016.12"/>
    <n v="0"/>
    <n v="0"/>
    <n v="0"/>
    <n v="0"/>
    <n v="0"/>
    <n v="1450016.03"/>
    <n v="0"/>
    <n v="0"/>
    <n v="0"/>
    <n v="0"/>
    <n v="0"/>
    <n v="0"/>
    <n v="0"/>
    <n v="0"/>
    <n v="0"/>
    <n v="0"/>
    <n v="0"/>
    <n v="1450016.12"/>
    <n v="1450016.03"/>
    <n v="2900032.1500000004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19642857.18"/>
    <n v="0"/>
    <n v="0"/>
    <n v="0"/>
    <n v="0"/>
    <n v="0"/>
    <n v="0"/>
    <n v="19642857.18"/>
    <d v="2006-10-30T00:00:00"/>
    <d v="2024-10-31T00:00:00"/>
    <n v="275000000"/>
    <n v="275000000"/>
    <n v="0.67123287671232879"/>
    <n v="18.016438356164382"/>
    <n v="6.9351999999999997E-2"/>
    <s v="SOFR 6 MESES"/>
    <n v="1.4783000000000001E-2"/>
    <s v="CAF"/>
    <x v="23"/>
    <n v="0"/>
    <n v="9821428.5700000003"/>
    <n v="0"/>
    <n v="0"/>
    <n v="0"/>
    <n v="0"/>
    <n v="0"/>
    <n v="9821428.6070000008"/>
    <n v="0"/>
    <n v="0"/>
    <n v="0"/>
    <n v="0"/>
    <n v="0"/>
    <n v="0"/>
    <n v="0"/>
    <n v="0"/>
    <n v="0"/>
    <n v="0"/>
    <n v="0"/>
    <n v="0"/>
    <n v="0"/>
    <n v="0"/>
    <n v="19642857.177000001"/>
    <n v="0"/>
    <n v="19642857.177000001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25714285.68"/>
    <n v="0"/>
    <n v="0"/>
    <n v="0"/>
    <n v="0"/>
    <n v="0"/>
    <n v="0"/>
    <n v="25714285.68"/>
    <d v="2007-12-07T00:00:00"/>
    <d v="2025-12-09T00:00:00"/>
    <n v="180000000"/>
    <n v="180000000"/>
    <n v="1.7780821917808218"/>
    <n v="18.019178082191782"/>
    <n v="6.7375000000000004E-2"/>
    <s v="Libor 6 Meses"/>
    <n v="1.0500000000000001E-2"/>
    <s v="CAF"/>
    <x v="23"/>
    <n v="0"/>
    <n v="0"/>
    <n v="0"/>
    <n v="6428571.4299999997"/>
    <n v="0"/>
    <n v="0"/>
    <n v="0"/>
    <n v="0"/>
    <n v="0"/>
    <n v="6428571.4299999997"/>
    <n v="0"/>
    <n v="0"/>
    <n v="0"/>
    <n v="0"/>
    <n v="0"/>
    <n v="6428571.4299999997"/>
    <n v="0"/>
    <n v="0"/>
    <n v="0"/>
    <n v="0"/>
    <n v="0"/>
    <n v="6428571.3899999997"/>
    <n v="12857142.859999999"/>
    <n v="12857142.82"/>
    <n v="25714285.68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35714285.679999806"/>
    <n v="0"/>
    <n v="0"/>
    <n v="0"/>
    <n v="0"/>
    <n v="-1.4901161193847656E-8"/>
    <n v="0"/>
    <n v="35714285.679999791"/>
    <d v="2007-12-09T00:00:00"/>
    <d v="2025-12-09T00:00:00"/>
    <n v="250000000"/>
    <n v="250000000"/>
    <n v="1.7780821917808218"/>
    <n v="18.013698630136986"/>
    <n v="6.6935999999999996E-2"/>
    <s v="Libor 6 Meses"/>
    <n v="1.0500000000000001E-2"/>
    <s v="CAF"/>
    <x v="23"/>
    <n v="0"/>
    <n v="0"/>
    <n v="0"/>
    <n v="8928571.4299999997"/>
    <n v="0"/>
    <n v="0"/>
    <n v="0"/>
    <n v="0"/>
    <n v="0"/>
    <n v="8928571.4299999997"/>
    <n v="0"/>
    <n v="0"/>
    <n v="0"/>
    <n v="0"/>
    <n v="0"/>
    <n v="8928571.4299999997"/>
    <n v="0"/>
    <n v="0"/>
    <n v="0"/>
    <n v="0"/>
    <n v="0"/>
    <n v="8928571.3900000006"/>
    <n v="17857142.859999999"/>
    <n v="17857142.82"/>
    <n v="35714285.68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4480465.320000095"/>
    <n v="0"/>
    <n v="0"/>
    <n v="0"/>
    <n v="0"/>
    <n v="7.4505805969238281E-9"/>
    <n v="0"/>
    <n v="14480465.320000103"/>
    <d v="2007-11-29T00:00:00"/>
    <d v="2025-11-29T00:00:00"/>
    <n v="100000000"/>
    <n v="100000000"/>
    <n v="1.7506849315068493"/>
    <n v="18.013698630136986"/>
    <n v="6.6750000000000004E-2"/>
    <s v="Libor 6 Meses"/>
    <n v="1.0500000000000001E-2"/>
    <s v="CAF"/>
    <x v="23"/>
    <n v="0"/>
    <n v="0"/>
    <n v="3620116.28"/>
    <n v="0"/>
    <n v="0"/>
    <n v="0"/>
    <n v="0"/>
    <n v="0"/>
    <n v="3620116.28"/>
    <n v="0"/>
    <n v="0"/>
    <n v="0"/>
    <n v="0"/>
    <n v="0"/>
    <n v="3620116.28"/>
    <n v="0"/>
    <n v="0"/>
    <n v="0"/>
    <n v="0"/>
    <n v="0"/>
    <n v="3620116.48"/>
    <n v="0"/>
    <n v="7240232.5599999996"/>
    <n v="7240232.7599999998"/>
    <n v="14480465.32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8197721.220000096"/>
    <n v="0"/>
    <n v="4166666.67"/>
    <n v="767886.01"/>
    <s v="  "/>
    <n v="7.4505805969238281E-9"/>
    <n v="0"/>
    <n v="14031054.550000103"/>
    <d v="2010-02-09T00:00:00"/>
    <d v="2025-11-29T00:00:00"/>
    <n v="100000000"/>
    <n v="100000000"/>
    <n v="1.7506849315068493"/>
    <n v="15.813698630136987"/>
    <n v="8.2558999999999994E-2"/>
    <s v="SOFR 6 MESES"/>
    <n v="2.8282999999999999E-2"/>
    <s v="CAF"/>
    <x v="23"/>
    <n v="0"/>
    <n v="0"/>
    <n v="0"/>
    <n v="0"/>
    <n v="0"/>
    <n v="4166666.67"/>
    <n v="0"/>
    <n v="0"/>
    <n v="0"/>
    <n v="0"/>
    <n v="0"/>
    <n v="4166666.67"/>
    <n v="0"/>
    <n v="0"/>
    <n v="0"/>
    <n v="0"/>
    <n v="0"/>
    <n v="4166666.67"/>
    <n v="0"/>
    <n v="0"/>
    <n v="1531054.54"/>
    <n v="0"/>
    <n v="4166666.67"/>
    <n v="9864387.879999999"/>
    <n v="14031054.549999999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7386748.879999809"/>
    <n v="0"/>
    <n v="0"/>
    <n v="0"/>
    <n v="0"/>
    <n v="-1.4901161193847656E-8"/>
    <n v="0"/>
    <n v="47386748.879999794"/>
    <d v="2010-03-23T00:00:00"/>
    <d v="2028-03-23T00:00:00"/>
    <n v="255303921.38"/>
    <n v="146467528.34999999"/>
    <n v="4.065753424657534"/>
    <n v="18.013698630136986"/>
    <n v="8.3011000000000001E-2"/>
    <s v="SOFR 6 MESES"/>
    <n v="2.8282999999999999E-2"/>
    <s v="CAF"/>
    <x v="23"/>
    <n v="5289553.3099999996"/>
    <n v="0"/>
    <n v="0"/>
    <n v="0"/>
    <n v="0"/>
    <n v="0"/>
    <n v="5289553.3099999996"/>
    <n v="0"/>
    <n v="0"/>
    <n v="0"/>
    <n v="0"/>
    <n v="0"/>
    <n v="5289553.3099999996"/>
    <n v="0"/>
    <n v="0"/>
    <n v="0"/>
    <n v="0"/>
    <n v="0"/>
    <n v="5289553.3099999996"/>
    <n v="0"/>
    <n v="0"/>
    <n v="0"/>
    <n v="10579106.619999999"/>
    <n v="10579106.619999999"/>
    <n v="21158213.239999998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109952966.22000076"/>
    <n v="0"/>
    <n v="0"/>
    <n v="0"/>
    <n v="0"/>
    <n v="5.9604644775390625E-8"/>
    <n v="0"/>
    <n v="109952966.22000082"/>
    <d v="2010-11-30T00:00:00"/>
    <d v="2028-11-30T00:00:00"/>
    <n v="300000000"/>
    <n v="300000000"/>
    <n v="4.7561643835616438"/>
    <n v="18.013698630136986"/>
    <n v="7.9641000000000003E-2"/>
    <s v="Libor 6 Meses"/>
    <n v="2.4E-2"/>
    <s v="CAF"/>
    <x v="23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21990593.239999998"/>
    <n v="21990593.239999998"/>
    <n v="43981186.479999997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7482460.0099999998"/>
    <n v="0"/>
    <n v="0"/>
    <n v="0"/>
    <n v="0"/>
    <n v="0"/>
    <n v="0"/>
    <n v="7482460.0099999998"/>
    <d v="2011-06-26T00:00:00"/>
    <d v="2029-06-28T00:00:00"/>
    <n v="66726740.520000003"/>
    <n v="18557373"/>
    <n v="5.3315068493150681"/>
    <n v="18.019178082191782"/>
    <n v="8.0736000000000002E-2"/>
    <s v="Libor 6 Meses"/>
    <n v="2.4E-2"/>
    <s v="CAF"/>
    <x v="23"/>
    <n v="0"/>
    <n v="0"/>
    <n v="0"/>
    <n v="680223.64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1360447.28"/>
    <n v="1360447.28"/>
    <n v="2720894.56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4376688.270000003"/>
    <n v="0"/>
    <n v="0"/>
    <n v="0"/>
    <n v="0"/>
    <n v="0"/>
    <n v="0"/>
    <n v="24376688.270000003"/>
    <d v="2012-06-25T00:00:00"/>
    <d v="2027-06-25T00:00:00"/>
    <n v="84000000"/>
    <n v="83263495.359999999"/>
    <n v="3.3205479452054796"/>
    <n v="15.008219178082191"/>
    <n v="8.0325999999999995E-2"/>
    <s v="Libor 6 Meses"/>
    <n v="2.35E-2"/>
    <s v="CAF"/>
    <x v="23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6964768.0800000001"/>
    <n v="6964768.0800000001"/>
    <n v="13929536.16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305555.48000000144"/>
    <n v="0"/>
    <n v="0"/>
    <n v="0"/>
    <n v="0"/>
    <n v="1.1641532182693481E-10"/>
    <n v="0"/>
    <n v="305555.48000000155"/>
    <d v="2012-06-25T00:00:00"/>
    <d v="2024-06-25T00:00:00"/>
    <n v="5500000"/>
    <n v="5500000"/>
    <n v="0.32054794520547947"/>
    <n v="12.008219178082191"/>
    <n v="8.2325999999999996E-2"/>
    <s v="Libor 6 Meses"/>
    <n v="2.5499999999999998E-2"/>
    <s v="CAF"/>
    <x v="23"/>
    <n v="0"/>
    <n v="0"/>
    <n v="0"/>
    <n v="305555.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555.484"/>
    <n v="0"/>
    <n v="305555.484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3114244.1229999531"/>
    <n v="0"/>
    <n v="0"/>
    <n v="0"/>
    <n v="0"/>
    <n v="9.9999643862247467E-4"/>
    <n v="0"/>
    <n v="3114244.1239999495"/>
    <d v="2012-10-05T00:00:00"/>
    <d v="2024-10-05T00:00:00"/>
    <n v="31000000"/>
    <n v="31000000"/>
    <n v="0.6"/>
    <n v="12.008219178082191"/>
    <n v="8.4640000000000007E-2"/>
    <s v="SOFR 6 MESES"/>
    <n v="2.9783E-2"/>
    <s v="CAF"/>
    <x v="23"/>
    <n v="0"/>
    <n v="1557122.1170000001"/>
    <n v="0"/>
    <n v="0"/>
    <n v="0"/>
    <n v="0"/>
    <n v="0"/>
    <n v="1557122.0249999999"/>
    <n v="0"/>
    <n v="0"/>
    <n v="0"/>
    <n v="0"/>
    <n v="0"/>
    <n v="0"/>
    <n v="0"/>
    <n v="0"/>
    <n v="0"/>
    <n v="0"/>
    <n v="0"/>
    <n v="0"/>
    <n v="0"/>
    <n v="0"/>
    <n v="3114244.142"/>
    <n v="0"/>
    <n v="3114244.142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10714285.688999921"/>
    <n v="0"/>
    <n v="0"/>
    <n v="0"/>
    <n v="0"/>
    <n v="-3.0000060796737671E-3"/>
    <n v="0"/>
    <n v="10714285.685999915"/>
    <d v="2013-04-04T00:00:00"/>
    <d v="2025-04-04T00:00:00"/>
    <n v="75000000"/>
    <n v="75000000"/>
    <n v="1.095890410958904"/>
    <n v="12.008219178082191"/>
    <n v="8.4308999999999995E-2"/>
    <s v="SOFR 6 MESES"/>
    <n v="2.9783E-2"/>
    <s v="CAF"/>
    <x v="23"/>
    <n v="0"/>
    <n v="3571428.571"/>
    <n v="0"/>
    <n v="0"/>
    <n v="0"/>
    <n v="0"/>
    <n v="0"/>
    <n v="3571428.571"/>
    <n v="0"/>
    <n v="0"/>
    <n v="0"/>
    <n v="0"/>
    <n v="0"/>
    <n v="3571428.58"/>
    <n v="0"/>
    <n v="0"/>
    <n v="0"/>
    <n v="0"/>
    <n v="0"/>
    <n v="0"/>
    <n v="0"/>
    <n v="0"/>
    <n v="7142857.142"/>
    <n v="3571428.58"/>
    <n v="10714285.721999999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84602308.829999626"/>
    <n v="0"/>
    <n v="0"/>
    <n v="0"/>
    <n v="0"/>
    <n v="-2.9802322387695313E-8"/>
    <n v="0"/>
    <n v="84602308.829999596"/>
    <d v="2013-12-03T00:00:00"/>
    <d v="2028-12-03T00:00:00"/>
    <n v="184093889.5"/>
    <n v="181750869.44"/>
    <n v="4.7643835616438359"/>
    <n v="15.010958904109589"/>
    <n v="8.2474000000000006E-2"/>
    <s v="Libor 6 Meses"/>
    <n v="2.5999999999999999E-2"/>
    <s v="CAF"/>
    <x v="23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16920461.760000002"/>
    <n v="16920461.760000002"/>
    <n v="33840923.520000003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41776876.669999994"/>
    <n v="0"/>
    <n v="0"/>
    <n v="0"/>
    <n v="0"/>
    <n v="0"/>
    <n v="0"/>
    <n v="41776876.669999994"/>
    <d v="2013-12-03T00:00:00"/>
    <d v="2028-12-03T00:00:00"/>
    <n v="90906110.5"/>
    <n v="89749130.560000002"/>
    <n v="4.7643835616438359"/>
    <n v="15.010958904109589"/>
    <n v="8.2474000000000006E-2"/>
    <s v="Libor 6 Meses"/>
    <n v="2.5999999999999999E-2"/>
    <s v="CAF"/>
    <x v="23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8355375.3399999999"/>
    <n v="8355375.3399999999"/>
    <n v="16710750.68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9916324.527999997"/>
    <n v="0"/>
    <n v="0"/>
    <n v="0"/>
    <n v="0"/>
    <n v="0"/>
    <n v="0"/>
    <n v="59916324.527999997"/>
    <d v="2014-11-18T00:00:00"/>
    <d v="2029-11-18T00:00:00"/>
    <n v="120000000"/>
    <n v="119832649.09999999"/>
    <n v="5.7232876712328764"/>
    <n v="15.010958904109589"/>
    <n v="7.9033000000000006E-2"/>
    <s v="SOFR 6 MESES"/>
    <n v="2.5283E-2"/>
    <s v="CAF"/>
    <x v="23"/>
    <n v="0"/>
    <n v="0"/>
    <n v="4993027.0460000001"/>
    <n v="0"/>
    <n v="0"/>
    <n v="0"/>
    <n v="0"/>
    <n v="0"/>
    <n v="4993027.0460000001"/>
    <n v="0"/>
    <n v="0"/>
    <n v="0"/>
    <n v="0"/>
    <n v="0"/>
    <n v="4993027.0460000001"/>
    <n v="0"/>
    <n v="0"/>
    <n v="0"/>
    <n v="0"/>
    <n v="0"/>
    <n v="4993027.0460000001"/>
    <n v="0"/>
    <n v="9986054.0920000002"/>
    <n v="9986054.0920000002"/>
    <n v="19972108.184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46520000.040000007"/>
    <n v="0"/>
    <n v="0"/>
    <n v="0"/>
    <n v="0"/>
    <n v="0"/>
    <n v="0"/>
    <n v="46520000.040000007"/>
    <d v="2014-11-25T00:00:00"/>
    <d v="2026-11-25T00:00:00"/>
    <n v="176000000"/>
    <n v="139560000"/>
    <n v="2.7397260273972601"/>
    <n v="12.008219178082191"/>
    <n v="7.5542999999999999E-2"/>
    <s v="Libor 6 Meses"/>
    <n v="2.0500000000000001E-2"/>
    <s v="CAF"/>
    <x v="23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15506666.66"/>
    <n v="15506666.66"/>
    <n v="31013333.32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100538113.31499957"/>
    <n v="0"/>
    <n v="0"/>
    <n v="0"/>
    <n v="0"/>
    <n v="4.9999654293060303E-3"/>
    <n v="0"/>
    <n v="100538113.31999953"/>
    <d v="2014-12-05T00:00:00"/>
    <d v="2029-12-05T00:00:00"/>
    <n v="200725000.00099999"/>
    <n v="200725000.00099999"/>
    <n v="5.7698630136986298"/>
    <n v="15.010958904109589"/>
    <n v="7.7474000000000001E-2"/>
    <s v="Libor 6 Meses"/>
    <n v="2.1000000000000001E-2"/>
    <s v="CAF"/>
    <x v="23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16756352.199999999"/>
    <n v="16756352.199999999"/>
    <n v="33512704.399999999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13750000"/>
    <n v="0"/>
    <n v="0"/>
    <n v="0"/>
    <n v="0"/>
    <n v="0"/>
    <n v="0"/>
    <n v="113750000"/>
    <d v="2015-06-26T00:00:00"/>
    <d v="2030-06-26T00:00:00"/>
    <n v="210000000"/>
    <n v="210000000"/>
    <n v="6.3260273972602743"/>
    <n v="15.010958904109589"/>
    <n v="7.6826000000000005E-2"/>
    <s v="Libor 6 Meses"/>
    <n v="0.02"/>
    <s v="CAF"/>
    <x v="23"/>
    <n v="0"/>
    <n v="0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0"/>
    <n v="0"/>
    <n v="0"/>
    <n v="0"/>
    <n v="0"/>
    <n v="192592592.63999999"/>
    <d v="2015-07-14T00:00:00"/>
    <d v="2030-07-14T00:00:00"/>
    <n v="400000000"/>
    <n v="400000000"/>
    <n v="6.375342465753425"/>
    <n v="15.010958904109589"/>
    <n v="7.8394000000000005E-2"/>
    <s v="SOFR 6 MESES"/>
    <n v="2.1783000000000004E-2"/>
    <s v="CAF"/>
    <x v="23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21666666.629999995"/>
    <n v="0"/>
    <n v="0"/>
    <n v="0"/>
    <n v="0"/>
    <n v="0"/>
    <n v="0"/>
    <n v="21666666.629999995"/>
    <d v="2015-06-26T00:00:00"/>
    <d v="2030-06-26T00:00:00"/>
    <n v="40000000"/>
    <n v="40000000"/>
    <n v="6.3260273972602743"/>
    <n v="15.010958904109589"/>
    <n v="7.6826000000000005E-2"/>
    <s v="Libor 6 Meses"/>
    <n v="0.02"/>
    <s v="CAF"/>
    <x v="23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3333333.34"/>
    <n v="3333333.34"/>
    <n v="6666666.6799999997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61558413.540000379"/>
    <n v="0"/>
    <n v="0"/>
    <n v="0"/>
    <n v="0"/>
    <n v="2.9802322387695313E-8"/>
    <n v="0"/>
    <n v="61558413.540000409"/>
    <d v="2016-09-23T00:00:00"/>
    <d v="2031-09-23T00:00:00"/>
    <n v="100000000"/>
    <n v="100000000"/>
    <n v="7.5698630136986305"/>
    <n v="15.008219178082191"/>
    <n v="7.9010999999999998E-2"/>
    <s v="SOFR 6 MESES"/>
    <n v="2.4282999999999999E-2"/>
    <s v="CAF"/>
    <x v="23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7694801.6799999997"/>
    <n v="7694801.6799999997"/>
    <n v="15389603.359999999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8181818.159999713"/>
    <n v="0"/>
    <n v="0"/>
    <n v="0"/>
    <n v="0"/>
    <n v="-2.2351741790771484E-8"/>
    <n v="0"/>
    <n v="38181818.159999691"/>
    <d v="2015-10-26T00:00:00"/>
    <d v="2030-10-26T00:00:00"/>
    <n v="60000000"/>
    <n v="60000000"/>
    <n v="6.6602739726027398"/>
    <n v="15.010958904109589"/>
    <n v="7.8738000000000002E-2"/>
    <s v="SOFR 6 MESES"/>
    <n v="2.4282999999999999E-2"/>
    <s v="CAF"/>
    <x v="23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5454545.46"/>
    <n v="5454545.46"/>
    <n v="10909090.92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30625000"/>
    <n v="0"/>
    <n v="0"/>
    <n v="0"/>
    <n v="0"/>
    <n v="0"/>
    <n v="0"/>
    <n v="30625000"/>
    <d v="2018-09-14T00:00:00"/>
    <d v="2028-09-14T00:00:00"/>
    <n v="49000000"/>
    <n v="49000000"/>
    <n v="4.5452054794520551"/>
    <n v="10.008219178082191"/>
    <n v="7.6494999999999994E-2"/>
    <s v="SOFR 6 MESES"/>
    <n v="2.1783E-2"/>
    <s v="CAF"/>
    <x v="23"/>
    <n v="3062500"/>
    <n v="0"/>
    <n v="0"/>
    <n v="0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6125000"/>
    <n v="6125000"/>
    <n v="12250000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40658096.919999808"/>
    <n v="0"/>
    <n v="0"/>
    <n v="0"/>
    <n v="0"/>
    <n v="-1.4901161193847656E-8"/>
    <n v="0"/>
    <n v="40658096.919999793"/>
    <d v="2020-12-04T00:00:00"/>
    <d v="2030-12-04T00:00:00"/>
    <n v="49000000"/>
    <n v="49000000"/>
    <n v="6.7671232876712333"/>
    <n v="10.005479452054795"/>
    <n v="7.3973999999999998E-2"/>
    <s v="Libor 6 Meses"/>
    <n v="1.7500000000000002E-2"/>
    <s v="CAF"/>
    <x v="23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5808299.5599999996"/>
    <n v="5808299.5599999996"/>
    <n v="11616599.119999999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12457500"/>
    <n v="0"/>
    <n v="0"/>
    <n v="0"/>
    <n v="0"/>
    <n v="0"/>
    <n v="0"/>
    <n v="12457500"/>
    <d v="2015-11-26T00:00:00"/>
    <d v="2025-11-20T00:00:00"/>
    <n v="49350000"/>
    <n v="49350000"/>
    <n v="1.726027397260274"/>
    <n v="9.9917808219178088"/>
    <n v="7.7533000000000005E-2"/>
    <s v="SOFR 6 MESES"/>
    <n v="2.3782999999999999E-2"/>
    <s v="CAF"/>
    <x v="23"/>
    <n v="0"/>
    <n v="0"/>
    <n v="3114375"/>
    <n v="0"/>
    <n v="0"/>
    <n v="0"/>
    <n v="0"/>
    <n v="0"/>
    <n v="3114375"/>
    <n v="0"/>
    <n v="0"/>
    <n v="0"/>
    <n v="0"/>
    <n v="0"/>
    <n v="3114375"/>
    <n v="0"/>
    <n v="0"/>
    <n v="0"/>
    <n v="0"/>
    <n v="0"/>
    <n v="3114375"/>
    <n v="0"/>
    <n v="6228750"/>
    <n v="6228750"/>
    <n v="12457500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22017193.370000094"/>
    <n v="0"/>
    <n v="0"/>
    <n v="0"/>
    <n v="0"/>
    <n v="7.4505805969238281E-9"/>
    <n v="0"/>
    <n v="22017193.370000102"/>
    <d v="2014-10-21T00:00:00"/>
    <d v="2026-10-21T00:00:00"/>
    <n v="56500000"/>
    <n v="56500000"/>
    <n v="2.6438356164383561"/>
    <n v="12.008219178082191"/>
    <n v="8.2178000000000001E-2"/>
    <s v="SOFR 6 MESES"/>
    <n v="2.7283000000000002E-2"/>
    <s v="CAF"/>
    <x v="23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7339064.4800000004"/>
    <n v="7339064.4800000004"/>
    <n v="14678128.960000001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0000000"/>
    <n v="13.216438356164383"/>
    <n v="17.865753424657534"/>
    <n v="1.35E-2"/>
    <s v="T.FIDA"/>
    <m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589.84"/>
    <n v="0"/>
    <n v="0"/>
    <n v="81589.84"/>
    <n v="81589.84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513931.4609999992"/>
    <n v="0"/>
    <n v="0"/>
    <n v="0"/>
    <n v="0"/>
    <n v="-108646.4579999987"/>
    <n v="0"/>
    <n v="8405285.0030000005"/>
    <d v="2007-03-16T00:00:00"/>
    <d v="2044-11-15T00:00:00"/>
    <n v="14144823"/>
    <n v="12962161.161"/>
    <n v="20.726027397260275"/>
    <n v="37.695890410958903"/>
    <n v="7.4999999999999997E-3"/>
    <s v="T. FIDA"/>
    <m/>
    <s v="FIDA"/>
    <x v="24"/>
    <n v="0"/>
    <n v="0"/>
    <n v="200072.78400000001"/>
    <n v="0"/>
    <n v="0"/>
    <n v="0"/>
    <n v="0"/>
    <n v="0"/>
    <n v="200072.78400000001"/>
    <n v="0"/>
    <n v="0"/>
    <n v="0"/>
    <n v="0"/>
    <n v="0"/>
    <n v="200072.78400000001"/>
    <n v="0"/>
    <n v="0"/>
    <n v="0"/>
    <n v="0"/>
    <n v="0"/>
    <n v="200072.78400000001"/>
    <n v="0"/>
    <n v="400145.56800000003"/>
    <n v="400145.56800000003"/>
    <n v="800291.13600000006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93340.9269999999"/>
    <n v="0"/>
    <n v="0"/>
    <n v="0"/>
    <n v="0"/>
    <n v="-5465.1599999999162"/>
    <n v="0"/>
    <n v="1687875.767"/>
    <d v="2017-09-05T00:00:00"/>
    <d v="2035-11-15T00:00:00"/>
    <n v="16896937.5"/>
    <n v="1942635.13"/>
    <n v="11.717808219178082"/>
    <n v="18.205479452054796"/>
    <n v="5.0599999999999999E-2"/>
    <s v="T.FIDA"/>
    <m/>
    <s v="FIDA"/>
    <x v="24"/>
    <n v="0"/>
    <n v="0"/>
    <n v="70328.153000000006"/>
    <n v="0"/>
    <n v="0"/>
    <n v="0"/>
    <n v="0"/>
    <n v="0"/>
    <n v="70328.153000000006"/>
    <n v="0"/>
    <n v="0"/>
    <n v="0"/>
    <n v="0"/>
    <n v="0"/>
    <n v="70328.153000000006"/>
    <n v="0"/>
    <n v="0"/>
    <n v="0"/>
    <n v="0"/>
    <n v="0"/>
    <n v="70328.153000000006"/>
    <n v="0"/>
    <n v="140656.30600000001"/>
    <n v="140656.30600000001"/>
    <n v="281312.61200000002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2013090.699"/>
    <n v="0"/>
    <n v="0"/>
    <n v="0"/>
    <n v="0"/>
    <n v="-25689.09300000011"/>
    <n v="0"/>
    <n v="1987401.6059999999"/>
    <d v="2011-04-04T00:00:00"/>
    <d v="2029-11-15T00:00:00"/>
    <n v="7929673.5"/>
    <n v="7929673.5"/>
    <n v="5.7150684931506852"/>
    <n v="18.63013698630137"/>
    <n v="5.3800000000000001E-2"/>
    <s v="T.FIDA"/>
    <m/>
    <s v="FIDA"/>
    <x v="24"/>
    <n v="0"/>
    <n v="0"/>
    <n v="162829.58799999999"/>
    <n v="0"/>
    <n v="0"/>
    <n v="0"/>
    <n v="0"/>
    <n v="0"/>
    <n v="162829.58799999999"/>
    <n v="0"/>
    <n v="0"/>
    <n v="0"/>
    <n v="0"/>
    <n v="0"/>
    <n v="162829.58799999999"/>
    <n v="0"/>
    <n v="0"/>
    <n v="0"/>
    <n v="0"/>
    <n v="0"/>
    <n v="162829.58799999999"/>
    <n v="0"/>
    <n v="325659.17599999998"/>
    <n v="325659.17599999998"/>
    <n v="651318.35199999996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600920.81400000001"/>
    <n v="0"/>
    <n v="0"/>
    <n v="0"/>
    <n v="0"/>
    <n v="-7668.3630000000121"/>
    <n v="0"/>
    <n v="593252.451"/>
    <d v="2011-04-04T00:00:00"/>
    <d v="2029-11-15T00:00:00"/>
    <n v="3786240.5"/>
    <n v="3786240.5"/>
    <n v="5.7150684931506852"/>
    <n v="18.63013698630137"/>
    <n v="5.3800000000000001E-2"/>
    <s v="T.FIDA"/>
    <m/>
    <s v="FIDA"/>
    <x v="24"/>
    <n v="0"/>
    <n v="0"/>
    <n v="48229.245999999999"/>
    <n v="0"/>
    <n v="0"/>
    <n v="0"/>
    <n v="0"/>
    <n v="0"/>
    <n v="48229.245999999999"/>
    <n v="0"/>
    <n v="0"/>
    <n v="0"/>
    <n v="0"/>
    <n v="0"/>
    <n v="48229.245999999999"/>
    <n v="0"/>
    <n v="0"/>
    <n v="0"/>
    <n v="0"/>
    <n v="0"/>
    <n v="48229.245999999999"/>
    <n v="0"/>
    <n v="96458.491999999998"/>
    <n v="96458.491999999998"/>
    <n v="192916.984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6409273.6900000004"/>
    <n v="0"/>
    <n v="0"/>
    <n v="0"/>
    <n v="0"/>
    <n v="-81788.875"/>
    <n v="0"/>
    <n v="6327484.8150000004"/>
    <d v="2012-05-30T00:00:00"/>
    <d v="2030-11-15T00:00:00"/>
    <n v="15359277.5"/>
    <n v="15359277.5"/>
    <n v="6.7150684931506852"/>
    <n v="18.473972602739725"/>
    <n v="5.3800000000000001E-2"/>
    <s v="T.FIDA"/>
    <m/>
    <s v="FIDA"/>
    <x v="24"/>
    <n v="0"/>
    <n v="0"/>
    <n v="451729.98300000001"/>
    <n v="0"/>
    <n v="0"/>
    <n v="0"/>
    <n v="0"/>
    <n v="0"/>
    <n v="451729.98300000001"/>
    <n v="0"/>
    <n v="0"/>
    <n v="0"/>
    <n v="0"/>
    <n v="0"/>
    <n v="451729.98300000001"/>
    <n v="0"/>
    <n v="0"/>
    <n v="0"/>
    <n v="0"/>
    <n v="0"/>
    <n v="451729.98300000001"/>
    <n v="0"/>
    <n v="903459.96600000001"/>
    <n v="903459.96600000001"/>
    <n v="1806919.932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5241276.3150000004"/>
    <n v="0"/>
    <n v="0"/>
    <n v="0"/>
    <n v="0"/>
    <n v="-16915.918000000529"/>
    <n v="0"/>
    <n v="5224360.3969999999"/>
    <d v="2012-05-30T00:00:00"/>
    <d v="2030-11-15T00:00:00"/>
    <n v="12699382.5"/>
    <n v="12699382.5"/>
    <n v="6.7150684931506852"/>
    <n v="18.473972602739725"/>
    <n v="5.0599999999999999E-2"/>
    <s v="T.FIDA"/>
    <m/>
    <s v="FIDA"/>
    <x v="24"/>
    <n v="0"/>
    <n v="0"/>
    <n v="373417.22600000002"/>
    <n v="0"/>
    <n v="0"/>
    <n v="0"/>
    <n v="0"/>
    <n v="0"/>
    <n v="373417.22600000002"/>
    <n v="0"/>
    <n v="0"/>
    <n v="0"/>
    <n v="0"/>
    <n v="0"/>
    <n v="373417.22600000002"/>
    <n v="0"/>
    <n v="0"/>
    <n v="0"/>
    <n v="0"/>
    <n v="0"/>
    <n v="373417.22600000002"/>
    <n v="0"/>
    <n v="746834.45200000005"/>
    <n v="746834.45200000005"/>
    <n v="1493668.9040000001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205882800"/>
    <n v="0"/>
    <n v="0"/>
    <n v="78986267.650000006"/>
    <n v="28826293.460000001"/>
    <n v="-79193400"/>
    <n v="0"/>
    <n v="6126689400"/>
    <d v="2020-09-30T00:00:00"/>
    <d v="2033-01-31T00:00:00"/>
    <n v="6593773550"/>
    <n v="6593773550"/>
    <n v="8.9287671232876704"/>
    <n v="12.345205479452055"/>
    <n v="5.1062000000000003E-2"/>
    <s v="T.VAR.FMI"/>
    <n v="0"/>
    <s v="FMI"/>
    <x v="25"/>
    <n v="0"/>
    <n v="0"/>
    <n v="0"/>
    <n v="0"/>
    <n v="0"/>
    <n v="0"/>
    <n v="0"/>
    <n v="0"/>
    <n v="0"/>
    <n v="0"/>
    <n v="0"/>
    <n v="0"/>
    <n v="0"/>
    <n v="219932439.99200001"/>
    <n v="0"/>
    <n v="157094599.99599999"/>
    <n v="0"/>
    <n v="0"/>
    <n v="0"/>
    <n v="219932439.99200001"/>
    <n v="0"/>
    <n v="157094599.99599999"/>
    <n v="0"/>
    <n v="754054079.97600007"/>
    <n v="754054079.97600007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473711238"/>
    <n v="0"/>
    <n v="78023255.813999996"/>
    <n v="6029229.0800000001"/>
    <n v="2933848.88"/>
    <n v="-5966149.6859999895"/>
    <n v="0"/>
    <n v="389721832.5"/>
    <d v="2020-05-02T00:00:00"/>
    <d v="2025-07-31T00:00:00"/>
    <n v="671093269"/>
    <n v="671093269"/>
    <n v="1.4191780821917808"/>
    <n v="5.2493150684931509"/>
    <n v="5.1062000000000003E-2"/>
    <s v="T.VAR.FMI"/>
    <n v="0"/>
    <s v="FMI"/>
    <x v="25"/>
    <n v="0"/>
    <n v="0"/>
    <n v="77944366.5"/>
    <n v="0"/>
    <n v="0"/>
    <n v="77944366.5"/>
    <n v="0"/>
    <n v="0"/>
    <n v="77944366.5"/>
    <n v="0"/>
    <n v="0"/>
    <n v="77944366.5"/>
    <n v="0"/>
    <n v="0"/>
    <n v="77944366.5"/>
    <n v="0"/>
    <n v="0"/>
    <n v="0"/>
    <n v="0"/>
    <n v="0"/>
    <n v="0"/>
    <n v="0"/>
    <n v="233833099.5"/>
    <n v="155888733"/>
    <n v="389721832.5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287507768"/>
    <n v="0"/>
    <n v="0"/>
    <n v="16530831.75"/>
    <n v="0"/>
    <n v="-16429913.618999958"/>
    <n v="0"/>
    <n v="1271077854.381"/>
    <d v="2019-03-11T00:00:00"/>
    <d v="2030-01-31T00:00:00"/>
    <n v="4336316950"/>
    <n v="1445415170.5"/>
    <n v="5.9260273972602739"/>
    <n v="10.901369863013699"/>
    <n v="5.1062000000000003E-2"/>
    <s v="T.VAR.FMI"/>
    <n v="0"/>
    <s v="FMI"/>
    <x v="25"/>
    <n v="51962911.004000001"/>
    <n v="0"/>
    <n v="0"/>
    <n v="59955928.060999997"/>
    <n v="0"/>
    <n v="0"/>
    <n v="51962911.004000001"/>
    <n v="0"/>
    <n v="0"/>
    <n v="59955928.060999997"/>
    <n v="0"/>
    <n v="0"/>
    <n v="51962911.004000001"/>
    <n v="0"/>
    <n v="0"/>
    <n v="59955928.060999997"/>
    <n v="0"/>
    <n v="0"/>
    <n v="51962911.004000001"/>
    <n v="0"/>
    <n v="0"/>
    <n v="59955928.060999997"/>
    <n v="223837678.13"/>
    <n v="223837678.13"/>
    <n v="447675356.25999999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0"/>
    <n v="0"/>
    <n v="0.12"/>
    <s v="FIJA"/>
    <m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74086027.5"/>
    <n v="0"/>
    <n v="0"/>
    <n v="0"/>
    <n v="0"/>
    <n v="0"/>
    <n v="231933337.05000001"/>
    <n v="381567748.04999995"/>
    <d v="2000-08-23T00:00:00"/>
    <d v="2030-08-15T00:00:00"/>
    <n v="2560409000"/>
    <n v="2568243000"/>
    <n v="6.463013698630137"/>
    <n v="29.997260273972604"/>
    <n v="0.1"/>
    <s v="FIJA"/>
    <m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0"/>
    <n v="0"/>
    <n v="0"/>
    <n v="-1268750"/>
    <n v="0"/>
    <n v="222000000"/>
    <d v="2020-01-30T00:00:00"/>
    <d v="2035-01-30T00:00:00"/>
    <n v="400000000"/>
    <n v="400000000"/>
    <n v="10.926027397260274"/>
    <n v="15.010958904109589"/>
    <n v="7.2499999999999995E-2"/>
    <s v="FIJA"/>
    <m/>
    <s v="Bonos Soberanos 2019-2035"/>
    <x v="28"/>
    <n v="0"/>
    <n v="0"/>
    <n v="0"/>
    <n v="0"/>
    <n v="9000000"/>
    <n v="0"/>
    <n v="0"/>
    <n v="0"/>
    <n v="0"/>
    <n v="0"/>
    <n v="9000000"/>
    <n v="0"/>
    <n v="0"/>
    <n v="0"/>
    <n v="0"/>
    <n v="0"/>
    <n v="2000000"/>
    <n v="0"/>
    <n v="0"/>
    <n v="0"/>
    <n v="0"/>
    <n v="0"/>
    <n v="9000000"/>
    <n v="11000000"/>
    <n v="2000000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419538.57"/>
    <n v="0"/>
    <n v="0"/>
    <n v="0"/>
    <n v="12343000"/>
    <d v="1995-02-28T00:00:00"/>
    <d v="2025-02-28T00:00:00"/>
    <n v="1434671000"/>
    <n v="1434671000"/>
    <n v="1"/>
    <n v="30.021917808219179"/>
    <n v="4.5600000000000002E-2"/>
    <s v="LIBOR A 6 MESES (MAS MARGEN)"/>
    <n v="8.1250000000000003E-3"/>
    <s v="Descuento"/>
    <x v="29"/>
    <n v="0"/>
    <n v="0"/>
    <n v="0"/>
    <n v="0"/>
    <n v="0"/>
    <n v="0"/>
    <n v="0"/>
    <n v="0"/>
    <n v="0"/>
    <n v="0"/>
    <n v="0"/>
    <n v="12343000"/>
    <n v="0"/>
    <n v="0"/>
    <n v="0"/>
    <n v="0"/>
    <n v="0"/>
    <n v="0"/>
    <n v="0"/>
    <n v="0"/>
    <n v="0"/>
    <n v="0"/>
    <n v="0"/>
    <n v="12343000"/>
    <n v="12343000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n v="1"/>
    <n v="30.021917808219179"/>
    <n v="0.05"/>
    <s v="FIJA"/>
    <m/>
    <s v="Par"/>
    <x v="30"/>
    <n v="0"/>
    <n v="0"/>
    <n v="0"/>
    <n v="0"/>
    <n v="0"/>
    <n v="0"/>
    <n v="0"/>
    <n v="0"/>
    <n v="0"/>
    <n v="0"/>
    <n v="0"/>
    <n v="50183000"/>
    <n v="0"/>
    <n v="0"/>
    <n v="0"/>
    <n v="0"/>
    <n v="0"/>
    <n v="0"/>
    <n v="0"/>
    <n v="0"/>
    <n v="0"/>
    <n v="0"/>
    <n v="0"/>
    <n v="50183000"/>
    <n v="50183000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n v="16.43013698630137"/>
    <n v="19.92876712328767"/>
    <n v="4.2999999999999997E-2"/>
    <s v="FIJA"/>
    <m/>
    <s v="Bonos 202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d v="2020-08-31T00:00:00"/>
    <d v="2040-07-31T00:00:00"/>
    <n v="18796473.800000001"/>
    <n v="18796473.800000001"/>
    <n v="16.43013698630137"/>
    <n v="19.92876712328767"/>
    <n v="4.2999999999999997E-2"/>
    <s v="FIJA"/>
    <m/>
    <s v="Bonos 20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d v="2020-08-31T00:00:00"/>
    <d v="2040-07-31T00:00:00"/>
    <n v="60204123.200000003"/>
    <n v="60204123.200000003"/>
    <n v="16.43013698630137"/>
    <n v="19.92876712328767"/>
    <n v="4.2999999999999997E-2"/>
    <s v="FIJA"/>
    <m/>
    <s v="Bonos 20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n v="16.43013698630137"/>
    <n v="19.92876712328767"/>
    <n v="4.2999999999999997E-2"/>
    <s v="FIJA"/>
    <m/>
    <s v="Bonos 20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n v="16.43013698630137"/>
    <n v="19.92876712328767"/>
    <n v="4.2999999999999997E-2"/>
    <s v="FIJA"/>
    <m/>
    <s v="Bonos 20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d v="2020-08-31T00:00:00"/>
    <d v="2040-07-31T00:00:00"/>
    <n v="14059536.4"/>
    <n v="14059536.4"/>
    <n v="16.43013698630137"/>
    <n v="19.92876712328767"/>
    <n v="4.2999999999999997E-2"/>
    <s v="FIJA"/>
    <m/>
    <s v="Bonos 2027 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n v="16.43013698630137"/>
    <n v="19.92876712328767"/>
    <n v="4.2999999999999997E-2"/>
    <s v="FIJA"/>
    <m/>
    <s v="Bonos 2027 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n v="16.43013698630137"/>
    <n v="19.92876712328767"/>
    <n v="4.2999999999999997E-2"/>
    <s v="FIJA"/>
    <m/>
    <s v="Bonos 20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n v="16.43013698630137"/>
    <n v="19.92876712328767"/>
    <n v="4.2999999999999997E-2"/>
    <s v="FIJA"/>
    <m/>
    <s v="Bonos 20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n v="16.43013698630137"/>
    <n v="19.92876712328767"/>
    <n v="4.2999999999999997E-2"/>
    <s v="FIJA"/>
    <m/>
    <s v="Bonos-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6.4219178082191783"/>
    <n v="9.9205479452054792"/>
    <n v="0"/>
    <s v="SIN TASA"/>
    <m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0"/>
    <n v="0"/>
    <n v="0"/>
    <n v="0"/>
    <n v="2982942422"/>
    <d v="2020-08-31T00:00:00"/>
    <d v="2040-07-31T00:00:00"/>
    <n v="3403135207"/>
    <n v="3403135207"/>
    <n v="16.43013698630137"/>
    <n v="19.92876712328767"/>
    <n v="4.2999999999999997E-2"/>
    <s v="FIJA"/>
    <m/>
    <s v="Nuevo Bono S. 2040 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0"/>
    <n v="0"/>
    <n v="0"/>
    <n v="0"/>
    <n v="3499085944"/>
    <d v="2020-08-31T00:00:00"/>
    <d v="2030-07-31T00:00:00"/>
    <n v="3701423865"/>
    <n v="3701423865"/>
    <n v="6.4219178082191783"/>
    <n v="9.9205479452054792"/>
    <n v="4.7800000000000002E-2"/>
    <s v="FIJA"/>
    <m/>
    <s v="Nuevo Bono SOB 2030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0"/>
    <n v="0"/>
    <n v="0"/>
    <n v="0"/>
    <n v="7452636245"/>
    <d v="2020-08-31T00:00:00"/>
    <d v="2035-07-31T00:00:00"/>
    <n v="8458864776"/>
    <n v="8458864776"/>
    <n v="11.424657534246576"/>
    <n v="14.923287671232877"/>
    <n v="3.32E-2"/>
    <s v="FIJA"/>
    <m/>
    <s v="Nuevo Bono SOB 2035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951564.21"/>
    <n v="0"/>
    <n v="0"/>
    <n v="0"/>
    <n v="0"/>
    <n v="0"/>
    <n v="0"/>
    <n v="951564.21"/>
    <d v="2020-12-22T00:00:00"/>
    <d v="2049-12-22T00:00:00"/>
    <n v="78400000"/>
    <n v="78400000"/>
    <n v="25.830136986301369"/>
    <n v="29.019178082191782"/>
    <n v="6.5100000000000005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200000000"/>
    <n v="0"/>
    <n v="7692307.7000000002"/>
    <n v="7756455"/>
    <s v="  "/>
    <n v="0"/>
    <n v="0"/>
    <n v="192307692.30000001"/>
    <d v="2021-08-31T00:00:00"/>
    <d v="2038-08-31T00:00:00"/>
    <n v="200000000"/>
    <n v="200000000"/>
    <n v="14.512328767123288"/>
    <n v="17.010958904109589"/>
    <n v="7.7293000000000001E-2"/>
    <s v="SOFR 6 MESES"/>
    <n v="2.2283000000000001E-2"/>
    <s v="CAF"/>
    <x v="23"/>
    <n v="0"/>
    <n v="0"/>
    <n v="0"/>
    <n v="0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n v="20.641095890410959"/>
    <n v="22.980821917808218"/>
    <n v="6.4218200000000003E-2"/>
    <s v="SOFR + MARGEN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1497610.37"/>
    <n v="0"/>
    <n v="0"/>
    <n v="0"/>
    <n v="54836990"/>
    <d v="2020-01-28T00:00:00"/>
    <d v="2045-10-02T00:00:00"/>
    <n v="70000000"/>
    <n v="70000000"/>
    <n v="21.605479452054794"/>
    <n v="25.695890410958903"/>
    <n v="6.9099999999999995E-2"/>
    <s v="SOFR 6 MESES"/>
    <n v="1.0999999999999999E-2"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100000000"/>
    <n v="0"/>
    <n v="0"/>
    <n v="0"/>
    <n v="0"/>
    <n v="0"/>
    <n v="0"/>
    <n v="100000000"/>
    <d v="2021-07-12T00:00:00"/>
    <d v="2031-07-12T00:00:00"/>
    <n v="100000000"/>
    <n v="100000000"/>
    <n v="7.3698630136986303"/>
    <n v="10.005479452054795"/>
    <n v="7.3936000000000002E-2"/>
    <s v="Libor 6 Meses "/>
    <n v="1.7500000000000002E-2"/>
    <s v="CAF"/>
    <x v="23"/>
    <n v="0"/>
    <n v="0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d v="2021-06-12T00:00:00"/>
    <d v="2027-04-15T00:00:00"/>
    <n v="500000000"/>
    <n v="500000000"/>
    <n v="3.1260273972602741"/>
    <n v="5.8438356164383558"/>
    <n v="5.5458E-2"/>
    <s v="FIJA"/>
    <m/>
    <s v="BID"/>
    <x v="21"/>
    <n v="0"/>
    <n v="0"/>
    <n v="0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55555555.560000002"/>
    <n v="111111111.12"/>
    <n v="166666666.68000001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6914496.659999982"/>
    <n v="0"/>
    <n v="0"/>
    <n v="0"/>
    <n v="0"/>
    <n v="-1.862645149230957E-9"/>
    <n v="0"/>
    <n v="16914496.659999982"/>
    <d v="2021-06-02T00:00:00"/>
    <d v="2036-06-02T00:00:00"/>
    <n v="48000000"/>
    <n v="48000000"/>
    <n v="12.265753424657534"/>
    <n v="15.010958904109589"/>
    <n v="7.4456999999999995E-2"/>
    <s v="Libor 6 Meses"/>
    <n v="1.7999999999999999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7.027397260273972"/>
    <n v="19.663013698630138"/>
    <n v="7.4565999999999993E-2"/>
    <s v="Libor 6 Meses"/>
    <n v="1.7999999999999999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0"/>
    <n v="0"/>
    <n v="0"/>
    <n v="0"/>
    <n v="37500000"/>
    <d v="2021-07-12T00:00:00"/>
    <d v="2041-03-06T00:00:00"/>
    <n v="75000000"/>
    <n v="37500000"/>
    <n v="17.027397260273972"/>
    <n v="19.663013698630138"/>
    <n v="7.4633000000000005E-2"/>
    <s v="Libor 6 Meses"/>
    <n v="1.7999999999999999E-2"/>
    <s v="CAF"/>
    <x v="23"/>
    <n v="0"/>
    <n v="0"/>
    <n v="0"/>
    <n v="0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8134032.5800000001"/>
    <n v="0"/>
    <n v="0"/>
    <n v="0"/>
    <n v="0"/>
    <n v="0"/>
    <n v="0"/>
    <n v="8134032.5800000001"/>
    <d v="2019-05-28T00:00:00"/>
    <d v="2035-05-28T00:00:00"/>
    <n v="100000000"/>
    <n v="88134032.579999998"/>
    <n v="11.24931506849315"/>
    <n v="16.010958904109589"/>
    <n v="7.3640999999999998E-2"/>
    <s v="Libor 6 Meses"/>
    <n v="1.7999999999999999E-2"/>
    <s v="CAF"/>
    <x v="23"/>
    <n v="0"/>
    <n v="0"/>
    <n v="0"/>
    <n v="0"/>
    <n v="0"/>
    <n v="0"/>
    <n v="0"/>
    <n v="0"/>
    <n v="369728.75"/>
    <n v="0"/>
    <n v="0"/>
    <n v="0"/>
    <n v="0"/>
    <n v="0"/>
    <n v="369728.75"/>
    <n v="0"/>
    <n v="0"/>
    <n v="0"/>
    <n v="0"/>
    <n v="0"/>
    <n v="369728.75"/>
    <n v="0"/>
    <n v="369728.75"/>
    <n v="739457.5"/>
    <n v="1109186.25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953232.09199999995"/>
    <n v="0"/>
    <n v="0"/>
    <n v="0"/>
    <n v="0"/>
    <n v="-3076.5019999999786"/>
    <n v="0"/>
    <n v="950155.59"/>
    <d v="2019-12-23T00:00:00"/>
    <d v="2049-12-31T00:00:00"/>
    <n v="21499450"/>
    <n v="21499450"/>
    <n v="25.854794520547944"/>
    <n v="30.043835616438358"/>
    <n v="0.02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0"/>
    <n v="0"/>
    <n v="0"/>
    <n v="0"/>
    <n v="0"/>
    <n v="0"/>
    <n v="18187263.34"/>
    <d v="2020-09-16T00:00:00"/>
    <d v="2044-11-15T00:00:00"/>
    <n v="50000000"/>
    <n v="50000000"/>
    <n v="20.726027397260275"/>
    <n v="24.18082191780822"/>
    <n v="6.6000000000000003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9363.16700000002"/>
    <n v="0"/>
    <n v="0"/>
    <n v="909363.16700000002"/>
    <n v="909363.16700000002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4.216438356164383"/>
    <n v="16.230136986301371"/>
    <n v="6.5100000000000005E-2"/>
    <s v="SOFR (6 meses)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800385.487"/>
    <n v="0"/>
    <n v="0"/>
    <n v="0"/>
    <n v="0"/>
    <n v="-5810.6410000000615"/>
    <n v="0"/>
    <n v="1794574.8459999999"/>
    <d v="2021-04-15T00:00:00"/>
    <d v="2050-11-15T00:00:00"/>
    <n v="21687975"/>
    <n v="21687975"/>
    <n v="26.728767123287671"/>
    <n v="29.605479452054794"/>
    <n v="0.02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3.03013698630137"/>
    <n v="15.010958904109589"/>
    <n v="7.4526999999999996E-2"/>
    <s v="SOFR (6 meses)"/>
    <n v="0.02"/>
    <s v="CAF"/>
    <x v="23"/>
    <n v="0"/>
    <n v="0"/>
    <n v="0"/>
    <n v="0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d v="2022-03-08T00:00:00"/>
    <d v="2037-03-08T00:00:00"/>
    <n v="50000000"/>
    <n v="50000000"/>
    <n v="13.03013698630137"/>
    <n v="15.010958904109589"/>
    <n v="7.4526999999999996E-2"/>
    <s v="SOFR (6 meses)"/>
    <n v="0.02"/>
    <s v="CAF"/>
    <x v="23"/>
    <n v="0"/>
    <n v="0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d v="2022-03-08T00:00:00"/>
    <d v="2037-03-08T00:00:00"/>
    <n v="50000000"/>
    <n v="50000000"/>
    <n v="13.03013698630137"/>
    <n v="15.010958904109589"/>
    <n v="7.4526999999999996E-2"/>
    <s v="SOFR (6 meses)"/>
    <n v="0.02"/>
    <s v="CAF"/>
    <x v="23"/>
    <n v="0"/>
    <n v="0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d v="2021-04-09T00:00:00"/>
    <d v="2048-09-15T00:00:00"/>
    <n v="40000000"/>
    <n v="40000000"/>
    <n v="24.561643835616437"/>
    <n v="27.454794520547946"/>
    <n v="7.4499999999999997E-2"/>
    <s v="SOFR 6 MESES"/>
    <n v="2.1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7.830136986301369"/>
    <n v="20.013698630136986"/>
    <n v="2.35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6.219178082191782"/>
    <n v="17.898630136986302"/>
    <n v="6.5107700000000004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29306649.380000003"/>
    <n v="0"/>
    <n v="0"/>
    <n v="0"/>
    <n v="0"/>
    <n v="0"/>
    <n v="0"/>
    <n v="29306649.380000003"/>
    <d v="2022-05-25T00:00:00"/>
    <d v="2028-11-25T00:00:00"/>
    <n v="49000000"/>
    <n v="49000000"/>
    <n v="4.7424657534246579"/>
    <n v="6.5095890410958903"/>
    <n v="7.1134000000000003E-2"/>
    <s v="SOFR (6 meses)"/>
    <n v="1.95E-2"/>
    <s v="CAF"/>
    <x v="23"/>
    <n v="0"/>
    <n v="0"/>
    <n v="2930664.93"/>
    <n v="0"/>
    <n v="0"/>
    <n v="0"/>
    <n v="0"/>
    <n v="0"/>
    <n v="2930664.93"/>
    <n v="0"/>
    <n v="0"/>
    <n v="0"/>
    <n v="0"/>
    <n v="0"/>
    <n v="2930664.93"/>
    <n v="0"/>
    <n v="0"/>
    <n v="0"/>
    <n v="0"/>
    <n v="0"/>
    <n v="2930664.93"/>
    <n v="0"/>
    <n v="5861329.8600000003"/>
    <n v="5861329.8600000003"/>
    <n v="11722659.720000001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50000000"/>
    <d v="2022-11-25T00:00:00"/>
    <d v="2042-08-31T00:00:00"/>
    <n v="50000000"/>
    <n v="50000000"/>
    <n v="18.515068493150686"/>
    <n v="19.778082191780822"/>
    <n v="5.6000000000000001E-2"/>
    <s v="FIJA"/>
    <m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0"/>
    <n v="0"/>
    <n v="0"/>
    <n v="0"/>
    <n v="0"/>
    <n v="0"/>
    <n v="50000000"/>
    <d v="2022-11-25T00:00:00"/>
    <d v="2042-08-31T00:00:00"/>
    <n v="100000000"/>
    <n v="100000000"/>
    <n v="18.515068493150686"/>
    <n v="19.778082191780822"/>
    <n v="5.3999999999999999E-2"/>
    <s v="FIJA"/>
    <m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0"/>
    <n v="0"/>
    <n v="0"/>
    <n v="0"/>
    <n v="400000000"/>
    <d v="2022-12-13T00:00:00"/>
    <d v="2042-07-15T00:00:00"/>
    <n v="400000000"/>
    <n v="400000000"/>
    <n v="18.386301369863013"/>
    <n v="19.600000000000001"/>
    <n v="6.623130000000000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36546262.479999997"/>
    <n v="0"/>
    <n v="0"/>
    <n v="0"/>
    <n v="0"/>
    <n v="0"/>
    <n v="0"/>
    <n v="36546262.479999997"/>
    <d v="2022-10-26T00:00:00"/>
    <d v="2039-07-01T00:00:00"/>
    <n v="80000000"/>
    <n v="80000000"/>
    <n v="15.345205479452055"/>
    <n v="16.69041095890411"/>
    <n v="6.5100000000000005E-2"/>
    <s v="SOFR (6 meses)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d v="2022-12-16T00:00:00"/>
    <d v="2041-01-06T00:00:00"/>
    <n v="500000000"/>
    <n v="500000000"/>
    <n v="16.865753424657534"/>
    <n v="18.07123287671233"/>
    <n v="6.5100000000000005E-2"/>
    <s v="SOFR (6 meses)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0"/>
    <n v="0"/>
    <n v="0"/>
    <n v="0"/>
    <n v="250000000"/>
    <d v="2022-12-21T00:00:00"/>
    <d v="2037-12-21T00:00:00"/>
    <n v="250000000"/>
    <n v="250000000"/>
    <n v="13.819178082191781"/>
    <n v="15.010958904109589"/>
    <n v="7.4313000000000004E-2"/>
    <s v="SOFR (6 meses)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9615384.6199999992"/>
    <n v="0"/>
    <n v="0"/>
    <n v="0"/>
    <n v="0"/>
    <n v="0"/>
    <n v="9615384.6199999992"/>
    <n v="0"/>
    <n v="19230769.239999998"/>
    <n v="19230769.239999998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10000000"/>
    <d v="2023-01-10T00:00:00"/>
    <d v="2042-07-31T00:00:00"/>
    <n v="30000000"/>
    <n v="30000000"/>
    <n v="18.43013698630137"/>
    <n v="19.567123287671233"/>
    <n v="5.3100000000000001E-2"/>
    <s v="FIJA"/>
    <m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63281600"/>
    <n v="0"/>
    <n v="0"/>
    <n v="0"/>
    <n v="0"/>
    <n v="-9791100"/>
    <n v="0"/>
    <n v="153490500"/>
    <d v="2022-10-27T00:00:00"/>
    <d v="2037-11-10T00:00:00"/>
    <n v="175720000"/>
    <n v="175720000"/>
    <n v="13.706849315068494"/>
    <n v="15.049315068493151"/>
    <n v="1E-4"/>
    <s v="FIJA"/>
    <m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0"/>
    <n v="0"/>
    <n v="0"/>
    <n v="0"/>
    <n v="1772053.51"/>
    <d v="2022-09-15T00:00:00"/>
    <d v="2053-11-15T00:00:00"/>
    <n v="22873341.920000002"/>
    <n v="22873341.920000002"/>
    <n v="29.731506849315068"/>
    <n v="31.18904109589041"/>
    <n v="2.63E-2"/>
    <s v="T.FIDA"/>
    <m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5789473.680000007"/>
    <n v="0"/>
    <n v="0"/>
    <n v="0"/>
    <n v="0"/>
    <n v="0"/>
    <n v="0"/>
    <n v="35789473.680000007"/>
    <d v="2020-04-17T00:00:00"/>
    <d v="2032-04-19T00:00:00"/>
    <n v="50000000"/>
    <n v="40000000"/>
    <n v="8.1424657534246574"/>
    <n v="12.013698630136986"/>
    <n v="7.6424000000000006E-2"/>
    <s v="SOFR 6 MESES"/>
    <n v="1.3583E-2"/>
    <s v="CAF"/>
    <x v="23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4210526.32"/>
    <n v="4210526.32"/>
    <n v="8421052.6400000006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1489"/>
    <n v="0"/>
    <n v="0"/>
    <n v="0"/>
    <n v="0"/>
    <n v="1.4901161193847656E-8"/>
    <n v="0"/>
    <n v="2073321.1400001638"/>
    <d v="2023-01-23T00:00:00"/>
    <d v="2047-11-15T00:00:00"/>
    <n v="35000000"/>
    <n v="35000000"/>
    <n v="23.726027397260275"/>
    <n v="24.827397260273973"/>
    <n v="1.2999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149"/>
    <n v="0"/>
    <n v="0"/>
    <n v="0"/>
    <n v="0"/>
    <n v="1.4901161193847656E-8"/>
    <n v="0"/>
    <n v="80000000.000000164"/>
    <d v="2022-12-16T00:00:00"/>
    <d v="2034-01-01T00:00:00"/>
    <n v="100000000"/>
    <n v="100000000"/>
    <n v="9.8465753424657532"/>
    <n v="11.052054794520547"/>
    <n v="6.3600000000000004E-2"/>
    <s v="SOFR (6 meses)"/>
    <n v="1.0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11439383.630000001"/>
    <n v="4500000"/>
    <n v="1.4901161193847656E-8"/>
    <n v="0"/>
    <n v="656022000"/>
    <d v="2023-05-09T00:00:00"/>
    <d v="2041-11-09T00:00:00"/>
    <n v="656022000"/>
    <n v="656022000"/>
    <n v="17.706849315068492"/>
    <n v="18.517808219178082"/>
    <n v="6.9750000000000006E-2"/>
    <s v="FIJA"/>
    <m/>
    <s v="GPS BLUE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1.1920928955078125E-7"/>
    <n v="0"/>
    <n v="0"/>
    <n v="0"/>
    <n v="0"/>
    <n v="1.4901161193847656E-8"/>
    <n v="0"/>
    <n v="1.3411045074462891E-7"/>
    <d v="2022-12-23T00:00:00"/>
    <d v="2037-12-23T00:00:00"/>
    <n v="26891460"/>
    <n v="26891460"/>
    <n v="13.824657534246576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19"/>
    <n v="0"/>
    <n v="0"/>
    <n v="0"/>
    <n v="0"/>
    <n v="1.4901161193847656E-8"/>
    <n v="0"/>
    <n v="75000000.000000134"/>
    <d v="2023-05-24T00:00:00"/>
    <d v="2033-05-24T00:00:00"/>
    <n v="75000000"/>
    <n v="75000000"/>
    <n v="9.2383561643835623"/>
    <n v="10.008219178082191"/>
    <n v="7.3784000000000002E-2"/>
    <s v="SOFR 6 MESES"/>
    <n v="1.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7500"/>
    <n v="0"/>
    <n v="0"/>
    <n v="4687500"/>
    <n v="4687500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0"/>
    <n v="0"/>
    <n v="0"/>
    <n v="0"/>
    <n v="37500000"/>
    <d v="2021-07-12T00:00:00"/>
    <d v="2041-03-06T00:00:00"/>
    <n v="75000000"/>
    <n v="37500000"/>
    <n v="17.027397260273972"/>
    <n v="19.663013698630138"/>
    <n v="7.4633000000000005E-2"/>
    <s v="Libor 6 Meses"/>
    <n v="1.0999999999999999E-2"/>
    <s v="CAF"/>
    <x v="23"/>
    <n v="0"/>
    <n v="0"/>
    <n v="0"/>
    <n v="0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d v="2023-04-14T00:00:00"/>
    <d v="2047-04-14T00:00:00"/>
    <n v="300000000"/>
    <n v="300000000"/>
    <n v="23.136986301369863"/>
    <n v="24.016438356164382"/>
    <n v="6.5794000000000005E-2"/>
    <s v="SOFR + MARGEN VARIABLE"/>
    <n v="1.2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0"/>
    <n v="0"/>
    <n v="0"/>
    <n v="0"/>
    <n v="4095604.91"/>
    <d v="2023-01-23T00:00:00"/>
    <d v="2045-11-15T00:00:00"/>
    <n v="49000000"/>
    <n v="49000000"/>
    <n v="21.726027397260275"/>
    <n v="22.827397260273973"/>
    <n v="6.6053500000000001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1302297.5"/>
    <n v="0"/>
    <n v="0"/>
    <n v="0"/>
    <n v="0"/>
    <n v="0"/>
    <n v="0"/>
    <n v="1302297.5"/>
    <d v="2023-05-15T00:00:00"/>
    <d v="2047-07-15T00:00:00"/>
    <n v="9539946.7300000004"/>
    <n v="9539946.7300000004"/>
    <n v="23.389041095890413"/>
    <n v="24.183561643835617"/>
    <n v="6.6263000000000002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66700000"/>
    <n v="12703330.07"/>
    <n v="0"/>
    <n v="0"/>
    <n v="0"/>
    <n v="0"/>
    <n v="0"/>
    <n v="79403330.069999993"/>
    <d v="2023-03-13T00:00:00"/>
    <d v="2040-11-01T00:00:00"/>
    <n v="200000000"/>
    <n v="200000000"/>
    <n v="16.684931506849313"/>
    <n v="17.652054794520549"/>
    <n v="6.5100000000000005E-2"/>
    <s v="SOFR (6 meses)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0"/>
    <n v="0"/>
    <n v="0"/>
    <n v="0"/>
    <n v="246258.76"/>
    <d v="2023-07-06T00:00:00"/>
    <d v="2033-07-06T00:00:00"/>
    <n v="26467000"/>
    <n v="26467000"/>
    <n v="9.3561643835616444"/>
    <n v="10.008219178082191"/>
    <m/>
    <s v="SOFR 6 MESES"/>
    <n v="1.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14485.8"/>
    <n v="0"/>
    <n v="0"/>
    <n v="0"/>
    <n v="0"/>
    <n v="0"/>
    <n v="0"/>
    <n v="14485.8"/>
    <n v="14485.8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0"/>
    <n v="0"/>
    <n v="0"/>
    <n v="0"/>
    <n v="27754292.41"/>
    <d v="2023-07-28T00:00:00"/>
    <d v="2043-07-28T00:00:00"/>
    <n v="150000000"/>
    <n v="150000000"/>
    <n v="19.421917808219177"/>
    <n v="20.013698630136986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0"/>
    <n v="0"/>
    <n v="0"/>
    <n v="0"/>
    <d v="2023-07-28T00:00:00"/>
    <d v="2038-07-28T00:00:00"/>
    <n v="20204813.629999999"/>
    <n v="20204813.629999999"/>
    <n v="14.419178082191781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0"/>
    <n v="0"/>
    <n v="0"/>
    <n v="0"/>
    <n v="450000000"/>
    <d v="2023-08-18T00:00:00"/>
    <d v="2042-07-15T00:00:00"/>
    <n v="450000000"/>
    <n v="450000000"/>
    <n v="18.386301369863013"/>
    <n v="18.920547945205481"/>
    <n v="6.6253000000000006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581770.72"/>
    <s v="  "/>
    <n v="0"/>
    <n v="0"/>
    <n v="50000000"/>
    <d v="2023-08-18T00:00:00"/>
    <d v="2038-07-15T00:00:00"/>
    <n v="50000000"/>
    <n v="50000000"/>
    <n v="14.383561643835616"/>
    <n v="14.917808219178083"/>
    <n v="2.5000000000000001E-2"/>
    <s v="FIJA 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d v="2023-08-22T00:00:00"/>
    <d v="2040-12-15T00:00:00"/>
    <n v="500000000"/>
    <n v="500000000"/>
    <n v="16.805479452054794"/>
    <n v="17.328767123287673"/>
    <n v="6.5100000000000005E-2"/>
    <s v="SOFR 6 MESES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141671.16"/>
    <n v="0"/>
    <n v="0"/>
    <n v="0"/>
    <d v="2023-08-07T00:00:00"/>
    <d v="2043-08-08T00:00:00"/>
    <n v="117515240"/>
    <n v="117515240"/>
    <n v="19.452054794520549"/>
    <n v="20.016438356164382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25000000"/>
    <n v="0"/>
    <n v="0"/>
    <n v="478806.59"/>
    <n v="59739.22"/>
    <n v="0"/>
    <n v="0"/>
    <n v="25000000"/>
    <d v="2023-05-04T00:00:00"/>
    <d v="2032-02-25T00:00:00"/>
    <n v="50000000"/>
    <n v="50000000"/>
    <n v="7.9945205479452053"/>
    <n v="8.8191780821917813"/>
    <n v="6.5561900000000006E-2"/>
    <s v="SOFR 6 MESES"/>
    <n v="1.2282599999999999E-2"/>
    <s v="AIIB"/>
    <x v="47"/>
    <n v="0"/>
    <n v="0"/>
    <n v="0"/>
    <n v="0"/>
    <n v="0"/>
    <n v="0"/>
    <n v="0"/>
    <n v="0"/>
    <n v="0"/>
    <n v="0"/>
    <n v="0"/>
    <n v="0"/>
    <n v="0"/>
    <n v="0"/>
    <n v="0"/>
    <n v="0"/>
    <n v="0"/>
    <n v="1785714.2849999999"/>
    <n v="0"/>
    <n v="0"/>
    <n v="0"/>
    <n v="0"/>
    <n v="0"/>
    <n v="1785714.2849999999"/>
    <n v="1785714.2849999999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d v="2023-09-15T00:00:00"/>
    <d v="2038-09-15T00:00:00"/>
    <n v="200000000"/>
    <n v="200000000"/>
    <n v="14.553424657534247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150000000"/>
    <n v="0"/>
    <n v="0"/>
    <n v="0"/>
    <n v="0"/>
    <n v="0"/>
    <n v="0"/>
    <n v="150000000"/>
    <d v="2023-10-11T00:00:00"/>
    <d v="2027-12-31T00:00:00"/>
    <n v="300000000"/>
    <n v="300000000"/>
    <n v="3.8383561643835615"/>
    <n v="4.2246575342465755"/>
    <n v="6.5100000000000005E-2"/>
    <s v="SOFR 6 MESES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0"/>
    <n v="0"/>
    <n v="0"/>
    <n v="0"/>
    <n v="75000000"/>
    <d v="2023-12-13T00:00:00"/>
    <d v="2030-12-12T00:00:00"/>
    <n v="75000000"/>
    <n v="75000000"/>
    <n v="6.7890410958904113"/>
    <n v="7.0027397260273974"/>
    <m/>
    <s v="SOFR 6 MESES"/>
    <n v="1.7500000000000002E-2"/>
    <s v="CAF"/>
    <x v="23"/>
    <n v="0"/>
    <n v="0"/>
    <n v="0"/>
    <n v="0"/>
    <n v="0"/>
    <n v="0"/>
    <n v="0"/>
    <n v="0"/>
    <n v="0"/>
    <n v="0"/>
    <n v="0"/>
    <n v="0"/>
    <n v="0"/>
    <n v="0"/>
    <n v="0"/>
    <n v="6250000"/>
    <n v="0"/>
    <n v="0"/>
    <n v="0"/>
    <n v="0"/>
    <n v="0"/>
    <n v="6250000"/>
    <n v="0"/>
    <n v="12500000"/>
    <n v="12500000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0"/>
    <n v="0"/>
    <n v="0"/>
    <n v="0"/>
    <d v="2023-07-03T00:00:00"/>
    <d v="2047-07-15T00:00:00"/>
    <n v="42000000"/>
    <n v="42000000"/>
    <n v="23.389041095890413"/>
    <n v="24.049315068493151"/>
    <n v="6.4054E-2"/>
    <s v="SOFR (MAS MARGEN)"/>
    <n v="1.15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0"/>
    <n v="0"/>
    <n v="0"/>
    <n v="0"/>
    <n v="0"/>
    <n v="0"/>
    <n v="0"/>
    <n v="0"/>
    <d v="2023-07-21T00:00:00"/>
    <d v="2048-07-21T00:00:00"/>
    <n v="40000000"/>
    <n v="40000000"/>
    <n v="24.408219178082192"/>
    <n v="25.019178082191782"/>
    <n v="6.1817999999999998E-2"/>
    <s v="SOFR (MAS MARGEN)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4.63013698630137"/>
    <n v="25.597260273972601"/>
    <n v="3.3000000000000002E-2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0"/>
    <n v="0"/>
    <n v="0"/>
    <n v="0"/>
    <n v="290000"/>
    <n v="0"/>
    <n v="0"/>
    <n v="0"/>
    <d v="2023-09-29T00:00:00"/>
    <d v="2038-09-29T00:00:00"/>
    <n v="30000000"/>
    <n v="30000000"/>
    <n v="14.591780821917808"/>
    <n v="15.010958904109589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0"/>
    <n v="0"/>
    <n v="0"/>
    <n v="0"/>
    <n v="0"/>
    <n v="0"/>
    <n v="0"/>
    <n v="0"/>
    <d v="2023-10-06T00:00:00"/>
    <d v="2046-09-15T00:00:00"/>
    <n v="25000000"/>
    <n v="25000000"/>
    <n v="22.55890410958904"/>
    <n v="22.958904109589042"/>
    <n v="6.2776799999999994E-2"/>
    <s v="SOFR + MARGEN VARIABLE"/>
    <n v="1.2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0"/>
    <n v="0"/>
    <n v="0"/>
    <n v="0"/>
    <d v="2023-11-16T00:00:00"/>
    <d v="2046-10-15T00:00:00"/>
    <n v="125000000"/>
    <n v="125000000"/>
    <n v="22.641095890410959"/>
    <n v="22.92876712328767"/>
    <n v="6.5163600000000002E-2"/>
    <s v="SOFR + MARGEN VARIABLE"/>
    <n v="1.2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9.731506849315068"/>
    <n v="30.142465753424659"/>
    <n v="0.02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0"/>
    <n v="0"/>
    <n v="0"/>
    <n v="0"/>
    <n v="0"/>
    <n v="0"/>
    <n v="0"/>
    <n v="0"/>
    <d v="2023-09-12T00:00:00"/>
    <d v="2043-03-01T00:00:00"/>
    <n v="150000000"/>
    <n v="150000000"/>
    <n v="19.013698630136986"/>
    <n v="19.479452054794521"/>
    <n v="6.5699999999999995E-2"/>
    <s v="SOFR 6 MESES"/>
    <n v="1.25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0"/>
    <n v="0"/>
    <n v="0"/>
    <n v="0"/>
    <d v="2023-12-28T00:00:00"/>
    <d v="2044-11-15T00:00:00"/>
    <n v="125000000"/>
    <n v="125000000"/>
    <n v="20.726027397260275"/>
    <n v="20.898630136986302"/>
    <n v="5.0189999999999999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0"/>
    <n v="365524.73"/>
    <n v="0"/>
    <n v="0"/>
    <n v="0"/>
    <n v="0"/>
    <n v="0"/>
    <n v="365524.73"/>
    <d v="2022-03-28T00:00:00"/>
    <d v="2047-03-01T00:00:00"/>
    <n v="17000000"/>
    <n v="17000000"/>
    <n v="23.016438356164382"/>
    <n v="24.942465753424656"/>
    <n v="3.2300000000000002E-2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8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61362928.770000003"/>
    <n v="0"/>
    <n v="0"/>
    <n v="0"/>
    <n v="0"/>
    <n v="0"/>
    <n v="0"/>
    <n v="61362928.770000003"/>
    <d v="2018-11-20T00:00:00"/>
    <d v="2026-10-09T00:00:00"/>
    <n v="163634476.66999999"/>
    <n v="2.6083333333333334"/>
    <n v="7.8861111111111111"/>
    <n v="0.01"/>
    <x v="0"/>
    <x v="0"/>
    <n v="0"/>
    <n v="10227154.800000001"/>
    <n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20454309.59"/>
    <n v="20454309.59"/>
    <n v="40908619.1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9.7222222222222224E-2"/>
    <n v="3"/>
    <n v="6.1652999999999999E-2"/>
    <x v="1"/>
    <x v="1"/>
    <n v="0"/>
    <n v="2682296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2296.84"/>
    <n v="0"/>
    <n v="2682296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34545.46"/>
    <n v="0"/>
    <n v="0"/>
    <n v="0"/>
    <n v="0"/>
    <n v="0"/>
    <n v="0"/>
    <n v="834545.46"/>
    <d v="2013-05-10T00:00:00"/>
    <d v="2028-05-10T00:00:00"/>
    <n v="1020000"/>
    <n v="4.1944444444444446"/>
    <n v="15"/>
    <n v="7.7499999999999999E-2"/>
    <x v="1"/>
    <x v="1"/>
    <n v="0"/>
    <n v="0"/>
    <n v="92727.27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185454.54"/>
    <n v="185454.54"/>
    <n v="370909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90000"/>
    <d v="2013-05-14T00:00:00"/>
    <d v="2028-05-14T00:00:00"/>
    <n v="110000"/>
    <n v="4.2055555555555557"/>
    <n v="15"/>
    <n v="7.7499999999999999E-2"/>
    <x v="1"/>
    <x v="1"/>
    <n v="0"/>
    <n v="0"/>
    <n v="10000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20000"/>
    <n v="20000"/>
    <n v="4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3636.35999999987"/>
    <n v="0"/>
    <n v="0"/>
    <n v="0"/>
    <n v="0"/>
    <n v="0"/>
    <n v="0"/>
    <n v="613636.35999999987"/>
    <d v="2013-05-30T00:00:00"/>
    <d v="2028-05-30T00:00:00"/>
    <n v="750000"/>
    <n v="4.25"/>
    <n v="15"/>
    <n v="7.7499999999999999E-2"/>
    <x v="1"/>
    <x v="1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136363.64000000001"/>
    <n v="136363.64000000001"/>
    <n v="272727.28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63636.36"/>
    <d v="2013-11-26T00:00:00"/>
    <d v="2028-11-26T00:00:00"/>
    <n v="70000"/>
    <n v="4.7388888888888889"/>
    <n v="15"/>
    <n v="7.7499999999999999E-2"/>
    <x v="1"/>
    <x v="1"/>
    <n v="0"/>
    <n v="0"/>
    <n v="6363.64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12727.28"/>
    <n v="12727.28"/>
    <n v="25454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1-22T00:00:00"/>
    <d v="2028-11-22T00:00:00"/>
    <n v="100000"/>
    <n v="4.7277777777777779"/>
    <n v="15"/>
    <n v="7.7499999999999999E-2"/>
    <x v="1"/>
    <x v="1"/>
    <n v="0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18181.82"/>
    <n v="18181.82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d v="2013-12-05T00:00:00"/>
    <d v="2028-12-05T00:00:00"/>
    <n v="400000"/>
    <n v="4.7638888888888893"/>
    <n v="15"/>
    <n v="7.7499999999999999E-2"/>
    <x v="1"/>
    <x v="1"/>
    <n v="0"/>
    <n v="0"/>
    <n v="0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2-12T00:00:00"/>
    <d v="2028-12-12T00:00:00"/>
    <n v="100000"/>
    <n v="4.7833333333333332"/>
    <n v="15"/>
    <n v="7.7499999999999999E-2"/>
    <x v="1"/>
    <x v="1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16.67"/>
    <n v="0"/>
    <n v="0"/>
    <n v="0"/>
    <n v="0"/>
    <n v="0"/>
    <n v="0"/>
    <n v="44916.67"/>
    <d v="2014-05-21T00:00:00"/>
    <d v="2029-05-21T00:00:00"/>
    <n v="49000"/>
    <n v="5.2249999999999996"/>
    <n v="15"/>
    <n v="7.6999999999999999E-2"/>
    <x v="1"/>
    <x v="1"/>
    <n v="0"/>
    <n v="0"/>
    <n v="4083.33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8166.66"/>
    <n v="8166.66"/>
    <n v="1633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666.67"/>
    <n v="0"/>
    <n v="0"/>
    <n v="0"/>
    <n v="0"/>
    <n v="0"/>
    <n v="0"/>
    <n v="113666.67"/>
    <d v="2014-05-22T00:00:00"/>
    <d v="2029-05-22T00:00:00"/>
    <n v="124000"/>
    <n v="5.2277777777777779"/>
    <n v="15"/>
    <n v="7.6999999999999999E-2"/>
    <x v="1"/>
    <x v="1"/>
    <n v="0"/>
    <n v="0"/>
    <n v="10333.33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20666.66"/>
    <n v="20666.66"/>
    <n v="4133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83.33"/>
    <n v="0"/>
    <n v="0"/>
    <n v="0"/>
    <n v="0"/>
    <n v="0"/>
    <n v="0"/>
    <n v="4583.33"/>
    <d v="2014-05-30T00:00:00"/>
    <d v="2029-05-30T00:00:00"/>
    <n v="5000"/>
    <n v="5.25"/>
    <n v="15"/>
    <n v="7.6999999999999999E-2"/>
    <x v="1"/>
    <x v="1"/>
    <n v="0"/>
    <n v="0"/>
    <n v="416.67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833.34"/>
    <n v="833.34"/>
    <n v="1666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d v="2014-06-05T00:00:00"/>
    <d v="2029-06-05T00:00:00"/>
    <n v="27000"/>
    <n v="5.2638888888888893"/>
    <n v="15"/>
    <n v="7.6999999999999999E-2"/>
    <x v="1"/>
    <x v="1"/>
    <n v="0"/>
    <n v="0"/>
    <n v="0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d v="2014-06-24T00:00:00"/>
    <d v="2029-06-24T00:00:00"/>
    <n v="20000"/>
    <n v="5.3166666666666664"/>
    <n v="15"/>
    <n v="7.6999999999999999E-2"/>
    <x v="1"/>
    <x v="1"/>
    <n v="0"/>
    <n v="0"/>
    <n v="0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0.72222222222222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0.73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0.74166666666666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0.8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0.80277777777777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1.4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1.73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1.7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n v="12.48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n v="12.48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000"/>
    <n v="0"/>
    <n v="85000"/>
    <n v="21760"/>
    <n v="0"/>
    <n v="0"/>
    <n v="0"/>
    <n v="595000"/>
    <d v="2017-08-08T00:00:00"/>
    <d v="2027-08-08T00:00:00"/>
    <n v="85000"/>
    <n v="3.4388888888888891"/>
    <n v="10"/>
    <n v="6.4000000000000001E-2"/>
    <x v="1"/>
    <x v="1"/>
    <n v="0"/>
    <n v="0"/>
    <n v="0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d v="2017-12-28T00:00:00"/>
    <d v="2027-12-28T00:00:00"/>
    <n v="125000"/>
    <n v="3.8277777777777779"/>
    <n v="10"/>
    <n v="6.4000000000000001E-2"/>
    <x v="1"/>
    <x v="1"/>
    <n v="0"/>
    <n v="0"/>
    <n v="0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4.666666666666666"/>
    <n v="20"/>
    <n v="7.4999999999999997E-2"/>
    <x v="1"/>
    <x v="1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36666.660000000003"/>
    <n v="36666.660000000003"/>
    <n v="73333.3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4.666666666666666"/>
    <n v="20"/>
    <n v="7.4999999999999997E-2"/>
    <x v="1"/>
    <x v="1"/>
    <n v="0"/>
    <n v="2333.33"/>
    <n v="0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4666.66"/>
    <n v="4666.66"/>
    <n v="933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4.822222222222222"/>
    <n v="10"/>
    <n v="6.0600000000000001E-2"/>
    <x v="1"/>
    <x v="1"/>
    <n v="0"/>
    <n v="0"/>
    <n v="0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4.822222222222222"/>
    <n v="10"/>
    <n v="6.0600000000000001E-2"/>
    <x v="1"/>
    <x v="1"/>
    <n v="0"/>
    <n v="0"/>
    <n v="0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366.63"/>
    <n v="0"/>
    <n v="0"/>
    <n v="0"/>
    <n v="12100"/>
    <d v="2019-02-22T00:00:00"/>
    <d v="2029-02-22T00:00:00"/>
    <n v="12100"/>
    <n v="4.9777777777777779"/>
    <n v="10"/>
    <n v="6.0600000000000001E-2"/>
    <x v="1"/>
    <x v="1"/>
    <n v="0"/>
    <n v="0"/>
    <n v="0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1754.37"/>
    <n v="0"/>
    <n v="0"/>
    <n v="0"/>
    <n v="57900"/>
    <d v="2019-02-22T00:00:00"/>
    <d v="2029-02-22T00:00:00"/>
    <n v="57900"/>
    <n v="4.9777777777777779"/>
    <n v="10"/>
    <n v="6.0600000000000001E-2"/>
    <x v="1"/>
    <x v="1"/>
    <n v="0"/>
    <n v="0"/>
    <n v="0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3000000"/>
    <n v="71700"/>
    <n v="0"/>
    <n v="0"/>
    <n v="0"/>
    <n v="0"/>
    <d v="2019-02-26T00:00:00"/>
    <d v="2024-02-26T00:00:00"/>
    <n v="3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5.2249999999999996"/>
    <n v="10"/>
    <n v="6.0600000000000001E-2"/>
    <x v="1"/>
    <x v="1"/>
    <n v="0"/>
    <n v="0"/>
    <n v="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5.2249999999999996"/>
    <n v="10"/>
    <n v="6.0600000000000001E-2"/>
    <x v="1"/>
    <x v="1"/>
    <n v="0"/>
    <n v="0"/>
    <n v="0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5.3083333333333336"/>
    <n v="10"/>
    <n v="6.0600000000000001E-2"/>
    <x v="1"/>
    <x v="1"/>
    <n v="0"/>
    <n v="0"/>
    <n v="0"/>
    <n v="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0.72499999999999998"/>
    <n v="5"/>
    <n v="4.7800000000000002E-2"/>
    <x v="1"/>
    <x v="1"/>
    <n v="0"/>
    <n v="0"/>
    <n v="0"/>
    <n v="0"/>
    <n v="0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0.91666666666666663"/>
    <n v="5"/>
    <n v="7.85E-2"/>
    <x v="1"/>
    <x v="1"/>
    <n v="0"/>
    <n v="0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0.91666666666666663"/>
    <n v="5"/>
    <n v="7.85E-2"/>
    <x v="1"/>
    <x v="1"/>
    <n v="0"/>
    <n v="0"/>
    <n v="0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0.91666666666666663"/>
    <n v="5"/>
    <n v="7.85E-2"/>
    <x v="1"/>
    <x v="1"/>
    <n v="0"/>
    <n v="0"/>
    <n v="0"/>
    <n v="0"/>
    <n v="0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0.91666666666666663"/>
    <n v="5"/>
    <n v="7.85E-2"/>
    <x v="1"/>
    <x v="1"/>
    <n v="0"/>
    <n v="0"/>
    <n v="0"/>
    <n v="0"/>
    <n v="0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0.91666666666666663"/>
    <n v="5"/>
    <n v="7.85E-2"/>
    <x v="1"/>
    <x v="1"/>
    <n v="0"/>
    <n v="0"/>
    <n v="0"/>
    <n v="0"/>
    <n v="0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0.91666666666666663"/>
    <n v="5"/>
    <n v="7.85E-2"/>
    <x v="1"/>
    <x v="1"/>
    <n v="0"/>
    <n v="0"/>
    <n v="0"/>
    <n v="0"/>
    <n v="0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0.91666666666666663"/>
    <n v="5"/>
    <n v="7.85E-2"/>
    <x v="1"/>
    <x v="1"/>
    <n v="0"/>
    <n v="0"/>
    <n v="0"/>
    <n v="0"/>
    <n v="0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0.91666666666666663"/>
    <n v="5"/>
    <n v="7.85E-2"/>
    <x v="1"/>
    <x v="1"/>
    <n v="0"/>
    <n v="0"/>
    <n v="0"/>
    <n v="0"/>
    <n v="0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0.91666666666666663"/>
    <n v="5"/>
    <n v="7.85E-2"/>
    <x v="1"/>
    <x v="1"/>
    <n v="0"/>
    <n v="0"/>
    <n v="0"/>
    <n v="0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0.91666666666666663"/>
    <n v="5"/>
    <n v="7.85E-2"/>
    <x v="1"/>
    <x v="1"/>
    <n v="0"/>
    <n v="0"/>
    <n v="0"/>
    <n v="0"/>
    <n v="0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0.91666666666666663"/>
    <n v="5"/>
    <n v="7.85E-2"/>
    <x v="1"/>
    <x v="1"/>
    <n v="0"/>
    <n v="0"/>
    <n v="0"/>
    <n v="0"/>
    <n v="0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0.91666666666666663"/>
    <n v="5"/>
    <n v="7.85E-2"/>
    <x v="1"/>
    <x v="1"/>
    <n v="0"/>
    <n v="0"/>
    <n v="0"/>
    <n v="0"/>
    <n v="0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0.91666666666666663"/>
    <n v="5"/>
    <n v="7.85E-2"/>
    <x v="1"/>
    <x v="1"/>
    <n v="0"/>
    <n v="0"/>
    <n v="0"/>
    <n v="0"/>
    <n v="0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0.91666666666666663"/>
    <n v="5"/>
    <n v="7.85E-2"/>
    <x v="1"/>
    <x v="1"/>
    <n v="0"/>
    <n v="0"/>
    <n v="0"/>
    <n v="0"/>
    <n v="0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0.91666666666666663"/>
    <n v="5"/>
    <n v="7.85E-2"/>
    <x v="1"/>
    <x v="1"/>
    <n v="0"/>
    <n v="0"/>
    <n v="0"/>
    <n v="0"/>
    <n v="0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0.91666666666666663"/>
    <n v="5"/>
    <n v="7.85E-2"/>
    <x v="1"/>
    <x v="1"/>
    <n v="0"/>
    <n v="0"/>
    <n v="0"/>
    <n v="0"/>
    <n v="0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0.91666666666666663"/>
    <n v="5"/>
    <n v="7.85E-2"/>
    <x v="1"/>
    <x v="1"/>
    <n v="0"/>
    <n v="0"/>
    <n v="0"/>
    <n v="0"/>
    <n v="0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0.91666666666666663"/>
    <n v="5"/>
    <n v="7.85E-2"/>
    <x v="1"/>
    <x v="1"/>
    <n v="0"/>
    <n v="0"/>
    <n v="0"/>
    <n v="0"/>
    <n v="0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0.91666666666666663"/>
    <n v="5"/>
    <n v="7.85E-2"/>
    <x v="1"/>
    <x v="1"/>
    <n v="0"/>
    <n v="0"/>
    <n v="0"/>
    <n v="0"/>
    <n v="0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0.91666666666666663"/>
    <n v="5"/>
    <n v="7.85E-2"/>
    <x v="1"/>
    <x v="1"/>
    <n v="0"/>
    <n v="0"/>
    <n v="0"/>
    <n v="0"/>
    <n v="0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0.91666666666666663"/>
    <n v="5"/>
    <n v="7.85E-2"/>
    <x v="1"/>
    <x v="1"/>
    <n v="0"/>
    <n v="0"/>
    <n v="0"/>
    <n v="0"/>
    <n v="0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0.91666666666666663"/>
    <n v="5"/>
    <n v="7.85E-2"/>
    <x v="1"/>
    <x v="1"/>
    <n v="0"/>
    <n v="0"/>
    <n v="0"/>
    <n v="0"/>
    <n v="0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0.91666666666666663"/>
    <n v="5"/>
    <n v="7.85E-2"/>
    <x v="1"/>
    <x v="1"/>
    <n v="0"/>
    <n v="0"/>
    <n v="0"/>
    <n v="0"/>
    <n v="0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0.91666666666666663"/>
    <n v="5"/>
    <n v="7.85E-2"/>
    <x v="1"/>
    <x v="1"/>
    <n v="0"/>
    <n v="0"/>
    <n v="0"/>
    <n v="0"/>
    <n v="0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0.91666666666666663"/>
    <n v="5"/>
    <n v="7.85E-2"/>
    <x v="1"/>
    <x v="1"/>
    <n v="0"/>
    <n v="0"/>
    <n v="0"/>
    <n v="0"/>
    <n v="0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0.91666666666666663"/>
    <n v="5"/>
    <n v="7.85E-2"/>
    <x v="1"/>
    <x v="1"/>
    <n v="0"/>
    <n v="0"/>
    <n v="0"/>
    <n v="0"/>
    <n v="0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0.91666666666666663"/>
    <n v="5"/>
    <n v="7.85E-2"/>
    <x v="1"/>
    <x v="1"/>
    <n v="0"/>
    <n v="0"/>
    <n v="0"/>
    <n v="0"/>
    <n v="0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0.91666666666666663"/>
    <n v="5"/>
    <n v="7.85E-2"/>
    <x v="1"/>
    <x v="1"/>
    <n v="0"/>
    <n v="0"/>
    <n v="0"/>
    <n v="0"/>
    <n v="0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0.91666666666666663"/>
    <n v="5"/>
    <n v="7.85E-2"/>
    <x v="1"/>
    <x v="1"/>
    <n v="0"/>
    <n v="0"/>
    <n v="0"/>
    <n v="0"/>
    <n v="0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0.91666666666666663"/>
    <n v="5"/>
    <n v="7.85E-2"/>
    <x v="1"/>
    <x v="1"/>
    <n v="0"/>
    <n v="0"/>
    <n v="0"/>
    <n v="0"/>
    <n v="0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0.91666666666666663"/>
    <n v="5"/>
    <n v="7.85E-2"/>
    <x v="1"/>
    <x v="1"/>
    <n v="0"/>
    <n v="0"/>
    <n v="0"/>
    <n v="0"/>
    <n v="0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0.91666666666666663"/>
    <n v="5"/>
    <n v="7.85E-2"/>
    <x v="1"/>
    <x v="1"/>
    <n v="0"/>
    <n v="0"/>
    <n v="0"/>
    <n v="0"/>
    <n v="0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0.91666666666666663"/>
    <n v="5"/>
    <n v="7.85E-2"/>
    <x v="1"/>
    <x v="1"/>
    <n v="0"/>
    <n v="0"/>
    <n v="0"/>
    <n v="0"/>
    <n v="0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0.91666666666666663"/>
    <n v="5"/>
    <n v="7.85E-2"/>
    <x v="1"/>
    <x v="1"/>
    <n v="0"/>
    <n v="0"/>
    <n v="0"/>
    <n v="0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0.91666666666666663"/>
    <n v="5"/>
    <n v="7.85E-2"/>
    <x v="1"/>
    <x v="1"/>
    <n v="0"/>
    <n v="0"/>
    <n v="0"/>
    <n v="0"/>
    <n v="0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0.91666666666666663"/>
    <n v="5"/>
    <n v="7.85E-2"/>
    <x v="1"/>
    <x v="1"/>
    <n v="0"/>
    <n v="0"/>
    <n v="0"/>
    <n v="0"/>
    <n v="0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0.91666666666666663"/>
    <n v="5"/>
    <n v="7.85E-2"/>
    <x v="1"/>
    <x v="1"/>
    <n v="0"/>
    <n v="0"/>
    <n v="0"/>
    <n v="0"/>
    <n v="0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0.91666666666666663"/>
    <n v="5"/>
    <n v="7.85E-2"/>
    <x v="1"/>
    <x v="1"/>
    <n v="0"/>
    <n v="0"/>
    <n v="0"/>
    <n v="0"/>
    <n v="0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0.91666666666666663"/>
    <n v="5"/>
    <n v="7.85E-2"/>
    <x v="1"/>
    <x v="1"/>
    <n v="0"/>
    <n v="0"/>
    <n v="0"/>
    <n v="0"/>
    <n v="0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0.91666666666666663"/>
    <n v="5"/>
    <n v="7.85E-2"/>
    <x v="1"/>
    <x v="1"/>
    <n v="0"/>
    <n v="0"/>
    <n v="0"/>
    <n v="0"/>
    <n v="0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0.91666666666666663"/>
    <n v="5"/>
    <n v="7.85E-2"/>
    <x v="1"/>
    <x v="1"/>
    <n v="0"/>
    <n v="0"/>
    <n v="0"/>
    <n v="0"/>
    <n v="0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0.91666666666666663"/>
    <n v="5"/>
    <n v="7.85E-2"/>
    <x v="1"/>
    <x v="1"/>
    <n v="0"/>
    <n v="0"/>
    <n v="0"/>
    <n v="0"/>
    <n v="0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0.91666666666666663"/>
    <n v="5"/>
    <n v="7.85E-2"/>
    <x v="1"/>
    <x v="1"/>
    <n v="0"/>
    <n v="0"/>
    <n v="0"/>
    <n v="0"/>
    <n v="0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0.91666666666666663"/>
    <n v="5"/>
    <n v="7.85E-2"/>
    <x v="1"/>
    <x v="1"/>
    <n v="0"/>
    <n v="0"/>
    <n v="0"/>
    <n v="0"/>
    <n v="0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1.75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1.75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n v="1.43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9.7222222222222224E-2"/>
    <n v="3"/>
    <n v="6.1652999999999999E-2"/>
    <x v="1"/>
    <x v="1"/>
    <n v="0"/>
    <n v="89984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848.21"/>
    <n v="0"/>
    <n v="899848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9.7222222222222224E-2"/>
    <n v="3"/>
    <n v="6.1652999999999999E-2"/>
    <x v="1"/>
    <x v="1"/>
    <n v="0"/>
    <n v="66237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2375.23"/>
    <n v="0"/>
    <n v="662375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9.7222222222222224E-2"/>
    <n v="3"/>
    <n v="6.1652999999999999E-2"/>
    <x v="1"/>
    <x v="1"/>
    <n v="0"/>
    <n v="81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128"/>
    <n v="0"/>
    <n v="811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9.7222222222222224E-2"/>
    <n v="3"/>
    <n v="6.1652999999999999E-2"/>
    <x v="1"/>
    <x v="1"/>
    <n v="0"/>
    <n v="21653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532.74"/>
    <n v="0"/>
    <n v="216532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9.7222222222222224E-2"/>
    <n v="3"/>
    <n v="6.1652999999999999E-2"/>
    <x v="1"/>
    <x v="1"/>
    <n v="0"/>
    <n v="222970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970.09"/>
    <n v="0"/>
    <n v="222970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9.7222222222222224E-2"/>
    <n v="3"/>
    <n v="6.1652999999999999E-2"/>
    <x v="1"/>
    <x v="1"/>
    <n v="0"/>
    <n v="249678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678.98"/>
    <n v="0"/>
    <n v="24967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9.7222222222222224E-2"/>
    <n v="3"/>
    <n v="6.1652999999999999E-2"/>
    <x v="1"/>
    <x v="1"/>
    <n v="0"/>
    <n v="25944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45.3"/>
    <n v="0"/>
    <n v="259445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9.7222222222222224E-2"/>
    <n v="3"/>
    <n v="6.1652999999999999E-2"/>
    <x v="1"/>
    <x v="1"/>
    <n v="0"/>
    <n v="119128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280.48"/>
    <n v="0"/>
    <n v="1191280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9.7222222222222224E-2"/>
    <n v="3"/>
    <n v="6.1652999999999999E-2"/>
    <x v="1"/>
    <x v="1"/>
    <n v="0"/>
    <n v="1964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4816"/>
    <n v="0"/>
    <n v="19648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9.7222222222222224E-2"/>
    <n v="3"/>
    <n v="6.1652999999999999E-2"/>
    <x v="1"/>
    <x v="1"/>
    <n v="0"/>
    <n v="120004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41.33"/>
    <n v="0"/>
    <n v="1200041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9.7222222222222224E-2"/>
    <n v="3"/>
    <n v="6.1652999999999999E-2"/>
    <x v="1"/>
    <x v="1"/>
    <n v="0"/>
    <n v="873251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251.49"/>
    <n v="0"/>
    <n v="873251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9.7222222222222224E-2"/>
    <n v="3"/>
    <n v="6.1652999999999999E-2"/>
    <x v="1"/>
    <x v="1"/>
    <n v="0"/>
    <n v="18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7000"/>
    <n v="0"/>
    <n v="181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9.7222222222222224E-2"/>
    <n v="3"/>
    <n v="6.1652999999999999E-2"/>
    <x v="1"/>
    <x v="1"/>
    <n v="0"/>
    <n v="378856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856.95"/>
    <n v="0"/>
    <n v="378856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9.7222222222222224E-2"/>
    <n v="3"/>
    <n v="6.1652999999999999E-2"/>
    <x v="1"/>
    <x v="1"/>
    <n v="0"/>
    <n v="1295191.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5191.5900000001"/>
    <n v="0"/>
    <n v="1295191.5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9.7222222222222224E-2"/>
    <n v="3"/>
    <n v="6.1652999999999999E-2"/>
    <x v="1"/>
    <x v="1"/>
    <n v="0"/>
    <n v="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"/>
    <n v="0"/>
    <n v="25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9.7222222222222224E-2"/>
    <n v="3"/>
    <n v="6.1652999999999999E-2"/>
    <x v="1"/>
    <x v="1"/>
    <n v="0"/>
    <n v="1453522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3522.67"/>
    <n v="0"/>
    <n v="1453522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9.7222222222222224E-2"/>
    <n v="3"/>
    <n v="6.1652999999999999E-2"/>
    <x v="1"/>
    <x v="1"/>
    <n v="0"/>
    <n v="124028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286.8"/>
    <n v="0"/>
    <n v="124028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9.7222222222222224E-2"/>
    <n v="3"/>
    <n v="6.1652999999999999E-2"/>
    <x v="1"/>
    <x v="1"/>
    <n v="0"/>
    <n v="180218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218.14"/>
    <n v="0"/>
    <n v="180218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9.7222222222222224E-2"/>
    <n v="3"/>
    <n v="6.1652999999999999E-2"/>
    <x v="1"/>
    <x v="1"/>
    <n v="0"/>
    <n v="3490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064.84"/>
    <n v="0"/>
    <n v="349064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9.7222222222222224E-2"/>
    <n v="3"/>
    <n v="6.1652999999999999E-2"/>
    <x v="1"/>
    <x v="1"/>
    <n v="0"/>
    <n v="66557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577.14"/>
    <n v="0"/>
    <n v="665577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9.7222222222222224E-2"/>
    <n v="3"/>
    <n v="6.1652999999999999E-2"/>
    <x v="1"/>
    <x v="1"/>
    <n v="0"/>
    <n v="32265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650.98"/>
    <n v="0"/>
    <n v="322650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9.7222222222222224E-2"/>
    <n v="3"/>
    <n v="6.1652999999999999E-2"/>
    <x v="1"/>
    <x v="1"/>
    <n v="0"/>
    <n v="4942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22.01"/>
    <n v="0"/>
    <n v="49422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9.7222222222222224E-2"/>
    <n v="3"/>
    <n v="6.1652999999999999E-2"/>
    <x v="1"/>
    <x v="1"/>
    <n v="0"/>
    <n v="50913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133.41"/>
    <n v="0"/>
    <n v="509133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9.7222222222222224E-2"/>
    <n v="3"/>
    <n v="6.1652999999999999E-2"/>
    <x v="1"/>
    <x v="1"/>
    <n v="0"/>
    <n v="2491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107.5"/>
    <n v="0"/>
    <n v="24910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9.7222222222222224E-2"/>
    <n v="3"/>
    <n v="6.1652999999999999E-2"/>
    <x v="1"/>
    <x v="1"/>
    <n v="0"/>
    <n v="375359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3599.31"/>
    <n v="0"/>
    <n v="3753599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9.7222222222222224E-2"/>
    <n v="3"/>
    <n v="6.1652999999999999E-2"/>
    <x v="1"/>
    <x v="1"/>
    <n v="0"/>
    <n v="290202.9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202.96000000002"/>
    <n v="0"/>
    <n v="290202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9.7222222222222224E-2"/>
    <n v="3"/>
    <n v="6.1652999999999999E-2"/>
    <x v="1"/>
    <x v="1"/>
    <n v="0"/>
    <n v="368112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112.64000000001"/>
    <n v="0"/>
    <n v="368112.64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9.7222222222222224E-2"/>
    <n v="3"/>
    <n v="6.1652999999999999E-2"/>
    <x v="1"/>
    <x v="1"/>
    <n v="0"/>
    <n v="13452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527.66"/>
    <n v="0"/>
    <n v="134527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9.7222222222222224E-2"/>
    <n v="3"/>
    <n v="6.1652999999999999E-2"/>
    <x v="1"/>
    <x v="1"/>
    <n v="0"/>
    <n v="226960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960.36"/>
    <n v="0"/>
    <n v="226960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9.7222222222222224E-2"/>
    <n v="3"/>
    <n v="6.1652999999999999E-2"/>
    <x v="1"/>
    <x v="1"/>
    <n v="0"/>
    <n v="59883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83.64"/>
    <n v="0"/>
    <n v="5988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9.7222222222222224E-2"/>
    <n v="3"/>
    <n v="6.1652999999999999E-2"/>
    <x v="1"/>
    <x v="1"/>
    <n v="0"/>
    <n v="43412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120.4"/>
    <n v="0"/>
    <n v="434120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9.7222222222222224E-2"/>
    <n v="3"/>
    <n v="6.1652999999999999E-2"/>
    <x v="1"/>
    <x v="1"/>
    <n v="0"/>
    <n v="35721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215.37"/>
    <n v="0"/>
    <n v="35721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9.7222222222222224E-2"/>
    <n v="3"/>
    <n v="6.1652999999999999E-2"/>
    <x v="1"/>
    <x v="1"/>
    <n v="0"/>
    <n v="92741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415.9"/>
    <n v="0"/>
    <n v="927415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9.7222222222222224E-2"/>
    <n v="3"/>
    <n v="6.1652999999999999E-2"/>
    <x v="1"/>
    <x v="1"/>
    <n v="0"/>
    <n v="143983.3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983.32999999999"/>
    <n v="0"/>
    <n v="143983.32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9.7222222222222224E-2"/>
    <n v="3"/>
    <n v="6.1652999999999999E-2"/>
    <x v="1"/>
    <x v="1"/>
    <n v="0"/>
    <n v="149653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653.78"/>
    <n v="0"/>
    <n v="149653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9.7222222222222224E-2"/>
    <n v="3"/>
    <n v="6.1652999999999999E-2"/>
    <x v="1"/>
    <x v="1"/>
    <n v="0"/>
    <n v="13950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502.87"/>
    <n v="0"/>
    <n v="139502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9.7222222222222224E-2"/>
    <n v="3"/>
    <n v="6.1652999999999999E-2"/>
    <x v="1"/>
    <x v="1"/>
    <n v="0"/>
    <n v="29581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815.59999999998"/>
    <n v="0"/>
    <n v="295815.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9.7222222222222224E-2"/>
    <n v="3"/>
    <n v="6.1652999999999999E-2"/>
    <x v="1"/>
    <x v="1"/>
    <n v="0"/>
    <n v="2685398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5398.07"/>
    <n v="0"/>
    <n v="268539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9.7222222222222224E-2"/>
    <n v="3"/>
    <n v="6.1652999999999999E-2"/>
    <x v="1"/>
    <x v="1"/>
    <n v="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9.7222222222222224E-2"/>
    <n v="3"/>
    <n v="6.1652999999999999E-2"/>
    <x v="1"/>
    <x v="1"/>
    <n v="0"/>
    <n v="1011186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186.95"/>
    <n v="0"/>
    <n v="1011186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9.7222222222222224E-2"/>
    <n v="3"/>
    <n v="6.1652999999999999E-2"/>
    <x v="1"/>
    <x v="1"/>
    <n v="0"/>
    <n v="1073481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3481.06"/>
    <n v="0"/>
    <n v="1073481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9.7222222222222224E-2"/>
    <n v="3"/>
    <n v="6.1652999999999999E-2"/>
    <x v="1"/>
    <x v="1"/>
    <n v="0"/>
    <n v="104684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6843.7"/>
    <n v="0"/>
    <n v="1046843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9.7222222222222224E-2"/>
    <n v="3"/>
    <n v="6.1652999999999999E-2"/>
    <x v="1"/>
    <x v="1"/>
    <n v="0"/>
    <n v="4073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342"/>
    <n v="0"/>
    <n v="4073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9.7222222222222224E-2"/>
    <n v="3"/>
    <n v="6.1652999999999999E-2"/>
    <x v="1"/>
    <x v="1"/>
    <n v="0"/>
    <n v="807991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991.24"/>
    <n v="0"/>
    <n v="807991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9.7222222222222224E-2"/>
    <n v="3"/>
    <n v="6.1652999999999999E-2"/>
    <x v="1"/>
    <x v="1"/>
    <n v="0"/>
    <n v="732840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2840.14"/>
    <n v="0"/>
    <n v="732840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9.7222222222222224E-2"/>
    <n v="3"/>
    <n v="6.1652999999999999E-2"/>
    <x v="1"/>
    <x v="1"/>
    <n v="0"/>
    <n v="530714.43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714.43000000005"/>
    <n v="0"/>
    <n v="530714.43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9.7222222222222224E-2"/>
    <n v="3"/>
    <n v="6.1652999999999999E-2"/>
    <x v="1"/>
    <x v="1"/>
    <n v="0"/>
    <n v="8641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14.34"/>
    <n v="0"/>
    <n v="8641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9.7222222222222224E-2"/>
    <n v="3"/>
    <n v="6.1652999999999999E-2"/>
    <x v="1"/>
    <x v="1"/>
    <n v="0"/>
    <n v="57754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49.48"/>
    <n v="0"/>
    <n v="577549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9.7222222222222224E-2"/>
    <n v="3"/>
    <n v="6.1652999999999999E-2"/>
    <x v="1"/>
    <x v="1"/>
    <n v="0"/>
    <n v="6102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232.5"/>
    <n v="0"/>
    <n v="61023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9.7222222222222224E-2"/>
    <n v="3"/>
    <n v="6.1652999999999999E-2"/>
    <x v="1"/>
    <x v="1"/>
    <n v="0"/>
    <n v="98809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809.57"/>
    <n v="0"/>
    <n v="98809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9.7222222222222224E-2"/>
    <n v="3"/>
    <n v="6.1652999999999999E-2"/>
    <x v="1"/>
    <x v="1"/>
    <n v="0"/>
    <n v="367303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303.46"/>
    <n v="0"/>
    <n v="36730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9.7222222222222224E-2"/>
    <n v="3"/>
    <n v="6.1652999999999999E-2"/>
    <x v="1"/>
    <x v="1"/>
    <n v="0"/>
    <n v="394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85"/>
    <n v="0"/>
    <n v="3948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9.7222222222222224E-2"/>
    <n v="3"/>
    <n v="6.1652999999999999E-2"/>
    <x v="1"/>
    <x v="1"/>
    <n v="0"/>
    <n v="34943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431.73"/>
    <n v="0"/>
    <n v="349431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9.7222222222222224E-2"/>
    <n v="3"/>
    <n v="6.1652999999999999E-2"/>
    <x v="1"/>
    <x v="1"/>
    <n v="0"/>
    <n v="197410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410.32"/>
    <n v="0"/>
    <n v="19741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9.7222222222222224E-2"/>
    <n v="3"/>
    <n v="6.1652999999999999E-2"/>
    <x v="1"/>
    <x v="1"/>
    <n v="0"/>
    <n v="214594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594.34"/>
    <n v="0"/>
    <n v="21459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9.7222222222222224E-2"/>
    <n v="3"/>
    <n v="6.1652999999999999E-2"/>
    <x v="1"/>
    <x v="1"/>
    <n v="0"/>
    <n v="84941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41.37"/>
    <n v="0"/>
    <n v="84941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9.7222222222222224E-2"/>
    <n v="3"/>
    <n v="6.1652999999999999E-2"/>
    <x v="1"/>
    <x v="1"/>
    <n v="0"/>
    <n v="1179098.1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9098.1000000001"/>
    <n v="0"/>
    <n v="1179098.1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9.7222222222222224E-2"/>
    <n v="3"/>
    <n v="6.1652999999999999E-2"/>
    <x v="1"/>
    <x v="1"/>
    <n v="0"/>
    <n v="17429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293.61"/>
    <n v="0"/>
    <n v="17429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9.7222222222222224E-2"/>
    <n v="3"/>
    <n v="6.1652999999999999E-2"/>
    <x v="1"/>
    <x v="1"/>
    <n v="0"/>
    <n v="825166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166.01"/>
    <n v="0"/>
    <n v="825166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9.7222222222222224E-2"/>
    <n v="3"/>
    <n v="6.1652999999999999E-2"/>
    <x v="1"/>
    <x v="1"/>
    <n v="0"/>
    <n v="355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480"/>
    <n v="0"/>
    <n v="3554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9.7222222222222224E-2"/>
    <n v="3"/>
    <n v="6.1652999999999999E-2"/>
    <x v="1"/>
    <x v="1"/>
    <n v="0"/>
    <n v="19704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044.7"/>
    <n v="0"/>
    <n v="19704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9.7222222222222224E-2"/>
    <n v="3"/>
    <n v="6.1652999999999999E-2"/>
    <x v="1"/>
    <x v="1"/>
    <n v="0"/>
    <n v="128855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55.61"/>
    <n v="0"/>
    <n v="128855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9.7222222222222224E-2"/>
    <n v="3"/>
    <n v="6.1652999999999999E-2"/>
    <x v="1"/>
    <x v="1"/>
    <n v="0"/>
    <n v="155389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89.68"/>
    <n v="0"/>
    <n v="15538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9.7222222222222224E-2"/>
    <n v="3"/>
    <n v="6.1652999999999999E-2"/>
    <x v="1"/>
    <x v="1"/>
    <n v="0"/>
    <n v="108467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467.13"/>
    <n v="0"/>
    <n v="108467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9.7222222222222224E-2"/>
    <n v="3"/>
    <n v="6.1652999999999999E-2"/>
    <x v="1"/>
    <x v="1"/>
    <n v="0"/>
    <n v="220751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751.16"/>
    <n v="0"/>
    <n v="220751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9.7222222222222224E-2"/>
    <n v="3"/>
    <n v="6.1652999999999999E-2"/>
    <x v="1"/>
    <x v="1"/>
    <n v="0"/>
    <n v="1147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84.95"/>
    <n v="0"/>
    <n v="114784.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d v="2014-11-25T00:00:00"/>
    <d v="2024-11-25T00:00:00"/>
    <n v="26856444.289999999"/>
    <n v="0.73611111111111116"/>
    <n v="10"/>
    <n v="6.5000000000000002E-2"/>
    <x v="1"/>
    <x v="1"/>
    <n v="0"/>
    <n v="0"/>
    <n v="0"/>
    <n v="0"/>
    <n v="0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d v="2014-12-30T00:00:00"/>
    <d v="2023-12-30T00:00:00"/>
    <n v="2530427.46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3325.7"/>
    <n v="0"/>
    <n v="0"/>
    <n v="0"/>
    <n v="613974.47"/>
    <d v="2014-12-30T00:00:00"/>
    <d v="2024-12-30T00:00:00"/>
    <n v="3069872.43"/>
    <n v="0.83333333333333337"/>
    <n v="10"/>
    <n v="6.5000000000000002E-2"/>
    <x v="1"/>
    <x v="1"/>
    <n v="0"/>
    <n v="0"/>
    <n v="0"/>
    <n v="0"/>
    <n v="0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3844.44"/>
    <n v="0"/>
    <n v="0"/>
    <n v="0"/>
    <n v="909927.5"/>
    <d v="2019-07-31T00:00:00"/>
    <d v="2024-07-31T00:00:00"/>
    <n v="1819855"/>
    <n v="0.41666666666666669"/>
    <n v="5"/>
    <n v="5.0700000000000002E-2"/>
    <x v="1"/>
    <x v="1"/>
    <n v="0"/>
    <n v="0"/>
    <n v="0"/>
    <n v="0"/>
    <n v="909927.5"/>
    <n v="0"/>
    <n v="0"/>
    <n v="0"/>
    <n v="0"/>
    <n v="0"/>
    <n v="0"/>
    <n v="0"/>
    <n v="0"/>
    <n v="0"/>
    <n v="0"/>
    <n v="0"/>
    <n v="0"/>
    <n v="0"/>
    <n v="0"/>
    <n v="0"/>
    <n v="0"/>
    <n v="0"/>
    <n v="909927.5"/>
    <n v="0"/>
    <n v="909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1.4166666666666667"/>
    <n v="6"/>
    <n v="5.3600000000000002E-2"/>
    <x v="1"/>
    <x v="1"/>
    <n v="0"/>
    <n v="0"/>
    <n v="0"/>
    <n v="0"/>
    <n v="0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2.41666666666666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3.41666666666666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4.41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375"/>
    <n v="0"/>
    <n v="180687.5"/>
    <n v="1526.81"/>
    <n v="0"/>
    <n v="0"/>
    <n v="0"/>
    <n v="180687.5"/>
    <d v="2019-08-01T00:00:00"/>
    <d v="2024-08-01T00:00:00"/>
    <n v="361375"/>
    <n v="0.41944444444444445"/>
    <n v="5"/>
    <n v="5.0700000000000002E-2"/>
    <x v="1"/>
    <x v="1"/>
    <n v="0"/>
    <n v="0"/>
    <n v="0"/>
    <n v="0"/>
    <n v="0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1.4194444444444445"/>
    <n v="6"/>
    <n v="5.3600000000000002E-2"/>
    <x v="1"/>
    <x v="1"/>
    <n v="0"/>
    <n v="0"/>
    <n v="0"/>
    <n v="0"/>
    <n v="0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2.419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3.41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4.419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212.5"/>
    <n v="0"/>
    <n v="443606.25"/>
    <n v="3748.47"/>
    <n v="0"/>
    <n v="0"/>
    <n v="0"/>
    <n v="443606.25"/>
    <d v="2019-08-02T00:00:00"/>
    <d v="2024-08-02T00:00:00"/>
    <n v="887212.5"/>
    <n v="0.42222222222222222"/>
    <n v="5"/>
    <n v="5.0700000000000002E-2"/>
    <x v="1"/>
    <x v="1"/>
    <n v="0"/>
    <n v="0"/>
    <n v="0"/>
    <n v="0"/>
    <n v="0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1.4222222222222223"/>
    <n v="6"/>
    <n v="5.3600000000000002E-2"/>
    <x v="1"/>
    <x v="1"/>
    <n v="0"/>
    <n v="0"/>
    <n v="0"/>
    <n v="0"/>
    <n v="0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2.42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3.42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325"/>
    <n v="0"/>
    <n v="182162.5"/>
    <n v="1539.27"/>
    <n v="0"/>
    <n v="0"/>
    <n v="0"/>
    <n v="182162.5"/>
    <d v="2019-08-02T00:00:00"/>
    <d v="2024-08-02T00:00:00"/>
    <n v="364325"/>
    <n v="0.42222222222222222"/>
    <n v="5"/>
    <n v="5.0700000000000002E-2"/>
    <x v="1"/>
    <x v="1"/>
    <n v="0"/>
    <n v="0"/>
    <n v="0"/>
    <n v="0"/>
    <n v="0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1.4222222222222223"/>
    <n v="6"/>
    <n v="5.3600000000000002E-2"/>
    <x v="1"/>
    <x v="1"/>
    <n v="0"/>
    <n v="0"/>
    <n v="0"/>
    <n v="0"/>
    <n v="0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2.42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3.42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650"/>
    <n v="0"/>
    <n v="98825"/>
    <n v="835.07"/>
    <n v="0"/>
    <n v="0"/>
    <n v="0"/>
    <n v="98825"/>
    <d v="2019-08-05T00:00:00"/>
    <d v="2024-08-05T00:00:00"/>
    <n v="197650"/>
    <n v="0.43055555555555558"/>
    <n v="5"/>
    <n v="5.0700000000000002E-2"/>
    <x v="1"/>
    <x v="1"/>
    <n v="0"/>
    <n v="0"/>
    <n v="0"/>
    <n v="0"/>
    <n v="0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1.4305555555555556"/>
    <n v="6"/>
    <n v="5.3600000000000002E-2"/>
    <x v="1"/>
    <x v="1"/>
    <n v="0"/>
    <n v="0"/>
    <n v="0"/>
    <n v="0"/>
    <n v="0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2.4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3.4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230837.5"/>
    <n v="1950.58"/>
    <n v="0"/>
    <n v="0"/>
    <n v="0"/>
    <n v="230837.5"/>
    <d v="2019-08-06T00:00:00"/>
    <d v="2024-08-06T00:00:00"/>
    <n v="461675"/>
    <n v="0.43333333333333335"/>
    <n v="5"/>
    <n v="5.0700000000000002E-2"/>
    <x v="1"/>
    <x v="1"/>
    <n v="0"/>
    <n v="0"/>
    <n v="0"/>
    <n v="0"/>
    <n v="0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1.4333333333333333"/>
    <n v="6"/>
    <n v="5.3600000000000002E-2"/>
    <x v="1"/>
    <x v="1"/>
    <n v="0"/>
    <n v="0"/>
    <n v="0"/>
    <n v="0"/>
    <n v="0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2.43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3.43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5.433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8835"/>
    <n v="0"/>
    <n v="149417.5"/>
    <n v="1262.58"/>
    <n v="0"/>
    <n v="0"/>
    <n v="0"/>
    <n v="149417.5"/>
    <d v="2019-08-06T00:00:00"/>
    <d v="2024-08-06T00:00:00"/>
    <n v="298835"/>
    <n v="0.43333333333333335"/>
    <n v="5"/>
    <n v="5.0700000000000002E-2"/>
    <x v="1"/>
    <x v="1"/>
    <n v="0"/>
    <n v="0"/>
    <n v="0"/>
    <n v="0"/>
    <n v="0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1.4333333333333333"/>
    <n v="6"/>
    <n v="5.3600000000000002E-2"/>
    <x v="1"/>
    <x v="1"/>
    <n v="0"/>
    <n v="0"/>
    <n v="0"/>
    <n v="0"/>
    <n v="0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2.43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3.43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310"/>
    <n v="0"/>
    <n v="415655"/>
    <n v="3512.28"/>
    <n v="0"/>
    <n v="0"/>
    <n v="0"/>
    <n v="415655"/>
    <d v="2019-08-07T00:00:00"/>
    <d v="2024-08-07T00:00:00"/>
    <n v="831310"/>
    <n v="0.43611111111111112"/>
    <n v="5"/>
    <n v="5.0700000000000002E-2"/>
    <x v="1"/>
    <x v="1"/>
    <n v="0"/>
    <n v="0"/>
    <n v="0"/>
    <n v="0"/>
    <n v="0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1.4361111111111111"/>
    <n v="6"/>
    <n v="5.3600000000000002E-2"/>
    <x v="1"/>
    <x v="1"/>
    <n v="0"/>
    <n v="0"/>
    <n v="0"/>
    <n v="0"/>
    <n v="0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2.4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3.43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4.43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7397.5"/>
    <n v="0"/>
    <n v="228698.75"/>
    <n v="1932.5"/>
    <n v="0"/>
    <n v="0"/>
    <n v="0"/>
    <n v="228698.75"/>
    <d v="2019-08-08T00:00:00"/>
    <d v="2024-08-08T00:00:00"/>
    <n v="457397.5"/>
    <n v="0.43888888888888888"/>
    <n v="5"/>
    <n v="5.0700000000000002E-2"/>
    <x v="1"/>
    <x v="1"/>
    <n v="0"/>
    <n v="0"/>
    <n v="0"/>
    <n v="0"/>
    <n v="0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1.4388888888888889"/>
    <n v="6"/>
    <n v="5.3600000000000002E-2"/>
    <x v="1"/>
    <x v="1"/>
    <n v="0"/>
    <n v="0"/>
    <n v="0"/>
    <n v="0"/>
    <n v="0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2.43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3.43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45322.5"/>
    <n v="0"/>
    <n v="422661.25"/>
    <n v="3571.49"/>
    <n v="0"/>
    <n v="0"/>
    <n v="0"/>
    <n v="422661.25"/>
    <d v="2019-08-12T00:00:00"/>
    <d v="2024-08-12T00:00:00"/>
    <n v="845322.5"/>
    <n v="0.45"/>
    <n v="5"/>
    <n v="5.0700000000000002E-2"/>
    <x v="1"/>
    <x v="1"/>
    <n v="0"/>
    <n v="0"/>
    <n v="0"/>
    <n v="0"/>
    <n v="0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1.45"/>
    <n v="6"/>
    <n v="5.3600000000000002E-2"/>
    <x v="1"/>
    <x v="1"/>
    <n v="0"/>
    <n v="0"/>
    <n v="0"/>
    <n v="0"/>
    <n v="0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2.450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3.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0765"/>
    <n v="0"/>
    <n v="275382.5"/>
    <n v="2326.98"/>
    <n v="0"/>
    <n v="0"/>
    <n v="0"/>
    <n v="275382.5"/>
    <d v="2019-08-13T00:00:00"/>
    <d v="2024-08-13T00:00:00"/>
    <n v="550765"/>
    <n v="0.45277777777777778"/>
    <n v="5"/>
    <n v="5.0700000000000002E-2"/>
    <x v="1"/>
    <x v="1"/>
    <n v="0"/>
    <n v="0"/>
    <n v="0"/>
    <n v="0"/>
    <n v="0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1.4527777777777777"/>
    <n v="6"/>
    <n v="5.3600000000000002E-2"/>
    <x v="1"/>
    <x v="1"/>
    <n v="0"/>
    <n v="0"/>
    <n v="0"/>
    <n v="0"/>
    <n v="0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2.45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3.45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4.452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937.5"/>
    <n v="0"/>
    <n v="230468.75"/>
    <n v="1947.46"/>
    <n v="0"/>
    <n v="0"/>
    <n v="0"/>
    <n v="230468.75"/>
    <d v="2019-08-14T00:00:00"/>
    <d v="2024-08-14T00:00:00"/>
    <n v="460937.5"/>
    <n v="0.45555555555555555"/>
    <n v="5"/>
    <n v="5.0700000000000002E-2"/>
    <x v="1"/>
    <x v="1"/>
    <n v="0"/>
    <n v="0"/>
    <n v="0"/>
    <n v="0"/>
    <n v="0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1.4555555555555555"/>
    <n v="6"/>
    <n v="5.3600000000000002E-2"/>
    <x v="1"/>
    <x v="1"/>
    <n v="0"/>
    <n v="0"/>
    <n v="0"/>
    <n v="0"/>
    <n v="0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2.455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3.455555555555555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455555555555555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727.5"/>
    <n v="0"/>
    <n v="431363.75"/>
    <n v="3645.02"/>
    <n v="0"/>
    <n v="0"/>
    <n v="0"/>
    <n v="431363.75"/>
    <d v="2019-08-14T00:00:00"/>
    <d v="2024-08-14T00:00:00"/>
    <n v="862727.5"/>
    <n v="0.45555555555555555"/>
    <n v="5"/>
    <n v="5.0700000000000002E-2"/>
    <x v="1"/>
    <x v="1"/>
    <n v="0"/>
    <n v="0"/>
    <n v="0"/>
    <n v="0"/>
    <n v="0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1.4555555555555555"/>
    <n v="6"/>
    <n v="5.3600000000000002E-2"/>
    <x v="1"/>
    <x v="1"/>
    <n v="0"/>
    <n v="0"/>
    <n v="0"/>
    <n v="0"/>
    <n v="0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2.455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3.455555555555555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455555555555555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4445"/>
    <n v="0"/>
    <n v="202222.5"/>
    <n v="1708.78"/>
    <n v="0"/>
    <n v="0"/>
    <n v="0"/>
    <n v="202222.5"/>
    <d v="2019-08-16T00:00:00"/>
    <d v="2024-08-16T00:00:00"/>
    <n v="404445"/>
    <n v="0.46111111111111114"/>
    <n v="5"/>
    <n v="5.0700000000000002E-2"/>
    <x v="1"/>
    <x v="1"/>
    <n v="0"/>
    <n v="0"/>
    <n v="0"/>
    <n v="0"/>
    <n v="0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1.461111111111111"/>
    <n v="6"/>
    <n v="5.3600000000000002E-2"/>
    <x v="1"/>
    <x v="1"/>
    <n v="0"/>
    <n v="0"/>
    <n v="0"/>
    <n v="0"/>
    <n v="0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2.46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3.4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4067.5"/>
    <n v="0"/>
    <n v="262033.75"/>
    <n v="2214.19"/>
    <n v="0"/>
    <n v="0"/>
    <n v="0"/>
    <n v="262033.75"/>
    <d v="2019-08-19T00:00:00"/>
    <d v="2024-08-19T00:00:00"/>
    <n v="524067.5"/>
    <n v="0.46944444444444444"/>
    <n v="5"/>
    <n v="5.0700000000000002E-2"/>
    <x v="1"/>
    <x v="1"/>
    <n v="0"/>
    <n v="0"/>
    <n v="0"/>
    <n v="0"/>
    <n v="0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1.4694444444444446"/>
    <n v="6"/>
    <n v="5.3600000000000002E-2"/>
    <x v="1"/>
    <x v="1"/>
    <n v="0"/>
    <n v="0"/>
    <n v="0"/>
    <n v="0"/>
    <n v="0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2.469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3.469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7412.5"/>
    <n v="0"/>
    <n v="378706.25"/>
    <n v="3200.07"/>
    <n v="0"/>
    <n v="0"/>
    <n v="0"/>
    <n v="378706.25"/>
    <d v="2019-08-20T00:00:00"/>
    <d v="2024-08-20T00:00:00"/>
    <n v="757412.5"/>
    <n v="0.47222222222222221"/>
    <n v="5"/>
    <n v="5.0700000000000002E-2"/>
    <x v="1"/>
    <x v="1"/>
    <n v="0"/>
    <n v="0"/>
    <n v="0"/>
    <n v="0"/>
    <n v="0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1.4722222222222223"/>
    <n v="6"/>
    <n v="5.3600000000000002E-2"/>
    <x v="1"/>
    <x v="1"/>
    <n v="0"/>
    <n v="0"/>
    <n v="0"/>
    <n v="0"/>
    <n v="0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2.47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3.47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5.47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9885"/>
    <n v="0"/>
    <n v="324942.5"/>
    <n v="2745.76"/>
    <n v="0"/>
    <n v="0"/>
    <n v="0"/>
    <n v="324942.5"/>
    <d v="2019-08-21T00:00:00"/>
    <d v="2024-08-21T00:00:00"/>
    <n v="649885"/>
    <n v="0.47499999999999998"/>
    <n v="5"/>
    <n v="5.0700000000000002E-2"/>
    <x v="1"/>
    <x v="1"/>
    <n v="0"/>
    <n v="0"/>
    <n v="0"/>
    <n v="0"/>
    <n v="0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1.4750000000000001"/>
    <n v="6"/>
    <n v="5.3600000000000002E-2"/>
    <x v="1"/>
    <x v="1"/>
    <n v="0"/>
    <n v="0"/>
    <n v="0"/>
    <n v="0"/>
    <n v="0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2.475000000000000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3.475000000000000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4.47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5.474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6815"/>
    <n v="0"/>
    <n v="303407.5"/>
    <n v="2563.79"/>
    <n v="0"/>
    <n v="0"/>
    <n v="0"/>
    <n v="303407.5"/>
    <d v="2019-08-22T00:00:00"/>
    <d v="2024-08-22T00:00:00"/>
    <n v="606815"/>
    <n v="0.4777777777777778"/>
    <n v="5"/>
    <n v="5.0700000000000002E-2"/>
    <x v="1"/>
    <x v="1"/>
    <n v="0"/>
    <n v="0"/>
    <n v="0"/>
    <n v="0"/>
    <n v="0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1.4777777777777779"/>
    <n v="6"/>
    <n v="5.3600000000000002E-2"/>
    <x v="1"/>
    <x v="1"/>
    <n v="0"/>
    <n v="0"/>
    <n v="0"/>
    <n v="0"/>
    <n v="0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2.4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3.47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4.477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0"/>
    <n v="0"/>
    <n v="265500"/>
    <n v="2243.4699999999998"/>
    <n v="0"/>
    <n v="0"/>
    <n v="0"/>
    <n v="265500"/>
    <d v="2019-08-23T00:00:00"/>
    <d v="2024-08-23T00:00:00"/>
    <n v="531000"/>
    <n v="0.48055555555555557"/>
    <n v="5"/>
    <n v="5.0700000000000002E-2"/>
    <x v="1"/>
    <x v="1"/>
    <n v="0"/>
    <n v="0"/>
    <n v="0"/>
    <n v="0"/>
    <n v="0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1.4805555555555556"/>
    <n v="6"/>
    <n v="5.3600000000000002E-2"/>
    <x v="1"/>
    <x v="1"/>
    <n v="0"/>
    <n v="0"/>
    <n v="0"/>
    <n v="0"/>
    <n v="0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2.480555555555555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3.480555555555555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99145"/>
    <n v="0"/>
    <n v="299572.5"/>
    <n v="2531.39"/>
    <n v="0"/>
    <n v="0"/>
    <n v="0"/>
    <n v="299572.5"/>
    <d v="2019-08-26T00:00:00"/>
    <d v="2024-08-26T00:00:00"/>
    <n v="599145"/>
    <n v="0.48888888888888887"/>
    <n v="5"/>
    <n v="5.0700000000000002E-2"/>
    <x v="1"/>
    <x v="1"/>
    <n v="0"/>
    <n v="0"/>
    <n v="0"/>
    <n v="0"/>
    <n v="0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1.4888888888888889"/>
    <n v="6"/>
    <n v="5.3600000000000002E-2"/>
    <x v="1"/>
    <x v="1"/>
    <n v="0"/>
    <n v="0"/>
    <n v="0"/>
    <n v="0"/>
    <n v="0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2.48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3.4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452.5"/>
    <n v="0"/>
    <n v="336226.25"/>
    <n v="2841.11"/>
    <n v="0"/>
    <n v="0"/>
    <n v="0"/>
    <n v="336226.25"/>
    <d v="2019-08-27T00:00:00"/>
    <d v="2024-08-27T00:00:00"/>
    <n v="672452.5"/>
    <n v="0.49166666666666664"/>
    <n v="5"/>
    <n v="5.0700000000000002E-2"/>
    <x v="1"/>
    <x v="1"/>
    <n v="0"/>
    <n v="0"/>
    <n v="0"/>
    <n v="0"/>
    <n v="0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1.4916666666666667"/>
    <n v="6"/>
    <n v="5.3600000000000002E-2"/>
    <x v="1"/>
    <x v="1"/>
    <n v="0"/>
    <n v="0"/>
    <n v="0"/>
    <n v="0"/>
    <n v="0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2.49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3.49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4150"/>
    <n v="0"/>
    <n v="202075"/>
    <n v="1707.53"/>
    <n v="0"/>
    <n v="0"/>
    <n v="0"/>
    <n v="202075"/>
    <d v="2019-08-28T00:00:00"/>
    <d v="2024-08-28T00:00:00"/>
    <n v="404150"/>
    <n v="0.49444444444444446"/>
    <n v="5"/>
    <n v="5.0700000000000002E-2"/>
    <x v="1"/>
    <x v="1"/>
    <n v="0"/>
    <n v="0"/>
    <n v="0"/>
    <n v="0"/>
    <n v="0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1.4944444444444445"/>
    <n v="6"/>
    <n v="5.3600000000000002E-2"/>
    <x v="1"/>
    <x v="1"/>
    <n v="0"/>
    <n v="0"/>
    <n v="0"/>
    <n v="0"/>
    <n v="0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2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3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4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21422.5"/>
    <n v="0"/>
    <n v="360711.25"/>
    <n v="3048.01"/>
    <n v="0"/>
    <n v="0"/>
    <n v="0"/>
    <n v="360711.25"/>
    <d v="2019-08-29T00:00:00"/>
    <d v="2024-08-29T00:00:00"/>
    <n v="721422.5"/>
    <n v="0.49722222222222223"/>
    <n v="5"/>
    <n v="5.0700000000000002E-2"/>
    <x v="1"/>
    <x v="1"/>
    <n v="0"/>
    <n v="0"/>
    <n v="0"/>
    <n v="0"/>
    <n v="0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1.4972222222222222"/>
    <n v="6"/>
    <n v="5.3600000000000002E-2"/>
    <x v="1"/>
    <x v="1"/>
    <n v="0"/>
    <n v="0"/>
    <n v="0"/>
    <n v="0"/>
    <n v="0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2.497222222222222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3.497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4.497222222222221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6407.5"/>
    <n v="0"/>
    <n v="358203.75"/>
    <n v="3026.82"/>
    <n v="0"/>
    <n v="0"/>
    <n v="0"/>
    <n v="358203.75"/>
    <d v="2019-08-30T00:00:00"/>
    <d v="2024-08-30T00:00:00"/>
    <n v="716407.5"/>
    <n v="0.5"/>
    <n v="5"/>
    <n v="5.0700000000000002E-2"/>
    <x v="1"/>
    <x v="1"/>
    <n v="0"/>
    <n v="0"/>
    <n v="0"/>
    <n v="0"/>
    <n v="0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1.5"/>
    <n v="6"/>
    <n v="5.3600000000000002E-2"/>
    <x v="1"/>
    <x v="1"/>
    <n v="0"/>
    <n v="0"/>
    <n v="0"/>
    <n v="0"/>
    <n v="0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2.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3.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4.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0.51666666666666672"/>
    <n v="5"/>
    <n v="5.0700000000000002E-2"/>
    <x v="1"/>
    <x v="1"/>
    <n v="1126088.75"/>
    <n v="0"/>
    <n v="0"/>
    <n v="0"/>
    <n v="0"/>
    <n v="0"/>
    <n v="1126088.75"/>
    <n v="0"/>
    <n v="0"/>
    <n v="0"/>
    <n v="0"/>
    <n v="0"/>
    <n v="0"/>
    <n v="0"/>
    <n v="0"/>
    <n v="0"/>
    <n v="0"/>
    <n v="0"/>
    <n v="0"/>
    <n v="0"/>
    <n v="0"/>
    <n v="0"/>
    <n v="2252177.5"/>
    <n v="0"/>
    <n v="22521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1.51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2.51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3.5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4.516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0.51666666666666672"/>
    <n v="5"/>
    <n v="5.0700000000000002E-2"/>
    <x v="1"/>
    <x v="1"/>
    <n v="22051.25"/>
    <n v="0"/>
    <n v="0"/>
    <n v="0"/>
    <n v="0"/>
    <n v="0"/>
    <n v="22051.25"/>
    <n v="0"/>
    <n v="0"/>
    <n v="0"/>
    <n v="0"/>
    <n v="0"/>
    <n v="0"/>
    <n v="0"/>
    <n v="0"/>
    <n v="0"/>
    <n v="0"/>
    <n v="0"/>
    <n v="0"/>
    <n v="0"/>
    <n v="0"/>
    <n v="0"/>
    <n v="44102.5"/>
    <n v="0"/>
    <n v="441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1.51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3.51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0.53611111111111109"/>
    <n v="5"/>
    <n v="5.0700000000000002E-2"/>
    <x v="1"/>
    <x v="1"/>
    <n v="2238312.5"/>
    <n v="0"/>
    <n v="0"/>
    <n v="0"/>
    <n v="0"/>
    <n v="0"/>
    <n v="2238312.5"/>
    <n v="0"/>
    <n v="0"/>
    <n v="0"/>
    <n v="0"/>
    <n v="0"/>
    <n v="0"/>
    <n v="0"/>
    <n v="0"/>
    <n v="0"/>
    <n v="0"/>
    <n v="0"/>
    <n v="0"/>
    <n v="0"/>
    <n v="0"/>
    <n v="0"/>
    <n v="4476625"/>
    <n v="0"/>
    <n v="4476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1.536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2.536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3.536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4.536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5.536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0.54722222222222228"/>
    <n v="5"/>
    <n v="5.0700000000000002E-2"/>
    <x v="1"/>
    <x v="1"/>
    <n v="21240"/>
    <n v="0"/>
    <n v="0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42480"/>
    <n v="0"/>
    <n v="424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1.54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2.5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3.54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4.54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0.55555555555555558"/>
    <n v="5"/>
    <n v="5.0700000000000002E-2"/>
    <x v="1"/>
    <x v="1"/>
    <n v="1917131.25"/>
    <n v="0"/>
    <n v="0"/>
    <n v="0"/>
    <n v="0"/>
    <n v="0"/>
    <n v="1917131.25"/>
    <n v="0"/>
    <n v="0"/>
    <n v="0"/>
    <n v="0"/>
    <n v="0"/>
    <n v="0"/>
    <n v="0"/>
    <n v="0"/>
    <n v="0"/>
    <n v="0"/>
    <n v="0"/>
    <n v="0"/>
    <n v="0"/>
    <n v="0"/>
    <n v="0"/>
    <n v="3834262.5"/>
    <n v="0"/>
    <n v="38342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1.555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3.5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4.55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5.55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1.555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3.5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3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0.57499999999999996"/>
    <n v="5"/>
    <n v="5.0700000000000002E-2"/>
    <x v="1"/>
    <x v="1"/>
    <n v="1193791.25"/>
    <n v="0"/>
    <n v="0"/>
    <n v="0"/>
    <n v="0"/>
    <n v="0"/>
    <n v="1193791.25"/>
    <n v="0"/>
    <n v="0"/>
    <n v="0"/>
    <n v="0"/>
    <n v="0"/>
    <n v="0"/>
    <n v="0"/>
    <n v="0"/>
    <n v="0"/>
    <n v="0"/>
    <n v="0"/>
    <n v="0"/>
    <n v="0"/>
    <n v="0"/>
    <n v="0"/>
    <n v="2387582.5"/>
    <n v="0"/>
    <n v="2387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1.575"/>
    <n v="6"/>
    <n v="5.3600000000000002E-2"/>
    <x v="1"/>
    <x v="1"/>
    <n v="0"/>
    <n v="0"/>
    <n v="0"/>
    <n v="0"/>
    <n v="0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2.5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3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4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0.59444444444444444"/>
    <n v="5"/>
    <n v="5.0700000000000002E-2"/>
    <x v="1"/>
    <x v="1"/>
    <n v="0"/>
    <n v="1179483.75"/>
    <n v="0"/>
    <n v="0"/>
    <n v="0"/>
    <n v="0"/>
    <n v="0"/>
    <n v="1179483.75"/>
    <n v="0"/>
    <n v="0"/>
    <n v="0"/>
    <n v="0"/>
    <n v="0"/>
    <n v="0"/>
    <n v="0"/>
    <n v="0"/>
    <n v="0"/>
    <n v="0"/>
    <n v="0"/>
    <n v="0"/>
    <n v="0"/>
    <n v="0"/>
    <n v="2358967.5"/>
    <n v="0"/>
    <n v="23589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1.594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2.5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3.5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5.59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0.625"/>
    <n v="5"/>
    <n v="5.0700000000000002E-2"/>
    <x v="1"/>
    <x v="1"/>
    <n v="0"/>
    <n v="1257585"/>
    <n v="0"/>
    <n v="0"/>
    <n v="0"/>
    <n v="0"/>
    <n v="0"/>
    <n v="1257585"/>
    <n v="0"/>
    <n v="0"/>
    <n v="0"/>
    <n v="0"/>
    <n v="0"/>
    <n v="0"/>
    <n v="0"/>
    <n v="0"/>
    <n v="0"/>
    <n v="0"/>
    <n v="0"/>
    <n v="0"/>
    <n v="0"/>
    <n v="0"/>
    <n v="2515170"/>
    <n v="0"/>
    <n v="25151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1.6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2.6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3.6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4.6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0.64166666666666672"/>
    <n v="5"/>
    <n v="5.0700000000000002E-2"/>
    <x v="1"/>
    <x v="1"/>
    <n v="0"/>
    <n v="595605"/>
    <n v="0"/>
    <n v="0"/>
    <n v="0"/>
    <n v="0"/>
    <n v="0"/>
    <n v="595605"/>
    <n v="0"/>
    <n v="0"/>
    <n v="0"/>
    <n v="0"/>
    <n v="0"/>
    <n v="0"/>
    <n v="0"/>
    <n v="0"/>
    <n v="0"/>
    <n v="0"/>
    <n v="0"/>
    <n v="0"/>
    <n v="0"/>
    <n v="0"/>
    <n v="1191210"/>
    <n v="0"/>
    <n v="11912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1.64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2.641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3.641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4.641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0.66111111111111109"/>
    <n v="5"/>
    <n v="5.0700000000000002E-2"/>
    <x v="1"/>
    <x v="1"/>
    <n v="0"/>
    <n v="21756.25"/>
    <n v="0"/>
    <n v="0"/>
    <n v="0"/>
    <n v="0"/>
    <n v="0"/>
    <n v="21756.25"/>
    <n v="0"/>
    <n v="0"/>
    <n v="0"/>
    <n v="0"/>
    <n v="0"/>
    <n v="0"/>
    <n v="0"/>
    <n v="0"/>
    <n v="0"/>
    <n v="0"/>
    <n v="0"/>
    <n v="0"/>
    <n v="0"/>
    <n v="0"/>
    <n v="43512.5"/>
    <n v="0"/>
    <n v="435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1.6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4.6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5.6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0.66111111111111109"/>
    <n v="5"/>
    <n v="5.0700000000000002E-2"/>
    <x v="1"/>
    <x v="1"/>
    <n v="0"/>
    <n v="560426.25"/>
    <n v="0"/>
    <n v="0"/>
    <n v="0"/>
    <n v="0"/>
    <n v="0"/>
    <n v="560426.25"/>
    <n v="0"/>
    <n v="0"/>
    <n v="0"/>
    <n v="0"/>
    <n v="0"/>
    <n v="0"/>
    <n v="0"/>
    <n v="0"/>
    <n v="0"/>
    <n v="0"/>
    <n v="0"/>
    <n v="0"/>
    <n v="0"/>
    <n v="0"/>
    <n v="1120852.5"/>
    <n v="0"/>
    <n v="11208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1.6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2.6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3.6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4.6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0.68611111111111112"/>
    <n v="5"/>
    <n v="5.0700000000000002E-2"/>
    <x v="1"/>
    <x v="1"/>
    <n v="0"/>
    <n v="0"/>
    <n v="131570"/>
    <n v="0"/>
    <n v="0"/>
    <n v="0"/>
    <n v="0"/>
    <n v="0"/>
    <n v="131570"/>
    <n v="0"/>
    <n v="0"/>
    <n v="0"/>
    <n v="0"/>
    <n v="0"/>
    <n v="0"/>
    <n v="0"/>
    <n v="0"/>
    <n v="0"/>
    <n v="0"/>
    <n v="0"/>
    <n v="0"/>
    <n v="0"/>
    <n v="263140"/>
    <n v="0"/>
    <n v="2631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1.68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2.6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3.6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5.686111111111110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0.69722222222222219"/>
    <n v="5"/>
    <n v="5.0700000000000002E-2"/>
    <x v="1"/>
    <x v="1"/>
    <n v="0"/>
    <n v="0"/>
    <n v="71168.75"/>
    <n v="0"/>
    <n v="0"/>
    <n v="0"/>
    <n v="0"/>
    <n v="0"/>
    <n v="71168.75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2.6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3.69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4.69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5.69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0.70833333333333337"/>
    <n v="5"/>
    <n v="5.0700000000000002E-2"/>
    <x v="1"/>
    <x v="1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1.708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2.708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3.70833333333333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4.70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5.70833333333333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1.725000000000000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2.725000000000000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3.725000000000000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4.72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5.724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2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0.76111111111111107"/>
    <n v="5"/>
    <n v="5.0700000000000002E-2"/>
    <x v="1"/>
    <x v="1"/>
    <n v="0"/>
    <n v="0"/>
    <n v="0"/>
    <n v="35050"/>
    <n v="0"/>
    <n v="0"/>
    <n v="0"/>
    <n v="0"/>
    <n v="0"/>
    <n v="35050"/>
    <n v="0"/>
    <n v="0"/>
    <n v="0"/>
    <n v="0"/>
    <n v="0"/>
    <n v="0"/>
    <n v="0"/>
    <n v="0"/>
    <n v="0"/>
    <n v="0"/>
    <n v="0"/>
    <n v="0"/>
    <n v="70100"/>
    <n v="0"/>
    <n v="70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1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2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0.76111111111111107"/>
    <n v="5"/>
    <n v="5.0700000000000002E-2"/>
    <x v="1"/>
    <x v="1"/>
    <n v="0"/>
    <n v="0"/>
    <n v="0"/>
    <n v="25001.25"/>
    <n v="0"/>
    <n v="0"/>
    <n v="0"/>
    <n v="0"/>
    <n v="0"/>
    <n v="25001.25"/>
    <n v="0"/>
    <n v="0"/>
    <n v="0"/>
    <n v="0"/>
    <n v="0"/>
    <n v="0"/>
    <n v="0"/>
    <n v="0"/>
    <n v="0"/>
    <n v="0"/>
    <n v="0"/>
    <n v="0"/>
    <n v="50002.5"/>
    <n v="0"/>
    <n v="500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4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0.76111111111111107"/>
    <n v="5"/>
    <n v="5.0700000000000002E-2"/>
    <x v="1"/>
    <x v="1"/>
    <n v="0"/>
    <n v="0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1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2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1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2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5.76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1.76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3.76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4.763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0.76388888888888884"/>
    <n v="5"/>
    <n v="5.0700000000000002E-2"/>
    <x v="1"/>
    <x v="1"/>
    <n v="0"/>
    <n v="0"/>
    <n v="0"/>
    <n v="209155"/>
    <n v="0"/>
    <n v="0"/>
    <n v="0"/>
    <n v="0"/>
    <n v="0"/>
    <n v="209155"/>
    <n v="0"/>
    <n v="0"/>
    <n v="0"/>
    <n v="0"/>
    <n v="0"/>
    <n v="0"/>
    <n v="0"/>
    <n v="0"/>
    <n v="0"/>
    <n v="0"/>
    <n v="0"/>
    <n v="0"/>
    <n v="418310"/>
    <n v="0"/>
    <n v="4183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1.76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2.7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3.76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4.763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5.76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0.77500000000000002"/>
    <n v="5"/>
    <n v="5.0700000000000002E-2"/>
    <x v="1"/>
    <x v="1"/>
    <n v="0"/>
    <n v="0"/>
    <n v="0"/>
    <n v="74340"/>
    <n v="0"/>
    <n v="0"/>
    <n v="0"/>
    <n v="0"/>
    <n v="0"/>
    <n v="74340"/>
    <n v="0"/>
    <n v="0"/>
    <n v="0"/>
    <n v="0"/>
    <n v="0"/>
    <n v="0"/>
    <n v="0"/>
    <n v="0"/>
    <n v="0"/>
    <n v="0"/>
    <n v="0"/>
    <n v="0"/>
    <n v="148680"/>
    <n v="0"/>
    <n v="1486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1.774999999999999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2.774999999999999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3.774999999999999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4.775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5.775000000000000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0.77777777777777779"/>
    <n v="5"/>
    <n v="5.0700000000000002E-2"/>
    <x v="1"/>
    <x v="1"/>
    <n v="0"/>
    <n v="0"/>
    <n v="0"/>
    <n v="23083.75"/>
    <n v="0"/>
    <n v="0"/>
    <n v="0"/>
    <n v="0"/>
    <n v="0"/>
    <n v="23083.75"/>
    <n v="0"/>
    <n v="0"/>
    <n v="0"/>
    <n v="0"/>
    <n v="0"/>
    <n v="0"/>
    <n v="0"/>
    <n v="0"/>
    <n v="0"/>
    <n v="0"/>
    <n v="0"/>
    <n v="0"/>
    <n v="46167.5"/>
    <n v="0"/>
    <n v="461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1.77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2.77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3.77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4.77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0.77777777777777779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1.77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4.77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2.77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3.77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4.77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0.78055555555555556"/>
    <n v="5"/>
    <n v="5.0700000000000002E-2"/>
    <x v="1"/>
    <x v="1"/>
    <n v="0"/>
    <n v="0"/>
    <n v="0"/>
    <n v="129726.25"/>
    <n v="0"/>
    <n v="0"/>
    <n v="0"/>
    <n v="0"/>
    <n v="0"/>
    <n v="129726.25"/>
    <n v="0"/>
    <n v="0"/>
    <n v="0"/>
    <n v="0"/>
    <n v="0"/>
    <n v="0"/>
    <n v="0"/>
    <n v="0"/>
    <n v="0"/>
    <n v="0"/>
    <n v="0"/>
    <n v="0"/>
    <n v="259452.5"/>
    <n v="0"/>
    <n v="2594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4.7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5.7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78055555555555556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4.7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5.7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4.7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5.7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2.7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3.7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78055555555555556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1.7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3.78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4.783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0.78333333333333333"/>
    <n v="5"/>
    <n v="5.0700000000000002E-2"/>
    <x v="1"/>
    <x v="1"/>
    <n v="0"/>
    <n v="0"/>
    <n v="0"/>
    <n v="68735"/>
    <n v="0"/>
    <n v="0"/>
    <n v="0"/>
    <n v="0"/>
    <n v="0"/>
    <n v="68735"/>
    <n v="0"/>
    <n v="0"/>
    <n v="0"/>
    <n v="0"/>
    <n v="0"/>
    <n v="0"/>
    <n v="0"/>
    <n v="0"/>
    <n v="0"/>
    <n v="0"/>
    <n v="0"/>
    <n v="0"/>
    <n v="137470"/>
    <n v="0"/>
    <n v="1374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1.7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2.78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3.78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4.783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5.783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0.7944444444444444"/>
    <n v="5"/>
    <n v="5.0700000000000002E-2"/>
    <x v="1"/>
    <x v="1"/>
    <n v="0"/>
    <n v="0"/>
    <n v="0"/>
    <n v="26181.25"/>
    <n v="0"/>
    <n v="0"/>
    <n v="0"/>
    <n v="0"/>
    <n v="0"/>
    <n v="26181.25"/>
    <n v="0"/>
    <n v="0"/>
    <n v="0"/>
    <n v="0"/>
    <n v="0"/>
    <n v="0"/>
    <n v="0"/>
    <n v="0"/>
    <n v="0"/>
    <n v="0"/>
    <n v="0"/>
    <n v="0"/>
    <n v="52362.5"/>
    <n v="0"/>
    <n v="52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1.7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2.7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3.7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4.7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5.794444444444444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7944444444444444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2.7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3.7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4.7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7944444444444444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1.7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2.7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3.7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0.79722222222222228"/>
    <n v="5"/>
    <n v="5.0700000000000002E-2"/>
    <x v="1"/>
    <x v="1"/>
    <n v="0"/>
    <n v="0"/>
    <n v="0"/>
    <n v="13275"/>
    <n v="0"/>
    <n v="0"/>
    <n v="0"/>
    <n v="0"/>
    <n v="0"/>
    <n v="13275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5.79722222222222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0.79722222222222228"/>
    <n v="5"/>
    <n v="5.0700000000000002E-2"/>
    <x v="1"/>
    <x v="1"/>
    <n v="0"/>
    <n v="0"/>
    <n v="0"/>
    <n v="103323.75"/>
    <n v="0"/>
    <n v="0"/>
    <n v="0"/>
    <n v="0"/>
    <n v="0"/>
    <n v="103323.75"/>
    <n v="0"/>
    <n v="0"/>
    <n v="0"/>
    <n v="0"/>
    <n v="0"/>
    <n v="0"/>
    <n v="0"/>
    <n v="0"/>
    <n v="0"/>
    <n v="0"/>
    <n v="0"/>
    <n v="0"/>
    <n v="206647.5"/>
    <n v="0"/>
    <n v="2066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1.79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2.7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3.7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4.79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4.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1.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4.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5.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4.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0.8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0.8"/>
    <n v="5"/>
    <n v="5.0700000000000002E-2"/>
    <x v="1"/>
    <x v="1"/>
    <n v="0"/>
    <n v="0"/>
    <n v="0"/>
    <n v="699518.75"/>
    <n v="0"/>
    <n v="0"/>
    <n v="0"/>
    <n v="0"/>
    <n v="0"/>
    <n v="699518.75"/>
    <n v="0"/>
    <n v="0"/>
    <n v="0"/>
    <n v="0"/>
    <n v="0"/>
    <n v="0"/>
    <n v="0"/>
    <n v="0"/>
    <n v="0"/>
    <n v="0"/>
    <n v="0"/>
    <n v="0"/>
    <n v="1399037.5"/>
    <n v="0"/>
    <n v="13990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1.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3.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4.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5.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0.80555555555555558"/>
    <n v="5"/>
    <n v="5.0700000000000002E-2"/>
    <x v="1"/>
    <x v="1"/>
    <n v="0"/>
    <n v="0"/>
    <n v="0"/>
    <n v="24411.25"/>
    <n v="0"/>
    <n v="0"/>
    <n v="0"/>
    <n v="0"/>
    <n v="0"/>
    <n v="24411.25"/>
    <n v="0"/>
    <n v="0"/>
    <n v="0"/>
    <n v="0"/>
    <n v="0"/>
    <n v="0"/>
    <n v="0"/>
    <n v="0"/>
    <n v="0"/>
    <n v="0"/>
    <n v="0"/>
    <n v="0"/>
    <n v="48822.5"/>
    <n v="0"/>
    <n v="48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1.805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2.8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0.80555555555555558"/>
    <n v="5"/>
    <n v="5.0700000000000002E-2"/>
    <x v="1"/>
    <x v="1"/>
    <n v="0"/>
    <n v="0"/>
    <n v="0"/>
    <n v="24706.25"/>
    <n v="0"/>
    <n v="0"/>
    <n v="0"/>
    <n v="0"/>
    <n v="0"/>
    <n v="24706.25"/>
    <n v="0"/>
    <n v="0"/>
    <n v="0"/>
    <n v="0"/>
    <n v="0"/>
    <n v="0"/>
    <n v="0"/>
    <n v="0"/>
    <n v="0"/>
    <n v="0"/>
    <n v="0"/>
    <n v="0"/>
    <n v="49412.5"/>
    <n v="0"/>
    <n v="494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2.8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3.8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0.80555555555555558"/>
    <n v="5"/>
    <n v="5.07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2.8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4.80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0.81666666666666665"/>
    <n v="5"/>
    <n v="5.0700000000000002E-2"/>
    <x v="1"/>
    <x v="1"/>
    <n v="0"/>
    <n v="0"/>
    <n v="0"/>
    <n v="9513.75"/>
    <n v="0"/>
    <n v="0"/>
    <n v="0"/>
    <n v="0"/>
    <n v="0"/>
    <n v="9513.75"/>
    <n v="0"/>
    <n v="0"/>
    <n v="0"/>
    <n v="0"/>
    <n v="0"/>
    <n v="0"/>
    <n v="0"/>
    <n v="0"/>
    <n v="0"/>
    <n v="0"/>
    <n v="0"/>
    <n v="0"/>
    <n v="19027.5"/>
    <n v="0"/>
    <n v="190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81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4.816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1.81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2.81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81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0.81666666666666665"/>
    <n v="5"/>
    <n v="5.0700000000000002E-2"/>
    <x v="1"/>
    <x v="1"/>
    <n v="0"/>
    <n v="0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1.81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2.81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3.81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3.82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0.82222222222222219"/>
    <n v="5"/>
    <n v="5.0700000000000002E-2"/>
    <x v="1"/>
    <x v="1"/>
    <n v="0"/>
    <n v="0"/>
    <n v="0"/>
    <n v="118073.75"/>
    <n v="0"/>
    <n v="0"/>
    <n v="0"/>
    <n v="0"/>
    <n v="0"/>
    <n v="118073.75"/>
    <n v="0"/>
    <n v="0"/>
    <n v="0"/>
    <n v="0"/>
    <n v="0"/>
    <n v="0"/>
    <n v="0"/>
    <n v="0"/>
    <n v="0"/>
    <n v="0"/>
    <n v="0"/>
    <n v="0"/>
    <n v="236147.5"/>
    <n v="0"/>
    <n v="2361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1.822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2.82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3.82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4.822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2.82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2.82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3.82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4.822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0.82499999999999996"/>
    <n v="5"/>
    <n v="5.0700000000000002E-2"/>
    <x v="1"/>
    <x v="1"/>
    <n v="0"/>
    <n v="0"/>
    <n v="0"/>
    <n v="876592.5"/>
    <n v="0"/>
    <n v="0"/>
    <n v="0"/>
    <n v="0"/>
    <n v="0"/>
    <n v="876592.5"/>
    <n v="0"/>
    <n v="0"/>
    <n v="0"/>
    <n v="0"/>
    <n v="0"/>
    <n v="0"/>
    <n v="0"/>
    <n v="0"/>
    <n v="0"/>
    <n v="0"/>
    <n v="0"/>
    <n v="0"/>
    <n v="1753185"/>
    <n v="0"/>
    <n v="17531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1.8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2.8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3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4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0.89444444444444449"/>
    <n v="5"/>
    <n v="5.0700000000000002E-2"/>
    <x v="1"/>
    <x v="1"/>
    <n v="0"/>
    <n v="0"/>
    <n v="0"/>
    <n v="0"/>
    <n v="1284282.5"/>
    <n v="0"/>
    <n v="0"/>
    <n v="0"/>
    <n v="0"/>
    <n v="0"/>
    <n v="1284282.5"/>
    <n v="0"/>
    <n v="0"/>
    <n v="0"/>
    <n v="0"/>
    <n v="0"/>
    <n v="0"/>
    <n v="0"/>
    <n v="0"/>
    <n v="0"/>
    <n v="0"/>
    <n v="0"/>
    <n v="1284282.5"/>
    <n v="1284282.5"/>
    <n v="2568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1.894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2.894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3.894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4.894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0.91111111111111109"/>
    <n v="5"/>
    <n v="5.0700000000000002E-2"/>
    <x v="1"/>
    <x v="1"/>
    <n v="0"/>
    <n v="0"/>
    <n v="0"/>
    <n v="0"/>
    <n v="1095998.75"/>
    <n v="0"/>
    <n v="0"/>
    <n v="0"/>
    <n v="0"/>
    <n v="0"/>
    <n v="1095998.75"/>
    <n v="0"/>
    <n v="0"/>
    <n v="0"/>
    <n v="0"/>
    <n v="0"/>
    <n v="0"/>
    <n v="0"/>
    <n v="0"/>
    <n v="0"/>
    <n v="0"/>
    <n v="0"/>
    <n v="1095998.75"/>
    <n v="1095998.75"/>
    <n v="21919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1.91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2.9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3.9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4.9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5.91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5132.5"/>
    <n v="0"/>
    <n v="585132.5"/>
    <n v="2296.65"/>
    <n v="0"/>
    <n v="0"/>
    <n v="0"/>
    <n v="0"/>
    <d v="2020-02-05T00:00:00"/>
    <d v="2024-02-05T00:00:00"/>
    <n v="1170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0.93055555555555558"/>
    <n v="5"/>
    <n v="5.0700000000000002E-2"/>
    <x v="1"/>
    <x v="1"/>
    <n v="0"/>
    <n v="0"/>
    <n v="0"/>
    <n v="0"/>
    <n v="0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1.930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2.9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3.9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5.93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350"/>
    <n v="0"/>
    <n v="333350"/>
    <n v="1308.4000000000001"/>
    <n v="0"/>
    <n v="0"/>
    <n v="0"/>
    <n v="0"/>
    <d v="2020-02-11T00:00:00"/>
    <d v="2024-02-11T00:00:00"/>
    <n v="6667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0.94722222222222219"/>
    <n v="5"/>
    <n v="5.0700000000000002E-2"/>
    <x v="1"/>
    <x v="1"/>
    <n v="0"/>
    <n v="0"/>
    <n v="0"/>
    <n v="0"/>
    <n v="0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1.947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2.9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3.9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3790"/>
    <n v="0"/>
    <n v="873790"/>
    <n v="3429.63"/>
    <n v="0"/>
    <n v="0"/>
    <n v="0"/>
    <n v="0"/>
    <d v="2020-02-18T00:00:00"/>
    <d v="2024-02-18T00:00:00"/>
    <n v="174758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0.96666666666666667"/>
    <n v="5"/>
    <n v="5.0700000000000002E-2"/>
    <x v="1"/>
    <x v="1"/>
    <n v="0"/>
    <n v="0"/>
    <n v="0"/>
    <n v="0"/>
    <n v="0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1.96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2.9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3.9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6893.75"/>
    <n v="0"/>
    <n v="706893.75"/>
    <n v="2774.56"/>
    <n v="0"/>
    <n v="0"/>
    <n v="0"/>
    <n v="0"/>
    <d v="2020-02-27T00:00:00"/>
    <d v="2024-02-27T00:00:00"/>
    <n v="1413787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0.9916666666666667"/>
    <n v="5"/>
    <n v="5.0700000000000002E-2"/>
    <x v="1"/>
    <x v="1"/>
    <n v="0"/>
    <n v="0"/>
    <n v="0"/>
    <n v="0"/>
    <n v="0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1.99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2.99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3.99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031.25"/>
    <n v="0"/>
    <n v="0"/>
    <n v="2916.4"/>
    <n v="0"/>
    <n v="0"/>
    <n v="0"/>
    <n v="743031.25"/>
    <d v="2020-03-10T00:00:00"/>
    <d v="2024-03-10T00:00:00"/>
    <n v="1486062.5"/>
    <n v="2.7777777777777776E-2"/>
    <n v="4"/>
    <n v="4.7100000000000003E-2"/>
    <x v="1"/>
    <x v="1"/>
    <n v="74303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3031.25"/>
    <n v="0"/>
    <n v="7430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1.0277777777777777"/>
    <n v="5"/>
    <n v="5.0700000000000002E-2"/>
    <x v="1"/>
    <x v="1"/>
    <n v="0"/>
    <n v="0"/>
    <n v="0"/>
    <n v="0"/>
    <n v="0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2.02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3.0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5.02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162.5"/>
    <n v="0"/>
    <n v="0"/>
    <n v="483.41"/>
    <n v="0"/>
    <n v="0"/>
    <n v="0"/>
    <n v="123162.5"/>
    <d v="2020-03-18T00:00:00"/>
    <d v="2024-03-18T00:00:00"/>
    <n v="246325"/>
    <n v="0.05"/>
    <n v="4"/>
    <n v="4.7100000000000003E-2"/>
    <x v="1"/>
    <x v="1"/>
    <n v="1231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162.5"/>
    <n v="0"/>
    <n v="123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1.05"/>
    <n v="5"/>
    <n v="5.0700000000000002E-2"/>
    <x v="1"/>
    <x v="1"/>
    <n v="0"/>
    <n v="0"/>
    <n v="0"/>
    <n v="0"/>
    <n v="0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2.049999999999999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3.0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36.25"/>
    <n v="0"/>
    <n v="0"/>
    <n v="483.7"/>
    <n v="0"/>
    <n v="0"/>
    <n v="0"/>
    <n v="123236.25"/>
    <d v="2020-03-27T00:00:00"/>
    <d v="2024-03-27T00:00:00"/>
    <n v="246472.5"/>
    <n v="7.4999999999999997E-2"/>
    <n v="4"/>
    <n v="4.7100000000000003E-2"/>
    <x v="1"/>
    <x v="1"/>
    <n v="1232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236.25"/>
    <n v="0"/>
    <n v="123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1.075"/>
    <n v="5"/>
    <n v="5.0700000000000002E-2"/>
    <x v="1"/>
    <x v="1"/>
    <n v="0"/>
    <n v="0"/>
    <n v="0"/>
    <n v="0"/>
    <n v="0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2.0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3.0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4.0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5.0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6.075000000000000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4-03T00:00:00"/>
    <d v="2024-04-03T00:00:00"/>
    <n v="53100"/>
    <n v="9.166666666666666E-2"/>
    <n v="4"/>
    <n v="4.7100000000000003E-2"/>
    <x v="1"/>
    <x v="1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1.0916666666666666"/>
    <n v="5"/>
    <n v="5.0700000000000002E-2"/>
    <x v="1"/>
    <x v="1"/>
    <n v="0"/>
    <n v="0"/>
    <n v="0"/>
    <n v="0"/>
    <n v="0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2.091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3.091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4.091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5.091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6.091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060"/>
    <n v="0"/>
    <n v="0"/>
    <n v="1005.04"/>
    <n v="0"/>
    <n v="0"/>
    <n v="0"/>
    <n v="256060"/>
    <d v="2020-04-20T00:00:00"/>
    <d v="2024-04-20T00:00:00"/>
    <n v="512120"/>
    <n v="0.1388888888888889"/>
    <n v="4"/>
    <n v="4.7100000000000003E-2"/>
    <x v="1"/>
    <x v="1"/>
    <n v="0"/>
    <n v="256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060"/>
    <n v="0"/>
    <n v="2560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1.1388888888888888"/>
    <n v="5"/>
    <n v="5.0700000000000002E-2"/>
    <x v="1"/>
    <x v="1"/>
    <n v="0"/>
    <n v="0"/>
    <n v="0"/>
    <n v="0"/>
    <n v="0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2.138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3.1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4.138888888888889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5.138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6.13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9212.5"/>
    <n v="0"/>
    <n v="0"/>
    <n v="703.41"/>
    <n v="0"/>
    <n v="0"/>
    <n v="0"/>
    <n v="179212.5"/>
    <d v="2020-05-11T00:00:00"/>
    <d v="2024-05-11T00:00:00"/>
    <n v="358425"/>
    <n v="0.19722222222222222"/>
    <n v="4"/>
    <n v="4.7100000000000003E-2"/>
    <x v="1"/>
    <x v="1"/>
    <n v="0"/>
    <n v="0"/>
    <n v="1792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212.5"/>
    <n v="0"/>
    <n v="179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1.1972222222222222"/>
    <n v="5"/>
    <n v="5.0700000000000002E-2"/>
    <x v="1"/>
    <x v="1"/>
    <n v="0"/>
    <n v="0"/>
    <n v="0"/>
    <n v="0"/>
    <n v="0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2.197222222222222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3.1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4.197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5.19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7-01T00:00:00"/>
    <d v="2024-07-01T00:00:00"/>
    <n v="53100"/>
    <n v="0.33611111111111114"/>
    <n v="4"/>
    <n v="4.7100000000000003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2.336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3.336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4.336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d v="2020-07-09T00:00:00"/>
    <d v="2024-07-09T00:00:00"/>
    <n v="397217.5"/>
    <n v="0.35833333333333334"/>
    <n v="4"/>
    <n v="4.7100000000000003E-2"/>
    <x v="1"/>
    <x v="1"/>
    <n v="0"/>
    <n v="0"/>
    <n v="0"/>
    <n v="0"/>
    <n v="198608.75"/>
    <n v="0"/>
    <n v="0"/>
    <n v="0"/>
    <n v="0"/>
    <n v="0"/>
    <n v="0"/>
    <n v="0"/>
    <n v="0"/>
    <n v="0"/>
    <n v="0"/>
    <n v="0"/>
    <n v="0"/>
    <n v="0"/>
    <n v="0"/>
    <n v="0"/>
    <n v="0"/>
    <n v="0"/>
    <n v="198608.75"/>
    <n v="0"/>
    <n v="1986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1.3583333333333334"/>
    <n v="5"/>
    <n v="5.0700000000000002E-2"/>
    <x v="1"/>
    <x v="1"/>
    <n v="0"/>
    <n v="0"/>
    <n v="0"/>
    <n v="0"/>
    <n v="0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2.35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3.358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4.35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2.38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3.3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4.3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3.4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4.41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5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307.5"/>
    <n v="0"/>
    <n v="154653.75"/>
    <n v="1214.03"/>
    <n v="0"/>
    <n v="0"/>
    <n v="0"/>
    <n v="154653.75"/>
    <d v="2020-08-07T00:00:00"/>
    <d v="2024-08-07T00:00:00"/>
    <n v="309307.5"/>
    <n v="0.43611111111111112"/>
    <n v="4"/>
    <n v="4.7100000000000003E-2"/>
    <x v="1"/>
    <x v="1"/>
    <n v="0"/>
    <n v="0"/>
    <n v="0"/>
    <n v="0"/>
    <n v="0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1.4361111111111111"/>
    <n v="5"/>
    <n v="5.0700000000000002E-2"/>
    <x v="1"/>
    <x v="1"/>
    <n v="0"/>
    <n v="0"/>
    <n v="0"/>
    <n v="0"/>
    <n v="0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2.43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3.4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4.43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5.43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987.5"/>
    <n v="0"/>
    <n v="51993.75"/>
    <n v="408.15"/>
    <n v="0"/>
    <n v="0"/>
    <n v="0"/>
    <n v="51993.75"/>
    <d v="2020-08-20T00:00:00"/>
    <d v="2024-08-20T00:00:00"/>
    <n v="103987.5"/>
    <n v="0.47222222222222221"/>
    <n v="4"/>
    <n v="4.7100000000000003E-2"/>
    <x v="1"/>
    <x v="1"/>
    <n v="0"/>
    <n v="0"/>
    <n v="0"/>
    <n v="0"/>
    <n v="0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1.4722222222222223"/>
    <n v="5"/>
    <n v="5.0700000000000002E-2"/>
    <x v="1"/>
    <x v="1"/>
    <n v="0"/>
    <n v="0"/>
    <n v="0"/>
    <n v="0"/>
    <n v="0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2.472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3.47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4.47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962.5"/>
    <n v="0"/>
    <n v="126481.25"/>
    <n v="992.88"/>
    <n v="0"/>
    <n v="0"/>
    <n v="0"/>
    <n v="126481.25"/>
    <d v="2020-08-28T00:00:00"/>
    <d v="2024-08-28T00:00:00"/>
    <n v="252962.5"/>
    <n v="0.49444444444444446"/>
    <n v="4"/>
    <n v="4.7100000000000003E-2"/>
    <x v="1"/>
    <x v="1"/>
    <n v="0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1.4944444444444445"/>
    <n v="5"/>
    <n v="5.0700000000000002E-2"/>
    <x v="1"/>
    <x v="1"/>
    <n v="0"/>
    <n v="0"/>
    <n v="0"/>
    <n v="0"/>
    <n v="0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2.4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3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4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5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49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0.53055555555555556"/>
    <n v="4"/>
    <n v="4.7100000000000003E-2"/>
    <x v="1"/>
    <x v="1"/>
    <n v="159078.75"/>
    <n v="0"/>
    <n v="0"/>
    <n v="0"/>
    <n v="0"/>
    <n v="0"/>
    <n v="159078.75"/>
    <n v="0"/>
    <n v="0"/>
    <n v="0"/>
    <n v="0"/>
    <n v="0"/>
    <n v="0"/>
    <n v="0"/>
    <n v="0"/>
    <n v="0"/>
    <n v="0"/>
    <n v="0"/>
    <n v="0"/>
    <n v="0"/>
    <n v="0"/>
    <n v="0"/>
    <n v="318157.5"/>
    <n v="0"/>
    <n v="318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1.530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2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3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4.530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5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0.73333333333333328"/>
    <n v="4"/>
    <n v="4.7100000000000003E-2"/>
    <x v="1"/>
    <x v="1"/>
    <n v="0"/>
    <n v="0"/>
    <n v="126481.25"/>
    <n v="0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252962.5"/>
    <n v="0"/>
    <n v="252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1.73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2.7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3.73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4.73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0.7416666666666667"/>
    <n v="4"/>
    <n v="4.7100000000000003E-2"/>
    <x v="1"/>
    <x v="1"/>
    <n v="0"/>
    <n v="0"/>
    <n v="247578.75"/>
    <n v="0"/>
    <n v="0"/>
    <n v="0"/>
    <n v="0"/>
    <n v="0"/>
    <n v="247578.75"/>
    <n v="0"/>
    <n v="0"/>
    <n v="0"/>
    <n v="0"/>
    <n v="0"/>
    <n v="0"/>
    <n v="0"/>
    <n v="0"/>
    <n v="0"/>
    <n v="0"/>
    <n v="0"/>
    <n v="0"/>
    <n v="0"/>
    <n v="495157.5"/>
    <n v="0"/>
    <n v="495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1.74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2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3.74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4.74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0.76111111111111107"/>
    <n v="4"/>
    <n v="4.7100000000000003E-2"/>
    <x v="1"/>
    <x v="1"/>
    <n v="0"/>
    <n v="0"/>
    <n v="0"/>
    <n v="117483.75"/>
    <n v="0"/>
    <n v="0"/>
    <n v="0"/>
    <n v="0"/>
    <n v="0"/>
    <n v="117483.75"/>
    <n v="0"/>
    <n v="0"/>
    <n v="0"/>
    <n v="0"/>
    <n v="0"/>
    <n v="0"/>
    <n v="0"/>
    <n v="0"/>
    <n v="0"/>
    <n v="0"/>
    <n v="0"/>
    <n v="0"/>
    <n v="234967.5"/>
    <n v="0"/>
    <n v="2349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1.76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2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3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4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5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76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0.81388888888888888"/>
    <n v="4"/>
    <n v="4.7100000000000003E-2"/>
    <x v="1"/>
    <x v="1"/>
    <n v="0"/>
    <n v="0"/>
    <n v="0"/>
    <n v="409091.25"/>
    <n v="0"/>
    <n v="0"/>
    <n v="0"/>
    <n v="0"/>
    <n v="0"/>
    <n v="409091.25"/>
    <n v="0"/>
    <n v="0"/>
    <n v="0"/>
    <n v="0"/>
    <n v="0"/>
    <n v="0"/>
    <n v="0"/>
    <n v="0"/>
    <n v="0"/>
    <n v="0"/>
    <n v="0"/>
    <n v="0"/>
    <n v="818182.5"/>
    <n v="0"/>
    <n v="818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1.81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2.81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3.8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4.81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5.813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7340"/>
    <n v="0"/>
    <n v="0"/>
    <n v="1746.3"/>
    <n v="0"/>
    <n v="0"/>
    <n v="0"/>
    <n v="487340"/>
    <d v="2021-04-15T00:00:00"/>
    <d v="2024-04-15T00:00:00"/>
    <n v="974680"/>
    <n v="0.125"/>
    <n v="3"/>
    <n v="4.2999999999999997E-2"/>
    <x v="1"/>
    <x v="1"/>
    <n v="0"/>
    <n v="487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340"/>
    <n v="0"/>
    <n v="487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1.125"/>
    <n v="4"/>
    <n v="4.7100000000000003E-2"/>
    <x v="1"/>
    <x v="1"/>
    <n v="0"/>
    <n v="0"/>
    <n v="0"/>
    <n v="0"/>
    <n v="0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2.12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3.1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4.1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5.1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247.5"/>
    <n v="0"/>
    <n v="0"/>
    <n v="402.22"/>
    <n v="0"/>
    <n v="0"/>
    <n v="0"/>
    <n v="112247.5"/>
    <d v="2021-05-05T00:00:00"/>
    <d v="2024-05-05T00:00:00"/>
    <n v="224495"/>
    <n v="0.18055555555555555"/>
    <n v="3"/>
    <n v="4.2999999999999997E-2"/>
    <x v="1"/>
    <x v="1"/>
    <n v="0"/>
    <n v="0"/>
    <n v="1122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47.5"/>
    <n v="0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1.1805555555555556"/>
    <n v="4"/>
    <n v="4.7100000000000003E-2"/>
    <x v="1"/>
    <x v="1"/>
    <n v="0"/>
    <n v="0"/>
    <n v="0"/>
    <n v="0"/>
    <n v="0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2.180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3.1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4.1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5.1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7.18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836.25"/>
    <n v="0"/>
    <n v="0"/>
    <n v="526.16"/>
    <n v="0"/>
    <n v="0"/>
    <n v="0"/>
    <n v="146836.25"/>
    <d v="2021-05-12T00:00:00"/>
    <d v="2024-05-12T00:00:00"/>
    <n v="293672.5"/>
    <n v="0.2"/>
    <n v="3"/>
    <n v="4.2999999999999997E-2"/>
    <x v="1"/>
    <x v="1"/>
    <n v="0"/>
    <n v="0"/>
    <n v="14683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836.25"/>
    <n v="0"/>
    <n v="1468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1.2"/>
    <n v="4"/>
    <n v="4.7100000000000003E-2"/>
    <x v="1"/>
    <x v="1"/>
    <n v="0"/>
    <n v="0"/>
    <n v="0"/>
    <n v="0"/>
    <n v="0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2.200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3.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4.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0588.75"/>
    <n v="0"/>
    <n v="0"/>
    <n v="969.61"/>
    <n v="0"/>
    <n v="0"/>
    <n v="0"/>
    <n v="270588.75"/>
    <d v="2021-05-12T00:00:00"/>
    <d v="2024-05-12T00:00:00"/>
    <n v="541177.5"/>
    <n v="0.2"/>
    <n v="3"/>
    <n v="4.2999999999999997E-2"/>
    <x v="1"/>
    <x v="1"/>
    <n v="0"/>
    <n v="0"/>
    <n v="2705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588.75"/>
    <n v="0"/>
    <n v="2705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1.2"/>
    <n v="4"/>
    <n v="4.7100000000000003E-2"/>
    <x v="1"/>
    <x v="1"/>
    <n v="0"/>
    <n v="0"/>
    <n v="0"/>
    <n v="0"/>
    <n v="0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2.200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3.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4.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5.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6.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7.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876.25"/>
    <n v="0"/>
    <n v="0"/>
    <n v="1067.3900000000001"/>
    <n v="0"/>
    <n v="0"/>
    <n v="0"/>
    <n v="297876.25"/>
    <d v="2021-05-17T00:00:00"/>
    <d v="2024-05-17T00:00:00"/>
    <n v="595752.5"/>
    <n v="0.21388888888888888"/>
    <n v="3"/>
    <n v="4.2999999999999997E-2"/>
    <x v="1"/>
    <x v="1"/>
    <n v="0"/>
    <n v="0"/>
    <n v="2978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876.25"/>
    <n v="0"/>
    <n v="2978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1.2138888888888888"/>
    <n v="4"/>
    <n v="4.7100000000000003E-2"/>
    <x v="1"/>
    <x v="1"/>
    <n v="0"/>
    <n v="0"/>
    <n v="0"/>
    <n v="0"/>
    <n v="0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2.213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3.213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4.213888888888888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5.21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6.21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3238.75"/>
    <n v="0"/>
    <n v="0"/>
    <n v="620.77"/>
    <n v="0"/>
    <n v="0"/>
    <n v="0"/>
    <n v="173238.75"/>
    <d v="2021-05-19T00:00:00"/>
    <d v="2024-05-19T00:00:00"/>
    <n v="346477.5"/>
    <n v="0.21944444444444444"/>
    <n v="3"/>
    <n v="4.2999999999999997E-2"/>
    <x v="1"/>
    <x v="1"/>
    <n v="0"/>
    <n v="0"/>
    <n v="17323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238.75"/>
    <n v="0"/>
    <n v="1732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1.2194444444444446"/>
    <n v="4"/>
    <n v="4.7100000000000003E-2"/>
    <x v="1"/>
    <x v="1"/>
    <n v="0"/>
    <n v="0"/>
    <n v="0"/>
    <n v="0"/>
    <n v="0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2.219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3.219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4.21944444444444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5.21944444444444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6.219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7.219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d v="2021-06-16T00:00:00"/>
    <d v="2024-06-16T00:00:00"/>
    <n v="284675"/>
    <n v="0.29444444444444445"/>
    <n v="3"/>
    <n v="4.2999999999999997E-2"/>
    <x v="1"/>
    <x v="1"/>
    <n v="0"/>
    <n v="0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1.2944444444444445"/>
    <n v="4"/>
    <n v="4.7100000000000003E-2"/>
    <x v="1"/>
    <x v="1"/>
    <n v="0"/>
    <n v="0"/>
    <n v="0"/>
    <n v="0"/>
    <n v="0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2.294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3.29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4.2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2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2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181818.18999999"/>
    <n v="0"/>
    <n v="0"/>
    <n v="0"/>
    <n v="0"/>
    <n v="0"/>
    <n v="0"/>
    <n v="18181818.18999999"/>
    <d v="2012-11-15T00:00:00"/>
    <d v="2024-11-15T00:00:00"/>
    <n v="100000000"/>
    <n v="0.70833333333333337"/>
    <n v="12"/>
    <n v="7.4999999999999997E-2"/>
    <x v="1"/>
    <x v="1"/>
    <n v="0"/>
    <n v="0"/>
    <n v="9090909.0899999999"/>
    <n v="0"/>
    <n v="0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18181818.189999998"/>
    <n v="0"/>
    <n v="18181818.18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49999997"/>
    <n v="0"/>
    <n v="0"/>
    <n v="0"/>
    <n v="0"/>
    <n v="0"/>
    <n v="0"/>
    <n v="9090909.049999997"/>
    <d v="2012-11-23T00:00:00"/>
    <d v="2024-11-23T00:00:00"/>
    <n v="50000000"/>
    <n v="0.73055555555555551"/>
    <n v="12"/>
    <n v="7.4999999999999997E-2"/>
    <x v="1"/>
    <x v="1"/>
    <n v="0"/>
    <n v="0"/>
    <n v="4545454.55"/>
    <n v="0"/>
    <n v="0"/>
    <n v="0"/>
    <n v="0"/>
    <n v="0"/>
    <n v="4545454.5"/>
    <n v="0"/>
    <n v="0"/>
    <n v="0"/>
    <n v="0"/>
    <n v="0"/>
    <n v="0"/>
    <n v="0"/>
    <n v="0"/>
    <n v="0"/>
    <n v="0"/>
    <n v="0"/>
    <n v="0"/>
    <n v="0"/>
    <n v="9090909.0500000007"/>
    <n v="0"/>
    <n v="9090909.05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03T00:00:00"/>
    <d v="2024-12-03T00:00:00"/>
    <n v="25000000"/>
    <n v="0.7583333333333333"/>
    <n v="12"/>
    <n v="7.4999999999999997E-2"/>
    <x v="1"/>
    <x v="1"/>
    <n v="0"/>
    <n v="0"/>
    <n v="0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21T00:00:00"/>
    <d v="2024-12-21T00:00:00"/>
    <n v="25000000"/>
    <n v="0.80833333333333335"/>
    <n v="12"/>
    <n v="7.4999999999999997E-2"/>
    <x v="1"/>
    <x v="1"/>
    <n v="0"/>
    <n v="0"/>
    <n v="0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5-27T00:00:00"/>
    <d v="2025-05-27T00:00:00"/>
    <n v="40000000"/>
    <n v="1.2416666666666667"/>
    <n v="12"/>
    <n v="7.4999999999999997E-2"/>
    <x v="1"/>
    <x v="1"/>
    <n v="0"/>
    <n v="0"/>
    <n v="3636363.64"/>
    <n v="0"/>
    <n v="0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7272727.2800000003"/>
    <n v="3636363.6"/>
    <n v="10909090.88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090909.120000005"/>
    <n v="0"/>
    <n v="0"/>
    <n v="0"/>
    <n v="0"/>
    <n v="0"/>
    <n v="0"/>
    <n v="19090909.120000005"/>
    <d v="2013-05-30T00:00:00"/>
    <d v="2025-05-30T00:00:00"/>
    <n v="70000000"/>
    <n v="1.25"/>
    <n v="12"/>
    <n v="7.4999999999999997E-2"/>
    <x v="1"/>
    <x v="1"/>
    <n v="0"/>
    <n v="0"/>
    <n v="6363636.3600000003"/>
    <n v="0"/>
    <n v="0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12727272.720000001"/>
    <n v="6363636.4000000004"/>
    <n v="19090909.12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7-12T00:00:00"/>
    <d v="2025-07-12T00:00:00"/>
    <n v="40000000"/>
    <n v="1.3666666666666667"/>
    <n v="12"/>
    <n v="7.4999999999999997E-2"/>
    <x v="1"/>
    <x v="1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636363.630000025"/>
    <n v="0"/>
    <n v="10909090.91"/>
    <n v="1636363.64"/>
    <n v="0"/>
    <n v="0"/>
    <n v="0"/>
    <n v="32727272.720000025"/>
    <d v="2013-08-02T00:00:00"/>
    <d v="2025-08-02T00:00:00"/>
    <n v="120000000"/>
    <n v="1.4222222222222223"/>
    <n v="12"/>
    <n v="7.4999999999999997E-2"/>
    <x v="1"/>
    <x v="1"/>
    <n v="0"/>
    <n v="0"/>
    <n v="0"/>
    <n v="0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3-10-10T00:00:00"/>
    <d v="2025-10-10T00:00:00"/>
    <n v="100000000"/>
    <n v="1.6111111111111112"/>
    <n v="12"/>
    <n v="7.4999999999999997E-2"/>
    <x v="1"/>
    <x v="1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18181818.18"/>
    <n v="18181818.18"/>
    <n v="36363636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1818181.85000002"/>
    <n v="0"/>
    <n v="0"/>
    <n v="0"/>
    <n v="0"/>
    <n v="0"/>
    <n v="0"/>
    <n v="101818181.85000002"/>
    <d v="2013-10-18T00:00:00"/>
    <d v="2025-10-18T00:00:00"/>
    <n v="280000000"/>
    <n v="1.6333333333333333"/>
    <n v="12"/>
    <n v="7.4999999999999997E-2"/>
    <x v="1"/>
    <x v="1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50909090.899999999"/>
    <n v="50909090.899999999"/>
    <n v="101818181.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272727.2599999979"/>
    <n v="0"/>
    <n v="0"/>
    <n v="0"/>
    <n v="0"/>
    <n v="0"/>
    <n v="0"/>
    <n v="7272727.2599999979"/>
    <d v="2013-10-25T00:00:00"/>
    <d v="2025-10-25T00:00:00"/>
    <n v="20000000"/>
    <n v="1.6527777777777777"/>
    <n v="12"/>
    <n v="7.4999999999999997E-2"/>
    <x v="1"/>
    <x v="1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3636363.64"/>
    <n v="3636363.64"/>
    <n v="7272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d v="2013-12-27T00:00:00"/>
    <d v="2025-12-27T00:00:00"/>
    <n v="88500000"/>
    <n v="1.825"/>
    <n v="12"/>
    <n v="7.4999999999999997E-2"/>
    <x v="1"/>
    <x v="1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16090909.1"/>
    <n v="16090909.1"/>
    <n v="3218181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2-04T00:00:00"/>
    <d v="2026-02-04T00:00:00"/>
    <n v="100000000"/>
    <n v="1.9277777777777778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2-05T00:00:00"/>
    <d v="2026-02-05T00:00:00"/>
    <n v="100000000"/>
    <n v="1.9305555555555556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8181818.160000011"/>
    <n v="0"/>
    <n v="13636363.640000001"/>
    <n v="2556818.1800000002"/>
    <n v="0"/>
    <n v="0"/>
    <n v="0"/>
    <n v="54545454.520000011"/>
    <d v="2014-02-06T00:00:00"/>
    <d v="2026-02-06T00:00:00"/>
    <n v="150000000"/>
    <n v="1.9333333333333333"/>
    <n v="12"/>
    <n v="7.4999999999999997E-2"/>
    <x v="1"/>
    <x v="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8181818.160000011"/>
    <n v="0"/>
    <n v="0"/>
    <n v="0"/>
    <n v="0"/>
    <n v="0"/>
    <n v="0"/>
    <n v="68181818.160000011"/>
    <d v="2014-03-14T00:00:00"/>
    <d v="2026-03-14T00:00:00"/>
    <n v="150000000"/>
    <n v="2.0388888888888888"/>
    <n v="12"/>
    <n v="7.4999999999999997E-2"/>
    <x v="1"/>
    <x v="1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27272727.280000001"/>
    <n v="27272727.280000001"/>
    <n v="54545454.5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0"/>
    <n v="0"/>
    <n v="0"/>
    <n v="0"/>
    <n v="0"/>
    <n v="45454545.459999979"/>
    <d v="2014-05-30T00:00:00"/>
    <d v="2026-05-30T00:00:00"/>
    <n v="100000000"/>
    <n v="2.25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18181818.18"/>
    <n v="18181818.18"/>
    <n v="36363636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3333333.340000004"/>
    <n v="0"/>
    <n v="13333333.33"/>
    <n v="2000000"/>
    <n v="0"/>
    <n v="0"/>
    <n v="0"/>
    <n v="40000000.010000005"/>
    <d v="2014-08-22T00:00:00"/>
    <d v="2026-08-22T00:00:00"/>
    <n v="80000000"/>
    <n v="2.4777777777777779"/>
    <n v="12"/>
    <n v="7.4999999999999997E-2"/>
    <x v="1"/>
    <x v="1"/>
    <n v="0"/>
    <n v="0"/>
    <n v="0"/>
    <n v="0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5333333.340000004"/>
    <n v="0"/>
    <n v="0"/>
    <n v="0"/>
    <n v="0"/>
    <n v="0"/>
    <n v="0"/>
    <n v="65333333.340000004"/>
    <d v="2014-09-18T00:00:00"/>
    <d v="2026-09-18T00:00:00"/>
    <n v="98000000"/>
    <n v="2.5499999999999998"/>
    <n v="12"/>
    <n v="7.4999999999999997E-2"/>
    <x v="1"/>
    <x v="1"/>
    <n v="16333333.33"/>
    <n v="0"/>
    <n v="0"/>
    <n v="0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16333333.33"/>
    <n v="16333333.33"/>
    <n v="32666666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d v="2014-12-11T00:00:00"/>
    <d v="2029-12-11T00:00:00"/>
    <n v="31500000"/>
    <n v="5.7805555555555559"/>
    <n v="15"/>
    <n v="8.2040000000000002E-2"/>
    <x v="1"/>
    <x v="1"/>
    <n v="0"/>
    <n v="0"/>
    <n v="0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d v="2014-12-11T00:00:00"/>
    <d v="2026-12-11T00:00:00"/>
    <n v="42000000"/>
    <n v="2.7805555555555554"/>
    <n v="12"/>
    <n v="7.4999999999999997E-2"/>
    <x v="1"/>
    <x v="1"/>
    <n v="0"/>
    <n v="0"/>
    <n v="0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7000000"/>
    <n v="7000000"/>
    <n v="1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d v="2014-12-22T00:00:00"/>
    <d v="2029-12-22T00:00:00"/>
    <n v="115000000"/>
    <n v="5.8111111111111109"/>
    <n v="15"/>
    <n v="8.2000000000000003E-2"/>
    <x v="1"/>
    <x v="1"/>
    <n v="0"/>
    <n v="0"/>
    <n v="0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d v="2014-12-23T00:00:00"/>
    <d v="2029-12-23T00:00:00"/>
    <n v="110000000"/>
    <n v="5.8138888888888891"/>
    <n v="15"/>
    <n v="8.2000000000000003E-2"/>
    <x v="1"/>
    <x v="1"/>
    <n v="0"/>
    <n v="0"/>
    <n v="0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1350000"/>
    <n v="0"/>
    <n v="0"/>
    <n v="0"/>
    <n v="50000000"/>
    <d v="2019-08-30T00:00:00"/>
    <d v="2024-08-30T00:00:00"/>
    <n v="250000000"/>
    <n v="0.5"/>
    <n v="5"/>
    <n v="5.3999999999999999E-2"/>
    <x v="1"/>
    <x v="1"/>
    <n v="0"/>
    <n v="0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9-25T00:00:00"/>
    <d v="2024-09-25T00:00:00"/>
    <n v="250000000"/>
    <n v="0.56944444444444442"/>
    <n v="5"/>
    <n v="6.0999999999999999E-2"/>
    <x v="1"/>
    <x v="1"/>
    <n v="0"/>
    <n v="0"/>
    <n v="0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d v="2019-10-31T00:00:00"/>
    <d v="2029-10-31T00:00:00"/>
    <n v="220000000"/>
    <n v="5.666666666666667"/>
    <n v="10"/>
    <n v="7.1499999999999994E-2"/>
    <x v="1"/>
    <x v="1"/>
    <n v="0"/>
    <n v="0"/>
    <n v="0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d v="2019-12-24T00:00:00"/>
    <d v="2024-12-24T00:00:00"/>
    <n v="100000000"/>
    <n v="0.81666666666666665"/>
    <n v="5"/>
    <n v="6.0999999999999999E-2"/>
    <x v="1"/>
    <x v="1"/>
    <n v="0"/>
    <n v="0"/>
    <n v="0"/>
    <n v="0"/>
    <n v="0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1.66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1.66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6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1.66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7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9.1638888888888896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27272.73"/>
    <n v="0"/>
    <n v="0"/>
    <n v="0"/>
    <n v="0"/>
    <n v="0"/>
    <n v="0"/>
    <n v="727272.73"/>
    <d v="2013-11-20T00:00:00"/>
    <d v="2028-11-20T00:00:00"/>
    <n v="800000"/>
    <n v="4.7222222222222223"/>
    <n v="15"/>
    <n v="7.7499999999999999E-2"/>
    <x v="1"/>
    <x v="1"/>
    <n v="0"/>
    <n v="0"/>
    <n v="72727.27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145454.54"/>
    <n v="145454.54"/>
    <n v="290909.0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0.319444444444445"/>
    <n v="20"/>
    <n v="8.4500000000000006E-2"/>
    <x v="1"/>
    <x v="1"/>
    <n v="0"/>
    <n v="0"/>
    <n v="0"/>
    <n v="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d v="2014-12-18T00:00:00"/>
    <d v="2024-12-18T00:00:00"/>
    <n v="80000000"/>
    <n v="0.8"/>
    <n v="10"/>
    <n v="6.4000000000000001E-2"/>
    <x v="1"/>
    <x v="1"/>
    <n v="0"/>
    <n v="0"/>
    <n v="0"/>
    <n v="8000000"/>
    <n v="0"/>
    <n v="0"/>
    <n v="0"/>
    <n v="0"/>
    <n v="0"/>
    <n v="8000000"/>
    <n v="0"/>
    <n v="0"/>
    <n v="0"/>
    <n v="0"/>
    <n v="0"/>
    <n v="0"/>
    <n v="0"/>
    <n v="0"/>
    <n v="0"/>
    <n v="0"/>
    <n v="0"/>
    <n v="0"/>
    <n v="16000000"/>
    <n v="0"/>
    <n v="16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1.07499999999999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1.1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2.25277777777777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2.4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2.88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3.19722222222222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1.75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3.8083333333333331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9.7222222222222224E-2"/>
    <n v="3"/>
    <n v="6.1652999999999999E-2"/>
    <x v="1"/>
    <x v="1"/>
    <n v="0"/>
    <n v="92968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680.72"/>
    <n v="0"/>
    <n v="929680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0.91666666666666663"/>
    <n v="5"/>
    <n v="7.85E-2"/>
    <x v="1"/>
    <x v="1"/>
    <n v="0"/>
    <n v="0"/>
    <n v="0"/>
    <n v="0"/>
    <n v="0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2.82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9.7222222222222224E-2"/>
    <n v="3"/>
    <n v="6.1652999999999999E-2"/>
    <x v="1"/>
    <x v="1"/>
    <n v="0"/>
    <n v="1659088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9088.31"/>
    <n v="0"/>
    <n v="1659088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9.7222222222222224E-2"/>
    <n v="3"/>
    <n v="6.1652999999999999E-2"/>
    <x v="1"/>
    <x v="1"/>
    <n v="0"/>
    <n v="23844749.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44749.079999998"/>
    <n v="0"/>
    <n v="23844749.07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9.7222222222222224E-2"/>
    <n v="3"/>
    <n v="6.1652999999999999E-2"/>
    <x v="1"/>
    <x v="1"/>
    <n v="0"/>
    <n v="61697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977.66"/>
    <n v="0"/>
    <n v="616977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9.7222222222222224E-2"/>
    <n v="3"/>
    <n v="6.1652999999999999E-2"/>
    <x v="1"/>
    <x v="1"/>
    <n v="0"/>
    <n v="1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00000"/>
    <n v="0"/>
    <n v="10800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9.7222222222222224E-2"/>
    <n v="3"/>
    <n v="6.1652999999999999E-2"/>
    <x v="1"/>
    <x v="1"/>
    <n v="0"/>
    <n v="2991914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9146.73"/>
    <n v="0"/>
    <n v="29919146.73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9.7222222222222224E-2"/>
    <n v="3"/>
    <n v="6.1652999999999999E-2"/>
    <x v="1"/>
    <x v="1"/>
    <n v="0"/>
    <n v="28008166.71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08166.710000001"/>
    <n v="0"/>
    <n v="28008166.710000001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9.7222222222222224E-2"/>
    <n v="3"/>
    <n v="6.1652999999999999E-2"/>
    <x v="1"/>
    <x v="1"/>
    <n v="0"/>
    <n v="7082696.4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2696.4900000002"/>
    <n v="0"/>
    <n v="7082696.4900000002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9.7222222222222224E-2"/>
    <n v="3"/>
    <n v="6.1652999999999999E-2"/>
    <x v="1"/>
    <x v="1"/>
    <n v="0"/>
    <n v="4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000"/>
    <n v="0"/>
    <n v="44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9.7222222222222224E-2"/>
    <n v="3"/>
    <n v="6.1652999999999999E-2"/>
    <x v="1"/>
    <x v="1"/>
    <n v="0"/>
    <n v="3011331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13313.41"/>
    <n v="0"/>
    <n v="30113313.4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9.7222222222222224E-2"/>
    <n v="3"/>
    <n v="6.1652999999999999E-2"/>
    <x v="1"/>
    <x v="1"/>
    <n v="0"/>
    <n v="134728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28.43"/>
    <n v="0"/>
    <n v="134728.4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n v="3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19670802.3499999"/>
    <n v="0"/>
    <n v="0"/>
    <n v="0"/>
    <n v="0"/>
    <n v="0"/>
    <n v="0"/>
    <n v="219670802.3499999"/>
    <d v="2012-04-26T00:00:00"/>
    <d v="2024-04-26T00:00:00"/>
    <n v="1318024814.1500001"/>
    <n v="0.15555555555555556"/>
    <n v="12"/>
    <n v="7.4999999999999997E-2"/>
    <x v="1"/>
    <x v="1"/>
    <n v="0"/>
    <n v="219670802.36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70802.36000001"/>
    <n v="0"/>
    <n v="219670802.36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d v="2012-06-15T00:00:00"/>
    <d v="2024-06-15T00:00:00"/>
    <n v="55581592.420000002"/>
    <n v="0.29166666666666669"/>
    <n v="12"/>
    <n v="7.4999999999999997E-2"/>
    <x v="1"/>
    <x v="1"/>
    <n v="0"/>
    <n v="0"/>
    <n v="0"/>
    <n v="9263598.74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0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d v="2012-08-15T00:00:00"/>
    <d v="2024-08-15T00:00:00"/>
    <n v="55581592.420000002"/>
    <n v="0.45833333333333331"/>
    <n v="12"/>
    <n v="7.4999999999999997E-2"/>
    <x v="1"/>
    <x v="1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5491772.880000003"/>
    <n v="0"/>
    <n v="0"/>
    <n v="0"/>
    <n v="0"/>
    <n v="0"/>
    <n v="0"/>
    <n v="25491772.880000003"/>
    <d v="2012-09-14T00:00:00"/>
    <d v="2024-09-14T00:00:00"/>
    <n v="76475318.599999994"/>
    <n v="0.53888888888888886"/>
    <n v="12"/>
    <n v="7.4999999999999997E-2"/>
    <x v="1"/>
    <x v="1"/>
    <n v="12745886.43"/>
    <n v="0"/>
    <n v="0"/>
    <n v="0"/>
    <n v="0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25491772.879999999"/>
    <n v="0"/>
    <n v="25491772.8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0-15T00:00:00"/>
    <d v="2024-10-15T00:00:00"/>
    <n v="55581592.420000002"/>
    <n v="0.625"/>
    <n v="12"/>
    <n v="7.4999999999999997E-2"/>
    <x v="1"/>
    <x v="1"/>
    <n v="0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1-15T00:00:00"/>
    <d v="2024-11-15T00:00:00"/>
    <n v="55581592.420000002"/>
    <n v="0.70833333333333337"/>
    <n v="12"/>
    <n v="7.4999999999999997E-2"/>
    <x v="1"/>
    <x v="1"/>
    <n v="0"/>
    <n v="0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2-14T00:00:00"/>
    <d v="2024-12-14T00:00:00"/>
    <n v="55581592.420000002"/>
    <n v="0.78888888888888886"/>
    <n v="12"/>
    <n v="7.4999999999999997E-2"/>
    <x v="1"/>
    <x v="1"/>
    <n v="0"/>
    <n v="0"/>
    <n v="0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d v="2013-01-15T00:00:00"/>
    <d v="2025-01-15T00:00:00"/>
    <n v="83736003.439999998"/>
    <n v="0.875"/>
    <n v="12"/>
    <n v="7.4999999999999997E-2"/>
    <x v="1"/>
    <x v="1"/>
    <n v="0"/>
    <n v="0"/>
    <n v="0"/>
    <n v="0"/>
    <n v="16747200.689999999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16747200.689999999"/>
    <n v="16747200.689999999"/>
    <n v="33494401.3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832217.03"/>
    <n v="0"/>
    <n v="0"/>
    <n v="0"/>
    <n v="22192454.060000002"/>
    <d v="2013-02-15T00:00:00"/>
    <d v="2025-02-15T00:00:00"/>
    <n v="66577362.219999999"/>
    <n v="0.95833333333333337"/>
    <n v="12"/>
    <n v="7.4999999999999997E-2"/>
    <x v="1"/>
    <x v="1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3-15T00:00:00"/>
    <d v="2025-03-15T00:00:00"/>
    <n v="66577362.259999998"/>
    <n v="1.0416666666666667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d v="2013-04-11T00:00:00"/>
    <d v="2025-04-11T00:00:00"/>
    <n v="81321499.579999998"/>
    <n v="1.1138888888888889"/>
    <n v="12"/>
    <n v="7.4999999999999997E-2"/>
    <x v="1"/>
    <x v="1"/>
    <n v="0"/>
    <n v="0"/>
    <n v="0"/>
    <n v="0"/>
    <n v="0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5-15T00:00:00"/>
    <d v="2025-05-15T00:00:00"/>
    <n v="66577362.259999998"/>
    <n v="1.2083333333333333"/>
    <n v="12"/>
    <n v="7.4999999999999997E-2"/>
    <x v="1"/>
    <x v="1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6-14T00:00:00"/>
    <d v="2025-06-14T00:00:00"/>
    <n v="66577362.259999998"/>
    <n v="1.288888888888889"/>
    <n v="12"/>
    <n v="7.4999999999999997E-2"/>
    <x v="1"/>
    <x v="1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7-12T00:00:00"/>
    <d v="2025-07-12T00:00:00"/>
    <n v="66577362.259999998"/>
    <n v="1.3666666666666667"/>
    <n v="12"/>
    <n v="7.4999999999999997E-2"/>
    <x v="1"/>
    <x v="1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d v="2013-08-15T00:00:00"/>
    <d v="2025-08-15T00:00:00"/>
    <n v="66577362.259999998"/>
    <n v="1.4583333333333333"/>
    <n v="12"/>
    <n v="7.4999999999999997E-2"/>
    <x v="1"/>
    <x v="1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7013329.969999999"/>
    <n v="0"/>
    <n v="0"/>
    <n v="0"/>
    <n v="0"/>
    <n v="0"/>
    <n v="0"/>
    <n v="47013329.969999999"/>
    <d v="2013-09-13T00:00:00"/>
    <d v="2025-09-13T00:00:00"/>
    <n v="94026659.939999998"/>
    <n v="1.5361111111111112"/>
    <n v="12"/>
    <n v="7.4999999999999997E-2"/>
    <x v="1"/>
    <x v="1"/>
    <n v="15671109.99"/>
    <n v="0"/>
    <n v="0"/>
    <n v="0"/>
    <n v="0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15671109.99"/>
    <n v="31342219.98"/>
    <n v="47013329.9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0-15T00:00:00"/>
    <d v="2025-10-15T00:00:00"/>
    <n v="66577362.259999998"/>
    <n v="1.625"/>
    <n v="12"/>
    <n v="7.4999999999999997E-2"/>
    <x v="1"/>
    <x v="1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11096227.039999999"/>
    <n v="22192454.079999998"/>
    <n v="33288681.11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1-15T00:00:00"/>
    <d v="2025-11-15T00:00:00"/>
    <n v="66577362.259999998"/>
    <n v="1.7083333333333333"/>
    <n v="12"/>
    <n v="7.4999999999999997E-2"/>
    <x v="1"/>
    <x v="1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11096227.039999999"/>
    <n v="22192454.079999998"/>
    <n v="33288681.11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2-13T00:00:00"/>
    <d v="2025-12-13T00:00:00"/>
    <n v="66577362.259999998"/>
    <n v="1.7861111111111112"/>
    <n v="12"/>
    <n v="7.4999999999999997E-2"/>
    <x v="1"/>
    <x v="1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  <n v="22192454.079999998"/>
    <n v="33288681.11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d v="2014-01-15T00:00:00"/>
    <d v="2026-01-15T00:00:00"/>
    <n v="116841397.92"/>
    <n v="1.875"/>
    <n v="12"/>
    <n v="7.4999999999999997E-2"/>
    <x v="1"/>
    <x v="1"/>
    <n v="0"/>
    <n v="0"/>
    <n v="0"/>
    <n v="0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1376318.32"/>
    <n v="0"/>
    <n v="0"/>
    <n v="0"/>
    <n v="36701821.859999992"/>
    <d v="2014-02-14T00:00:00"/>
    <d v="2026-02-14T00:00:00"/>
    <n v="73403643.75"/>
    <n v="1.9555555555555555"/>
    <n v="12"/>
    <n v="7.4999999999999997E-2"/>
    <x v="1"/>
    <x v="1"/>
    <n v="0"/>
    <n v="0"/>
    <n v="0"/>
    <n v="0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d v="2014-03-14T00:00:00"/>
    <d v="2026-03-14T00:00:00"/>
    <n v="74230968.409999996"/>
    <n v="2.0388888888888888"/>
    <n v="12"/>
    <n v="7.4999999999999997E-2"/>
    <x v="1"/>
    <x v="1"/>
    <n v="0"/>
    <n v="0"/>
    <n v="0"/>
    <n v="0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d v="2014-04-15T00:00:00"/>
    <d v="2026-04-15T00:00:00"/>
    <n v="91230654.299999997"/>
    <n v="2.125"/>
    <n v="12"/>
    <n v="7.4999999999999997E-2"/>
    <x v="1"/>
    <x v="1"/>
    <n v="0"/>
    <n v="0"/>
    <n v="0"/>
    <n v="0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d v="2014-05-15T00:00:00"/>
    <d v="2026-05-15T00:00:00"/>
    <n v="75247453.769999996"/>
    <n v="2.2083333333333335"/>
    <n v="12"/>
    <n v="7.4999999999999997E-2"/>
    <x v="1"/>
    <x v="1"/>
    <n v="0"/>
    <n v="0"/>
    <n v="0"/>
    <n v="0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d v="2014-06-13T00:00:00"/>
    <d v="2026-06-13T00:00:00"/>
    <n v="58413258.609999999"/>
    <n v="2.286111111111111"/>
    <n v="12"/>
    <n v="7.4999999999999997E-2"/>
    <x v="1"/>
    <x v="1"/>
    <n v="0"/>
    <n v="0"/>
    <n v="0"/>
    <n v="0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d v="2014-07-15T00:00:00"/>
    <d v="2026-07-15T00:00:00"/>
    <n v="75386000.239999995"/>
    <n v="2.375"/>
    <n v="12"/>
    <n v="7.4999999999999997E-2"/>
    <x v="1"/>
    <x v="1"/>
    <n v="0"/>
    <n v="0"/>
    <n v="0"/>
    <n v="0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87665.609999999"/>
    <n v="0"/>
    <n v="0"/>
    <n v="0"/>
    <n v="0"/>
    <n v="0"/>
    <n v="0"/>
    <n v="52387665.609999999"/>
    <d v="2014-11-14T00:00:00"/>
    <d v="2026-11-14T00:00:00"/>
    <n v="78581498.409999996"/>
    <n v="2.7055555555555557"/>
    <n v="12"/>
    <n v="7.4999999999999997E-2"/>
    <x v="1"/>
    <x v="1"/>
    <n v="0"/>
    <n v="0"/>
    <n v="13096916.4"/>
    <n v="0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13096916.4"/>
    <n v="13096916.4"/>
    <n v="26193832.8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d v="2014-12-15T00:00:00"/>
    <d v="2026-12-15T00:00:00"/>
    <n v="78504288.269999996"/>
    <n v="2.7916666666666665"/>
    <n v="12"/>
    <n v="7.4999999999999997E-2"/>
    <x v="1"/>
    <x v="1"/>
    <n v="0"/>
    <n v="0"/>
    <n v="0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13084048.050000001"/>
    <n v="13084048.050000001"/>
    <n v="26168096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d v="2015-01-15T00:00:00"/>
    <d v="2027-01-15T00:00:00"/>
    <n v="151692276.91"/>
    <n v="2.875"/>
    <n v="12"/>
    <n v="7.4999999999999997E-2"/>
    <x v="1"/>
    <x v="1"/>
    <n v="0"/>
    <n v="0"/>
    <n v="0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d v="2015-03-25T00:00:00"/>
    <d v="2027-03-25T00:00:00"/>
    <n v="85554534.609999999"/>
    <n v="3.0694444444444446"/>
    <n v="12"/>
    <n v="7.4999999999999997E-2"/>
    <x v="1"/>
    <x v="1"/>
    <n v="0"/>
    <n v="0"/>
    <n v="0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d v="2015-03-25T00:00:00"/>
    <d v="2027-03-25T00:00:00"/>
    <n v="85404710.010000005"/>
    <n v="3.0694444444444446"/>
    <n v="12"/>
    <n v="7.4999999999999997E-2"/>
    <x v="1"/>
    <x v="1"/>
    <n v="0"/>
    <n v="0"/>
    <n v="0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d v="2015-04-15T00:00:00"/>
    <d v="2027-04-15T00:00:00"/>
    <n v="105463902.08"/>
    <n v="3.125"/>
    <n v="12"/>
    <n v="7.4999999999999997E-2"/>
    <x v="1"/>
    <x v="1"/>
    <n v="0"/>
    <n v="0"/>
    <n v="0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4.416666666666667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0.144444444444444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212368.8599999999"/>
    <n v="0"/>
    <n v="0"/>
    <n v="0"/>
    <n v="0"/>
    <n v="0"/>
    <n v="0"/>
    <n v="1212368.8599999999"/>
    <d v="2012-03-06T00:00:00"/>
    <d v="2024-03-06T00:00:00"/>
    <n v="8486581.9600000009"/>
    <n v="1.6666666666666666E-2"/>
    <n v="12"/>
    <n v="7.0000000000000007E-2"/>
    <x v="1"/>
    <x v="1"/>
    <n v="1212368.8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2368.8600000001"/>
    <n v="0"/>
    <n v="1212368.86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2272727.280000001"/>
    <n v="0"/>
    <n v="0"/>
    <n v="0"/>
    <n v="0"/>
    <n v="0"/>
    <n v="0"/>
    <n v="12272727.280000001"/>
    <d v="2013-04-25T00:00:00"/>
    <d v="2028-04-25T00:00:00"/>
    <n v="15000000"/>
    <n v="4.1527777777777777"/>
    <n v="15"/>
    <n v="7.7499999999999999E-2"/>
    <x v="1"/>
    <x v="1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2727272.72"/>
    <n v="2727272.72"/>
    <n v="5454545.440000000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d v="2013-06-25T00:00:00"/>
    <d v="2028-06-25T00:00:00"/>
    <n v="18000000"/>
    <n v="4.3194444444444446"/>
    <n v="15"/>
    <n v="7.7499999999999999E-2"/>
    <x v="1"/>
    <x v="1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d v="2013-07-24T00:00:00"/>
    <d v="2028-07-24T00:00:00"/>
    <n v="5000000"/>
    <n v="4.4000000000000004"/>
    <n v="15"/>
    <n v="7.7499999999999999E-2"/>
    <x v="1"/>
    <x v="1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818181.8200000003"/>
    <n v="0"/>
    <n v="681818.18"/>
    <n v="264204.55"/>
    <n v="0"/>
    <n v="0"/>
    <n v="0"/>
    <n v="6136363.6400000006"/>
    <d v="2013-08-01T00:00:00"/>
    <d v="2028-08-01T00:00:00"/>
    <n v="7500000"/>
    <n v="4.4194444444444443"/>
    <n v="15"/>
    <n v="7.7499999999999999E-2"/>
    <x v="1"/>
    <x v="1"/>
    <n v="0"/>
    <n v="0"/>
    <n v="0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09-11T00:00:00"/>
    <d v="2028-09-11T00:00:00"/>
    <n v="13000000"/>
    <n v="4.5305555555555559"/>
    <n v="15"/>
    <n v="7.7499999999999999E-2"/>
    <x v="1"/>
    <x v="1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2363636.36"/>
    <n v="2363636.36"/>
    <n v="4727272.7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2727272.73"/>
    <n v="0"/>
    <n v="0"/>
    <n v="0"/>
    <n v="0"/>
    <n v="0"/>
    <n v="0"/>
    <n v="22727272.73"/>
    <d v="2013-10-23T00:00:00"/>
    <d v="2028-10-23T00:00:00"/>
    <n v="25000000"/>
    <n v="4.6472222222222221"/>
    <n v="15"/>
    <n v="7.7499999999999999E-2"/>
    <x v="1"/>
    <x v="1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4545454.54"/>
    <n v="4545454.54"/>
    <n v="9090909.08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d v="2013-11-07T00:00:00"/>
    <d v="2028-11-07T00:00:00"/>
    <n v="12500000"/>
    <n v="4.6861111111111109"/>
    <n v="15"/>
    <n v="7.7499999999999999E-2"/>
    <x v="1"/>
    <x v="1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d v="2013-11-08T00:00:00"/>
    <d v="2028-11-08T00:00:00"/>
    <n v="12500000"/>
    <n v="4.6888888888888891"/>
    <n v="15"/>
    <n v="7.7499999999999999E-2"/>
    <x v="1"/>
    <x v="1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12-19T00:00:00"/>
    <d v="2028-12-19T00:00:00"/>
    <n v="13000000"/>
    <n v="4.802777777777778"/>
    <n v="15"/>
    <n v="7.7499999999999999E-2"/>
    <x v="1"/>
    <x v="1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d v="2014-02-06T00:00:00"/>
    <d v="2034-02-06T00:00:00"/>
    <n v="10000000"/>
    <n v="9.9333333333333336"/>
    <n v="20"/>
    <n v="8.4500000000000006E-2"/>
    <x v="1"/>
    <x v="1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0.052777777777777"/>
    <n v="20"/>
    <n v="8.4500000000000006E-2"/>
    <x v="1"/>
    <x v="1"/>
    <n v="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0.088888888888889"/>
    <n v="20"/>
    <n v="8.4500000000000006E-2"/>
    <x v="1"/>
    <x v="1"/>
    <n v="0"/>
    <n v="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0.25"/>
    <n v="20"/>
    <n v="8.4500000000000006E-2"/>
    <x v="1"/>
    <x v="1"/>
    <n v="0"/>
    <n v="0"/>
    <n v="0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d v="2014-06-11T00:00:00"/>
    <d v="2029-06-11T00:00:00"/>
    <n v="10000000"/>
    <n v="5.2805555555555559"/>
    <n v="15"/>
    <n v="7.6999999999999999E-2"/>
    <x v="1"/>
    <x v="1"/>
    <n v="0"/>
    <n v="0"/>
    <n v="0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0.280555555555555"/>
    <n v="20"/>
    <n v="8.4500000000000006E-2"/>
    <x v="1"/>
    <x v="1"/>
    <n v="0"/>
    <n v="0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d v="2014-06-12T00:00:00"/>
    <d v="2024-06-12T00:00:00"/>
    <n v="5000000"/>
    <n v="0.28333333333333333"/>
    <n v="10"/>
    <n v="6.4000000000000001E-2"/>
    <x v="1"/>
    <x v="1"/>
    <n v="0"/>
    <n v="0"/>
    <n v="0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6-12T00:00:00"/>
    <d v="2029-06-12T00:00:00"/>
    <n v="5000000"/>
    <n v="5.2833333333333332"/>
    <n v="15"/>
    <n v="7.6999999999999999E-2"/>
    <x v="1"/>
    <x v="1"/>
    <n v="0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0.283333333333333"/>
    <n v="20"/>
    <n v="8.4500000000000006E-2"/>
    <x v="1"/>
    <x v="1"/>
    <n v="0"/>
    <n v="0"/>
    <n v="0"/>
    <n v="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7-01T00:00:00"/>
    <d v="2029-07-01T00:00:00"/>
    <n v="5000000"/>
    <n v="5.3361111111111112"/>
    <n v="15"/>
    <n v="7.6999999999999999E-2"/>
    <x v="1"/>
    <x v="1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0.33611111111111"/>
    <n v="20"/>
    <n v="8.4500000000000006E-2"/>
    <x v="1"/>
    <x v="1"/>
    <n v="0"/>
    <n v="0"/>
    <n v="0"/>
    <n v="0"/>
    <n v="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0.380555555555556"/>
    <n v="20"/>
    <n v="8.4500000000000006E-2"/>
    <x v="1"/>
    <x v="1"/>
    <n v="0"/>
    <n v="0"/>
    <n v="0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5.5277777777777777"/>
    <n v="15"/>
    <n v="7.6999999999999999E-2"/>
    <x v="1"/>
    <x v="1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1166666.6599999999"/>
    <n v="1166666.6599999999"/>
    <n v="2333333.319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0.527777777777779"/>
    <n v="20"/>
    <n v="8.4500000000000006E-2"/>
    <x v="1"/>
    <x v="1"/>
    <n v="0"/>
    <n v="0"/>
    <n v="0"/>
    <n v="0"/>
    <n v="0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5.583333333333333"/>
    <n v="15"/>
    <n v="7.6999999999999999E-2"/>
    <x v="1"/>
    <x v="1"/>
    <n v="333333.33"/>
    <n v="0"/>
    <n v="0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666666.66"/>
    <n v="666666.66"/>
    <n v="1333333.3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0.58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92758.880000003"/>
    <n v="0"/>
    <n v="0"/>
    <n v="0"/>
    <n v="0"/>
    <n v="0"/>
    <n v="0"/>
    <n v="20092758.880000003"/>
    <d v="2017-03-08T00:00:00"/>
    <d v="2025-03-08T00:00:00"/>
    <n v="40185517.75"/>
    <n v="1.0222222222222221"/>
    <n v="8"/>
    <n v="5.8000000000000003E-2"/>
    <x v="1"/>
    <x v="1"/>
    <n v="6697586.29"/>
    <n v="0"/>
    <n v="0"/>
    <n v="0"/>
    <n v="0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13395172.58"/>
    <n v="6697586.2999999998"/>
    <n v="20092758.87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2613058.63000001"/>
    <n v="0"/>
    <n v="0"/>
    <n v="0"/>
    <n v="0"/>
    <n v="0"/>
    <n v="0"/>
    <n v="62613058.63000001"/>
    <d v="2017-03-08T00:00:00"/>
    <d v="2027-03-08T00:00:00"/>
    <n v="89447226.609999999"/>
    <n v="3.0222222222222221"/>
    <n v="10"/>
    <n v="6.4000000000000001E-2"/>
    <x v="1"/>
    <x v="1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17889445.32"/>
    <n v="17889445.32"/>
    <n v="35778890.64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9.7222222222222224E-2"/>
    <n v="3"/>
    <n v="6.1652999999999999E-2"/>
    <x v="1"/>
    <x v="1"/>
    <n v="0"/>
    <n v="6108929.62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8929.6200000001"/>
    <n v="0"/>
    <n v="6108929.62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9.7222222222222224E-2"/>
    <n v="3"/>
    <n v="6.1652999999999999E-2"/>
    <x v="1"/>
    <x v="1"/>
    <n v="0"/>
    <n v="1635598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598.57"/>
    <n v="0"/>
    <n v="1635598.5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9.7222222222222224E-2"/>
    <n v="3"/>
    <n v="6.1652999999999999E-2"/>
    <x v="1"/>
    <x v="1"/>
    <n v="0"/>
    <n v="1249416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416.17"/>
    <n v="0"/>
    <n v="1249416.1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9.7222222222222224E-2"/>
    <n v="3"/>
    <n v="6.1652999999999999E-2"/>
    <x v="1"/>
    <x v="1"/>
    <n v="0"/>
    <n v="754007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007.98"/>
    <n v="0"/>
    <n v="754007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9.7222222222222224E-2"/>
    <n v="3"/>
    <n v="6.1652999999999999E-2"/>
    <x v="1"/>
    <x v="1"/>
    <n v="0"/>
    <n v="403792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792.11"/>
    <n v="0"/>
    <n v="403792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9.7222222222222224E-2"/>
    <n v="3"/>
    <n v="6.1652999999999999E-2"/>
    <x v="1"/>
    <x v="1"/>
    <n v="0"/>
    <n v="51358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89.96"/>
    <n v="0"/>
    <n v="513589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9.7222222222222224E-2"/>
    <n v="3"/>
    <n v="6.1652999999999999E-2"/>
    <x v="1"/>
    <x v="1"/>
    <n v="0"/>
    <n v="1173189.3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3189.3400000001"/>
    <n v="0"/>
    <n v="1173189.34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9.7222222222222224E-2"/>
    <n v="3"/>
    <n v="6.1652999999999999E-2"/>
    <x v="1"/>
    <x v="1"/>
    <n v="0"/>
    <n v="107518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5180.04"/>
    <n v="0"/>
    <n v="1075180.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9.7222222222222224E-2"/>
    <n v="3"/>
    <n v="6.1652999999999999E-2"/>
    <x v="1"/>
    <x v="1"/>
    <n v="0"/>
    <n v="558072.42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072.42000000004"/>
    <n v="0"/>
    <n v="558072.42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0.91666666666666663"/>
    <n v="5"/>
    <n v="7.85E-2"/>
    <x v="1"/>
    <x v="1"/>
    <n v="0"/>
    <n v="0"/>
    <n v="0"/>
    <n v="0"/>
    <n v="0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9.7222222222222224E-2"/>
    <n v="3"/>
    <n v="6.1652999999999999E-2"/>
    <x v="1"/>
    <x v="1"/>
    <n v="0"/>
    <n v="22914661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14661.34"/>
    <n v="0"/>
    <n v="22914661.3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9.7222222222222224E-2"/>
    <n v="3"/>
    <n v="6.1652999999999999E-2"/>
    <x v="1"/>
    <x v="1"/>
    <n v="0"/>
    <n v="1208937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8937.55"/>
    <n v="0"/>
    <n v="1208937.5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9.7222222222222224E-2"/>
    <n v="3"/>
    <n v="6.1652999999999999E-2"/>
    <x v="1"/>
    <x v="1"/>
    <n v="0"/>
    <n v="164748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7489.3"/>
    <n v="0"/>
    <n v="1647489.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n v="1.43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9.7222222222222224E-2"/>
    <n v="3"/>
    <n v="6.1652999999999999E-2"/>
    <x v="1"/>
    <x v="1"/>
    <n v="0"/>
    <n v="1307833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7833.96"/>
    <n v="0"/>
    <n v="1307833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9.7222222222222224E-2"/>
    <n v="3"/>
    <n v="6.1652999999999999E-2"/>
    <x v="1"/>
    <x v="1"/>
    <n v="0"/>
    <n v="342559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25597.32"/>
    <n v="0"/>
    <n v="3425597.3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9.7222222222222224E-2"/>
    <n v="3"/>
    <n v="6.1652999999999999E-2"/>
    <x v="1"/>
    <x v="1"/>
    <n v="0"/>
    <n v="640746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746.02"/>
    <n v="0"/>
    <n v="640746.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1.75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9.7222222222222224E-2"/>
    <n v="3"/>
    <n v="6.1652999999999999E-2"/>
    <x v="1"/>
    <x v="1"/>
    <n v="0"/>
    <n v="21410035.8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10035.870000001"/>
    <n v="0"/>
    <n v="21410035.870000001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9.7222222222222224E-2"/>
    <n v="3"/>
    <n v="6.1652999999999999E-2"/>
    <x v="1"/>
    <x v="1"/>
    <n v="0"/>
    <n v="10637875.1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7875.189999999"/>
    <n v="0"/>
    <n v="10637875.18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9.7222222222222224E-2"/>
    <n v="3"/>
    <n v="6.1652999999999999E-2"/>
    <x v="1"/>
    <x v="1"/>
    <n v="0"/>
    <n v="10798079.1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98079.119999999"/>
    <n v="0"/>
    <n v="10798079.11999999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9.7222222222222224E-2"/>
    <n v="3"/>
    <n v="6.1652999999999999E-2"/>
    <x v="1"/>
    <x v="1"/>
    <n v="0"/>
    <n v="4861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119.84"/>
    <n v="0"/>
    <n v="486119.8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9.7222222222222224E-2"/>
    <n v="3"/>
    <n v="6.1652999999999999E-2"/>
    <x v="1"/>
    <x v="1"/>
    <n v="0"/>
    <n v="48344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442.86"/>
    <n v="0"/>
    <n v="483442.8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9.7222222222222224E-2"/>
    <n v="3"/>
    <n v="6.1652999999999999E-2"/>
    <x v="1"/>
    <x v="1"/>
    <n v="0"/>
    <n v="22566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665.15"/>
    <n v="0"/>
    <n v="225665.1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9.7222222222222224E-2"/>
    <n v="3"/>
    <n v="6.1652999999999999E-2"/>
    <x v="1"/>
    <x v="1"/>
    <n v="0"/>
    <n v="291615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6155.9"/>
    <n v="0"/>
    <n v="2916155.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9.7222222222222224E-2"/>
    <n v="3"/>
    <n v="6.1652999999999999E-2"/>
    <x v="1"/>
    <x v="1"/>
    <n v="0"/>
    <n v="36843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430.1"/>
    <n v="0"/>
    <n v="368430.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9.7222222222222224E-2"/>
    <n v="3"/>
    <n v="6.1652999999999999E-2"/>
    <x v="1"/>
    <x v="1"/>
    <n v="0"/>
    <n v="2054758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4758.87"/>
    <n v="0"/>
    <n v="2054758.8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9.7222222222222224E-2"/>
    <n v="3"/>
    <n v="6.1652999999999999E-2"/>
    <x v="1"/>
    <x v="1"/>
    <n v="0"/>
    <n v="631820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820.51"/>
    <n v="0"/>
    <n v="631820.5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9.7222222222222224E-2"/>
    <n v="3"/>
    <n v="6.1652999999999999E-2"/>
    <x v="1"/>
    <x v="1"/>
    <n v="0"/>
    <n v="523524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524.21"/>
    <n v="0"/>
    <n v="523524.2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9.7222222222222224E-2"/>
    <n v="3"/>
    <n v="6.1652999999999999E-2"/>
    <x v="1"/>
    <x v="1"/>
    <n v="0"/>
    <n v="2585731.2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5731.2200000002"/>
    <n v="0"/>
    <n v="2585731.22000000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9.7222222222222224E-2"/>
    <n v="3"/>
    <n v="6.1652999999999999E-2"/>
    <x v="1"/>
    <x v="1"/>
    <n v="0"/>
    <n v="19221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212.14"/>
    <n v="0"/>
    <n v="192212.1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9.7222222222222224E-2"/>
    <n v="3"/>
    <n v="6.1652999999999999E-2"/>
    <x v="1"/>
    <x v="1"/>
    <n v="0"/>
    <n v="243621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6217.96"/>
    <n v="0"/>
    <n v="2436217.9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9.7222222222222224E-2"/>
    <n v="3"/>
    <n v="6.1652999999999999E-2"/>
    <x v="1"/>
    <x v="1"/>
    <n v="0"/>
    <n v="104592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592.8"/>
    <n v="0"/>
    <n v="104592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9.7222222222222224E-2"/>
    <n v="3"/>
    <n v="6.1652999999999999E-2"/>
    <x v="1"/>
    <x v="1"/>
    <n v="0"/>
    <n v="91962.88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962.880000000005"/>
    <n v="0"/>
    <n v="91962.8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9.7222222222222224E-2"/>
    <n v="3"/>
    <n v="6.1652999999999999E-2"/>
    <x v="1"/>
    <x v="1"/>
    <n v="0"/>
    <n v="1198732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8732.98"/>
    <n v="0"/>
    <n v="119873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9.7222222222222224E-2"/>
    <n v="3"/>
    <n v="6.1652999999999999E-2"/>
    <x v="1"/>
    <x v="1"/>
    <n v="0"/>
    <n v="19631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313.57"/>
    <n v="0"/>
    <n v="196313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9.7222222222222224E-2"/>
    <n v="3"/>
    <n v="6.1652999999999999E-2"/>
    <x v="1"/>
    <x v="1"/>
    <n v="0"/>
    <n v="356455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4557.04"/>
    <n v="0"/>
    <n v="3564557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9.7222222222222224E-2"/>
    <n v="3"/>
    <n v="6.1652999999999999E-2"/>
    <x v="1"/>
    <x v="1"/>
    <n v="0"/>
    <n v="39544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442.45"/>
    <n v="0"/>
    <n v="395442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9.7222222222222224E-2"/>
    <n v="3"/>
    <n v="6.1652999999999999E-2"/>
    <x v="1"/>
    <x v="1"/>
    <n v="0"/>
    <n v="490623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623.38"/>
    <n v="0"/>
    <n v="49062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9.7222222222222224E-2"/>
    <n v="3"/>
    <n v="6.1652999999999999E-2"/>
    <x v="1"/>
    <x v="1"/>
    <n v="0"/>
    <n v="98211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211.4"/>
    <n v="0"/>
    <n v="98211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9.7222222222222224E-2"/>
    <n v="3"/>
    <n v="6.1652999999999999E-2"/>
    <x v="1"/>
    <x v="1"/>
    <n v="0"/>
    <n v="44933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335.3"/>
    <n v="0"/>
    <n v="449335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9.7222222222222224E-2"/>
    <n v="3"/>
    <n v="6.1652999999999999E-2"/>
    <x v="1"/>
    <x v="1"/>
    <n v="0"/>
    <n v="2120807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0807.87"/>
    <n v="0"/>
    <n v="2120807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9.7222222222222224E-2"/>
    <n v="3"/>
    <n v="6.1652999999999999E-2"/>
    <x v="1"/>
    <x v="1"/>
    <n v="0"/>
    <n v="10460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601.13"/>
    <n v="0"/>
    <n v="104601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9.7222222222222224E-2"/>
    <n v="3"/>
    <n v="6.1652999999999999E-2"/>
    <x v="1"/>
    <x v="1"/>
    <n v="0"/>
    <n v="130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253"/>
    <n v="0"/>
    <n v="13025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7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9.7222222222222224E-2"/>
    <n v="3"/>
    <n v="6.1652999999999999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9.7222222222222224E-2"/>
    <n v="3"/>
    <n v="6.1652999999999999E-2"/>
    <x v="1"/>
    <x v="1"/>
    <n v="0"/>
    <n v="269211.21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211.21000000002"/>
    <n v="0"/>
    <n v="269211.2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9.7222222222222224E-2"/>
    <n v="3"/>
    <n v="6.1652999999999999E-2"/>
    <x v="1"/>
    <x v="1"/>
    <n v="0"/>
    <n v="90060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601.55"/>
    <n v="0"/>
    <n v="900601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9.7222222222222224E-2"/>
    <n v="3"/>
    <n v="6.1652999999999999E-2"/>
    <x v="1"/>
    <x v="1"/>
    <n v="0"/>
    <n v="300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832"/>
    <n v="0"/>
    <n v="3008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9.7222222222222224E-2"/>
    <n v="3"/>
    <n v="6.1652999999999999E-2"/>
    <x v="1"/>
    <x v="1"/>
    <n v="0"/>
    <n v="49953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530.18"/>
    <n v="0"/>
    <n v="499530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9.7222222222222224E-2"/>
    <n v="3"/>
    <n v="6.1652999999999999E-2"/>
    <x v="1"/>
    <x v="1"/>
    <n v="0"/>
    <n v="682304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304.59"/>
    <n v="0"/>
    <n v="682304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9.7222222222222224E-2"/>
    <n v="3"/>
    <n v="6.1652999999999999E-2"/>
    <x v="1"/>
    <x v="1"/>
    <n v="0"/>
    <n v="627775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775.63"/>
    <n v="0"/>
    <n v="627775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1.4333333333333333"/>
    <n v="4"/>
    <n v="4.7100000000000003E-2"/>
    <x v="1"/>
    <x v="1"/>
    <n v="0"/>
    <n v="0"/>
    <n v="0"/>
    <n v="0"/>
    <n v="0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3.433333333333333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4.433333333333333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43333333333333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433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7.433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9.7222222222222224E-2"/>
    <n v="3"/>
    <n v="6.1652999999999999E-2"/>
    <x v="1"/>
    <x v="1"/>
    <n v="0"/>
    <n v="109799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997.08"/>
    <n v="0"/>
    <n v="109799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9.7222222222222224E-2"/>
    <n v="3"/>
    <n v="6.1652999999999999E-2"/>
    <x v="1"/>
    <x v="1"/>
    <n v="0"/>
    <n v="1097997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997.07"/>
    <n v="0"/>
    <n v="1097997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2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9.7222222222222224E-2"/>
    <n v="3"/>
    <n v="6.1652999999999999E-2"/>
    <x v="1"/>
    <x v="1"/>
    <n v="0"/>
    <n v="11625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256.87"/>
    <n v="0"/>
    <n v="116256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9.7222222222222224E-2"/>
    <n v="3"/>
    <n v="6.1652999999999999E-2"/>
    <x v="1"/>
    <x v="1"/>
    <n v="0"/>
    <n v="0"/>
    <n v="0"/>
    <n v="0"/>
    <n v="0"/>
    <n v="0"/>
    <n v="0"/>
    <n v="147482.09"/>
    <n v="0"/>
    <n v="0"/>
    <n v="0"/>
    <n v="0"/>
    <n v="0"/>
    <n v="0"/>
    <n v="0"/>
    <n v="0"/>
    <n v="0"/>
    <n v="0"/>
    <n v="0"/>
    <n v="0"/>
    <n v="0"/>
    <n v="0"/>
    <n v="147482.09"/>
    <n v="0"/>
    <n v="147482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0.51944444444444449"/>
    <n v="3"/>
    <n v="4.2999999999999997E-2"/>
    <x v="1"/>
    <x v="1"/>
    <n v="11800"/>
    <n v="0"/>
    <n v="0"/>
    <n v="0"/>
    <n v="0"/>
    <n v="0"/>
    <n v="11800"/>
    <n v="0"/>
    <n v="0"/>
    <n v="0"/>
    <n v="0"/>
    <n v="0"/>
    <n v="0"/>
    <n v="0"/>
    <n v="0"/>
    <n v="0"/>
    <n v="0"/>
    <n v="0"/>
    <n v="0"/>
    <n v="0"/>
    <n v="0"/>
    <n v="0"/>
    <n v="23600"/>
    <n v="0"/>
    <n v="236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1.5194444444444444"/>
    <n v="4"/>
    <n v="4.7100000000000003E-2"/>
    <x v="1"/>
    <x v="1"/>
    <n v="0"/>
    <n v="0"/>
    <n v="0"/>
    <n v="0"/>
    <n v="0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2.51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3.51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4.51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5.51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6.5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7.51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0.57777777777777772"/>
    <n v="3"/>
    <n v="4.2999999999999997E-2"/>
    <x v="1"/>
    <x v="1"/>
    <n v="174197.5"/>
    <n v="0"/>
    <n v="0"/>
    <n v="0"/>
    <n v="0"/>
    <n v="0"/>
    <n v="174197.5"/>
    <n v="0"/>
    <n v="0"/>
    <n v="0"/>
    <n v="0"/>
    <n v="0"/>
    <n v="0"/>
    <n v="0"/>
    <n v="0"/>
    <n v="0"/>
    <n v="0"/>
    <n v="0"/>
    <n v="0"/>
    <n v="0"/>
    <n v="0"/>
    <n v="0"/>
    <n v="348395"/>
    <n v="0"/>
    <n v="3483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1.57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2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3.5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4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5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6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7.5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9.7222222222222224E-2"/>
    <n v="3"/>
    <n v="6.1652999999999999E-2"/>
    <x v="1"/>
    <x v="1"/>
    <n v="0"/>
    <n v="0"/>
    <n v="0"/>
    <n v="0"/>
    <n v="0"/>
    <n v="0"/>
    <n v="0"/>
    <n v="176783.37"/>
    <n v="0"/>
    <n v="0"/>
    <n v="0"/>
    <n v="0"/>
    <n v="0"/>
    <n v="0"/>
    <n v="0"/>
    <n v="0"/>
    <n v="0"/>
    <n v="0"/>
    <n v="0"/>
    <n v="0"/>
    <n v="0"/>
    <n v="0"/>
    <n v="176783.37"/>
    <n v="0"/>
    <n v="17678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9.7222222222222224E-2"/>
    <n v="3"/>
    <n v="6.1699999999999998E-2"/>
    <x v="1"/>
    <x v="1"/>
    <n v="0"/>
    <n v="443716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716.12"/>
    <n v="0"/>
    <n v="443716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9.7222222222222224E-2"/>
    <n v="3"/>
    <n v="6.1699999999999998E-2"/>
    <x v="1"/>
    <x v="1"/>
    <n v="0"/>
    <n v="82435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4350.8"/>
    <n v="0"/>
    <n v="824350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9.7222222222222224E-2"/>
    <n v="3"/>
    <n v="6.1699999999999998E-2"/>
    <x v="1"/>
    <x v="1"/>
    <n v="0"/>
    <n v="6948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84.5"/>
    <n v="0"/>
    <n v="69484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9.7222222222222224E-2"/>
    <n v="3"/>
    <n v="6.1699999999999998E-2"/>
    <x v="1"/>
    <x v="1"/>
    <n v="0"/>
    <n v="209058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0582.38"/>
    <n v="0"/>
    <n v="209058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9.7222222222222224E-2"/>
    <n v="3"/>
    <n v="6.1699999999999998E-2"/>
    <x v="1"/>
    <x v="1"/>
    <n v="0"/>
    <n v="2602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297.11"/>
    <n v="0"/>
    <n v="260297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9.7222222222222224E-2"/>
    <n v="3"/>
    <n v="6.1699999999999998E-2"/>
    <x v="1"/>
    <x v="1"/>
    <n v="0"/>
    <n v="120866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8666.99"/>
    <n v="0"/>
    <n v="1208666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9.7222222222222224E-2"/>
    <n v="3"/>
    <n v="6.1699999999999998E-2"/>
    <x v="1"/>
    <x v="1"/>
    <n v="0"/>
    <n v="2435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524"/>
    <n v="0"/>
    <n v="2435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9.7222222222222224E-2"/>
    <n v="3"/>
    <n v="6.1699999999999998E-2"/>
    <x v="1"/>
    <x v="1"/>
    <n v="0"/>
    <n v="118826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8264.7"/>
    <n v="0"/>
    <n v="118826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9.7222222222222224E-2"/>
    <n v="3"/>
    <n v="6.1699999999999998E-2"/>
    <x v="1"/>
    <x v="1"/>
    <n v="0"/>
    <n v="1278519.1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519.1100000001"/>
    <n v="0"/>
    <n v="1278519.11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9.7222222222222224E-2"/>
    <n v="3"/>
    <n v="6.1699999999999998E-2"/>
    <x v="1"/>
    <x v="1"/>
    <n v="0"/>
    <n v="292486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4864.35"/>
    <n v="0"/>
    <n v="2924864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9.7222222222222224E-2"/>
    <n v="3"/>
    <n v="6.1699999999999998E-2"/>
    <x v="1"/>
    <x v="1"/>
    <n v="0"/>
    <n v="28335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359.3"/>
    <n v="0"/>
    <n v="283359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9.7222222222222224E-2"/>
    <n v="3"/>
    <n v="6.1699999999999998E-2"/>
    <x v="1"/>
    <x v="1"/>
    <n v="0"/>
    <n v="2133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302.5"/>
    <n v="0"/>
    <n v="213302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9.7222222222222224E-2"/>
    <n v="3"/>
    <n v="6.1699999999999998E-2"/>
    <x v="1"/>
    <x v="1"/>
    <n v="0"/>
    <n v="39859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590.88"/>
    <n v="0"/>
    <n v="398590.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9.7222222222222224E-2"/>
    <n v="3"/>
    <n v="6.1699999999999998E-2"/>
    <x v="1"/>
    <x v="1"/>
    <n v="0"/>
    <n v="4339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394.76"/>
    <n v="0"/>
    <n v="43394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9.7222222222222224E-2"/>
    <n v="3"/>
    <n v="6.1699999999999998E-2"/>
    <x v="1"/>
    <x v="1"/>
    <n v="0"/>
    <n v="5458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826"/>
    <n v="0"/>
    <n v="5458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9.7222222222222224E-2"/>
    <n v="3"/>
    <n v="6.1699999999999998E-2"/>
    <x v="1"/>
    <x v="1"/>
    <n v="0"/>
    <n v="202502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5024.25"/>
    <n v="0"/>
    <n v="2025024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9.7222222222222224E-2"/>
    <n v="3"/>
    <n v="6.1699999999999998E-2"/>
    <x v="1"/>
    <x v="1"/>
    <n v="0"/>
    <n v="222662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6623.79"/>
    <n v="0"/>
    <n v="2226623.7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9.7222222222222224E-2"/>
    <n v="3"/>
    <n v="6.1699999999999998E-2"/>
    <x v="1"/>
    <x v="1"/>
    <n v="0"/>
    <n v="272308.4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08.46000000002"/>
    <n v="0"/>
    <n v="272308.4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9.7222222222222224E-2"/>
    <n v="3"/>
    <n v="6.1699999999999998E-2"/>
    <x v="1"/>
    <x v="1"/>
    <n v="0"/>
    <n v="19343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432.4"/>
    <n v="0"/>
    <n v="193432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9.7222222222222224E-2"/>
    <n v="3"/>
    <n v="6.1699999999999998E-2"/>
    <x v="1"/>
    <x v="1"/>
    <n v="0"/>
    <n v="2819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7.05"/>
    <n v="0"/>
    <n v="28197.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9.7222222222222224E-2"/>
    <n v="3"/>
    <n v="6.1699999999999998E-2"/>
    <x v="1"/>
    <x v="1"/>
    <n v="0"/>
    <n v="52433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33.35"/>
    <n v="0"/>
    <n v="52433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9.7222222222222224E-2"/>
    <n v="3"/>
    <n v="6.1699999999999998E-2"/>
    <x v="1"/>
    <x v="1"/>
    <n v="0"/>
    <n v="172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700"/>
    <n v="0"/>
    <n v="172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9.7222222222222224E-2"/>
    <n v="3"/>
    <n v="6.1699999999999998E-2"/>
    <x v="1"/>
    <x v="1"/>
    <n v="0"/>
    <n v="889436.1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436.16000000003"/>
    <n v="0"/>
    <n v="889436.16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9.7222222222222224E-2"/>
    <n v="3"/>
    <n v="6.1699999999999998E-2"/>
    <x v="1"/>
    <x v="1"/>
    <n v="0"/>
    <n v="43472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727.88"/>
    <n v="0"/>
    <n v="434727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9.7222222222222224E-2"/>
    <n v="3"/>
    <n v="6.1699999999999998E-2"/>
    <x v="1"/>
    <x v="1"/>
    <n v="0"/>
    <n v="7886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64.639999999999"/>
    <n v="0"/>
    <n v="78864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9.7222222222222224E-2"/>
    <n v="3"/>
    <n v="6.1699999999999998E-2"/>
    <x v="1"/>
    <x v="1"/>
    <n v="0"/>
    <n v="2776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69.96"/>
    <n v="0"/>
    <n v="27769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9.7222222222222224E-2"/>
    <n v="3"/>
    <n v="6.1699999999999998E-2"/>
    <x v="1"/>
    <x v="1"/>
    <n v="0"/>
    <n v="111120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120.44"/>
    <n v="0"/>
    <n v="111120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9.7222222222222224E-2"/>
    <n v="3"/>
    <n v="6.1699999999999998E-2"/>
    <x v="1"/>
    <x v="1"/>
    <n v="0"/>
    <n v="2049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98.97"/>
    <n v="0"/>
    <n v="20498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9.7222222222222224E-2"/>
    <n v="3"/>
    <n v="6.1699999999999998E-2"/>
    <x v="1"/>
    <x v="1"/>
    <n v="0"/>
    <n v="100314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14.15"/>
    <n v="0"/>
    <n v="100314.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9.7222222222222224E-2"/>
    <n v="3"/>
    <n v="6.1699999999999998E-2"/>
    <x v="1"/>
    <x v="1"/>
    <n v="0"/>
    <n v="22457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57.77"/>
    <n v="0"/>
    <n v="22457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9.7222222222222224E-2"/>
    <n v="3"/>
    <n v="6.1699999999999998E-2"/>
    <x v="1"/>
    <x v="1"/>
    <n v="0"/>
    <n v="29870.7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70.720000000001"/>
    <n v="0"/>
    <n v="29870.72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9.7222222222222224E-2"/>
    <n v="3"/>
    <n v="6.1699999999999998E-2"/>
    <x v="1"/>
    <x v="1"/>
    <n v="0"/>
    <n v="40943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430.62"/>
    <n v="0"/>
    <n v="409430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9.7222222222222224E-2"/>
    <n v="3"/>
    <n v="6.1699999999999998E-2"/>
    <x v="1"/>
    <x v="1"/>
    <n v="0"/>
    <n v="493964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964.54"/>
    <n v="0"/>
    <n v="493964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9.7222222222222224E-2"/>
    <n v="3"/>
    <n v="6.1699999999999998E-2"/>
    <x v="1"/>
    <x v="1"/>
    <n v="0"/>
    <n v="5580125.62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0125.6200000001"/>
    <n v="0"/>
    <n v="5580125.62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9.7222222222222224E-2"/>
    <n v="3"/>
    <n v="6.1699999999999998E-2"/>
    <x v="1"/>
    <x v="1"/>
    <n v="0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0"/>
    <n v="1500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9.7222222222222224E-2"/>
    <n v="3"/>
    <n v="6.1699999999999998E-2"/>
    <x v="1"/>
    <x v="1"/>
    <n v="0"/>
    <n v="665616.006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616.00699999998"/>
    <n v="0"/>
    <n v="665616.006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7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0.76944444444444449"/>
    <n v="3"/>
    <n v="4.2999999999999997E-2"/>
    <x v="1"/>
    <x v="1"/>
    <n v="0"/>
    <n v="0"/>
    <n v="0"/>
    <n v="336005"/>
    <n v="0"/>
    <n v="0"/>
    <n v="0"/>
    <n v="0"/>
    <n v="0"/>
    <n v="336005"/>
    <n v="0"/>
    <n v="0"/>
    <n v="0"/>
    <n v="0"/>
    <n v="0"/>
    <n v="0"/>
    <n v="0"/>
    <n v="0"/>
    <n v="0"/>
    <n v="0"/>
    <n v="0"/>
    <n v="0"/>
    <n v="672010"/>
    <n v="0"/>
    <n v="672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1.769444444444444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2.76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3.76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4.76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76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7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7.76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9.7222222222222224E-2"/>
    <n v="3"/>
    <n v="6.1699999999999998E-2"/>
    <x v="1"/>
    <x v="1"/>
    <n v="0"/>
    <n v="90359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3591.25"/>
    <n v="0"/>
    <n v="903591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9.7222222222222224E-2"/>
    <n v="3"/>
    <n v="6.1699999999999998E-2"/>
    <x v="1"/>
    <x v="1"/>
    <n v="0"/>
    <n v="1042778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2778.94"/>
    <n v="0"/>
    <n v="1042778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0.81388888888888888"/>
    <n v="3"/>
    <n v="4.2999999999999997E-2"/>
    <x v="1"/>
    <x v="1"/>
    <n v="0"/>
    <n v="0"/>
    <n v="0"/>
    <n v="98677.5"/>
    <n v="0"/>
    <n v="0"/>
    <n v="0"/>
    <n v="0"/>
    <n v="0"/>
    <n v="98677.5"/>
    <n v="0"/>
    <n v="0"/>
    <n v="0"/>
    <n v="0"/>
    <n v="0"/>
    <n v="0"/>
    <n v="0"/>
    <n v="0"/>
    <n v="0"/>
    <n v="0"/>
    <n v="0"/>
    <n v="0"/>
    <n v="197355"/>
    <n v="0"/>
    <n v="1973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1.81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2.81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3.81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4.8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5.81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9.7222222222222224E-2"/>
    <n v="3"/>
    <n v="6.1699999999999998E-2"/>
    <x v="1"/>
    <x v="1"/>
    <n v="0"/>
    <n v="1003784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3784.45"/>
    <n v="0"/>
    <n v="1003784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0.82777777777777772"/>
    <n v="3"/>
    <n v="4.2999999999999997E-2"/>
    <x v="1"/>
    <x v="1"/>
    <n v="0"/>
    <n v="0"/>
    <n v="0"/>
    <n v="148975"/>
    <n v="0"/>
    <n v="0"/>
    <n v="0"/>
    <n v="0"/>
    <n v="0"/>
    <n v="148975"/>
    <n v="0"/>
    <n v="0"/>
    <n v="0"/>
    <n v="0"/>
    <n v="0"/>
    <n v="0"/>
    <n v="0"/>
    <n v="0"/>
    <n v="0"/>
    <n v="0"/>
    <n v="0"/>
    <n v="0"/>
    <n v="297950"/>
    <n v="0"/>
    <n v="2979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1.82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2.8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3.82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4.82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8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6.8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9.7222222222222224E-2"/>
    <n v="3"/>
    <n v="6.1699999999999998E-2"/>
    <x v="1"/>
    <x v="1"/>
    <n v="0"/>
    <n v="49296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965.74"/>
    <n v="0"/>
    <n v="492965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9.7222222222222224E-2"/>
    <n v="3"/>
    <n v="6.1699999999999998E-2"/>
    <x v="1"/>
    <x v="1"/>
    <n v="0"/>
    <n v="640747.373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747.37399999995"/>
    <n v="0"/>
    <n v="640747.373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9.7222222222222224E-2"/>
    <n v="3"/>
    <n v="6.1699999999999998E-2"/>
    <x v="1"/>
    <x v="1"/>
    <n v="0"/>
    <n v="532313.1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313.19999999995"/>
    <n v="0"/>
    <n v="532313.1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9.7222222222222224E-2"/>
    <n v="3"/>
    <n v="6.1699999999999998E-2"/>
    <x v="1"/>
    <x v="1"/>
    <n v="0"/>
    <n v="309903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903.31"/>
    <n v="0"/>
    <n v="309903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9.7222222222222224E-2"/>
    <n v="3"/>
    <n v="6.1699999999999998E-2"/>
    <x v="1"/>
    <x v="1"/>
    <n v="0"/>
    <n v="2413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2.61"/>
    <n v="0"/>
    <n v="24132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9.7222222222222224E-2"/>
    <n v="3"/>
    <n v="6.1699999999999998E-2"/>
    <x v="1"/>
    <x v="1"/>
    <n v="0"/>
    <n v="311259.34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259.34999999998"/>
    <n v="0"/>
    <n v="311259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9.7222222222222224E-2"/>
    <n v="3"/>
    <n v="6.1699999999999998E-2"/>
    <x v="1"/>
    <x v="1"/>
    <n v="0"/>
    <n v="18986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86.419999999998"/>
    <n v="0"/>
    <n v="18986.4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9.7222222222222224E-2"/>
    <n v="3"/>
    <n v="6.1699999999999998E-2"/>
    <x v="1"/>
    <x v="1"/>
    <n v="0"/>
    <n v="47859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59.87"/>
    <n v="0"/>
    <n v="47859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9.7222222222222224E-2"/>
    <n v="3"/>
    <n v="6.1699999999999998E-2"/>
    <x v="1"/>
    <x v="1"/>
    <n v="0"/>
    <n v="64317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317.49"/>
    <n v="0"/>
    <n v="64317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9.7222222222222224E-2"/>
    <n v="3"/>
    <n v="6.1699999999999998E-2"/>
    <x v="1"/>
    <x v="1"/>
    <n v="0"/>
    <n v="37441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41.18"/>
    <n v="0"/>
    <n v="3744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9.7222222222222224E-2"/>
    <n v="3"/>
    <n v="6.1699999999999998E-2"/>
    <x v="1"/>
    <x v="1"/>
    <n v="0"/>
    <n v="6494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42.96"/>
    <n v="0"/>
    <n v="64942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9.7222222222222224E-2"/>
    <n v="3"/>
    <n v="6.1699999999999998E-2"/>
    <x v="1"/>
    <x v="1"/>
    <n v="0"/>
    <n v="4928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87.66"/>
    <n v="0"/>
    <n v="49287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9.7222222222222224E-2"/>
    <n v="3"/>
    <n v="6.1699999999999998E-2"/>
    <x v="1"/>
    <x v="1"/>
    <n v="0"/>
    <n v="79722.24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722.240000000005"/>
    <n v="0"/>
    <n v="79722.2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9.7222222222222224E-2"/>
    <n v="3"/>
    <n v="6.1699999999999998E-2"/>
    <x v="1"/>
    <x v="1"/>
    <n v="0"/>
    <n v="1283783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37830.16"/>
    <n v="0"/>
    <n v="12837830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9.7222222222222224E-2"/>
    <n v="3"/>
    <n v="6.1699999999999998E-2"/>
    <x v="1"/>
    <x v="1"/>
    <n v="0"/>
    <n v="42662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622.6"/>
    <n v="0"/>
    <n v="426622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9.7222222222222224E-2"/>
    <n v="3"/>
    <n v="6.1699999999999998E-2"/>
    <x v="1"/>
    <x v="1"/>
    <n v="0"/>
    <n v="48479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79.68"/>
    <n v="0"/>
    <n v="4847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9.7222222222222224E-2"/>
    <n v="3"/>
    <n v="6.1699999999999998E-2"/>
    <x v="1"/>
    <x v="1"/>
    <n v="0"/>
    <n v="327857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857.01"/>
    <n v="0"/>
    <n v="327857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9.7222222222222224E-2"/>
    <n v="3"/>
    <n v="6.1699999999999998E-2"/>
    <x v="1"/>
    <x v="1"/>
    <n v="0"/>
    <n v="1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"/>
    <n v="0"/>
    <n v="14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2.0972222222222223"/>
    <n v="5"/>
    <n v="6.1699999999999998E-2"/>
    <x v="1"/>
    <x v="1"/>
    <n v="0"/>
    <n v="13500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03.15"/>
    <n v="0"/>
    <n v="135003.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9.7222222222222224E-2"/>
    <n v="3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9.7222222222222224E-2"/>
    <n v="3"/>
    <n v="6.1699999999999998E-2"/>
    <x v="1"/>
    <x v="1"/>
    <n v="0"/>
    <n v="23484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841.58"/>
    <n v="0"/>
    <n v="234841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9.7222222222222224E-2"/>
    <n v="3"/>
    <n v="6.1699999999999998E-2"/>
    <x v="1"/>
    <x v="1"/>
    <n v="0"/>
    <n v="606476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476.74"/>
    <n v="0"/>
    <n v="606476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9.7222222222222224E-2"/>
    <n v="3"/>
    <n v="6.1699999999999998E-2"/>
    <x v="1"/>
    <x v="1"/>
    <n v="0"/>
    <n v="23055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551.31"/>
    <n v="0"/>
    <n v="23055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2.0972222222222223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9.7222222222222224E-2"/>
    <n v="3"/>
    <n v="7.1300000000000002E-2"/>
    <x v="1"/>
    <x v="1"/>
    <n v="0"/>
    <n v="19777143.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77143.449999999"/>
    <n v="0"/>
    <n v="19777143.44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9.7222222222222224E-2"/>
    <n v="3"/>
    <n v="6.1699999999999998E-2"/>
    <x v="1"/>
    <x v="1"/>
    <n v="0"/>
    <n v="53842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842.239999999998"/>
    <n v="0"/>
    <n v="53842.23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9.7222222222222224E-2"/>
    <n v="3"/>
    <n v="6.1699999999999998E-2"/>
    <x v="1"/>
    <x v="1"/>
    <n v="0"/>
    <n v="3828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8.7"/>
    <n v="0"/>
    <n v="3828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9.7222222222222224E-2"/>
    <n v="3"/>
    <n v="6.1699999999999998E-2"/>
    <x v="1"/>
    <x v="1"/>
    <n v="0"/>
    <n v="327407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07.01"/>
    <n v="0"/>
    <n v="327407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9.7222222222222224E-2"/>
    <n v="3"/>
    <n v="6.1699999999999998E-2"/>
    <x v="1"/>
    <x v="1"/>
    <n v="0"/>
    <n v="1800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03.5"/>
    <n v="0"/>
    <n v="18003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9.7222222222222224E-2"/>
    <n v="3"/>
    <n v="6.1699999999999998E-2"/>
    <x v="1"/>
    <x v="1"/>
    <n v="0"/>
    <n v="33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46"/>
    <n v="0"/>
    <n v="333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9.7222222222222224E-2"/>
    <n v="3"/>
    <n v="6.1699999999999998E-2"/>
    <x v="1"/>
    <x v="1"/>
    <n v="0"/>
    <n v="9563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31.13"/>
    <n v="0"/>
    <n v="95631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9.7222222222222224E-2"/>
    <n v="3"/>
    <n v="0.06"/>
    <x v="1"/>
    <x v="1"/>
    <n v="0"/>
    <n v="183578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578.79"/>
    <n v="0"/>
    <n v="183578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9.7222222222222224E-2"/>
    <n v="3"/>
    <n v="6.1699999999999998E-2"/>
    <x v="1"/>
    <x v="1"/>
    <n v="0"/>
    <n v="168102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102.7"/>
    <n v="0"/>
    <n v="168102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9.7222222222222224E-2"/>
    <n v="3"/>
    <n v="6.1699999999999998E-2"/>
    <x v="1"/>
    <x v="1"/>
    <n v="0"/>
    <n v="1044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4128"/>
    <n v="0"/>
    <n v="10441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9.7222222222222224E-2"/>
    <n v="3"/>
    <n v="6.1699999999999998E-2"/>
    <x v="1"/>
    <x v="1"/>
    <n v="0"/>
    <n v="10297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972.82"/>
    <n v="0"/>
    <n v="102972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9.7222222222222224E-2"/>
    <n v="3"/>
    <n v="6.1699999999999998E-2"/>
    <x v="1"/>
    <x v="1"/>
    <n v="0"/>
    <n v="9800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097"/>
    <n v="0"/>
    <n v="9800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9.7222222222222224E-2"/>
    <n v="3"/>
    <n v="6.1699999999999998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9.7222222222222224E-2"/>
    <n v="3"/>
    <n v="6.1699999999999998E-2"/>
    <x v="1"/>
    <x v="1"/>
    <n v="0"/>
    <n v="363251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2512.12"/>
    <n v="0"/>
    <n v="3632512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9.7222222222222224E-2"/>
    <n v="3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9.7222222222222224E-2"/>
    <n v="3"/>
    <n v="6.1699999999999998E-2"/>
    <x v="1"/>
    <x v="1"/>
    <n v="0"/>
    <n v="1674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4218"/>
    <n v="0"/>
    <n v="16742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2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7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108.75"/>
    <n v="0"/>
    <n v="0"/>
    <n v="538.33000000000004"/>
    <n v="0"/>
    <n v="0"/>
    <n v="0"/>
    <n v="169108.75"/>
    <d v="2022-04-27T00:00:00"/>
    <d v="2024-04-27T00:00:00"/>
    <n v="338217.5"/>
    <n v="0.15833333333333333"/>
    <n v="2"/>
    <n v="3.8199999999999998E-2"/>
    <x v="1"/>
    <x v="1"/>
    <n v="0"/>
    <n v="16910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108.75"/>
    <n v="0"/>
    <n v="1691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1.1583333333333334"/>
    <n v="3"/>
    <n v="4.2999999999999997E-2"/>
    <x v="1"/>
    <x v="1"/>
    <n v="0"/>
    <n v="0"/>
    <n v="0"/>
    <n v="0"/>
    <n v="0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2.1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3.1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4.1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5.1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6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8.158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0.17777777777777778"/>
    <n v="2"/>
    <n v="5.1888999999999998E-2"/>
    <x v="1"/>
    <x v="1"/>
    <n v="0"/>
    <n v="0"/>
    <n v="181697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6970.39"/>
    <n v="0"/>
    <n v="181697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0.17777777777777778"/>
    <n v="2"/>
    <n v="5.1888999999999998E-2"/>
    <x v="1"/>
    <x v="1"/>
    <n v="0"/>
    <n v="0"/>
    <n v="13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000000"/>
    <n v="0"/>
    <n v="13400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0.17777777777777778"/>
    <n v="2"/>
    <n v="5.1888999999999998E-2"/>
    <x v="1"/>
    <x v="1"/>
    <n v="0"/>
    <n v="0"/>
    <n v="5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00000"/>
    <n v="0"/>
    <n v="5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112.25"/>
    <n v="0"/>
    <n v="0"/>
    <n v="573.36"/>
    <n v="0"/>
    <n v="0"/>
    <n v="0"/>
    <n v="180112.25"/>
    <d v="2022-05-16T00:00:00"/>
    <d v="2024-05-16T00:00:00"/>
    <n v="360224.5"/>
    <n v="0.21111111111111111"/>
    <n v="2"/>
    <n v="3.8199999999999998E-2"/>
    <x v="1"/>
    <x v="1"/>
    <n v="0"/>
    <n v="0"/>
    <n v="18011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112.25"/>
    <n v="0"/>
    <n v="18011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1.211111111111111"/>
    <n v="3"/>
    <n v="4.2999999999999997E-2"/>
    <x v="1"/>
    <x v="1"/>
    <n v="0"/>
    <n v="0"/>
    <n v="0"/>
    <n v="0"/>
    <n v="0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2.211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3.211111111111111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4.21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5.21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6.21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7.21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n v="0.17777777777777778"/>
    <n v="2"/>
    <n v="5.1889000000000005E-2"/>
    <x v="1"/>
    <x v="1"/>
    <n v="0"/>
    <n v="0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d v="2022-06-23T00:00:00"/>
    <d v="2024-06-23T00:00:00"/>
    <n v="46167.5"/>
    <n v="0.31388888888888888"/>
    <n v="2"/>
    <n v="3.8199999999999998E-2"/>
    <x v="1"/>
    <x v="1"/>
    <n v="0"/>
    <n v="0"/>
    <n v="0"/>
    <n v="230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1.3138888888888889"/>
    <n v="3"/>
    <n v="4.2999999999999997E-2"/>
    <x v="1"/>
    <x v="1"/>
    <n v="0"/>
    <n v="0"/>
    <n v="0"/>
    <n v="0"/>
    <n v="0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2.313888888888889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3.31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4.31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3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d v="2022-06-27T00:00:00"/>
    <d v="2024-06-27T00:00:00"/>
    <n v="617140"/>
    <n v="0.32500000000000001"/>
    <n v="2"/>
    <n v="3.8199999999999998E-2"/>
    <x v="1"/>
    <x v="1"/>
    <n v="0"/>
    <n v="0"/>
    <n v="0"/>
    <n v="308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1.325"/>
    <n v="3"/>
    <n v="4.2999999999999997E-2"/>
    <x v="1"/>
    <x v="1"/>
    <n v="0"/>
    <n v="0"/>
    <n v="0"/>
    <n v="0"/>
    <n v="0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2.32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3.3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4.3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6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7.3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n v="0.17777777777777778"/>
    <n v="2"/>
    <n v="5.2561999999999998E-2"/>
    <x v="1"/>
    <x v="1"/>
    <n v="0"/>
    <n v="0"/>
    <n v="3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0"/>
    <n v="3000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n v="0.17777777777777778"/>
    <n v="2"/>
    <n v="5.2561999999999998E-2"/>
    <x v="1"/>
    <x v="1"/>
    <n v="0"/>
    <n v="0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d v="2022-07-27T00:00:00"/>
    <d v="2024-07-27T00:00:00"/>
    <n v="337775"/>
    <n v="0.40833333333333333"/>
    <n v="2"/>
    <n v="3.8199999999999998E-2"/>
    <x v="1"/>
    <x v="1"/>
    <n v="0"/>
    <n v="0"/>
    <n v="0"/>
    <n v="0"/>
    <n v="168887.5"/>
    <n v="0"/>
    <n v="0"/>
    <n v="0"/>
    <n v="0"/>
    <n v="0"/>
    <n v="0"/>
    <n v="0"/>
    <n v="0"/>
    <n v="0"/>
    <n v="0"/>
    <n v="0"/>
    <n v="0"/>
    <n v="0"/>
    <n v="0"/>
    <n v="0"/>
    <n v="0"/>
    <n v="0"/>
    <n v="168887.5"/>
    <n v="0"/>
    <n v="168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1.4083333333333334"/>
    <n v="3"/>
    <n v="4.2999999999999997E-2"/>
    <x v="1"/>
    <x v="1"/>
    <n v="0"/>
    <n v="0"/>
    <n v="0"/>
    <n v="0"/>
    <n v="0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2.40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3.4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4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5.408333333333333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6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3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1.1777777777777778"/>
    <n v="3"/>
    <n v="6.2603000000000006E-2"/>
    <x v="1"/>
    <x v="1"/>
    <n v="0"/>
    <n v="0"/>
    <n v="0"/>
    <n v="0"/>
    <n v="0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3.1777777777777776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8.438888888888888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4297.5"/>
    <n v="0"/>
    <n v="202148.75"/>
    <n v="1287.01"/>
    <n v="0"/>
    <n v="0"/>
    <n v="0"/>
    <n v="202148.75"/>
    <d v="2022-08-08T00:00:00"/>
    <d v="2024-08-08T00:00:00"/>
    <n v="404297.5"/>
    <n v="0.43888888888888888"/>
    <n v="2"/>
    <n v="3.8199999999999998E-2"/>
    <x v="1"/>
    <x v="1"/>
    <n v="0"/>
    <n v="0"/>
    <n v="0"/>
    <n v="0"/>
    <n v="0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1.4388888888888889"/>
    <n v="3"/>
    <n v="4.2999999999999997E-2"/>
    <x v="1"/>
    <x v="1"/>
    <n v="0"/>
    <n v="0"/>
    <n v="0"/>
    <n v="0"/>
    <n v="0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2.438888888888889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3.438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4.438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5.43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6.43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7.438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8.441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1595"/>
    <n v="0"/>
    <n v="315797.5"/>
    <n v="2010.58"/>
    <n v="0"/>
    <n v="0"/>
    <n v="0"/>
    <n v="315797.5"/>
    <d v="2022-08-09T00:00:00"/>
    <d v="2024-08-09T00:00:00"/>
    <n v="631595"/>
    <n v="0.44166666666666665"/>
    <n v="2"/>
    <n v="3.8199999999999998E-2"/>
    <x v="1"/>
    <x v="1"/>
    <n v="0"/>
    <n v="0"/>
    <n v="0"/>
    <n v="0"/>
    <n v="0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1.4416666666666667"/>
    <n v="3"/>
    <n v="4.2999999999999997E-2"/>
    <x v="1"/>
    <x v="1"/>
    <n v="0"/>
    <n v="0"/>
    <n v="0"/>
    <n v="0"/>
    <n v="0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2.441666666666666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3.44166666666666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4.441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5.441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6.441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7.441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507.5"/>
    <n v="0"/>
    <n v="30753.75"/>
    <n v="195.8"/>
    <n v="0"/>
    <n v="0"/>
    <n v="0"/>
    <n v="30753.75"/>
    <d v="2022-08-10T00:00:00"/>
    <d v="2024-08-10T00:00:00"/>
    <n v="61507.5"/>
    <n v="0.44444444444444442"/>
    <n v="2"/>
    <n v="3.8199999999999998E-2"/>
    <x v="1"/>
    <x v="1"/>
    <n v="0"/>
    <n v="0"/>
    <n v="0"/>
    <n v="0"/>
    <n v="0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1.4444444444444444"/>
    <n v="3"/>
    <n v="4.2999999999999997E-2"/>
    <x v="1"/>
    <x v="1"/>
    <n v="0"/>
    <n v="0"/>
    <n v="0"/>
    <n v="0"/>
    <n v="0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2.444444444444444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3.444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4.444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5.4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6.4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1.42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8.4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1.42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3.4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3.4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0.57777777777777772"/>
    <n v="2"/>
    <n v="3.8199999999999998E-2"/>
    <x v="1"/>
    <x v="1"/>
    <n v="44913.75"/>
    <n v="0"/>
    <n v="0"/>
    <n v="0"/>
    <n v="0"/>
    <n v="0"/>
    <n v="44913.75"/>
    <n v="0"/>
    <n v="0"/>
    <n v="0"/>
    <n v="0"/>
    <n v="0"/>
    <n v="0"/>
    <n v="0"/>
    <n v="0"/>
    <n v="0"/>
    <n v="0"/>
    <n v="0"/>
    <n v="0"/>
    <n v="0"/>
    <n v="0"/>
    <n v="0"/>
    <n v="89827.5"/>
    <n v="0"/>
    <n v="89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1.577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2.577777777777777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3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4.57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5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6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7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8.5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0.65277777777777779"/>
    <n v="2"/>
    <n v="3.8199999999999998E-2"/>
    <x v="1"/>
    <x v="1"/>
    <n v="0"/>
    <n v="57893.75"/>
    <n v="0"/>
    <n v="0"/>
    <n v="0"/>
    <n v="0"/>
    <n v="0"/>
    <n v="57893.75"/>
    <n v="0"/>
    <n v="0"/>
    <n v="0"/>
    <n v="0"/>
    <n v="0"/>
    <n v="0"/>
    <n v="0"/>
    <n v="0"/>
    <n v="0"/>
    <n v="0"/>
    <n v="0"/>
    <n v="0"/>
    <n v="0"/>
    <n v="0"/>
    <n v="115787.5"/>
    <n v="0"/>
    <n v="1157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1.652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2.652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3.652777777777777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4.652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5.652777777777777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447.5"/>
    <n v="0"/>
    <n v="0"/>
    <n v="131.94"/>
    <n v="0"/>
    <n v="0"/>
    <n v="0"/>
    <n v="41447.5"/>
    <d v="2022-11-01T00:00:00"/>
    <d v="2024-11-01T00:00:00"/>
    <n v="41447.5"/>
    <n v="0.6694444444444444"/>
    <n v="2"/>
    <n v="3.8199999999999998E-2"/>
    <x v="1"/>
    <x v="1"/>
    <n v="0"/>
    <n v="0"/>
    <n v="20723.75"/>
    <n v="0"/>
    <n v="0"/>
    <n v="0"/>
    <n v="0"/>
    <n v="0"/>
    <n v="20723.75"/>
    <n v="0"/>
    <n v="0"/>
    <n v="0"/>
    <n v="0"/>
    <n v="0"/>
    <n v="0"/>
    <n v="0"/>
    <n v="0"/>
    <n v="0"/>
    <n v="0"/>
    <n v="0"/>
    <n v="0"/>
    <n v="0"/>
    <n v="41447.5"/>
    <n v="0"/>
    <n v="414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1.669444444444444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2.669444444444444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3.669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4.669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5.669444444444444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6.66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640"/>
    <n v="0"/>
    <n v="0"/>
    <n v="1495.02"/>
    <n v="0"/>
    <n v="0"/>
    <n v="0"/>
    <n v="469640"/>
    <d v="2022-11-18T00:00:00"/>
    <d v="2024-11-18T00:00:00"/>
    <n v="469640"/>
    <n v="0.71666666666666667"/>
    <n v="2"/>
    <n v="3.8199999999999998E-2"/>
    <x v="1"/>
    <x v="1"/>
    <n v="0"/>
    <n v="0"/>
    <n v="234820"/>
    <n v="0"/>
    <n v="0"/>
    <n v="0"/>
    <n v="0"/>
    <n v="0"/>
    <n v="234820"/>
    <n v="0"/>
    <n v="0"/>
    <n v="0"/>
    <n v="0"/>
    <n v="0"/>
    <n v="0"/>
    <n v="0"/>
    <n v="0"/>
    <n v="0"/>
    <n v="0"/>
    <n v="0"/>
    <n v="0"/>
    <n v="0"/>
    <n v="469640"/>
    <n v="0"/>
    <n v="4696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1.7166666666666666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2.71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3.71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4.71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5.7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6.71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7.71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2-12-15T00:00:00"/>
    <d v="2024-12-15T00:00:00"/>
    <n v="53100"/>
    <n v="0.79166666666666663"/>
    <n v="2"/>
    <n v="3.8199999999999998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1.791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2.791666666666666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3.791666666666666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4.791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5.791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6.79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7.79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d v="2022-12-27T00:00:00"/>
    <d v="2024-12-27T00:00:00"/>
    <n v="35744.17"/>
    <n v="0.82499999999999996"/>
    <n v="2"/>
    <n v="3.8199999999999998E-2"/>
    <x v="1"/>
    <x v="1"/>
    <n v="0"/>
    <n v="0"/>
    <n v="0"/>
    <n v="17872.09"/>
    <n v="0"/>
    <n v="0"/>
    <n v="0"/>
    <n v="0"/>
    <n v="0"/>
    <n v="17872.09"/>
    <n v="0"/>
    <n v="0"/>
    <n v="0"/>
    <n v="0"/>
    <n v="0"/>
    <n v="0"/>
    <n v="0"/>
    <n v="0"/>
    <n v="0"/>
    <n v="0"/>
    <n v="0"/>
    <n v="0"/>
    <n v="35744.18"/>
    <n v="0"/>
    <n v="35744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1.82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2.82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3.8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4.8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5.8250000000000002"/>
    <n v="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6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d v="2022-12-27T00:00:00"/>
    <d v="2024-12-27T00:00:00"/>
    <n v="46020"/>
    <n v="0.82499999999999996"/>
    <n v="2"/>
    <n v="3.8199999999999998E-2"/>
    <x v="1"/>
    <x v="1"/>
    <n v="0"/>
    <n v="0"/>
    <n v="0"/>
    <n v="23010"/>
    <n v="0"/>
    <n v="0"/>
    <n v="0"/>
    <n v="0"/>
    <n v="0"/>
    <n v="23010"/>
    <n v="0"/>
    <n v="0"/>
    <n v="0"/>
    <n v="0"/>
    <n v="0"/>
    <n v="0"/>
    <n v="0"/>
    <n v="0"/>
    <n v="0"/>
    <n v="0"/>
    <n v="0"/>
    <n v="0"/>
    <n v="46020"/>
    <n v="0"/>
    <n v="46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2.82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3.8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4.8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5.8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6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d v="2022-12-28T00:00:00"/>
    <d v="2024-12-28T00:00:00"/>
    <n v="349575"/>
    <n v="0.82777777777777772"/>
    <n v="2"/>
    <n v="3.8199999999999998E-2"/>
    <x v="1"/>
    <x v="1"/>
    <n v="0"/>
    <n v="0"/>
    <n v="0"/>
    <n v="174787.5"/>
    <n v="0"/>
    <n v="0"/>
    <n v="0"/>
    <n v="0"/>
    <n v="0"/>
    <n v="174787.5"/>
    <n v="0"/>
    <n v="0"/>
    <n v="0"/>
    <n v="0"/>
    <n v="0"/>
    <n v="0"/>
    <n v="0"/>
    <n v="0"/>
    <n v="0"/>
    <n v="0"/>
    <n v="0"/>
    <n v="0"/>
    <n v="349575"/>
    <n v="0"/>
    <n v="3495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1.827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2.827777777777777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3.8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4.82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5.82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6.8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7.8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160000000"/>
    <n v="0"/>
    <n v="0"/>
    <n v="0"/>
    <n v="0"/>
    <n v="0"/>
    <n v="0"/>
    <n v="160000000"/>
    <d v="2023-03-02T00:00:00"/>
    <d v="2026-03-02T00:00:00"/>
    <n v="160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3-03-02T00:00:00"/>
    <d v="2026-03-02T00:00:00"/>
    <n v="40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8643.46"/>
    <n v="0"/>
    <n v="0"/>
    <n v="0"/>
    <n v="0"/>
    <n v="0"/>
    <n v="0"/>
    <n v="878643.46"/>
    <d v="2023-03-15T00:00:00"/>
    <d v="2024-03-15T00:00:00"/>
    <n v="878643.46"/>
    <n v="4.1666666666666664E-2"/>
    <n v="1"/>
    <n v="0.03"/>
    <x v="1"/>
    <x v="1"/>
    <n v="878643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8643.46"/>
    <n v="0"/>
    <n v="87864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55000000"/>
    <n v="0"/>
    <n v="0"/>
    <n v="0"/>
    <n v="0"/>
    <n v="0"/>
    <n v="0"/>
    <n v="55000000"/>
    <d v="2023-03-02T00:00:00"/>
    <d v="2026-03-02T00:00:00"/>
    <n v="55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30000000"/>
    <n v="0"/>
    <n v="0"/>
    <n v="0"/>
    <n v="0"/>
    <n v="0"/>
    <n v="0"/>
    <n v="30000000"/>
    <d v="2023-03-02T00:00:00"/>
    <d v="2026-03-02T00:00:00"/>
    <n v="30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8718.63"/>
    <n v="0"/>
    <n v="0"/>
    <n v="0"/>
    <n v="0"/>
    <n v="0"/>
    <n v="0"/>
    <n v="758718.63"/>
    <d v="2023-03-15T00:00:00"/>
    <d v="2024-03-15T00:00:00"/>
    <n v="758718.63"/>
    <n v="4.1666666666666664E-2"/>
    <n v="1"/>
    <n v="0.03"/>
    <x v="1"/>
    <x v="1"/>
    <n v="758718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718.63"/>
    <n v="0"/>
    <n v="758718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1117.11"/>
    <n v="0"/>
    <n v="0"/>
    <n v="0"/>
    <n v="0"/>
    <n v="0"/>
    <n v="0"/>
    <n v="571117.11"/>
    <d v="2023-03-15T00:00:00"/>
    <d v="2024-03-15T00:00:00"/>
    <n v="571117.11"/>
    <n v="4.1666666666666664E-2"/>
    <n v="1"/>
    <n v="0.03"/>
    <x v="1"/>
    <x v="1"/>
    <n v="57111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117.11"/>
    <n v="0"/>
    <n v="571117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0939.93"/>
    <n v="0"/>
    <n v="0"/>
    <n v="0"/>
    <n v="0"/>
    <n v="0"/>
    <n v="0"/>
    <n v="1130939.93"/>
    <d v="2023-03-15T00:00:00"/>
    <d v="2024-03-15T00:00:00"/>
    <n v="1130939.93"/>
    <n v="4.1666666666666664E-2"/>
    <n v="1"/>
    <n v="0.03"/>
    <x v="1"/>
    <x v="1"/>
    <n v="1130939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0939.93"/>
    <n v="0"/>
    <n v="1130939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2237.47"/>
    <n v="0"/>
    <n v="0"/>
    <n v="0"/>
    <n v="0"/>
    <n v="0"/>
    <n v="0"/>
    <n v="412237.47"/>
    <d v="2023-03-15T00:00:00"/>
    <d v="2024-03-15T00:00:00"/>
    <n v="412237.47"/>
    <n v="4.1666666666666664E-2"/>
    <n v="1"/>
    <n v="0.03"/>
    <x v="1"/>
    <x v="1"/>
    <n v="41223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2237.47"/>
    <n v="0"/>
    <n v="412237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6291.24"/>
    <n v="0"/>
    <n v="0"/>
    <n v="0"/>
    <n v="0"/>
    <n v="0"/>
    <n v="0"/>
    <n v="1006291.24"/>
    <d v="2023-03-15T00:00:00"/>
    <d v="2024-03-15T00:00:00"/>
    <n v="1006291.24"/>
    <n v="4.1666666666666664E-2"/>
    <n v="1"/>
    <n v="0.03"/>
    <x v="1"/>
    <x v="1"/>
    <n v="1006291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6291.24"/>
    <n v="0"/>
    <n v="1006291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3-03-02T00:00:00"/>
    <d v="2026-03-02T00:00:00"/>
    <n v="40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3.141666666666666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4.141666666666666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5.14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3.15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0"/>
    <n v="0"/>
    <n v="0"/>
    <n v="5408.95"/>
    <n v="0"/>
    <n v="0"/>
    <n v="0"/>
    <n v="1997150"/>
    <d v="2023-04-26T00:00:00"/>
    <d v="2024-04-26T00:00:00"/>
    <n v="1997150"/>
    <n v="0.15555555555555556"/>
    <n v="1"/>
    <n v="3.2500000000000001E-2"/>
    <x v="1"/>
    <x v="1"/>
    <n v="0"/>
    <n v="1997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7150"/>
    <n v="0"/>
    <n v="19971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d v="2023-04-26T00:00:00"/>
    <d v="2025-04-26T00:00:00"/>
    <n v="2964602.5"/>
    <n v="1.1555555555555554"/>
    <n v="2"/>
    <n v="3.8199999999999998E-2"/>
    <x v="1"/>
    <x v="1"/>
    <n v="0"/>
    <n v="0"/>
    <n v="0"/>
    <n v="0"/>
    <n v="0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2.155555555555555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3.155555555555555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4.155555555555555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5.155555555555555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6.155555555555555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7.155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2865"/>
    <n v="0"/>
    <n v="0"/>
    <n v="197.34"/>
    <n v="0"/>
    <n v="0"/>
    <n v="0"/>
    <n v="72865"/>
    <d v="2023-05-17T00:00:00"/>
    <d v="2024-05-17T00:00:00"/>
    <n v="72865"/>
    <n v="0.21388888888888888"/>
    <n v="1"/>
    <n v="3.2500000000000001E-2"/>
    <x v="1"/>
    <x v="1"/>
    <n v="0"/>
    <n v="0"/>
    <n v="728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65"/>
    <n v="0"/>
    <n v="728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d v="2023-05-17T00:00:00"/>
    <d v="2025-05-17T00:00:00"/>
    <n v="365210"/>
    <n v="1.2138888888888888"/>
    <n v="2"/>
    <n v="3.8199999999999998E-2"/>
    <x v="1"/>
    <x v="1"/>
    <n v="0"/>
    <n v="0"/>
    <n v="0"/>
    <n v="0"/>
    <n v="0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2.213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3.213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4.213888888888888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5.213888888888888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6.213888888888888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7.21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8.21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9.213888888888888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375"/>
    <n v="0"/>
    <n v="0"/>
    <n v="978.72"/>
    <n v="0"/>
    <n v="0"/>
    <n v="0"/>
    <n v="361375"/>
    <d v="2023-05-24T00:00:00"/>
    <d v="2024-05-24T00:00:00"/>
    <n v="361375"/>
    <n v="0.23333333333333334"/>
    <n v="1"/>
    <n v="3.2500000000000001E-2"/>
    <x v="1"/>
    <x v="1"/>
    <n v="0"/>
    <n v="0"/>
    <n v="361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375"/>
    <n v="0"/>
    <n v="361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d v="2023-05-24T00:00:00"/>
    <d v="2025-05-24T00:00:00"/>
    <n v="885885"/>
    <n v="1.2333333333333334"/>
    <n v="2"/>
    <n v="3.8199999999999998E-2"/>
    <x v="1"/>
    <x v="1"/>
    <n v="0"/>
    <n v="0"/>
    <n v="0"/>
    <n v="0"/>
    <n v="0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2.233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3.233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4.23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5.2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6.23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7.23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8.23333333333333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9.23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d v="2023-07-03T00:00:00"/>
    <d v="2024-07-03T00:00:00"/>
    <n v="142337.5"/>
    <n v="0.34166666666666667"/>
    <n v="1"/>
    <n v="3.2500000000000001E-2"/>
    <x v="1"/>
    <x v="1"/>
    <n v="0"/>
    <n v="0"/>
    <n v="0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3-07-03T00:00:00"/>
    <d v="2025-07-03T00:00:00"/>
    <n v="53100"/>
    <n v="1.3416666666666666"/>
    <n v="2"/>
    <n v="3.8199999999999998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2.341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3.341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4.341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5.341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7-11T00:00:00"/>
    <d v="2024-07-11T00:00:00"/>
    <n v="53100"/>
    <n v="0.36388888888888887"/>
    <n v="1"/>
    <n v="3.2500000000000001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d v="2023-07-11T00:00:00"/>
    <d v="2025-07-11T00:00:00"/>
    <n v="180540"/>
    <n v="1.3638888888888889"/>
    <n v="2"/>
    <n v="3.8199999999999998E-2"/>
    <x v="1"/>
    <x v="1"/>
    <n v="0"/>
    <n v="0"/>
    <n v="0"/>
    <n v="0"/>
    <n v="0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2.363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3.36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4.36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5.36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6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7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8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9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23-03-02T00:00:00"/>
    <d v="2026-03-02T00:00:00"/>
    <n v="4000000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8-24T00:00:00"/>
    <d v="2024-08-24T00:00:00"/>
    <n v="53100"/>
    <n v="0.48333333333333334"/>
    <n v="1"/>
    <n v="3.2500000000000001E-2"/>
    <x v="1"/>
    <x v="1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d v="2023-08-24T00:00:00"/>
    <d v="2025-08-24T00:00:00"/>
    <n v="91600.45"/>
    <n v="1.4833333333333334"/>
    <n v="2"/>
    <n v="3.8199999999999998E-2"/>
    <x v="1"/>
    <x v="1"/>
    <n v="0"/>
    <n v="0"/>
    <n v="0"/>
    <n v="0"/>
    <n v="0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2.483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5.4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6.4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7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8.48333333333333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9.48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1217790.6499999999"/>
    <n v="0"/>
    <n v="0"/>
    <n v="0"/>
    <n v="31120469.350000001"/>
    <d v="2023-02-27T00:00:00"/>
    <d v="2033-02-27T00:00:00"/>
    <n v="31120469.350000001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d v="2023-10-18T00:00:00"/>
    <d v="2024-10-18T00:00:00"/>
    <n v="1262157.5"/>
    <n v="0.6333333333333333"/>
    <n v="1"/>
    <n v="3.2500000000000001E-2"/>
    <x v="1"/>
    <x v="1"/>
    <n v="0"/>
    <n v="0"/>
    <n v="0"/>
    <n v="0"/>
    <n v="0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1.633333333333333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2.633333333333333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3.63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4.633333333333333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5.633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6.633333333333333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7.633333333333333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8.633333333333332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9.63333333333333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3.15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6210.68"/>
    <n v="0"/>
    <n v="0"/>
    <n v="0"/>
    <n v="0"/>
    <n v="0"/>
    <n v="0"/>
    <n v="1096210.68"/>
    <d v="2023-03-15T00:00:00"/>
    <d v="2024-03-15T00:00:00"/>
    <n v="1096210.68"/>
    <n v="4.1666666666666664E-2"/>
    <n v="1"/>
    <n v="0.03"/>
    <x v="1"/>
    <x v="1"/>
    <n v="109621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210.68"/>
    <n v="0"/>
    <n v="109621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68138.080000000002"/>
    <n v="0"/>
    <n v="0"/>
    <n v="0"/>
    <n v="1741259.11"/>
    <d v="2023-02-27T00:00:00"/>
    <d v="2033-02-27T00:00:00"/>
    <n v="1741259.11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5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3.15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4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000000"/>
    <n v="0"/>
    <n v="0"/>
    <n v="0"/>
    <n v="0"/>
    <n v="0"/>
    <n v="0"/>
    <n v="70000000"/>
    <d v="2023-03-15T00:00:00"/>
    <d v="2024-03-15T00:00:00"/>
    <n v="70000000"/>
    <n v="4.1666666666666664E-2"/>
    <n v="1"/>
    <n v="0.03"/>
    <x v="1"/>
    <x v="1"/>
    <n v="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"/>
    <n v="0"/>
    <n v="7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3214.6500000004"/>
    <n v="0"/>
    <n v="0"/>
    <n v="0"/>
    <n v="0"/>
    <n v="0"/>
    <n v="0"/>
    <n v="5613214.6500000004"/>
    <d v="2023-03-15T00:00:00"/>
    <d v="2024-03-15T00:00:00"/>
    <n v="5613214.6500000004"/>
    <n v="4.1666666666666664E-2"/>
    <n v="1"/>
    <n v="0.03"/>
    <x v="1"/>
    <x v="1"/>
    <n v="5613214.6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13214.6500000004"/>
    <n v="0"/>
    <n v="5613214.6500000004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d v="2024-01-05T00:00:00"/>
    <d v="2040-07-05T00:00:00"/>
    <n v="2957066124.1100001"/>
    <n v="16.347222222222221"/>
    <n v="16.5"/>
    <n v="1.2999999999999999E-2"/>
    <x v="0"/>
    <x v="2"/>
    <n v="0"/>
    <n v="0"/>
    <n v="0"/>
    <n v="0"/>
    <n v="80630712.886000007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80630712.886000007"/>
    <n v="162837131.31999999"/>
    <n v="243467844.206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d v="2024-01-05T00:00:00"/>
    <d v="2040-07-05T00:00:00"/>
    <n v="80000000"/>
    <n v="16.347222222222221"/>
    <n v="16.5"/>
    <n v="1.2999999999999999E-2"/>
    <x v="0"/>
    <x v="3"/>
    <n v="0"/>
    <n v="0"/>
    <n v="0"/>
    <n v="0"/>
    <n v="2181370.5699999998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2181370.5699999998"/>
    <n v="4405370.0380000006"/>
    <n v="6586740.6080000009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d v="2024-01-05T00:00:00"/>
    <d v="2026-01-05T00:00:00"/>
    <n v="30538263.660551053"/>
    <n v="1.8472222222222223"/>
    <n v="2"/>
    <n v="0"/>
    <x v="0"/>
    <x v="2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15269131.83"/>
    <n v="22903697.745000001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d v="2024-01-05T00:00:00"/>
    <d v="2026-01-05T00:00:00"/>
    <n v="1388400"/>
    <n v="1.8472222222222223"/>
    <n v="2"/>
    <n v="0"/>
    <x v="0"/>
    <x v="3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694200"/>
    <n v="104130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677691.78"/>
    <n v="0"/>
    <n v="7612.83"/>
    <n v="1109.6300000000001"/>
    <n v="0"/>
    <n v="0"/>
    <n v="0"/>
    <n v="4670078.95"/>
    <d v="2024-01-31T00:00:00"/>
    <d v="2033-08-11T00:00:00"/>
    <n v="4677691.78"/>
    <n v="9.5861111111111104"/>
    <n v="9.6666666666666661"/>
    <n v="8.5398000000000002E-2"/>
    <x v="1"/>
    <x v="1"/>
    <n v="61964.04"/>
    <n v="35160.32"/>
    <n v="43056.68"/>
    <n v="35671.120000000003"/>
    <n v="35925.03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395274.73000000004"/>
    <n v="467878.81000000006"/>
    <n v="863153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5219359.88"/>
    <n v="0"/>
    <n v="116791.03999999999"/>
    <n v="13518.75"/>
    <n v="0"/>
    <n v="0"/>
    <n v="0"/>
    <n v="5102568.84"/>
    <d v="2024-01-31T00:00:00"/>
    <d v="2027-11-22T00:00:00"/>
    <n v="5219359.879999999"/>
    <n v="3.7833333333333332"/>
    <n v="3.8638888888888889"/>
    <n v="8.4766999999999995E-2"/>
    <x v="1"/>
    <x v="1"/>
    <n v="94265.48"/>
    <n v="94931.37"/>
    <n v="95601.96"/>
    <n v="96277.29"/>
    <n v="96957.38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973191.22000000009"/>
    <n v="1261962.4700000002"/>
    <n v="2235153.69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340324.05"/>
    <n v="0"/>
    <n v="16469.18"/>
    <n v="7718.29"/>
    <n v="0"/>
    <n v="0"/>
    <n v="0"/>
    <n v="1323854.8700000001"/>
    <d v="2024-01-31T00:00:00"/>
    <d v="2029-10-26T00:00:00"/>
    <n v="1340324.05"/>
    <n v="5.7388888888888889"/>
    <n v="5.8194444444444446"/>
    <n v="8.2922999999999997E-2"/>
    <x v="1"/>
    <x v="1"/>
    <n v="15039.33"/>
    <n v="15143.25"/>
    <n v="15247.89"/>
    <n v="15353.27"/>
    <n v="15459.35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155157.16"/>
    <n v="200858.00000000006"/>
    <n v="356015.16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12354.96"/>
    <n v="0"/>
    <n v="90073.600000000006"/>
    <n v="3963.45"/>
    <n v="0"/>
    <n v="0"/>
    <n v="0"/>
    <n v="2322281.36"/>
    <d v="2024-01-31T00:00:00"/>
    <d v="2026-04-28T00:00:00"/>
    <n v="2412354.9600000009"/>
    <n v="2.1916666666666669"/>
    <n v="2.2722222222222221"/>
    <n v="7.3934E-2"/>
    <x v="1"/>
    <x v="1"/>
    <n v="78632.39"/>
    <n v="79168.210000000006"/>
    <n v="79707.7"/>
    <n v="80250.86"/>
    <n v="80797.710000000006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810879.6100000001"/>
    <n v="1139922.73"/>
    <n v="1950802.3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652458.2400000002"/>
    <n v="0"/>
    <n v="52894.239999999998"/>
    <n v="66709.240000000005"/>
    <n v="0"/>
    <n v="0"/>
    <n v="0"/>
    <n v="9599564"/>
    <d v="2024-01-31T00:00:00"/>
    <d v="2033-12-08T00:00:00"/>
    <n v="9652458.2400000002"/>
    <n v="9.9166666666666661"/>
    <n v="9.9972222222222218"/>
    <n v="8.5975999999999997E-2"/>
    <x v="1"/>
    <x v="1"/>
    <n v="50401.67"/>
    <n v="50868.95"/>
    <n v="51340.55"/>
    <n v="51816.54"/>
    <n v="52296.93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525572.52"/>
    <n v="698180.4"/>
    <n v="1223752.9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5073977.74"/>
    <n v="0"/>
    <n v="154820.98000000001"/>
    <n v="26899.31"/>
    <n v="0"/>
    <n v="0"/>
    <n v="0"/>
    <n v="4919156.76"/>
    <d v="2024-01-31T00:00:00"/>
    <d v="2031-08-14T00:00:00"/>
    <n v="5073977.74"/>
    <n v="7.5638888888888891"/>
    <n v="7.6444444444444448"/>
    <n v="8.4176000000000001E-2"/>
    <x v="1"/>
    <x v="1"/>
    <n v="147566.16"/>
    <n v="148604.04"/>
    <n v="149649.26"/>
    <n v="150701.76000000001"/>
    <n v="10880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1276714.26"/>
    <n v="1354550.47"/>
    <n v="2631264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5384699.0099999998"/>
    <n v="0"/>
    <n v="279663.58"/>
    <n v="8439.58"/>
    <n v="0"/>
    <n v="0"/>
    <n v="0"/>
    <n v="5105035.43"/>
    <d v="2024-01-31T00:00:00"/>
    <d v="2030-01-06T00:00:00"/>
    <n v="5384699.0099999998"/>
    <n v="5.9388888888888891"/>
    <n v="6.0194444444444448"/>
    <n v="8.2498000000000002E-2"/>
    <x v="1"/>
    <x v="1"/>
    <n v="253180.75"/>
    <n v="254922.75"/>
    <n v="256676.75"/>
    <n v="258442.78"/>
    <n v="260221.0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2577917.46"/>
    <n v="444796.54999999993"/>
    <n v="3022714.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9093830.6699999999"/>
    <n v="0"/>
    <n v="412710.45"/>
    <n v="56668.91"/>
    <n v="0"/>
    <n v="0"/>
    <n v="0"/>
    <n v="8681120.2200000007"/>
    <d v="2024-01-31T00:00:00"/>
    <d v="2029-10-26T00:00:00"/>
    <n v="9093830.6699999999"/>
    <n v="5.7388888888888889"/>
    <n v="5.8194444444444446"/>
    <n v="8.0518000000000006E-2"/>
    <x v="1"/>
    <x v="1"/>
    <n v="411555.84000000003"/>
    <n v="414166.76"/>
    <n v="417065.04"/>
    <n v="224834.05"/>
    <n v="228034.16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2854962.4700000007"/>
    <n v="2554033.2000000002"/>
    <n v="5408995.670000000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571949.09"/>
    <n v="0"/>
    <n v="54086.52"/>
    <n v="10289.49"/>
    <n v="0"/>
    <n v="0"/>
    <n v="0"/>
    <n v="2517862.5699999998"/>
    <d v="2024-01-31T00:00:00"/>
    <d v="2032-12-31T00:00:00"/>
    <n v="2571949.0900000003"/>
    <n v="8.9666666666666668"/>
    <n v="9.0472222222222225"/>
    <n v="8.5975999999999997E-2"/>
    <x v="1"/>
    <x v="1"/>
    <n v="46317.79"/>
    <n v="46656.61"/>
    <n v="46997.94"/>
    <n v="47341.75"/>
    <n v="47688.08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521931.12"/>
    <n v="625065.58000000007"/>
    <n v="1146996.7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599497.38"/>
    <n v="0"/>
    <n v="60669.14"/>
    <n v="3545.71"/>
    <n v="0"/>
    <n v="0"/>
    <n v="0"/>
    <n v="1538828.24"/>
    <d v="2024-01-31T00:00:00"/>
    <d v="2026-12-24T00:00:00"/>
    <n v="1599497.38"/>
    <n v="2.8583333333333334"/>
    <n v="2.9388888888888891"/>
    <n v="8.1262000000000001E-2"/>
    <x v="1"/>
    <x v="1"/>
    <n v="53848.05"/>
    <n v="54213.18"/>
    <n v="54580.78"/>
    <n v="54950.85"/>
    <n v="55323.46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591118.27"/>
    <n v="744299.68"/>
    <n v="1335417.95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6043160.600000001"/>
    <n v="0"/>
    <n v="460465.16"/>
    <n v="18721.48"/>
    <n v="0"/>
    <n v="0"/>
    <n v="0"/>
    <n v="25582695.440000001"/>
    <d v="2024-01-31T00:00:00"/>
    <d v="2029-11-03T00:00:00"/>
    <n v="26043160.600000001"/>
    <n v="5.7611111111111111"/>
    <n v="5.8416666666666668"/>
    <n v="8.6263999999999993E-2"/>
    <x v="1"/>
    <x v="1"/>
    <n v="294767.81"/>
    <n v="296886.8"/>
    <n v="299021.01"/>
    <n v="301170.57"/>
    <n v="303335.57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3279022.7800000003"/>
    <n v="3982195.51"/>
    <n v="7261218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3409459.25"/>
    <n v="0"/>
    <n v="178783.76"/>
    <n v="80673.67"/>
    <n v="0"/>
    <n v="0"/>
    <n v="0"/>
    <n v="13230675.49"/>
    <d v="2024-01-31T00:00:00"/>
    <d v="2033-03-05T00:00:00"/>
    <n v="13409459.25"/>
    <n v="9.1444444444444439"/>
    <n v="9.2249999999999996"/>
    <n v="8.3875000000000005E-2"/>
    <x v="1"/>
    <x v="1"/>
    <n v="167535.51999999999"/>
    <n v="168706.5"/>
    <n v="247205.27"/>
    <n v="171073.13"/>
    <n v="172268.85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1806364.0599999998"/>
    <n v="2240272.17"/>
    <n v="4046636.22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844291.1799999997"/>
    <n v="0"/>
    <n v="50684.53"/>
    <n v="56427.99"/>
    <n v="0"/>
    <n v="0"/>
    <n v="0"/>
    <n v="8793606.6500000004"/>
    <d v="2024-01-31T00:00:00"/>
    <d v="2032-08-14T00:00:00"/>
    <n v="8844291.1799999978"/>
    <n v="8.5805555555555557"/>
    <n v="8.6611111111111114"/>
    <n v="8.2136000000000001E-2"/>
    <x v="1"/>
    <x v="1"/>
    <n v="256528.47"/>
    <n v="155188.88"/>
    <n v="156253.43"/>
    <n v="157325.32"/>
    <n v="158404.53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1702793.8900000001"/>
    <n v="2058778.82"/>
    <n v="3761572.7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7166559.2999999998"/>
    <n v="0"/>
    <n v="74072.850000000006"/>
    <n v="33509.75"/>
    <n v="0"/>
    <n v="0"/>
    <n v="0"/>
    <n v="7092486.4500000002"/>
    <d v="2024-01-31T00:00:00"/>
    <d v="2032-08-06T00:00:00"/>
    <n v="7166559.2999999998"/>
    <n v="8.5583333333333336"/>
    <n v="8.6388888888888893"/>
    <n v="8.4209999999999993E-2"/>
    <x v="1"/>
    <x v="1"/>
    <n v="177807.47"/>
    <n v="127270"/>
    <n v="128164.84"/>
    <n v="129066"/>
    <n v="129973.49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1164478.1699999997"/>
    <n v="823244.4"/>
    <n v="1987722.56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3357828.03"/>
    <n v="0"/>
    <n v="131021.12"/>
    <n v="7104.5"/>
    <n v="0"/>
    <n v="0"/>
    <n v="0"/>
    <n v="3226806.9099999997"/>
    <d v="2024-01-31T00:00:00"/>
    <d v="2029-05-05T00:00:00"/>
    <n v="3357828.0299999993"/>
    <n v="5.2555555555555555"/>
    <n v="5.3361111111111112"/>
    <n v="8.5736999999999994E-2"/>
    <x v="1"/>
    <x v="1"/>
    <n v="115132.9"/>
    <n v="115956.65"/>
    <n v="151203.65"/>
    <n v="118238.14"/>
    <n v="119084.12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1049169.26"/>
    <n v="423706.99"/>
    <n v="1472876.2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042053.71"/>
    <n v="0"/>
    <n v="0"/>
    <n v="0"/>
    <n v="0"/>
    <n v="0"/>
    <n v="2042053.71"/>
    <d v="2023-03-02T00:00:00"/>
    <d v="2026-03-02T00:00:00"/>
    <n v="2042053.7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41.9"/>
    <n v="0"/>
    <n v="0"/>
    <n v="0"/>
    <n v="0"/>
    <n v="0"/>
    <n v="38841.9"/>
    <d v="2023-03-02T00:00:00"/>
    <d v="2026-03-02T00:00:00"/>
    <n v="38841.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41.9"/>
    <n v="0"/>
    <n v="0"/>
    <n v="0"/>
    <n v="0"/>
    <n v="0"/>
    <n v="38841.9"/>
    <d v="2023-03-02T00:00:00"/>
    <d v="2026-03-02T00:00:00"/>
    <n v="38841.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159.11"/>
    <n v="0"/>
    <n v="0"/>
    <n v="0"/>
    <n v="0"/>
    <n v="0"/>
    <n v="27159.11"/>
    <d v="2023-03-02T00:00:00"/>
    <d v="2026-03-02T00:00:00"/>
    <n v="27159.1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103.200000000001"/>
    <n v="0"/>
    <n v="0"/>
    <n v="0"/>
    <n v="0"/>
    <n v="0"/>
    <n v="29103.200000000001"/>
    <d v="2023-03-02T00:00:00"/>
    <d v="2026-03-02T00:00:00"/>
    <n v="29103.2000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36.29"/>
    <n v="0"/>
    <n v="0"/>
    <n v="0"/>
    <n v="0"/>
    <n v="0"/>
    <n v="38836.29"/>
    <d v="2023-03-02T00:00:00"/>
    <d v="2026-03-02T00:00:00"/>
    <n v="38836.2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764.879999999997"/>
    <n v="0"/>
    <n v="0"/>
    <n v="0"/>
    <n v="0"/>
    <n v="0"/>
    <n v="38764.879999999997"/>
    <d v="2023-03-02T00:00:00"/>
    <d v="2026-03-02T00:00:00"/>
    <n v="38764.879999999997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180.17"/>
    <n v="0"/>
    <n v="0"/>
    <n v="0"/>
    <n v="0"/>
    <n v="0"/>
    <n v="27180.17"/>
    <d v="2023-03-02T00:00:00"/>
    <d v="2026-03-02T00:00:00"/>
    <n v="27180.17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096.25"/>
    <n v="0"/>
    <n v="0"/>
    <n v="0"/>
    <n v="0"/>
    <n v="0"/>
    <n v="27096.25"/>
    <d v="2023-03-02T00:00:00"/>
    <d v="2026-03-02T00:00:00"/>
    <n v="27096.2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099.21"/>
    <n v="0"/>
    <n v="0"/>
    <n v="0"/>
    <n v="0"/>
    <n v="0"/>
    <n v="27099.21"/>
    <d v="2023-03-02T00:00:00"/>
    <d v="2026-03-02T00:00:00"/>
    <n v="27099.2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4182.68"/>
    <n v="0"/>
    <n v="0"/>
    <n v="0"/>
    <n v="0"/>
    <n v="0"/>
    <n v="24182.68"/>
    <d v="2023-03-02T00:00:00"/>
    <d v="2026-03-02T00:00:00"/>
    <n v="24182.68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041.61"/>
    <n v="0"/>
    <n v="0"/>
    <n v="0"/>
    <n v="0"/>
    <n v="0"/>
    <n v="29041.61"/>
    <d v="2023-03-02T00:00:00"/>
    <d v="2026-03-02T00:00:00"/>
    <n v="29041.6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099.21"/>
    <n v="0"/>
    <n v="0"/>
    <n v="0"/>
    <n v="0"/>
    <n v="0"/>
    <n v="27099.21"/>
    <d v="2023-03-02T00:00:00"/>
    <d v="2026-03-02T00:00:00"/>
    <n v="27099.2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9414.41"/>
    <n v="0"/>
    <n v="0"/>
    <n v="0"/>
    <n v="0"/>
    <n v="0"/>
    <n v="19414.41"/>
    <d v="2023-03-02T00:00:00"/>
    <d v="2026-03-02T00:00:00"/>
    <n v="19414.4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121.61"/>
    <n v="0"/>
    <n v="0"/>
    <n v="0"/>
    <n v="0"/>
    <n v="0"/>
    <n v="29121.61"/>
    <d v="2023-03-02T00:00:00"/>
    <d v="2026-03-02T00:00:00"/>
    <n v="29121.6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121.61"/>
    <n v="0"/>
    <n v="0"/>
    <n v="0"/>
    <n v="0"/>
    <n v="0"/>
    <n v="29121.61"/>
    <d v="2023-03-02T00:00:00"/>
    <d v="2026-03-02T00:00:00"/>
    <n v="29121.6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3975.21"/>
    <n v="0"/>
    <n v="0"/>
    <n v="0"/>
    <n v="0"/>
    <n v="0"/>
    <n v="33975.21"/>
    <d v="2023-03-02T00:00:00"/>
    <d v="2026-03-02T00:00:00"/>
    <n v="33975.2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4268.01"/>
    <n v="0"/>
    <n v="0"/>
    <n v="0"/>
    <n v="0"/>
    <n v="0"/>
    <n v="24268.01"/>
    <d v="2023-03-02T00:00:00"/>
    <d v="2026-03-02T00:00:00"/>
    <n v="24268.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122.31"/>
    <n v="0"/>
    <n v="0"/>
    <n v="0"/>
    <n v="0"/>
    <n v="0"/>
    <n v="29122.31"/>
    <d v="2023-03-02T00:00:00"/>
    <d v="2026-03-02T00:00:00"/>
    <n v="29122.3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28.81"/>
    <n v="0"/>
    <n v="0"/>
    <n v="0"/>
    <n v="0"/>
    <n v="0"/>
    <n v="38828.81"/>
    <d v="2023-03-02T00:00:00"/>
    <d v="2026-03-02T00:00:00"/>
    <n v="38828.8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3880.480000000003"/>
    <n v="0"/>
    <n v="0"/>
    <n v="0"/>
    <n v="0"/>
    <n v="0"/>
    <n v="33880.480000000003"/>
    <d v="2023-03-02T00:00:00"/>
    <d v="2026-03-02T00:00:00"/>
    <n v="33880.480000000003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023.95"/>
    <n v="0"/>
    <n v="0"/>
    <n v="0"/>
    <n v="0"/>
    <n v="0"/>
    <n v="29023.95"/>
    <d v="2023-03-02T00:00:00"/>
    <d v="2026-03-02T00:00:00"/>
    <n v="29023.9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023.95"/>
    <n v="0"/>
    <n v="0"/>
    <n v="0"/>
    <n v="0"/>
    <n v="0"/>
    <n v="29023.95"/>
    <d v="2023-03-02T00:00:00"/>
    <d v="2026-03-02T00:00:00"/>
    <n v="29023.95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045.4"/>
    <n v="0"/>
    <n v="0"/>
    <n v="0"/>
    <n v="0"/>
    <n v="0"/>
    <n v="29045.4"/>
    <d v="2023-03-02T00:00:00"/>
    <d v="2026-03-02T00:00:00"/>
    <n v="29045.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734.050000000003"/>
    <n v="0"/>
    <n v="0"/>
    <n v="0"/>
    <n v="0"/>
    <n v="0"/>
    <n v="38734.050000000003"/>
    <d v="2023-03-02T00:00:00"/>
    <d v="2026-03-02T00:00:00"/>
    <n v="38734.050000000003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0"/>
    <n v="8136663.0999999996"/>
    <n v="0"/>
    <n v="0"/>
    <n v="0"/>
    <n v="0"/>
    <n v="0"/>
    <n v="8136663.0999999996"/>
    <d v="2024-02-29T00:00:00"/>
    <d v="2033-05-21T00:00:00"/>
    <n v="8136663.0999999996"/>
    <n v="9.3583333333333325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2.70000000007"/>
    <n v="879639.24000000011"/>
    <n v="1612671.94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0"/>
    <n v="6391228.6299999999"/>
    <n v="0"/>
    <n v="0"/>
    <n v="0"/>
    <n v="0"/>
    <n v="0"/>
    <n v="6391228.6299999999"/>
    <d v="2023-03-02T00:00:00"/>
    <d v="2026-03-02T00:00:00"/>
    <n v="6391228.629999999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0"/>
    <n v="4646056.34"/>
    <n v="0"/>
    <n v="0"/>
    <n v="0"/>
    <n v="0"/>
    <n v="0"/>
    <n v="4646056.34"/>
    <d v="2023-03-02T00:00:00"/>
    <d v="2026-03-02T00:00:00"/>
    <n v="4646056.3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0"/>
    <n v="6166648.9900000002"/>
    <n v="0"/>
    <n v="0"/>
    <n v="0"/>
    <n v="0"/>
    <n v="0"/>
    <n v="6166648.9900000002"/>
    <d v="2023-03-02T00:00:00"/>
    <d v="2026-03-02T00:00:00"/>
    <n v="6166648.990000000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0"/>
    <n v="6718186.1900000004"/>
    <n v="0"/>
    <n v="0"/>
    <n v="0"/>
    <n v="0"/>
    <n v="0"/>
    <n v="6718186.1900000004"/>
    <d v="2023-03-02T00:00:00"/>
    <d v="2026-03-02T00:00:00"/>
    <n v="6718186.1900000004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0"/>
    <n v="8368829.6399999997"/>
    <n v="0"/>
    <n v="0"/>
    <n v="0"/>
    <n v="0"/>
    <n v="0"/>
    <n v="8368829.6399999997"/>
    <d v="2023-03-02T00:00:00"/>
    <d v="2026-03-02T00:00:00"/>
    <n v="8368829.6399999997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0"/>
    <n v="22595766.530000001"/>
    <n v="0"/>
    <n v="0"/>
    <n v="0"/>
    <n v="0"/>
    <n v="0"/>
    <n v="22595766.530000001"/>
    <d v="2023-03-02T00:00:00"/>
    <d v="2026-03-02T00:00:00"/>
    <n v="22595766.530000001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0"/>
    <n v="3886656.82"/>
    <n v="0"/>
    <n v="0"/>
    <n v="0"/>
    <n v="0"/>
    <n v="0"/>
    <n v="3886656.82"/>
    <d v="2023-03-02T00:00:00"/>
    <d v="2026-03-02T00:00:00"/>
    <n v="3886656.82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0"/>
    <n v="1113810.49"/>
    <n v="0"/>
    <n v="0"/>
    <n v="0"/>
    <n v="0"/>
    <n v="0"/>
    <n v="1113810.49"/>
    <d v="2023-03-02T00:00:00"/>
    <d v="2026-03-02T00:00:00"/>
    <n v="1113810.49"/>
    <n v="2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8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61362928.770000003"/>
    <n v="0"/>
    <n v="0"/>
    <n v="0"/>
    <n v="0"/>
    <n v="0"/>
    <n v="0"/>
    <n v="61362928.770000003"/>
    <d v="2018-11-20T00:00:00"/>
    <d v="2026-10-09T00:00:00"/>
    <n v="163634476.66999999"/>
    <n v="2.6083333333333334"/>
    <n v="7.8861111111111111"/>
    <n v="0.01"/>
    <x v="0"/>
    <x v="0"/>
    <n v="0"/>
    <n v="306814.64"/>
    <n v="0"/>
    <n v="0"/>
    <n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562493.51"/>
    <n v="357950.42000000004"/>
    <n v="920443.9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n v="1.4361111111111111"/>
    <n v="5"/>
    <n v="7.1294999999999997E-2"/>
    <x v="1"/>
    <x v="1"/>
    <n v="0"/>
    <n v="0"/>
    <n v="0"/>
    <n v="0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9.7222222222222224E-2"/>
    <n v="3"/>
    <n v="6.1652999999999999E-2"/>
    <x v="1"/>
    <x v="1"/>
    <n v="0"/>
    <n v="82685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85.820000000007"/>
    <n v="0"/>
    <n v="82685.8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34545.46"/>
    <n v="0"/>
    <n v="0"/>
    <n v="0"/>
    <n v="0"/>
    <n v="0"/>
    <n v="0"/>
    <n v="834545.46"/>
    <d v="2013-05-10T00:00:00"/>
    <d v="2028-05-10T00:00:00"/>
    <n v="1020000"/>
    <n v="4.1944444444444446"/>
    <n v="15"/>
    <n v="7.7499999999999999E-2"/>
    <x v="1"/>
    <x v="1"/>
    <n v="0"/>
    <n v="0"/>
    <n v="32338.639999999999"/>
    <n v="0"/>
    <n v="0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61084.09"/>
    <n v="46711.360000000001"/>
    <n v="10779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00"/>
    <n v="0"/>
    <n v="0"/>
    <n v="0"/>
    <n v="0"/>
    <n v="0"/>
    <n v="0"/>
    <n v="90000"/>
    <d v="2013-05-14T00:00:00"/>
    <d v="2028-05-14T00:00:00"/>
    <n v="110000"/>
    <n v="4.2055555555555557"/>
    <n v="15"/>
    <n v="7.7499999999999999E-2"/>
    <x v="1"/>
    <x v="1"/>
    <n v="0"/>
    <n v="0"/>
    <n v="3487.5"/>
    <n v="0"/>
    <n v="0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6587.5"/>
    <n v="5037.5"/>
    <n v="11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3636.35999999987"/>
    <n v="0"/>
    <n v="0"/>
    <n v="0"/>
    <n v="0"/>
    <n v="0"/>
    <n v="0"/>
    <n v="613636.35999999987"/>
    <d v="2013-05-30T00:00:00"/>
    <d v="2028-05-30T00:00:00"/>
    <n v="750000"/>
    <n v="4.25"/>
    <n v="15"/>
    <n v="7.7499999999999999E-2"/>
    <x v="1"/>
    <x v="1"/>
    <n v="0"/>
    <n v="0"/>
    <n v="23778.41"/>
    <n v="0"/>
    <n v="0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44914.770000000004"/>
    <n v="34346.589999999997"/>
    <n v="79261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636.36"/>
    <n v="0"/>
    <n v="0"/>
    <n v="0"/>
    <n v="0"/>
    <n v="0"/>
    <n v="0"/>
    <n v="63636.36"/>
    <d v="2013-11-26T00:00:00"/>
    <d v="2028-11-26T00:00:00"/>
    <n v="70000"/>
    <n v="4.7388888888888889"/>
    <n v="15"/>
    <n v="7.7499999999999999E-2"/>
    <x v="1"/>
    <x v="1"/>
    <n v="0"/>
    <n v="0"/>
    <n v="2465.91"/>
    <n v="0"/>
    <n v="0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4685.2299999999996"/>
    <n v="3698.87"/>
    <n v="8384.09999999999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1-22T00:00:00"/>
    <d v="2028-11-22T00:00:00"/>
    <n v="100000"/>
    <n v="4.7277777777777779"/>
    <n v="15"/>
    <n v="7.7499999999999999E-2"/>
    <x v="1"/>
    <x v="1"/>
    <n v="0"/>
    <n v="0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6693.18"/>
    <n v="5284.09"/>
    <n v="11977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d v="2013-12-05T00:00:00"/>
    <d v="2028-12-05T00:00:00"/>
    <n v="400000"/>
    <n v="4.7638888888888893"/>
    <n v="15"/>
    <n v="7.7499999999999999E-2"/>
    <x v="1"/>
    <x v="1"/>
    <n v="0"/>
    <n v="0"/>
    <n v="0"/>
    <n v="14090.91"/>
    <n v="0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26772.73"/>
    <n v="21136.37"/>
    <n v="47909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2-12T00:00:00"/>
    <d v="2028-12-12T00:00:00"/>
    <n v="100000"/>
    <n v="4.7833333333333332"/>
    <n v="15"/>
    <n v="7.7499999999999999E-2"/>
    <x v="1"/>
    <x v="1"/>
    <n v="0"/>
    <n v="0"/>
    <n v="0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6693.18"/>
    <n v="5284.09"/>
    <n v="11977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16.67"/>
    <n v="0"/>
    <n v="0"/>
    <n v="0"/>
    <n v="0"/>
    <n v="0"/>
    <n v="0"/>
    <n v="44916.67"/>
    <d v="2014-05-21T00:00:00"/>
    <d v="2029-05-21T00:00:00"/>
    <n v="49000"/>
    <n v="5.2249999999999996"/>
    <n v="15"/>
    <n v="7.6999999999999999E-2"/>
    <x v="1"/>
    <x v="1"/>
    <n v="0"/>
    <n v="0"/>
    <n v="1729.29"/>
    <n v="0"/>
    <n v="0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3301.37"/>
    <n v="2672.55"/>
    <n v="597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666.67"/>
    <n v="0"/>
    <n v="0"/>
    <n v="0"/>
    <n v="0"/>
    <n v="0"/>
    <n v="0"/>
    <n v="113666.67"/>
    <d v="2014-05-22T00:00:00"/>
    <d v="2029-05-22T00:00:00"/>
    <n v="124000"/>
    <n v="5.2277777777777779"/>
    <n v="15"/>
    <n v="7.6999999999999999E-2"/>
    <x v="1"/>
    <x v="1"/>
    <n v="0"/>
    <n v="0"/>
    <n v="4376.17"/>
    <n v="0"/>
    <n v="0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8354.5"/>
    <n v="6763.17"/>
    <n v="15117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83.33"/>
    <n v="0"/>
    <n v="0"/>
    <n v="0"/>
    <n v="0"/>
    <n v="0"/>
    <n v="0"/>
    <n v="4583.33"/>
    <d v="2014-05-30T00:00:00"/>
    <d v="2029-05-30T00:00:00"/>
    <n v="5000"/>
    <n v="5.25"/>
    <n v="15"/>
    <n v="7.6999999999999999E-2"/>
    <x v="1"/>
    <x v="1"/>
    <n v="0"/>
    <n v="0"/>
    <n v="176.46"/>
    <n v="0"/>
    <n v="0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336.88"/>
    <n v="272.70000000000005"/>
    <n v="609.5800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d v="2014-06-05T00:00:00"/>
    <d v="2029-06-05T00:00:00"/>
    <n v="27000"/>
    <n v="5.2638888888888893"/>
    <n v="15"/>
    <n v="7.6999999999999999E-2"/>
    <x v="1"/>
    <x v="1"/>
    <n v="0"/>
    <n v="0"/>
    <n v="0"/>
    <n v="952.88"/>
    <n v="0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1819.13"/>
    <n v="1472.63"/>
    <n v="3291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d v="2014-06-24T00:00:00"/>
    <d v="2029-06-24T00:00:00"/>
    <n v="20000"/>
    <n v="5.3166666666666664"/>
    <n v="15"/>
    <n v="7.6999999999999999E-2"/>
    <x v="1"/>
    <x v="1"/>
    <n v="0"/>
    <n v="0"/>
    <n v="0"/>
    <n v="705.83"/>
    <n v="0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1347.5"/>
    <n v="1090.83"/>
    <n v="2438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0.722222222222221"/>
    <n v="20"/>
    <n v="8.4500000000000006E-2"/>
    <x v="1"/>
    <x v="1"/>
    <n v="0"/>
    <n v="0"/>
    <n v="2746.25"/>
    <n v="0"/>
    <n v="0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5492.5"/>
    <n v="5355.1900000000005"/>
    <n v="10847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0.733333333333333"/>
    <n v="20"/>
    <n v="8.4500000000000006E-2"/>
    <x v="1"/>
    <x v="1"/>
    <n v="0"/>
    <n v="0"/>
    <n v="5070"/>
    <n v="0"/>
    <n v="0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10140"/>
    <n v="9886.5"/>
    <n v="2002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0.741666666666667"/>
    <n v="20"/>
    <n v="8.4500000000000006E-2"/>
    <x v="1"/>
    <x v="1"/>
    <n v="0"/>
    <n v="0"/>
    <n v="633.75"/>
    <n v="0"/>
    <n v="0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1267.5"/>
    <n v="1235.81"/>
    <n v="2503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0.816666666666666"/>
    <n v="20"/>
    <n v="8.4500000000000006E-2"/>
    <x v="1"/>
    <x v="1"/>
    <n v="0"/>
    <n v="0"/>
    <n v="0"/>
    <n v="2112.5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4225"/>
    <n v="4119.38"/>
    <n v="8344.3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0.802777777777777"/>
    <n v="20"/>
    <n v="8.4500000000000006E-2"/>
    <x v="1"/>
    <x v="1"/>
    <n v="0"/>
    <n v="0"/>
    <n v="0"/>
    <n v="60206.25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120412.5"/>
    <n v="117402.19"/>
    <n v="23781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1.416666666666666"/>
    <n v="20"/>
    <n v="8.4500000000000006E-2"/>
    <x v="1"/>
    <x v="1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1.733333333333333"/>
    <n v="20"/>
    <n v="8.4500000000000006E-2"/>
    <x v="1"/>
    <x v="1"/>
    <n v="0"/>
    <n v="0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13520"/>
    <n v="13520"/>
    <n v="270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1.75"/>
    <n v="20"/>
    <n v="8.4500000000000006E-2"/>
    <x v="1"/>
    <x v="1"/>
    <n v="0"/>
    <n v="0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2281.5"/>
    <n v="2281.5"/>
    <n v="45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n v="12.483333333333333"/>
    <n v="20"/>
    <n v="8.4500000000000006E-2"/>
    <x v="1"/>
    <x v="1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n v="12.486111111111111"/>
    <n v="20"/>
    <n v="8.4500000000000006E-2"/>
    <x v="1"/>
    <x v="1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000"/>
    <n v="0"/>
    <n v="85000"/>
    <n v="21760"/>
    <n v="0"/>
    <n v="0"/>
    <n v="0"/>
    <n v="595000"/>
    <d v="2017-08-08T00:00:00"/>
    <d v="2027-08-08T00:00:00"/>
    <n v="85000"/>
    <n v="3.4388888888888891"/>
    <n v="10"/>
    <n v="6.4000000000000001E-2"/>
    <x v="1"/>
    <x v="1"/>
    <n v="0"/>
    <n v="0"/>
    <n v="0"/>
    <n v="0"/>
    <n v="0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d v="2017-12-28T00:00:00"/>
    <d v="2027-12-28T00:00:00"/>
    <n v="125000"/>
    <n v="3.8277777777777779"/>
    <n v="10"/>
    <n v="6.4000000000000001E-2"/>
    <x v="1"/>
    <x v="1"/>
    <n v="0"/>
    <n v="0"/>
    <n v="0"/>
    <n v="4608"/>
    <n v="0"/>
    <n v="0"/>
    <n v="0"/>
    <n v="0"/>
    <n v="0"/>
    <n v="4032"/>
    <n v="0"/>
    <n v="0"/>
    <n v="0"/>
    <n v="0"/>
    <n v="0"/>
    <n v="3456"/>
    <n v="0"/>
    <n v="0"/>
    <n v="0"/>
    <n v="0"/>
    <n v="0"/>
    <n v="2880"/>
    <n v="8640"/>
    <n v="6336"/>
    <n v="149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4.666666666666666"/>
    <n v="20"/>
    <n v="7.4999999999999997E-2"/>
    <x v="1"/>
    <x v="1"/>
    <n v="0"/>
    <n v="20625"/>
    <n v="0"/>
    <n v="0"/>
    <n v="0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40562.5"/>
    <n v="37812.5"/>
    <n v="783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4.666666666666666"/>
    <n v="20"/>
    <n v="7.4999999999999997E-2"/>
    <x v="1"/>
    <x v="1"/>
    <n v="0"/>
    <n v="2625"/>
    <n v="0"/>
    <n v="0"/>
    <n v="0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5162.5"/>
    <n v="4812.5"/>
    <n v="99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4.822222222222222"/>
    <n v="10"/>
    <n v="6.0600000000000001E-2"/>
    <x v="1"/>
    <x v="1"/>
    <n v="0"/>
    <n v="0"/>
    <n v="0"/>
    <n v="1666.5"/>
    <n v="0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3166.35"/>
    <n v="2499.75"/>
    <n v="5666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4.822222222222222"/>
    <n v="10"/>
    <n v="6.0600000000000001E-2"/>
    <x v="1"/>
    <x v="1"/>
    <n v="0"/>
    <n v="0"/>
    <n v="0"/>
    <n v="6817.5"/>
    <n v="0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12953.25"/>
    <n v="10226.25"/>
    <n v="2317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366.63"/>
    <n v="0"/>
    <n v="0"/>
    <n v="0"/>
    <n v="12100"/>
    <d v="2019-02-22T00:00:00"/>
    <d v="2029-02-22T00:00:00"/>
    <n v="12100"/>
    <n v="4.9777777777777779"/>
    <n v="10"/>
    <n v="6.0600000000000001E-2"/>
    <x v="1"/>
    <x v="1"/>
    <n v="0"/>
    <n v="0"/>
    <n v="0"/>
    <n v="0"/>
    <n v="0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1754.37"/>
    <n v="0"/>
    <n v="0"/>
    <n v="0"/>
    <n v="57900"/>
    <d v="2019-02-22T00:00:00"/>
    <d v="2029-02-22T00:00:00"/>
    <n v="57900"/>
    <n v="4.9777777777777779"/>
    <n v="10"/>
    <n v="6.0600000000000001E-2"/>
    <x v="1"/>
    <x v="1"/>
    <n v="0"/>
    <n v="0"/>
    <n v="0"/>
    <n v="0"/>
    <n v="0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3000000"/>
    <n v="71700"/>
    <n v="0"/>
    <n v="0"/>
    <n v="0"/>
    <n v="0"/>
    <d v="2019-02-26T00:00:00"/>
    <d v="2024-02-26T00:00:00"/>
    <n v="3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5.2249999999999996"/>
    <n v="10"/>
    <n v="6.0600000000000001E-2"/>
    <x v="1"/>
    <x v="1"/>
    <n v="0"/>
    <n v="0"/>
    <n v="4545"/>
    <n v="0"/>
    <n v="0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9090"/>
    <n v="7726.5"/>
    <n v="1681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5.2249999999999996"/>
    <n v="10"/>
    <n v="6.0600000000000001E-2"/>
    <x v="1"/>
    <x v="1"/>
    <n v="0"/>
    <n v="0"/>
    <n v="23785.5"/>
    <n v="0"/>
    <n v="0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47571"/>
    <n v="40435.350000000006"/>
    <n v="88006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5.3083333333333336"/>
    <n v="10"/>
    <n v="6.0600000000000001E-2"/>
    <x v="1"/>
    <x v="1"/>
    <n v="0"/>
    <n v="0"/>
    <n v="0"/>
    <n v="2878.5"/>
    <n v="0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5757"/>
    <n v="4893.4500000000007"/>
    <n v="10650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0.72499999999999998"/>
    <n v="5"/>
    <n v="4.7800000000000002E-2"/>
    <x v="1"/>
    <x v="1"/>
    <n v="0"/>
    <n v="0"/>
    <n v="71595.02"/>
    <n v="0"/>
    <n v="0"/>
    <n v="0"/>
    <n v="0"/>
    <n v="0"/>
    <n v="71595.02"/>
    <n v="0"/>
    <n v="0"/>
    <n v="0"/>
    <n v="0"/>
    <n v="0"/>
    <n v="0"/>
    <n v="0"/>
    <n v="0"/>
    <n v="0"/>
    <n v="0"/>
    <n v="0"/>
    <n v="0"/>
    <n v="0"/>
    <n v="143190.04"/>
    <n v="0"/>
    <n v="14319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2.8250000000000002"/>
    <n v="7"/>
    <n v="8.5000000000000006E-2"/>
    <x v="1"/>
    <x v="1"/>
    <n v="0"/>
    <n v="0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8250000000000002"/>
    <n v="7"/>
    <n v="8.5000000000000006E-2"/>
    <x v="1"/>
    <x v="1"/>
    <n v="0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8250000000000002"/>
    <n v="7"/>
    <n v="8.5000000000000006E-2"/>
    <x v="1"/>
    <x v="1"/>
    <n v="0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2.8250000000000002"/>
    <n v="7"/>
    <n v="8.5000000000000006E-2"/>
    <x v="1"/>
    <x v="1"/>
    <n v="0"/>
    <n v="0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2.8250000000000002"/>
    <n v="7"/>
    <n v="8.5000000000000006E-2"/>
    <x v="1"/>
    <x v="1"/>
    <n v="0"/>
    <n v="0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2.8250000000000002"/>
    <n v="7"/>
    <n v="8.5000000000000006E-2"/>
    <x v="1"/>
    <x v="1"/>
    <n v="0"/>
    <n v="0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2.8250000000000002"/>
    <n v="7"/>
    <n v="8.5000000000000006E-2"/>
    <x v="1"/>
    <x v="1"/>
    <n v="0"/>
    <n v="0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8250000000000002"/>
    <n v="7"/>
    <n v="8.5000000000000006E-2"/>
    <x v="1"/>
    <x v="1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2.8250000000000002"/>
    <n v="7"/>
    <n v="8.5000000000000006E-2"/>
    <x v="1"/>
    <x v="1"/>
    <n v="0"/>
    <n v="0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2.8250000000000002"/>
    <n v="7"/>
    <n v="8.5000000000000006E-2"/>
    <x v="1"/>
    <x v="1"/>
    <n v="0"/>
    <n v="0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0.91666666666666663"/>
    <n v="5"/>
    <n v="7.85E-2"/>
    <x v="1"/>
    <x v="1"/>
    <n v="0"/>
    <n v="0"/>
    <n v="0"/>
    <n v="0"/>
    <n v="39250"/>
    <n v="0"/>
    <n v="0"/>
    <n v="0"/>
    <n v="0"/>
    <n v="0"/>
    <n v="39250"/>
    <n v="0"/>
    <n v="0"/>
    <n v="0"/>
    <n v="0"/>
    <n v="0"/>
    <n v="0"/>
    <n v="0"/>
    <n v="0"/>
    <n v="0"/>
    <n v="0"/>
    <n v="0"/>
    <n v="39250"/>
    <n v="39250"/>
    <n v="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0.91666666666666663"/>
    <n v="5"/>
    <n v="7.85E-2"/>
    <x v="1"/>
    <x v="1"/>
    <n v="0"/>
    <n v="0"/>
    <n v="0"/>
    <n v="0"/>
    <n v="19625"/>
    <n v="0"/>
    <n v="0"/>
    <n v="0"/>
    <n v="0"/>
    <n v="0"/>
    <n v="19625"/>
    <n v="0"/>
    <n v="0"/>
    <n v="0"/>
    <n v="0"/>
    <n v="0"/>
    <n v="0"/>
    <n v="0"/>
    <n v="0"/>
    <n v="0"/>
    <n v="0"/>
    <n v="0"/>
    <n v="19625"/>
    <n v="19625"/>
    <n v="39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2.8250000000000002"/>
    <n v="7"/>
    <n v="8.5000000000000006E-2"/>
    <x v="1"/>
    <x v="1"/>
    <n v="0"/>
    <n v="0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2.8250000000000002"/>
    <n v="7"/>
    <n v="8.5000000000000006E-2"/>
    <x v="1"/>
    <x v="1"/>
    <n v="0"/>
    <n v="0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0.91666666666666663"/>
    <n v="5"/>
    <n v="7.85E-2"/>
    <x v="1"/>
    <x v="1"/>
    <n v="0"/>
    <n v="0"/>
    <n v="0"/>
    <n v="0"/>
    <n v="125796.25"/>
    <n v="0"/>
    <n v="0"/>
    <n v="0"/>
    <n v="0"/>
    <n v="0"/>
    <n v="125796.25"/>
    <n v="0"/>
    <n v="0"/>
    <n v="0"/>
    <n v="0"/>
    <n v="0"/>
    <n v="0"/>
    <n v="0"/>
    <n v="0"/>
    <n v="0"/>
    <n v="0"/>
    <n v="0"/>
    <n v="125796.25"/>
    <n v="125796.25"/>
    <n v="2515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2.8250000000000002"/>
    <n v="7"/>
    <n v="8.5000000000000006E-2"/>
    <x v="1"/>
    <x v="1"/>
    <n v="0"/>
    <n v="0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0.91666666666666663"/>
    <n v="5"/>
    <n v="7.85E-2"/>
    <x v="1"/>
    <x v="1"/>
    <n v="0"/>
    <n v="0"/>
    <n v="0"/>
    <n v="0"/>
    <n v="549685.04"/>
    <n v="0"/>
    <n v="0"/>
    <n v="0"/>
    <n v="0"/>
    <n v="0"/>
    <n v="549685.04"/>
    <n v="0"/>
    <n v="0"/>
    <n v="0"/>
    <n v="0"/>
    <n v="0"/>
    <n v="0"/>
    <n v="0"/>
    <n v="0"/>
    <n v="0"/>
    <n v="0"/>
    <n v="0"/>
    <n v="549685.04"/>
    <n v="549685.04"/>
    <n v="109937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0.91666666666666663"/>
    <n v="5"/>
    <n v="7.85E-2"/>
    <x v="1"/>
    <x v="1"/>
    <n v="0"/>
    <n v="0"/>
    <n v="0"/>
    <n v="0"/>
    <n v="31665.24"/>
    <n v="0"/>
    <n v="0"/>
    <n v="0"/>
    <n v="0"/>
    <n v="0"/>
    <n v="31665.24"/>
    <n v="0"/>
    <n v="0"/>
    <n v="0"/>
    <n v="0"/>
    <n v="0"/>
    <n v="0"/>
    <n v="0"/>
    <n v="0"/>
    <n v="0"/>
    <n v="0"/>
    <n v="0"/>
    <n v="31665.24"/>
    <n v="31665.24"/>
    <n v="63330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0.91666666666666663"/>
    <n v="5"/>
    <n v="7.85E-2"/>
    <x v="1"/>
    <x v="1"/>
    <n v="0"/>
    <n v="0"/>
    <n v="0"/>
    <n v="0"/>
    <n v="28842.66"/>
    <n v="0"/>
    <n v="0"/>
    <n v="0"/>
    <n v="0"/>
    <n v="0"/>
    <n v="28842.66"/>
    <n v="0"/>
    <n v="0"/>
    <n v="0"/>
    <n v="0"/>
    <n v="0"/>
    <n v="0"/>
    <n v="0"/>
    <n v="0"/>
    <n v="0"/>
    <n v="0"/>
    <n v="0"/>
    <n v="28842.66"/>
    <n v="28842.66"/>
    <n v="576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0.91666666666666663"/>
    <n v="5"/>
    <n v="7.85E-2"/>
    <x v="1"/>
    <x v="1"/>
    <n v="0"/>
    <n v="0"/>
    <n v="0"/>
    <n v="0"/>
    <n v="39722.449999999997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39722.449999999997"/>
    <n v="39722.449999999997"/>
    <n v="7944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0.91666666666666663"/>
    <n v="5"/>
    <n v="7.85E-2"/>
    <x v="1"/>
    <x v="1"/>
    <n v="0"/>
    <n v="0"/>
    <n v="0"/>
    <n v="0"/>
    <n v="61404.06"/>
    <n v="0"/>
    <n v="0"/>
    <n v="0"/>
    <n v="0"/>
    <n v="0"/>
    <n v="61404.06"/>
    <n v="0"/>
    <n v="0"/>
    <n v="0"/>
    <n v="0"/>
    <n v="0"/>
    <n v="0"/>
    <n v="0"/>
    <n v="0"/>
    <n v="0"/>
    <n v="0"/>
    <n v="0"/>
    <n v="61404.06"/>
    <n v="61404.06"/>
    <n v="12280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2.8250000000000002"/>
    <n v="7"/>
    <n v="8.5000000000000006E-2"/>
    <x v="1"/>
    <x v="1"/>
    <n v="0"/>
    <n v="0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0.91666666666666663"/>
    <n v="5"/>
    <n v="7.85E-2"/>
    <x v="1"/>
    <x v="1"/>
    <n v="0"/>
    <n v="0"/>
    <n v="0"/>
    <n v="0"/>
    <n v="46543.14"/>
    <n v="0"/>
    <n v="0"/>
    <n v="0"/>
    <n v="0"/>
    <n v="0"/>
    <n v="46543.14"/>
    <n v="0"/>
    <n v="0"/>
    <n v="0"/>
    <n v="0"/>
    <n v="0"/>
    <n v="0"/>
    <n v="0"/>
    <n v="0"/>
    <n v="0"/>
    <n v="0"/>
    <n v="0"/>
    <n v="46543.14"/>
    <n v="46543.14"/>
    <n v="93086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0.91666666666666663"/>
    <n v="5"/>
    <n v="7.85E-2"/>
    <x v="1"/>
    <x v="1"/>
    <n v="0"/>
    <n v="0"/>
    <n v="0"/>
    <n v="0"/>
    <n v="30545.27"/>
    <n v="0"/>
    <n v="0"/>
    <n v="0"/>
    <n v="0"/>
    <n v="0"/>
    <n v="30545.27"/>
    <n v="0"/>
    <n v="0"/>
    <n v="0"/>
    <n v="0"/>
    <n v="0"/>
    <n v="0"/>
    <n v="0"/>
    <n v="0"/>
    <n v="0"/>
    <n v="0"/>
    <n v="0"/>
    <n v="30545.27"/>
    <n v="30545.27"/>
    <n v="61090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0.91666666666666663"/>
    <n v="5"/>
    <n v="7.85E-2"/>
    <x v="1"/>
    <x v="1"/>
    <n v="0"/>
    <n v="0"/>
    <n v="0"/>
    <n v="0"/>
    <n v="4613.91"/>
    <n v="0"/>
    <n v="0"/>
    <n v="0"/>
    <n v="0"/>
    <n v="0"/>
    <n v="4613.91"/>
    <n v="0"/>
    <n v="0"/>
    <n v="0"/>
    <n v="0"/>
    <n v="0"/>
    <n v="0"/>
    <n v="0"/>
    <n v="0"/>
    <n v="0"/>
    <n v="0"/>
    <n v="0"/>
    <n v="4613.91"/>
    <n v="4613.91"/>
    <n v="922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0.91666666666666663"/>
    <n v="5"/>
    <n v="7.85E-2"/>
    <x v="1"/>
    <x v="1"/>
    <n v="0"/>
    <n v="0"/>
    <n v="0"/>
    <n v="0"/>
    <n v="55629.67"/>
    <n v="0"/>
    <n v="0"/>
    <n v="0"/>
    <n v="0"/>
    <n v="0"/>
    <n v="55629.67"/>
    <n v="0"/>
    <n v="0"/>
    <n v="0"/>
    <n v="0"/>
    <n v="0"/>
    <n v="0"/>
    <n v="0"/>
    <n v="0"/>
    <n v="0"/>
    <n v="0"/>
    <n v="0"/>
    <n v="55629.67"/>
    <n v="55629.67"/>
    <n v="11125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2.8250000000000002"/>
    <n v="7"/>
    <n v="8.5000000000000006E-2"/>
    <x v="1"/>
    <x v="1"/>
    <n v="0"/>
    <n v="0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0.91666666666666663"/>
    <n v="5"/>
    <n v="7.85E-2"/>
    <x v="1"/>
    <x v="1"/>
    <n v="0"/>
    <n v="0"/>
    <n v="0"/>
    <n v="0"/>
    <n v="47287.34"/>
    <n v="0"/>
    <n v="0"/>
    <n v="0"/>
    <n v="0"/>
    <n v="0"/>
    <n v="47287.34"/>
    <n v="0"/>
    <n v="0"/>
    <n v="0"/>
    <n v="0"/>
    <n v="0"/>
    <n v="0"/>
    <n v="0"/>
    <n v="0"/>
    <n v="0"/>
    <n v="0"/>
    <n v="0"/>
    <n v="47287.34"/>
    <n v="47287.34"/>
    <n v="9457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2.8250000000000002"/>
    <n v="7"/>
    <n v="8.5000000000000006E-2"/>
    <x v="1"/>
    <x v="1"/>
    <n v="0"/>
    <n v="0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0.91666666666666663"/>
    <n v="5"/>
    <n v="7.85E-2"/>
    <x v="1"/>
    <x v="1"/>
    <n v="0"/>
    <n v="0"/>
    <n v="0"/>
    <n v="0"/>
    <n v="29229.279999999999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29229.279999999999"/>
    <n v="29229.279999999999"/>
    <n v="58458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0.91666666666666663"/>
    <n v="5"/>
    <n v="7.85E-2"/>
    <x v="1"/>
    <x v="1"/>
    <n v="0"/>
    <n v="0"/>
    <n v="0"/>
    <n v="0"/>
    <n v="8049.38"/>
    <n v="0"/>
    <n v="0"/>
    <n v="0"/>
    <n v="0"/>
    <n v="0"/>
    <n v="8049.38"/>
    <n v="0"/>
    <n v="0"/>
    <n v="0"/>
    <n v="0"/>
    <n v="0"/>
    <n v="0"/>
    <n v="0"/>
    <n v="0"/>
    <n v="0"/>
    <n v="0"/>
    <n v="0"/>
    <n v="8049.38"/>
    <n v="8049.38"/>
    <n v="1609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0.91666666666666663"/>
    <n v="5"/>
    <n v="7.85E-2"/>
    <x v="1"/>
    <x v="1"/>
    <n v="0"/>
    <n v="0"/>
    <n v="0"/>
    <n v="0"/>
    <n v="5028.09"/>
    <n v="0"/>
    <n v="0"/>
    <n v="0"/>
    <n v="0"/>
    <n v="0"/>
    <n v="5028.09"/>
    <n v="0"/>
    <n v="0"/>
    <n v="0"/>
    <n v="0"/>
    <n v="0"/>
    <n v="0"/>
    <n v="0"/>
    <n v="0"/>
    <n v="0"/>
    <n v="0"/>
    <n v="0"/>
    <n v="5028.09"/>
    <n v="5028.09"/>
    <n v="1005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2.8250000000000002"/>
    <n v="7"/>
    <n v="8.5000000000000006E-2"/>
    <x v="1"/>
    <x v="1"/>
    <n v="0"/>
    <n v="0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0.91666666666666663"/>
    <n v="5"/>
    <n v="7.85E-2"/>
    <x v="1"/>
    <x v="1"/>
    <n v="0"/>
    <n v="0"/>
    <n v="0"/>
    <n v="0"/>
    <n v="17173.54"/>
    <n v="0"/>
    <n v="0"/>
    <n v="0"/>
    <n v="0"/>
    <n v="0"/>
    <n v="17173.54"/>
    <n v="0"/>
    <n v="0"/>
    <n v="0"/>
    <n v="0"/>
    <n v="0"/>
    <n v="0"/>
    <n v="0"/>
    <n v="0"/>
    <n v="0"/>
    <n v="0"/>
    <n v="0"/>
    <n v="17173.54"/>
    <n v="17173.54"/>
    <n v="3434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2.8250000000000002"/>
    <n v="7"/>
    <n v="8.5000000000000006E-2"/>
    <x v="1"/>
    <x v="1"/>
    <n v="0"/>
    <n v="0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0.91666666666666663"/>
    <n v="5"/>
    <n v="7.85E-2"/>
    <x v="1"/>
    <x v="1"/>
    <n v="0"/>
    <n v="0"/>
    <n v="0"/>
    <n v="0"/>
    <n v="16396.28"/>
    <n v="0"/>
    <n v="0"/>
    <n v="0"/>
    <n v="0"/>
    <n v="0"/>
    <n v="16396.28"/>
    <n v="0"/>
    <n v="0"/>
    <n v="0"/>
    <n v="0"/>
    <n v="0"/>
    <n v="0"/>
    <n v="0"/>
    <n v="0"/>
    <n v="0"/>
    <n v="0"/>
    <n v="0"/>
    <n v="16396.28"/>
    <n v="16396.28"/>
    <n v="32792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0.91666666666666663"/>
    <n v="5"/>
    <n v="7.85E-2"/>
    <x v="1"/>
    <x v="1"/>
    <n v="0"/>
    <n v="0"/>
    <n v="0"/>
    <n v="0"/>
    <n v="25317.78"/>
    <n v="0"/>
    <n v="0"/>
    <n v="0"/>
    <n v="0"/>
    <n v="0"/>
    <n v="25317.78"/>
    <n v="0"/>
    <n v="0"/>
    <n v="0"/>
    <n v="0"/>
    <n v="0"/>
    <n v="0"/>
    <n v="0"/>
    <n v="0"/>
    <n v="0"/>
    <n v="0"/>
    <n v="0"/>
    <n v="25317.78"/>
    <n v="25317.78"/>
    <n v="5063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0.91666666666666663"/>
    <n v="5"/>
    <n v="7.85E-2"/>
    <x v="1"/>
    <x v="1"/>
    <n v="0"/>
    <n v="0"/>
    <n v="0"/>
    <n v="0"/>
    <n v="108801"/>
    <n v="0"/>
    <n v="0"/>
    <n v="0"/>
    <n v="0"/>
    <n v="0"/>
    <n v="108801"/>
    <n v="0"/>
    <n v="0"/>
    <n v="0"/>
    <n v="0"/>
    <n v="0"/>
    <n v="0"/>
    <n v="0"/>
    <n v="0"/>
    <n v="0"/>
    <n v="0"/>
    <n v="0"/>
    <n v="108801"/>
    <n v="108801"/>
    <n v="2176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2.8250000000000002"/>
    <n v="7"/>
    <n v="8.5000000000000006E-2"/>
    <x v="1"/>
    <x v="1"/>
    <n v="0"/>
    <n v="0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0.91666666666666663"/>
    <n v="5"/>
    <n v="7.85E-2"/>
    <x v="1"/>
    <x v="1"/>
    <n v="0"/>
    <n v="0"/>
    <n v="0"/>
    <n v="0"/>
    <n v="77892.37"/>
    <n v="0"/>
    <n v="0"/>
    <n v="0"/>
    <n v="0"/>
    <n v="0"/>
    <n v="77892.37"/>
    <n v="0"/>
    <n v="0"/>
    <n v="0"/>
    <n v="0"/>
    <n v="0"/>
    <n v="0"/>
    <n v="0"/>
    <n v="0"/>
    <n v="0"/>
    <n v="0"/>
    <n v="0"/>
    <n v="77892.37"/>
    <n v="77892.37"/>
    <n v="1557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2.8250000000000002"/>
    <n v="7"/>
    <n v="8.5000000000000006E-2"/>
    <x v="1"/>
    <x v="1"/>
    <n v="0"/>
    <n v="0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0.91666666666666663"/>
    <n v="5"/>
    <n v="7.85E-2"/>
    <x v="1"/>
    <x v="1"/>
    <n v="0"/>
    <n v="0"/>
    <n v="0"/>
    <n v="0"/>
    <n v="92094.51"/>
    <n v="0"/>
    <n v="0"/>
    <n v="0"/>
    <n v="0"/>
    <n v="0"/>
    <n v="92094.51"/>
    <n v="0"/>
    <n v="0"/>
    <n v="0"/>
    <n v="0"/>
    <n v="0"/>
    <n v="0"/>
    <n v="0"/>
    <n v="0"/>
    <n v="0"/>
    <n v="0"/>
    <n v="0"/>
    <n v="92094.51"/>
    <n v="92094.51"/>
    <n v="184189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2.8250000000000002"/>
    <n v="7"/>
    <n v="8.5000000000000006E-2"/>
    <x v="1"/>
    <x v="1"/>
    <n v="0"/>
    <n v="0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0.91666666666666663"/>
    <n v="5"/>
    <n v="7.85E-2"/>
    <x v="1"/>
    <x v="1"/>
    <n v="0"/>
    <n v="0"/>
    <n v="0"/>
    <n v="0"/>
    <n v="8987.27"/>
    <n v="0"/>
    <n v="0"/>
    <n v="0"/>
    <n v="0"/>
    <n v="0"/>
    <n v="8987.27"/>
    <n v="0"/>
    <n v="0"/>
    <n v="0"/>
    <n v="0"/>
    <n v="0"/>
    <n v="0"/>
    <n v="0"/>
    <n v="0"/>
    <n v="0"/>
    <n v="0"/>
    <n v="0"/>
    <n v="8987.27"/>
    <n v="8987.27"/>
    <n v="1797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0.91666666666666663"/>
    <n v="5"/>
    <n v="7.85E-2"/>
    <x v="1"/>
    <x v="1"/>
    <n v="0"/>
    <n v="0"/>
    <n v="0"/>
    <n v="0"/>
    <n v="12246"/>
    <n v="0"/>
    <n v="0"/>
    <n v="0"/>
    <n v="0"/>
    <n v="0"/>
    <n v="12246"/>
    <n v="0"/>
    <n v="0"/>
    <n v="0"/>
    <n v="0"/>
    <n v="0"/>
    <n v="0"/>
    <n v="0"/>
    <n v="0"/>
    <n v="0"/>
    <n v="0"/>
    <n v="0"/>
    <n v="12246"/>
    <n v="12246"/>
    <n v="244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2.8250000000000002"/>
    <n v="7"/>
    <n v="8.5000000000000006E-2"/>
    <x v="1"/>
    <x v="1"/>
    <n v="0"/>
    <n v="0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0.91666666666666663"/>
    <n v="5"/>
    <n v="7.85E-2"/>
    <x v="1"/>
    <x v="1"/>
    <n v="0"/>
    <n v="0"/>
    <n v="0"/>
    <n v="0"/>
    <n v="115055.9"/>
    <n v="0"/>
    <n v="0"/>
    <n v="0"/>
    <n v="0"/>
    <n v="0"/>
    <n v="115055.9"/>
    <n v="0"/>
    <n v="0"/>
    <n v="0"/>
    <n v="0"/>
    <n v="0"/>
    <n v="0"/>
    <n v="0"/>
    <n v="0"/>
    <n v="0"/>
    <n v="0"/>
    <n v="0"/>
    <n v="115055.9"/>
    <n v="115055.9"/>
    <n v="23011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0.91666666666666663"/>
    <n v="5"/>
    <n v="7.85E-2"/>
    <x v="1"/>
    <x v="1"/>
    <n v="0"/>
    <n v="0"/>
    <n v="0"/>
    <n v="0"/>
    <n v="34210.480000000003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34210.480000000003"/>
    <n v="34210.480000000003"/>
    <n v="6842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0.91666666666666663"/>
    <n v="5"/>
    <n v="7.85E-2"/>
    <x v="1"/>
    <x v="1"/>
    <n v="0"/>
    <n v="0"/>
    <n v="0"/>
    <n v="0"/>
    <n v="9202.73"/>
    <n v="0"/>
    <n v="0"/>
    <n v="0"/>
    <n v="0"/>
    <n v="0"/>
    <n v="9202.73"/>
    <n v="0"/>
    <n v="0"/>
    <n v="0"/>
    <n v="0"/>
    <n v="0"/>
    <n v="0"/>
    <n v="0"/>
    <n v="0"/>
    <n v="0"/>
    <n v="0"/>
    <n v="0"/>
    <n v="9202.73"/>
    <n v="9202.73"/>
    <n v="1840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0.91666666666666663"/>
    <n v="5"/>
    <n v="7.85E-2"/>
    <x v="1"/>
    <x v="1"/>
    <n v="0"/>
    <n v="0"/>
    <n v="0"/>
    <n v="0"/>
    <n v="68715.06"/>
    <n v="0"/>
    <n v="0"/>
    <n v="0"/>
    <n v="0"/>
    <n v="0"/>
    <n v="68715.06"/>
    <n v="0"/>
    <n v="0"/>
    <n v="0"/>
    <n v="0"/>
    <n v="0"/>
    <n v="0"/>
    <n v="0"/>
    <n v="0"/>
    <n v="0"/>
    <n v="0"/>
    <n v="0"/>
    <n v="68715.06"/>
    <n v="68715.06"/>
    <n v="13743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2.8250000000000002"/>
    <n v="7"/>
    <n v="8.5000000000000006E-2"/>
    <x v="1"/>
    <x v="1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0.91666666666666663"/>
    <n v="5"/>
    <n v="7.85E-2"/>
    <x v="1"/>
    <x v="1"/>
    <n v="0"/>
    <n v="0"/>
    <n v="0"/>
    <n v="0"/>
    <n v="4664.62"/>
    <n v="0"/>
    <n v="0"/>
    <n v="0"/>
    <n v="0"/>
    <n v="0"/>
    <n v="4664.62"/>
    <n v="0"/>
    <n v="0"/>
    <n v="0"/>
    <n v="0"/>
    <n v="0"/>
    <n v="0"/>
    <n v="0"/>
    <n v="0"/>
    <n v="0"/>
    <n v="0"/>
    <n v="0"/>
    <n v="4664.62"/>
    <n v="4664.62"/>
    <n v="932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0.91666666666666663"/>
    <n v="5"/>
    <n v="7.85E-2"/>
    <x v="1"/>
    <x v="1"/>
    <n v="0"/>
    <n v="0"/>
    <n v="0"/>
    <n v="0"/>
    <n v="17702.53"/>
    <n v="0"/>
    <n v="0"/>
    <n v="0"/>
    <n v="0"/>
    <n v="0"/>
    <n v="17702.53"/>
    <n v="0"/>
    <n v="0"/>
    <n v="0"/>
    <n v="0"/>
    <n v="0"/>
    <n v="0"/>
    <n v="0"/>
    <n v="0"/>
    <n v="0"/>
    <n v="0"/>
    <n v="0"/>
    <n v="17702.53"/>
    <n v="17702.53"/>
    <n v="3540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2.8250000000000002"/>
    <n v="7"/>
    <n v="8.5000000000000006E-2"/>
    <x v="1"/>
    <x v="1"/>
    <n v="0"/>
    <n v="0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0.91666666666666663"/>
    <n v="5"/>
    <n v="7.85E-2"/>
    <x v="1"/>
    <x v="1"/>
    <n v="0"/>
    <n v="0"/>
    <n v="0"/>
    <n v="0"/>
    <n v="61349.26"/>
    <n v="0"/>
    <n v="0"/>
    <n v="0"/>
    <n v="0"/>
    <n v="0"/>
    <n v="61349.26"/>
    <n v="0"/>
    <n v="0"/>
    <n v="0"/>
    <n v="0"/>
    <n v="0"/>
    <n v="0"/>
    <n v="0"/>
    <n v="0"/>
    <n v="0"/>
    <n v="0"/>
    <n v="0"/>
    <n v="61349.26"/>
    <n v="61349.26"/>
    <n v="12269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2.8250000000000002"/>
    <n v="7"/>
    <n v="8.5000000000000006E-2"/>
    <x v="1"/>
    <x v="1"/>
    <n v="0"/>
    <n v="0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0.91666666666666663"/>
    <n v="5"/>
    <n v="7.85E-2"/>
    <x v="1"/>
    <x v="1"/>
    <n v="0"/>
    <n v="0"/>
    <n v="0"/>
    <n v="0"/>
    <n v="16053.25"/>
    <n v="0"/>
    <n v="0"/>
    <n v="0"/>
    <n v="0"/>
    <n v="0"/>
    <n v="16053.25"/>
    <n v="0"/>
    <n v="0"/>
    <n v="0"/>
    <n v="0"/>
    <n v="0"/>
    <n v="0"/>
    <n v="0"/>
    <n v="0"/>
    <n v="0"/>
    <n v="0"/>
    <n v="0"/>
    <n v="16053.25"/>
    <n v="16053.25"/>
    <n v="3210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2.8250000000000002"/>
    <n v="7"/>
    <n v="8.5000000000000006E-2"/>
    <x v="1"/>
    <x v="1"/>
    <n v="0"/>
    <n v="0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0.91666666666666663"/>
    <n v="5"/>
    <n v="7.85E-2"/>
    <x v="1"/>
    <x v="1"/>
    <n v="0"/>
    <n v="0"/>
    <n v="0"/>
    <n v="0"/>
    <n v="6096.33"/>
    <n v="0"/>
    <n v="0"/>
    <n v="0"/>
    <n v="0"/>
    <n v="0"/>
    <n v="6096.33"/>
    <n v="0"/>
    <n v="0"/>
    <n v="0"/>
    <n v="0"/>
    <n v="0"/>
    <n v="0"/>
    <n v="0"/>
    <n v="0"/>
    <n v="0"/>
    <n v="0"/>
    <n v="0"/>
    <n v="6096.33"/>
    <n v="6096.33"/>
    <n v="1219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0.91666666666666663"/>
    <n v="5"/>
    <n v="7.85E-2"/>
    <x v="1"/>
    <x v="1"/>
    <n v="0"/>
    <n v="0"/>
    <n v="0"/>
    <n v="0"/>
    <n v="42901.31"/>
    <n v="0"/>
    <n v="0"/>
    <n v="0"/>
    <n v="0"/>
    <n v="0"/>
    <n v="42901.31"/>
    <n v="0"/>
    <n v="0"/>
    <n v="0"/>
    <n v="0"/>
    <n v="0"/>
    <n v="0"/>
    <n v="0"/>
    <n v="0"/>
    <n v="0"/>
    <n v="0"/>
    <n v="0"/>
    <n v="42901.31"/>
    <n v="42901.31"/>
    <n v="8580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0.91666666666666663"/>
    <n v="5"/>
    <n v="7.85E-2"/>
    <x v="1"/>
    <x v="1"/>
    <n v="0"/>
    <n v="0"/>
    <n v="0"/>
    <n v="0"/>
    <n v="15775.55"/>
    <n v="0"/>
    <n v="0"/>
    <n v="0"/>
    <n v="0"/>
    <n v="0"/>
    <n v="15775.55"/>
    <n v="0"/>
    <n v="0"/>
    <n v="0"/>
    <n v="0"/>
    <n v="0"/>
    <n v="0"/>
    <n v="0"/>
    <n v="0"/>
    <n v="0"/>
    <n v="0"/>
    <n v="0"/>
    <n v="15775.55"/>
    <n v="15775.55"/>
    <n v="31551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2.8250000000000002"/>
    <n v="7"/>
    <n v="8.5000000000000006E-2"/>
    <x v="1"/>
    <x v="1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0.91666666666666663"/>
    <n v="5"/>
    <n v="7.85E-2"/>
    <x v="1"/>
    <x v="1"/>
    <n v="0"/>
    <n v="0"/>
    <n v="0"/>
    <n v="0"/>
    <n v="41169.919999999998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41169.919999999998"/>
    <n v="41169.919999999998"/>
    <n v="82339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2.8250000000000002"/>
    <n v="7"/>
    <n v="8.5000000000000006E-2"/>
    <x v="1"/>
    <x v="1"/>
    <n v="0"/>
    <n v="0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0.91666666666666663"/>
    <n v="5"/>
    <n v="7.85E-2"/>
    <x v="1"/>
    <x v="1"/>
    <n v="0"/>
    <n v="0"/>
    <n v="0"/>
    <n v="0"/>
    <n v="10546.45"/>
    <n v="0"/>
    <n v="0"/>
    <n v="0"/>
    <n v="0"/>
    <n v="0"/>
    <n v="10546.45"/>
    <n v="0"/>
    <n v="0"/>
    <n v="0"/>
    <n v="0"/>
    <n v="0"/>
    <n v="0"/>
    <n v="0"/>
    <n v="0"/>
    <n v="0"/>
    <n v="0"/>
    <n v="0"/>
    <n v="10546.45"/>
    <n v="10546.45"/>
    <n v="2109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2.8250000000000002"/>
    <n v="7"/>
    <n v="8.5000000000000006E-2"/>
    <x v="1"/>
    <x v="1"/>
    <n v="0"/>
    <n v="0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0.91666666666666663"/>
    <n v="5"/>
    <n v="7.85E-2"/>
    <x v="1"/>
    <x v="1"/>
    <n v="0"/>
    <n v="0"/>
    <n v="0"/>
    <n v="0"/>
    <n v="5262.35"/>
    <n v="0"/>
    <n v="0"/>
    <n v="0"/>
    <n v="0"/>
    <n v="0"/>
    <n v="5262.35"/>
    <n v="0"/>
    <n v="0"/>
    <n v="0"/>
    <n v="0"/>
    <n v="0"/>
    <n v="0"/>
    <n v="0"/>
    <n v="0"/>
    <n v="0"/>
    <n v="0"/>
    <n v="0"/>
    <n v="5262.35"/>
    <n v="5262.35"/>
    <n v="1052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2.8250000000000002"/>
    <n v="7"/>
    <n v="8.5000000000000006E-2"/>
    <x v="1"/>
    <x v="1"/>
    <n v="0"/>
    <n v="0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0.91666666666666663"/>
    <n v="5"/>
    <n v="7.85E-2"/>
    <x v="1"/>
    <x v="1"/>
    <n v="0"/>
    <n v="0"/>
    <n v="0"/>
    <n v="0"/>
    <n v="5769.75"/>
    <n v="0"/>
    <n v="0"/>
    <n v="0"/>
    <n v="0"/>
    <n v="0"/>
    <n v="5769.75"/>
    <n v="0"/>
    <n v="0"/>
    <n v="0"/>
    <n v="0"/>
    <n v="0"/>
    <n v="0"/>
    <n v="0"/>
    <n v="0"/>
    <n v="0"/>
    <n v="0"/>
    <n v="0"/>
    <n v="5769.75"/>
    <n v="5769.75"/>
    <n v="1153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2.8250000000000002"/>
    <n v="7"/>
    <n v="8.5000000000000006E-2"/>
    <x v="1"/>
    <x v="1"/>
    <n v="0"/>
    <n v="0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0.91666666666666663"/>
    <n v="5"/>
    <n v="7.85E-2"/>
    <x v="1"/>
    <x v="1"/>
    <n v="0"/>
    <n v="0"/>
    <n v="0"/>
    <n v="0"/>
    <n v="62146.81"/>
    <n v="0"/>
    <n v="0"/>
    <n v="0"/>
    <n v="0"/>
    <n v="0"/>
    <n v="62146.81"/>
    <n v="0"/>
    <n v="0"/>
    <n v="0"/>
    <n v="0"/>
    <n v="0"/>
    <n v="0"/>
    <n v="0"/>
    <n v="0"/>
    <n v="0"/>
    <n v="0"/>
    <n v="0"/>
    <n v="62146.81"/>
    <n v="62146.81"/>
    <n v="12429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2.8250000000000002"/>
    <n v="7"/>
    <n v="8.5000000000000006E-2"/>
    <x v="1"/>
    <x v="1"/>
    <n v="0"/>
    <n v="0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0.91666666666666663"/>
    <n v="5"/>
    <n v="7.85E-2"/>
    <x v="1"/>
    <x v="1"/>
    <n v="0"/>
    <n v="0"/>
    <n v="0"/>
    <n v="0"/>
    <n v="26973.67"/>
    <n v="0"/>
    <n v="0"/>
    <n v="0"/>
    <n v="0"/>
    <n v="0"/>
    <n v="26973.67"/>
    <n v="0"/>
    <n v="0"/>
    <n v="0"/>
    <n v="0"/>
    <n v="0"/>
    <n v="0"/>
    <n v="0"/>
    <n v="0"/>
    <n v="0"/>
    <n v="0"/>
    <n v="0"/>
    <n v="26973.67"/>
    <n v="26973.67"/>
    <n v="5394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2.8250000000000002"/>
    <n v="7"/>
    <n v="8.5000000000000006E-2"/>
    <x v="1"/>
    <x v="1"/>
    <n v="0"/>
    <n v="0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0.91666666666666663"/>
    <n v="5"/>
    <n v="7.85E-2"/>
    <x v="1"/>
    <x v="1"/>
    <n v="0"/>
    <n v="0"/>
    <n v="0"/>
    <n v="0"/>
    <n v="19351.830000000002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19351.830000000002"/>
    <n v="19351.830000000002"/>
    <n v="3870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2.8250000000000002"/>
    <n v="7"/>
    <n v="8.5000000000000006E-2"/>
    <x v="1"/>
    <x v="1"/>
    <n v="0"/>
    <n v="0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0.91666666666666663"/>
    <n v="5"/>
    <n v="7.85E-2"/>
    <x v="1"/>
    <x v="1"/>
    <n v="0"/>
    <n v="0"/>
    <n v="0"/>
    <n v="0"/>
    <n v="13005.16"/>
    <n v="0"/>
    <n v="0"/>
    <n v="0"/>
    <n v="0"/>
    <n v="0"/>
    <n v="13005.16"/>
    <n v="0"/>
    <n v="0"/>
    <n v="0"/>
    <n v="0"/>
    <n v="0"/>
    <n v="0"/>
    <n v="0"/>
    <n v="0"/>
    <n v="0"/>
    <n v="0"/>
    <n v="0"/>
    <n v="13005.16"/>
    <n v="13005.16"/>
    <n v="2601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0.91666666666666663"/>
    <n v="5"/>
    <n v="7.85E-2"/>
    <x v="1"/>
    <x v="1"/>
    <n v="0"/>
    <n v="0"/>
    <n v="0"/>
    <n v="0"/>
    <n v="250643.72"/>
    <n v="0"/>
    <n v="0"/>
    <n v="0"/>
    <n v="0"/>
    <n v="0"/>
    <n v="250643.72"/>
    <n v="0"/>
    <n v="0"/>
    <n v="0"/>
    <n v="0"/>
    <n v="0"/>
    <n v="0"/>
    <n v="0"/>
    <n v="0"/>
    <n v="0"/>
    <n v="0"/>
    <n v="0"/>
    <n v="250643.72"/>
    <n v="250643.72"/>
    <n v="50128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2.8250000000000002"/>
    <n v="7"/>
    <n v="8.5000000000000006E-2"/>
    <x v="1"/>
    <x v="1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n v="1.4361111111111111"/>
    <n v="5"/>
    <n v="7.1294999999999997E-2"/>
    <x v="1"/>
    <x v="1"/>
    <n v="0"/>
    <n v="0"/>
    <n v="0"/>
    <n v="0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n v="3.4361111111111109"/>
    <n v="7"/>
    <n v="7.5481999999999994E-2"/>
    <x v="1"/>
    <x v="1"/>
    <n v="0"/>
    <n v="0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n v="1.4361111111111111"/>
    <n v="5"/>
    <n v="7.1294999999999997E-2"/>
    <x v="1"/>
    <x v="1"/>
    <n v="0"/>
    <n v="0"/>
    <n v="0"/>
    <n v="0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n v="3.4361111111111109"/>
    <n v="7"/>
    <n v="7.5481999999999994E-2"/>
    <x v="1"/>
    <x v="1"/>
    <n v="0"/>
    <n v="0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n v="1.4361111111111111"/>
    <n v="5"/>
    <n v="7.1294999999999997E-2"/>
    <x v="1"/>
    <x v="1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n v="3.4361111111111109"/>
    <n v="7"/>
    <n v="7.5481999999999994E-2"/>
    <x v="1"/>
    <x v="1"/>
    <n v="0"/>
    <n v="0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n v="1.4361111111111111"/>
    <n v="5"/>
    <n v="7.1294999999999997E-2"/>
    <x v="1"/>
    <x v="1"/>
    <n v="0"/>
    <n v="0"/>
    <n v="0"/>
    <n v="0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n v="1.4361111111111111"/>
    <n v="5"/>
    <n v="7.1294999999999997E-2"/>
    <x v="1"/>
    <x v="1"/>
    <n v="0"/>
    <n v="0"/>
    <n v="0"/>
    <n v="0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n v="3.4361111111111109"/>
    <n v="7"/>
    <n v="7.5481999999999994E-2"/>
    <x v="1"/>
    <x v="1"/>
    <n v="0"/>
    <n v="0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n v="1.4361111111111111"/>
    <n v="5"/>
    <n v="7.1294999999999997E-2"/>
    <x v="1"/>
    <x v="1"/>
    <n v="0"/>
    <n v="0"/>
    <n v="0"/>
    <n v="0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n v="3.4361111111111109"/>
    <n v="7"/>
    <n v="7.5481999999999994E-2"/>
    <x v="1"/>
    <x v="1"/>
    <n v="0"/>
    <n v="0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n v="1.4361111111111111"/>
    <n v="5"/>
    <n v="7.1294999999999997E-2"/>
    <x v="1"/>
    <x v="1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n v="3.4361111111111109"/>
    <n v="7"/>
    <n v="7.5481999999999994E-2"/>
    <x v="1"/>
    <x v="1"/>
    <n v="0"/>
    <n v="0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n v="1.4361111111111111"/>
    <n v="5"/>
    <n v="7.1294999999999997E-2"/>
    <x v="1"/>
    <x v="1"/>
    <n v="0"/>
    <n v="0"/>
    <n v="0"/>
    <n v="0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n v="3.4361111111111109"/>
    <n v="7"/>
    <n v="7.5481999999999994E-2"/>
    <x v="1"/>
    <x v="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n v="1.4361111111111111"/>
    <n v="5"/>
    <n v="7.1294999999999997E-2"/>
    <x v="1"/>
    <x v="1"/>
    <n v="0"/>
    <n v="0"/>
    <n v="0"/>
    <n v="0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n v="3.4361111111111109"/>
    <n v="7"/>
    <n v="7.5481999999999994E-2"/>
    <x v="1"/>
    <x v="1"/>
    <n v="0"/>
    <n v="0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n v="1.4361111111111111"/>
    <n v="5"/>
    <n v="7.1294999999999997E-2"/>
    <x v="1"/>
    <x v="1"/>
    <n v="0"/>
    <n v="0"/>
    <n v="0"/>
    <n v="0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n v="3.4361111111111109"/>
    <n v="7"/>
    <n v="7.5481999999999994E-2"/>
    <x v="1"/>
    <x v="1"/>
    <n v="0"/>
    <n v="0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n v="1.4361111111111111"/>
    <n v="5"/>
    <n v="7.1294999999999997E-2"/>
    <x v="1"/>
    <x v="1"/>
    <n v="0"/>
    <n v="0"/>
    <n v="0"/>
    <n v="0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n v="3.4361111111111109"/>
    <n v="7"/>
    <n v="7.5481999999999994E-2"/>
    <x v="1"/>
    <x v="1"/>
    <n v="0"/>
    <n v="0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n v="1.4361111111111111"/>
    <n v="5"/>
    <n v="7.1294999999999997E-2"/>
    <x v="1"/>
    <x v="1"/>
    <n v="0"/>
    <n v="0"/>
    <n v="0"/>
    <n v="0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n v="3.4361111111111109"/>
    <n v="7"/>
    <n v="7.5481999999999994E-2"/>
    <x v="1"/>
    <x v="1"/>
    <n v="0"/>
    <n v="0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n v="1.4361111111111111"/>
    <n v="5"/>
    <n v="7.1294999999999997E-2"/>
    <x v="1"/>
    <x v="1"/>
    <n v="0"/>
    <n v="0"/>
    <n v="0"/>
    <n v="0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n v="3.4361111111111109"/>
    <n v="7"/>
    <n v="7.5481999999999994E-2"/>
    <x v="1"/>
    <x v="1"/>
    <n v="0"/>
    <n v="0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n v="1.4361111111111111"/>
    <n v="5"/>
    <n v="7.1294999999999997E-2"/>
    <x v="1"/>
    <x v="1"/>
    <n v="0"/>
    <n v="0"/>
    <n v="0"/>
    <n v="0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n v="3.4361111111111109"/>
    <n v="7"/>
    <n v="7.5481999999999994E-2"/>
    <x v="1"/>
    <x v="1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n v="1.4361111111111111"/>
    <n v="5"/>
    <n v="7.1294999999999997E-2"/>
    <x v="1"/>
    <x v="1"/>
    <n v="0"/>
    <n v="0"/>
    <n v="0"/>
    <n v="0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n v="1.4361111111111111"/>
    <n v="5"/>
    <n v="7.1294999999999997E-2"/>
    <x v="1"/>
    <x v="1"/>
    <n v="0"/>
    <n v="0"/>
    <n v="0"/>
    <n v="0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n v="1.4361111111111111"/>
    <n v="5"/>
    <n v="7.1294999999999997E-2"/>
    <x v="1"/>
    <x v="1"/>
    <n v="0"/>
    <n v="0"/>
    <n v="0"/>
    <n v="0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n v="1.4361111111111111"/>
    <n v="5"/>
    <n v="7.1294999999999997E-2"/>
    <x v="1"/>
    <x v="1"/>
    <n v="0"/>
    <n v="0"/>
    <n v="0"/>
    <n v="0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n v="1.4361111111111111"/>
    <n v="5"/>
    <n v="7.1294999999999997E-2"/>
    <x v="1"/>
    <x v="1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n v="3.4361111111111109"/>
    <n v="7"/>
    <n v="7.5481999999999994E-2"/>
    <x v="1"/>
    <x v="1"/>
    <n v="0"/>
    <n v="0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n v="1.4361111111111111"/>
    <n v="5"/>
    <n v="7.1294999999999997E-2"/>
    <x v="1"/>
    <x v="1"/>
    <n v="0"/>
    <n v="0"/>
    <n v="0"/>
    <n v="0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n v="3.4361111111111109"/>
    <n v="7"/>
    <n v="7.5481999999999994E-2"/>
    <x v="1"/>
    <x v="1"/>
    <n v="0"/>
    <n v="0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n v="1.4361111111111111"/>
    <n v="5"/>
    <n v="7.1294999999999997E-2"/>
    <x v="1"/>
    <x v="1"/>
    <n v="0"/>
    <n v="0"/>
    <n v="0"/>
    <n v="0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n v="3.4361111111111109"/>
    <n v="7"/>
    <n v="7.5481999999999994E-2"/>
    <x v="1"/>
    <x v="1"/>
    <n v="0"/>
    <n v="0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n v="1.4361111111111111"/>
    <n v="5"/>
    <n v="7.1294999999999997E-2"/>
    <x v="1"/>
    <x v="1"/>
    <n v="0"/>
    <n v="0"/>
    <n v="0"/>
    <n v="0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n v="3.4361111111111109"/>
    <n v="7"/>
    <n v="7.5481999999999994E-2"/>
    <x v="1"/>
    <x v="1"/>
    <n v="0"/>
    <n v="0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n v="1.4361111111111111"/>
    <n v="5"/>
    <n v="7.1294999999999997E-2"/>
    <x v="1"/>
    <x v="1"/>
    <n v="0"/>
    <n v="0"/>
    <n v="0"/>
    <n v="0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1.7583333333333333"/>
    <n v="5"/>
    <n v="7.1294999999999997E-2"/>
    <x v="1"/>
    <x v="1"/>
    <n v="0"/>
    <n v="0"/>
    <n v="0"/>
    <n v="105829.38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211658.76"/>
    <n v="211658.76"/>
    <n v="42331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n v="1.4361111111111111"/>
    <n v="5"/>
    <n v="7.1300000000000002E-2"/>
    <x v="1"/>
    <x v="1"/>
    <n v="0"/>
    <n v="0"/>
    <n v="0"/>
    <n v="0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n v="1.4361111111111111"/>
    <n v="5"/>
    <n v="7.1300000000000002E-2"/>
    <x v="1"/>
    <x v="1"/>
    <n v="0"/>
    <n v="0"/>
    <n v="0"/>
    <n v="0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n v="1.4361111111111111"/>
    <n v="5"/>
    <n v="7.1300000000000002E-2"/>
    <x v="1"/>
    <x v="1"/>
    <n v="0"/>
    <n v="0"/>
    <n v="0"/>
    <n v="0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1.7583333333333333"/>
    <n v="5"/>
    <n v="7.1294999999999997E-2"/>
    <x v="1"/>
    <x v="1"/>
    <n v="0"/>
    <n v="0"/>
    <n v="0"/>
    <n v="105726.46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211452.92"/>
    <n v="211452.92"/>
    <n v="42290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n v="1.4361111111111111"/>
    <n v="5"/>
    <n v="7.1300000000000002E-2"/>
    <x v="1"/>
    <x v="1"/>
    <n v="0"/>
    <n v="0"/>
    <n v="0"/>
    <n v="0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n v="1.4361111111111111"/>
    <n v="5"/>
    <n v="7.1300000000000002E-2"/>
    <x v="1"/>
    <x v="1"/>
    <n v="0"/>
    <n v="0"/>
    <n v="0"/>
    <n v="0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n v="1.4361111111111111"/>
    <n v="5"/>
    <n v="7.1300000000000002E-2"/>
    <x v="1"/>
    <x v="1"/>
    <n v="0"/>
    <n v="0"/>
    <n v="0"/>
    <n v="0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n v="3.4361111111111109"/>
    <n v="7"/>
    <n v="7.5481999999999994E-2"/>
    <x v="1"/>
    <x v="1"/>
    <n v="0"/>
    <n v="0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n v="1.4361111111111111"/>
    <n v="5"/>
    <n v="7.1300000000000002E-2"/>
    <x v="1"/>
    <x v="1"/>
    <n v="0"/>
    <n v="0"/>
    <n v="0"/>
    <n v="0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n v="1.4361111111111111"/>
    <n v="5"/>
    <n v="7.1294999999999997E-2"/>
    <x v="1"/>
    <x v="1"/>
    <n v="0"/>
    <n v="0"/>
    <n v="0"/>
    <n v="0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n v="3.4361111111111109"/>
    <n v="7"/>
    <n v="7.5481999999999994E-2"/>
    <x v="1"/>
    <x v="1"/>
    <n v="0"/>
    <n v="0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n v="1.4361111111111111"/>
    <n v="5"/>
    <n v="7.1294999999999997E-2"/>
    <x v="1"/>
    <x v="1"/>
    <n v="0"/>
    <n v="0"/>
    <n v="0"/>
    <n v="0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n v="1.4361111111111111"/>
    <n v="5"/>
    <n v="7.1294999999999997E-2"/>
    <x v="1"/>
    <x v="1"/>
    <n v="0"/>
    <n v="0"/>
    <n v="0"/>
    <n v="0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n v="1.4361111111111111"/>
    <n v="5"/>
    <n v="7.1294999999999997E-2"/>
    <x v="1"/>
    <x v="1"/>
    <n v="0"/>
    <n v="0"/>
    <n v="0"/>
    <n v="0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n v="3.4361111111111109"/>
    <n v="7"/>
    <n v="7.5481999999999994E-2"/>
    <x v="1"/>
    <x v="1"/>
    <n v="0"/>
    <n v="0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n v="1.4361111111111111"/>
    <n v="5"/>
    <n v="7.1294999999999997E-2"/>
    <x v="1"/>
    <x v="1"/>
    <n v="0"/>
    <n v="0"/>
    <n v="0"/>
    <n v="0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n v="1.4361111111111111"/>
    <n v="5"/>
    <n v="7.1294999999999997E-2"/>
    <x v="1"/>
    <x v="1"/>
    <n v="0"/>
    <n v="0"/>
    <n v="0"/>
    <n v="0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n v="1.4361111111111111"/>
    <n v="5"/>
    <n v="7.1294999999999997E-2"/>
    <x v="1"/>
    <x v="1"/>
    <n v="0"/>
    <n v="0"/>
    <n v="0"/>
    <n v="0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n v="1.4361111111111111"/>
    <n v="5"/>
    <n v="7.1294999999999997E-2"/>
    <x v="1"/>
    <x v="1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n v="1.4361111111111111"/>
    <n v="5"/>
    <n v="7.1294999999999997E-2"/>
    <x v="1"/>
    <x v="1"/>
    <n v="0"/>
    <n v="0"/>
    <n v="0"/>
    <n v="0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n v="1.4361111111111111"/>
    <n v="5"/>
    <n v="7.1294999999999997E-2"/>
    <x v="1"/>
    <x v="1"/>
    <n v="0"/>
    <n v="0"/>
    <n v="0"/>
    <n v="0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n v="1.4361111111111111"/>
    <n v="5"/>
    <n v="7.1294999999999997E-2"/>
    <x v="1"/>
    <x v="1"/>
    <n v="0"/>
    <n v="0"/>
    <n v="0"/>
    <n v="0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n v="1.4361111111111111"/>
    <n v="5"/>
    <n v="7.1294999999999997E-2"/>
    <x v="1"/>
    <x v="1"/>
    <n v="0"/>
    <n v="0"/>
    <n v="0"/>
    <n v="0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n v="1.4361111111111111"/>
    <n v="5"/>
    <n v="7.1294999999999997E-2"/>
    <x v="1"/>
    <x v="1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n v="1.4361111111111111"/>
    <n v="5"/>
    <n v="7.1294999999999997E-2"/>
    <x v="1"/>
    <x v="1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9.7222222222222224E-2"/>
    <n v="3"/>
    <n v="6.1652999999999999E-2"/>
    <x v="1"/>
    <x v="1"/>
    <n v="0"/>
    <n v="2773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39.17"/>
    <n v="0"/>
    <n v="27739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2.0972222222222223"/>
    <n v="5"/>
    <n v="7.1294999999999997E-2"/>
    <x v="1"/>
    <x v="1"/>
    <n v="0"/>
    <n v="28512.45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57024.9"/>
    <n v="57024.9"/>
    <n v="114049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9.7222222222222224E-2"/>
    <n v="3"/>
    <n v="6.1652999999999999E-2"/>
    <x v="1"/>
    <x v="1"/>
    <n v="0"/>
    <n v="2041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8.71"/>
    <n v="0"/>
    <n v="20418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2.0972222222222223"/>
    <n v="5"/>
    <n v="7.1294999999999997E-2"/>
    <x v="1"/>
    <x v="1"/>
    <n v="0"/>
    <n v="20658.38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41316.76"/>
    <n v="41316.76"/>
    <n v="8263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9.7222222222222224E-2"/>
    <n v="3"/>
    <n v="6.1652999999999999E-2"/>
    <x v="1"/>
    <x v="1"/>
    <n v="0"/>
    <n v="2500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.89"/>
    <n v="0"/>
    <n v="2500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2.0972222222222223"/>
    <n v="5"/>
    <n v="7.1294999999999997E-2"/>
    <x v="1"/>
    <x v="1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5061.9399999999996"/>
    <n v="5061.9399999999996"/>
    <n v="10123.8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9.7222222222222224E-2"/>
    <n v="3"/>
    <n v="6.1652999999999999E-2"/>
    <x v="1"/>
    <x v="1"/>
    <n v="0"/>
    <n v="667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74.95"/>
    <n v="0"/>
    <n v="6674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9.7222222222222224E-2"/>
    <n v="3"/>
    <n v="6.1652999999999999E-2"/>
    <x v="1"/>
    <x v="1"/>
    <n v="0"/>
    <n v="687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3.39"/>
    <n v="0"/>
    <n v="6873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2.0972222222222223"/>
    <n v="5"/>
    <n v="7.1294999999999997E-2"/>
    <x v="1"/>
    <x v="1"/>
    <n v="0"/>
    <n v="6952.27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13904.54"/>
    <n v="13904.54"/>
    <n v="27809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9.7222222222222224E-2"/>
    <n v="3"/>
    <n v="6.1652999999999999E-2"/>
    <x v="1"/>
    <x v="1"/>
    <n v="0"/>
    <n v="769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6.73"/>
    <n v="0"/>
    <n v="7696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2.0972222222222223"/>
    <n v="5"/>
    <n v="7.1294999999999997E-2"/>
    <x v="1"/>
    <x v="1"/>
    <n v="0"/>
    <n v="7785.06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15570.12"/>
    <n v="15570.12"/>
    <n v="31140.2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9.7222222222222224E-2"/>
    <n v="3"/>
    <n v="6.1652999999999999E-2"/>
    <x v="1"/>
    <x v="1"/>
    <n v="0"/>
    <n v="799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7.79"/>
    <n v="0"/>
    <n v="799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2.0972222222222223"/>
    <n v="5"/>
    <n v="7.1294999999999997E-2"/>
    <x v="1"/>
    <x v="1"/>
    <n v="0"/>
    <n v="8075.38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16150.76"/>
    <n v="16150.76"/>
    <n v="32301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9.7222222222222224E-2"/>
    <n v="3"/>
    <n v="6.1652999999999999E-2"/>
    <x v="1"/>
    <x v="1"/>
    <n v="0"/>
    <n v="3672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23.01"/>
    <n v="0"/>
    <n v="36723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2.0972222222222223"/>
    <n v="5"/>
    <n v="7.1294999999999997E-2"/>
    <x v="1"/>
    <x v="1"/>
    <n v="0"/>
    <n v="42449.64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84899.28"/>
    <n v="84899.28"/>
    <n v="169798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9.7222222222222224E-2"/>
    <n v="3"/>
    <n v="6.1652999999999999E-2"/>
    <x v="1"/>
    <x v="1"/>
    <n v="0"/>
    <n v="6056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68.4"/>
    <n v="0"/>
    <n v="60568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2.0972222222222223"/>
    <n v="5"/>
    <n v="7.1294999999999997E-2"/>
    <x v="1"/>
    <x v="1"/>
    <n v="0"/>
    <n v="70011.69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140023.38"/>
    <n v="140023.38"/>
    <n v="280046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9.7222222222222224E-2"/>
    <n v="3"/>
    <n v="6.1652999999999999E-2"/>
    <x v="1"/>
    <x v="1"/>
    <n v="0"/>
    <n v="36993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93.07"/>
    <n v="0"/>
    <n v="36993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2.0972222222222223"/>
    <n v="5"/>
    <n v="7.1294999999999997E-2"/>
    <x v="1"/>
    <x v="1"/>
    <n v="0"/>
    <n v="42759.65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85519.3"/>
    <n v="85519.3"/>
    <n v="17103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9.7222222222222224E-2"/>
    <n v="3"/>
    <n v="6.1652999999999999E-2"/>
    <x v="1"/>
    <x v="1"/>
    <n v="0"/>
    <n v="26919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19.29"/>
    <n v="0"/>
    <n v="26919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2.0972222222222223"/>
    <n v="5"/>
    <n v="7.1294999999999997E-2"/>
    <x v="1"/>
    <x v="1"/>
    <n v="0"/>
    <n v="31114.74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62229.48"/>
    <n v="62229.48"/>
    <n v="124458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9.7222222222222224E-2"/>
    <n v="3"/>
    <n v="6.1652999999999999E-2"/>
    <x v="1"/>
    <x v="1"/>
    <n v="0"/>
    <n v="5601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11.75"/>
    <n v="0"/>
    <n v="5601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9.7222222222222224E-2"/>
    <n v="3"/>
    <n v="6.1652999999999999E-2"/>
    <x v="1"/>
    <x v="1"/>
    <n v="0"/>
    <n v="11678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78.83"/>
    <n v="0"/>
    <n v="11678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9.7222222222222224E-2"/>
    <n v="3"/>
    <n v="6.1652999999999999E-2"/>
    <x v="1"/>
    <x v="1"/>
    <n v="0"/>
    <n v="39926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26.22"/>
    <n v="0"/>
    <n v="39926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2.0972222222222223"/>
    <n v="5"/>
    <n v="7.1294999999999997E-2"/>
    <x v="1"/>
    <x v="1"/>
    <n v="0"/>
    <n v="46170.34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92340.68"/>
    <n v="92340.68"/>
    <n v="184681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9.7222222222222224E-2"/>
    <n v="3"/>
    <n v="6.1652999999999999E-2"/>
    <x v="1"/>
    <x v="1"/>
    <n v="0"/>
    <n v="770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06.63"/>
    <n v="0"/>
    <n v="7706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9.7222222222222224E-2"/>
    <n v="3"/>
    <n v="6.1652999999999999E-2"/>
    <x v="1"/>
    <x v="1"/>
    <n v="0"/>
    <n v="4480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07.02"/>
    <n v="0"/>
    <n v="44807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9.7222222222222224E-2"/>
    <n v="3"/>
    <n v="6.1652999999999999E-2"/>
    <x v="1"/>
    <x v="1"/>
    <n v="0"/>
    <n v="38233.6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3.699999999997"/>
    <n v="0"/>
    <n v="38233.6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2.0972222222222223"/>
    <n v="5"/>
    <n v="7.1294999999999997E-2"/>
    <x v="1"/>
    <x v="1"/>
    <n v="0"/>
    <n v="44187.0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88374.02"/>
    <n v="88374.02"/>
    <n v="176748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9.7222222222222224E-2"/>
    <n v="3"/>
    <n v="6.1652999999999999E-2"/>
    <x v="1"/>
    <x v="1"/>
    <n v="0"/>
    <n v="5555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55.49"/>
    <n v="0"/>
    <n v="5555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2.0972222222222223"/>
    <n v="5"/>
    <n v="7.1294999999999997E-2"/>
    <x v="1"/>
    <x v="1"/>
    <n v="0"/>
    <n v="5706.96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11413.92"/>
    <n v="11413.92"/>
    <n v="2282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9.7222222222222224E-2"/>
    <n v="3"/>
    <n v="6.1652999999999999E-2"/>
    <x v="1"/>
    <x v="1"/>
    <n v="0"/>
    <n v="10760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60.45"/>
    <n v="0"/>
    <n v="10760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2.0972222222222223"/>
    <n v="5"/>
    <n v="7.1294999999999997E-2"/>
    <x v="1"/>
    <x v="1"/>
    <n v="0"/>
    <n v="11053.82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22107.64"/>
    <n v="22107.64"/>
    <n v="4421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9.7222222222222224E-2"/>
    <n v="3"/>
    <n v="6.1652999999999999E-2"/>
    <x v="1"/>
    <x v="1"/>
    <n v="0"/>
    <n v="2051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17.41"/>
    <n v="0"/>
    <n v="2051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2.0972222222222223"/>
    <n v="5"/>
    <n v="7.1294999999999997E-2"/>
    <x v="1"/>
    <x v="1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47417.919999999998"/>
    <n v="47417.919999999998"/>
    <n v="94835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9.7222222222222224E-2"/>
    <n v="3"/>
    <n v="6.1652999999999999E-2"/>
    <x v="1"/>
    <x v="1"/>
    <n v="0"/>
    <n v="9946.2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46.2000000000007"/>
    <n v="0"/>
    <n v="9946.20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2.0972222222222223"/>
    <n v="5"/>
    <n v="7.1294999999999997E-2"/>
    <x v="1"/>
    <x v="1"/>
    <n v="0"/>
    <n v="7183.0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14366.02"/>
    <n v="14366.02"/>
    <n v="28732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9.7222222222222224E-2"/>
    <n v="3"/>
    <n v="6.1652999999999999E-2"/>
    <x v="1"/>
    <x v="1"/>
    <n v="0"/>
    <n v="152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3.51"/>
    <n v="0"/>
    <n v="152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2.0972222222222223"/>
    <n v="5"/>
    <n v="7.1294999999999997E-2"/>
    <x v="1"/>
    <x v="1"/>
    <n v="0"/>
    <n v="1564.84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3129.68"/>
    <n v="3129.68"/>
    <n v="6259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9.7222222222222224E-2"/>
    <n v="3"/>
    <n v="6.1652999999999999E-2"/>
    <x v="1"/>
    <x v="1"/>
    <n v="0"/>
    <n v="1569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94.8"/>
    <n v="0"/>
    <n v="15694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2.0972222222222223"/>
    <n v="5"/>
    <n v="7.1294999999999997E-2"/>
    <x v="1"/>
    <x v="1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36298.660000000003"/>
    <n v="36298.660000000003"/>
    <n v="72597.3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9.7222222222222224E-2"/>
    <n v="3"/>
    <n v="6.1652999999999999E-2"/>
    <x v="1"/>
    <x v="1"/>
    <n v="0"/>
    <n v="7679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79.11"/>
    <n v="0"/>
    <n v="7679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2.0972222222222223"/>
    <n v="5"/>
    <n v="7.1294999999999997E-2"/>
    <x v="1"/>
    <x v="1"/>
    <n v="0"/>
    <n v="7887.25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15774.5"/>
    <n v="15774.5"/>
    <n v="315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9.7222222222222224E-2"/>
    <n v="3"/>
    <n v="6.1652999999999999E-2"/>
    <x v="1"/>
    <x v="1"/>
    <n v="0"/>
    <n v="115710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710.33"/>
    <n v="0"/>
    <n v="11571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9.7222222222222224E-2"/>
    <n v="3"/>
    <n v="6.1652999999999999E-2"/>
    <x v="1"/>
    <x v="1"/>
    <n v="0"/>
    <n v="894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45.94"/>
    <n v="0"/>
    <n v="8945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2.0972222222222223"/>
    <n v="5"/>
    <n v="7.1294999999999997E-2"/>
    <x v="1"/>
    <x v="1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20670.759999999998"/>
    <n v="20670.759999999998"/>
    <n v="41341.51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9.7222222222222224E-2"/>
    <n v="3"/>
    <n v="6.1652999999999999E-2"/>
    <x v="1"/>
    <x v="1"/>
    <n v="0"/>
    <n v="113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47.62"/>
    <n v="0"/>
    <n v="11347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2.0972222222222223"/>
    <n v="5"/>
    <n v="7.1294999999999997E-2"/>
    <x v="1"/>
    <x v="1"/>
    <n v="0"/>
    <n v="13109.73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26219.46"/>
    <n v="26219.46"/>
    <n v="5243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9.7222222222222224E-2"/>
    <n v="3"/>
    <n v="6.1652999999999999E-2"/>
    <x v="1"/>
    <x v="1"/>
    <n v="0"/>
    <n v="4147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47.0200000000004"/>
    <n v="0"/>
    <n v="4147.020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2.0972222222222223"/>
    <n v="5"/>
    <n v="7.1294999999999997E-2"/>
    <x v="1"/>
    <x v="1"/>
    <n v="0"/>
    <n v="4790.74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9581.48"/>
    <n v="9581.48"/>
    <n v="19162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9.7222222222222224E-2"/>
    <n v="3"/>
    <n v="6.1652999999999999E-2"/>
    <x v="1"/>
    <x v="1"/>
    <n v="0"/>
    <n v="6996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6.39"/>
    <n v="0"/>
    <n v="6996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9.7222222222222224E-2"/>
    <n v="3"/>
    <n v="6.1652999999999999E-2"/>
    <x v="1"/>
    <x v="1"/>
    <n v="0"/>
    <n v="18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6"/>
    <n v="0"/>
    <n v="18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2.0972222222222223"/>
    <n v="5"/>
    <n v="7.1294999999999997E-2"/>
    <x v="1"/>
    <x v="1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4264.3599999999997"/>
    <n v="4264.3599999999997"/>
    <n v="8528.71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9.7222222222222224E-2"/>
    <n v="3"/>
    <n v="6.1652999999999999E-2"/>
    <x v="1"/>
    <x v="1"/>
    <n v="0"/>
    <n v="13382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82.41"/>
    <n v="0"/>
    <n v="13382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9.7222222222222224E-2"/>
    <n v="3"/>
    <n v="6.1652999999999999E-2"/>
    <x v="1"/>
    <x v="1"/>
    <n v="0"/>
    <n v="1101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1.7"/>
    <n v="0"/>
    <n v="11011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9.7222222222222224E-2"/>
    <n v="3"/>
    <n v="6.1652999999999999E-2"/>
    <x v="1"/>
    <x v="1"/>
    <n v="0"/>
    <n v="28588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88.99"/>
    <n v="0"/>
    <n v="28588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9.7222222222222224E-2"/>
    <n v="3"/>
    <n v="6.1652999999999999E-2"/>
    <x v="1"/>
    <x v="1"/>
    <n v="0"/>
    <n v="443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8.5"/>
    <n v="0"/>
    <n v="443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9.7222222222222224E-2"/>
    <n v="3"/>
    <n v="6.1652999999999999E-2"/>
    <x v="1"/>
    <x v="1"/>
    <n v="0"/>
    <n v="461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3.3"/>
    <n v="0"/>
    <n v="4613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9.7222222222222224E-2"/>
    <n v="3"/>
    <n v="6.1652999999999999E-2"/>
    <x v="1"/>
    <x v="1"/>
    <n v="0"/>
    <n v="4300.39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0.3900000000003"/>
    <n v="0"/>
    <n v="4300.39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9.7222222222222224E-2"/>
    <n v="3"/>
    <n v="6.1652999999999999E-2"/>
    <x v="1"/>
    <x v="1"/>
    <n v="0"/>
    <n v="9118.9599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18.9599999999991"/>
    <n v="0"/>
    <n v="9118.95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9.7222222222222224E-2"/>
    <n v="3"/>
    <n v="6.1652999999999999E-2"/>
    <x v="1"/>
    <x v="1"/>
    <n v="0"/>
    <n v="82781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781.42"/>
    <n v="0"/>
    <n v="82781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9.7222222222222224E-2"/>
    <n v="3"/>
    <n v="6.1652999999999999E-2"/>
    <x v="1"/>
    <x v="1"/>
    <n v="0"/>
    <n v="1541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13.25"/>
    <n v="0"/>
    <n v="15413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9.7222222222222224E-2"/>
    <n v="3"/>
    <n v="6.1652999999999999E-2"/>
    <x v="1"/>
    <x v="1"/>
    <n v="0"/>
    <n v="31171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71.35"/>
    <n v="0"/>
    <n v="31171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2.0972222222222223"/>
    <n v="5"/>
    <n v="7.1294999999999997E-2"/>
    <x v="1"/>
    <x v="1"/>
    <n v="0"/>
    <n v="31493.98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62987.96"/>
    <n v="62987.96"/>
    <n v="125975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9.7222222222222224E-2"/>
    <n v="3"/>
    <n v="6.1652999999999999E-2"/>
    <x v="1"/>
    <x v="1"/>
    <n v="0"/>
    <n v="33091.6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91.660000000003"/>
    <n v="0"/>
    <n v="33091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2.0972222222222223"/>
    <n v="5"/>
    <n v="7.1294999999999997E-2"/>
    <x v="1"/>
    <x v="1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66866.600000000006"/>
    <n v="66866.600000000006"/>
    <n v="133733.2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9.7222222222222224E-2"/>
    <n v="3"/>
    <n v="6.1652999999999999E-2"/>
    <x v="1"/>
    <x v="1"/>
    <n v="0"/>
    <n v="32270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70.53"/>
    <n v="0"/>
    <n v="3227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2.0972222222222223"/>
    <n v="5"/>
    <n v="7.1294999999999997E-2"/>
    <x v="1"/>
    <x v="1"/>
    <n v="0"/>
    <n v="32602.9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65205.82"/>
    <n v="65205.82"/>
    <n v="130411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9.7222222222222224E-2"/>
    <n v="3"/>
    <n v="6.1652999999999999E-2"/>
    <x v="1"/>
    <x v="1"/>
    <n v="0"/>
    <n v="12556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56.93"/>
    <n v="0"/>
    <n v="12556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2.0972222222222223"/>
    <n v="5"/>
    <n v="7.1294999999999997E-2"/>
    <x v="1"/>
    <x v="1"/>
    <n v="0"/>
    <n v="14496.13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28992.26"/>
    <n v="28992.26"/>
    <n v="5798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9.7222222222222224E-2"/>
    <n v="3"/>
    <n v="6.1652999999999999E-2"/>
    <x v="1"/>
    <x v="1"/>
    <n v="0"/>
    <n v="2490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07.54"/>
    <n v="0"/>
    <n v="2490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9.7222222222222224E-2"/>
    <n v="3"/>
    <n v="6.1652999999999999E-2"/>
    <x v="1"/>
    <x v="1"/>
    <n v="0"/>
    <n v="2259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90.9"/>
    <n v="0"/>
    <n v="22590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2.0972222222222223"/>
    <n v="5"/>
    <n v="7.1294999999999997E-2"/>
    <x v="1"/>
    <x v="1"/>
    <n v="0"/>
    <n v="26079.3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52158.6"/>
    <n v="52158.6"/>
    <n v="104317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9.7222222222222224E-2"/>
    <n v="3"/>
    <n v="6.1652999999999999E-2"/>
    <x v="1"/>
    <x v="1"/>
    <n v="0"/>
    <n v="16360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60.07"/>
    <n v="0"/>
    <n v="1636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9.7222222222222224E-2"/>
    <n v="3"/>
    <n v="6.1652999999999999E-2"/>
    <x v="1"/>
    <x v="1"/>
    <n v="0"/>
    <n v="2663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3.85"/>
    <n v="0"/>
    <n v="2663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9.7222222222222224E-2"/>
    <n v="3"/>
    <n v="6.1652999999999999E-2"/>
    <x v="1"/>
    <x v="1"/>
    <n v="0"/>
    <n v="17803.8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03.830000000002"/>
    <n v="0"/>
    <n v="17803.83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2.0972222222222223"/>
    <n v="5"/>
    <n v="7.1294999999999997E-2"/>
    <x v="1"/>
    <x v="1"/>
    <n v="0"/>
    <n v="20550.37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41100.74"/>
    <n v="41100.74"/>
    <n v="82201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9.7222222222222224E-2"/>
    <n v="3"/>
    <n v="6.1652999999999999E-2"/>
    <x v="1"/>
    <x v="1"/>
    <n v="0"/>
    <n v="18811.3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11.330000000002"/>
    <n v="0"/>
    <n v="18811.33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2.0972222222222223"/>
    <n v="5"/>
    <n v="7.1294999999999997E-2"/>
    <x v="1"/>
    <x v="1"/>
    <n v="0"/>
    <n v="21713.3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43426.6"/>
    <n v="43426.6"/>
    <n v="86853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9.7222222222222224E-2"/>
    <n v="3"/>
    <n v="6.1652999999999999E-2"/>
    <x v="1"/>
    <x v="1"/>
    <n v="0"/>
    <n v="3045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5.95"/>
    <n v="0"/>
    <n v="3045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9.7222222222222224E-2"/>
    <n v="3"/>
    <n v="6.1652999999999999E-2"/>
    <x v="1"/>
    <x v="1"/>
    <n v="0"/>
    <n v="1132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22.68"/>
    <n v="0"/>
    <n v="11322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2.0972222222222223"/>
    <n v="5"/>
    <n v="7.1294999999999997E-2"/>
    <x v="1"/>
    <x v="1"/>
    <n v="0"/>
    <n v="13069.4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26138.799999999999"/>
    <n v="26138.799999999999"/>
    <n v="52277.5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9.7222222222222224E-2"/>
    <n v="3"/>
    <n v="6.1652999999999999E-2"/>
    <x v="1"/>
    <x v="1"/>
    <n v="0"/>
    <n v="1217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72.92"/>
    <n v="0"/>
    <n v="12172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9.7222222222222224E-2"/>
    <n v="3"/>
    <n v="6.1652999999999999E-2"/>
    <x v="1"/>
    <x v="1"/>
    <n v="0"/>
    <n v="10771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71.76"/>
    <n v="0"/>
    <n v="10771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9.7222222222222224E-2"/>
    <n v="3"/>
    <n v="6.1652999999999999E-2"/>
    <x v="1"/>
    <x v="1"/>
    <n v="0"/>
    <n v="6085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.47"/>
    <n v="0"/>
    <n v="6085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9.7222222222222224E-2"/>
    <n v="3"/>
    <n v="6.1652999999999999E-2"/>
    <x v="1"/>
    <x v="1"/>
    <n v="0"/>
    <n v="6615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5.19"/>
    <n v="0"/>
    <n v="6615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9.7222222222222224E-2"/>
    <n v="3"/>
    <n v="6.1652999999999999E-2"/>
    <x v="1"/>
    <x v="1"/>
    <n v="0"/>
    <n v="2618.4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8.4499999999998"/>
    <n v="0"/>
    <n v="2618.449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9.7222222222222224E-2"/>
    <n v="3"/>
    <n v="6.1652999999999999E-2"/>
    <x v="1"/>
    <x v="1"/>
    <n v="0"/>
    <n v="3634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7.47"/>
    <n v="0"/>
    <n v="36347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2.0972222222222223"/>
    <n v="5"/>
    <n v="7.1294999999999997E-2"/>
    <x v="1"/>
    <x v="1"/>
    <n v="0"/>
    <n v="41981.9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83963.82"/>
    <n v="83963.82"/>
    <n v="16792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9.7222222222222224E-2"/>
    <n v="3"/>
    <n v="6.1652999999999999E-2"/>
    <x v="1"/>
    <x v="1"/>
    <n v="0"/>
    <n v="537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72.86"/>
    <n v="0"/>
    <n v="5372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9.7222222222222224E-2"/>
    <n v="3"/>
    <n v="6.1652999999999999E-2"/>
    <x v="1"/>
    <x v="1"/>
    <n v="0"/>
    <n v="2543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36.98"/>
    <n v="0"/>
    <n v="25436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2.0972222222222223"/>
    <n v="5"/>
    <n v="7.1294999999999997E-2"/>
    <x v="1"/>
    <x v="1"/>
    <n v="0"/>
    <n v="29415.1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58830.22"/>
    <n v="58830.22"/>
    <n v="117660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9.7222222222222224E-2"/>
    <n v="3"/>
    <n v="6.1652999999999999E-2"/>
    <x v="1"/>
    <x v="1"/>
    <n v="0"/>
    <n v="1095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8.2"/>
    <n v="0"/>
    <n v="10958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9.7222222222222224E-2"/>
    <n v="3"/>
    <n v="6.1652999999999999E-2"/>
    <x v="1"/>
    <x v="1"/>
    <n v="0"/>
    <n v="607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.2"/>
    <n v="0"/>
    <n v="6074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9.7222222222222224E-2"/>
    <n v="3"/>
    <n v="6.1652999999999999E-2"/>
    <x v="1"/>
    <x v="1"/>
    <n v="0"/>
    <n v="3972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2.17"/>
    <n v="0"/>
    <n v="3972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9.7222222222222224E-2"/>
    <n v="3"/>
    <n v="6.1652999999999999E-2"/>
    <x v="1"/>
    <x v="1"/>
    <n v="0"/>
    <n v="479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0.12"/>
    <n v="0"/>
    <n v="479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9.7222222222222224E-2"/>
    <n v="3"/>
    <n v="6.1652999999999999E-2"/>
    <x v="1"/>
    <x v="1"/>
    <n v="0"/>
    <n v="33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3.66"/>
    <n v="0"/>
    <n v="3343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9.7222222222222224E-2"/>
    <n v="3"/>
    <n v="6.1652999999999999E-2"/>
    <x v="1"/>
    <x v="1"/>
    <n v="0"/>
    <n v="6804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4.99"/>
    <n v="0"/>
    <n v="6804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9.7222222222222224E-2"/>
    <n v="3"/>
    <n v="6.1652999999999999E-2"/>
    <x v="1"/>
    <x v="1"/>
    <n v="0"/>
    <n v="35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8.42"/>
    <n v="0"/>
    <n v="3538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d v="2014-11-25T00:00:00"/>
    <d v="2024-11-25T00:00:00"/>
    <n v="26856444.289999999"/>
    <n v="0.73611111111111116"/>
    <n v="10"/>
    <n v="6.5000000000000002E-2"/>
    <x v="1"/>
    <x v="1"/>
    <n v="29094.48"/>
    <n v="29094.48"/>
    <n v="29094.48"/>
    <n v="29094.48"/>
    <n v="29094.48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261850.32000000004"/>
    <n v="0"/>
    <n v="261850.3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d v="2014-12-30T00:00:00"/>
    <d v="2023-12-30T00:00:00"/>
    <n v="2530427.46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3325.7"/>
    <n v="0"/>
    <n v="0"/>
    <n v="0"/>
    <n v="613974.47"/>
    <d v="2014-12-30T00:00:00"/>
    <d v="2024-12-30T00:00:00"/>
    <n v="3069872.43"/>
    <n v="0.83333333333333337"/>
    <n v="10"/>
    <n v="6.5000000000000002E-2"/>
    <x v="1"/>
    <x v="1"/>
    <n v="3325.7"/>
    <n v="3325.7"/>
    <n v="3325.7"/>
    <n v="3325.7"/>
    <n v="3325.7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33257"/>
    <n v="0"/>
    <n v="332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3844.44"/>
    <n v="0"/>
    <n v="0"/>
    <n v="0"/>
    <n v="909927.5"/>
    <d v="2019-07-31T00:00:00"/>
    <d v="2024-07-31T00:00:00"/>
    <n v="1819855"/>
    <n v="0.41666666666666669"/>
    <n v="5"/>
    <n v="5.0700000000000002E-2"/>
    <x v="1"/>
    <x v="1"/>
    <n v="3844.44"/>
    <n v="3844.44"/>
    <n v="3844.44"/>
    <n v="3844.44"/>
    <n v="3844.44"/>
    <n v="0"/>
    <n v="0"/>
    <n v="0"/>
    <n v="0"/>
    <n v="0"/>
    <n v="0"/>
    <n v="0"/>
    <n v="0"/>
    <n v="0"/>
    <n v="0"/>
    <n v="0"/>
    <n v="0"/>
    <n v="0"/>
    <n v="0"/>
    <n v="0"/>
    <n v="0"/>
    <n v="0"/>
    <n v="19222.2"/>
    <n v="0"/>
    <n v="19222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1.4166666666666667"/>
    <n v="6"/>
    <n v="5.3600000000000002E-2"/>
    <x v="1"/>
    <x v="1"/>
    <n v="15738.87"/>
    <n v="15738.87"/>
    <n v="15738.87"/>
    <n v="15738.87"/>
    <n v="15738.87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157388.69999999998"/>
    <n v="62955.450000000004"/>
    <n v="220344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2.4166666666666665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209867.6"/>
    <n v="199374.22"/>
    <n v="409241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3.4166666666666665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75826.999999999985"/>
    <n v="78354.599999999991"/>
    <n v="154181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4.416666666666667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5495.8"/>
    <n v="5908.0099999999984"/>
    <n v="11403.8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375"/>
    <n v="0"/>
    <n v="180687.5"/>
    <n v="1526.81"/>
    <n v="0"/>
    <n v="0"/>
    <n v="0"/>
    <n v="180687.5"/>
    <d v="2019-08-01T00:00:00"/>
    <d v="2024-08-01T00:00:00"/>
    <n v="361375"/>
    <n v="0.41944444444444445"/>
    <n v="5"/>
    <n v="5.0700000000000002E-2"/>
    <x v="1"/>
    <x v="1"/>
    <n v="763.4"/>
    <n v="763.4"/>
    <n v="763.4"/>
    <n v="763.4"/>
    <n v="763.4"/>
    <n v="763.4"/>
    <n v="0"/>
    <n v="0"/>
    <n v="0"/>
    <n v="0"/>
    <n v="0"/>
    <n v="0"/>
    <n v="0"/>
    <n v="0"/>
    <n v="0"/>
    <n v="0"/>
    <n v="0"/>
    <n v="0"/>
    <n v="0"/>
    <n v="0"/>
    <n v="0"/>
    <n v="0"/>
    <n v="4580.3999999999996"/>
    <n v="0"/>
    <n v="4580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1.4194444444444445"/>
    <n v="6"/>
    <n v="5.3600000000000002E-2"/>
    <x v="1"/>
    <x v="1"/>
    <n v="6717.46"/>
    <n v="6717.46"/>
    <n v="6717.46"/>
    <n v="6717.46"/>
    <n v="6717.46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67174.600000000006"/>
    <n v="33587.300000000003"/>
    <n v="100761.9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2.4194444444444443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83543.600000000006"/>
    <n v="83543.599999999977"/>
    <n v="167087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3.4194444444444443"/>
    <n v="8"/>
    <n v="5.9299999999999999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36976.9"/>
    <n v="39442.039999999994"/>
    <n v="76418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4.419444444444444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5495.8"/>
    <n v="6045.3999999999987"/>
    <n v="11541.1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212.5"/>
    <n v="0"/>
    <n v="443606.25"/>
    <n v="3748.47"/>
    <n v="0"/>
    <n v="0"/>
    <n v="0"/>
    <n v="443606.25"/>
    <d v="2019-08-02T00:00:00"/>
    <d v="2024-08-02T00:00:00"/>
    <n v="887212.5"/>
    <n v="0.42222222222222222"/>
    <n v="5"/>
    <n v="5.0700000000000002E-2"/>
    <x v="1"/>
    <x v="1"/>
    <n v="1874.24"/>
    <n v="1874.24"/>
    <n v="1874.24"/>
    <n v="1874.24"/>
    <n v="1874.24"/>
    <n v="1874.24"/>
    <n v="0"/>
    <n v="0"/>
    <n v="0"/>
    <n v="0"/>
    <n v="0"/>
    <n v="0"/>
    <n v="0"/>
    <n v="0"/>
    <n v="0"/>
    <n v="0"/>
    <n v="0"/>
    <n v="0"/>
    <n v="0"/>
    <n v="0"/>
    <n v="0"/>
    <n v="0"/>
    <n v="11245.44"/>
    <n v="0"/>
    <n v="11245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1.4222222222222223"/>
    <n v="6"/>
    <n v="5.3600000000000002E-2"/>
    <x v="1"/>
    <x v="1"/>
    <n v="4920.83"/>
    <n v="4920.83"/>
    <n v="4920.83"/>
    <n v="4920.83"/>
    <n v="4920.83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49208.30000000001"/>
    <n v="24604.12"/>
    <n v="73812.4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2.4222222222222221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66240"/>
    <n v="66240"/>
    <n v="1324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3.4222222222222221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20569.399999999998"/>
    <n v="21940.719999999998"/>
    <n v="42510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325"/>
    <n v="0"/>
    <n v="182162.5"/>
    <n v="1539.27"/>
    <n v="0"/>
    <n v="0"/>
    <n v="0"/>
    <n v="182162.5"/>
    <d v="2019-08-02T00:00:00"/>
    <d v="2024-08-02T00:00:00"/>
    <n v="364325"/>
    <n v="0.42222222222222222"/>
    <n v="5"/>
    <n v="5.0700000000000002E-2"/>
    <x v="1"/>
    <x v="1"/>
    <n v="769.64"/>
    <n v="769.64"/>
    <n v="769.64"/>
    <n v="769.64"/>
    <n v="769.64"/>
    <n v="769.64"/>
    <n v="0"/>
    <n v="0"/>
    <n v="0"/>
    <n v="0"/>
    <n v="0"/>
    <n v="0"/>
    <n v="0"/>
    <n v="0"/>
    <n v="0"/>
    <n v="0"/>
    <n v="0"/>
    <n v="0"/>
    <n v="0"/>
    <n v="0"/>
    <n v="0"/>
    <n v="0"/>
    <n v="4617.84"/>
    <n v="0"/>
    <n v="461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1.4222222222222223"/>
    <n v="6"/>
    <n v="5.3600000000000002E-2"/>
    <x v="1"/>
    <x v="1"/>
    <n v="4152.63"/>
    <n v="4152.63"/>
    <n v="4152.63"/>
    <n v="4152.63"/>
    <n v="4152.63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41526.299999999996"/>
    <n v="20763.120000000003"/>
    <n v="62289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2.4222222222222221"/>
    <n v="7"/>
    <n v="5.6399999999999999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38953.699999999997"/>
    <n v="38953.72"/>
    <n v="77907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3.4222222222222221"/>
    <n v="8"/>
    <n v="5.9299999999999999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5416.100000000002"/>
    <n v="16443.84"/>
    <n v="31859.9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650"/>
    <n v="0"/>
    <n v="98825"/>
    <n v="835.07"/>
    <n v="0"/>
    <n v="0"/>
    <n v="0"/>
    <n v="98825"/>
    <d v="2019-08-05T00:00:00"/>
    <d v="2024-08-05T00:00:00"/>
    <n v="197650"/>
    <n v="0.43055555555555558"/>
    <n v="5"/>
    <n v="5.0700000000000002E-2"/>
    <x v="1"/>
    <x v="1"/>
    <n v="417.54"/>
    <n v="417.54"/>
    <n v="417.54"/>
    <n v="417.54"/>
    <n v="417.54"/>
    <n v="417.54"/>
    <n v="0"/>
    <n v="0"/>
    <n v="0"/>
    <n v="0"/>
    <n v="0"/>
    <n v="0"/>
    <n v="0"/>
    <n v="0"/>
    <n v="0"/>
    <n v="0"/>
    <n v="0"/>
    <n v="0"/>
    <n v="0"/>
    <n v="0"/>
    <n v="0"/>
    <n v="0"/>
    <n v="2505.2400000000002"/>
    <n v="0"/>
    <n v="2505.24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1.4305555555555556"/>
    <n v="6"/>
    <n v="5.3600000000000002E-2"/>
    <x v="1"/>
    <x v="1"/>
    <n v="2123.42"/>
    <n v="2123.42"/>
    <n v="2123.42"/>
    <n v="2123.42"/>
    <n v="2123.42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21234.199999999997"/>
    <n v="10617.099999999999"/>
    <n v="31851.2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2.4305555555555554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44860.200000000012"/>
    <n v="44860.200000000012"/>
    <n v="89720.4000000000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3.4305555555555554"/>
    <n v="8"/>
    <n v="5.9299999999999999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5416.100000000002"/>
    <n v="16443.84"/>
    <n v="31859.9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230837.5"/>
    <n v="1950.58"/>
    <n v="0"/>
    <n v="0"/>
    <n v="0"/>
    <n v="230837.5"/>
    <d v="2019-08-06T00:00:00"/>
    <d v="2024-08-06T00:00:00"/>
    <n v="461675"/>
    <n v="0.43333333333333335"/>
    <n v="5"/>
    <n v="5.0700000000000002E-2"/>
    <x v="1"/>
    <x v="1"/>
    <n v="975.29"/>
    <n v="975.29"/>
    <n v="975.29"/>
    <n v="975.29"/>
    <n v="975.29"/>
    <n v="975.29"/>
    <n v="0"/>
    <n v="0"/>
    <n v="0"/>
    <n v="0"/>
    <n v="0"/>
    <n v="0"/>
    <n v="0"/>
    <n v="0"/>
    <n v="0"/>
    <n v="0"/>
    <n v="0"/>
    <n v="0"/>
    <n v="0"/>
    <n v="0"/>
    <n v="0"/>
    <n v="0"/>
    <n v="5851.74"/>
    <n v="0"/>
    <n v="585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1.4333333333333333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22841.8"/>
    <n v="11420.9"/>
    <n v="34262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2.4333333333333331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38510"/>
    <n v="38510"/>
    <n v="77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3.4333333333333331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15051.7"/>
    <n v="16055.160000000003"/>
    <n v="31106.86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5.433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876.1999999999994"/>
    <n v="3221.3599999999992"/>
    <n v="6097.55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8835"/>
    <n v="0"/>
    <n v="149417.5"/>
    <n v="1262.58"/>
    <n v="0"/>
    <n v="0"/>
    <n v="0"/>
    <n v="149417.5"/>
    <d v="2019-08-06T00:00:00"/>
    <d v="2024-08-06T00:00:00"/>
    <n v="298835"/>
    <n v="0.43333333333333335"/>
    <n v="5"/>
    <n v="5.0700000000000002E-2"/>
    <x v="1"/>
    <x v="1"/>
    <n v="631.29"/>
    <n v="631.29"/>
    <n v="631.29"/>
    <n v="631.29"/>
    <n v="631.29"/>
    <n v="631.29"/>
    <n v="0"/>
    <n v="0"/>
    <n v="0"/>
    <n v="0"/>
    <n v="0"/>
    <n v="0"/>
    <n v="0"/>
    <n v="0"/>
    <n v="0"/>
    <n v="0"/>
    <n v="0"/>
    <n v="0"/>
    <n v="0"/>
    <n v="0"/>
    <n v="0"/>
    <n v="0"/>
    <n v="3787.74"/>
    <n v="0"/>
    <n v="3787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1.4333333333333333"/>
    <n v="6"/>
    <n v="5.3600000000000002E-2"/>
    <x v="1"/>
    <x v="1"/>
    <n v="3936.53"/>
    <n v="3936.53"/>
    <n v="3936.53"/>
    <n v="3936.53"/>
    <n v="3936.53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39365.299999999996"/>
    <n v="19682.62"/>
    <n v="59047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2.4333333333333331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50641.9"/>
    <n v="50641.919999999991"/>
    <n v="101283.8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3.4333333333333331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20576.699999999997"/>
    <n v="21948.479999999996"/>
    <n v="42525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310"/>
    <n v="0"/>
    <n v="415655"/>
    <n v="3512.28"/>
    <n v="0"/>
    <n v="0"/>
    <n v="0"/>
    <n v="415655"/>
    <d v="2019-08-07T00:00:00"/>
    <d v="2024-08-07T00:00:00"/>
    <n v="831310"/>
    <n v="0.43611111111111112"/>
    <n v="5"/>
    <n v="5.0700000000000002E-2"/>
    <x v="1"/>
    <x v="1"/>
    <n v="1756.14"/>
    <n v="1756.14"/>
    <n v="1756.14"/>
    <n v="1756.14"/>
    <n v="1756.14"/>
    <n v="1756.14"/>
    <n v="0"/>
    <n v="0"/>
    <n v="0"/>
    <n v="0"/>
    <n v="0"/>
    <n v="0"/>
    <n v="0"/>
    <n v="0"/>
    <n v="0"/>
    <n v="0"/>
    <n v="0"/>
    <n v="0"/>
    <n v="0"/>
    <n v="0"/>
    <n v="0"/>
    <n v="0"/>
    <n v="10536.84"/>
    <n v="0"/>
    <n v="10536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1.4361111111111111"/>
    <n v="6"/>
    <n v="5.3600000000000002E-2"/>
    <x v="1"/>
    <x v="1"/>
    <n v="5371.47"/>
    <n v="5371.47"/>
    <n v="5371.47"/>
    <n v="5371.47"/>
    <n v="5371.47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53714.700000000004"/>
    <n v="26857.32"/>
    <n v="80572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2.4361111111111109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49075.200000000012"/>
    <n v="49075.200000000012"/>
    <n v="98150.4000000000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3.4361111111111109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15270.400000000001"/>
    <n v="16288.400000000001"/>
    <n v="31558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4.436111111111110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5495.8"/>
    <n v="6045.3999999999987"/>
    <n v="11541.1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7397.5"/>
    <n v="0"/>
    <n v="228698.75"/>
    <n v="1932.5"/>
    <n v="0"/>
    <n v="0"/>
    <n v="0"/>
    <n v="228698.75"/>
    <d v="2019-08-08T00:00:00"/>
    <d v="2024-08-08T00:00:00"/>
    <n v="457397.5"/>
    <n v="0.43888888888888888"/>
    <n v="5"/>
    <n v="5.0700000000000002E-2"/>
    <x v="1"/>
    <x v="1"/>
    <n v="966.25"/>
    <n v="966.25"/>
    <n v="966.25"/>
    <n v="966.25"/>
    <n v="966.25"/>
    <n v="966.25"/>
    <n v="0"/>
    <n v="0"/>
    <n v="0"/>
    <n v="0"/>
    <n v="0"/>
    <n v="0"/>
    <n v="0"/>
    <n v="0"/>
    <n v="0"/>
    <n v="0"/>
    <n v="0"/>
    <n v="0"/>
    <n v="0"/>
    <n v="0"/>
    <n v="0"/>
    <n v="0"/>
    <n v="5797.5"/>
    <n v="0"/>
    <n v="5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1.4388888888888889"/>
    <n v="6"/>
    <n v="5.3600000000000002E-2"/>
    <x v="1"/>
    <x v="1"/>
    <n v="3354.12"/>
    <n v="3354.12"/>
    <n v="3354.12"/>
    <n v="3354.12"/>
    <n v="3354.12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33541.199999999997"/>
    <n v="16770.599999999999"/>
    <n v="50311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2.4388888888888891"/>
    <n v="7"/>
    <n v="5.6399999999999999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40541.300000000003"/>
    <n v="40541.279999999999"/>
    <n v="81082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3.4388888888888891"/>
    <n v="8"/>
    <n v="5.9299999999999999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23244.500000000004"/>
    <n v="24794.120000000006"/>
    <n v="48038.6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45322.5"/>
    <n v="0"/>
    <n v="422661.25"/>
    <n v="3571.49"/>
    <n v="0"/>
    <n v="0"/>
    <n v="0"/>
    <n v="422661.25"/>
    <d v="2019-08-12T00:00:00"/>
    <d v="2024-08-12T00:00:00"/>
    <n v="845322.5"/>
    <n v="0.45"/>
    <n v="5"/>
    <n v="5.0700000000000002E-2"/>
    <x v="1"/>
    <x v="1"/>
    <n v="1785.74"/>
    <n v="1785.74"/>
    <n v="1785.74"/>
    <n v="1785.74"/>
    <n v="1785.74"/>
    <n v="1785.74"/>
    <n v="0"/>
    <n v="0"/>
    <n v="0"/>
    <n v="0"/>
    <n v="0"/>
    <n v="0"/>
    <n v="0"/>
    <n v="0"/>
    <n v="0"/>
    <n v="0"/>
    <n v="0"/>
    <n v="0"/>
    <n v="0"/>
    <n v="0"/>
    <n v="0"/>
    <n v="0"/>
    <n v="10714.44"/>
    <n v="0"/>
    <n v="10714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1.45"/>
    <n v="6"/>
    <n v="5.3600000000000002E-2"/>
    <x v="1"/>
    <x v="1"/>
    <n v="4912.92"/>
    <n v="4912.92"/>
    <n v="4912.92"/>
    <n v="4912.92"/>
    <n v="4912.92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49129.19999999999"/>
    <n v="24564.599999999995"/>
    <n v="73693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2.4500000000000002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58669.700000000004"/>
    <n v="58669.719999999994"/>
    <n v="117339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3.45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25795.600000000002"/>
    <n v="27515.319999999996"/>
    <n v="53310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0765"/>
    <n v="0"/>
    <n v="275382.5"/>
    <n v="2326.98"/>
    <n v="0"/>
    <n v="0"/>
    <n v="0"/>
    <n v="275382.5"/>
    <d v="2019-08-13T00:00:00"/>
    <d v="2024-08-13T00:00:00"/>
    <n v="550765"/>
    <n v="0.45277777777777778"/>
    <n v="5"/>
    <n v="5.0700000000000002E-2"/>
    <x v="1"/>
    <x v="1"/>
    <n v="1163.49"/>
    <n v="1163.49"/>
    <n v="1163.49"/>
    <n v="1163.49"/>
    <n v="1163.49"/>
    <n v="1163.49"/>
    <n v="0"/>
    <n v="0"/>
    <n v="0"/>
    <n v="0"/>
    <n v="0"/>
    <n v="0"/>
    <n v="0"/>
    <n v="0"/>
    <n v="0"/>
    <n v="0"/>
    <n v="0"/>
    <n v="0"/>
    <n v="0"/>
    <n v="0"/>
    <n v="0"/>
    <n v="0"/>
    <n v="6980.94"/>
    <n v="0"/>
    <n v="6980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1.4527777777777777"/>
    <n v="6"/>
    <n v="5.3600000000000002E-2"/>
    <x v="1"/>
    <x v="1"/>
    <n v="5687.05"/>
    <n v="5687.05"/>
    <n v="5687.05"/>
    <n v="5687.05"/>
    <n v="5687.05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56870.500000000015"/>
    <n v="28435.22"/>
    <n v="85305.72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2.4527777777777779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87716.900000000009"/>
    <n v="87716.920000000027"/>
    <n v="175433.8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3.4527777777777779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34833.9"/>
    <n v="37156.160000000003"/>
    <n v="71990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4.4527777777777775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2686.9"/>
    <n v="2955.5600000000004"/>
    <n v="5642.4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937.5"/>
    <n v="0"/>
    <n v="230468.75"/>
    <n v="1947.46"/>
    <n v="0"/>
    <n v="0"/>
    <n v="0"/>
    <n v="230468.75"/>
    <d v="2019-08-14T00:00:00"/>
    <d v="2024-08-14T00:00:00"/>
    <n v="460937.5"/>
    <n v="0.45555555555555555"/>
    <n v="5"/>
    <n v="5.0700000000000002E-2"/>
    <x v="1"/>
    <x v="1"/>
    <n v="973.73"/>
    <n v="973.73"/>
    <n v="973.73"/>
    <n v="973.73"/>
    <n v="973.73"/>
    <n v="973.73"/>
    <n v="0"/>
    <n v="0"/>
    <n v="0"/>
    <n v="0"/>
    <n v="0"/>
    <n v="0"/>
    <n v="0"/>
    <n v="0"/>
    <n v="0"/>
    <n v="0"/>
    <n v="0"/>
    <n v="0"/>
    <n v="0"/>
    <n v="0"/>
    <n v="0"/>
    <n v="0"/>
    <n v="5842.3799999999992"/>
    <n v="0"/>
    <n v="5842.3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1.4555555555555555"/>
    <n v="6"/>
    <n v="5.3600000000000002E-2"/>
    <x v="1"/>
    <x v="1"/>
    <n v="5106.62"/>
    <n v="5106.62"/>
    <n v="5106.62"/>
    <n v="5106.62"/>
    <n v="5106.62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51066.200000000004"/>
    <n v="25533.100000000002"/>
    <n v="76599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2.4555555555555557"/>
    <n v="7"/>
    <n v="5.6399999999999999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35133.9"/>
    <n v="35133.919999999998"/>
    <n v="70267.8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3.4555555555555557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20605.900000000001"/>
    <n v="21979.64"/>
    <n v="42585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45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727.5"/>
    <n v="0"/>
    <n v="431363.75"/>
    <n v="3645.02"/>
    <n v="0"/>
    <n v="0"/>
    <n v="0"/>
    <n v="431363.75"/>
    <d v="2019-08-14T00:00:00"/>
    <d v="2024-08-14T00:00:00"/>
    <n v="862727.5"/>
    <n v="0.45555555555555555"/>
    <n v="5"/>
    <n v="5.0700000000000002E-2"/>
    <x v="1"/>
    <x v="1"/>
    <n v="1822.51"/>
    <n v="1822.51"/>
    <n v="1822.51"/>
    <n v="1822.51"/>
    <n v="1822.51"/>
    <n v="1822.51"/>
    <n v="0"/>
    <n v="0"/>
    <n v="0"/>
    <n v="0"/>
    <n v="0"/>
    <n v="0"/>
    <n v="0"/>
    <n v="0"/>
    <n v="0"/>
    <n v="0"/>
    <n v="0"/>
    <n v="0"/>
    <n v="0"/>
    <n v="0"/>
    <n v="0"/>
    <n v="0"/>
    <n v="10935.06"/>
    <n v="0"/>
    <n v="10935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1.4555555555555555"/>
    <n v="6"/>
    <n v="5.3600000000000002E-2"/>
    <x v="1"/>
    <x v="1"/>
    <n v="3742.17"/>
    <n v="3742.17"/>
    <n v="3742.17"/>
    <n v="3742.17"/>
    <n v="3742.17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37421.69999999999"/>
    <n v="18710.88"/>
    <n v="56132.5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2.4555555555555557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70801.60000000002"/>
    <n v="70801.60000000002"/>
    <n v="141603.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3.4555555555555557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19927.999999999996"/>
    <n v="21256.519999999993"/>
    <n v="41184.5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45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4445"/>
    <n v="0"/>
    <n v="202222.5"/>
    <n v="1708.78"/>
    <n v="0"/>
    <n v="0"/>
    <n v="0"/>
    <n v="202222.5"/>
    <d v="2019-08-16T00:00:00"/>
    <d v="2024-08-16T00:00:00"/>
    <n v="404445"/>
    <n v="0.46111111111111114"/>
    <n v="5"/>
    <n v="5.0700000000000002E-2"/>
    <x v="1"/>
    <x v="1"/>
    <n v="854.39"/>
    <n v="854.39"/>
    <n v="854.39"/>
    <n v="854.39"/>
    <n v="854.39"/>
    <n v="854.39"/>
    <n v="0"/>
    <n v="0"/>
    <n v="0"/>
    <n v="0"/>
    <n v="0"/>
    <n v="0"/>
    <n v="0"/>
    <n v="0"/>
    <n v="0"/>
    <n v="0"/>
    <n v="0"/>
    <n v="0"/>
    <n v="0"/>
    <n v="0"/>
    <n v="0"/>
    <n v="0"/>
    <n v="5126.34"/>
    <n v="0"/>
    <n v="5126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1.461111111111111"/>
    <n v="6"/>
    <n v="5.3600000000000002E-2"/>
    <x v="1"/>
    <x v="1"/>
    <n v="7159.54"/>
    <n v="7159.54"/>
    <n v="7159.54"/>
    <n v="7159.54"/>
    <n v="7159.54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71595.399999999994"/>
    <n v="35797.699999999997"/>
    <n v="107393.0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2.4611111111111112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60721.8"/>
    <n v="60721.799999999988"/>
    <n v="121443.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3.4611111111111112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30810.400000000005"/>
    <n v="32864.44"/>
    <n v="63674.8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4067.5"/>
    <n v="0"/>
    <n v="262033.75"/>
    <n v="2214.19"/>
    <n v="0"/>
    <n v="0"/>
    <n v="0"/>
    <n v="262033.75"/>
    <d v="2019-08-19T00:00:00"/>
    <d v="2024-08-19T00:00:00"/>
    <n v="524067.5"/>
    <n v="0.46944444444444444"/>
    <n v="5"/>
    <n v="5.0700000000000002E-2"/>
    <x v="1"/>
    <x v="1"/>
    <n v="1107.0899999999999"/>
    <n v="1107.0899999999999"/>
    <n v="1107.0899999999999"/>
    <n v="1107.0899999999999"/>
    <n v="1107.0899999999999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6642.54"/>
    <n v="0"/>
    <n v="6642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1.4694444444444446"/>
    <n v="6"/>
    <n v="5.3600000000000002E-2"/>
    <x v="1"/>
    <x v="1"/>
    <n v="3418.03"/>
    <n v="3418.03"/>
    <n v="3418.03"/>
    <n v="3418.03"/>
    <n v="3418.03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34180.299999999996"/>
    <n v="17090.12"/>
    <n v="51270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2.4694444444444446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48728.499999999993"/>
    <n v="48728.52"/>
    <n v="97457.0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3.4694444444444446"/>
    <n v="8"/>
    <n v="5.9299999999999999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7799.2"/>
    <n v="8319.16"/>
    <n v="16118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7412.5"/>
    <n v="0"/>
    <n v="378706.25"/>
    <n v="3200.07"/>
    <n v="0"/>
    <n v="0"/>
    <n v="0"/>
    <n v="378706.25"/>
    <d v="2019-08-20T00:00:00"/>
    <d v="2024-08-20T00:00:00"/>
    <n v="757412.5"/>
    <n v="0.47222222222222221"/>
    <n v="5"/>
    <n v="5.0700000000000002E-2"/>
    <x v="1"/>
    <x v="1"/>
    <n v="1600.03"/>
    <n v="1600.03"/>
    <n v="1600.03"/>
    <n v="1600.03"/>
    <n v="1600.03"/>
    <n v="1600.03"/>
    <n v="0"/>
    <n v="0"/>
    <n v="0"/>
    <n v="0"/>
    <n v="0"/>
    <n v="0"/>
    <n v="0"/>
    <n v="0"/>
    <n v="0"/>
    <n v="0"/>
    <n v="0"/>
    <n v="0"/>
    <n v="0"/>
    <n v="0"/>
    <n v="0"/>
    <n v="0"/>
    <n v="9600.18"/>
    <n v="0"/>
    <n v="9600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1.4722222222222223"/>
    <n v="6"/>
    <n v="5.3600000000000002E-2"/>
    <x v="1"/>
    <x v="1"/>
    <n v="2895.57"/>
    <n v="2895.57"/>
    <n v="2895.57"/>
    <n v="2895.57"/>
    <n v="2895.57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28955.7"/>
    <n v="14477.880000000005"/>
    <n v="43433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2.4722222222222223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50829.100000000006"/>
    <n v="50829.079999999987"/>
    <n v="101658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3.4722222222222223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15591.100000000002"/>
    <n v="16630.52"/>
    <n v="32221.6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5.47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876.1999999999994"/>
    <n v="3221.3599999999992"/>
    <n v="6097.55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9885"/>
    <n v="0"/>
    <n v="324942.5"/>
    <n v="2745.76"/>
    <n v="0"/>
    <n v="0"/>
    <n v="0"/>
    <n v="324942.5"/>
    <d v="2019-08-21T00:00:00"/>
    <d v="2024-08-21T00:00:00"/>
    <n v="649885"/>
    <n v="0.47499999999999998"/>
    <n v="5"/>
    <n v="5.0700000000000002E-2"/>
    <x v="1"/>
    <x v="1"/>
    <n v="1372.88"/>
    <n v="1372.88"/>
    <n v="1372.88"/>
    <n v="1372.88"/>
    <n v="1372.88"/>
    <n v="1372.88"/>
    <n v="0"/>
    <n v="0"/>
    <n v="0"/>
    <n v="0"/>
    <n v="0"/>
    <n v="0"/>
    <n v="0"/>
    <n v="0"/>
    <n v="0"/>
    <n v="0"/>
    <n v="0"/>
    <n v="0"/>
    <n v="0"/>
    <n v="0"/>
    <n v="0"/>
    <n v="0"/>
    <n v="8237.2800000000007"/>
    <n v="0"/>
    <n v="8237.2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1.4750000000000001"/>
    <n v="6"/>
    <n v="5.3600000000000002E-2"/>
    <x v="1"/>
    <x v="1"/>
    <n v="6816.95"/>
    <n v="6816.95"/>
    <n v="6816.95"/>
    <n v="6816.95"/>
    <n v="6816.95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68169.499999999985"/>
    <n v="34084.720000000001"/>
    <n v="102254.2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2.4750000000000001"/>
    <n v="7"/>
    <n v="5.6399999999999999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68985.3"/>
    <n v="68985.319999999992"/>
    <n v="137970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3.4750000000000001"/>
    <n v="8"/>
    <n v="5.9299999999999999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15598.4"/>
    <n v="16638.28"/>
    <n v="32236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4.474999999999999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5495.8"/>
    <n v="6045.3999999999987"/>
    <n v="11541.1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5.474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876.1999999999994"/>
    <n v="3221.3599999999992"/>
    <n v="6097.55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6815"/>
    <n v="0"/>
    <n v="303407.5"/>
    <n v="2563.79"/>
    <n v="0"/>
    <n v="0"/>
    <n v="0"/>
    <n v="303407.5"/>
    <d v="2019-08-22T00:00:00"/>
    <d v="2024-08-22T00:00:00"/>
    <n v="606815"/>
    <n v="0.4777777777777778"/>
    <n v="5"/>
    <n v="5.0700000000000002E-2"/>
    <x v="1"/>
    <x v="1"/>
    <n v="1281.9000000000001"/>
    <n v="1281.9000000000001"/>
    <n v="1281.9000000000001"/>
    <n v="1281.9000000000001"/>
    <n v="1281.900000000000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7691.4"/>
    <n v="0"/>
    <n v="769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1.4777777777777779"/>
    <n v="6"/>
    <n v="5.3600000000000002E-2"/>
    <x v="1"/>
    <x v="1"/>
    <n v="5532.22"/>
    <n v="5532.22"/>
    <n v="5532.22"/>
    <n v="5532.22"/>
    <n v="5532.22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55322.200000000004"/>
    <n v="27661.100000000002"/>
    <n v="82983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2.4777777777777779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72410"/>
    <n v="72410"/>
    <n v="1448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3.4777777777777779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18980.400000000005"/>
    <n v="20245.760000000006"/>
    <n v="39226.16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4.477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0"/>
    <n v="0"/>
    <n v="265500"/>
    <n v="2243.4699999999998"/>
    <n v="0"/>
    <n v="0"/>
    <n v="0"/>
    <n v="265500"/>
    <d v="2019-08-23T00:00:00"/>
    <d v="2024-08-23T00:00:00"/>
    <n v="531000"/>
    <n v="0.48055555555555557"/>
    <n v="5"/>
    <n v="5.0700000000000002E-2"/>
    <x v="1"/>
    <x v="1"/>
    <n v="1121.74"/>
    <n v="1121.74"/>
    <n v="1121.74"/>
    <n v="1121.74"/>
    <n v="1121.74"/>
    <n v="1121.74"/>
    <n v="0"/>
    <n v="0"/>
    <n v="0"/>
    <n v="0"/>
    <n v="0"/>
    <n v="0"/>
    <n v="0"/>
    <n v="0"/>
    <n v="0"/>
    <n v="0"/>
    <n v="0"/>
    <n v="0"/>
    <n v="0"/>
    <n v="0"/>
    <n v="0"/>
    <n v="0"/>
    <n v="6730.44"/>
    <n v="0"/>
    <n v="6730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1.4805555555555556"/>
    <n v="6"/>
    <n v="5.3600000000000002E-2"/>
    <x v="1"/>
    <x v="1"/>
    <n v="5503.23"/>
    <n v="5503.23"/>
    <n v="5503.23"/>
    <n v="5503.23"/>
    <n v="5503.23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55032.299999999988"/>
    <n v="27516.179999999993"/>
    <n v="82548.47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2.4805555555555556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51300.500000000007"/>
    <n v="51300.479999999989"/>
    <n v="102600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3.4805555555555556"/>
    <n v="8"/>
    <n v="5.9299999999999999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20678.800000000007"/>
    <n v="22057.400000000005"/>
    <n v="42736.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99145"/>
    <n v="0"/>
    <n v="299572.5"/>
    <n v="2531.39"/>
    <n v="0"/>
    <n v="0"/>
    <n v="0"/>
    <n v="299572.5"/>
    <d v="2019-08-26T00:00:00"/>
    <d v="2024-08-26T00:00:00"/>
    <n v="599145"/>
    <n v="0.48888888888888887"/>
    <n v="5"/>
    <n v="5.0700000000000002E-2"/>
    <x v="1"/>
    <x v="1"/>
    <n v="1265.69"/>
    <n v="1265.69"/>
    <n v="1265.69"/>
    <n v="1265.69"/>
    <n v="1265.69"/>
    <n v="1265.69"/>
    <n v="0"/>
    <n v="0"/>
    <n v="0"/>
    <n v="0"/>
    <n v="0"/>
    <n v="0"/>
    <n v="0"/>
    <n v="0"/>
    <n v="0"/>
    <n v="0"/>
    <n v="0"/>
    <n v="0"/>
    <n v="0"/>
    <n v="0"/>
    <n v="0"/>
    <n v="0"/>
    <n v="7594.1400000000012"/>
    <n v="0"/>
    <n v="7594.14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1.4888888888888889"/>
    <n v="6"/>
    <n v="5.3600000000000002E-2"/>
    <x v="1"/>
    <x v="1"/>
    <n v="3943.12"/>
    <n v="3943.12"/>
    <n v="3943.12"/>
    <n v="3943.12"/>
    <n v="3943.12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39431.199999999997"/>
    <n v="19715.599999999999"/>
    <n v="59146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2.4888888888888889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75994.10000000002"/>
    <n v="75994.080000000002"/>
    <n v="151988.1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3.4888888888888889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35059.899999999987"/>
    <n v="37397.24"/>
    <n v="72457.13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452.5"/>
    <n v="0"/>
    <n v="336226.25"/>
    <n v="2841.11"/>
    <n v="0"/>
    <n v="0"/>
    <n v="0"/>
    <n v="336226.25"/>
    <d v="2019-08-27T00:00:00"/>
    <d v="2024-08-27T00:00:00"/>
    <n v="672452.5"/>
    <n v="0.49166666666666664"/>
    <n v="5"/>
    <n v="5.0700000000000002E-2"/>
    <x v="1"/>
    <x v="1"/>
    <n v="1420.56"/>
    <n v="1420.56"/>
    <n v="1420.56"/>
    <n v="1420.56"/>
    <n v="1420.56"/>
    <n v="1420.56"/>
    <n v="0"/>
    <n v="0"/>
    <n v="0"/>
    <n v="0"/>
    <n v="0"/>
    <n v="0"/>
    <n v="0"/>
    <n v="0"/>
    <n v="0"/>
    <n v="0"/>
    <n v="0"/>
    <n v="0"/>
    <n v="0"/>
    <n v="0"/>
    <n v="0"/>
    <n v="0"/>
    <n v="8523.3599999999988"/>
    <n v="0"/>
    <n v="8523.35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1.4916666666666667"/>
    <n v="6"/>
    <n v="5.3600000000000002E-2"/>
    <x v="1"/>
    <x v="1"/>
    <n v="7454.7"/>
    <n v="7454.7"/>
    <n v="7454.7"/>
    <n v="7454.7"/>
    <n v="7454.7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74546.999999999985"/>
    <n v="37273.499999999993"/>
    <n v="111820.4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2.4916666666666667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76375.399999999994"/>
    <n v="76375.400000000009"/>
    <n v="152750.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3.4916666666666667"/>
    <n v="8"/>
    <n v="5.9299999999999999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47232.399999999987"/>
    <n v="50381.24"/>
    <n v="97613.63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4150"/>
    <n v="0"/>
    <n v="202075"/>
    <n v="1707.53"/>
    <n v="0"/>
    <n v="0"/>
    <n v="0"/>
    <n v="202075"/>
    <d v="2019-08-28T00:00:00"/>
    <d v="2024-08-28T00:00:00"/>
    <n v="404150"/>
    <n v="0.49444444444444446"/>
    <n v="5"/>
    <n v="5.0700000000000002E-2"/>
    <x v="1"/>
    <x v="1"/>
    <n v="853.77"/>
    <n v="853.77"/>
    <n v="853.77"/>
    <n v="853.77"/>
    <n v="853.77"/>
    <n v="853.77"/>
    <n v="0"/>
    <n v="0"/>
    <n v="0"/>
    <n v="0"/>
    <n v="0"/>
    <n v="0"/>
    <n v="0"/>
    <n v="0"/>
    <n v="0"/>
    <n v="0"/>
    <n v="0"/>
    <n v="0"/>
    <n v="0"/>
    <n v="0"/>
    <n v="0"/>
    <n v="0"/>
    <n v="5122.6200000000008"/>
    <n v="0"/>
    <n v="5122.6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1.4944444444444445"/>
    <n v="6"/>
    <n v="5.3600000000000002E-2"/>
    <x v="1"/>
    <x v="1"/>
    <n v="3690.13"/>
    <n v="3690.13"/>
    <n v="3690.13"/>
    <n v="3690.13"/>
    <n v="3690.13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36901.300000000003"/>
    <n v="18450.62"/>
    <n v="55351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2.4944444444444445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56673.2"/>
    <n v="56673.200000000012"/>
    <n v="113346.4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3.4944444444444445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20890.2"/>
    <n v="22282.880000000001"/>
    <n v="43173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4.49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21422.5"/>
    <n v="0"/>
    <n v="360711.25"/>
    <n v="3048.01"/>
    <n v="0"/>
    <n v="0"/>
    <n v="0"/>
    <n v="360711.25"/>
    <d v="2019-08-29T00:00:00"/>
    <d v="2024-08-29T00:00:00"/>
    <n v="721422.5"/>
    <n v="0.49722222222222223"/>
    <n v="5"/>
    <n v="5.0700000000000002E-2"/>
    <x v="1"/>
    <x v="1"/>
    <n v="1524.01"/>
    <n v="1524.01"/>
    <n v="1524.01"/>
    <n v="1524.01"/>
    <n v="1524.01"/>
    <n v="1524.01"/>
    <n v="0"/>
    <n v="0"/>
    <n v="0"/>
    <n v="0"/>
    <n v="0"/>
    <n v="0"/>
    <n v="0"/>
    <n v="0"/>
    <n v="0"/>
    <n v="0"/>
    <n v="0"/>
    <n v="0"/>
    <n v="0"/>
    <n v="0"/>
    <n v="0"/>
    <n v="0"/>
    <n v="9144.06"/>
    <n v="0"/>
    <n v="9144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1.4972222222222222"/>
    <n v="6"/>
    <n v="5.3600000000000002E-2"/>
    <x v="1"/>
    <x v="1"/>
    <n v="5438.67"/>
    <n v="5438.67"/>
    <n v="5438.67"/>
    <n v="5438.67"/>
    <n v="5438.67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54386.69999999999"/>
    <n v="27193.320000000007"/>
    <n v="81580.0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2.4972222222222222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52957.399999999987"/>
    <n v="52957.4"/>
    <n v="105914.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3.4972222222222222"/>
    <n v="8"/>
    <n v="5.9299999999999999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15467.199999999997"/>
    <n v="16498.319999999996"/>
    <n v="31965.51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4.4972222222222218"/>
    <n v="9"/>
    <n v="6.2100000000000002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2373.8999999999992"/>
    <n v="2611.2799999999993"/>
    <n v="4985.17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6407.5"/>
    <n v="0"/>
    <n v="358203.75"/>
    <n v="3026.82"/>
    <n v="0"/>
    <n v="0"/>
    <n v="0"/>
    <n v="358203.75"/>
    <d v="2019-08-30T00:00:00"/>
    <d v="2024-08-30T00:00:00"/>
    <n v="716407.5"/>
    <n v="0.5"/>
    <n v="5"/>
    <n v="5.0700000000000002E-2"/>
    <x v="1"/>
    <x v="1"/>
    <n v="1513.41"/>
    <n v="1513.41"/>
    <n v="1513.41"/>
    <n v="1513.41"/>
    <n v="1513.41"/>
    <n v="1513.41"/>
    <n v="0"/>
    <n v="0"/>
    <n v="0"/>
    <n v="0"/>
    <n v="0"/>
    <n v="0"/>
    <n v="0"/>
    <n v="0"/>
    <n v="0"/>
    <n v="0"/>
    <n v="0"/>
    <n v="0"/>
    <n v="0"/>
    <n v="0"/>
    <n v="0"/>
    <n v="0"/>
    <n v="9080.4600000000009"/>
    <n v="0"/>
    <n v="9080.4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1.5"/>
    <n v="6"/>
    <n v="5.3600000000000002E-2"/>
    <x v="1"/>
    <x v="1"/>
    <n v="6368.94"/>
    <n v="6368.94"/>
    <n v="6368.94"/>
    <n v="6368.94"/>
    <n v="6368.94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63689.400000000009"/>
    <n v="31844.700000000004"/>
    <n v="95534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2.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52180.899999999994"/>
    <n v="52180.920000000013"/>
    <n v="104361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3.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18018.3"/>
    <n v="19219.52"/>
    <n v="37237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4.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0.51666666666666672"/>
    <n v="5"/>
    <n v="5.0700000000000002E-2"/>
    <x v="1"/>
    <x v="1"/>
    <n v="9515.4500000000007"/>
    <n v="4757.72"/>
    <n v="4757.72"/>
    <n v="4757.72"/>
    <n v="4757.72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38061.770000000004"/>
    <n v="0"/>
    <n v="38061.7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1.5166666666666666"/>
    <n v="6"/>
    <n v="5.3600000000000002E-2"/>
    <x v="1"/>
    <x v="1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155517.6"/>
    <n v="93310.560000000012"/>
    <n v="248828.1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2.5166666666666666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184993.80000000002"/>
    <n v="194243.49000000002"/>
    <n v="379237.29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3.5166666666666666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122002.59999999998"/>
    <n v="134202.86999999997"/>
    <n v="256205.46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4.5166666666666666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3739.599999999999"/>
    <n v="15457.049999999997"/>
    <n v="29196.64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0.51666666666666672"/>
    <n v="5"/>
    <n v="5.0700000000000002E-2"/>
    <x v="1"/>
    <x v="1"/>
    <n v="186.33"/>
    <n v="93.17"/>
    <n v="93.17"/>
    <n v="93.17"/>
    <n v="93.17"/>
    <n v="93.17"/>
    <n v="93.17"/>
    <n v="0"/>
    <n v="0"/>
    <n v="0"/>
    <n v="0"/>
    <n v="0"/>
    <n v="0"/>
    <n v="0"/>
    <n v="0"/>
    <n v="0"/>
    <n v="0"/>
    <n v="0"/>
    <n v="0"/>
    <n v="0"/>
    <n v="0"/>
    <n v="0"/>
    <n v="745.34999999999991"/>
    <n v="0"/>
    <n v="745.349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1.5166666666666666"/>
    <n v="6"/>
    <n v="5.3600000000000002E-2"/>
    <x v="1"/>
    <x v="1"/>
    <n v="189.74"/>
    <n v="189.74"/>
    <n v="189.74"/>
    <n v="189.74"/>
    <n v="189.74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1897.4"/>
    <n v="1138.44"/>
    <n v="3035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3.516666666666666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2624.0000000000005"/>
    <n v="2886.39"/>
    <n v="5510.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0.53611111111111109"/>
    <n v="5"/>
    <n v="5.0700000000000002E-2"/>
    <x v="1"/>
    <x v="1"/>
    <n v="18913.740000000002"/>
    <n v="9456.8700000000008"/>
    <n v="9456.8700000000008"/>
    <n v="9456.8700000000008"/>
    <n v="9456.8700000000008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75654.960000000006"/>
    <n v="0"/>
    <n v="75654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1.5361111111111112"/>
    <n v="6"/>
    <n v="5.3600000000000002E-2"/>
    <x v="1"/>
    <x v="1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368979.60000000003"/>
    <n v="221387.76000000004"/>
    <n v="590367.36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2.536111111111111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411644.89999999997"/>
    <n v="432227.16"/>
    <n v="843872.05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3.536111111111111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71720.6"/>
    <n v="188892.66000000003"/>
    <n v="360613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4.5361111111111114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3739.599999999999"/>
    <n v="15457.049999999997"/>
    <n v="29196.64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5.5361111111111114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2596.6"/>
    <n v="2960.13"/>
    <n v="5556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0.54722222222222228"/>
    <n v="5"/>
    <n v="5.0700000000000002E-2"/>
    <x v="1"/>
    <x v="1"/>
    <n v="179.48"/>
    <n v="89.74"/>
    <n v="89.74"/>
    <n v="89.74"/>
    <n v="89.74"/>
    <n v="89.74"/>
    <n v="89.74"/>
    <n v="0"/>
    <n v="0"/>
    <n v="0"/>
    <n v="0"/>
    <n v="0"/>
    <n v="0"/>
    <n v="0"/>
    <n v="0"/>
    <n v="0"/>
    <n v="0"/>
    <n v="0"/>
    <n v="0"/>
    <n v="0"/>
    <n v="0"/>
    <n v="0"/>
    <n v="717.92"/>
    <n v="0"/>
    <n v="717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1.5472222222222223"/>
    <n v="6"/>
    <n v="5.3600000000000002E-2"/>
    <x v="1"/>
    <x v="1"/>
    <n v="170.64"/>
    <n v="170.64"/>
    <n v="170.64"/>
    <n v="170.64"/>
    <n v="170.64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1706.3999999999996"/>
    <n v="1023.8399999999997"/>
    <n v="2730.23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2.5472222222222221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4991.3999999999996"/>
    <n v="5240.9699999999984"/>
    <n v="10232.36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3.5472222222222221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6640.2000000000007"/>
    <n v="7304.2200000000012"/>
    <n v="13944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4.54722222222222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747.9"/>
    <n v="3091.3800000000006"/>
    <n v="5839.2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0.55555555555555558"/>
    <n v="5"/>
    <n v="5.0700000000000002E-2"/>
    <x v="1"/>
    <x v="1"/>
    <n v="16199.76"/>
    <n v="8099.88"/>
    <n v="8099.88"/>
    <n v="8099.88"/>
    <n v="8099.88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64799.039999999994"/>
    <n v="0"/>
    <n v="64799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1.5555555555555556"/>
    <n v="6"/>
    <n v="5.3600000000000002E-2"/>
    <x v="1"/>
    <x v="1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273712.30000000005"/>
    <n v="164227.40999999997"/>
    <n v="437939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2.5555555555555554"/>
    <n v="7"/>
    <n v="5.6399999999999999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355755.10000000003"/>
    <n v="373542.87000000005"/>
    <n v="729297.97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3.5555555555555554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192989.7"/>
    <n v="212288.67000000004"/>
    <n v="405278.37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4.5555555555555554"/>
    <n v="9"/>
    <n v="6.2100000000000002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10335.300000000001"/>
    <n v="11627.189999999999"/>
    <n v="21962.4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5.55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876.1999999999994"/>
    <n v="3278.8799999999992"/>
    <n v="6155.079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1.5555555555555556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2371.8000000000002"/>
    <n v="1423.0799999999997"/>
    <n v="3794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2.555555555555555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2495.6999999999998"/>
    <n v="2620.4700000000003"/>
    <n v="5116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3.5555555555555554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7711.7"/>
    <n v="8482.8599999999988"/>
    <n v="16194.5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3.5750000000000002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5167.8999999999996"/>
    <n v="5684.67"/>
    <n v="10852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0.57499999999999996"/>
    <n v="5"/>
    <n v="5.0700000000000002E-2"/>
    <x v="1"/>
    <x v="1"/>
    <n v="10087.540000000001"/>
    <n v="5043.7700000000004"/>
    <n v="5043.7700000000004"/>
    <n v="5043.7700000000004"/>
    <n v="5043.7700000000004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40350.160000000003"/>
    <n v="0"/>
    <n v="40350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1.575"/>
    <n v="6"/>
    <n v="5.3600000000000002E-2"/>
    <x v="1"/>
    <x v="1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103792.59999999999"/>
    <n v="62275.559999999983"/>
    <n v="166068.1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2.5750000000000002"/>
    <n v="7"/>
    <n v="5.6399999999999999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146053.90000000002"/>
    <n v="153356.61000000004"/>
    <n v="299410.51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3.5750000000000002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62320.599999999991"/>
    <n v="68552.67"/>
    <n v="130873.2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4.575000000000000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8243.7999999999993"/>
    <n v="9274.26"/>
    <n v="17518.0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0.59444444444444444"/>
    <n v="5"/>
    <n v="5.0700000000000002E-2"/>
    <x v="1"/>
    <x v="1"/>
    <n v="9966.64"/>
    <n v="9966.64"/>
    <n v="4983.32"/>
    <n v="4983.32"/>
    <n v="4983.32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49833.2"/>
    <n v="0"/>
    <n v="49833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1.5944444444444446"/>
    <n v="6"/>
    <n v="5.3600000000000002E-2"/>
    <x v="1"/>
    <x v="1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138506.49999999997"/>
    <n v="96954.58"/>
    <n v="235461.07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2.5944444444444446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129096.99999999999"/>
    <n v="142006.69999999998"/>
    <n v="271103.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3.5944444444444446"/>
    <n v="8"/>
    <n v="5.9299999999999999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74828.39999999998"/>
    <n v="84805.519999999975"/>
    <n v="159633.91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5.594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876.1999999999994"/>
    <n v="3336.3999999999992"/>
    <n v="6212.5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0.625"/>
    <n v="5"/>
    <n v="5.0700000000000002E-2"/>
    <x v="1"/>
    <x v="1"/>
    <n v="10626.59"/>
    <n v="10626.59"/>
    <n v="5313.3"/>
    <n v="5313.3"/>
    <n v="5313.3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53132.98000000001"/>
    <n v="0"/>
    <n v="53132.9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1.625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145542.90000000005"/>
    <n v="101880"/>
    <n v="247422.9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2.62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136057.19999999998"/>
    <n v="149662.91999999995"/>
    <n v="285720.11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3.625"/>
    <n v="8"/>
    <n v="5.9299999999999999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78305.3"/>
    <n v="88746.000000000015"/>
    <n v="167051.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4.6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747.9"/>
    <n v="3160.0800000000004"/>
    <n v="5907.9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0.64166666666666672"/>
    <n v="5"/>
    <n v="5.0700000000000002E-2"/>
    <x v="1"/>
    <x v="1"/>
    <n v="5032.8599999999997"/>
    <n v="5032.8599999999997"/>
    <n v="2516.4299999999998"/>
    <n v="2516.4299999999998"/>
    <n v="2516.4299999999998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25164.3"/>
    <n v="0"/>
    <n v="25164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1.6416666666666666"/>
    <n v="6"/>
    <n v="5.3600000000000002E-2"/>
    <x v="1"/>
    <x v="1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84581.000000000015"/>
    <n v="59206.700000000019"/>
    <n v="143787.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2.6416666666666666"/>
    <n v="7"/>
    <n v="5.6399999999999999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63785.899999999994"/>
    <n v="70164.5"/>
    <n v="133950.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3.6416666666666666"/>
    <n v="8"/>
    <n v="5.9299999999999999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34505.9"/>
    <n v="39106.700000000004"/>
    <n v="73612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4.641666666666666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747.9"/>
    <n v="3160.0800000000004"/>
    <n v="5907.9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0.66111111111111109"/>
    <n v="5"/>
    <n v="5.0700000000000002E-2"/>
    <x v="1"/>
    <x v="1"/>
    <n v="183.84"/>
    <n v="183.84"/>
    <n v="91.92"/>
    <n v="91.92"/>
    <n v="91.92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919.19999999999982"/>
    <n v="0"/>
    <n v="919.199999999999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1.6611111111111112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2371.8000000000002"/>
    <n v="1660.2599999999995"/>
    <n v="4032.0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4.6611111111111114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8045.2999999999984"/>
    <n v="9252.0999999999985"/>
    <n v="17297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5.6611111111111114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2348.8999999999992"/>
    <n v="2724.7199999999989"/>
    <n v="5073.619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0.66111111111111109"/>
    <n v="5"/>
    <n v="5.0700000000000002E-2"/>
    <x v="1"/>
    <x v="1"/>
    <n v="4735.6000000000004"/>
    <n v="4735.6000000000004"/>
    <n v="2367.8000000000002"/>
    <n v="2367.8000000000002"/>
    <n v="2367.8000000000002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23677.999999999996"/>
    <n v="0"/>
    <n v="23677.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1.6611111111111112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69434.400000000009"/>
    <n v="48604.08"/>
    <n v="118038.4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2.661111111111111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80264.499999999985"/>
    <n v="88290.939999999988"/>
    <n v="168555.43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3.661111111111111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53369.799999999988"/>
    <n v="60485.759999999995"/>
    <n v="113855.5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4.66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5495.8"/>
    <n v="6320.1799999999994"/>
    <n v="11815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0.68611111111111112"/>
    <n v="5"/>
    <n v="5.0700000000000002E-2"/>
    <x v="1"/>
    <x v="1"/>
    <n v="1111.77"/>
    <n v="1111.77"/>
    <n v="1111.77"/>
    <n v="555.88"/>
    <n v="555.88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6670.59"/>
    <n v="0"/>
    <n v="6670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1.6861111111111111"/>
    <n v="6"/>
    <n v="5.3600000000000002E-2"/>
    <x v="1"/>
    <x v="1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40116.400000000001"/>
    <n v="32093.119999999999"/>
    <n v="72209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2.6861111111111109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48922.700000000012"/>
    <n v="56261.100000000013"/>
    <n v="105183.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3.6861111111111109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24651.300000000007"/>
    <n v="28759.850000000006"/>
    <n v="53411.15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5.686111111111110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876.1999999999994"/>
    <n v="3393.9199999999992"/>
    <n v="6270.1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0.69722222222222219"/>
    <n v="5"/>
    <n v="5.0700000000000002E-2"/>
    <x v="1"/>
    <x v="1"/>
    <n v="601.38"/>
    <n v="601.38"/>
    <n v="601.38"/>
    <n v="300.69"/>
    <n v="300.69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3608.28"/>
    <n v="0"/>
    <n v="3608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2.6972222222222224"/>
    <n v="7"/>
    <n v="5.6399999999999999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17102.5"/>
    <n v="19667.87"/>
    <n v="36770.3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3.6972222222222224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38988.6"/>
    <n v="45486.7"/>
    <n v="84475.2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4.697222222222222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19235.499999999996"/>
    <n v="22601.709999999995"/>
    <n v="41837.20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5.697222222222222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23010"/>
    <n v="27151.8"/>
    <n v="50161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0.70833333333333337"/>
    <n v="5"/>
    <n v="5.0700000000000002E-2"/>
    <x v="1"/>
    <x v="1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1346.07"/>
    <n v="0"/>
    <n v="1346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1.7083333333333333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3953.0000000000009"/>
    <n v="3162.4000000000005"/>
    <n v="7115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2.7083333333333335"/>
    <n v="7"/>
    <n v="5.6399999999999999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6897.7999999999984"/>
    <n v="7932.4699999999984"/>
    <n v="14830.2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3.7083333333333335"/>
    <n v="8"/>
    <n v="5.9299999999999999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7092.2000000000016"/>
    <n v="8274.2300000000014"/>
    <n v="15366.43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4.708333333333333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9747.5"/>
    <n v="11453.31"/>
    <n v="21200.8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5.708333333333333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5752.5"/>
    <n v="6787.95"/>
    <n v="12540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1.7250000000000001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2121.3999999999992"/>
    <n v="1697.1199999999994"/>
    <n v="3818.5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2.7250000000000001"/>
    <n v="7"/>
    <n v="5.6399999999999999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7306.9000000000015"/>
    <n v="8402.9300000000021"/>
    <n v="15709.83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3.725000000000000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10219.1"/>
    <n v="11922.28"/>
    <n v="22141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4.724999999999999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8923.0999999999967"/>
    <n v="10484.639999999996"/>
    <n v="19407.7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5.724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876.1999999999994"/>
    <n v="3393.9199999999992"/>
    <n v="6270.1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2.7611111111111111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3.7611111111111111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3.6999999999994"/>
    <n v="2956.4399999999991"/>
    <n v="5420.13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0.76111111111111107"/>
    <n v="5"/>
    <n v="5.0700000000000002E-2"/>
    <x v="1"/>
    <x v="1"/>
    <n v="296.17"/>
    <n v="296.17"/>
    <n v="296.17"/>
    <n v="296.17"/>
    <n v="148.09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2073.2199999999998"/>
    <n v="0"/>
    <n v="2073.2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1.7611111111111111"/>
    <n v="6"/>
    <n v="5.3600000000000002E-2"/>
    <x v="1"/>
    <x v="1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2075.3000000000002"/>
    <n v="1867.8"/>
    <n v="3943.1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2.7611111111111111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2.2999999999993"/>
    <n v="8102.7599999999984"/>
    <n v="14855.0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3.7611111111111111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6.5"/>
    <n v="5947.7999999999993"/>
    <n v="10904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0.76111111111111107"/>
    <n v="5"/>
    <n v="5.0700000000000002E-2"/>
    <x v="1"/>
    <x v="1"/>
    <n v="211.26"/>
    <n v="211.26"/>
    <n v="211.26"/>
    <n v="211.26"/>
    <n v="105.63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1478.8200000000002"/>
    <n v="0"/>
    <n v="1478.82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3.761111111111111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4.7611111111111111"/>
    <n v="9"/>
    <n v="6.2100000000000002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5.400000000001"/>
    <n v="14646.480000000003"/>
    <n v="26851.8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0.76111111111111107"/>
    <n v="5"/>
    <n v="5.0700000000000002E-2"/>
    <x v="1"/>
    <x v="1"/>
    <n v="448.69"/>
    <n v="448.69"/>
    <n v="448.69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3140.8599999999997"/>
    <n v="0"/>
    <n v="3140.8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1.7611111111111111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13769.599999999999"/>
    <n v="12392.639999999998"/>
    <n v="26162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2.7611111111111111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1.100000000002"/>
    <n v="17245.320000000003"/>
    <n v="31616.4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3.7611111111111111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6.499999999998"/>
    <n v="15271.799999999997"/>
    <n v="27998.2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76111111111111107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1.7611111111111111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2.7611111111111111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8.099999999997"/>
    <n v="14649.719999999996"/>
    <n v="26857.8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3.7611111111111111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4.3999999999996"/>
    <n v="5825.2799999999988"/>
    <n v="10679.6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5.761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3.7611111111111111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8.4"/>
    <n v="3070.0800000000004"/>
    <n v="5628.4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76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1.7638888888888888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3.76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4.7638888888888893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0.5000000000009"/>
    <n v="6228.6000000000013"/>
    <n v="11419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0.76388888888888884"/>
    <n v="5"/>
    <n v="5.0700000000000002E-2"/>
    <x v="1"/>
    <x v="1"/>
    <n v="1767.36"/>
    <n v="1767.36"/>
    <n v="1767.36"/>
    <n v="1767.36"/>
    <n v="883.68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12371.52"/>
    <n v="0"/>
    <n v="12371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1.7638888888888888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9256.6"/>
    <n v="8330.94"/>
    <n v="17587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2.7638888888888888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2.999999999998"/>
    <n v="14175.599999999997"/>
    <n v="25988.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3.7638888888888888"/>
    <n v="8"/>
    <n v="5.9299999999999999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9.500000000004"/>
    <n v="30587.400000000005"/>
    <n v="56076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4.7638888888888893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2.999999999998"/>
    <n v="16203.599999999997"/>
    <n v="29706.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5.763888888888889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8.7000000000007"/>
    <n v="10354.440000000002"/>
    <n v="18983.1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0.77500000000000002"/>
    <n v="5"/>
    <n v="5.0700000000000002E-2"/>
    <x v="1"/>
    <x v="1"/>
    <n v="628.16999999999996"/>
    <n v="628.16999999999996"/>
    <n v="628.16999999999996"/>
    <n v="628.16999999999996"/>
    <n v="314.08999999999997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4397.22"/>
    <n v="0"/>
    <n v="4397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1.7749999999999999"/>
    <n v="6"/>
    <n v="5.3600000000000002E-2"/>
    <x v="1"/>
    <x v="1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14560.200000000003"/>
    <n v="13104.180000000002"/>
    <n v="27664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2.7749999999999999"/>
    <n v="7"/>
    <n v="5.6399999999999999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3.7"/>
    <n v="8668.44"/>
    <n v="15892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3.7749999999999999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3.200000000004"/>
    <n v="48771.840000000004"/>
    <n v="89415.0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4.7750000000000004"/>
    <n v="9"/>
    <n v="6.2100000000000002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8.300000000003"/>
    <n v="33597.960000000006"/>
    <n v="61596.2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5.775000000000000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6.199999999997"/>
    <n v="16423.439999999995"/>
    <n v="30109.63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0.77777777777777779"/>
    <n v="5"/>
    <n v="5.0700000000000002E-2"/>
    <x v="1"/>
    <x v="1"/>
    <n v="195.06"/>
    <n v="195.06"/>
    <n v="195.06"/>
    <n v="195.06"/>
    <n v="97.53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1365.4199999999998"/>
    <n v="0"/>
    <n v="1365.4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1.7777777777777777"/>
    <n v="6"/>
    <n v="5.3600000000000002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4743.6000000000004"/>
    <n v="4269.24"/>
    <n v="9012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2.7777777777777777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3.7777777777777777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2.1"/>
    <n v="9446.52"/>
    <n v="17318.6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4.7777777777777777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9.500000000002"/>
    <n v="15791.400000000003"/>
    <n v="28950.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0.77777777777777779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1.7777777777777777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4.7777777777777777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1.7"/>
    <n v="13190.04"/>
    <n v="2418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2.7777777777777777"/>
    <n v="7"/>
    <n v="5.6399999999999999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2.5"/>
    <n v="2895"/>
    <n v="53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3.7777777777777777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4.7777777777777777"/>
    <n v="9"/>
    <n v="6.2100000000000002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9.3"/>
    <n v="7007.1600000000008"/>
    <n v="12846.4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0.78055555555555556"/>
    <n v="5"/>
    <n v="5.0700000000000002E-2"/>
    <x v="1"/>
    <x v="1"/>
    <n v="1096.19"/>
    <n v="1096.19"/>
    <n v="1096.19"/>
    <n v="1096.19"/>
    <n v="548.09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7673.3000000000011"/>
    <n v="0"/>
    <n v="7673.3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1.7805555555555554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23177.8"/>
    <n v="20860.02"/>
    <n v="44037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2.7805555555555554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5.299999999996"/>
    <n v="45438.359999999993"/>
    <n v="83303.6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3.7805555555555554"/>
    <n v="8"/>
    <n v="5.9299999999999999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0.100000000006"/>
    <n v="33360.12000000001"/>
    <n v="61160.22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4.7805555555555559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3.7999999999993"/>
    <n v="9892.5599999999977"/>
    <n v="18136.3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5.7805555555555559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8.7000000000007"/>
    <n v="10354.440000000002"/>
    <n v="18983.1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78055555555555556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1.7805555555555554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18210.2"/>
    <n v="16389.18"/>
    <n v="34599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2.7805555555555554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4.100000000002"/>
    <n v="20572.920000000002"/>
    <n v="37717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3.7805555555555554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5.7"/>
    <n v="57474.84"/>
    <n v="105370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4.7805555555555559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6"/>
    <n v="98119.200000000012"/>
    <n v="179885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5.7805555555555559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1.5"/>
    <n v="20689.800000000003"/>
    <n v="37931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2.7805555555555554"/>
    <n v="7"/>
    <n v="5.6399999999999999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3.1999999999998"/>
    <n v="2811.84"/>
    <n v="5155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3.7805555555555554"/>
    <n v="8"/>
    <n v="5.9299999999999999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2.0999999999995"/>
    <n v="6026.5199999999995"/>
    <n v="11048.6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4.7805555555555559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8.8999999999992"/>
    <n v="3022.6799999999989"/>
    <n v="5541.579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5.780555555555555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2.3"/>
    <n v="3374.76"/>
    <n v="618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2.7805555555555554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0.1000000000001"/>
    <n v="1464.1200000000001"/>
    <n v="2684.2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1.7805555555555554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2.7805555555555554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1.000000000002"/>
    <n v="14425.200000000003"/>
    <n v="26446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3.78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78055555555555556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1.7805555555555554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2358.6000000000008"/>
    <n v="2122.7400000000007"/>
    <n v="4481.3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3.7833333333333332"/>
    <n v="8"/>
    <n v="5.9299999999999999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5.5"/>
    <n v="2466.6000000000004"/>
    <n v="4522.1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4.7833333333333332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9.49999999999994"/>
    <n v="311.39999999999992"/>
    <n v="570.899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0.78333333333333333"/>
    <n v="5"/>
    <n v="5.0700000000000002E-2"/>
    <x v="1"/>
    <x v="1"/>
    <n v="580.80999999999995"/>
    <n v="580.80999999999995"/>
    <n v="580.80999999999995"/>
    <n v="580.80999999999995"/>
    <n v="290.41000000000003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4065.6999999999989"/>
    <n v="0"/>
    <n v="4065.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1.7833333333333334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4565.7"/>
    <n v="4109.16"/>
    <n v="8674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2.7833333333333332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9.599999999999"/>
    <n v="14591.519999999997"/>
    <n v="26751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3.7833333333333332"/>
    <n v="8"/>
    <n v="5.9299999999999999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7.299999999997"/>
    <n v="19592.759999999998"/>
    <n v="35920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4.7833333333333332"/>
    <n v="9"/>
    <n v="6.2100000000000002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7.5"/>
    <n v="33717"/>
    <n v="61814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5.7833333333333332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8.7000000000007"/>
    <n v="10354.440000000002"/>
    <n v="18983.1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0.7944444444444444"/>
    <n v="5"/>
    <n v="5.0700000000000002E-2"/>
    <x v="1"/>
    <x v="1"/>
    <n v="221.23"/>
    <n v="221.23"/>
    <n v="221.23"/>
    <n v="221.23"/>
    <n v="110.62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1548.6399999999994"/>
    <n v="0"/>
    <n v="1548.6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1.7944444444444445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11167.199999999999"/>
    <n v="10050.480000000001"/>
    <n v="21217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2.7944444444444443"/>
    <n v="7"/>
    <n v="5.6399999999999999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2.5"/>
    <n v="5607"/>
    <n v="1027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3.7944444444444443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3.500000000002"/>
    <n v="12184.200000000003"/>
    <n v="22337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4.7944444444444443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1.7"/>
    <n v="13190.04"/>
    <n v="2418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5.7944444444444443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3.9"/>
    <n v="14860.679999999998"/>
    <n v="27244.5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7944444444444444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2.7944444444444443"/>
    <n v="7"/>
    <n v="5.6399999999999999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6.8000000000002"/>
    <n v="2612.16"/>
    <n v="4788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3.7944444444444443"/>
    <n v="8"/>
    <n v="5.9299999999999999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8.5000000000018"/>
    <n v="8974.2000000000025"/>
    <n v="16452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4.7944444444444443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0"/>
    <n v="6192"/>
    <n v="113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7944444444444444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1.7944444444444445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4460.2999999999984"/>
    <n v="4014.2999999999993"/>
    <n v="8474.5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2.7944444444444443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3.7944444444444443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8.4"/>
    <n v="3070.0800000000004"/>
    <n v="5628.4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0.79722222222222228"/>
    <n v="5"/>
    <n v="5.0700000000000002E-2"/>
    <x v="1"/>
    <x v="1"/>
    <n v="112.17"/>
    <n v="112.17"/>
    <n v="112.17"/>
    <n v="112.17"/>
    <n v="56.09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785.22000000000014"/>
    <n v="0"/>
    <n v="785.2200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5.79722222222222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0.79722222222222228"/>
    <n v="5"/>
    <n v="5.0700000000000002E-2"/>
    <x v="1"/>
    <x v="1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6111.6"/>
    <n v="0"/>
    <n v="6111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1.7972222222222223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4592.0999999999995"/>
    <n v="4132.8599999999997"/>
    <n v="8724.9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2.7972222222222221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1.699999999997"/>
    <n v="25298.039999999994"/>
    <n v="46379.7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3.7972222222222221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3.500000000002"/>
    <n v="12184.200000000003"/>
    <n v="22337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4.7972222222222225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1.7"/>
    <n v="13190.04"/>
    <n v="2418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2.8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2.8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6.9999999999991"/>
    <n v="5540.3999999999987"/>
    <n v="10157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4.8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2.7"/>
    <n v="3279.24"/>
    <n v="6011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1.8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16319.300000000001"/>
    <n v="14687.399999999996"/>
    <n v="31006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2.8"/>
    <n v="7"/>
    <n v="5.6399999999999999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2.3"/>
    <n v="26462.76"/>
    <n v="48515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3.8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4.3"/>
    <n v="34637.159999999996"/>
    <n v="63501.4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4.8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1.8"/>
    <n v="35558.159999999996"/>
    <n v="65189.9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5.8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4.000000000004"/>
    <n v="27592.800000000007"/>
    <n v="50586.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2.8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2.0999999999995"/>
    <n v="5906.5199999999995"/>
    <n v="10828.6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4.8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5.1"/>
    <n v="2418.12"/>
    <n v="4433.2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0.8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0.8"/>
    <n v="5"/>
    <n v="5.0700000000000002E-2"/>
    <x v="1"/>
    <x v="1"/>
    <n v="5910.93"/>
    <n v="5910.93"/>
    <n v="5910.93"/>
    <n v="5910.93"/>
    <n v="2955.47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41376.540000000008"/>
    <n v="0"/>
    <n v="41376.5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1.8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136062.29999999999"/>
    <n v="122456.04"/>
    <n v="258518.33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2.8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7.8"/>
    <n v="154941.36000000002"/>
    <n v="284059.1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3.8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9.499999999985"/>
    <n v="105083.39999999998"/>
    <n v="192652.8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4.8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4.90000000002"/>
    <n v="131753.88000000003"/>
    <n v="241548.78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5.8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1.299999999996"/>
    <n v="57697.55999999999"/>
    <n v="105778.8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0.80555555555555558"/>
    <n v="5"/>
    <n v="5.0700000000000002E-2"/>
    <x v="1"/>
    <x v="1"/>
    <n v="206.28"/>
    <n v="206.28"/>
    <n v="206.28"/>
    <n v="206.28"/>
    <n v="103.14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1443.9600000000005"/>
    <n v="0"/>
    <n v="1443.96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1.8055555555555556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2345.4"/>
    <n v="2110.86"/>
    <n v="4456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2.805555555555555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0.80555555555555558"/>
    <n v="5"/>
    <n v="5.0700000000000002E-2"/>
    <x v="1"/>
    <x v="1"/>
    <n v="208.77"/>
    <n v="208.77"/>
    <n v="208.77"/>
    <n v="208.77"/>
    <n v="104.38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1461.3600000000006"/>
    <n v="0"/>
    <n v="1461.3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2.8055555555555554"/>
    <n v="7"/>
    <n v="5.6399999999999999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1.8000000000004"/>
    <n v="2246.1600000000003"/>
    <n v="4117.9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3.80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0.80555555555555558"/>
    <n v="5"/>
    <n v="5.0700000000000002E-2"/>
    <x v="1"/>
    <x v="1"/>
    <n v="224.35"/>
    <n v="224.35"/>
    <n v="224.35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1570.4200000000003"/>
    <n v="0"/>
    <n v="1570.4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2.8055555555555554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5.2"/>
    <n v="3918.24"/>
    <n v="7183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4.805555555555555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0.81666666666666665"/>
    <n v="5"/>
    <n v="5.0700000000000002E-2"/>
    <x v="1"/>
    <x v="1"/>
    <n v="80.39"/>
    <n v="80.39"/>
    <n v="80.39"/>
    <n v="80.39"/>
    <n v="40.200000000000003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562.76"/>
    <n v="0"/>
    <n v="562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81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4.816666666666666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1.8166666666666667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1693.1999999999996"/>
    <n v="1523.8800000000003"/>
    <n v="3217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2.8166666666666669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8.3000000000011"/>
    <n v="10065.960000000001"/>
    <n v="18454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81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0.81666666666666665"/>
    <n v="5"/>
    <n v="5.0700000000000002E-2"/>
    <x v="1"/>
    <x v="1"/>
    <n v="448.69"/>
    <n v="448.69"/>
    <n v="448.69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3140.8599999999997"/>
    <n v="0"/>
    <n v="3140.8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1.8166666666666667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2371.8000000000002"/>
    <n v="2134.62"/>
    <n v="450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2.8166666666666669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1.3999999999996"/>
    <n v="5989.68"/>
    <n v="10981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3.8166666666666669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8.1"/>
    <n v="4845.72"/>
    <n v="8883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3.822222222222222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0.82222222222222219"/>
    <n v="5"/>
    <n v="5.0700000000000002E-2"/>
    <x v="1"/>
    <x v="1"/>
    <n v="997.72"/>
    <n v="997.72"/>
    <n v="997.72"/>
    <n v="997.72"/>
    <n v="498.86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6984.0399999999981"/>
    <n v="0"/>
    <n v="6984.039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1.8222222222222222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16912.3"/>
    <n v="15221.040000000003"/>
    <n v="32133.3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2.8222222222222224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6.300000000007"/>
    <n v="29299.560000000009"/>
    <n v="53715.8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3.8222222222222224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7.9"/>
    <n v="2781.48"/>
    <n v="5099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4.822222222222222"/>
    <n v="9"/>
    <n v="6.2100000000000002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6.4"/>
    <n v="12823.679999999998"/>
    <n v="23510.0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2.822222222222222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2.8222222222222224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2.9"/>
    <n v="2595.48"/>
    <n v="4758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3.8222222222222224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3.8000000000006"/>
    <n v="2536.5600000000009"/>
    <n v="4650.36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4.822222222222222"/>
    <n v="9"/>
    <n v="6.2100000000000002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3.5"/>
    <n v="5056.2000000000007"/>
    <n v="9269.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0.82499999999999996"/>
    <n v="5"/>
    <n v="5.0700000000000002E-2"/>
    <x v="1"/>
    <x v="1"/>
    <n v="7407.21"/>
    <n v="7407.21"/>
    <n v="7407.21"/>
    <n v="7407.21"/>
    <n v="3703.6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51850.439999999995"/>
    <n v="0"/>
    <n v="51850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1.825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139204.90000000002"/>
    <n v="125284.38000000003"/>
    <n v="264489.2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2.8250000000000002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8.39999999998"/>
    <n v="138478.07999999999"/>
    <n v="253876.4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3.8250000000000002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3.000000000007"/>
    <n v="64323.600000000013"/>
    <n v="117926.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4.82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0.89444444444444449"/>
    <n v="5"/>
    <n v="5.0700000000000002E-2"/>
    <x v="1"/>
    <x v="1"/>
    <n v="10852.19"/>
    <n v="10852.19"/>
    <n v="10852.19"/>
    <n v="10852.19"/>
    <n v="10852.19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81391.399999999994"/>
    <n v="5426.09"/>
    <n v="86817.48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1.8944444444444444"/>
    <n v="6"/>
    <n v="5.3600000000000002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140008.69999999998"/>
    <n v="133008.23999999996"/>
    <n v="273016.93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2.8944444444444444"/>
    <n v="7"/>
    <n v="5.6399999999999999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1.49999999997"/>
    <n v="175813.79999999996"/>
    <n v="322325.2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3.8944444444444444"/>
    <n v="8"/>
    <n v="5.9299999999999999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8.9"/>
    <n v="40558.68"/>
    <n v="74357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4.894444444444444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0.91111111111111109"/>
    <n v="5"/>
    <n v="5.0700000000000002E-2"/>
    <x v="1"/>
    <x v="1"/>
    <n v="9261.19"/>
    <n v="9261.19"/>
    <n v="9261.19"/>
    <n v="9261.19"/>
    <n v="9261.19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69458.899999999994"/>
    <n v="4630.59"/>
    <n v="74089.48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1.9111111111111112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183709.1"/>
    <n v="174523.62000000005"/>
    <n v="358232.72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2.911111111111111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7.299999999974"/>
    <n v="119144.75999999997"/>
    <n v="218432.05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3.911111111111111"/>
    <n v="8"/>
    <n v="5.9299999999999999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4.1"/>
    <n v="27184.92"/>
    <n v="49839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4.91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5.911111111111111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3.0999999999985"/>
    <n v="6375.7199999999975"/>
    <n v="11688.8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5132.5"/>
    <n v="0"/>
    <n v="585132.5"/>
    <n v="2296.65"/>
    <n v="0"/>
    <n v="0"/>
    <n v="0"/>
    <n v="0"/>
    <d v="2020-02-05T00:00:00"/>
    <d v="2024-02-05T00:00:00"/>
    <n v="1170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0.93055555555555558"/>
    <n v="5"/>
    <n v="5.0700000000000002E-2"/>
    <x v="1"/>
    <x v="1"/>
    <n v="7120.54"/>
    <n v="7120.54"/>
    <n v="7120.54"/>
    <n v="7120.54"/>
    <n v="7120.54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56964.319999999985"/>
    <n v="7120.54"/>
    <n v="64084.8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1.9305555555555556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122997.59999999998"/>
    <n v="122997.6"/>
    <n v="245995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2.9305555555555554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6.8"/>
    <n v="70520.160000000003"/>
    <n v="129286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3.93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5.93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350"/>
    <n v="0"/>
    <n v="333350"/>
    <n v="1308.4000000000001"/>
    <n v="0"/>
    <n v="0"/>
    <n v="0"/>
    <n v="0"/>
    <d v="2020-02-11T00:00:00"/>
    <d v="2024-02-11T00:00:00"/>
    <n v="6667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0.94722222222222219"/>
    <n v="5"/>
    <n v="5.0700000000000002E-2"/>
    <x v="1"/>
    <x v="1"/>
    <n v="9547.23"/>
    <n v="9547.23"/>
    <n v="9547.23"/>
    <n v="9547.23"/>
    <n v="9547.23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76377.859999999986"/>
    <n v="9547.24"/>
    <n v="85925.0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1.9472222222222222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154792.90000000005"/>
    <n v="154792.88000000009"/>
    <n v="309585.78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2.9472222222222224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8.29999999999"/>
    <n v="181137.95999999996"/>
    <n v="332086.25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3.9472222222222224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2.999999999998"/>
    <n v="12411.599999999997"/>
    <n v="22754.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3790"/>
    <n v="0"/>
    <n v="873790"/>
    <n v="3429.63"/>
    <n v="0"/>
    <n v="0"/>
    <n v="0"/>
    <n v="0"/>
    <d v="2020-02-18T00:00:00"/>
    <d v="2024-02-18T00:00:00"/>
    <n v="174758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0.96666666666666667"/>
    <n v="5"/>
    <n v="5.0700000000000002E-2"/>
    <x v="1"/>
    <x v="1"/>
    <n v="9666.8799999999992"/>
    <n v="9666.8799999999992"/>
    <n v="9666.8799999999992"/>
    <n v="9666.8799999999992"/>
    <n v="9666.8799999999992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77335.039999999994"/>
    <n v="9666.8799999999992"/>
    <n v="87001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1.9666666666666666"/>
    <n v="6"/>
    <n v="5.3600000000000002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115948.09999999999"/>
    <n v="115948.07999999997"/>
    <n v="231896.17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2.9666666666666668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3.200000000012"/>
    <n v="94503.840000000026"/>
    <n v="173257.0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3.9666666666666668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2.700000000003"/>
    <n v="12219.240000000003"/>
    <n v="22401.94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6893.75"/>
    <n v="0"/>
    <n v="706893.75"/>
    <n v="2774.56"/>
    <n v="0"/>
    <n v="0"/>
    <n v="0"/>
    <n v="0"/>
    <d v="2020-02-27T00:00:00"/>
    <d v="2024-02-27T00:00:00"/>
    <n v="1413787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0.9916666666666667"/>
    <n v="5"/>
    <n v="5.0700000000000002E-2"/>
    <x v="1"/>
    <x v="1"/>
    <n v="5366.27"/>
    <n v="5366.27"/>
    <n v="5366.27"/>
    <n v="5366.27"/>
    <n v="5366.27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42930.139999999992"/>
    <n v="5366.26"/>
    <n v="48296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1.9916666666666667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56534.499999999985"/>
    <n v="56534.479999999996"/>
    <n v="113068.9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2.9916666666666667"/>
    <n v="7"/>
    <n v="5.6399999999999999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6.1"/>
    <n v="76651.319999999992"/>
    <n v="140527.4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3.9916666666666667"/>
    <n v="8"/>
    <n v="5.9299999999999999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5.499999999996"/>
    <n v="24534.599999999995"/>
    <n v="44980.0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031.25"/>
    <n v="0"/>
    <n v="0"/>
    <n v="2916.4"/>
    <n v="0"/>
    <n v="0"/>
    <n v="0"/>
    <n v="743031.25"/>
    <d v="2020-03-10T00:00:00"/>
    <d v="2024-03-10T00:00:00"/>
    <n v="1486062.5"/>
    <n v="2.7777777777777776E-2"/>
    <n v="4"/>
    <n v="4.7100000000000003E-2"/>
    <x v="1"/>
    <x v="1"/>
    <n v="2916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6.4"/>
    <n v="0"/>
    <n v="2916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1.0277777777777777"/>
    <n v="5"/>
    <n v="5.0700000000000002E-2"/>
    <x v="1"/>
    <x v="1"/>
    <n v="16511.98"/>
    <n v="16511.98"/>
    <n v="16511.98"/>
    <n v="16511.98"/>
    <n v="16511.98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140351.82999999999"/>
    <n v="24767.97"/>
    <n v="165119.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2.0277777777777777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129506.90000000001"/>
    <n v="135982.23000000001"/>
    <n v="265489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3.0277777777777777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6.1"/>
    <n v="48175.32"/>
    <n v="88321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5.0277777777777777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7.6000000000004"/>
    <n v="3105.1200000000008"/>
    <n v="5692.7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162.5"/>
    <n v="0"/>
    <n v="0"/>
    <n v="483.41"/>
    <n v="0"/>
    <n v="0"/>
    <n v="0"/>
    <n v="123162.5"/>
    <d v="2020-03-18T00:00:00"/>
    <d v="2024-03-18T00:00:00"/>
    <n v="246325"/>
    <n v="0.05"/>
    <n v="4"/>
    <n v="4.7100000000000003E-2"/>
    <x v="1"/>
    <x v="1"/>
    <n v="48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.41"/>
    <n v="0"/>
    <n v="483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1.05"/>
    <n v="5"/>
    <n v="5.0700000000000002E-2"/>
    <x v="1"/>
    <x v="1"/>
    <n v="9365.26"/>
    <n v="9365.26"/>
    <n v="9365.26"/>
    <n v="9365.26"/>
    <n v="9365.26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79604.710000000021"/>
    <n v="14047.89"/>
    <n v="93652.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2.0499999999999998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173694.80000000002"/>
    <n v="182379.53999999998"/>
    <n v="356074.33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3.05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3"/>
    <n v="183267.59999999998"/>
    <n v="335990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36.25"/>
    <n v="0"/>
    <n v="0"/>
    <n v="483.7"/>
    <n v="0"/>
    <n v="0"/>
    <n v="0"/>
    <n v="123236.25"/>
    <d v="2020-03-27T00:00:00"/>
    <d v="2024-03-27T00:00:00"/>
    <n v="246472.5"/>
    <n v="7.4999999999999997E-2"/>
    <n v="4"/>
    <n v="4.7100000000000003E-2"/>
    <x v="1"/>
    <x v="1"/>
    <n v="48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.7"/>
    <n v="0"/>
    <n v="483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1.075"/>
    <n v="5"/>
    <n v="5.0700000000000002E-2"/>
    <x v="1"/>
    <x v="1"/>
    <n v="1198.3900000000001"/>
    <n v="1198.3900000000001"/>
    <n v="1198.3900000000001"/>
    <n v="1198.3900000000001"/>
    <n v="1198.390000000000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10186.300000000003"/>
    <n v="1797.5700000000002"/>
    <n v="11983.8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2.0750000000000002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86353.3"/>
    <n v="90670.950000000012"/>
    <n v="177024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3.0750000000000002"/>
    <n v="7"/>
    <n v="5.6399999999999999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5.6"/>
    <n v="296946.72000000003"/>
    <n v="544402.32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4.075000000000000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3.8"/>
    <n v="116200.56000000001"/>
    <n v="213034.3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5.0750000000000002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9.599999999999"/>
    <n v="16487.519999999997"/>
    <n v="30227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6.0750000000000002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5.4000000000005"/>
    <n v="6030.4800000000005"/>
    <n v="11055.8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4-03T00:00:00"/>
    <d v="2024-04-03T00:00:00"/>
    <n v="53100"/>
    <n v="9.166666666666666E-2"/>
    <n v="4"/>
    <n v="4.7100000000000003E-2"/>
    <x v="1"/>
    <x v="1"/>
    <n v="104.2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.42"/>
    <n v="0"/>
    <n v="208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1.0916666666666666"/>
    <n v="5"/>
    <n v="5.0700000000000002E-2"/>
    <x v="1"/>
    <x v="1"/>
    <n v="2149.37"/>
    <n v="2149.37"/>
    <n v="2149.37"/>
    <n v="2149.37"/>
    <n v="2149.37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19344.339999999993"/>
    <n v="4298.76"/>
    <n v="23643.0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2.0916666666666668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72834"/>
    <n v="80117.399999999994"/>
    <n v="15295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3.091666666666666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4.9"/>
    <n v="260309.87999999998"/>
    <n v="477234.7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4.091666666666666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2.5"/>
    <n v="168891"/>
    <n v="30963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5.0916666666666668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9.599999999999"/>
    <n v="16487.519999999997"/>
    <n v="30227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6.091666666666666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060"/>
    <n v="0"/>
    <n v="0"/>
    <n v="1005.04"/>
    <n v="0"/>
    <n v="0"/>
    <n v="0"/>
    <n v="256060"/>
    <d v="2020-04-20T00:00:00"/>
    <d v="2024-04-20T00:00:00"/>
    <n v="512120"/>
    <n v="0.1388888888888889"/>
    <n v="4"/>
    <n v="4.7100000000000003E-2"/>
    <x v="1"/>
    <x v="1"/>
    <n v="1005.04"/>
    <n v="100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0.08"/>
    <n v="0"/>
    <n v="2010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1.1388888888888888"/>
    <n v="5"/>
    <n v="5.0700000000000002E-2"/>
    <x v="1"/>
    <x v="1"/>
    <n v="4274.4399999999996"/>
    <n v="4274.4399999999996"/>
    <n v="4274.4399999999996"/>
    <n v="4274.4399999999996"/>
    <n v="4274.4399999999996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38469.96"/>
    <n v="8548.8799999999992"/>
    <n v="47018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2.1388888888888888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85002.700000000026"/>
    <n v="93502.960000000036"/>
    <n v="178505.66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3.1388888888888888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1.49999999997"/>
    <n v="217957.79999999996"/>
    <n v="399589.2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4.1388888888888893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0.70000000001"/>
    <n v="149280.84000000003"/>
    <n v="273681.5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5.138888888888889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6.13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9212.5"/>
    <n v="0"/>
    <n v="0"/>
    <n v="703.41"/>
    <n v="0"/>
    <n v="0"/>
    <n v="0"/>
    <n v="179212.5"/>
    <d v="2020-05-11T00:00:00"/>
    <d v="2024-05-11T00:00:00"/>
    <n v="358425"/>
    <n v="0.19722222222222222"/>
    <n v="4"/>
    <n v="4.7100000000000003E-2"/>
    <x v="1"/>
    <x v="1"/>
    <n v="703.41"/>
    <n v="703.41"/>
    <n v="70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0.23"/>
    <n v="0"/>
    <n v="2110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1.1972222222222222"/>
    <n v="5"/>
    <n v="5.0700000000000002E-2"/>
    <x v="1"/>
    <x v="1"/>
    <n v="5683.47"/>
    <n v="5683.47"/>
    <n v="5683.47"/>
    <n v="5683.47"/>
    <n v="5683.47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53992.960000000006"/>
    <n v="14208.65"/>
    <n v="68201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2.1972222222222224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90622.5"/>
    <n v="104215.88"/>
    <n v="194838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3.1972222222222224"/>
    <n v="7"/>
    <n v="5.6399999999999999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8.29999999999"/>
    <n v="178425.95999999996"/>
    <n v="327114.25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4.197222222222222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9.1"/>
    <n v="161158.92000000001"/>
    <n v="295458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5.19722222222222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7-01T00:00:00"/>
    <d v="2024-07-01T00:00:00"/>
    <n v="53100"/>
    <n v="0.33611111111111114"/>
    <n v="4"/>
    <n v="4.7100000000000003E-2"/>
    <x v="1"/>
    <x v="1"/>
    <n v="104.21"/>
    <n v="104.21"/>
    <n v="104.21"/>
    <n v="104.2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521.04999999999995"/>
    <n v="0"/>
    <n v="521.04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2.3361111111111112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3.899999999998"/>
    <n v="19456.679999999997"/>
    <n v="35670.5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3.3361111111111112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2.2"/>
    <n v="95618.64"/>
    <n v="17530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4.3361111111111112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9.1"/>
    <n v="15682.92"/>
    <n v="28752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d v="2020-07-09T00:00:00"/>
    <d v="2024-07-09T00:00:00"/>
    <n v="397217.5"/>
    <n v="0.35833333333333334"/>
    <n v="4"/>
    <n v="4.7100000000000003E-2"/>
    <x v="1"/>
    <x v="1"/>
    <n v="779.54"/>
    <n v="779.54"/>
    <n v="779.54"/>
    <n v="779.54"/>
    <n v="779.54"/>
    <n v="0"/>
    <n v="0"/>
    <n v="0"/>
    <n v="0"/>
    <n v="0"/>
    <n v="0"/>
    <n v="0"/>
    <n v="0"/>
    <n v="0"/>
    <n v="0"/>
    <n v="0"/>
    <n v="0"/>
    <n v="0"/>
    <n v="0"/>
    <n v="0"/>
    <n v="0"/>
    <n v="0"/>
    <n v="3897.7"/>
    <n v="0"/>
    <n v="3897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1.3583333333333334"/>
    <n v="5"/>
    <n v="5.0700000000000002E-2"/>
    <x v="1"/>
    <x v="1"/>
    <n v="1407.78"/>
    <n v="1407.78"/>
    <n v="1407.78"/>
    <n v="1407.78"/>
    <n v="1407.78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14077.800000000003"/>
    <n v="5631.1200000000008"/>
    <n v="19708.9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2.3583333333333334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2.1"/>
    <n v="52274.52"/>
    <n v="95836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3.3583333333333334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3.199999999999"/>
    <n v="17727.84"/>
    <n v="32501.04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4.358333333333333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1.800000000001"/>
    <n v="15674.160000000002"/>
    <n v="28735.9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2.3805555555555555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2.000000000004"/>
    <n v="26714.400000000005"/>
    <n v="48976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3.3805555555555555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6.60000000002"/>
    <n v="102223.92000000003"/>
    <n v="187410.52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4.3805555555555555"/>
    <n v="8"/>
    <n v="5.9299999999999999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8.1999999999989"/>
    <n v="9297.8399999999983"/>
    <n v="17046.0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3.411111111111111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8.500000000002"/>
    <n v="13618.200000000003"/>
    <n v="24966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4.4111111111111114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5"/>
    <n v="133974"/>
    <n v="2456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5.41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307.5"/>
    <n v="0"/>
    <n v="154653.75"/>
    <n v="1214.03"/>
    <n v="0"/>
    <n v="0"/>
    <n v="0"/>
    <n v="154653.75"/>
    <d v="2020-08-07T00:00:00"/>
    <d v="2024-08-07T00:00:00"/>
    <n v="309307.5"/>
    <n v="0.43611111111111112"/>
    <n v="4"/>
    <n v="4.7100000000000003E-2"/>
    <x v="1"/>
    <x v="1"/>
    <n v="607.02"/>
    <n v="607.02"/>
    <n v="607.02"/>
    <n v="607.02"/>
    <n v="607.02"/>
    <n v="607.02"/>
    <n v="0"/>
    <n v="0"/>
    <n v="0"/>
    <n v="0"/>
    <n v="0"/>
    <n v="0"/>
    <n v="0"/>
    <n v="0"/>
    <n v="0"/>
    <n v="0"/>
    <n v="0"/>
    <n v="0"/>
    <n v="0"/>
    <n v="0"/>
    <n v="0"/>
    <n v="0"/>
    <n v="3642.12"/>
    <n v="0"/>
    <n v="3642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1.4361111111111111"/>
    <n v="5"/>
    <n v="5.0700000000000002E-2"/>
    <x v="1"/>
    <x v="1"/>
    <n v="2677.21"/>
    <n v="2677.21"/>
    <n v="2677.21"/>
    <n v="2677.21"/>
    <n v="2677.2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26772.099999999995"/>
    <n v="13386.080000000002"/>
    <n v="40158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2.4361111111111109"/>
    <n v="6"/>
    <n v="5.3600000000000002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1.500000000004"/>
    <n v="24745.800000000007"/>
    <n v="45367.3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3.4361111111111109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8.9"/>
    <n v="47218.68"/>
    <n v="86567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4.436111111111110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5.436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987.5"/>
    <n v="0"/>
    <n v="51993.75"/>
    <n v="408.15"/>
    <n v="0"/>
    <n v="0"/>
    <n v="0"/>
    <n v="51993.75"/>
    <d v="2020-08-20T00:00:00"/>
    <d v="2024-08-20T00:00:00"/>
    <n v="103987.5"/>
    <n v="0.47222222222222221"/>
    <n v="4"/>
    <n v="4.7100000000000003E-2"/>
    <x v="1"/>
    <x v="1"/>
    <n v="204.08"/>
    <n v="204.08"/>
    <n v="204.08"/>
    <n v="204.08"/>
    <n v="204.08"/>
    <n v="204.08"/>
    <n v="0"/>
    <n v="0"/>
    <n v="0"/>
    <n v="0"/>
    <n v="0"/>
    <n v="0"/>
    <n v="0"/>
    <n v="0"/>
    <n v="0"/>
    <n v="0"/>
    <n v="0"/>
    <n v="0"/>
    <n v="0"/>
    <n v="0"/>
    <n v="0"/>
    <n v="0"/>
    <n v="1224.48"/>
    <n v="0"/>
    <n v="1224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1.4722222222222223"/>
    <n v="5"/>
    <n v="5.0700000000000002E-2"/>
    <x v="1"/>
    <x v="1"/>
    <n v="1524.32"/>
    <n v="1524.32"/>
    <n v="1524.32"/>
    <n v="1524.32"/>
    <n v="1524.32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15243.199999999999"/>
    <n v="7621.5999999999995"/>
    <n v="22864.7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2.4722222222222223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4.500000000004"/>
    <n v="37901.4"/>
    <n v="69485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3.4722222222222223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5.500000000007"/>
    <n v="61194.600000000013"/>
    <n v="112190.1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4.472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962.5"/>
    <n v="0"/>
    <n v="126481.25"/>
    <n v="992.88"/>
    <n v="0"/>
    <n v="0"/>
    <n v="0"/>
    <n v="126481.25"/>
    <d v="2020-08-28T00:00:00"/>
    <d v="2024-08-28T00:00:00"/>
    <n v="252962.5"/>
    <n v="0.49444444444444446"/>
    <n v="4"/>
    <n v="4.7100000000000003E-2"/>
    <x v="1"/>
    <x v="1"/>
    <n v="496.44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0"/>
    <n v="0"/>
    <n v="0"/>
    <n v="2978.64"/>
    <n v="0"/>
    <n v="2978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1.4944444444444445"/>
    <n v="5"/>
    <n v="5.0700000000000002E-2"/>
    <x v="1"/>
    <x v="1"/>
    <n v="960.33"/>
    <n v="960.33"/>
    <n v="960.33"/>
    <n v="960.33"/>
    <n v="960.33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9603.3000000000011"/>
    <n v="4801.68"/>
    <n v="14404.9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2.4944444444444445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4.9"/>
    <n v="19013.88"/>
    <n v="34858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3.4944444444444445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6.899999999998"/>
    <n v="26504.279999999995"/>
    <n v="48591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4.494444444444444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2.5"/>
    <n v="57195"/>
    <n v="104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5.494444444444444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7.600000000013"/>
    <n v="68469.12000000001"/>
    <n v="125526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494444444444444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1.199999999997"/>
    <n v="17257.439999999995"/>
    <n v="31638.63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0.53055555555555556"/>
    <n v="4"/>
    <n v="4.7100000000000003E-2"/>
    <x v="1"/>
    <x v="1"/>
    <n v="1248.77"/>
    <n v="624.38"/>
    <n v="624.38"/>
    <n v="624.38"/>
    <n v="624.38"/>
    <n v="624.38"/>
    <n v="624.38"/>
    <n v="0"/>
    <n v="0"/>
    <n v="0"/>
    <n v="0"/>
    <n v="0"/>
    <n v="0"/>
    <n v="0"/>
    <n v="0"/>
    <n v="0"/>
    <n v="0"/>
    <n v="0"/>
    <n v="0"/>
    <n v="0"/>
    <n v="0"/>
    <n v="0"/>
    <n v="4995.05"/>
    <n v="0"/>
    <n v="4995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1.5305555555555554"/>
    <n v="5"/>
    <n v="5.0700000000000002E-2"/>
    <x v="1"/>
    <x v="1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14127.700000000003"/>
    <n v="8476.59"/>
    <n v="22604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2.5305555555555554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7.5"/>
    <n v="34233"/>
    <n v="6276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3.5305555555555554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0.500000000007"/>
    <n v="61560.600000000013"/>
    <n v="112861.1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4.5305555555555559"/>
    <n v="8"/>
    <n v="5.9299999999999999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3.200000000004"/>
    <n v="41415.840000000004"/>
    <n v="75929.0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5.530555555555555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1.4"/>
    <n v="75613.680000000008"/>
    <n v="138625.0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530555555555555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3.800000000007"/>
    <n v="33316.560000000005"/>
    <n v="61080.3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0.73333333333333328"/>
    <n v="4"/>
    <n v="4.7100000000000003E-2"/>
    <x v="1"/>
    <x v="1"/>
    <n v="992.88"/>
    <n v="992.88"/>
    <n v="992.88"/>
    <n v="496.44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5957.2799999999988"/>
    <n v="0"/>
    <n v="5957.2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1.7333333333333334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12719.300000000001"/>
    <n v="10175.41"/>
    <n v="22894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2.7333333333333334"/>
    <n v="6"/>
    <n v="5.3600000000000002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3.499999999993"/>
    <n v="33292.19999999999"/>
    <n v="61035.6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3.7333333333333334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1.4"/>
    <n v="11413.679999999998"/>
    <n v="20925.0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4.733333333333333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4.1"/>
    <n v="18892.920000000002"/>
    <n v="34637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0.7416666666666667"/>
    <n v="4"/>
    <n v="4.7100000000000003E-2"/>
    <x v="1"/>
    <x v="1"/>
    <n v="1943.49"/>
    <n v="1943.49"/>
    <n v="1943.49"/>
    <n v="971.75"/>
    <n v="971.75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11660.970000000001"/>
    <n v="0"/>
    <n v="11660.97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1.7416666666666667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28585.600000000006"/>
    <n v="22868.479999999996"/>
    <n v="51454.0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2.7416666666666667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8.8"/>
    <n v="102730.56000000001"/>
    <n v="188339.3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3.7416666666666667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0.3"/>
    <n v="118404.36"/>
    <n v="217074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4.7416666666666663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0.7"/>
    <n v="65556.84"/>
    <n v="120187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0.76111111111111107"/>
    <n v="4"/>
    <n v="4.7100000000000003E-2"/>
    <x v="1"/>
    <x v="1"/>
    <n v="922.25"/>
    <n v="922.25"/>
    <n v="922.25"/>
    <n v="922.25"/>
    <n v="461.12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6455.7199999999993"/>
    <n v="0"/>
    <n v="6455.7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1.7611111111111111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1632.8"/>
    <n v="1469.5200000000004"/>
    <n v="3102.32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2.7611111111111111"/>
    <n v="6"/>
    <n v="5.3600000000000002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7.299999999997"/>
    <n v="19448.759999999998"/>
    <n v="35656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3.7611111111111111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3.3"/>
    <n v="144159.96"/>
    <n v="264293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4.7611111111111111"/>
    <n v="8"/>
    <n v="5.9299999999999999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4.899999999994"/>
    <n v="91805.88"/>
    <n v="168310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5.761111111111111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5.499999999996"/>
    <n v="21534.599999999995"/>
    <n v="39480.0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761111111111111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5.5000000000009"/>
    <n v="5982.6000000000013"/>
    <n v="10968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0.81388888888888888"/>
    <n v="4"/>
    <n v="4.7100000000000003E-2"/>
    <x v="1"/>
    <x v="1"/>
    <n v="3211.37"/>
    <n v="3211.37"/>
    <n v="3211.37"/>
    <n v="3211.37"/>
    <n v="1605.68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22479.56"/>
    <n v="0"/>
    <n v="22479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1.8138888888888889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11005.499999999998"/>
    <n v="9904.9200000000019"/>
    <n v="20910.4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2.8138888888888891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1.79999999999"/>
    <n v="147170.15999999997"/>
    <n v="269811.95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3.813888888888889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4.1999999999"/>
    <n v="538805.03999999992"/>
    <n v="987809.239999999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4.813888888888889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0"/>
    <n v="275820"/>
    <n v="5056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5.813888888888889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7340"/>
    <n v="0"/>
    <n v="0"/>
    <n v="1746.3"/>
    <n v="0"/>
    <n v="0"/>
    <n v="0"/>
    <n v="487340"/>
    <d v="2021-04-15T00:00:00"/>
    <d v="2024-04-15T00:00:00"/>
    <n v="974680"/>
    <n v="0.125"/>
    <n v="3"/>
    <n v="4.2999999999999997E-2"/>
    <x v="1"/>
    <x v="1"/>
    <n v="1746.3"/>
    <n v="1746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2.6"/>
    <n v="0"/>
    <n v="3492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1.125"/>
    <n v="4"/>
    <n v="4.7100000000000003E-2"/>
    <x v="1"/>
    <x v="1"/>
    <n v="6970.41"/>
    <n v="6970.41"/>
    <n v="6970.41"/>
    <n v="6970.41"/>
    <n v="6970.4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62733.680000000008"/>
    <n v="13940.8"/>
    <n v="76674.4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2.125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31146.899999999994"/>
    <n v="34261.599999999991"/>
    <n v="65408.4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3.125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7.300000000003"/>
    <n v="40304.760000000009"/>
    <n v="73892.06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4.125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1.3999999999996"/>
    <n v="5989.68"/>
    <n v="10981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5.12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247.5"/>
    <n v="0"/>
    <n v="0"/>
    <n v="402.22"/>
    <n v="0"/>
    <n v="0"/>
    <n v="0"/>
    <n v="112247.5"/>
    <d v="2021-05-05T00:00:00"/>
    <d v="2024-05-05T00:00:00"/>
    <n v="224495"/>
    <n v="0.18055555555555555"/>
    <n v="3"/>
    <n v="4.2999999999999997E-2"/>
    <x v="1"/>
    <x v="1"/>
    <n v="402.22"/>
    <n v="402.22"/>
    <n v="402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6.6600000000001"/>
    <n v="0"/>
    <n v="1206.66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1.1805555555555556"/>
    <n v="4"/>
    <n v="4.7100000000000003E-2"/>
    <x v="1"/>
    <x v="1"/>
    <n v="55.58"/>
    <n v="55.58"/>
    <n v="55.58"/>
    <n v="55.58"/>
    <n v="55.58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528.00999999999988"/>
    <n v="138.94999999999999"/>
    <n v="666.9599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2.1805555555555554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18409"/>
    <n v="21170.350000000002"/>
    <n v="39579.3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3.1805555555555554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1.60000000002"/>
    <n v="92689.920000000027"/>
    <n v="169931.52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4.1805555555555554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0.8000000001"/>
    <n v="380352.96000000014"/>
    <n v="697313.760000000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5.180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7.18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836.25"/>
    <n v="0"/>
    <n v="0"/>
    <n v="526.16"/>
    <n v="0"/>
    <n v="0"/>
    <n v="0"/>
    <n v="146836.25"/>
    <d v="2021-05-12T00:00:00"/>
    <d v="2024-05-12T00:00:00"/>
    <n v="293672.5"/>
    <n v="0.2"/>
    <n v="3"/>
    <n v="4.2999999999999997E-2"/>
    <x v="1"/>
    <x v="1"/>
    <n v="526.16"/>
    <n v="526.16"/>
    <n v="52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8.48"/>
    <n v="0"/>
    <n v="1578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1.2"/>
    <n v="4"/>
    <n v="4.7100000000000003E-2"/>
    <x v="1"/>
    <x v="1"/>
    <n v="2450.64"/>
    <n v="2450.64"/>
    <n v="2450.64"/>
    <n v="2450.64"/>
    <n v="2450.64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23281.079999999998"/>
    <n v="6126.5999999999995"/>
    <n v="29407.6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2.2000000000000002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39055.199999999997"/>
    <n v="44913.479999999996"/>
    <n v="83968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3.2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7.900000000023"/>
    <n v="104169.48000000004"/>
    <n v="190977.38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4.2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3.200000000004"/>
    <n v="48291.840000000004"/>
    <n v="88535.0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0588.75"/>
    <n v="0"/>
    <n v="0"/>
    <n v="969.61"/>
    <n v="0"/>
    <n v="0"/>
    <n v="0"/>
    <n v="270588.75"/>
    <d v="2021-05-12T00:00:00"/>
    <d v="2024-05-12T00:00:00"/>
    <n v="541177.5"/>
    <n v="0.2"/>
    <n v="3"/>
    <n v="4.2999999999999997E-2"/>
    <x v="1"/>
    <x v="1"/>
    <n v="969.61"/>
    <n v="969.61"/>
    <n v="969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8.83"/>
    <n v="0"/>
    <n v="2908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1.2"/>
    <n v="4"/>
    <n v="4.7100000000000003E-2"/>
    <x v="1"/>
    <x v="1"/>
    <n v="5536.38"/>
    <n v="5536.38"/>
    <n v="5536.38"/>
    <n v="5536.38"/>
    <n v="5536.38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52595.609999999993"/>
    <n v="13840.95"/>
    <n v="66436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2.2000000000000002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36755.599999999999"/>
    <n v="42268.939999999995"/>
    <n v="79024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3.2"/>
    <n v="6"/>
    <n v="5.3600000000000002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7.600000000006"/>
    <n v="81321.119999999995"/>
    <n v="149088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4.2"/>
    <n v="7"/>
    <n v="5.6399999999999999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9.40000000001"/>
    <n v="131207.28"/>
    <n v="240546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5.2"/>
    <n v="8"/>
    <n v="5.9299999999999999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1.30000000002"/>
    <n v="178057.56000000003"/>
    <n v="326438.86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6.2"/>
    <n v="9"/>
    <n v="6.2100000000000002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6.4"/>
    <n v="153535.67999999999"/>
    <n v="281482.07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7.2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5.1000000000013"/>
    <n v="6366.1200000000017"/>
    <n v="11671.2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876.25"/>
    <n v="0"/>
    <n v="0"/>
    <n v="1067.3900000000001"/>
    <n v="0"/>
    <n v="0"/>
    <n v="0"/>
    <n v="297876.25"/>
    <d v="2021-05-17T00:00:00"/>
    <d v="2024-05-17T00:00:00"/>
    <n v="595752.5"/>
    <n v="0.21388888888888888"/>
    <n v="3"/>
    <n v="4.2999999999999997E-2"/>
    <x v="1"/>
    <x v="1"/>
    <n v="1067.3900000000001"/>
    <n v="1067.3900000000001"/>
    <n v="1067.3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2.17"/>
    <n v="0"/>
    <n v="3202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1.2138888888888888"/>
    <n v="4"/>
    <n v="4.7100000000000003E-2"/>
    <x v="1"/>
    <x v="1"/>
    <n v="2194.17"/>
    <n v="2194.17"/>
    <n v="2194.17"/>
    <n v="2194.17"/>
    <n v="2194.17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20844.62"/>
    <n v="5485.45"/>
    <n v="26330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2.213888888888889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39098.800000000003"/>
    <n v="44963.62"/>
    <n v="84062.4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3.213888888888889"/>
    <n v="6"/>
    <n v="5.3600000000000002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6.5"/>
    <n v="359659.80000000005"/>
    <n v="659376.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4.2138888888888886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3.7"/>
    <n v="888136.44"/>
    <n v="1628250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5.2138888888888886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7.5"/>
    <n v="203913"/>
    <n v="37384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6.2138888888888886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8.800000000003"/>
    <n v="13162.560000000005"/>
    <n v="24131.36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3238.75"/>
    <n v="0"/>
    <n v="0"/>
    <n v="620.77"/>
    <n v="0"/>
    <n v="0"/>
    <n v="0"/>
    <n v="173238.75"/>
    <d v="2021-05-19T00:00:00"/>
    <d v="2024-05-19T00:00:00"/>
    <n v="346477.5"/>
    <n v="0.21944444444444444"/>
    <n v="3"/>
    <n v="4.2999999999999997E-2"/>
    <x v="1"/>
    <x v="1"/>
    <n v="620.77"/>
    <n v="620.77"/>
    <n v="620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2.31"/>
    <n v="0"/>
    <n v="1862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1.2194444444444446"/>
    <n v="4"/>
    <n v="4.7100000000000003E-2"/>
    <x v="1"/>
    <x v="1"/>
    <n v="549.41"/>
    <n v="549.41"/>
    <n v="549.41"/>
    <n v="549.41"/>
    <n v="549.4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5219.3999999999996"/>
    <n v="1373.55"/>
    <n v="6592.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2.2194444444444446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9902.4"/>
    <n v="11387.76"/>
    <n v="21290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3.219444444444444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6.69999999999"/>
    <n v="63248.039999999986"/>
    <n v="115954.7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4.2194444444444441"/>
    <n v="7"/>
    <n v="5.6399999999999999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5.20000000003"/>
    <n v="156738.24000000002"/>
    <n v="287353.44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5.2194444444444441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4.299999999996"/>
    <n v="40541.159999999996"/>
    <n v="74325.4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6.219444444444444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7.219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d v="2021-06-16T00:00:00"/>
    <d v="2024-06-16T00:00:00"/>
    <n v="284675"/>
    <n v="0.29444444444444445"/>
    <n v="3"/>
    <n v="4.2999999999999997E-2"/>
    <x v="1"/>
    <x v="1"/>
    <n v="510.04"/>
    <n v="510.04"/>
    <n v="510.04"/>
    <n v="51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.16"/>
    <n v="0"/>
    <n v="2040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1.2944444444444445"/>
    <n v="4"/>
    <n v="4.7100000000000003E-2"/>
    <x v="1"/>
    <x v="1"/>
    <n v="961.62"/>
    <n v="961.62"/>
    <n v="961.62"/>
    <n v="961.62"/>
    <n v="961.62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9616.2000000000007"/>
    <n v="2884.86"/>
    <n v="12501.0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2.2944444444444443"/>
    <n v="5"/>
    <n v="5.0700000000000002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0.9"/>
    <n v="10477.08"/>
    <n v="19207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3.2944444444444443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8.3000000000011"/>
    <n v="11613.960000000001"/>
    <n v="21292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4.2944444444444443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5.800000000003"/>
    <n v="30954.960000000006"/>
    <n v="56750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2944444444444443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1.600000000002"/>
    <n v="23869.920000000002"/>
    <n v="43761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29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7.1"/>
    <n v="4616.5199999999995"/>
    <n v="8463.6199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181818.18999999"/>
    <n v="0"/>
    <n v="0"/>
    <n v="0"/>
    <n v="0"/>
    <n v="0"/>
    <n v="0"/>
    <n v="18181818.18999999"/>
    <d v="2012-11-15T00:00:00"/>
    <d v="2024-11-15T00:00:00"/>
    <n v="100000000"/>
    <n v="0.70833333333333337"/>
    <n v="12"/>
    <n v="7.4999999999999997E-2"/>
    <x v="1"/>
    <x v="1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49999997"/>
    <n v="0"/>
    <n v="0"/>
    <n v="0"/>
    <n v="0"/>
    <n v="0"/>
    <n v="0"/>
    <n v="9090909.049999997"/>
    <d v="2012-11-23T00:00:00"/>
    <d v="2024-11-23T00:00:00"/>
    <n v="50000000"/>
    <n v="0.73055555555555551"/>
    <n v="12"/>
    <n v="7.4999999999999997E-2"/>
    <x v="1"/>
    <x v="1"/>
    <n v="0"/>
    <n v="0"/>
    <n v="340909.09"/>
    <n v="0"/>
    <n v="0"/>
    <n v="0"/>
    <n v="0"/>
    <n v="0"/>
    <n v="170454.54"/>
    <n v="0"/>
    <n v="0"/>
    <n v="0"/>
    <n v="0"/>
    <n v="0"/>
    <n v="0"/>
    <n v="0"/>
    <n v="0"/>
    <n v="0"/>
    <n v="0"/>
    <n v="0"/>
    <n v="0"/>
    <n v="0"/>
    <n v="511363.63"/>
    <n v="0"/>
    <n v="511363.6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03T00:00:00"/>
    <d v="2024-12-03T00:00:00"/>
    <n v="25000000"/>
    <n v="0.7583333333333333"/>
    <n v="12"/>
    <n v="7.4999999999999997E-2"/>
    <x v="1"/>
    <x v="1"/>
    <n v="0"/>
    <n v="0"/>
    <n v="0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21T00:00:00"/>
    <d v="2024-12-21T00:00:00"/>
    <n v="25000000"/>
    <n v="0.80833333333333335"/>
    <n v="12"/>
    <n v="7.4999999999999997E-2"/>
    <x v="1"/>
    <x v="1"/>
    <n v="0"/>
    <n v="0"/>
    <n v="0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5-27T00:00:00"/>
    <d v="2025-05-27T00:00:00"/>
    <n v="40000000"/>
    <n v="1.2416666666666667"/>
    <n v="12"/>
    <n v="7.4999999999999997E-2"/>
    <x v="1"/>
    <x v="1"/>
    <n v="0"/>
    <n v="0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681818.17999999993"/>
    <n v="136363.64000000001"/>
    <n v="8181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090909.120000005"/>
    <n v="0"/>
    <n v="0"/>
    <n v="0"/>
    <n v="0"/>
    <n v="0"/>
    <n v="0"/>
    <n v="19090909.120000005"/>
    <d v="2013-05-30T00:00:00"/>
    <d v="2025-05-30T00:00:00"/>
    <n v="70000000"/>
    <n v="1.25"/>
    <n v="12"/>
    <n v="7.4999999999999997E-2"/>
    <x v="1"/>
    <x v="1"/>
    <n v="0"/>
    <n v="0"/>
    <n v="715909.09"/>
    <n v="0"/>
    <n v="0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1193181.8199999998"/>
    <n v="238636.37"/>
    <n v="1431818.1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7-12T00:00:00"/>
    <d v="2025-07-12T00:00:00"/>
    <n v="40000000"/>
    <n v="1.3666666666666667"/>
    <n v="12"/>
    <n v="7.4999999999999997E-2"/>
    <x v="1"/>
    <x v="1"/>
    <n v="0"/>
    <n v="0"/>
    <n v="0"/>
    <n v="0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409090.91"/>
    <n v="409090.91000000003"/>
    <n v="818181.82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636363.630000025"/>
    <n v="0"/>
    <n v="10909090.91"/>
    <n v="1636363.64"/>
    <n v="0"/>
    <n v="0"/>
    <n v="0"/>
    <n v="32727272.720000025"/>
    <d v="2013-08-02T00:00:00"/>
    <d v="2025-08-02T00:00:00"/>
    <n v="120000000"/>
    <n v="1.4222222222222223"/>
    <n v="12"/>
    <n v="7.4999999999999997E-2"/>
    <x v="1"/>
    <x v="1"/>
    <n v="0"/>
    <n v="0"/>
    <n v="0"/>
    <n v="0"/>
    <n v="0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3-10-10T00:00:00"/>
    <d v="2025-10-10T00:00:00"/>
    <n v="100000000"/>
    <n v="1.6111111111111112"/>
    <n v="12"/>
    <n v="7.4999999999999997E-2"/>
    <x v="1"/>
    <x v="1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2386363.63"/>
    <n v="1022727.27"/>
    <n v="3409090.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1818181.85000002"/>
    <n v="0"/>
    <n v="0"/>
    <n v="0"/>
    <n v="0"/>
    <n v="0"/>
    <n v="0"/>
    <n v="101818181.85000002"/>
    <d v="2013-10-18T00:00:00"/>
    <d v="2025-10-18T00:00:00"/>
    <n v="280000000"/>
    <n v="1.6333333333333333"/>
    <n v="12"/>
    <n v="7.4999999999999997E-2"/>
    <x v="1"/>
    <x v="1"/>
    <n v="0"/>
    <n v="3818181.82"/>
    <n v="0"/>
    <n v="0"/>
    <n v="0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6681818.1899999995"/>
    <n v="2863636.37"/>
    <n v="9545454.559999998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272727.2599999979"/>
    <n v="0"/>
    <n v="0"/>
    <n v="0"/>
    <n v="0"/>
    <n v="0"/>
    <n v="0"/>
    <n v="7272727.2599999979"/>
    <d v="2013-10-25T00:00:00"/>
    <d v="2025-10-25T00:00:00"/>
    <n v="20000000"/>
    <n v="1.6527777777777777"/>
    <n v="12"/>
    <n v="7.4999999999999997E-2"/>
    <x v="1"/>
    <x v="1"/>
    <n v="0"/>
    <n v="272727.27"/>
    <n v="0"/>
    <n v="0"/>
    <n v="0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477272.72000000003"/>
    <n v="204545.46000000002"/>
    <n v="6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d v="2013-12-27T00:00:00"/>
    <d v="2025-12-27T00:00:00"/>
    <n v="88500000"/>
    <n v="1.825"/>
    <n v="12"/>
    <n v="7.4999999999999997E-2"/>
    <x v="1"/>
    <x v="1"/>
    <n v="0"/>
    <n v="0"/>
    <n v="0"/>
    <n v="1206818.18"/>
    <n v="0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2111931.8199999998"/>
    <n v="905113.62999999989"/>
    <n v="3017045.44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2-04T00:00:00"/>
    <d v="2026-02-04T00:00:00"/>
    <n v="100000000"/>
    <n v="1.9277777777777778"/>
    <n v="12"/>
    <n v="7.4999999999999997E-2"/>
    <x v="1"/>
    <x v="1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2-05T00:00:00"/>
    <d v="2026-02-05T00:00:00"/>
    <n v="100000000"/>
    <n v="1.9305555555555556"/>
    <n v="12"/>
    <n v="7.4999999999999997E-2"/>
    <x v="1"/>
    <x v="1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8181818.160000011"/>
    <n v="0"/>
    <n v="13636363.640000001"/>
    <n v="2556818.1800000002"/>
    <n v="0"/>
    <n v="0"/>
    <n v="0"/>
    <n v="54545454.520000011"/>
    <d v="2014-02-06T00:00:00"/>
    <d v="2026-02-06T00:00:00"/>
    <n v="150000000"/>
    <n v="1.9333333333333333"/>
    <n v="12"/>
    <n v="7.4999999999999997E-2"/>
    <x v="1"/>
    <x v="1"/>
    <n v="0"/>
    <n v="0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8181818.160000011"/>
    <n v="0"/>
    <n v="0"/>
    <n v="0"/>
    <n v="0"/>
    <n v="0"/>
    <n v="0"/>
    <n v="68181818.160000011"/>
    <d v="2014-03-14T00:00:00"/>
    <d v="2026-03-14T00:00:00"/>
    <n v="150000000"/>
    <n v="2.0388888888888888"/>
    <n v="12"/>
    <n v="7.4999999999999997E-2"/>
    <x v="1"/>
    <x v="1"/>
    <n v="2556818.1800000002"/>
    <n v="0"/>
    <n v="0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4602272.7200000007"/>
    <n v="2556818.1799999997"/>
    <n v="7159090.9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0"/>
    <n v="0"/>
    <n v="0"/>
    <n v="0"/>
    <n v="0"/>
    <n v="45454545.459999979"/>
    <d v="2014-05-30T00:00:00"/>
    <d v="2026-05-30T00:00:00"/>
    <n v="100000000"/>
    <n v="2.25"/>
    <n v="12"/>
    <n v="7.4999999999999997E-2"/>
    <x v="1"/>
    <x v="1"/>
    <n v="0"/>
    <n v="0"/>
    <n v="1704545.45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3068181.81"/>
    <n v="1704545.4500000002"/>
    <n v="4772727.2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3333333.340000004"/>
    <n v="0"/>
    <n v="13333333.33"/>
    <n v="2000000"/>
    <n v="0"/>
    <n v="0"/>
    <n v="0"/>
    <n v="40000000.010000005"/>
    <d v="2014-08-22T00:00:00"/>
    <d v="2026-08-22T00:00:00"/>
    <n v="80000000"/>
    <n v="2.4777777777777779"/>
    <n v="12"/>
    <n v="7.4999999999999997E-2"/>
    <x v="1"/>
    <x v="1"/>
    <n v="0"/>
    <n v="0"/>
    <n v="0"/>
    <n v="0"/>
    <n v="0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5333333.340000004"/>
    <n v="0"/>
    <n v="0"/>
    <n v="0"/>
    <n v="0"/>
    <n v="0"/>
    <n v="0"/>
    <n v="65333333.340000004"/>
    <d v="2014-09-18T00:00:00"/>
    <d v="2026-09-18T00:00:00"/>
    <n v="98000000"/>
    <n v="2.5499999999999998"/>
    <n v="12"/>
    <n v="7.4999999999999997E-2"/>
    <x v="1"/>
    <x v="1"/>
    <n v="2450000"/>
    <n v="0"/>
    <n v="0"/>
    <n v="0"/>
    <n v="0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4287500"/>
    <n v="3062500"/>
    <n v="73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d v="2014-12-11T00:00:00"/>
    <d v="2029-12-11T00:00:00"/>
    <n v="31500000"/>
    <n v="5.7805555555555559"/>
    <n v="15"/>
    <n v="8.2040000000000002E-2"/>
    <x v="1"/>
    <x v="1"/>
    <n v="0"/>
    <n v="0"/>
    <n v="0"/>
    <n v="1130613.75"/>
    <n v="0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2099711.25"/>
    <n v="1776678.75"/>
    <n v="387639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d v="2014-12-11T00:00:00"/>
    <d v="2026-12-11T00:00:00"/>
    <n v="42000000"/>
    <n v="2.7805555555555554"/>
    <n v="12"/>
    <n v="7.4999999999999997E-2"/>
    <x v="1"/>
    <x v="1"/>
    <n v="0"/>
    <n v="0"/>
    <n v="0"/>
    <n v="1050000"/>
    <n v="0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1837500"/>
    <n v="1312500"/>
    <n v="31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d v="2014-12-22T00:00:00"/>
    <d v="2029-12-22T00:00:00"/>
    <n v="115000000"/>
    <n v="5.8111111111111109"/>
    <n v="15"/>
    <n v="8.2000000000000003E-2"/>
    <x v="1"/>
    <x v="1"/>
    <n v="0"/>
    <n v="0"/>
    <n v="0"/>
    <n v="2829000"/>
    <n v="0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5422250"/>
    <n v="4479250"/>
    <n v="9901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d v="2014-12-23T00:00:00"/>
    <d v="2029-12-23T00:00:00"/>
    <n v="110000000"/>
    <n v="5.8138888888888891"/>
    <n v="15"/>
    <n v="8.2000000000000003E-2"/>
    <x v="1"/>
    <x v="1"/>
    <n v="0"/>
    <n v="0"/>
    <n v="0"/>
    <n v="2706000"/>
    <n v="0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5186500"/>
    <n v="4284500"/>
    <n v="9471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1350000"/>
    <n v="0"/>
    <n v="0"/>
    <n v="0"/>
    <n v="50000000"/>
    <d v="2019-08-30T00:00:00"/>
    <d v="2024-08-30T00:00:00"/>
    <n v="250000000"/>
    <n v="0.5"/>
    <n v="5"/>
    <n v="5.3999999999999999E-2"/>
    <x v="1"/>
    <x v="1"/>
    <n v="0"/>
    <n v="0"/>
    <n v="0"/>
    <n v="0"/>
    <n v="0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9-25T00:00:00"/>
    <d v="2024-09-25T00:00:00"/>
    <n v="250000000"/>
    <n v="0.56944444444444442"/>
    <n v="5"/>
    <n v="6.0999999999999999E-2"/>
    <x v="1"/>
    <x v="1"/>
    <n v="1525000"/>
    <n v="0"/>
    <n v="0"/>
    <n v="0"/>
    <n v="0"/>
    <n v="0"/>
    <n v="1525000"/>
    <n v="0"/>
    <n v="0"/>
    <n v="0"/>
    <n v="0"/>
    <n v="0"/>
    <n v="0"/>
    <n v="0"/>
    <n v="0"/>
    <n v="0"/>
    <n v="0"/>
    <n v="0"/>
    <n v="0"/>
    <n v="0"/>
    <n v="0"/>
    <n v="0"/>
    <n v="3050000"/>
    <n v="0"/>
    <n v="30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d v="2019-10-31T00:00:00"/>
    <d v="2029-10-31T00:00:00"/>
    <n v="220000000"/>
    <n v="5.666666666666667"/>
    <n v="10"/>
    <n v="7.1499999999999994E-2"/>
    <x v="1"/>
    <x v="1"/>
    <n v="0"/>
    <n v="4826250"/>
    <n v="0"/>
    <n v="0"/>
    <n v="0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9652500"/>
    <n v="8043750"/>
    <n v="1769625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d v="2019-12-24T00:00:00"/>
    <d v="2024-12-24T00:00:00"/>
    <n v="100000000"/>
    <n v="0.81666666666666665"/>
    <n v="5"/>
    <n v="6.0999999999999999E-2"/>
    <x v="1"/>
    <x v="1"/>
    <n v="0"/>
    <n v="0"/>
    <n v="0"/>
    <n v="1122110.49"/>
    <n v="0"/>
    <n v="0"/>
    <n v="0"/>
    <n v="0"/>
    <n v="0"/>
    <n v="1122110.49"/>
    <n v="0"/>
    <n v="0"/>
    <n v="0"/>
    <n v="0"/>
    <n v="0"/>
    <n v="0"/>
    <n v="0"/>
    <n v="0"/>
    <n v="0"/>
    <n v="0"/>
    <n v="0"/>
    <n v="0"/>
    <n v="2244220.98"/>
    <n v="0"/>
    <n v="2244220.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2.8250000000000002"/>
    <n v="7"/>
    <n v="8.5000000000000006E-2"/>
    <x v="1"/>
    <x v="1"/>
    <n v="0"/>
    <n v="0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2.8250000000000002"/>
    <n v="7"/>
    <n v="8.5000000000000006E-2"/>
    <x v="1"/>
    <x v="1"/>
    <n v="0"/>
    <n v="0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8250000000000002"/>
    <n v="7"/>
    <n v="8.5000000000000006E-2"/>
    <x v="1"/>
    <x v="1"/>
    <n v="0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8250000000000002"/>
    <n v="7"/>
    <n v="8.5000000000000006E-2"/>
    <x v="1"/>
    <x v="1"/>
    <n v="0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2.8250000000000002"/>
    <n v="7"/>
    <n v="8.5000000000000006E-2"/>
    <x v="1"/>
    <x v="1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2.8250000000000002"/>
    <n v="7"/>
    <n v="8.5000000000000006E-2"/>
    <x v="1"/>
    <x v="1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n v="3.4361111111111109"/>
    <n v="7"/>
    <n v="7.5481999999999994E-2"/>
    <x v="1"/>
    <x v="1"/>
    <n v="0"/>
    <n v="0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6.6555555555555559"/>
    <n v="10"/>
    <n v="7.8262999999999999E-2"/>
    <x v="1"/>
    <x v="1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15508255.699999999"/>
    <n v="15508255.699999999"/>
    <n v="31016511.3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6.6555555555555559"/>
    <n v="10"/>
    <n v="7.8262999999999999E-2"/>
    <x v="1"/>
    <x v="1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14506170.140000001"/>
    <n v="14506170.140000001"/>
    <n v="29012340.28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1.666666666666666"/>
    <n v="15"/>
    <n v="7.9848000000000002E-2"/>
    <x v="1"/>
    <x v="1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9875054.8200000003"/>
    <n v="9875054.8200000003"/>
    <n v="19750109.6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6.6555555555555559"/>
    <n v="10"/>
    <n v="7.8262999999999999E-2"/>
    <x v="1"/>
    <x v="1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3385615.84"/>
    <n v="3385615.84"/>
    <n v="6771231.67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6.6555555555555559"/>
    <n v="10"/>
    <n v="7.8262999999999999E-2"/>
    <x v="1"/>
    <x v="1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14450594.560000001"/>
    <n v="14450594.560000001"/>
    <n v="28901189.12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1.666666666666666"/>
    <n v="15"/>
    <n v="7.9848000000000002E-2"/>
    <x v="1"/>
    <x v="1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9834332.8200000003"/>
    <n v="9834332.8200000003"/>
    <n v="19668665.6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6.6555555555555559"/>
    <n v="10"/>
    <n v="7.8262999999999999E-2"/>
    <x v="1"/>
    <x v="1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14361503.6"/>
    <n v="14361503.6"/>
    <n v="28723007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1.666666666666666"/>
    <n v="15"/>
    <n v="7.9848000000000002E-2"/>
    <x v="1"/>
    <x v="1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9761880.5199999996"/>
    <n v="9761880.5199999996"/>
    <n v="19523761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7.1611111111111114"/>
    <n v="10"/>
    <n v="7.8262999999999999E-2"/>
    <x v="1"/>
    <x v="1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9579391.1999999993"/>
    <n v="9579391.1999999993"/>
    <n v="19158782.3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9.1638888888888896"/>
    <n v="12"/>
    <n v="7.9153000000000001E-2"/>
    <x v="1"/>
    <x v="1"/>
    <n v="0"/>
    <n v="3229442.4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6458884.7999999998"/>
    <n v="6458884.7999999998"/>
    <n v="12917769.6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27272.73"/>
    <n v="0"/>
    <n v="0"/>
    <n v="0"/>
    <n v="0"/>
    <n v="0"/>
    <n v="0"/>
    <n v="727272.73"/>
    <d v="2013-11-20T00:00:00"/>
    <d v="2028-11-20T00:00:00"/>
    <n v="800000"/>
    <n v="4.7222222222222223"/>
    <n v="15"/>
    <n v="7.7499999999999999E-2"/>
    <x v="1"/>
    <x v="1"/>
    <n v="0"/>
    <n v="0"/>
    <n v="28181.82"/>
    <n v="0"/>
    <n v="0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53545.46"/>
    <n v="42272.72"/>
    <n v="95818.1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0.319444444444445"/>
    <n v="20"/>
    <n v="8.4500000000000006E-2"/>
    <x v="1"/>
    <x v="1"/>
    <n v="0"/>
    <n v="0"/>
    <n v="0"/>
    <n v="29575"/>
    <n v="0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59150"/>
    <n v="54713.75"/>
    <n v="113863.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d v="2014-12-18T00:00:00"/>
    <d v="2024-12-18T00:00:00"/>
    <n v="80000000"/>
    <n v="0.8"/>
    <n v="10"/>
    <n v="6.4000000000000001E-2"/>
    <x v="1"/>
    <x v="1"/>
    <n v="0"/>
    <n v="0"/>
    <n v="0"/>
    <n v="512000"/>
    <n v="0"/>
    <n v="0"/>
    <n v="0"/>
    <n v="0"/>
    <n v="0"/>
    <n v="256000"/>
    <n v="0"/>
    <n v="0"/>
    <n v="0"/>
    <n v="0"/>
    <n v="0"/>
    <n v="0"/>
    <n v="0"/>
    <n v="0"/>
    <n v="0"/>
    <n v="0"/>
    <n v="0"/>
    <n v="0"/>
    <n v="768000"/>
    <n v="0"/>
    <n v="768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1.074999999999999"/>
    <n v="20"/>
    <n v="8.4500000000000006E-2"/>
    <x v="1"/>
    <x v="1"/>
    <n v="12675"/>
    <n v="0"/>
    <n v="0"/>
    <n v="0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25350"/>
    <n v="25350"/>
    <n v="507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1.166666666666666"/>
    <n v="20"/>
    <n v="8.4500000000000006E-2"/>
    <x v="1"/>
    <x v="1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29575"/>
    <n v="29575"/>
    <n v="591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2.252777777777778"/>
    <n v="20"/>
    <n v="8.4500000000000006E-2"/>
    <x v="1"/>
    <x v="1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2.46111111111111"/>
    <n v="20"/>
    <n v="8.4500000000000006E-2"/>
    <x v="1"/>
    <x v="1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2675"/>
    <n v="16900"/>
    <n v="295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2.886111111111111"/>
    <n v="20"/>
    <n v="8.4500000000000006E-2"/>
    <x v="1"/>
    <x v="1"/>
    <n v="0"/>
    <n v="0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3.197222222222223"/>
    <n v="20"/>
    <n v="8.4500000000000006E-2"/>
    <x v="1"/>
    <x v="1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2181.25"/>
    <n v="29575"/>
    <n v="51756.2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1.7583333333333333"/>
    <n v="5"/>
    <n v="7.1294999999999997E-2"/>
    <x v="1"/>
    <x v="1"/>
    <n v="0"/>
    <n v="0"/>
    <n v="0"/>
    <n v="216542.15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433084.3"/>
    <n v="433084.3"/>
    <n v="866168.6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3.8083333333333331"/>
    <n v="7"/>
    <n v="7.5481999999999994E-2"/>
    <x v="1"/>
    <x v="1"/>
    <n v="0"/>
    <n v="0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9.7222222222222224E-2"/>
    <n v="3"/>
    <n v="6.1652999999999999E-2"/>
    <x v="1"/>
    <x v="1"/>
    <n v="0"/>
    <n v="28658.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58.799999999999"/>
    <n v="0"/>
    <n v="28658.79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0.91666666666666663"/>
    <n v="5"/>
    <n v="7.85E-2"/>
    <x v="1"/>
    <x v="1"/>
    <n v="0"/>
    <n v="0"/>
    <n v="0"/>
    <n v="0"/>
    <n v="24823.26"/>
    <n v="0"/>
    <n v="0"/>
    <n v="0"/>
    <n v="0"/>
    <n v="0"/>
    <n v="24823.26"/>
    <n v="0"/>
    <n v="0"/>
    <n v="0"/>
    <n v="0"/>
    <n v="0"/>
    <n v="0"/>
    <n v="0"/>
    <n v="0"/>
    <n v="0"/>
    <n v="0"/>
    <n v="0"/>
    <n v="24823.26"/>
    <n v="24823.26"/>
    <n v="49646.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2.8250000000000002"/>
    <n v="7"/>
    <n v="8.5000000000000006E-2"/>
    <x v="1"/>
    <x v="1"/>
    <n v="0"/>
    <n v="0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9.7222222222222224E-2"/>
    <n v="3"/>
    <n v="6.1652999999999999E-2"/>
    <x v="1"/>
    <x v="1"/>
    <n v="0"/>
    <n v="51143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143.89"/>
    <n v="0"/>
    <n v="51143.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2.0972222222222223"/>
    <n v="5"/>
    <n v="7.1294999999999997E-2"/>
    <x v="1"/>
    <x v="1"/>
    <n v="0"/>
    <n v="59071.87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118143.74"/>
    <n v="118143.74"/>
    <n v="236287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9.7222222222222224E-2"/>
    <n v="3"/>
    <n v="6.1652999999999999E-2"/>
    <x v="1"/>
    <x v="1"/>
    <n v="0"/>
    <n v="73505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050.16"/>
    <n v="0"/>
    <n v="735050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9.7222222222222224E-2"/>
    <n v="3"/>
    <n v="6.1652999999999999E-2"/>
    <x v="1"/>
    <x v="1"/>
    <n v="0"/>
    <n v="19019.2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19.259999999998"/>
    <n v="0"/>
    <n v="19019.25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2.0972222222222223"/>
    <n v="5"/>
    <n v="7.1294999999999997E-2"/>
    <x v="1"/>
    <x v="1"/>
    <n v="0"/>
    <n v="27465.78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54931.56"/>
    <n v="54931.56"/>
    <n v="109863.12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9.7222222222222224E-2"/>
    <n v="3"/>
    <n v="6.1652999999999999E-2"/>
    <x v="1"/>
    <x v="1"/>
    <n v="0"/>
    <n v="3329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9262"/>
    <n v="0"/>
    <n v="3329262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9.7222222222222224E-2"/>
    <n v="3"/>
    <n v="6.1652999999999999E-2"/>
    <x v="1"/>
    <x v="1"/>
    <n v="0"/>
    <n v="92230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2302.58"/>
    <n v="0"/>
    <n v="922302.5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9.7222222222222224E-2"/>
    <n v="3"/>
    <n v="6.1652999999999999E-2"/>
    <x v="1"/>
    <x v="1"/>
    <n v="0"/>
    <n v="86339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3393.75"/>
    <n v="0"/>
    <n v="863393.75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9.7222222222222224E-2"/>
    <n v="3"/>
    <n v="6.1652999999999999E-2"/>
    <x v="1"/>
    <x v="1"/>
    <n v="0"/>
    <n v="21833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334.74"/>
    <n v="0"/>
    <n v="218334.74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9.7222222222222224E-2"/>
    <n v="3"/>
    <n v="6.1652999999999999E-2"/>
    <x v="1"/>
    <x v="1"/>
    <n v="0"/>
    <n v="1356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63.66"/>
    <n v="0"/>
    <n v="13563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n v="1.4361111111111111"/>
    <n v="5"/>
    <n v="7.1294999999999997E-2"/>
    <x v="1"/>
    <x v="1"/>
    <n v="0"/>
    <n v="0"/>
    <n v="0"/>
    <n v="0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9.7222222222222224E-2"/>
    <n v="3"/>
    <n v="6.1652999999999999E-2"/>
    <x v="1"/>
    <x v="1"/>
    <n v="0"/>
    <n v="928288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8288.06"/>
    <n v="0"/>
    <n v="928288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9.7222222222222224E-2"/>
    <n v="3"/>
    <n v="6.1652999999999999E-2"/>
    <x v="1"/>
    <x v="1"/>
    <n v="0"/>
    <n v="415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3.21"/>
    <n v="0"/>
    <n v="4153.2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2.0972222222222223"/>
    <n v="5"/>
    <n v="7.1294999999999997E-2"/>
    <x v="1"/>
    <x v="1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9605.4599999999991"/>
    <n v="9605.4599999999991"/>
    <n v="19210.91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n v="1.4361111111111111"/>
    <n v="5"/>
    <n v="7.1294999999999997E-2"/>
    <x v="1"/>
    <x v="1"/>
    <n v="0"/>
    <n v="0"/>
    <n v="0"/>
    <n v="0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n v="3.4361111111111109"/>
    <n v="7"/>
    <n v="7.5481999999999994E-2"/>
    <x v="1"/>
    <x v="1"/>
    <n v="0"/>
    <n v="0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19670802.3499999"/>
    <n v="0"/>
    <n v="0"/>
    <n v="0"/>
    <n v="0"/>
    <n v="0"/>
    <n v="0"/>
    <n v="219670802.3499999"/>
    <d v="2012-04-26T00:00:00"/>
    <d v="2024-04-26T00:00:00"/>
    <n v="1318024814.1500001"/>
    <n v="0.15555555555555556"/>
    <n v="12"/>
    <n v="7.4999999999999997E-2"/>
    <x v="1"/>
    <x v="1"/>
    <n v="0"/>
    <n v="8237655.0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655.0899999999"/>
    <n v="0"/>
    <n v="8237655.08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d v="2012-06-15T00:00:00"/>
    <d v="2024-06-15T00:00:00"/>
    <n v="55581592.420000002"/>
    <n v="0.29166666666666669"/>
    <n v="12"/>
    <n v="7.4999999999999997E-2"/>
    <x v="1"/>
    <x v="1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d v="2012-08-15T00:00:00"/>
    <d v="2024-08-15T00:00:00"/>
    <n v="55581592.420000002"/>
    <n v="0.45833333333333331"/>
    <n v="12"/>
    <n v="7.4999999999999997E-2"/>
    <x v="1"/>
    <x v="1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5491772.880000003"/>
    <n v="0"/>
    <n v="0"/>
    <n v="0"/>
    <n v="0"/>
    <n v="0"/>
    <n v="0"/>
    <n v="25491772.880000003"/>
    <d v="2012-09-14T00:00:00"/>
    <d v="2024-09-14T00:00:00"/>
    <n v="76475318.599999994"/>
    <n v="0.53888888888888886"/>
    <n v="12"/>
    <n v="7.4999999999999997E-2"/>
    <x v="1"/>
    <x v="1"/>
    <n v="955941.48"/>
    <n v="0"/>
    <n v="0"/>
    <n v="0"/>
    <n v="0"/>
    <n v="0"/>
    <n v="477970.74"/>
    <n v="0"/>
    <n v="0"/>
    <n v="0"/>
    <n v="0"/>
    <n v="0"/>
    <n v="0"/>
    <n v="0"/>
    <n v="0"/>
    <n v="0"/>
    <n v="0"/>
    <n v="0"/>
    <n v="0"/>
    <n v="0"/>
    <n v="0"/>
    <n v="0"/>
    <n v="1433912.22"/>
    <n v="0"/>
    <n v="1433912.2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0-15T00:00:00"/>
    <d v="2024-10-15T00:00:00"/>
    <n v="55581592.420000002"/>
    <n v="0.625"/>
    <n v="12"/>
    <n v="7.4999999999999997E-2"/>
    <x v="1"/>
    <x v="1"/>
    <n v="0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1-15T00:00:00"/>
    <d v="2024-11-15T00:00:00"/>
    <n v="55581592.420000002"/>
    <n v="0.70833333333333337"/>
    <n v="12"/>
    <n v="7.4999999999999997E-2"/>
    <x v="1"/>
    <x v="1"/>
    <n v="0"/>
    <n v="0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2-14T00:00:00"/>
    <d v="2024-12-14T00:00:00"/>
    <n v="55581592.420000002"/>
    <n v="0.78888888888888886"/>
    <n v="12"/>
    <n v="7.4999999999999997E-2"/>
    <x v="1"/>
    <x v="1"/>
    <n v="0"/>
    <n v="0"/>
    <n v="0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d v="2013-01-15T00:00:00"/>
    <d v="2025-01-15T00:00:00"/>
    <n v="83736003.439999998"/>
    <n v="0.875"/>
    <n v="12"/>
    <n v="7.4999999999999997E-2"/>
    <x v="1"/>
    <x v="1"/>
    <n v="0"/>
    <n v="0"/>
    <n v="0"/>
    <n v="0"/>
    <n v="1256040.05"/>
    <n v="0"/>
    <n v="0"/>
    <n v="0"/>
    <n v="0"/>
    <n v="0"/>
    <n v="628020.03"/>
    <n v="0"/>
    <n v="0"/>
    <n v="0"/>
    <n v="0"/>
    <n v="0"/>
    <n v="0"/>
    <n v="0"/>
    <n v="0"/>
    <n v="0"/>
    <n v="0"/>
    <n v="0"/>
    <n v="1256040.05"/>
    <n v="628020.03"/>
    <n v="1884060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832217.03"/>
    <n v="0"/>
    <n v="0"/>
    <n v="0"/>
    <n v="22192454.060000002"/>
    <d v="2013-02-15T00:00:00"/>
    <d v="2025-02-15T00:00:00"/>
    <n v="66577362.219999999"/>
    <n v="0.95833333333333337"/>
    <n v="12"/>
    <n v="7.4999999999999997E-2"/>
    <x v="1"/>
    <x v="1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3-15T00:00:00"/>
    <d v="2025-03-15T00:00:00"/>
    <n v="66577362.259999998"/>
    <n v="1.0416666666666667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1664434.06"/>
    <n v="416108.51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d v="2013-04-11T00:00:00"/>
    <d v="2025-04-11T00:00:00"/>
    <n v="81321499.579999998"/>
    <n v="1.1138888888888889"/>
    <n v="12"/>
    <n v="7.4999999999999997E-2"/>
    <x v="1"/>
    <x v="1"/>
    <n v="0"/>
    <n v="1016518.75"/>
    <n v="0"/>
    <n v="0"/>
    <n v="0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2033037.5"/>
    <n v="508259.37"/>
    <n v="2541296.8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5-15T00:00:00"/>
    <d v="2025-05-15T00:00:00"/>
    <n v="66577362.259999998"/>
    <n v="1.2083333333333333"/>
    <n v="12"/>
    <n v="7.4999999999999997E-2"/>
    <x v="1"/>
    <x v="1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1664434.06"/>
    <n v="416108.51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6-14T00:00:00"/>
    <d v="2025-06-14T00:00:00"/>
    <n v="66577362.259999998"/>
    <n v="1.288888888888889"/>
    <n v="12"/>
    <n v="7.4999999999999997E-2"/>
    <x v="1"/>
    <x v="1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1664434.06"/>
    <n v="416108.51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7-12T00:00:00"/>
    <d v="2025-07-12T00:00:00"/>
    <n v="66577362.259999998"/>
    <n v="1.3666666666666667"/>
    <n v="12"/>
    <n v="7.4999999999999997E-2"/>
    <x v="1"/>
    <x v="1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d v="2013-08-15T00:00:00"/>
    <d v="2025-08-15T00:00:00"/>
    <n v="66577362.259999998"/>
    <n v="1.4583333333333333"/>
    <n v="12"/>
    <n v="7.4999999999999997E-2"/>
    <x v="1"/>
    <x v="1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7013329.969999999"/>
    <n v="0"/>
    <n v="0"/>
    <n v="0"/>
    <n v="0"/>
    <n v="0"/>
    <n v="0"/>
    <n v="47013329.969999999"/>
    <d v="2013-09-13T00:00:00"/>
    <d v="2025-09-13T00:00:00"/>
    <n v="94026659.939999998"/>
    <n v="1.5361111111111112"/>
    <n v="12"/>
    <n v="7.4999999999999997E-2"/>
    <x v="1"/>
    <x v="1"/>
    <n v="1762999.87"/>
    <n v="0"/>
    <n v="0"/>
    <n v="0"/>
    <n v="0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2938333.12"/>
    <n v="1762999.87"/>
    <n v="4701332.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0-15T00:00:00"/>
    <d v="2025-10-15T00:00:00"/>
    <n v="66577362.259999998"/>
    <n v="1.625"/>
    <n v="12"/>
    <n v="7.4999999999999997E-2"/>
    <x v="1"/>
    <x v="1"/>
    <n v="0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2080542.57"/>
    <n v="1248325.54"/>
    <n v="3328868.11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1-15T00:00:00"/>
    <d v="2025-11-15T00:00:00"/>
    <n v="66577362.259999998"/>
    <n v="1.7083333333333333"/>
    <n v="12"/>
    <n v="7.4999999999999997E-2"/>
    <x v="1"/>
    <x v="1"/>
    <n v="0"/>
    <n v="0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2080542.57"/>
    <n v="1248325.54"/>
    <n v="3328868.11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2-13T00:00:00"/>
    <d v="2025-12-13T00:00:00"/>
    <n v="66577362.259999998"/>
    <n v="1.7861111111111112"/>
    <n v="12"/>
    <n v="7.4999999999999997E-2"/>
    <x v="1"/>
    <x v="1"/>
    <n v="0"/>
    <n v="0"/>
    <n v="0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2080542.57"/>
    <n v="1248325.54"/>
    <n v="3328868.11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d v="2014-01-15T00:00:00"/>
    <d v="2026-01-15T00:00:00"/>
    <n v="116841397.92"/>
    <n v="1.875"/>
    <n v="12"/>
    <n v="7.4999999999999997E-2"/>
    <x v="1"/>
    <x v="1"/>
    <n v="0"/>
    <n v="0"/>
    <n v="0"/>
    <n v="0"/>
    <n v="2190776.2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2190776.21"/>
    <n v="2921034.94"/>
    <n v="5111811.15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1376318.32"/>
    <n v="0"/>
    <n v="0"/>
    <n v="0"/>
    <n v="36701821.859999992"/>
    <d v="2014-02-14T00:00:00"/>
    <d v="2026-02-14T00:00:00"/>
    <n v="73403643.75"/>
    <n v="1.9555555555555555"/>
    <n v="12"/>
    <n v="7.4999999999999997E-2"/>
    <x v="1"/>
    <x v="1"/>
    <n v="0"/>
    <n v="0"/>
    <n v="0"/>
    <n v="0"/>
    <n v="0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d v="2014-03-14T00:00:00"/>
    <d v="2026-03-14T00:00:00"/>
    <n v="74230968.409999996"/>
    <n v="2.0388888888888888"/>
    <n v="12"/>
    <n v="7.4999999999999997E-2"/>
    <x v="1"/>
    <x v="1"/>
    <n v="1391830.66"/>
    <n v="0"/>
    <n v="0"/>
    <n v="0"/>
    <n v="0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2783661.32"/>
    <n v="1855774.2"/>
    <n v="4639435.51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d v="2014-04-15T00:00:00"/>
    <d v="2026-04-15T00:00:00"/>
    <n v="91230654.299999997"/>
    <n v="2.125"/>
    <n v="12"/>
    <n v="7.4999999999999997E-2"/>
    <x v="1"/>
    <x v="1"/>
    <n v="0"/>
    <n v="1710574.77"/>
    <n v="0"/>
    <n v="0"/>
    <n v="0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3421149.54"/>
    <n v="2280766.36"/>
    <n v="5701915.9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d v="2014-05-15T00:00:00"/>
    <d v="2026-05-15T00:00:00"/>
    <n v="75247453.769999996"/>
    <n v="2.2083333333333335"/>
    <n v="12"/>
    <n v="7.4999999999999997E-2"/>
    <x v="1"/>
    <x v="1"/>
    <n v="0"/>
    <n v="0"/>
    <n v="1410889.76"/>
    <n v="0"/>
    <n v="0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2821779.52"/>
    <n v="1881186.34"/>
    <n v="4702965.86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d v="2014-06-13T00:00:00"/>
    <d v="2026-06-13T00:00:00"/>
    <n v="58413258.609999999"/>
    <n v="2.286111111111111"/>
    <n v="12"/>
    <n v="7.4999999999999997E-2"/>
    <x v="1"/>
    <x v="1"/>
    <n v="0"/>
    <n v="0"/>
    <n v="0"/>
    <n v="1095248.6000000001"/>
    <n v="0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2190497.2000000002"/>
    <n v="1460331.46"/>
    <n v="3650828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d v="2014-07-15T00:00:00"/>
    <d v="2026-07-15T00:00:00"/>
    <n v="75386000.239999995"/>
    <n v="2.375"/>
    <n v="12"/>
    <n v="7.4999999999999997E-2"/>
    <x v="1"/>
    <x v="1"/>
    <n v="0"/>
    <n v="0"/>
    <n v="0"/>
    <n v="0"/>
    <n v="1413487.5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1413487.5"/>
    <n v="2355812.5"/>
    <n v="37693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87665.609999999"/>
    <n v="0"/>
    <n v="0"/>
    <n v="0"/>
    <n v="0"/>
    <n v="0"/>
    <n v="0"/>
    <n v="52387665.609999999"/>
    <d v="2014-11-14T00:00:00"/>
    <d v="2026-11-14T00:00:00"/>
    <n v="78581498.409999996"/>
    <n v="2.7055555555555557"/>
    <n v="12"/>
    <n v="7.4999999999999997E-2"/>
    <x v="1"/>
    <x v="1"/>
    <n v="0"/>
    <n v="0"/>
    <n v="1964537.46"/>
    <n v="0"/>
    <n v="0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3437940.56"/>
    <n v="2455671.83"/>
    <n v="5893612.390000000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d v="2014-12-15T00:00:00"/>
    <d v="2026-12-15T00:00:00"/>
    <n v="78504288.269999996"/>
    <n v="2.7916666666666665"/>
    <n v="12"/>
    <n v="7.4999999999999997E-2"/>
    <x v="1"/>
    <x v="1"/>
    <n v="0"/>
    <n v="0"/>
    <n v="0"/>
    <n v="1962607.21"/>
    <n v="0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3434562.61"/>
    <n v="2453259"/>
    <n v="5887821.609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d v="2015-01-15T00:00:00"/>
    <d v="2027-01-15T00:00:00"/>
    <n v="151692276.91"/>
    <n v="2.875"/>
    <n v="12"/>
    <n v="7.4999999999999997E-2"/>
    <x v="1"/>
    <x v="1"/>
    <n v="0"/>
    <n v="0"/>
    <n v="0"/>
    <n v="0"/>
    <n v="3792306.92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3792306.92"/>
    <n v="5688460.3799999999"/>
    <n v="9480767.3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d v="2015-03-25T00:00:00"/>
    <d v="2027-03-25T00:00:00"/>
    <n v="85554534.609999999"/>
    <n v="3.0694444444444446"/>
    <n v="12"/>
    <n v="7.4999999999999997E-2"/>
    <x v="1"/>
    <x v="1"/>
    <n v="2138863.37"/>
    <n v="0"/>
    <n v="0"/>
    <n v="0"/>
    <n v="0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4277726.74"/>
    <n v="3208295.04"/>
    <n v="7486021.7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d v="2015-03-25T00:00:00"/>
    <d v="2027-03-25T00:00:00"/>
    <n v="85404710.010000005"/>
    <n v="3.0694444444444446"/>
    <n v="12"/>
    <n v="7.4999999999999997E-2"/>
    <x v="1"/>
    <x v="1"/>
    <n v="2135117.75"/>
    <n v="0"/>
    <n v="0"/>
    <n v="0"/>
    <n v="0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4270235.5"/>
    <n v="3202676.62"/>
    <n v="7472912.12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d v="2015-04-15T00:00:00"/>
    <d v="2027-04-15T00:00:00"/>
    <n v="105463902.08"/>
    <n v="3.125"/>
    <n v="12"/>
    <n v="7.4999999999999997E-2"/>
    <x v="1"/>
    <x v="1"/>
    <n v="0"/>
    <n v="2636597.5499999998"/>
    <n v="0"/>
    <n v="0"/>
    <n v="0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5273195.0999999996"/>
    <n v="3954896.32"/>
    <n v="9228091.4199999999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4.416666666666667"/>
    <n v="15"/>
    <n v="7.4999999999999997E-2"/>
    <x v="1"/>
    <x v="1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0.144444444444444"/>
    <n v="20"/>
    <n v="7.4999999999999997E-3"/>
    <x v="1"/>
    <x v="1"/>
    <n v="0"/>
    <n v="9635.92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9635.92"/>
    <n v="9635.92"/>
    <n v="19271.8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212368.8599999999"/>
    <n v="0"/>
    <n v="0"/>
    <n v="0"/>
    <n v="0"/>
    <n v="0"/>
    <n v="0"/>
    <n v="1212368.8599999999"/>
    <d v="2012-03-06T00:00:00"/>
    <d v="2024-03-06T00:00:00"/>
    <n v="8486581.9600000009"/>
    <n v="1.6666666666666666E-2"/>
    <n v="12"/>
    <n v="7.0000000000000007E-2"/>
    <x v="1"/>
    <x v="1"/>
    <n v="42432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32.91"/>
    <n v="0"/>
    <n v="42432.9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2272727.280000001"/>
    <n v="0"/>
    <n v="0"/>
    <n v="0"/>
    <n v="0"/>
    <n v="0"/>
    <n v="0"/>
    <n v="12272727.280000001"/>
    <d v="2013-04-25T00:00:00"/>
    <d v="2028-04-25T00:00:00"/>
    <n v="15000000"/>
    <n v="4.1527777777777777"/>
    <n v="15"/>
    <n v="7.7499999999999999E-2"/>
    <x v="1"/>
    <x v="1"/>
    <n v="0"/>
    <n v="475568.18"/>
    <n v="0"/>
    <n v="0"/>
    <n v="0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898295.45"/>
    <n v="686931.82000000007"/>
    <n v="1585227.2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d v="2013-06-25T00:00:00"/>
    <d v="2028-06-25T00:00:00"/>
    <n v="18000000"/>
    <n v="4.3194444444444446"/>
    <n v="15"/>
    <n v="7.7499999999999999E-2"/>
    <x v="1"/>
    <x v="1"/>
    <n v="0"/>
    <n v="0"/>
    <n v="0"/>
    <n v="570681.81999999995"/>
    <n v="0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1077954.5499999998"/>
    <n v="824318.17999999993"/>
    <n v="1902272.729999999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d v="2013-07-24T00:00:00"/>
    <d v="2028-07-24T00:00:00"/>
    <n v="5000000"/>
    <n v="4.4000000000000004"/>
    <n v="15"/>
    <n v="7.7499999999999999E-2"/>
    <x v="1"/>
    <x v="1"/>
    <n v="0"/>
    <n v="0"/>
    <n v="0"/>
    <n v="0"/>
    <n v="158522.7300000000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158522.73000000001"/>
    <n v="264204.55"/>
    <n v="422727.2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818181.8200000003"/>
    <n v="0"/>
    <n v="681818.18"/>
    <n v="264204.55"/>
    <n v="0"/>
    <n v="0"/>
    <n v="0"/>
    <n v="6136363.6400000006"/>
    <d v="2013-08-01T00:00:00"/>
    <d v="2028-08-01T00:00:00"/>
    <n v="7500000"/>
    <n v="4.4194444444444443"/>
    <n v="15"/>
    <n v="7.7499999999999999E-2"/>
    <x v="1"/>
    <x v="1"/>
    <n v="0"/>
    <n v="0"/>
    <n v="0"/>
    <n v="0"/>
    <n v="0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09-11T00:00:00"/>
    <d v="2028-09-11T00:00:00"/>
    <n v="13000000"/>
    <n v="4.5305555555555559"/>
    <n v="15"/>
    <n v="7.7499999999999999E-2"/>
    <x v="1"/>
    <x v="1"/>
    <n v="457954.55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870113.64"/>
    <n v="686931.82000000007"/>
    <n v="1557045.4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2727272.73"/>
    <n v="0"/>
    <n v="0"/>
    <n v="0"/>
    <n v="0"/>
    <n v="0"/>
    <n v="0"/>
    <n v="22727272.73"/>
    <d v="2013-10-23T00:00:00"/>
    <d v="2028-10-23T00:00:00"/>
    <n v="25000000"/>
    <n v="4.6472222222222221"/>
    <n v="15"/>
    <n v="7.7499999999999999E-2"/>
    <x v="1"/>
    <x v="1"/>
    <n v="0"/>
    <n v="880681.82"/>
    <n v="0"/>
    <n v="0"/>
    <n v="0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1673295.46"/>
    <n v="1321022.72"/>
    <n v="2994318.179999999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d v="2013-11-07T00:00:00"/>
    <d v="2028-11-07T00:00:00"/>
    <n v="12500000"/>
    <n v="4.6861111111111109"/>
    <n v="15"/>
    <n v="7.7499999999999999E-2"/>
    <x v="1"/>
    <x v="1"/>
    <n v="0"/>
    <n v="0"/>
    <n v="440340.9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836647.73"/>
    <n v="660511.37"/>
    <n v="1497159.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0"/>
    <n v="0"/>
    <n v="0"/>
    <n v="0"/>
    <n v="0"/>
    <n v="11363636.359999999"/>
    <d v="2013-11-08T00:00:00"/>
    <d v="2028-11-08T00:00:00"/>
    <n v="12500000"/>
    <n v="4.6888888888888891"/>
    <n v="15"/>
    <n v="7.7499999999999999E-2"/>
    <x v="1"/>
    <x v="1"/>
    <n v="0"/>
    <n v="0"/>
    <n v="440340.9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836647.73"/>
    <n v="660511.37"/>
    <n v="1497159.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12-19T00:00:00"/>
    <d v="2028-12-19T00:00:00"/>
    <n v="13000000"/>
    <n v="4.802777777777778"/>
    <n v="15"/>
    <n v="7.7499999999999999E-2"/>
    <x v="1"/>
    <x v="1"/>
    <n v="0"/>
    <n v="0"/>
    <n v="0"/>
    <n v="457954.55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870113.64"/>
    <n v="686931.82000000007"/>
    <n v="1557045.4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d v="2014-02-06T00:00:00"/>
    <d v="2034-02-06T00:00:00"/>
    <n v="10000000"/>
    <n v="9.9333333333333336"/>
    <n v="20"/>
    <n v="8.4500000000000006E-2"/>
    <x v="1"/>
    <x v="1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0.052777777777777"/>
    <n v="20"/>
    <n v="8.4500000000000006E-2"/>
    <x v="1"/>
    <x v="1"/>
    <n v="845000"/>
    <n v="0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1690000"/>
    <n v="1563250"/>
    <n v="3253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0.088888888888889"/>
    <n v="20"/>
    <n v="8.4500000000000006E-2"/>
    <x v="1"/>
    <x v="1"/>
    <n v="0"/>
    <n v="845000"/>
    <n v="0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1690000"/>
    <n v="1563250"/>
    <n v="3253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0.25"/>
    <n v="20"/>
    <n v="8.4500000000000006E-2"/>
    <x v="1"/>
    <x v="1"/>
    <n v="0"/>
    <n v="0"/>
    <n v="338000"/>
    <n v="0"/>
    <n v="0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676000"/>
    <n v="625300"/>
    <n v="13013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d v="2014-06-11T00:00:00"/>
    <d v="2029-06-11T00:00:00"/>
    <n v="10000000"/>
    <n v="5.2805555555555559"/>
    <n v="15"/>
    <n v="7.6999999999999999E-2"/>
    <x v="1"/>
    <x v="1"/>
    <n v="0"/>
    <n v="0"/>
    <n v="0"/>
    <n v="352916.67"/>
    <n v="0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673750"/>
    <n v="545416.67000000004"/>
    <n v="1219166.6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0.280555555555555"/>
    <n v="20"/>
    <n v="8.4500000000000006E-2"/>
    <x v="1"/>
    <x v="1"/>
    <n v="0"/>
    <n v="0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845000"/>
    <n v="781625"/>
    <n v="16266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d v="2014-06-12T00:00:00"/>
    <d v="2024-06-12T00:00:00"/>
    <n v="5000000"/>
    <n v="0.28333333333333333"/>
    <n v="10"/>
    <n v="6.4000000000000001E-2"/>
    <x v="1"/>
    <x v="1"/>
    <n v="0"/>
    <n v="0"/>
    <n v="0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"/>
    <n v="0"/>
    <n v="16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6-12T00:00:00"/>
    <d v="2029-06-12T00:00:00"/>
    <n v="5000000"/>
    <n v="5.2833333333333332"/>
    <n v="15"/>
    <n v="7.6999999999999999E-2"/>
    <x v="1"/>
    <x v="1"/>
    <n v="0"/>
    <n v="0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336875"/>
    <n v="272708.33"/>
    <n v="609583.3300000000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0.283333333333333"/>
    <n v="20"/>
    <n v="8.4500000000000006E-2"/>
    <x v="1"/>
    <x v="1"/>
    <n v="0"/>
    <n v="0"/>
    <n v="0"/>
    <n v="190125"/>
    <n v="0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380250"/>
    <n v="351731.25"/>
    <n v="731981.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7-01T00:00:00"/>
    <d v="2029-07-01T00:00:00"/>
    <n v="5000000"/>
    <n v="5.3361111111111112"/>
    <n v="15"/>
    <n v="7.6999999999999999E-2"/>
    <x v="1"/>
    <x v="1"/>
    <n v="0"/>
    <n v="0"/>
    <n v="0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76458.33"/>
    <n v="304791.67000000004"/>
    <n v="48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0.33611111111111"/>
    <n v="20"/>
    <n v="8.4500000000000006E-2"/>
    <x v="1"/>
    <x v="1"/>
    <n v="0"/>
    <n v="0"/>
    <n v="0"/>
    <n v="0"/>
    <n v="633750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633750"/>
    <n v="1235812.5"/>
    <n v="186956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0.380555555555556"/>
    <n v="20"/>
    <n v="8.4500000000000006E-2"/>
    <x v="1"/>
    <x v="1"/>
    <n v="0"/>
    <n v="0"/>
    <n v="0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422500"/>
    <n v="823875"/>
    <n v="12463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5.5277777777777777"/>
    <n v="15"/>
    <n v="7.6999999999999999E-2"/>
    <x v="1"/>
    <x v="1"/>
    <n v="269500"/>
    <n v="0"/>
    <n v="0"/>
    <n v="0"/>
    <n v="0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516541.67000000004"/>
    <n v="426708.32999999996"/>
    <n v="943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0.527777777777779"/>
    <n v="20"/>
    <n v="8.4500000000000006E-2"/>
    <x v="1"/>
    <x v="1"/>
    <n v="295750"/>
    <n v="0"/>
    <n v="0"/>
    <n v="0"/>
    <n v="0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591500"/>
    <n v="576712.5"/>
    <n v="116821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5.583333333333333"/>
    <n v="15"/>
    <n v="7.6999999999999999E-2"/>
    <x v="1"/>
    <x v="1"/>
    <n v="154000"/>
    <n v="0"/>
    <n v="0"/>
    <n v="0"/>
    <n v="0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295166.67000000004"/>
    <n v="243833.33000000002"/>
    <n v="539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0.583333333333334"/>
    <n v="20"/>
    <n v="8.4500000000000006E-2"/>
    <x v="1"/>
    <x v="1"/>
    <n v="169000"/>
    <n v="0"/>
    <n v="0"/>
    <n v="0"/>
    <n v="0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338000"/>
    <n v="329550"/>
    <n v="6675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92758.880000003"/>
    <n v="0"/>
    <n v="0"/>
    <n v="0"/>
    <n v="0"/>
    <n v="0"/>
    <n v="0"/>
    <n v="20092758.880000003"/>
    <d v="2017-03-08T00:00:00"/>
    <d v="2025-03-08T00:00:00"/>
    <n v="40185517.75"/>
    <n v="1.0222222222222221"/>
    <n v="8"/>
    <n v="5.8000000000000003E-2"/>
    <x v="1"/>
    <x v="1"/>
    <n v="582690.01"/>
    <n v="0"/>
    <n v="0"/>
    <n v="0"/>
    <n v="0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971150.02"/>
    <n v="194230"/>
    <n v="1165380.0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2613058.63000001"/>
    <n v="0"/>
    <n v="0"/>
    <n v="0"/>
    <n v="0"/>
    <n v="0"/>
    <n v="0"/>
    <n v="62613058.63000001"/>
    <d v="2017-03-08T00:00:00"/>
    <d v="2027-03-08T00:00:00"/>
    <n v="89447226.609999999"/>
    <n v="3.0222222222222221"/>
    <n v="10"/>
    <n v="6.4000000000000001E-2"/>
    <x v="1"/>
    <x v="1"/>
    <n v="2003617.88"/>
    <n v="0"/>
    <n v="0"/>
    <n v="0"/>
    <n v="0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3721004.63"/>
    <n v="2576080.13"/>
    <n v="6297084.75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9.7222222222222224E-2"/>
    <n v="3"/>
    <n v="6.1652999999999999E-2"/>
    <x v="1"/>
    <x v="1"/>
    <n v="0"/>
    <n v="188316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316.92"/>
    <n v="0"/>
    <n v="188316.9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9.7222222222222224E-2"/>
    <n v="3"/>
    <n v="6.1652999999999999E-2"/>
    <x v="1"/>
    <x v="1"/>
    <n v="0"/>
    <n v="50419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19.78"/>
    <n v="0"/>
    <n v="50419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2.0972222222222223"/>
    <n v="5"/>
    <n v="7.1294999999999997E-2"/>
    <x v="1"/>
    <x v="1"/>
    <n v="0"/>
    <n v="50974.57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101949.14"/>
    <n v="101949.14"/>
    <n v="203898.2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n v="1.4361111111111111"/>
    <n v="5"/>
    <n v="7.1294999999999997E-2"/>
    <x v="1"/>
    <x v="1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9.7222222222222224E-2"/>
    <n v="3"/>
    <n v="6.1652999999999999E-2"/>
    <x v="1"/>
    <x v="1"/>
    <n v="0"/>
    <n v="38515.12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15.129999999997"/>
    <n v="0"/>
    <n v="38515.12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2.0972222222222223"/>
    <n v="5"/>
    <n v="7.1294999999999997E-2"/>
    <x v="1"/>
    <x v="1"/>
    <n v="0"/>
    <n v="38961.14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77922.28"/>
    <n v="77922.28"/>
    <n v="155844.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n v="1.4361111111111111"/>
    <n v="5"/>
    <n v="7.1294999999999997E-2"/>
    <x v="1"/>
    <x v="1"/>
    <n v="0"/>
    <n v="0"/>
    <n v="0"/>
    <n v="0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9.7222222222222224E-2"/>
    <n v="3"/>
    <n v="6.1652999999999999E-2"/>
    <x v="1"/>
    <x v="1"/>
    <n v="0"/>
    <n v="23243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3.43"/>
    <n v="0"/>
    <n v="23243.4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2.0972222222222223"/>
    <n v="5"/>
    <n v="7.1294999999999997E-2"/>
    <x v="1"/>
    <x v="1"/>
    <n v="0"/>
    <n v="23511.98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47023.96"/>
    <n v="47023.96"/>
    <n v="94047.9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9.7222222222222224E-2"/>
    <n v="3"/>
    <n v="6.1652999999999999E-2"/>
    <x v="1"/>
    <x v="1"/>
    <n v="0"/>
    <n v="124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47.5"/>
    <n v="0"/>
    <n v="12447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2.0972222222222223"/>
    <n v="5"/>
    <n v="7.1294999999999997E-2"/>
    <x v="1"/>
    <x v="1"/>
    <n v="0"/>
    <n v="12587.4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25174.799999999999"/>
    <n v="25174.799999999999"/>
    <n v="50349.59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n v="1.4361111111111111"/>
    <n v="5"/>
    <n v="7.1294999999999997E-2"/>
    <x v="1"/>
    <x v="1"/>
    <n v="0"/>
    <n v="0"/>
    <n v="0"/>
    <n v="0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n v="1.4361111111111111"/>
    <n v="5"/>
    <n v="7.1294999999999997E-2"/>
    <x v="1"/>
    <x v="1"/>
    <n v="0"/>
    <n v="0"/>
    <n v="0"/>
    <n v="0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9.7222222222222224E-2"/>
    <n v="3"/>
    <n v="6.1652999999999999E-2"/>
    <x v="1"/>
    <x v="1"/>
    <n v="0"/>
    <n v="15832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32.18"/>
    <n v="0"/>
    <n v="15832.1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2.0972222222222223"/>
    <n v="5"/>
    <n v="7.1294999999999997E-2"/>
    <x v="1"/>
    <x v="1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36593.620000000003"/>
    <n v="36593.620000000003"/>
    <n v="73187.24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n v="1.4361111111111111"/>
    <n v="5"/>
    <n v="7.1294999999999997E-2"/>
    <x v="1"/>
    <x v="1"/>
    <n v="0"/>
    <n v="0"/>
    <n v="0"/>
    <n v="0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9.7222222222222224E-2"/>
    <n v="3"/>
    <n v="6.1652999999999999E-2"/>
    <x v="1"/>
    <x v="1"/>
    <n v="0"/>
    <n v="3616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5.32"/>
    <n v="0"/>
    <n v="36165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2.0972222222222223"/>
    <n v="5"/>
    <n v="7.1294999999999997E-2"/>
    <x v="1"/>
    <x v="1"/>
    <n v="0"/>
    <n v="36550"/>
    <n v="0"/>
    <n v="0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73100"/>
    <n v="73100"/>
    <n v="1462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9.7222222222222224E-2"/>
    <n v="3"/>
    <n v="6.1652999999999999E-2"/>
    <x v="1"/>
    <x v="1"/>
    <n v="0"/>
    <n v="33144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44.04"/>
    <n v="0"/>
    <n v="33144.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2.0972222222222223"/>
    <n v="5"/>
    <n v="7.1294999999999997E-2"/>
    <x v="1"/>
    <x v="1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67053.960000000006"/>
    <n v="67053.960000000006"/>
    <n v="134107.92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n v="1.4361111111111111"/>
    <n v="5"/>
    <n v="7.1294999999999997E-2"/>
    <x v="1"/>
    <x v="1"/>
    <n v="0"/>
    <n v="0"/>
    <n v="0"/>
    <n v="0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9.7222222222222224E-2"/>
    <n v="3"/>
    <n v="6.1652999999999999E-2"/>
    <x v="1"/>
    <x v="1"/>
    <n v="0"/>
    <n v="17203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03.419999999998"/>
    <n v="0"/>
    <n v="17203.41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2.0972222222222223"/>
    <n v="5"/>
    <n v="7.1294999999999997E-2"/>
    <x v="1"/>
    <x v="1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34810.699999999997"/>
    <n v="34810.699999999997"/>
    <n v="69621.3999999999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0.91666666666666663"/>
    <n v="5"/>
    <n v="7.85E-2"/>
    <x v="1"/>
    <x v="1"/>
    <n v="0"/>
    <n v="0"/>
    <n v="0"/>
    <n v="0"/>
    <n v="161442.60999999999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161442.60999999999"/>
    <n v="161442.60999999999"/>
    <n v="322885.21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9.7222222222222224E-2"/>
    <n v="3"/>
    <n v="6.1652999999999999E-2"/>
    <x v="1"/>
    <x v="1"/>
    <n v="0"/>
    <n v="70637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378.81"/>
    <n v="0"/>
    <n v="706378.8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n v="1.4361111111111111"/>
    <n v="5"/>
    <n v="7.1294999999999997E-2"/>
    <x v="1"/>
    <x v="1"/>
    <n v="0"/>
    <n v="0"/>
    <n v="0"/>
    <n v="0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9.7222222222222224E-2"/>
    <n v="3"/>
    <n v="6.1652999999999999E-2"/>
    <x v="1"/>
    <x v="1"/>
    <n v="0"/>
    <n v="37267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67.31"/>
    <n v="0"/>
    <n v="37267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2.0972222222222223"/>
    <n v="5"/>
    <n v="7.1294999999999997E-2"/>
    <x v="1"/>
    <x v="1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75397.759999999995"/>
    <n v="75397.759999999995"/>
    <n v="150795.51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9.7222222222222224E-2"/>
    <n v="3"/>
    <n v="6.1652999999999999E-2"/>
    <x v="1"/>
    <x v="1"/>
    <n v="0"/>
    <n v="5078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86.33"/>
    <n v="0"/>
    <n v="50786.3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2.0972222222222223"/>
    <n v="5"/>
    <n v="7.1294999999999997E-2"/>
    <x v="1"/>
    <x v="1"/>
    <n v="0"/>
    <n v="51339.83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102679.66"/>
    <n v="102679.66"/>
    <n v="205359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n v="1.4361111111111111"/>
    <n v="5"/>
    <n v="7.1294999999999997E-2"/>
    <x v="1"/>
    <x v="1"/>
    <n v="0"/>
    <n v="0"/>
    <n v="0"/>
    <n v="0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9.7222222222222224E-2"/>
    <n v="3"/>
    <n v="6.1652999999999999E-2"/>
    <x v="1"/>
    <x v="1"/>
    <n v="0"/>
    <n v="4031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15.94"/>
    <n v="0"/>
    <n v="40315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2.0972222222222223"/>
    <n v="5"/>
    <n v="7.1294999999999997E-2"/>
    <x v="1"/>
    <x v="1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81571.960000000006"/>
    <n v="81571.960000000006"/>
    <n v="163143.92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9.7222222222222224E-2"/>
    <n v="3"/>
    <n v="6.1652999999999999E-2"/>
    <x v="1"/>
    <x v="1"/>
    <n v="0"/>
    <n v="10559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599.18"/>
    <n v="0"/>
    <n v="105599.1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9.7222222222222224E-2"/>
    <n v="3"/>
    <n v="6.1652999999999999E-2"/>
    <x v="1"/>
    <x v="1"/>
    <n v="0"/>
    <n v="1975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51.96"/>
    <n v="0"/>
    <n v="19751.9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2.0972222222222223"/>
    <n v="5"/>
    <n v="7.1294999999999997E-2"/>
    <x v="1"/>
    <x v="1"/>
    <n v="0"/>
    <n v="22836.85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45673.7"/>
    <n v="45673.7"/>
    <n v="91347.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1.7583333333333333"/>
    <n v="5"/>
    <n v="7.1294999999999997E-2"/>
    <x v="1"/>
    <x v="1"/>
    <n v="0"/>
    <n v="0"/>
    <n v="0"/>
    <n v="782040.3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1564080.6"/>
    <n v="1564080.6"/>
    <n v="3128161.2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9.7222222222222224E-2"/>
    <n v="3"/>
    <n v="6.1652999999999999E-2"/>
    <x v="1"/>
    <x v="1"/>
    <n v="0"/>
    <n v="65999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996.47"/>
    <n v="0"/>
    <n v="659996.47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9.7222222222222224E-2"/>
    <n v="3"/>
    <n v="6.1652999999999999E-2"/>
    <x v="1"/>
    <x v="1"/>
    <n v="0"/>
    <n v="327928.4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928.46000000002"/>
    <n v="0"/>
    <n v="327928.46000000002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9.7222222222222224E-2"/>
    <n v="3"/>
    <n v="6.1652999999999999E-2"/>
    <x v="1"/>
    <x v="1"/>
    <n v="0"/>
    <n v="33286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866.99"/>
    <n v="0"/>
    <n v="332866.9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9.7222222222222224E-2"/>
    <n v="3"/>
    <n v="6.1652999999999999E-2"/>
    <x v="1"/>
    <x v="1"/>
    <n v="0"/>
    <n v="1498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85.37"/>
    <n v="0"/>
    <n v="14985.3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2.0972222222222223"/>
    <n v="5"/>
    <n v="7.1294999999999997E-2"/>
    <x v="1"/>
    <x v="1"/>
    <n v="0"/>
    <n v="17328.96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34657.919999999998"/>
    <n v="34657.919999999998"/>
    <n v="69315.83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9.7222222222222224E-2"/>
    <n v="3"/>
    <n v="6.1652999999999999E-2"/>
    <x v="1"/>
    <x v="1"/>
    <n v="0"/>
    <n v="1490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02.85"/>
    <n v="0"/>
    <n v="14902.8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2.0972222222222223"/>
    <n v="5"/>
    <n v="7.1294999999999997E-2"/>
    <x v="1"/>
    <x v="1"/>
    <n v="0"/>
    <n v="17233.53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34467.06"/>
    <n v="34467.06"/>
    <n v="68934.1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9.7222222222222224E-2"/>
    <n v="3"/>
    <n v="6.1652999999999999E-2"/>
    <x v="1"/>
    <x v="1"/>
    <n v="0"/>
    <n v="695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56.47"/>
    <n v="0"/>
    <n v="6956.4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2.0972222222222223"/>
    <n v="5"/>
    <n v="7.1294999999999997E-2"/>
    <x v="1"/>
    <x v="1"/>
    <n v="0"/>
    <n v="8044.4"/>
    <n v="0"/>
    <n v="0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16088.8"/>
    <n v="16088.8"/>
    <n v="32177.59999999999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9.7222222222222224E-2"/>
    <n v="3"/>
    <n v="6.1652999999999999E-2"/>
    <x v="1"/>
    <x v="1"/>
    <n v="0"/>
    <n v="898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94.88"/>
    <n v="0"/>
    <n v="89894.8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2.0972222222222223"/>
    <n v="5"/>
    <n v="7.1294999999999997E-2"/>
    <x v="1"/>
    <x v="1"/>
    <n v="0"/>
    <n v="103953.67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207907.34"/>
    <n v="207907.34"/>
    <n v="415814.6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9.7222222222222224E-2"/>
    <n v="3"/>
    <n v="6.1652999999999999E-2"/>
    <x v="1"/>
    <x v="1"/>
    <n v="0"/>
    <n v="1135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7.41"/>
    <n v="0"/>
    <n v="11357.4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2.0972222222222223"/>
    <n v="5"/>
    <n v="7.1294999999999997E-2"/>
    <x v="1"/>
    <x v="1"/>
    <n v="0"/>
    <n v="13133.6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26267.22"/>
    <n v="26267.22"/>
    <n v="52534.4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9.7222222222222224E-2"/>
    <n v="3"/>
    <n v="6.1652999999999999E-2"/>
    <x v="1"/>
    <x v="1"/>
    <n v="0"/>
    <n v="63341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341.02"/>
    <n v="0"/>
    <n v="63341.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2.0972222222222223"/>
    <n v="5"/>
    <n v="7.1294999999999997E-2"/>
    <x v="1"/>
    <x v="1"/>
    <n v="0"/>
    <n v="73247.02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146494.04"/>
    <n v="146494.04"/>
    <n v="292988.0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9.7222222222222224E-2"/>
    <n v="3"/>
    <n v="6.1652999999999999E-2"/>
    <x v="1"/>
    <x v="1"/>
    <n v="0"/>
    <n v="19476.8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6.810000000001"/>
    <n v="0"/>
    <n v="19476.8100000000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2.0972222222222223"/>
    <n v="5"/>
    <n v="7.1294999999999997E-2"/>
    <x v="1"/>
    <x v="1"/>
    <n v="0"/>
    <n v="22522.82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45045.64"/>
    <n v="45045.64"/>
    <n v="90091.2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9.7222222222222224E-2"/>
    <n v="3"/>
    <n v="6.1652999999999999E-2"/>
    <x v="1"/>
    <x v="1"/>
    <n v="0"/>
    <n v="16138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38.42"/>
    <n v="0"/>
    <n v="16138.4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2.0972222222222223"/>
    <n v="5"/>
    <n v="7.1294999999999997E-2"/>
    <x v="1"/>
    <x v="1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37324.660000000003"/>
    <n v="37324.660000000003"/>
    <n v="74649.32000000000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9.7222222222222224E-2"/>
    <n v="3"/>
    <n v="6.1652999999999999E-2"/>
    <x v="1"/>
    <x v="1"/>
    <n v="0"/>
    <n v="79709.03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709.039999999994"/>
    <n v="0"/>
    <n v="79709.03999999999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2.0972222222222223"/>
    <n v="5"/>
    <n v="7.1294999999999997E-2"/>
    <x v="1"/>
    <x v="1"/>
    <n v="0"/>
    <n v="92174.85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184349.7"/>
    <n v="184349.7"/>
    <n v="368699.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9.7222222222222224E-2"/>
    <n v="3"/>
    <n v="6.1652999999999999E-2"/>
    <x v="1"/>
    <x v="1"/>
    <n v="0"/>
    <n v="592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5.23"/>
    <n v="0"/>
    <n v="5925.2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2.0972222222222223"/>
    <n v="5"/>
    <n v="7.1294999999999997E-2"/>
    <x v="1"/>
    <x v="1"/>
    <n v="0"/>
    <n v="6850.64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13701.28"/>
    <n v="13701.28"/>
    <n v="27402.5600000000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9.7222222222222224E-2"/>
    <n v="3"/>
    <n v="6.1652999999999999E-2"/>
    <x v="1"/>
    <x v="1"/>
    <n v="0"/>
    <n v="75100.07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100.070000000007"/>
    <n v="0"/>
    <n v="75100.07000000000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2.0972222222222223"/>
    <n v="5"/>
    <n v="7.1294999999999997E-2"/>
    <x v="1"/>
    <x v="1"/>
    <n v="0"/>
    <n v="86829.32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173658.64"/>
    <n v="173658.64"/>
    <n v="34731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9.7222222222222224E-2"/>
    <n v="3"/>
    <n v="6.1652999999999999E-2"/>
    <x v="1"/>
    <x v="1"/>
    <n v="0"/>
    <n v="3224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4.23"/>
    <n v="0"/>
    <n v="3224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2.0972222222222223"/>
    <n v="5"/>
    <n v="7.1294999999999997E-2"/>
    <x v="1"/>
    <x v="1"/>
    <n v="0"/>
    <n v="3253.98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6507.96"/>
    <n v="6507.96"/>
    <n v="13015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9.7222222222222224E-2"/>
    <n v="3"/>
    <n v="6.1652999999999999E-2"/>
    <x v="1"/>
    <x v="1"/>
    <n v="0"/>
    <n v="2834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4.89"/>
    <n v="0"/>
    <n v="2834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2.0972222222222223"/>
    <n v="5"/>
    <n v="7.1294999999999997E-2"/>
    <x v="1"/>
    <x v="1"/>
    <n v="0"/>
    <n v="2864.52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5729.04"/>
    <n v="5729.04"/>
    <n v="11458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9.7222222222222224E-2"/>
    <n v="3"/>
    <n v="6.1652999999999999E-2"/>
    <x v="1"/>
    <x v="1"/>
    <n v="0"/>
    <n v="3695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52.74"/>
    <n v="0"/>
    <n v="36952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2.0972222222222223"/>
    <n v="5"/>
    <n v="7.1294999999999997E-2"/>
    <x v="1"/>
    <x v="1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74625.539999999994"/>
    <n v="74625.539999999994"/>
    <n v="149251.07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9.7222222222222224E-2"/>
    <n v="3"/>
    <n v="6.1652999999999999E-2"/>
    <x v="1"/>
    <x v="1"/>
    <n v="0"/>
    <n v="6051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1.66"/>
    <n v="0"/>
    <n v="605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9.7222222222222224E-2"/>
    <n v="3"/>
    <n v="6.1652999999999999E-2"/>
    <x v="1"/>
    <x v="1"/>
    <n v="0"/>
    <n v="10988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882.82"/>
    <n v="0"/>
    <n v="109882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2.0972222222222223"/>
    <n v="5"/>
    <n v="7.1294999999999997E-2"/>
    <x v="1"/>
    <x v="1"/>
    <n v="0"/>
    <n v="126758.72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253517.44"/>
    <n v="253517.44"/>
    <n v="507034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9.7222222222222224E-2"/>
    <n v="3"/>
    <n v="6.1652999999999999E-2"/>
    <x v="1"/>
    <x v="1"/>
    <n v="0"/>
    <n v="1219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90.11"/>
    <n v="0"/>
    <n v="12190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9.7222222222222224E-2"/>
    <n v="3"/>
    <n v="6.1652999999999999E-2"/>
    <x v="1"/>
    <x v="1"/>
    <n v="0"/>
    <n v="1512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24.2"/>
    <n v="0"/>
    <n v="15124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9.7222222222222224E-2"/>
    <n v="3"/>
    <n v="6.1652999999999999E-2"/>
    <x v="1"/>
    <x v="1"/>
    <n v="0"/>
    <n v="3027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7.51"/>
    <n v="0"/>
    <n v="3027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9.7222222222222224E-2"/>
    <n v="3"/>
    <n v="6.1652999999999999E-2"/>
    <x v="1"/>
    <x v="1"/>
    <n v="0"/>
    <n v="13851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51.43"/>
    <n v="0"/>
    <n v="13851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9.7222222222222224E-2"/>
    <n v="3"/>
    <n v="6.1652999999999999E-2"/>
    <x v="1"/>
    <x v="1"/>
    <n v="0"/>
    <n v="6537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77.08"/>
    <n v="0"/>
    <n v="6537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2.0972222222222223"/>
    <n v="5"/>
    <n v="7.1294999999999997E-2"/>
    <x v="1"/>
    <x v="1"/>
    <n v="0"/>
    <n v="65961.25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131922.5"/>
    <n v="131922.5"/>
    <n v="2638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9.7222222222222224E-2"/>
    <n v="3"/>
    <n v="6.1652999999999999E-2"/>
    <x v="1"/>
    <x v="1"/>
    <n v="0"/>
    <n v="322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4.49"/>
    <n v="0"/>
    <n v="3224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9.7222222222222224E-2"/>
    <n v="3"/>
    <n v="6.1652999999999999E-2"/>
    <x v="1"/>
    <x v="1"/>
    <n v="0"/>
    <n v="401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5.24"/>
    <n v="0"/>
    <n v="4015.2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7.1611111111111114"/>
    <n v="10"/>
    <n v="7.8262999999999999E-2"/>
    <x v="1"/>
    <x v="1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14353910.34"/>
    <n v="14353910.34"/>
    <n v="28707820.6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9.7222222222222224E-2"/>
    <n v="3"/>
    <n v="6.1652999999999999E-2"/>
    <x v="1"/>
    <x v="1"/>
    <n v="0"/>
    <n v="6165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5300"/>
    <n v="0"/>
    <n v="6165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9.7222222222222224E-2"/>
    <n v="3"/>
    <n v="6.1652999999999999E-2"/>
    <x v="1"/>
    <x v="1"/>
    <n v="0"/>
    <n v="8298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98.84"/>
    <n v="0"/>
    <n v="8298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2.0972222222222223"/>
    <n v="5"/>
    <n v="7.1294999999999997E-2"/>
    <x v="1"/>
    <x v="1"/>
    <n v="0"/>
    <n v="9567.66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19135.32"/>
    <n v="19135.32"/>
    <n v="38270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9.7222222222222224E-2"/>
    <n v="3"/>
    <n v="6.1652999999999999E-2"/>
    <x v="1"/>
    <x v="1"/>
    <n v="0"/>
    <n v="27762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62.39"/>
    <n v="0"/>
    <n v="27762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2.0972222222222223"/>
    <n v="5"/>
    <n v="7.1294999999999997E-2"/>
    <x v="1"/>
    <x v="1"/>
    <n v="0"/>
    <n v="32003.74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64007.48"/>
    <n v="64007.48"/>
    <n v="128014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9.7222222222222224E-2"/>
    <n v="3"/>
    <n v="6.1652999999999999E-2"/>
    <x v="1"/>
    <x v="1"/>
    <n v="0"/>
    <n v="927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3.6"/>
    <n v="0"/>
    <n v="9273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2.0972222222222223"/>
    <n v="5"/>
    <n v="7.1294999999999997E-2"/>
    <x v="1"/>
    <x v="1"/>
    <n v="0"/>
    <n v="10689.26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21378.52"/>
    <n v="21378.52"/>
    <n v="42757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9.7222222222222224E-2"/>
    <n v="3"/>
    <n v="6.1652999999999999E-2"/>
    <x v="1"/>
    <x v="1"/>
    <n v="0"/>
    <n v="15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98.77"/>
    <n v="0"/>
    <n v="15398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2.0972222222222223"/>
    <n v="5"/>
    <n v="7.1294999999999997E-2"/>
    <x v="1"/>
    <x v="1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35493.379999999997"/>
    <n v="35493.379999999997"/>
    <n v="70986.75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9.7222222222222224E-2"/>
    <n v="3"/>
    <n v="6.1652999999999999E-2"/>
    <x v="1"/>
    <x v="1"/>
    <n v="0"/>
    <n v="21033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33.06"/>
    <n v="0"/>
    <n v="21033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2.0972222222222223"/>
    <n v="5"/>
    <n v="7.1294999999999997E-2"/>
    <x v="1"/>
    <x v="1"/>
    <n v="0"/>
    <n v="24322.45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48644.9"/>
    <n v="48644.9"/>
    <n v="97289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9.7222222222222224E-2"/>
    <n v="3"/>
    <n v="6.1652999999999999E-2"/>
    <x v="1"/>
    <x v="1"/>
    <n v="0"/>
    <n v="1935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52.13"/>
    <n v="0"/>
    <n v="19352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2.0972222222222223"/>
    <n v="5"/>
    <n v="7.1294999999999997E-2"/>
    <x v="1"/>
    <x v="1"/>
    <n v="0"/>
    <n v="22294.76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44589.52"/>
    <n v="44589.52"/>
    <n v="89179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1.4333333333333333"/>
    <n v="4"/>
    <n v="4.7100000000000003E-2"/>
    <x v="1"/>
    <x v="1"/>
    <n v="174.84"/>
    <n v="174.84"/>
    <n v="174.84"/>
    <n v="174.84"/>
    <n v="174.84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1748.3999999999996"/>
    <n v="874.19999999999982"/>
    <n v="2622.5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3.4333333333333331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1.8000000000002"/>
    <n v="2846.16"/>
    <n v="5217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4.4333333333333336"/>
    <n v="7"/>
    <n v="5.6399999999999999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8.8999999999996"/>
    <n v="5806.68"/>
    <n v="10645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433333333333333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0.09999999998"/>
    <n v="148992.12"/>
    <n v="273152.2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4333333333333336"/>
    <n v="9"/>
    <n v="6.2100000000000002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1.6999999999"/>
    <n v="349994.03999999986"/>
    <n v="641655.739999999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7.433333333333333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0.2999999999993"/>
    <n v="3384.3599999999988"/>
    <n v="6204.659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2.0972222222222223"/>
    <n v="5"/>
    <n v="7.1294999999999997E-2"/>
    <x v="1"/>
    <x v="1"/>
    <n v="0"/>
    <n v="4514897.8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9029795.5999999996"/>
    <n v="9029795.5999999996"/>
    <n v="18059591.1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9.7222222222222224E-2"/>
    <n v="3"/>
    <n v="6.1652999999999999E-2"/>
    <x v="1"/>
    <x v="1"/>
    <n v="0"/>
    <n v="33847.41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7.410000000003"/>
    <n v="0"/>
    <n v="33847.41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2.0972222222222223"/>
    <n v="5"/>
    <n v="7.1294999999999997E-2"/>
    <x v="1"/>
    <x v="1"/>
    <n v="0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77998.12"/>
    <n v="77998.12"/>
    <n v="155996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9.7222222222222224E-2"/>
    <n v="3"/>
    <n v="6.1652999999999999E-2"/>
    <x v="1"/>
    <x v="1"/>
    <n v="0"/>
    <n v="33847.41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7.410000000003"/>
    <n v="0"/>
    <n v="33847.41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2.0972222222222223"/>
    <n v="5"/>
    <n v="7.1294999999999997E-2"/>
    <x v="1"/>
    <x v="1"/>
    <n v="0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77998.12"/>
    <n v="77998.12"/>
    <n v="155996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9.7222222222222224E-2"/>
    <n v="3"/>
    <n v="6.1652999999999999E-2"/>
    <x v="1"/>
    <x v="1"/>
    <n v="0"/>
    <n v="358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3.79"/>
    <n v="0"/>
    <n v="3583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9.7222222222222224E-2"/>
    <n v="3"/>
    <n v="6.1652999999999999E-2"/>
    <x v="1"/>
    <x v="1"/>
    <n v="0"/>
    <n v="4546.3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46.3599999999997"/>
    <n v="0"/>
    <n v="4546.3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0.51944444444444449"/>
    <n v="3"/>
    <n v="4.2999999999999997E-2"/>
    <x v="1"/>
    <x v="1"/>
    <n v="84.57"/>
    <n v="42.28"/>
    <n v="42.28"/>
    <n v="42.28"/>
    <n v="42.28"/>
    <n v="42.28"/>
    <n v="42.28"/>
    <n v="0"/>
    <n v="0"/>
    <n v="0"/>
    <n v="0"/>
    <n v="0"/>
    <n v="0"/>
    <n v="0"/>
    <n v="0"/>
    <n v="0"/>
    <n v="0"/>
    <n v="0"/>
    <n v="0"/>
    <n v="0"/>
    <n v="0"/>
    <n v="0"/>
    <n v="338.25"/>
    <n v="0"/>
    <n v="338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1.5194444444444444"/>
    <n v="4"/>
    <n v="4.7100000000000003E-2"/>
    <x v="1"/>
    <x v="1"/>
    <n v="379.2"/>
    <n v="379.2"/>
    <n v="379.2"/>
    <n v="379.2"/>
    <n v="379.2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3791.9999999999991"/>
    <n v="2275.1999999999994"/>
    <n v="6067.1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2.5194444444444444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2.9"/>
    <n v="7059.48"/>
    <n v="12942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3.5194444444444444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4.100000000006"/>
    <n v="66868.920000000013"/>
    <n v="122593.0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4.5194444444444448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7.5"/>
    <n v="230769"/>
    <n v="42307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5.5194444444444448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6.499999999985"/>
    <n v="110287.79999999997"/>
    <n v="202194.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6.51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7.5194444444444448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6.4999999999991"/>
    <n v="6883.7999999999984"/>
    <n v="12620.2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0.57777777777777772"/>
    <n v="3"/>
    <n v="4.2999999999999997E-2"/>
    <x v="1"/>
    <x v="1"/>
    <n v="1248.42"/>
    <n v="624.21"/>
    <n v="624.21"/>
    <n v="624.21"/>
    <n v="624.2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4993.68"/>
    <n v="0"/>
    <n v="4993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1.5777777777777777"/>
    <n v="4"/>
    <n v="4.7100000000000003E-2"/>
    <x v="1"/>
    <x v="1"/>
    <n v="568.52"/>
    <n v="568.52"/>
    <n v="568.52"/>
    <n v="568.52"/>
    <n v="568.52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5685.2000000000007"/>
    <n v="3411.1200000000008"/>
    <n v="9096.32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2.5777777777777779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6.199999999993"/>
    <n v="23227.439999999991"/>
    <n v="42583.63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3.5777777777777779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8.399999999994"/>
    <n v="49618.079999999987"/>
    <n v="90966.47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4.5777777777777775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0.30000000002"/>
    <n v="195180.36000000002"/>
    <n v="357830.6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5.5777777777777775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8.800000000003"/>
    <n v="111538.56000000001"/>
    <n v="204487.3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6.5777777777777775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9.3999999999996"/>
    <n v="5807.2799999999988"/>
    <n v="10646.6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7.5777777777777775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2.3"/>
    <n v="3374.76"/>
    <n v="6187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9.7222222222222224E-2"/>
    <n v="3"/>
    <n v="6.1652999999999999E-2"/>
    <x v="1"/>
    <x v="1"/>
    <n v="0"/>
    <n v="5449.61"/>
    <n v="0"/>
    <n v="0"/>
    <n v="0"/>
    <n v="0"/>
    <n v="0"/>
    <n v="5449.61"/>
    <n v="0"/>
    <n v="0"/>
    <n v="0"/>
    <n v="0"/>
    <n v="0"/>
    <n v="0"/>
    <n v="0"/>
    <n v="0"/>
    <n v="0"/>
    <n v="0"/>
    <n v="0"/>
    <n v="0"/>
    <n v="0"/>
    <n v="0"/>
    <n v="10899.22"/>
    <n v="0"/>
    <n v="10899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9.7222222222222224E-2"/>
    <n v="3"/>
    <n v="6.1699999999999998E-2"/>
    <x v="1"/>
    <x v="1"/>
    <n v="0"/>
    <n v="1367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78.21"/>
    <n v="0"/>
    <n v="13678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9.7222222222222224E-2"/>
    <n v="3"/>
    <n v="6.1699999999999998E-2"/>
    <x v="1"/>
    <x v="1"/>
    <n v="0"/>
    <n v="25411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11.85"/>
    <n v="0"/>
    <n v="25411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2.0972222222222223"/>
    <n v="5"/>
    <n v="7.1300000000000002E-2"/>
    <x v="1"/>
    <x v="1"/>
    <n v="0"/>
    <n v="105316.46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210632.92"/>
    <n v="210632.92"/>
    <n v="42126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9.7222222222222224E-2"/>
    <n v="3"/>
    <n v="6.1699999999999998E-2"/>
    <x v="1"/>
    <x v="1"/>
    <n v="0"/>
    <n v="214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1.96"/>
    <n v="0"/>
    <n v="2141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2.0972222222222223"/>
    <n v="5"/>
    <n v="7.1300000000000002E-2"/>
    <x v="1"/>
    <x v="1"/>
    <n v="0"/>
    <n v="5770.93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11541.86"/>
    <n v="11541.86"/>
    <n v="23083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9.7222222222222224E-2"/>
    <n v="3"/>
    <n v="6.1699999999999998E-2"/>
    <x v="1"/>
    <x v="1"/>
    <n v="0"/>
    <n v="64445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445.34"/>
    <n v="0"/>
    <n v="64445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2.0972222222222223"/>
    <n v="5"/>
    <n v="7.1300000000000002E-2"/>
    <x v="1"/>
    <x v="1"/>
    <n v="0"/>
    <n v="173628.4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347256.82"/>
    <n v="347256.82"/>
    <n v="69451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9.7222222222222224E-2"/>
    <n v="3"/>
    <n v="6.1699999999999998E-2"/>
    <x v="1"/>
    <x v="1"/>
    <n v="0"/>
    <n v="8024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24.05"/>
    <n v="0"/>
    <n v="8024.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2.0972222222222223"/>
    <n v="5"/>
    <n v="7.1300000000000002E-2"/>
    <x v="1"/>
    <x v="1"/>
    <n v="0"/>
    <n v="21618.37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43236.74"/>
    <n v="43236.74"/>
    <n v="86473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9.7222222222222224E-2"/>
    <n v="3"/>
    <n v="6.1699999999999998E-2"/>
    <x v="1"/>
    <x v="1"/>
    <n v="0"/>
    <n v="37258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58.97"/>
    <n v="0"/>
    <n v="37258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2.0972222222222223"/>
    <n v="5"/>
    <n v="7.1300000000000002E-2"/>
    <x v="1"/>
    <x v="1"/>
    <n v="0"/>
    <n v="100372.68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200745.36"/>
    <n v="200745.36"/>
    <n v="401490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9.7222222222222224E-2"/>
    <n v="3"/>
    <n v="6.1699999999999998E-2"/>
    <x v="1"/>
    <x v="1"/>
    <n v="0"/>
    <n v="750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6.99"/>
    <n v="0"/>
    <n v="7506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9.7222222222222224E-2"/>
    <n v="3"/>
    <n v="6.1699999999999998E-2"/>
    <x v="1"/>
    <x v="1"/>
    <n v="0"/>
    <n v="3663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630.04"/>
    <n v="0"/>
    <n v="3663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2.0972222222222223"/>
    <n v="5"/>
    <n v="7.1300000000000002E-2"/>
    <x v="1"/>
    <x v="1"/>
    <n v="0"/>
    <n v="20222.6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40445.22"/>
    <n v="40445.22"/>
    <n v="80890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2.0972222222222223"/>
    <n v="5"/>
    <n v="7.1300000000000002E-2"/>
    <x v="1"/>
    <x v="1"/>
    <n v="0"/>
    <n v="98675.75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197351.5"/>
    <n v="197351.5"/>
    <n v="3947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9.7222222222222224E-2"/>
    <n v="3"/>
    <n v="6.1699999999999998E-2"/>
    <x v="1"/>
    <x v="1"/>
    <n v="0"/>
    <n v="39412.26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12.269999999997"/>
    <n v="0"/>
    <n v="39412.26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2.0972222222222223"/>
    <n v="5"/>
    <n v="7.1300000000000002E-2"/>
    <x v="1"/>
    <x v="1"/>
    <n v="0"/>
    <n v="106176.3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212352.62"/>
    <n v="212352.62"/>
    <n v="42470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9.7222222222222224E-2"/>
    <n v="3"/>
    <n v="6.1699999999999998E-2"/>
    <x v="1"/>
    <x v="1"/>
    <n v="0"/>
    <n v="9016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163.33"/>
    <n v="0"/>
    <n v="9016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2.0972222222222223"/>
    <n v="5"/>
    <n v="7.1300000000000002E-2"/>
    <x v="1"/>
    <x v="1"/>
    <n v="0"/>
    <n v="242880.2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485760.42"/>
    <n v="485760.42"/>
    <n v="971520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9.7222222222222224E-2"/>
    <n v="3"/>
    <n v="6.1699999999999998E-2"/>
    <x v="1"/>
    <x v="1"/>
    <n v="0"/>
    <n v="873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34.98"/>
    <n v="0"/>
    <n v="873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2.0972222222222223"/>
    <n v="5"/>
    <n v="7.1300000000000002E-2"/>
    <x v="1"/>
    <x v="1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47060.160000000003"/>
    <n v="47060.160000000003"/>
    <n v="94120.32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9.7222222222222224E-2"/>
    <n v="3"/>
    <n v="6.1699999999999998E-2"/>
    <x v="1"/>
    <x v="1"/>
    <n v="0"/>
    <n v="657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75.37"/>
    <n v="0"/>
    <n v="6575.3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9.7222222222222224E-2"/>
    <n v="3"/>
    <n v="6.1699999999999998E-2"/>
    <x v="1"/>
    <x v="1"/>
    <n v="0"/>
    <n v="12287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87.16"/>
    <n v="0"/>
    <n v="12287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2.0972222222222223"/>
    <n v="5"/>
    <n v="7.1300000000000002E-2"/>
    <x v="1"/>
    <x v="1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66195.960000000006"/>
    <n v="66195.960000000006"/>
    <n v="132391.92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9.7222222222222224E-2"/>
    <n v="3"/>
    <n v="6.1699999999999998E-2"/>
    <x v="1"/>
    <x v="1"/>
    <n v="0"/>
    <n v="133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.71"/>
    <n v="0"/>
    <n v="1337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2.0972222222222223"/>
    <n v="5"/>
    <n v="7.1300000000000002E-2"/>
    <x v="1"/>
    <x v="1"/>
    <n v="0"/>
    <n v="3603.4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7206.82"/>
    <n v="7206.82"/>
    <n v="1441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9.7222222222222224E-2"/>
    <n v="3"/>
    <n v="6.1699999999999998E-2"/>
    <x v="1"/>
    <x v="1"/>
    <n v="0"/>
    <n v="16825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25.91"/>
    <n v="0"/>
    <n v="16825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2.0972222222222223"/>
    <n v="5"/>
    <n v="7.1300000000000002E-2"/>
    <x v="1"/>
    <x v="1"/>
    <n v="0"/>
    <n v="45324.19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90648.38"/>
    <n v="90648.38"/>
    <n v="181296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9.7222222222222224E-2"/>
    <n v="3"/>
    <n v="6.1699999999999998E-2"/>
    <x v="1"/>
    <x v="1"/>
    <n v="0"/>
    <n v="6242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24.41"/>
    <n v="0"/>
    <n v="62424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2.0972222222222223"/>
    <n v="5"/>
    <n v="7.1300000000000002E-2"/>
    <x v="1"/>
    <x v="1"/>
    <n v="0"/>
    <n v="168436.45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336872.9"/>
    <n v="336872.9"/>
    <n v="673745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9.7222222222222224E-2"/>
    <n v="3"/>
    <n v="6.1699999999999998E-2"/>
    <x v="1"/>
    <x v="1"/>
    <n v="0"/>
    <n v="68639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39.02"/>
    <n v="0"/>
    <n v="68639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2.0972222222222223"/>
    <n v="5"/>
    <n v="7.1300000000000002E-2"/>
    <x v="1"/>
    <x v="1"/>
    <n v="0"/>
    <n v="79231.73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158463.46"/>
    <n v="158463.46"/>
    <n v="316926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9.7222222222222224E-2"/>
    <n v="3"/>
    <n v="6.1699999999999998E-2"/>
    <x v="1"/>
    <x v="1"/>
    <n v="0"/>
    <n v="839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94.32"/>
    <n v="0"/>
    <n v="8394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2.0972222222222223"/>
    <n v="5"/>
    <n v="7.1300000000000002E-2"/>
    <x v="1"/>
    <x v="1"/>
    <n v="0"/>
    <n v="22609.5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45219"/>
    <n v="45219"/>
    <n v="904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9.7222222222222224E-2"/>
    <n v="3"/>
    <n v="6.1699999999999998E-2"/>
    <x v="1"/>
    <x v="1"/>
    <n v="0"/>
    <n v="596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2.84"/>
    <n v="0"/>
    <n v="5962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2.0972222222222223"/>
    <n v="5"/>
    <n v="7.1300000000000002E-2"/>
    <x v="1"/>
    <x v="1"/>
    <n v="0"/>
    <n v="16060.5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32121"/>
    <n v="32121"/>
    <n v="642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9.7222222222222224E-2"/>
    <n v="3"/>
    <n v="6.1699999999999998E-2"/>
    <x v="1"/>
    <x v="1"/>
    <n v="0"/>
    <n v="869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9.22"/>
    <n v="0"/>
    <n v="869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2.0972222222222223"/>
    <n v="5"/>
    <n v="7.1300000000000002E-2"/>
    <x v="1"/>
    <x v="1"/>
    <n v="0"/>
    <n v="2341.17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4682.34"/>
    <n v="4682.34"/>
    <n v="936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9.7222222222222224E-2"/>
    <n v="3"/>
    <n v="6.1699999999999998E-2"/>
    <x v="1"/>
    <x v="1"/>
    <n v="0"/>
    <n v="161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6.34"/>
    <n v="0"/>
    <n v="1616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2.0972222222222223"/>
    <n v="5"/>
    <n v="7.1300000000000002E-2"/>
    <x v="1"/>
    <x v="1"/>
    <n v="0"/>
    <n v="4353.49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8706.98"/>
    <n v="8706.98"/>
    <n v="17413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9.7222222222222224E-2"/>
    <n v="3"/>
    <n v="6.1699999999999998E-2"/>
    <x v="1"/>
    <x v="1"/>
    <n v="0"/>
    <n v="532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3.74"/>
    <n v="0"/>
    <n v="5323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2.0972222222222223"/>
    <n v="5"/>
    <n v="7.1300000000000002E-2"/>
    <x v="1"/>
    <x v="1"/>
    <n v="0"/>
    <n v="14343.66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28687.32"/>
    <n v="28687.32"/>
    <n v="57374.6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9.7222222222222224E-2"/>
    <n v="3"/>
    <n v="6.1699999999999998E-2"/>
    <x v="1"/>
    <x v="1"/>
    <n v="0"/>
    <n v="2741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18.2"/>
    <n v="0"/>
    <n v="27418.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9.7222222222222224E-2"/>
    <n v="3"/>
    <n v="6.1699999999999998E-2"/>
    <x v="1"/>
    <x v="1"/>
    <n v="0"/>
    <n v="1340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01.14"/>
    <n v="0"/>
    <n v="13401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9.7222222222222224E-2"/>
    <n v="3"/>
    <n v="6.1699999999999998E-2"/>
    <x v="1"/>
    <x v="1"/>
    <n v="0"/>
    <n v="243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1.12"/>
    <n v="0"/>
    <n v="2431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2.0972222222222223"/>
    <n v="5"/>
    <n v="7.1300000000000002E-2"/>
    <x v="1"/>
    <x v="1"/>
    <n v="0"/>
    <n v="6547.7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13095.42"/>
    <n v="13095.42"/>
    <n v="26190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9.7222222222222224E-2"/>
    <n v="3"/>
    <n v="6.1699999999999998E-2"/>
    <x v="1"/>
    <x v="1"/>
    <n v="0"/>
    <n v="856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.05"/>
    <n v="0"/>
    <n v="856.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2.0972222222222223"/>
    <n v="5"/>
    <n v="7.1300000000000002E-2"/>
    <x v="1"/>
    <x v="1"/>
    <n v="0"/>
    <n v="2305.6"/>
    <n v="0"/>
    <n v="0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4611.2"/>
    <n v="4611.2"/>
    <n v="9222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9.7222222222222224E-2"/>
    <n v="3"/>
    <n v="6.1699999999999998E-2"/>
    <x v="1"/>
    <x v="1"/>
    <n v="0"/>
    <n v="342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25.45"/>
    <n v="0"/>
    <n v="342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2.0972222222222223"/>
    <n v="5"/>
    <n v="7.1300000000000002E-2"/>
    <x v="1"/>
    <x v="1"/>
    <n v="0"/>
    <n v="9225.98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18451.96"/>
    <n v="18451.96"/>
    <n v="36903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9.7222222222222224E-2"/>
    <n v="3"/>
    <n v="6.1699999999999998E-2"/>
    <x v="1"/>
    <x v="1"/>
    <n v="0"/>
    <n v="63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.91"/>
    <n v="0"/>
    <n v="631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2.0972222222222223"/>
    <n v="5"/>
    <n v="7.1300000000000002E-2"/>
    <x v="1"/>
    <x v="1"/>
    <n v="0"/>
    <n v="1701.92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3403.84"/>
    <n v="3403.84"/>
    <n v="680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9.7222222222222224E-2"/>
    <n v="3"/>
    <n v="6.1699999999999998E-2"/>
    <x v="1"/>
    <x v="1"/>
    <n v="0"/>
    <n v="309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2.33"/>
    <n v="0"/>
    <n v="3092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2.0972222222222223"/>
    <n v="5"/>
    <n v="7.1300000000000002E-2"/>
    <x v="1"/>
    <x v="1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16657.099999999999"/>
    <n v="16657.099999999999"/>
    <n v="33314.1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9.7222222222222224E-2"/>
    <n v="3"/>
    <n v="6.1699999999999998E-2"/>
    <x v="1"/>
    <x v="1"/>
    <n v="0"/>
    <n v="6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.29"/>
    <n v="0"/>
    <n v="692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2.0972222222222223"/>
    <n v="5"/>
    <n v="7.1300000000000002E-2"/>
    <x v="1"/>
    <x v="1"/>
    <n v="0"/>
    <n v="1864.55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3729.1"/>
    <n v="3729.1"/>
    <n v="7458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9.7222222222222224E-2"/>
    <n v="3"/>
    <n v="6.1699999999999998E-2"/>
    <x v="1"/>
    <x v="1"/>
    <n v="0"/>
    <n v="92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0.81"/>
    <n v="0"/>
    <n v="920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2.0972222222222223"/>
    <n v="5"/>
    <n v="7.1300000000000002E-2"/>
    <x v="1"/>
    <x v="1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4960.0200000000004"/>
    <n v="4960.0200000000004"/>
    <n v="9920.0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2.0972222222222223"/>
    <n v="5"/>
    <n v="7.1300000000000002E-2"/>
    <x v="1"/>
    <x v="1"/>
    <n v="0"/>
    <n v="10427.06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20854.12"/>
    <n v="20854.12"/>
    <n v="41708.23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9.7222222222222224E-2"/>
    <n v="3"/>
    <n v="6.1699999999999998E-2"/>
    <x v="1"/>
    <x v="1"/>
    <n v="0"/>
    <n v="1262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21.31"/>
    <n v="0"/>
    <n v="1262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2.0972222222222223"/>
    <n v="5"/>
    <n v="7.1300000000000002E-2"/>
    <x v="1"/>
    <x v="1"/>
    <n v="0"/>
    <n v="33992.85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67985.7"/>
    <n v="67985.7"/>
    <n v="135971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9.7222222222222224E-2"/>
    <n v="3"/>
    <n v="6.1699999999999998E-2"/>
    <x v="1"/>
    <x v="1"/>
    <n v="0"/>
    <n v="15227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27.2"/>
    <n v="0"/>
    <n v="15227.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9.7222222222222224E-2"/>
    <n v="3"/>
    <n v="6.1699999999999998E-2"/>
    <x v="1"/>
    <x v="1"/>
    <n v="0"/>
    <n v="17201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015.74"/>
    <n v="0"/>
    <n v="172015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2.0972222222222223"/>
    <n v="5"/>
    <n v="7.1300000000000002E-2"/>
    <x v="1"/>
    <x v="1"/>
    <n v="0"/>
    <n v="463227.4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926454.82"/>
    <n v="926454.82"/>
    <n v="1852909.64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9.7222222222222224E-2"/>
    <n v="3"/>
    <n v="6.1699999999999998E-2"/>
    <x v="1"/>
    <x v="1"/>
    <n v="0"/>
    <n v="46239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3975"/>
    <n v="0"/>
    <n v="462397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2.0972222222222223"/>
    <n v="5"/>
    <n v="7.1300000000000002E-2"/>
    <x v="1"/>
    <x v="1"/>
    <n v="0"/>
    <n v="55245.29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110490.58"/>
    <n v="110490.58"/>
    <n v="220981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9.7222222222222224E-2"/>
    <n v="3"/>
    <n v="6.1699999999999998E-2"/>
    <x v="1"/>
    <x v="1"/>
    <n v="0"/>
    <n v="2051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18.61"/>
    <n v="0"/>
    <n v="20518.6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7.1611111111111114"/>
    <n v="10"/>
    <n v="7.8262999999999999E-2"/>
    <x v="1"/>
    <x v="1"/>
    <n v="0"/>
    <n v="19565750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39131500"/>
    <n v="39131500"/>
    <n v="782630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0.76944444444444449"/>
    <n v="3"/>
    <n v="4.2999999999999997E-2"/>
    <x v="1"/>
    <x v="1"/>
    <n v="2408.04"/>
    <n v="2408.04"/>
    <n v="2408.04"/>
    <n v="2408.04"/>
    <n v="1204.02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16856.280000000002"/>
    <n v="0"/>
    <n v="16856.2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1.7694444444444444"/>
    <n v="4"/>
    <n v="4.7100000000000003E-2"/>
    <x v="1"/>
    <x v="1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60006.900000000009"/>
    <n v="54006.179999999978"/>
    <n v="114013.0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2.7694444444444444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8.200000000004"/>
    <n v="48189.840000000004"/>
    <n v="88348.0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3.7694444444444444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0.80000000001"/>
    <n v="54756.960000000014"/>
    <n v="100387.7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4.7694444444444448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9"/>
    <n v="93538.799999999988"/>
    <n v="171487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7694444444444448"/>
    <n v="8"/>
    <n v="5.9299999999999999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4.1"/>
    <n v="18376.920000000002"/>
    <n v="33691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7694444444444448"/>
    <n v="9"/>
    <n v="6.2100000000000002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4.7000000000016"/>
    <n v="5825.6400000000021"/>
    <n v="10680.3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7.76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2.0972222222222223"/>
    <n v="5"/>
    <n v="7.1300000000000002E-2"/>
    <x v="1"/>
    <x v="1"/>
    <n v="0"/>
    <n v="32147.37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64294.74"/>
    <n v="64294.74"/>
    <n v="128589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9.7222222222222224E-2"/>
    <n v="3"/>
    <n v="6.1699999999999998E-2"/>
    <x v="1"/>
    <x v="1"/>
    <n v="0"/>
    <n v="2785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54.560000000001"/>
    <n v="0"/>
    <n v="27854.560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2.0972222222222223"/>
    <n v="5"/>
    <n v="7.1300000000000002E-2"/>
    <x v="1"/>
    <x v="1"/>
    <n v="0"/>
    <n v="83323.64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166647.28"/>
    <n v="166647.28"/>
    <n v="333294.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2.0972222222222223"/>
    <n v="5"/>
    <n v="7.1300000000000002E-2"/>
    <x v="1"/>
    <x v="1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74196.679999999993"/>
    <n v="74196.679999999993"/>
    <n v="148393.35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9.7222222222222224E-2"/>
    <n v="3"/>
    <n v="6.1699999999999998E-2"/>
    <x v="1"/>
    <x v="1"/>
    <n v="0"/>
    <n v="3214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45.22"/>
    <n v="0"/>
    <n v="32145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0.81388888888888888"/>
    <n v="3"/>
    <n v="4.2999999999999997E-2"/>
    <x v="1"/>
    <x v="1"/>
    <n v="707.19"/>
    <n v="707.19"/>
    <n v="707.19"/>
    <n v="707.19"/>
    <n v="353.59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4950.3000000000011"/>
    <n v="0"/>
    <n v="4950.3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1.8138888888888889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10351.4"/>
    <n v="9316.26"/>
    <n v="19667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2.8138888888888891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7.5"/>
    <n v="54681"/>
    <n v="100248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3.813888888888889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3.30000000005"/>
    <n v="258375.96000000008"/>
    <n v="473689.26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4.8138888888888891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2.2"/>
    <n v="23642.640000000003"/>
    <n v="43344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5.813888888888889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9.7222222222222224E-2"/>
    <n v="3"/>
    <n v="6.1699999999999998E-2"/>
    <x v="1"/>
    <x v="1"/>
    <n v="0"/>
    <n v="3094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43.16"/>
    <n v="0"/>
    <n v="30943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0.82777777777777772"/>
    <n v="3"/>
    <n v="4.2999999999999997E-2"/>
    <x v="1"/>
    <x v="1"/>
    <n v="1067.6500000000001"/>
    <n v="1067.6500000000001"/>
    <n v="1067.6500000000001"/>
    <n v="1067.6500000000001"/>
    <n v="533.83000000000004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7473.58"/>
    <n v="0"/>
    <n v="7473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1.8277777777777777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6958.8"/>
    <n v="6262.9199999999973"/>
    <n v="13221.7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2.8277777777777779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3.899999999998"/>
    <n v="38116.68"/>
    <n v="69880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3.8277777777777779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0.700000000012"/>
    <n v="90768.840000000026"/>
    <n v="166409.5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4.8277777777777775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7.600000000013"/>
    <n v="52917.120000000017"/>
    <n v="97014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8277777777777775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7.200000000004"/>
    <n v="56792.640000000007"/>
    <n v="104119.8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6.82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9.7222222222222224E-2"/>
    <n v="3"/>
    <n v="6.1699999999999998E-2"/>
    <x v="1"/>
    <x v="1"/>
    <n v="0"/>
    <n v="15196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96.41"/>
    <n v="0"/>
    <n v="15196.4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9.7222222222222224E-2"/>
    <n v="3"/>
    <n v="6.1699999999999998E-2"/>
    <x v="1"/>
    <x v="1"/>
    <n v="0"/>
    <n v="19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52"/>
    <n v="0"/>
    <n v="197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2.0972222222222223"/>
    <n v="5"/>
    <n v="7.1300000000000002E-2"/>
    <x v="1"/>
    <x v="1"/>
    <n v="0"/>
    <n v="22790.77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45581.54"/>
    <n v="45581.54"/>
    <n v="91163.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9.7222222222222224E-2"/>
    <n v="3"/>
    <n v="6.1699999999999998E-2"/>
    <x v="1"/>
    <x v="1"/>
    <n v="0"/>
    <n v="16409.3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09.349999999999"/>
    <n v="0"/>
    <n v="16409.34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2.0972222222222223"/>
    <n v="5"/>
    <n v="7.1300000000000002E-2"/>
    <x v="1"/>
    <x v="1"/>
    <n v="0"/>
    <n v="44179.03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88358.06"/>
    <n v="88358.06"/>
    <n v="176716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2.0972222222222223"/>
    <n v="5"/>
    <n v="7.1300000000000002E-2"/>
    <x v="1"/>
    <x v="1"/>
    <n v="0"/>
    <n v="5392.0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10784.02"/>
    <n v="10784.02"/>
    <n v="21568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9.7222222222222224E-2"/>
    <n v="3"/>
    <n v="6.1699999999999998E-2"/>
    <x v="1"/>
    <x v="1"/>
    <n v="0"/>
    <n v="955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53.23"/>
    <n v="0"/>
    <n v="9553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9.7222222222222224E-2"/>
    <n v="3"/>
    <n v="6.1699999999999998E-2"/>
    <x v="1"/>
    <x v="1"/>
    <n v="0"/>
    <n v="7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3.92"/>
    <n v="0"/>
    <n v="74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9.7222222222222224E-2"/>
    <n v="3"/>
    <n v="6.1699999999999998E-2"/>
    <x v="1"/>
    <x v="1"/>
    <n v="0"/>
    <n v="9595.04000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5.0400000000009"/>
    <n v="0"/>
    <n v="9595.0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9.7222222222222224E-2"/>
    <n v="3"/>
    <n v="6.1699999999999998E-2"/>
    <x v="1"/>
    <x v="1"/>
    <n v="0"/>
    <n v="58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.28"/>
    <n v="0"/>
    <n v="58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2.0972222222222223"/>
    <n v="5"/>
    <n v="7.1300000000000002E-2"/>
    <x v="1"/>
    <x v="1"/>
    <n v="0"/>
    <n v="25730.29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51460.58"/>
    <n v="51460.58"/>
    <n v="102921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2.0972222222222223"/>
    <n v="5"/>
    <n v="7.1300000000000002E-2"/>
    <x v="1"/>
    <x v="1"/>
    <n v="0"/>
    <n v="2003.65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4007.3"/>
    <n v="4007.3"/>
    <n v="8014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2.0972222222222223"/>
    <n v="5"/>
    <n v="7.1300000000000002E-2"/>
    <x v="1"/>
    <x v="1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51685.760000000002"/>
    <n v="51685.760000000002"/>
    <n v="103371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2.0972222222222223"/>
    <n v="5"/>
    <n v="7.1300000000000002E-2"/>
    <x v="1"/>
    <x v="1"/>
    <n v="0"/>
    <n v="1576.42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3152.84"/>
    <n v="3152.84"/>
    <n v="6305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9.7222222222222224E-2"/>
    <n v="3"/>
    <n v="6.1699999999999998E-2"/>
    <x v="1"/>
    <x v="1"/>
    <n v="0"/>
    <n v="147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5.35"/>
    <n v="0"/>
    <n v="1475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2.0972222222222223"/>
    <n v="5"/>
    <n v="7.1300000000000002E-2"/>
    <x v="1"/>
    <x v="1"/>
    <n v="0"/>
    <n v="3973.76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7947.52"/>
    <n v="7947.52"/>
    <n v="15895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9.7222222222222224E-2"/>
    <n v="3"/>
    <n v="6.1699999999999998E-2"/>
    <x v="1"/>
    <x v="1"/>
    <n v="0"/>
    <n v="198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2.68"/>
    <n v="0"/>
    <n v="1982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9.7222222222222224E-2"/>
    <n v="3"/>
    <n v="6.1699999999999998E-2"/>
    <x v="1"/>
    <x v="1"/>
    <n v="0"/>
    <n v="1154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4.18"/>
    <n v="0"/>
    <n v="115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2.0972222222222223"/>
    <n v="5"/>
    <n v="7.1300000000000002E-2"/>
    <x v="1"/>
    <x v="1"/>
    <n v="0"/>
    <n v="3108.7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6217.42"/>
    <n v="6217.42"/>
    <n v="12434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9.7222222222222224E-2"/>
    <n v="3"/>
    <n v="6.1699999999999998E-2"/>
    <x v="1"/>
    <x v="1"/>
    <n v="0"/>
    <n v="200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.96"/>
    <n v="0"/>
    <n v="2001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2.0972222222222223"/>
    <n v="5"/>
    <n v="7.1300000000000002E-2"/>
    <x v="1"/>
    <x v="1"/>
    <n v="0"/>
    <n v="5340.08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10680.16"/>
    <n v="10680.16"/>
    <n v="21360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2.0972222222222223"/>
    <n v="5"/>
    <n v="7.1300000000000002E-2"/>
    <x v="1"/>
    <x v="1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147693.92000000001"/>
    <n v="147693.92000000001"/>
    <n v="295387.84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9.7222222222222224E-2"/>
    <n v="3"/>
    <n v="6.1699999999999998E-2"/>
    <x v="1"/>
    <x v="1"/>
    <n v="0"/>
    <n v="151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9.37"/>
    <n v="0"/>
    <n v="1519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2.0972222222222223"/>
    <n v="5"/>
    <n v="7.1300000000000002E-2"/>
    <x v="1"/>
    <x v="1"/>
    <n v="0"/>
    <n v="287.33"/>
    <n v="0"/>
    <n v="0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574.66"/>
    <n v="574.66"/>
    <n v="1149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9.7222222222222224E-2"/>
    <n v="3"/>
    <n v="6.1699999999999998E-2"/>
    <x v="1"/>
    <x v="1"/>
    <n v="0"/>
    <n v="2457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7.56"/>
    <n v="0"/>
    <n v="2457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9.7222222222222224E-2"/>
    <n v="3"/>
    <n v="6.1699999999999998E-2"/>
    <x v="1"/>
    <x v="1"/>
    <n v="0"/>
    <n v="39574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745.37"/>
    <n v="0"/>
    <n v="39574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2.0972222222222223"/>
    <n v="5"/>
    <n v="7.1300000000000002E-2"/>
    <x v="1"/>
    <x v="1"/>
    <n v="0"/>
    <n v="74524.63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149049.26"/>
    <n v="149049.26"/>
    <n v="29809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9.7222222222222224E-2"/>
    <n v="3"/>
    <n v="6.1699999999999998E-2"/>
    <x v="1"/>
    <x v="1"/>
    <n v="0"/>
    <n v="13151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51.28"/>
    <n v="0"/>
    <n v="1315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2.0972222222222223"/>
    <n v="5"/>
    <n v="7.1300000000000002E-2"/>
    <x v="1"/>
    <x v="1"/>
    <n v="0"/>
    <n v="35381.72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70763.44"/>
    <n v="70763.44"/>
    <n v="141526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9.7222222222222224E-2"/>
    <n v="3"/>
    <n v="6.1699999999999998E-2"/>
    <x v="1"/>
    <x v="1"/>
    <n v="0"/>
    <n v="149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4.46"/>
    <n v="0"/>
    <n v="149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2.0972222222222223"/>
    <n v="5"/>
    <n v="7.1300000000000002E-2"/>
    <x v="1"/>
    <x v="1"/>
    <n v="0"/>
    <n v="4020.53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8041.06"/>
    <n v="8041.06"/>
    <n v="16082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9.7222222222222224E-2"/>
    <n v="3"/>
    <n v="6.1699999999999998E-2"/>
    <x v="1"/>
    <x v="1"/>
    <n v="0"/>
    <n v="1010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06.68"/>
    <n v="0"/>
    <n v="10106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2.0972222222222223"/>
    <n v="5"/>
    <n v="7.1300000000000002E-2"/>
    <x v="1"/>
    <x v="1"/>
    <n v="0"/>
    <n v="27189.3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54378.6"/>
    <n v="54378.6"/>
    <n v="108757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9.7222222222222224E-2"/>
    <n v="3"/>
    <n v="6.1699999999999998E-2"/>
    <x v="1"/>
    <x v="1"/>
    <n v="0"/>
    <n v="431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5.71"/>
    <n v="0"/>
    <n v="4315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2.0972222222222223"/>
    <n v="5"/>
    <n v="6.1699999999999998E-2"/>
    <x v="1"/>
    <x v="1"/>
    <n v="0"/>
    <n v="416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.67"/>
    <n v="0"/>
    <n v="4161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9.7222222222222224E-2"/>
    <n v="3"/>
    <n v="7.1300000000000002E-2"/>
    <x v="1"/>
    <x v="1"/>
    <n v="0"/>
    <n v="11195.83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22391.66"/>
    <n v="22391.66"/>
    <n v="4478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2.0972222222222223"/>
    <n v="5"/>
    <n v="7.1300000000000002E-2"/>
    <x v="1"/>
    <x v="1"/>
    <n v="0"/>
    <n v="776060.4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1552120.82"/>
    <n v="1552120.82"/>
    <n v="3104241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9.7222222222222224E-2"/>
    <n v="3"/>
    <n v="6.1699999999999998E-2"/>
    <x v="1"/>
    <x v="1"/>
    <n v="0"/>
    <n v="7239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9.34"/>
    <n v="0"/>
    <n v="723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2.0972222222222223"/>
    <n v="5"/>
    <n v="7.1300000000000002E-2"/>
    <x v="1"/>
    <x v="1"/>
    <n v="0"/>
    <n v="317.48"/>
    <n v="0"/>
    <n v="0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634.96"/>
    <n v="634.96"/>
    <n v="1269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9.7222222222222224E-2"/>
    <n v="3"/>
    <n v="6.1699999999999998E-2"/>
    <x v="1"/>
    <x v="1"/>
    <n v="0"/>
    <n v="18695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95.560000000001"/>
    <n v="0"/>
    <n v="18695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2.0972222222222223"/>
    <n v="5"/>
    <n v="7.1300000000000002E-2"/>
    <x v="1"/>
    <x v="1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100572.16"/>
    <n v="100572.16"/>
    <n v="201144.32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9.7222222222222224E-2"/>
    <n v="3"/>
    <n v="6.1699999999999998E-2"/>
    <x v="1"/>
    <x v="1"/>
    <n v="0"/>
    <n v="7107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07.09"/>
    <n v="0"/>
    <n v="7107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2.0972222222222223"/>
    <n v="5"/>
    <n v="7.1300000000000002E-2"/>
    <x v="1"/>
    <x v="1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38231.379999999997"/>
    <n v="38231.379999999997"/>
    <n v="76462.759999999995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2.0972222222222223"/>
    <n v="5"/>
    <n v="6.1699999999999998E-2"/>
    <x v="1"/>
    <x v="1"/>
    <n v="0"/>
    <n v="702633.97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1405267.94"/>
    <n v="1405267.94"/>
    <n v="2810535.88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9.7222222222222224E-2"/>
    <n v="3"/>
    <n v="7.1300000000000002E-2"/>
    <x v="1"/>
    <x v="1"/>
    <n v="0"/>
    <n v="60966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660.11"/>
    <n v="0"/>
    <n v="609660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9.7222222222222224E-2"/>
    <n v="3"/>
    <n v="6.1699999999999998E-2"/>
    <x v="1"/>
    <x v="1"/>
    <n v="0"/>
    <n v="165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9.77"/>
    <n v="0"/>
    <n v="1659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9.7222222222222224E-2"/>
    <n v="3"/>
    <n v="6.1699999999999998E-2"/>
    <x v="1"/>
    <x v="1"/>
    <n v="0"/>
    <n v="11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.03"/>
    <n v="0"/>
    <n v="118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2.0972222222222223"/>
    <n v="5"/>
    <n v="7.1300000000000002E-2"/>
    <x v="1"/>
    <x v="1"/>
    <n v="0"/>
    <n v="4465.04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8930.08"/>
    <n v="8930.08"/>
    <n v="17860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9.7222222222222224E-2"/>
    <n v="3"/>
    <n v="6.1699999999999998E-2"/>
    <x v="1"/>
    <x v="1"/>
    <n v="0"/>
    <n v="10092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92.81"/>
    <n v="0"/>
    <n v="10092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2.0972222222222223"/>
    <n v="5"/>
    <n v="7.1300000000000002E-2"/>
    <x v="1"/>
    <x v="1"/>
    <n v="0"/>
    <n v="27150.52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54301.04"/>
    <n v="54301.04"/>
    <n v="10860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9.7222222222222224E-2"/>
    <n v="3"/>
    <n v="6.1699999999999998E-2"/>
    <x v="1"/>
    <x v="1"/>
    <n v="0"/>
    <n v="55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4.98"/>
    <n v="0"/>
    <n v="55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2.0972222222222223"/>
    <n v="5"/>
    <n v="7.1300000000000002E-2"/>
    <x v="1"/>
    <x v="1"/>
    <n v="0"/>
    <n v="1492.73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2985.46"/>
    <n v="2985.46"/>
    <n v="5970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9.7222222222222224E-2"/>
    <n v="3"/>
    <n v="6.1699999999999998E-2"/>
    <x v="1"/>
    <x v="1"/>
    <n v="0"/>
    <n v="1027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7.94"/>
    <n v="0"/>
    <n v="102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2.0972222222222223"/>
    <n v="5"/>
    <n v="7.1300000000000002E-2"/>
    <x v="1"/>
    <x v="1"/>
    <n v="0"/>
    <n v="2764.86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5529.72"/>
    <n v="5529.72"/>
    <n v="1105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9.7222222222222224E-2"/>
    <n v="3"/>
    <n v="6.1699999999999998E-2"/>
    <x v="1"/>
    <x v="1"/>
    <n v="0"/>
    <n v="2947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7.97"/>
    <n v="0"/>
    <n v="2947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2.0972222222222223"/>
    <n v="5"/>
    <n v="7.1300000000000002E-2"/>
    <x v="1"/>
    <x v="1"/>
    <n v="0"/>
    <n v="7928.44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15856.88"/>
    <n v="15856.88"/>
    <n v="31713.7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2.0972222222222223"/>
    <n v="5"/>
    <n v="7.1300000000000002E-2"/>
    <x v="1"/>
    <x v="1"/>
    <n v="0"/>
    <n v="19474.43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38948.86"/>
    <n v="38948.86"/>
    <n v="7789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9.7222222222222224E-2"/>
    <n v="3"/>
    <n v="0.06"/>
    <x v="1"/>
    <x v="1"/>
    <n v="0"/>
    <n v="565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9.09"/>
    <n v="0"/>
    <n v="5659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2.0972222222222223"/>
    <n v="5"/>
    <n v="7.1300000000000002E-2"/>
    <x v="1"/>
    <x v="1"/>
    <n v="0"/>
    <n v="15269.62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30539.24"/>
    <n v="30539.24"/>
    <n v="61078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9.7222222222222224E-2"/>
    <n v="3"/>
    <n v="6.1699999999999998E-2"/>
    <x v="1"/>
    <x v="1"/>
    <n v="0"/>
    <n v="5182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2.0200000000004"/>
    <n v="0"/>
    <n v="5182.020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2.0972222222222223"/>
    <n v="5"/>
    <n v="7.1300000000000002E-2"/>
    <x v="1"/>
    <x v="1"/>
    <n v="0"/>
    <n v="13937.89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27875.78"/>
    <n v="27875.78"/>
    <n v="5575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9.7222222222222224E-2"/>
    <n v="3"/>
    <n v="6.1699999999999998E-2"/>
    <x v="1"/>
    <x v="1"/>
    <n v="0"/>
    <n v="3218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6.81"/>
    <n v="0"/>
    <n v="32186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2.0972222222222223"/>
    <n v="5"/>
    <n v="7.1300000000000002E-2"/>
    <x v="1"/>
    <x v="1"/>
    <n v="0"/>
    <n v="86567.32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173134.64"/>
    <n v="173134.64"/>
    <n v="346269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9.7222222222222224E-2"/>
    <n v="3"/>
    <n v="6.1699999999999998E-2"/>
    <x v="1"/>
    <x v="1"/>
    <n v="0"/>
    <n v="317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4.29"/>
    <n v="0"/>
    <n v="3174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2.0972222222222223"/>
    <n v="5"/>
    <n v="7.1300000000000002E-2"/>
    <x v="1"/>
    <x v="1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17071.580000000002"/>
    <n v="17071.580000000002"/>
    <n v="34143.1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9.7222222222222224E-2"/>
    <n v="3"/>
    <n v="6.1699999999999998E-2"/>
    <x v="1"/>
    <x v="1"/>
    <n v="0"/>
    <n v="30212.9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12.959999999999"/>
    <n v="0"/>
    <n v="30212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2.0972222222222223"/>
    <n v="5"/>
    <n v="7.1300000000000002E-2"/>
    <x v="1"/>
    <x v="1"/>
    <n v="0"/>
    <n v="81199.66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162399.32"/>
    <n v="162399.32"/>
    <n v="32479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2.0972222222222223"/>
    <n v="5"/>
    <n v="7.1300000000000002E-2"/>
    <x v="1"/>
    <x v="1"/>
    <n v="0"/>
    <n v="54056.2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108112.4"/>
    <n v="108112.4"/>
    <n v="216224.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9.7222222222222224E-2"/>
    <n v="3"/>
    <n v="6.1699999999999998E-2"/>
    <x v="1"/>
    <x v="1"/>
    <n v="0"/>
    <n v="1233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3060"/>
    <n v="0"/>
    <n v="123306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9.7222222222222224E-2"/>
    <n v="3"/>
    <n v="6.1699999999999998E-2"/>
    <x v="1"/>
    <x v="1"/>
    <n v="0"/>
    <n v="111977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77.63"/>
    <n v="0"/>
    <n v="111977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9.7222222222222224E-2"/>
    <n v="3"/>
    <n v="7.1300000000000002E-2"/>
    <x v="1"/>
    <x v="1"/>
    <n v="0"/>
    <n v="175910.8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351821.62"/>
    <n v="351821.62"/>
    <n v="703643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2.0972222222222223"/>
    <n v="5"/>
    <n v="7.1300000000000002E-2"/>
    <x v="1"/>
    <x v="1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581005.18000000005"/>
    <n v="581005.18000000005"/>
    <n v="1162010.3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9.7222222222222224E-2"/>
    <n v="3"/>
    <n v="6.1699999999999998E-2"/>
    <x v="1"/>
    <x v="1"/>
    <n v="0"/>
    <n v="5161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10.28"/>
    <n v="0"/>
    <n v="51610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2.0972222222222223"/>
    <n v="5"/>
    <n v="7.1300000000000002E-2"/>
    <x v="1"/>
    <x v="1"/>
    <n v="0"/>
    <n v="59411.76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118823.52"/>
    <n v="118823.52"/>
    <n v="237647.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7.1611111111111114"/>
    <n v="10"/>
    <n v="7.8262999999999999E-2"/>
    <x v="1"/>
    <x v="1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7576683.96"/>
    <n v="7576683.96"/>
    <n v="15153367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108.75"/>
    <n v="0"/>
    <n v="0"/>
    <n v="538.33000000000004"/>
    <n v="0"/>
    <n v="0"/>
    <n v="0"/>
    <n v="169108.75"/>
    <d v="2022-04-27T00:00:00"/>
    <d v="2024-04-27T00:00:00"/>
    <n v="338217.5"/>
    <n v="0.15833333333333333"/>
    <n v="2"/>
    <n v="3.8199999999999998E-2"/>
    <x v="1"/>
    <x v="1"/>
    <n v="538.33000000000004"/>
    <n v="538.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6.6600000000001"/>
    <n v="0"/>
    <n v="1076.66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1.1583333333333334"/>
    <n v="3"/>
    <n v="4.2999999999999997E-2"/>
    <x v="1"/>
    <x v="1"/>
    <n v="1936.58"/>
    <n v="1936.58"/>
    <n v="1936.58"/>
    <n v="1936.58"/>
    <n v="1936.58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17429.22"/>
    <n v="3873.16"/>
    <n v="21302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2.1583333333333332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20413.300000000003"/>
    <n v="22454.639999999999"/>
    <n v="42867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3.1583333333333332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8.2"/>
    <n v="72957.84"/>
    <n v="133756.0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4.1583333333333332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7.80000000005"/>
    <n v="441273.3600000001"/>
    <n v="809001.16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5.1583333333333332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2.4"/>
    <n v="235094.87999999998"/>
    <n v="431007.2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6.1583333333333332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1"/>
    <n v="23065.199999999997"/>
    <n v="42286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8.1583333333333332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0.17777777777777778"/>
    <n v="2"/>
    <n v="5.1888999999999998E-2"/>
    <x v="1"/>
    <x v="1"/>
    <n v="0"/>
    <n v="0"/>
    <n v="4714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40.02"/>
    <n v="0"/>
    <n v="47140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1.1777777777777778"/>
    <n v="3"/>
    <n v="6.1652999999999999E-2"/>
    <x v="1"/>
    <x v="1"/>
    <n v="0"/>
    <n v="0"/>
    <n v="24004.639999999999"/>
    <n v="0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48009.279999999999"/>
    <n v="24004.639999999999"/>
    <n v="72013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1.1777777777777778"/>
    <n v="3"/>
    <n v="6.1652999999999999E-2"/>
    <x v="1"/>
    <x v="1"/>
    <n v="0"/>
    <n v="0"/>
    <n v="26142.58"/>
    <n v="0"/>
    <n v="0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52285.16"/>
    <n v="26142.58"/>
    <n v="78427.7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3.1777777777777776"/>
    <n v="5"/>
    <n v="7.1294999999999997E-2"/>
    <x v="1"/>
    <x v="1"/>
    <n v="0"/>
    <n v="0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1.1777777777777778"/>
    <n v="3"/>
    <n v="6.1652999999999999E-2"/>
    <x v="1"/>
    <x v="1"/>
    <n v="0"/>
    <n v="0"/>
    <n v="40411.25"/>
    <n v="0"/>
    <n v="0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80822.5"/>
    <n v="40411.25"/>
    <n v="12123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3.1777777777777776"/>
    <n v="5"/>
    <n v="7.1294999999999997E-2"/>
    <x v="1"/>
    <x v="1"/>
    <n v="0"/>
    <n v="0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0.17777777777777778"/>
    <n v="2"/>
    <n v="5.1888999999999998E-2"/>
    <x v="1"/>
    <x v="1"/>
    <n v="0"/>
    <n v="0"/>
    <n v="3476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6563"/>
    <n v="0"/>
    <n v="3476563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0.17777777777777778"/>
    <n v="2"/>
    <n v="5.1888999999999998E-2"/>
    <x v="1"/>
    <x v="1"/>
    <n v="0"/>
    <n v="0"/>
    <n v="13231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3169.5"/>
    <n v="0"/>
    <n v="132316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1.1777777777777778"/>
    <n v="3"/>
    <n v="6.1652999999999999E-2"/>
    <x v="1"/>
    <x v="1"/>
    <n v="0"/>
    <n v="0"/>
    <n v="31970.38"/>
    <n v="0"/>
    <n v="0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63940.76"/>
    <n v="31970.38"/>
    <n v="95911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3.1777777777777776"/>
    <n v="5"/>
    <n v="7.1294999999999997E-2"/>
    <x v="1"/>
    <x v="1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3.1777777777777776"/>
    <n v="5"/>
    <n v="7.1294999999999997E-2"/>
    <x v="1"/>
    <x v="1"/>
    <n v="0"/>
    <n v="0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1.1777777777777778"/>
    <n v="3"/>
    <n v="6.1652999999999999E-2"/>
    <x v="1"/>
    <x v="1"/>
    <n v="0"/>
    <n v="0"/>
    <n v="21195.25"/>
    <n v="0"/>
    <n v="0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42390.5"/>
    <n v="21195.25"/>
    <n v="6358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3.1777777777777776"/>
    <n v="5"/>
    <n v="7.1294999999999997E-2"/>
    <x v="1"/>
    <x v="1"/>
    <n v="0"/>
    <n v="0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1.1777777777777778"/>
    <n v="3"/>
    <n v="6.1652999999999999E-2"/>
    <x v="1"/>
    <x v="1"/>
    <n v="0"/>
    <n v="0"/>
    <n v="16842.060000000001"/>
    <n v="0"/>
    <n v="0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33684.120000000003"/>
    <n v="16842.060000000001"/>
    <n v="50526.1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3.1777777777777776"/>
    <n v="5"/>
    <n v="7.1294999999999997E-2"/>
    <x v="1"/>
    <x v="1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1.1777777777777778"/>
    <n v="3"/>
    <n v="6.1652999999999999E-2"/>
    <x v="1"/>
    <x v="1"/>
    <n v="0"/>
    <n v="0"/>
    <n v="271374.73"/>
    <n v="0"/>
    <n v="0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542749.46"/>
    <n v="271374.73"/>
    <n v="814124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1.1777777777777778"/>
    <n v="3"/>
    <n v="6.1652999999999999E-2"/>
    <x v="1"/>
    <x v="1"/>
    <n v="0"/>
    <n v="0"/>
    <n v="18134.46"/>
    <n v="0"/>
    <n v="0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36268.92"/>
    <n v="18134.46"/>
    <n v="5440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3.1777777777777776"/>
    <n v="5"/>
    <n v="7.1294999999999997E-2"/>
    <x v="1"/>
    <x v="1"/>
    <n v="0"/>
    <n v="0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1.1777777777777778"/>
    <n v="3"/>
    <n v="6.1652999999999999E-2"/>
    <x v="1"/>
    <x v="1"/>
    <n v="0"/>
    <n v="0"/>
    <n v="24293.77"/>
    <n v="0"/>
    <n v="0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48587.54"/>
    <n v="24293.77"/>
    <n v="7288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3.1777777777777776"/>
    <n v="5"/>
    <n v="7.1294999999999997E-2"/>
    <x v="1"/>
    <x v="1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1.1777777777777778"/>
    <n v="3"/>
    <n v="6.1652999999999999E-2"/>
    <x v="1"/>
    <x v="1"/>
    <n v="0"/>
    <n v="0"/>
    <n v="20772.63"/>
    <n v="0"/>
    <n v="0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41545.26"/>
    <n v="20772.63"/>
    <n v="62317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3.1777777777777776"/>
    <n v="5"/>
    <n v="7.1294999999999997E-2"/>
    <x v="1"/>
    <x v="1"/>
    <n v="0"/>
    <n v="0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1.1777777777777778"/>
    <n v="3"/>
    <n v="6.1652999999999999E-2"/>
    <x v="1"/>
    <x v="1"/>
    <n v="0"/>
    <n v="0"/>
    <n v="1186767.42"/>
    <n v="0"/>
    <n v="0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2373534.84"/>
    <n v="1186767.42"/>
    <n v="356030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112.25"/>
    <n v="0"/>
    <n v="0"/>
    <n v="573.36"/>
    <n v="0"/>
    <n v="0"/>
    <n v="0"/>
    <n v="180112.25"/>
    <d v="2022-05-16T00:00:00"/>
    <d v="2024-05-16T00:00:00"/>
    <n v="360224.5"/>
    <n v="0.21111111111111111"/>
    <n v="2"/>
    <n v="3.8199999999999998E-2"/>
    <x v="1"/>
    <x v="1"/>
    <n v="573.36"/>
    <n v="573.36"/>
    <n v="573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0.08"/>
    <n v="0"/>
    <n v="1720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1.211111111111111"/>
    <n v="3"/>
    <n v="4.2999999999999997E-2"/>
    <x v="1"/>
    <x v="1"/>
    <n v="1866.28"/>
    <n v="1866.28"/>
    <n v="1866.28"/>
    <n v="1866.28"/>
    <n v="1866.28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17729.66"/>
    <n v="4665.7"/>
    <n v="22395.3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2.2111111111111112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7456.7"/>
    <n v="8575.2099999999991"/>
    <n v="16031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3.2111111111111112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7.8"/>
    <n v="29277.359999999997"/>
    <n v="53675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4.2111111111111112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2.799999999996"/>
    <n v="52935.359999999993"/>
    <n v="97048.1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5.2111111111111112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3.399999999994"/>
    <n v="63424.079999999987"/>
    <n v="116277.4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6.2111111111111112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4.6"/>
    <n v="57833.52"/>
    <n v="106028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7.211111111111111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7.1"/>
    <n v="4616.5199999999995"/>
    <n v="8463.6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1.1777777777777778"/>
    <n v="3"/>
    <n v="6.1652999999999999E-2"/>
    <x v="1"/>
    <x v="1"/>
    <n v="0"/>
    <n v="0"/>
    <n v="15751.44"/>
    <n v="0"/>
    <n v="0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31502.880000000001"/>
    <n v="15751.44"/>
    <n v="47254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3.1777777777777776"/>
    <n v="5"/>
    <n v="7.1294999999999997E-2"/>
    <x v="1"/>
    <x v="1"/>
    <n v="0"/>
    <n v="0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8.2138888888888886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8.2138888888888886"/>
    <n v="10"/>
    <n v="7.8262999999999999E-2"/>
    <x v="1"/>
    <x v="1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1.1777777777777778"/>
    <n v="3"/>
    <n v="6.1652999999999999E-2"/>
    <x v="1"/>
    <x v="1"/>
    <n v="0"/>
    <n v="0"/>
    <n v="52482.52"/>
    <n v="0"/>
    <n v="0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104965.04"/>
    <n v="52482.52"/>
    <n v="157447.5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n v="0.17777777777777778"/>
    <n v="2"/>
    <n v="5.1889000000000005E-2"/>
    <x v="1"/>
    <x v="1"/>
    <n v="0"/>
    <n v="0"/>
    <n v="259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445"/>
    <n v="0"/>
    <n v="2594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1.1777777777777778"/>
    <n v="3"/>
    <n v="6.1652999999999999E-2"/>
    <x v="1"/>
    <x v="1"/>
    <n v="0"/>
    <n v="0"/>
    <n v="187466.81"/>
    <n v="0"/>
    <n v="0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374933.62"/>
    <n v="187466.81"/>
    <n v="562400.42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1.1777777777777778"/>
    <n v="3"/>
    <n v="6.1652999999999999E-2"/>
    <x v="1"/>
    <x v="1"/>
    <n v="0"/>
    <n v="0"/>
    <n v="41623.089999999997"/>
    <n v="0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83246.179999999993"/>
    <n v="41623.089999999997"/>
    <n v="124869.2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d v="2022-06-23T00:00:00"/>
    <d v="2024-06-23T00:00:00"/>
    <n v="46167.5"/>
    <n v="0.31388888888888888"/>
    <n v="2"/>
    <n v="3.8199999999999998E-2"/>
    <x v="1"/>
    <x v="1"/>
    <n v="73.48"/>
    <n v="73.48"/>
    <n v="73.48"/>
    <n v="7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.92"/>
    <n v="0"/>
    <n v="293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1.3138888888888889"/>
    <n v="3"/>
    <n v="4.2999999999999997E-2"/>
    <x v="1"/>
    <x v="1"/>
    <n v="1659.62"/>
    <n v="1659.62"/>
    <n v="1659.62"/>
    <n v="1659.62"/>
    <n v="1659.62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16596.199999999993"/>
    <n v="4978.8599999999988"/>
    <n v="21575.0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2.3138888888888891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3.999999999998"/>
    <n v="12136.799999999997"/>
    <n v="22250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3.313888888888889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6.6"/>
    <n v="43171.92"/>
    <n v="79148.5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4.313888888888889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6.3999999999992"/>
    <n v="2719.6799999999989"/>
    <n v="4986.079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3138888888888891"/>
    <n v="7"/>
    <n v="5.6399999999999999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7.1"/>
    <n v="8984.52"/>
    <n v="16471.6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d v="2022-06-27T00:00:00"/>
    <d v="2024-06-27T00:00:00"/>
    <n v="617140"/>
    <n v="0.32500000000000001"/>
    <n v="2"/>
    <n v="3.8199999999999998E-2"/>
    <x v="1"/>
    <x v="1"/>
    <n v="982.28"/>
    <n v="982.28"/>
    <n v="982.28"/>
    <n v="98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9.12"/>
    <n v="0"/>
    <n v="3929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1.325"/>
    <n v="3"/>
    <n v="4.2999999999999997E-2"/>
    <x v="1"/>
    <x v="1"/>
    <n v="3089.85"/>
    <n v="3089.85"/>
    <n v="3089.85"/>
    <n v="3089.85"/>
    <n v="3089.85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30898.499999999993"/>
    <n v="9269.58"/>
    <n v="40168.0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2.3250000000000002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4.399999999998"/>
    <n v="24989.279999999995"/>
    <n v="45813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3.325000000000000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5.099999999991"/>
    <n v="113946.11999999998"/>
    <n v="208901.2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4.3250000000000002"/>
    <n v="6"/>
    <n v="5.3600000000000002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1.2"/>
    <n v="524365.44000000006"/>
    <n v="961336.64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325000000000000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0.99999999988"/>
    <n v="673165.19999999984"/>
    <n v="1234136.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6.325000000000000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7.099999999995"/>
    <n v="24884.519999999993"/>
    <n v="45621.61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7.3250000000000002"/>
    <n v="9"/>
    <n v="6.2100000000000002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2.2000000000007"/>
    <n v="11678.64"/>
    <n v="21410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8.2138888888888886"/>
    <n v="10"/>
    <n v="7.8262999999999999E-2"/>
    <x v="1"/>
    <x v="1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1.1777777777777778"/>
    <n v="3"/>
    <n v="6.1652999999999999E-2"/>
    <x v="1"/>
    <x v="1"/>
    <n v="0"/>
    <n v="0"/>
    <n v="16093.55"/>
    <n v="0"/>
    <n v="0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32187.1"/>
    <n v="16093.55"/>
    <n v="48280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3.1777777777777776"/>
    <n v="5"/>
    <n v="7.1294999999999997E-2"/>
    <x v="1"/>
    <x v="1"/>
    <n v="0"/>
    <n v="0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1.1777777777777778"/>
    <n v="3"/>
    <n v="6.2603000000000006E-2"/>
    <x v="1"/>
    <x v="1"/>
    <n v="0"/>
    <n v="0"/>
    <n v="49572.13"/>
    <n v="0"/>
    <n v="0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99144.26"/>
    <n v="49572.13"/>
    <n v="148716.38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1.1777777777777778"/>
    <n v="3"/>
    <n v="6.2603000000000006E-2"/>
    <x v="1"/>
    <x v="1"/>
    <n v="0"/>
    <n v="0"/>
    <n v="17064.560000000001"/>
    <n v="0"/>
    <n v="0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34129.120000000003"/>
    <n v="17064.560000000001"/>
    <n v="51193.6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3.1777777777777776"/>
    <n v="5"/>
    <n v="7.2566000000000005E-2"/>
    <x v="1"/>
    <x v="1"/>
    <n v="0"/>
    <n v="0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1.1777777777777778"/>
    <n v="3"/>
    <n v="6.2603000000000006E-2"/>
    <x v="1"/>
    <x v="1"/>
    <n v="0"/>
    <n v="0"/>
    <n v="14420.64"/>
    <n v="0"/>
    <n v="0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28841.279999999999"/>
    <n v="14420.64"/>
    <n v="43261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3.1777777777777776"/>
    <n v="5"/>
    <n v="7.2566000000000005E-2"/>
    <x v="1"/>
    <x v="1"/>
    <n v="0"/>
    <n v="0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1.1777777777777778"/>
    <n v="3"/>
    <n v="6.2603000000000006E-2"/>
    <x v="1"/>
    <x v="1"/>
    <n v="0"/>
    <n v="0"/>
    <n v="21043.57"/>
    <n v="0"/>
    <n v="0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42087.14"/>
    <n v="21043.57"/>
    <n v="63130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3.1777777777777776"/>
    <n v="5"/>
    <n v="7.2566000000000005E-2"/>
    <x v="1"/>
    <x v="1"/>
    <n v="0"/>
    <n v="0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n v="0.17777777777777778"/>
    <n v="2"/>
    <n v="5.2561999999999998E-2"/>
    <x v="1"/>
    <x v="1"/>
    <n v="0"/>
    <n v="0"/>
    <n v="778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335"/>
    <n v="0"/>
    <n v="77833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n v="0.17777777777777778"/>
    <n v="2"/>
    <n v="5.2561999999999998E-2"/>
    <x v="1"/>
    <x v="1"/>
    <n v="0"/>
    <n v="0"/>
    <n v="5188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890"/>
    <n v="0"/>
    <n v="51889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1.1777777777777778"/>
    <n v="3"/>
    <n v="6.2603000000000006E-2"/>
    <x v="1"/>
    <x v="1"/>
    <n v="0"/>
    <n v="0"/>
    <n v="29576.73"/>
    <n v="0"/>
    <n v="0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59153.46"/>
    <n v="29576.73"/>
    <n v="88730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3.1777777777777776"/>
    <n v="5"/>
    <n v="7.2566000000000005E-2"/>
    <x v="1"/>
    <x v="1"/>
    <n v="0"/>
    <n v="0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1.1777777777777778"/>
    <n v="3"/>
    <n v="6.2603000000000006E-2"/>
    <x v="1"/>
    <x v="1"/>
    <n v="0"/>
    <n v="0"/>
    <n v="213.47"/>
    <n v="0"/>
    <n v="0"/>
    <n v="0"/>
    <n v="0"/>
    <n v="0"/>
    <n v="213.47"/>
    <n v="0"/>
    <n v="0"/>
    <n v="0"/>
    <n v="0"/>
    <n v="0"/>
    <n v="213.47"/>
    <n v="0"/>
    <n v="0"/>
    <n v="0"/>
    <n v="0"/>
    <n v="0"/>
    <n v="0"/>
    <n v="0"/>
    <n v="426.94"/>
    <n v="213.47"/>
    <n v="640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3.1777777777777776"/>
    <n v="5"/>
    <n v="7.2566000000000005E-2"/>
    <x v="1"/>
    <x v="1"/>
    <n v="0"/>
    <n v="0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d v="2022-07-27T00:00:00"/>
    <d v="2024-07-27T00:00:00"/>
    <n v="337775"/>
    <n v="0.40833333333333333"/>
    <n v="2"/>
    <n v="3.8199999999999998E-2"/>
    <x v="1"/>
    <x v="1"/>
    <n v="537.63"/>
    <n v="537.63"/>
    <n v="537.63"/>
    <n v="537.63"/>
    <n v="537.63"/>
    <n v="0"/>
    <n v="0"/>
    <n v="0"/>
    <n v="0"/>
    <n v="0"/>
    <n v="0"/>
    <n v="0"/>
    <n v="0"/>
    <n v="0"/>
    <n v="0"/>
    <n v="0"/>
    <n v="0"/>
    <n v="0"/>
    <n v="0"/>
    <n v="0"/>
    <n v="0"/>
    <n v="0"/>
    <n v="2688.15"/>
    <n v="0"/>
    <n v="2688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1.4083333333333334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25465.100000000006"/>
    <n v="10186.070000000002"/>
    <n v="35651.17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2.4083333333333332"/>
    <n v="4"/>
    <n v="4.7100000000000003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7.6"/>
    <n v="18417.12"/>
    <n v="33764.7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3.4083333333333332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7.5"/>
    <n v="46437"/>
    <n v="85134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4.4083333333333332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3.499999999993"/>
    <n v="63904.19999999999"/>
    <n v="117157.6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5.408333333333333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9.6"/>
    <n v="68207.520000000004"/>
    <n v="125047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6.408333333333333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1.1777777777777778"/>
    <n v="3"/>
    <n v="6.2603000000000006E-2"/>
    <x v="1"/>
    <x v="1"/>
    <n v="0"/>
    <n v="0"/>
    <n v="10386.32"/>
    <n v="0"/>
    <n v="0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20772.64"/>
    <n v="10386.32"/>
    <n v="31158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3.1777777777777776"/>
    <n v="5"/>
    <n v="7.2566000000000005E-2"/>
    <x v="1"/>
    <x v="1"/>
    <n v="0"/>
    <n v="0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1.1777777777777778"/>
    <n v="3"/>
    <n v="6.2603000000000006E-2"/>
    <x v="1"/>
    <x v="1"/>
    <n v="0"/>
    <n v="0"/>
    <n v="16723.439999999999"/>
    <n v="0"/>
    <n v="0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33446.879999999997"/>
    <n v="16723.439999999999"/>
    <n v="50170.31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3.1777777777777776"/>
    <n v="5"/>
    <n v="7.2566000000000005E-2"/>
    <x v="1"/>
    <x v="1"/>
    <n v="0"/>
    <n v="0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1.1777777777777778"/>
    <n v="3"/>
    <n v="6.2603000000000006E-2"/>
    <x v="1"/>
    <x v="1"/>
    <n v="0"/>
    <n v="0"/>
    <n v="1366.76"/>
    <n v="0"/>
    <n v="0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2733.52"/>
    <n v="1366.76"/>
    <n v="4100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3.1777777777777776"/>
    <n v="5"/>
    <n v="7.2566000000000005E-2"/>
    <x v="1"/>
    <x v="1"/>
    <n v="0"/>
    <n v="0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1.1777777777777778"/>
    <n v="3"/>
    <n v="6.2603000000000006E-2"/>
    <x v="1"/>
    <x v="1"/>
    <n v="0"/>
    <n v="0"/>
    <n v="5217.0600000000004"/>
    <n v="0"/>
    <n v="0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10434.120000000001"/>
    <n v="5217.0600000000004"/>
    <n v="1565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3.1777777777777776"/>
    <n v="5"/>
    <n v="7.2565999999999992E-2"/>
    <x v="1"/>
    <x v="1"/>
    <n v="0"/>
    <n v="0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1.1777777777777778"/>
    <n v="3"/>
    <n v="6.1652999999999999E-2"/>
    <x v="1"/>
    <x v="1"/>
    <n v="0"/>
    <n v="0"/>
    <n v="176424.29"/>
    <n v="0"/>
    <n v="0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352848.58"/>
    <n v="176424.29"/>
    <n v="529272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1.1777777777777778"/>
    <n v="3"/>
    <n v="6.1652999999999999E-2"/>
    <x v="1"/>
    <x v="1"/>
    <n v="0"/>
    <n v="0"/>
    <n v="10743.84"/>
    <n v="0"/>
    <n v="0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21487.68"/>
    <n v="10743.84"/>
    <n v="32231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3.1777777777777776"/>
    <n v="5"/>
    <n v="7.1294999999999997E-2"/>
    <x v="1"/>
    <x v="1"/>
    <n v="0"/>
    <n v="0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1.1777777777777778"/>
    <n v="3"/>
    <n v="6.1652999999999999E-2"/>
    <x v="1"/>
    <x v="1"/>
    <n v="0"/>
    <n v="0"/>
    <n v="9353"/>
    <n v="0"/>
    <n v="0"/>
    <n v="0"/>
    <n v="0"/>
    <n v="0"/>
    <n v="9353"/>
    <n v="0"/>
    <n v="0"/>
    <n v="0"/>
    <n v="0"/>
    <n v="0"/>
    <n v="9353"/>
    <n v="0"/>
    <n v="0"/>
    <n v="0"/>
    <n v="0"/>
    <n v="0"/>
    <n v="0"/>
    <n v="0"/>
    <n v="18706"/>
    <n v="9353"/>
    <n v="280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3.1777777777777776"/>
    <n v="5"/>
    <n v="7.1294999999999997E-2"/>
    <x v="1"/>
    <x v="1"/>
    <n v="0"/>
    <n v="0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1.1777777777777778"/>
    <n v="3"/>
    <n v="6.1652999999999999E-2"/>
    <x v="1"/>
    <x v="1"/>
    <n v="0"/>
    <n v="0"/>
    <n v="3277.53"/>
    <n v="0"/>
    <n v="0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6555.06"/>
    <n v="3277.53"/>
    <n v="9832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3.1777777777777776"/>
    <n v="5"/>
    <n v="7.1294999999999997E-2"/>
    <x v="1"/>
    <x v="1"/>
    <n v="0"/>
    <n v="0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1.1777777777777778"/>
    <n v="3"/>
    <n v="6.1652999999999999E-2"/>
    <x v="1"/>
    <x v="1"/>
    <n v="0"/>
    <n v="0"/>
    <n v="1415.25"/>
    <n v="0"/>
    <n v="0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2830.5"/>
    <n v="1415.25"/>
    <n v="424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3.1777777777777776"/>
    <n v="5"/>
    <n v="7.1294999999999997E-2"/>
    <x v="1"/>
    <x v="1"/>
    <n v="0"/>
    <n v="0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8.4388888888888882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2.5"/>
    <n v="6903"/>
    <n v="1265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4297.5"/>
    <n v="0"/>
    <n v="202148.75"/>
    <n v="1287.01"/>
    <n v="0"/>
    <n v="0"/>
    <n v="0"/>
    <n v="202148.75"/>
    <d v="2022-08-08T00:00:00"/>
    <d v="2024-08-08T00:00:00"/>
    <n v="404297.5"/>
    <n v="0.43888888888888888"/>
    <n v="2"/>
    <n v="3.8199999999999998E-2"/>
    <x v="1"/>
    <x v="1"/>
    <n v="643.51"/>
    <n v="643.51"/>
    <n v="643.51"/>
    <n v="643.51"/>
    <n v="643.51"/>
    <n v="643.51"/>
    <n v="0"/>
    <n v="0"/>
    <n v="0"/>
    <n v="0"/>
    <n v="0"/>
    <n v="0"/>
    <n v="0"/>
    <n v="0"/>
    <n v="0"/>
    <n v="0"/>
    <n v="0"/>
    <n v="0"/>
    <n v="0"/>
    <n v="0"/>
    <n v="0"/>
    <n v="0"/>
    <n v="3861.0600000000004"/>
    <n v="0"/>
    <n v="3861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1.4388888888888889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23747.399999999994"/>
    <n v="11873.699999999997"/>
    <n v="35621.0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2.4388888888888891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6.5"/>
    <n v="22543.800000000003"/>
    <n v="41330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3.438888888888889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5.999999999993"/>
    <n v="65083.19999999999"/>
    <n v="119319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4.438888888888889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1.79999999996"/>
    <n v="163994.15999999995"/>
    <n v="300655.95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5.438888888888889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8.59999999998"/>
    <n v="183442.31999999995"/>
    <n v="336310.91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6.4388888888888891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7.699999999997"/>
    <n v="40917.239999999991"/>
    <n v="75014.93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7.438888888888889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8.441666666666666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6.3000000000006"/>
    <n v="3451.5600000000009"/>
    <n v="6327.86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1595"/>
    <n v="0"/>
    <n v="315797.5"/>
    <n v="2010.58"/>
    <n v="0"/>
    <n v="0"/>
    <n v="0"/>
    <n v="315797.5"/>
    <d v="2022-08-09T00:00:00"/>
    <d v="2024-08-09T00:00:00"/>
    <n v="631595"/>
    <n v="0.44166666666666665"/>
    <n v="2"/>
    <n v="3.8199999999999998E-2"/>
    <x v="1"/>
    <x v="1"/>
    <n v="1005.29"/>
    <n v="1005.29"/>
    <n v="1005.29"/>
    <n v="1005.29"/>
    <n v="1005.29"/>
    <n v="1005.29"/>
    <n v="0"/>
    <n v="0"/>
    <n v="0"/>
    <n v="0"/>
    <n v="0"/>
    <n v="0"/>
    <n v="0"/>
    <n v="0"/>
    <n v="0"/>
    <n v="0"/>
    <n v="0"/>
    <n v="0"/>
    <n v="0"/>
    <n v="0"/>
    <n v="0"/>
    <n v="0"/>
    <n v="6031.74"/>
    <n v="0"/>
    <n v="603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1.4416666666666667"/>
    <n v="3"/>
    <n v="4.2999999999999997E-2"/>
    <x v="1"/>
    <x v="1"/>
    <n v="1240.49"/>
    <n v="1240.49"/>
    <n v="1240.49"/>
    <n v="1240.49"/>
    <n v="1240.49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12404.9"/>
    <n v="6202.4199999999992"/>
    <n v="18607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2.4416666666666669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5.700000000004"/>
    <n v="45726.840000000004"/>
    <n v="83832.5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3.441666666666666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8.30000000001"/>
    <n v="49161.960000000014"/>
    <n v="90130.2600000000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4.4416666666666664"/>
    <n v="6"/>
    <n v="5.3600000000000002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0.80000000001"/>
    <n v="72252.960000000006"/>
    <n v="132463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5.441666666666666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8.6"/>
    <n v="61918.32"/>
    <n v="113516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6.441666666666666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1.199999999993"/>
    <n v="27613.439999999991"/>
    <n v="50624.63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7.441666666666666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5.5"/>
    <n v="2958.6000000000004"/>
    <n v="5424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507.5"/>
    <n v="0"/>
    <n v="30753.75"/>
    <n v="195.8"/>
    <n v="0"/>
    <n v="0"/>
    <n v="0"/>
    <n v="30753.75"/>
    <d v="2022-08-10T00:00:00"/>
    <d v="2024-08-10T00:00:00"/>
    <n v="61507.5"/>
    <n v="0.44444444444444442"/>
    <n v="2"/>
    <n v="3.8199999999999998E-2"/>
    <x v="1"/>
    <x v="1"/>
    <n v="97.9"/>
    <n v="97.9"/>
    <n v="97.9"/>
    <n v="97.9"/>
    <n v="97.9"/>
    <n v="97.9"/>
    <n v="0"/>
    <n v="0"/>
    <n v="0"/>
    <n v="0"/>
    <n v="0"/>
    <n v="0"/>
    <n v="0"/>
    <n v="0"/>
    <n v="0"/>
    <n v="0"/>
    <n v="0"/>
    <n v="0"/>
    <n v="0"/>
    <n v="0"/>
    <n v="0"/>
    <n v="0"/>
    <n v="587.4"/>
    <n v="0"/>
    <n v="587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1.4444444444444444"/>
    <n v="3"/>
    <n v="4.2999999999999997E-2"/>
    <x v="1"/>
    <x v="1"/>
    <n v="1794.93"/>
    <n v="1794.93"/>
    <n v="1794.93"/>
    <n v="1794.93"/>
    <n v="1794.93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17949.3"/>
    <n v="8974.619999999999"/>
    <n v="26923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2.4444444444444446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3.4"/>
    <n v="18556.079999999998"/>
    <n v="34019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3.4444444444444446"/>
    <n v="5"/>
    <n v="5.0700000000000002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8.6"/>
    <n v="43366.32"/>
    <n v="79504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4.4444444444444446"/>
    <n v="6"/>
    <n v="5.3600000000000002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8.399999999994"/>
    <n v="47602.079999999987"/>
    <n v="87270.47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5.4444444444444446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3.200000000001"/>
    <n v="32019.84"/>
    <n v="58703.04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6.4444444444444446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1.4277777777777778"/>
    <n v="3"/>
    <n v="6.1652999999999999E-2"/>
    <x v="1"/>
    <x v="1"/>
    <n v="0"/>
    <n v="0"/>
    <n v="69262.86"/>
    <n v="0"/>
    <n v="0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138525.72"/>
    <n v="69262.86"/>
    <n v="207788.58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8.4638888888888886"/>
    <n v="10"/>
    <n v="7.8262999999999999E-2"/>
    <x v="1"/>
    <x v="1"/>
    <n v="0"/>
    <n v="0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1.4277777777777778"/>
    <n v="3"/>
    <n v="6.1652999999999999E-2"/>
    <x v="1"/>
    <x v="1"/>
    <n v="0"/>
    <n v="0"/>
    <n v="232489.41"/>
    <n v="0"/>
    <n v="0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464978.82"/>
    <n v="232489.41"/>
    <n v="697468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3.4277777777777776"/>
    <n v="5"/>
    <n v="7.1294999999999997E-2"/>
    <x v="1"/>
    <x v="1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3.427777777777777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1.1777777777777778"/>
    <n v="3"/>
    <n v="6.1652999999999999E-2"/>
    <x v="1"/>
    <x v="1"/>
    <n v="0"/>
    <n v="0"/>
    <n v="27185.200000000001"/>
    <n v="0"/>
    <n v="0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54370.400000000001"/>
    <n v="27185.200000000001"/>
    <n v="81555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3.1777777777777776"/>
    <n v="5"/>
    <n v="7.1294999999999997E-2"/>
    <x v="1"/>
    <x v="1"/>
    <n v="0"/>
    <n v="0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3.1777777777777776"/>
    <n v="5"/>
    <n v="7.1294999999999997E-2"/>
    <x v="1"/>
    <x v="1"/>
    <n v="0"/>
    <n v="0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8.2138888888888886"/>
    <n v="10"/>
    <n v="7.8262999999999999E-2"/>
    <x v="1"/>
    <x v="1"/>
    <n v="0"/>
    <n v="0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0.57777777777777772"/>
    <n v="2"/>
    <n v="3.8199999999999998E-2"/>
    <x v="1"/>
    <x v="1"/>
    <n v="285.95"/>
    <n v="142.97999999999999"/>
    <n v="142.97999999999999"/>
    <n v="142.97999999999999"/>
    <n v="142.97999999999999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1143.83"/>
    <n v="0"/>
    <n v="1143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1.5777777777777777"/>
    <n v="3"/>
    <n v="4.2999999999999997E-2"/>
    <x v="1"/>
    <x v="1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17024.3"/>
    <n v="10214.609999999999"/>
    <n v="27238.9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2.5777777777777779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1.199999999993"/>
    <n v="27205.439999999991"/>
    <n v="49876.63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3.5777777777777779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1.1"/>
    <n v="64021.32"/>
    <n v="117372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4.5777777777777775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3.90000000002"/>
    <n v="304072.68000000005"/>
    <n v="557466.58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5.5777777777777775"/>
    <n v="7"/>
    <n v="5.6399999999999999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1.09999999992"/>
    <n v="625705.31999999995"/>
    <n v="114712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6.5777777777777775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2.2"/>
    <n v="122690.64"/>
    <n v="224932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7.57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8.5777777777777775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5"/>
    <n v="6462"/>
    <n v="118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0.65277777777777779"/>
    <n v="2"/>
    <n v="3.8199999999999998E-2"/>
    <x v="1"/>
    <x v="1"/>
    <n v="368.59"/>
    <n v="368.59"/>
    <n v="184.3"/>
    <n v="184.3"/>
    <n v="184.3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1842.9799999999998"/>
    <n v="0"/>
    <n v="1842.97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1.6527777777777777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12510.599999999997"/>
    <n v="8757.4199999999983"/>
    <n v="21268.0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2.6527777777777777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5.19999999999993"/>
    <n v="1146.24"/>
    <n v="2101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3.6527777777777777"/>
    <n v="5"/>
    <n v="5.0700000000000002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1.500000000007"/>
    <n v="42169.80000000001"/>
    <n v="77311.3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4.6527777777777777"/>
    <n v="6"/>
    <n v="5.3600000000000002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0.899999999998"/>
    <n v="21781.079999999998"/>
    <n v="39931.9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5.652777777777777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9.7999999999975"/>
    <n v="10007.759999999997"/>
    <n v="18347.55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447.5"/>
    <n v="0"/>
    <n v="0"/>
    <n v="131.94"/>
    <n v="0"/>
    <n v="0"/>
    <n v="0"/>
    <n v="41447.5"/>
    <d v="2022-11-01T00:00:00"/>
    <d v="2024-11-01T00:00:00"/>
    <n v="41447.5"/>
    <n v="0.6694444444444444"/>
    <n v="2"/>
    <n v="3.8199999999999998E-2"/>
    <x v="1"/>
    <x v="1"/>
    <n v="131.94"/>
    <n v="131.94"/>
    <n v="131.94"/>
    <n v="65.97"/>
    <n v="65.97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791.6400000000001"/>
    <n v="0"/>
    <n v="791.6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1.6694444444444445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5296.0000000000009"/>
    <n v="4236.8000000000011"/>
    <n v="9532.80000000000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2.6694444444444443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4.7000000000007"/>
    <n v="3605.6400000000012"/>
    <n v="6610.3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3.6694444444444443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2.399999999994"/>
    <n v="30974.87999999999"/>
    <n v="56787.2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4.6694444444444443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4.1"/>
    <n v="18088.920000000002"/>
    <n v="33163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5.6694444444444443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8.000000000007"/>
    <n v="54597.600000000013"/>
    <n v="100095.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6.6694444444444443"/>
    <n v="8"/>
    <n v="5.9299999999999999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7.80000000002"/>
    <n v="163905.36000000002"/>
    <n v="300493.16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3.1777777777777776"/>
    <n v="5"/>
    <n v="7.1294999999999997E-2"/>
    <x v="1"/>
    <x v="1"/>
    <n v="0"/>
    <n v="0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640"/>
    <n v="0"/>
    <n v="0"/>
    <n v="1495.02"/>
    <n v="0"/>
    <n v="0"/>
    <n v="0"/>
    <n v="469640"/>
    <d v="2022-11-18T00:00:00"/>
    <d v="2024-11-18T00:00:00"/>
    <n v="469640"/>
    <n v="0.71666666666666667"/>
    <n v="2"/>
    <n v="3.8199999999999998E-2"/>
    <x v="1"/>
    <x v="1"/>
    <n v="1495.02"/>
    <n v="1495.02"/>
    <n v="1495.02"/>
    <n v="747.51"/>
    <n v="747.5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8970.1200000000008"/>
    <n v="0"/>
    <n v="8970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1.7166666666666666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15539.1"/>
    <n v="12431.309999999998"/>
    <n v="27970.4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2.7166666666666668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6.199999999997"/>
    <n v="47227.44"/>
    <n v="86583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3.7166666666666668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8.39999999998"/>
    <n v="104314.07999999997"/>
    <n v="191242.47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4.7166666666666668"/>
    <n v="6"/>
    <n v="5.3600000000000002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2.09999999995"/>
    <n v="292142.51999999996"/>
    <n v="535594.61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5.7166666666666668"/>
    <n v="7"/>
    <n v="5.6399999999999999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4.00000000012"/>
    <n v="536608.80000000016"/>
    <n v="983782.800000000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6.7166666666666668"/>
    <n v="8"/>
    <n v="5.9299999999999999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6.79999999999"/>
    <n v="147680.15999999997"/>
    <n v="270746.95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7.716666666666666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3.177777777777777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8.2138888888888886"/>
    <n v="10"/>
    <n v="7.8262999999999999E-2"/>
    <x v="1"/>
    <x v="1"/>
    <n v="0"/>
    <n v="0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3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3.1777777777777776"/>
    <n v="5"/>
    <n v="7.1294999999999997E-2"/>
    <x v="1"/>
    <x v="1"/>
    <n v="0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3.1777777777777776"/>
    <n v="5"/>
    <n v="7.1294999999999997E-2"/>
    <x v="1"/>
    <x v="1"/>
    <n v="0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2-12-15T00:00:00"/>
    <d v="2024-12-15T00:00:00"/>
    <n v="53100"/>
    <n v="0.79166666666666663"/>
    <n v="2"/>
    <n v="3.8199999999999998E-2"/>
    <x v="1"/>
    <x v="1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1183.24"/>
    <n v="0"/>
    <n v="1183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1.7916666666666667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10274.799999999997"/>
    <n v="9247.3199999999979"/>
    <n v="19522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2.791666666666666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0.7"/>
    <n v="21744.84"/>
    <n v="39865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3.791666666666666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3.600000000002"/>
    <n v="22756.320000000003"/>
    <n v="41719.9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4.791666666666667"/>
    <n v="6"/>
    <n v="5.3600000000000002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2.400000000001"/>
    <n v="21962.880000000005"/>
    <n v="40265.28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5.791666666666667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2.699999999997"/>
    <n v="39723.239999999991"/>
    <n v="72825.93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6.791666666666667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1.99999999999"/>
    <n v="149018.4"/>
    <n v="273200.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7.791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d v="2022-12-27T00:00:00"/>
    <d v="2024-12-27T00:00:00"/>
    <n v="35744.17"/>
    <n v="0.82499999999999996"/>
    <n v="2"/>
    <n v="3.8199999999999998E-2"/>
    <x v="1"/>
    <x v="1"/>
    <n v="113.79"/>
    <n v="113.79"/>
    <n v="113.79"/>
    <n v="113.79"/>
    <n v="56.89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796.5"/>
    <n v="0"/>
    <n v="79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1.825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1902.7"/>
    <n v="1712.4600000000007"/>
    <n v="3615.16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2.8250000000000002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4.7999999999975"/>
    <n v="11921.759999999997"/>
    <n v="21856.55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3.8250000000000002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8.0000000000009"/>
    <n v="4965.6000000000013"/>
    <n v="9103.600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4.825000000000000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5.5"/>
    <n v="10206.599999999999"/>
    <n v="18712.0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5.8250000000000002"/>
    <n v="7"/>
    <n v="6.2100000000000002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2.6"/>
    <n v="12495.12"/>
    <n v="22907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6.825000000000000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9.599999999999"/>
    <n v="12431.519999999997"/>
    <n v="22791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82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d v="2022-12-27T00:00:00"/>
    <d v="2024-12-27T00:00:00"/>
    <n v="46020"/>
    <n v="0.82499999999999996"/>
    <n v="2"/>
    <n v="3.8199999999999998E-2"/>
    <x v="1"/>
    <x v="1"/>
    <n v="146.5"/>
    <n v="146.5"/>
    <n v="146.5"/>
    <n v="146.5"/>
    <n v="73.25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1025.5"/>
    <n v="0"/>
    <n v="102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2.8250000000000002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4.2000000000003"/>
    <n v="2501.0400000000004"/>
    <n v="4585.24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3.825000000000000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3.899999999998"/>
    <n v="18508.679999999997"/>
    <n v="33932.5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4.825000000000000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1.000000000002"/>
    <n v="13693.200000000003"/>
    <n v="25104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5.8250000000000002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4.2"/>
    <n v="84521.04"/>
    <n v="154955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6.8250000000000002"/>
    <n v="8"/>
    <n v="5.9299999999999999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7.399999999987"/>
    <n v="40724.879999999983"/>
    <n v="74662.2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82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d v="2022-12-28T00:00:00"/>
    <d v="2024-12-28T00:00:00"/>
    <n v="349575"/>
    <n v="0.82777777777777772"/>
    <n v="2"/>
    <n v="3.8199999999999998E-2"/>
    <x v="1"/>
    <x v="1"/>
    <n v="1112.81"/>
    <n v="1112.81"/>
    <n v="1112.81"/>
    <n v="1112.81"/>
    <n v="556.4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7789.6999999999989"/>
    <n v="0"/>
    <n v="7789.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1.8277777777777777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35005.299999999996"/>
    <n v="31504.800000000003"/>
    <n v="66510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2.8277777777777779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5.299999999996"/>
    <n v="74238.36"/>
    <n v="136103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3.8277777777777779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7.400000000009"/>
    <n v="99572.880000000019"/>
    <n v="182550.2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4.8277777777777775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5.89999999991"/>
    <n v="397063.07999999984"/>
    <n v="727948.97999999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5.8277777777777775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7.60000000003"/>
    <n v="554037.12"/>
    <n v="1015734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6.827777777777777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5.40000000005"/>
    <n v="161622.48000000007"/>
    <n v="296307.88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7.8277777777777775"/>
    <n v="9"/>
    <n v="6.2100000000000002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1.1000000000004"/>
    <n v="5065.32"/>
    <n v="9286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8.2138888888888886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160000000"/>
    <n v="0"/>
    <n v="0"/>
    <n v="0"/>
    <n v="0"/>
    <n v="0"/>
    <n v="0"/>
    <n v="160000000"/>
    <d v="2023-03-02T00:00:00"/>
    <d v="2026-03-02T00:00:00"/>
    <n v="160000000"/>
    <n v="2.0055555555555555"/>
    <n v="3"/>
    <n v="6.1652999999999999E-2"/>
    <x v="1"/>
    <x v="1"/>
    <n v="4932240"/>
    <n v="0"/>
    <n v="0"/>
    <n v="0"/>
    <n v="0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9864480"/>
    <n v="9864480"/>
    <n v="1972896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3-03-02T00:00:00"/>
    <d v="2026-03-02T00:00:00"/>
    <n v="40000000"/>
    <n v="2.0055555555555555"/>
    <n v="3"/>
    <n v="6.1652999999999999E-2"/>
    <x v="1"/>
    <x v="1"/>
    <n v="1233060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2466120"/>
    <n v="2466120"/>
    <n v="493224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4.0277777777777777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14259000"/>
    <n v="14259000"/>
    <n v="2851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8643.46"/>
    <n v="0"/>
    <n v="0"/>
    <n v="0"/>
    <n v="0"/>
    <n v="0"/>
    <n v="0"/>
    <n v="878643.46"/>
    <d v="2023-03-15T00:00:00"/>
    <d v="2024-03-15T00:00:00"/>
    <n v="878643.46"/>
    <n v="4.1666666666666664E-2"/>
    <n v="1"/>
    <n v="0.03"/>
    <x v="1"/>
    <x v="1"/>
    <n v="13179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79.65"/>
    <n v="0"/>
    <n v="13179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5.041666666666667"/>
    <n v="6"/>
    <n v="7.3772000000000004E-2"/>
    <x v="1"/>
    <x v="1"/>
    <n v="64819.29"/>
    <n v="0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129638.58"/>
    <n v="129638.58"/>
    <n v="259277.1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55000000"/>
    <n v="0"/>
    <n v="0"/>
    <n v="0"/>
    <n v="0"/>
    <n v="0"/>
    <n v="0"/>
    <n v="55000000"/>
    <d v="2023-03-02T00:00:00"/>
    <d v="2026-03-02T00:00:00"/>
    <n v="55000000"/>
    <n v="2.0055555555555555"/>
    <n v="3"/>
    <n v="6.1652999999999999E-2"/>
    <x v="1"/>
    <x v="1"/>
    <n v="1695457.5"/>
    <n v="0"/>
    <n v="0"/>
    <n v="0"/>
    <n v="0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3390915"/>
    <n v="3390915"/>
    <n v="678183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30000000"/>
    <n v="0"/>
    <n v="0"/>
    <n v="0"/>
    <n v="0"/>
    <n v="0"/>
    <n v="0"/>
    <n v="30000000"/>
    <d v="2023-03-02T00:00:00"/>
    <d v="2026-03-02T00:00:00"/>
    <n v="30000000"/>
    <n v="2.0055555555555555"/>
    <n v="3"/>
    <n v="6.1652999999999999E-2"/>
    <x v="1"/>
    <x v="1"/>
    <n v="924795"/>
    <n v="0"/>
    <n v="0"/>
    <n v="0"/>
    <n v="0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1849590"/>
    <n v="1849590"/>
    <n v="36991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8718.63"/>
    <n v="0"/>
    <n v="0"/>
    <n v="0"/>
    <n v="0"/>
    <n v="0"/>
    <n v="0"/>
    <n v="758718.63"/>
    <d v="2023-03-15T00:00:00"/>
    <d v="2024-03-15T00:00:00"/>
    <n v="758718.63"/>
    <n v="4.1666666666666664E-2"/>
    <n v="1"/>
    <n v="0.03"/>
    <x v="1"/>
    <x v="1"/>
    <n v="1138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80.78"/>
    <n v="0"/>
    <n v="11380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5.041666666666667"/>
    <n v="6"/>
    <n v="7.3772000000000004E-2"/>
    <x v="1"/>
    <x v="1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111836.16"/>
    <n v="111836.16"/>
    <n v="223672.320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4.0277777777777777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14259000"/>
    <n v="14259000"/>
    <n v="2851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1117.11"/>
    <n v="0"/>
    <n v="0"/>
    <n v="0"/>
    <n v="0"/>
    <n v="0"/>
    <n v="0"/>
    <n v="571117.11"/>
    <d v="2023-03-15T00:00:00"/>
    <d v="2024-03-15T00:00:00"/>
    <n v="571117.11"/>
    <n v="4.1666666666666664E-2"/>
    <n v="1"/>
    <n v="0.03"/>
    <x v="1"/>
    <x v="1"/>
    <n v="856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6.76"/>
    <n v="0"/>
    <n v="8566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5.041666666666667"/>
    <n v="6"/>
    <n v="7.3772000000000004E-2"/>
    <x v="1"/>
    <x v="1"/>
    <n v="42063.06"/>
    <n v="0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84126.12"/>
    <n v="84126.12"/>
    <n v="168252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0939.93"/>
    <n v="0"/>
    <n v="0"/>
    <n v="0"/>
    <n v="0"/>
    <n v="0"/>
    <n v="0"/>
    <n v="1130939.93"/>
    <d v="2023-03-15T00:00:00"/>
    <d v="2024-03-15T00:00:00"/>
    <n v="1130939.93"/>
    <n v="4.1666666666666664E-2"/>
    <n v="1"/>
    <n v="0.03"/>
    <x v="1"/>
    <x v="1"/>
    <n v="16964.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64.099999999999"/>
    <n v="0"/>
    <n v="16964.0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5.041666666666667"/>
    <n v="6"/>
    <n v="7.3772000000000004E-2"/>
    <x v="1"/>
    <x v="1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166587.07999999999"/>
    <n v="166587.07999999999"/>
    <n v="333174.15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2237.47"/>
    <n v="0"/>
    <n v="0"/>
    <n v="0"/>
    <n v="0"/>
    <n v="0"/>
    <n v="0"/>
    <n v="412237.47"/>
    <d v="2023-03-15T00:00:00"/>
    <d v="2024-03-15T00:00:00"/>
    <n v="412237.47"/>
    <n v="4.1666666666666664E-2"/>
    <n v="1"/>
    <n v="0.03"/>
    <x v="1"/>
    <x v="1"/>
    <n v="618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3.56"/>
    <n v="0"/>
    <n v="618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5.041666666666667"/>
    <n v="6"/>
    <n v="7.3772000000000004E-2"/>
    <x v="1"/>
    <x v="1"/>
    <n v="30346.87"/>
    <n v="0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60693.74"/>
    <n v="60693.74"/>
    <n v="12138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6291.24"/>
    <n v="0"/>
    <n v="0"/>
    <n v="0"/>
    <n v="0"/>
    <n v="0"/>
    <n v="0"/>
    <n v="1006291.24"/>
    <d v="2023-03-15T00:00:00"/>
    <d v="2024-03-15T00:00:00"/>
    <n v="1006291.24"/>
    <n v="4.1666666666666664E-2"/>
    <n v="1"/>
    <n v="0.03"/>
    <x v="1"/>
    <x v="1"/>
    <n v="15094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94.37"/>
    <n v="0"/>
    <n v="1509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5.041666666666667"/>
    <n v="6"/>
    <n v="7.3772000000000004E-2"/>
    <x v="1"/>
    <x v="1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148479.64000000001"/>
    <n v="148479.64000000001"/>
    <n v="296959.28000000003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40000000"/>
    <n v="0"/>
    <n v="0"/>
    <n v="0"/>
    <n v="0"/>
    <n v="0"/>
    <n v="0"/>
    <n v="40000000"/>
    <d v="2023-03-02T00:00:00"/>
    <d v="2026-03-02T00:00:00"/>
    <n v="40000000"/>
    <n v="2.0055555555555555"/>
    <n v="3"/>
    <n v="6.1652999999999999E-2"/>
    <x v="1"/>
    <x v="1"/>
    <n v="1233060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2466120"/>
    <n v="2466120"/>
    <n v="4932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3.1416666666666666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5.2000000000007"/>
    <n v="7482.2400000000016"/>
    <n v="13717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4.1416666666666666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1.3999999999996"/>
    <n v="5077.68"/>
    <n v="9309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5.141666666666666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3.1"/>
    <n v="556803.72"/>
    <n v="1020806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3.1527777777777777"/>
    <n v="4"/>
    <n v="6.7556000000000005E-2"/>
    <x v="1"/>
    <x v="1"/>
    <n v="0"/>
    <n v="116141.86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232283.72"/>
    <n v="232283.72"/>
    <n v="464567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0"/>
    <n v="0"/>
    <n v="0"/>
    <n v="5408.95"/>
    <n v="0"/>
    <n v="0"/>
    <n v="0"/>
    <n v="1997150"/>
    <d v="2023-04-26T00:00:00"/>
    <d v="2024-04-26T00:00:00"/>
    <n v="1997150"/>
    <n v="0.15555555555555556"/>
    <n v="1"/>
    <n v="3.2500000000000001E-2"/>
    <x v="1"/>
    <x v="1"/>
    <n v="5408.95"/>
    <n v="5408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17.9"/>
    <n v="0"/>
    <n v="10817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d v="2023-04-26T00:00:00"/>
    <d v="2025-04-26T00:00:00"/>
    <n v="2964602.5"/>
    <n v="1.1555555555555554"/>
    <n v="2"/>
    <n v="3.8199999999999998E-2"/>
    <x v="1"/>
    <x v="1"/>
    <n v="9437.32"/>
    <n v="9437.32"/>
    <n v="9437.32"/>
    <n v="9437.32"/>
    <n v="9437.32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84935.88"/>
    <n v="18874.64"/>
    <n v="10381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2.1555555555555554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127780.20000000003"/>
    <n v="140558.22000000003"/>
    <n v="268338.4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3.1555555555555554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2.2"/>
    <n v="290582.64"/>
    <n v="532734.84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4.1555555555555559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9.6"/>
    <n v="805235.5199999999"/>
    <n v="1476265.11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5.1555555555555559"/>
    <n v="6"/>
    <n v="5.3600000000000002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8.1"/>
    <n v="160665.72"/>
    <n v="294553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6.1555555555555559"/>
    <n v="7"/>
    <n v="5.6399999999999999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3.100000000006"/>
    <n v="33267.720000000008"/>
    <n v="60990.82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7.155555555555555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2.1"/>
    <n v="9446.52"/>
    <n v="17318.6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2865"/>
    <n v="0"/>
    <n v="0"/>
    <n v="197.34"/>
    <n v="0"/>
    <n v="0"/>
    <n v="0"/>
    <n v="72865"/>
    <d v="2023-05-17T00:00:00"/>
    <d v="2024-05-17T00:00:00"/>
    <n v="72865"/>
    <n v="0.21388888888888888"/>
    <n v="1"/>
    <n v="3.2500000000000001E-2"/>
    <x v="1"/>
    <x v="1"/>
    <n v="197.34"/>
    <n v="197.34"/>
    <n v="197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.02"/>
    <n v="0"/>
    <n v="592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d v="2023-05-17T00:00:00"/>
    <d v="2025-05-17T00:00:00"/>
    <n v="365210"/>
    <n v="1.2138888888888888"/>
    <n v="2"/>
    <n v="3.8199999999999998E-2"/>
    <x v="1"/>
    <x v="1"/>
    <n v="1162.5899999999999"/>
    <n v="1162.5899999999999"/>
    <n v="1162.5899999999999"/>
    <n v="1162.5899999999999"/>
    <n v="1162.5899999999999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11044.599999999999"/>
    <n v="2906.45"/>
    <n v="13951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2.213888888888889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35348.9"/>
    <n v="40651.230000000003"/>
    <n v="76000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3.213888888888889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7.300000000003"/>
    <n v="40196.760000000009"/>
    <n v="73694.06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4.2138888888888886"/>
    <n v="5"/>
    <n v="5.0700000000000002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9.899999999987"/>
    <n v="48503.879999999983"/>
    <n v="88923.7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5.2138888888888886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8.400000000001"/>
    <n v="36154.080000000002"/>
    <n v="66282.4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6.2138888888888886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2.1"/>
    <n v="76526.52"/>
    <n v="140298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7.2138888888888886"/>
    <n v="8"/>
    <n v="5.9299999999999999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7.69999999995"/>
    <n v="292185.24"/>
    <n v="535672.93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8.2138888888888886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5.80000000005"/>
    <n v="252810.96000000008"/>
    <n v="463486.76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9.2138888888888886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5"/>
    <n v="42486"/>
    <n v="778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375"/>
    <n v="0"/>
    <n v="0"/>
    <n v="978.72"/>
    <n v="0"/>
    <n v="0"/>
    <n v="0"/>
    <n v="361375"/>
    <d v="2023-05-24T00:00:00"/>
    <d v="2024-05-24T00:00:00"/>
    <n v="361375"/>
    <n v="0.23333333333333334"/>
    <n v="1"/>
    <n v="3.2500000000000001E-2"/>
    <x v="1"/>
    <x v="1"/>
    <n v="978.72"/>
    <n v="978.72"/>
    <n v="97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6.16"/>
    <n v="0"/>
    <n v="293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d v="2023-05-24T00:00:00"/>
    <d v="2025-05-24T00:00:00"/>
    <n v="885885"/>
    <n v="1.2333333333333334"/>
    <n v="2"/>
    <n v="3.8199999999999998E-2"/>
    <x v="1"/>
    <x v="1"/>
    <n v="2820.07"/>
    <n v="2820.07"/>
    <n v="2820.07"/>
    <n v="2820.07"/>
    <n v="2820.07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26790.66"/>
    <n v="7050.15"/>
    <n v="33840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2.2333333333333334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28641.699999999997"/>
    <n v="32937.949999999997"/>
    <n v="61579.64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3.2333333333333334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5.80000000001"/>
    <n v="72174.960000000006"/>
    <n v="132320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4.2333333333333334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6.1"/>
    <n v="120235.32"/>
    <n v="220431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5.233333333333333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1.79999999996"/>
    <n v="239354.15999999995"/>
    <n v="438815.95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6.233333333333333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0.6"/>
    <n v="431772.72"/>
    <n v="791583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7.2333333333333334"/>
    <n v="8"/>
    <n v="5.9299999999999999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8.099999999991"/>
    <n v="66081.719999999987"/>
    <n v="121149.8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8.2333333333333325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9.599999999999"/>
    <n v="16487.519999999997"/>
    <n v="30227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9.2333333333333325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6.5"/>
    <n v="23479.800000000003"/>
    <n v="43046.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4.0277777777777777"/>
    <n v="5"/>
    <n v="7.1294999999999997E-2"/>
    <x v="1"/>
    <x v="1"/>
    <n v="505261.27"/>
    <n v="0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1010522.54"/>
    <n v="1010522.54"/>
    <n v="2021045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d v="2023-07-03T00:00:00"/>
    <d v="2024-07-03T00:00:00"/>
    <n v="142337.5"/>
    <n v="0.34166666666666667"/>
    <n v="1"/>
    <n v="3.2500000000000001E-2"/>
    <x v="1"/>
    <x v="1"/>
    <n v="385.5"/>
    <n v="385.5"/>
    <n v="385.5"/>
    <n v="385.5"/>
    <n v="385.5"/>
    <n v="0"/>
    <n v="0"/>
    <n v="0"/>
    <n v="0"/>
    <n v="0"/>
    <n v="0"/>
    <n v="0"/>
    <n v="0"/>
    <n v="0"/>
    <n v="0"/>
    <n v="0"/>
    <n v="0"/>
    <n v="0"/>
    <n v="0"/>
    <n v="0"/>
    <n v="0"/>
    <n v="0"/>
    <n v="1927.5"/>
    <n v="0"/>
    <n v="1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3-07-03T00:00:00"/>
    <d v="2025-07-03T00:00:00"/>
    <n v="53100"/>
    <n v="1.3416666666666666"/>
    <n v="2"/>
    <n v="3.8199999999999998E-2"/>
    <x v="1"/>
    <x v="1"/>
    <n v="169.03"/>
    <n v="169.03"/>
    <n v="169.03"/>
    <n v="169.03"/>
    <n v="169.0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1690.3"/>
    <n v="676.15"/>
    <n v="2366.44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2.3416666666666668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1.9999999999991"/>
    <n v="6266.3999999999987"/>
    <n v="11488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3.341666666666666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0.9000000000005"/>
    <n v="9337.08"/>
    <n v="17117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4.341666666666666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5.8"/>
    <n v="146670.96"/>
    <n v="268896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5.341666666666666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6.6999999999"/>
    <n v="616328.03999999992"/>
    <n v="1129934.73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4.0277777777777777"/>
    <n v="5"/>
    <n v="7.1294999999999997E-2"/>
    <x v="1"/>
    <x v="1"/>
    <n v="81872.34"/>
    <n v="0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163744.68"/>
    <n v="163744.68"/>
    <n v="327489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4.0277777777777777"/>
    <n v="5"/>
    <n v="7.1294999999999997E-2"/>
    <x v="1"/>
    <x v="1"/>
    <n v="131547.1"/>
    <n v="0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263094.2"/>
    <n v="263094.2"/>
    <n v="526188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5.041666666666667"/>
    <n v="6"/>
    <n v="7.3772000000000004E-2"/>
    <x v="1"/>
    <x v="1"/>
    <n v="105666.71"/>
    <n v="0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211333.42"/>
    <n v="211333.42"/>
    <n v="422666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7-11T00:00:00"/>
    <d v="2024-07-11T00:00:00"/>
    <n v="53100"/>
    <n v="0.36388888888888887"/>
    <n v="1"/>
    <n v="3.2500000000000001E-2"/>
    <x v="1"/>
    <x v="1"/>
    <n v="143.81"/>
    <n v="143.8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0"/>
    <n v="719.05"/>
    <n v="0"/>
    <n v="719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d v="2023-07-11T00:00:00"/>
    <d v="2025-07-11T00:00:00"/>
    <n v="180540"/>
    <n v="1.3638888888888889"/>
    <n v="2"/>
    <n v="3.8199999999999998E-2"/>
    <x v="1"/>
    <x v="1"/>
    <n v="574.72"/>
    <n v="574.72"/>
    <n v="574.72"/>
    <n v="574.72"/>
    <n v="574.72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5747.2000000000016"/>
    <n v="2298.8800000000006"/>
    <n v="8046.08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2.3638888888888889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5.5000000000009"/>
    <n v="7122.6000000000013"/>
    <n v="13058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3.3638888888888889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5.7000000000007"/>
    <n v="4230.8400000000011"/>
    <n v="7756.54000000000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4.3638888888888889"/>
    <n v="5"/>
    <n v="5.0700000000000002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0"/>
    <n v="8256"/>
    <n v="151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5.3638888888888889"/>
    <n v="6"/>
    <n v="5.3600000000000002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0.4000000000005"/>
    <n v="5004.4800000000005"/>
    <n v="9174.8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6.3638888888888889"/>
    <n v="7"/>
    <n v="5.6399999999999999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6.3999999999996"/>
    <n v="5623.68"/>
    <n v="10310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7.363888888888888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6.100000000002"/>
    <n v="26791.320000000003"/>
    <n v="49117.4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8.363888888888888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3.3"/>
    <n v="133539.96"/>
    <n v="244823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9.363888888888888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9.7"/>
    <n v="90515.64"/>
    <n v="165945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5.041666666666667"/>
    <n v="6"/>
    <n v="7.3772000000000004E-2"/>
    <x v="1"/>
    <x v="1"/>
    <n v="209058.82"/>
    <n v="0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418117.64"/>
    <n v="418117.64"/>
    <n v="83623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5.041666666666667"/>
    <n v="6"/>
    <n v="7.3772000000000004E-2"/>
    <x v="1"/>
    <x v="1"/>
    <n v="85844.13"/>
    <n v="0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171688.26"/>
    <n v="171688.26"/>
    <n v="343376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5.041666666666667"/>
    <n v="6"/>
    <n v="7.3772000000000004E-2"/>
    <x v="1"/>
    <x v="1"/>
    <n v="135595.21"/>
    <n v="0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271190.42"/>
    <n v="271190.42"/>
    <n v="542380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5.041666666666667"/>
    <n v="6"/>
    <n v="7.3772000000000004E-2"/>
    <x v="1"/>
    <x v="1"/>
    <n v="123742.04"/>
    <n v="0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247484.08"/>
    <n v="247484.08"/>
    <n v="494968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2.0055555555555555"/>
    <n v="3"/>
    <n v="6.1652999999999999E-2"/>
    <x v="1"/>
    <x v="1"/>
    <n v="221696.01"/>
    <n v="0"/>
    <n v="0"/>
    <n v="0"/>
    <n v="0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443392.02"/>
    <n v="443392.02"/>
    <n v="886784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4.0277777777777777"/>
    <n v="5"/>
    <n v="7.1294999999999997E-2"/>
    <x v="1"/>
    <x v="1"/>
    <n v="255691.19"/>
    <n v="0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511382.38"/>
    <n v="511382.38"/>
    <n v="1022764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2.0055555555555555"/>
    <n v="3"/>
    <n v="6.1652999999999999E-2"/>
    <x v="1"/>
    <x v="1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134418.92000000001"/>
    <n v="134418.92000000001"/>
    <n v="268837.84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4.0277777777777777"/>
    <n v="5"/>
    <n v="7.1294999999999997E-2"/>
    <x v="1"/>
    <x v="1"/>
    <n v="5942.43"/>
    <n v="0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11884.86"/>
    <n v="11884.86"/>
    <n v="23769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4.0277777777777777"/>
    <n v="5"/>
    <n v="7.1294999999999997E-2"/>
    <x v="1"/>
    <x v="1"/>
    <n v="3453.44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6906.88"/>
    <n v="6906.88"/>
    <n v="13813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4.0277777777777777"/>
    <n v="5"/>
    <n v="7.1294999999999997E-2"/>
    <x v="1"/>
    <x v="1"/>
    <n v="6806.16"/>
    <n v="0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13612.32"/>
    <n v="13612.32"/>
    <n v="27224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4.0277777777777777"/>
    <n v="5"/>
    <n v="7.1294999999999997E-2"/>
    <x v="1"/>
    <x v="1"/>
    <n v="1725.01"/>
    <n v="0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3450.02"/>
    <n v="3450.02"/>
    <n v="690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4.0277777777777777"/>
    <n v="5"/>
    <n v="7.1294999999999997E-2"/>
    <x v="1"/>
    <x v="1"/>
    <n v="2073.09"/>
    <n v="0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4146.18"/>
    <n v="4146.18"/>
    <n v="8292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4.0277777777777777"/>
    <n v="5"/>
    <n v="7.1294999999999997E-2"/>
    <x v="1"/>
    <x v="1"/>
    <n v="5665.86"/>
    <n v="0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11331.72"/>
    <n v="11331.72"/>
    <n v="22663.4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4.0277777777777777"/>
    <n v="5"/>
    <n v="7.1294999999999997E-2"/>
    <x v="1"/>
    <x v="1"/>
    <n v="3453.44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6906.88"/>
    <n v="6906.88"/>
    <n v="13813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4.0277777777777777"/>
    <n v="5"/>
    <n v="7.1294999999999997E-2"/>
    <x v="1"/>
    <x v="1"/>
    <n v="3454.54"/>
    <n v="0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6909.08"/>
    <n v="6909.08"/>
    <n v="13818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4.0277777777777777"/>
    <n v="5"/>
    <n v="7.1294999999999997E-2"/>
    <x v="1"/>
    <x v="1"/>
    <n v="1727.24"/>
    <n v="0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3454.48"/>
    <n v="3454.48"/>
    <n v="6908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4.0277777777777777"/>
    <n v="5"/>
    <n v="7.1294999999999997E-2"/>
    <x v="1"/>
    <x v="1"/>
    <n v="3938.19"/>
    <n v="0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7876.38"/>
    <n v="7876.38"/>
    <n v="15752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4.0277777777777777"/>
    <n v="5"/>
    <n v="7.1294999999999997E-2"/>
    <x v="1"/>
    <x v="1"/>
    <n v="2763.58"/>
    <n v="0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5527.16"/>
    <n v="5527.16"/>
    <n v="11054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4.0277777777777777"/>
    <n v="5"/>
    <n v="7.1294999999999997E-2"/>
    <x v="1"/>
    <x v="1"/>
    <n v="2000.88"/>
    <n v="0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4001.76"/>
    <n v="4001.76"/>
    <n v="800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4.0277777777777777"/>
    <n v="5"/>
    <n v="7.1294999999999997E-2"/>
    <x v="1"/>
    <x v="1"/>
    <n v="1897.45"/>
    <n v="0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3794.9"/>
    <n v="3794.9"/>
    <n v="7589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4.0277777777777777"/>
    <n v="5"/>
    <n v="7.1294999999999997E-2"/>
    <x v="1"/>
    <x v="1"/>
    <n v="6909.11"/>
    <n v="0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13818.22"/>
    <n v="13818.22"/>
    <n v="27636.4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23-03-02T00:00:00"/>
    <d v="2026-03-02T00:00:00"/>
    <n v="4000000"/>
    <n v="2.0055555555555555"/>
    <n v="3"/>
    <n v="6.1652999999999999E-2"/>
    <x v="1"/>
    <x v="1"/>
    <n v="123306"/>
    <n v="0"/>
    <n v="0"/>
    <n v="0"/>
    <n v="0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246612"/>
    <n v="246612"/>
    <n v="4932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8-24T00:00:00"/>
    <d v="2024-08-24T00:00:00"/>
    <n v="53100"/>
    <n v="0.48333333333333334"/>
    <n v="1"/>
    <n v="3.2500000000000001E-2"/>
    <x v="1"/>
    <x v="1"/>
    <n v="143.81"/>
    <n v="143.81"/>
    <n v="143.8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862.8599999999999"/>
    <n v="0"/>
    <n v="862.85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d v="2023-08-24T00:00:00"/>
    <d v="2025-08-24T00:00:00"/>
    <n v="91600.45"/>
    <n v="1.4833333333333334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2915.9"/>
    <n v="1457.9799999999998"/>
    <n v="4373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2.4833333333333334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7.6"/>
    <n v="2613.12"/>
    <n v="4790.7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5.483333333333333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8.19999999999982"/>
    <n v="1185.8399999999997"/>
    <n v="2174.03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6.483333333333333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8.4999999999995"/>
    <n v="3994.1999999999994"/>
    <n v="7322.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7.483333333333333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4.5999999999985"/>
    <n v="11309.519999999997"/>
    <n v="20734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8.4833333333333325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9.6000000000004"/>
    <n v="6287.52"/>
    <n v="11527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9.48333333333333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2.0055555555555555"/>
    <n v="3"/>
    <n v="6.1652999999999999E-2"/>
    <x v="1"/>
    <x v="1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307482.46000000002"/>
    <n v="307482.46000000002"/>
    <n v="614964.92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4.0277777777777777"/>
    <n v="5"/>
    <n v="7.1294999999999997E-2"/>
    <x v="1"/>
    <x v="1"/>
    <n v="177238.02"/>
    <n v="0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354476.04"/>
    <n v="354476.04"/>
    <n v="70895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5.041666666666667"/>
    <n v="6"/>
    <n v="7.3772000000000004E-2"/>
    <x v="1"/>
    <x v="1"/>
    <n v="75698.14"/>
    <n v="0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151396.28"/>
    <n v="151396.28"/>
    <n v="302792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4.0277777777777777"/>
    <n v="5"/>
    <n v="7.1294999999999997E-2"/>
    <x v="1"/>
    <x v="1"/>
    <n v="1787.29"/>
    <n v="0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3574.58"/>
    <n v="3574.58"/>
    <n v="7149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4.0277777777777777"/>
    <n v="5"/>
    <n v="7.1294999999999997E-2"/>
    <x v="1"/>
    <x v="1"/>
    <n v="2941.96"/>
    <n v="0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5883.92"/>
    <n v="5883.92"/>
    <n v="1176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4.0277777777777777"/>
    <n v="5"/>
    <n v="7.1294999999999997E-2"/>
    <x v="1"/>
    <x v="1"/>
    <n v="667.35"/>
    <n v="0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1334.7"/>
    <n v="1334.7"/>
    <n v="2669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4.0277777777777777"/>
    <n v="5"/>
    <n v="7.1294999999999997E-2"/>
    <x v="1"/>
    <x v="1"/>
    <n v="2337.38"/>
    <n v="0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4674.76"/>
    <n v="4674.76"/>
    <n v="9349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4.0277777777777777"/>
    <n v="5"/>
    <n v="7.1294999999999997E-2"/>
    <x v="1"/>
    <x v="1"/>
    <n v="1546.43"/>
    <n v="0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3092.86"/>
    <n v="3092.86"/>
    <n v="6185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4.0277777777777777"/>
    <n v="5"/>
    <n v="7.1294999999999997E-2"/>
    <x v="1"/>
    <x v="1"/>
    <n v="7778.51"/>
    <n v="0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15557.02"/>
    <n v="15557.02"/>
    <n v="31114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4.0277777777777777"/>
    <n v="5"/>
    <n v="7.1294999999999997E-2"/>
    <x v="1"/>
    <x v="1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10325.459999999999"/>
    <n v="10325.459999999999"/>
    <n v="20650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4.0277777777777777"/>
    <n v="5"/>
    <n v="7.1294999999999997E-2"/>
    <x v="1"/>
    <x v="1"/>
    <n v="2443.63"/>
    <n v="0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4887.26"/>
    <n v="4887.26"/>
    <n v="977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4.0277777777777777"/>
    <n v="5"/>
    <n v="7.1294999999999997E-2"/>
    <x v="1"/>
    <x v="1"/>
    <n v="2822.22"/>
    <n v="0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5644.44"/>
    <n v="5644.44"/>
    <n v="1128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4.0277777777777777"/>
    <n v="5"/>
    <n v="7.1294999999999997E-2"/>
    <x v="1"/>
    <x v="1"/>
    <n v="2231.79"/>
    <n v="0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4463.58"/>
    <n v="4463.58"/>
    <n v="8927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4.0277777777777777"/>
    <n v="5"/>
    <n v="7.1294999999999997E-2"/>
    <x v="1"/>
    <x v="1"/>
    <n v="1892.96"/>
    <n v="0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3785.92"/>
    <n v="3785.92"/>
    <n v="7571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4.0277777777777777"/>
    <n v="5"/>
    <n v="7.1294999999999997E-2"/>
    <x v="1"/>
    <x v="1"/>
    <n v="2441.85"/>
    <n v="0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4883.7"/>
    <n v="4883.7"/>
    <n v="9767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4.0277777777777777"/>
    <n v="5"/>
    <n v="7.1294999999999997E-2"/>
    <x v="1"/>
    <x v="1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8257.3799999999992"/>
    <n v="8257.3799999999992"/>
    <n v="16514.7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4.0277777777777777"/>
    <n v="5"/>
    <n v="7.1294999999999997E-2"/>
    <x v="1"/>
    <x v="1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17212.439999999999"/>
    <n v="17212.439999999999"/>
    <n v="34424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4.0277777777777777"/>
    <n v="5"/>
    <n v="7.1294999999999997E-2"/>
    <x v="1"/>
    <x v="1"/>
    <n v="1374.23"/>
    <n v="0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2748.46"/>
    <n v="2748.46"/>
    <n v="5496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4.0277777777777777"/>
    <n v="5"/>
    <n v="7.1294999999999997E-2"/>
    <x v="1"/>
    <x v="1"/>
    <n v="3441.23"/>
    <n v="0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6882.46"/>
    <n v="6882.46"/>
    <n v="13764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2.0055555555555555"/>
    <n v="3"/>
    <n v="6.1652999999999999E-2"/>
    <x v="1"/>
    <x v="1"/>
    <n v="96798.43"/>
    <n v="0"/>
    <n v="0"/>
    <n v="0"/>
    <n v="0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193596.86"/>
    <n v="193596.86"/>
    <n v="387193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4.0277777777777777"/>
    <n v="5"/>
    <n v="7.1294999999999997E-2"/>
    <x v="1"/>
    <x v="1"/>
    <n v="41890.82"/>
    <n v="0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83781.64"/>
    <n v="83781.64"/>
    <n v="167563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2.0055555555555555"/>
    <n v="3"/>
    <n v="6.1652999999999999E-2"/>
    <x v="1"/>
    <x v="1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73883.539999999994"/>
    <n v="73883.539999999994"/>
    <n v="147767.07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2.0055555555555555"/>
    <n v="3"/>
    <n v="6.1652999999999999E-2"/>
    <x v="1"/>
    <x v="1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2472247.2999999998"/>
    <n v="2472247.2999999998"/>
    <n v="4944494.5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4.0277777777777777"/>
    <n v="5"/>
    <n v="7.1294999999999997E-2"/>
    <x v="1"/>
    <x v="1"/>
    <n v="1430742.3"/>
    <n v="0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2861484.6"/>
    <n v="2861484.6"/>
    <n v="5722969.2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1217790.6499999999"/>
    <n v="0"/>
    <n v="0"/>
    <n v="0"/>
    <n v="31120469.350000001"/>
    <d v="2023-02-27T00:00:00"/>
    <d v="2033-02-27T00:00:00"/>
    <n v="31120469.350000001"/>
    <n v="8.9916666666666671"/>
    <n v="10"/>
    <n v="7.8262999999999999E-2"/>
    <x v="1"/>
    <x v="1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2.0055555555555555"/>
    <n v="3"/>
    <n v="6.1652999999999999E-2"/>
    <x v="1"/>
    <x v="1"/>
    <n v="363834.41"/>
    <n v="0"/>
    <n v="0"/>
    <n v="0"/>
    <n v="0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727668.82"/>
    <n v="727668.82"/>
    <n v="1455337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d v="2023-10-18T00:00:00"/>
    <d v="2024-10-18T00:00:00"/>
    <n v="1262157.5"/>
    <n v="0.6333333333333333"/>
    <n v="1"/>
    <n v="3.2500000000000001E-2"/>
    <x v="1"/>
    <x v="1"/>
    <n v="3418.34"/>
    <n v="3418.34"/>
    <n v="3418.34"/>
    <n v="3418.34"/>
    <n v="3418.34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27346.720000000001"/>
    <n v="0"/>
    <n v="27346.7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1.6333333333333333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16452.7"/>
    <n v="11516.919999999998"/>
    <n v="27969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2.6333333333333333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3.30000000001"/>
    <n v="64071.960000000014"/>
    <n v="117465.2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3.6333333333333333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6.6"/>
    <n v="167671.92000000001"/>
    <n v="307398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4.6333333333333337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9.79999999997"/>
    <n v="148607.75999999998"/>
    <n v="272447.55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5.6333333333333337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2.80000000016"/>
    <n v="1039275.3600000002"/>
    <n v="1905338.16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6.6333333333333337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6.799999999999"/>
    <n v="35888.159999999996"/>
    <n v="65794.9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7.6333333333333337"/>
    <n v="8"/>
    <n v="5.9299999999999999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2.9000000000005"/>
    <n v="5991.4800000000005"/>
    <n v="10984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8.633333333333332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9.633333333333332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2.3"/>
    <n v="3374.76"/>
    <n v="6187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2.0055555555555555"/>
    <n v="3"/>
    <n v="6.1652999999999999E-2"/>
    <x v="1"/>
    <x v="1"/>
    <n v="165191.31299999999"/>
    <n v="0"/>
    <n v="0"/>
    <n v="0"/>
    <n v="0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330382.62300000002"/>
    <n v="330382.62"/>
    <n v="660765.243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4.0277777777777777"/>
    <n v="5"/>
    <n v="7.1294999999999997E-2"/>
    <x v="1"/>
    <x v="1"/>
    <n v="191028.291"/>
    <n v="0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382056.58100000001"/>
    <n v="382056.58"/>
    <n v="764113.161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3.1527777777777777"/>
    <n v="4"/>
    <n v="6.7556000000000005E-2"/>
    <x v="1"/>
    <x v="1"/>
    <n v="0"/>
    <n v="90442.53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180885.06"/>
    <n v="180885.06"/>
    <n v="361770.1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4.0277777777777777"/>
    <n v="5"/>
    <n v="7.1294999999999997E-2"/>
    <x v="1"/>
    <x v="1"/>
    <n v="20319075"/>
    <n v="0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40638150"/>
    <n v="40638150"/>
    <n v="81276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2.0055555555555555"/>
    <n v="3"/>
    <n v="6.1652999999999999E-2"/>
    <x v="1"/>
    <x v="1"/>
    <n v="47257.91"/>
    <n v="0"/>
    <n v="0"/>
    <n v="0"/>
    <n v="0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94515.82"/>
    <n v="94515.82"/>
    <n v="189031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4.0277777777777777"/>
    <n v="5"/>
    <n v="7.1294999999999997E-2"/>
    <x v="1"/>
    <x v="1"/>
    <n v="54643.05"/>
    <n v="0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109286.1"/>
    <n v="109286.1"/>
    <n v="218572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2.0055555555555555"/>
    <n v="3"/>
    <n v="6.1652999999999999E-2"/>
    <x v="1"/>
    <x v="1"/>
    <n v="44366.057999999997"/>
    <n v="0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88732.117999999988"/>
    <n v="88732.12"/>
    <n v="177464.237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4.0277777777777777"/>
    <n v="5"/>
    <n v="7.1294999999999997E-2"/>
    <x v="1"/>
    <x v="1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148143.79999999999"/>
    <n v="148143.79999999999"/>
    <n v="296287.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4.0277777777777777"/>
    <n v="5"/>
    <n v="7.1294999999999997E-2"/>
    <x v="1"/>
    <x v="1"/>
    <n v="258188.54"/>
    <n v="0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516377.08"/>
    <n v="516377.08"/>
    <n v="1032754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2.0055555555555555"/>
    <n v="3"/>
    <n v="6.1652999999999999E-2"/>
    <x v="1"/>
    <x v="1"/>
    <n v="154407.12"/>
    <n v="0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308814.24"/>
    <n v="308814.24"/>
    <n v="617628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4.0277777777777777"/>
    <n v="5"/>
    <n v="7.1294999999999997E-2"/>
    <x v="1"/>
    <x v="1"/>
    <n v="178522.95"/>
    <n v="0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357045.9"/>
    <n v="357045.9"/>
    <n v="71409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4.0277777777777777"/>
    <n v="5"/>
    <n v="7.1294999999999997E-2"/>
    <x v="1"/>
    <x v="1"/>
    <n v="103184.36"/>
    <n v="0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206368.72"/>
    <n v="206368.72"/>
    <n v="41273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4.0277777777777777"/>
    <n v="5"/>
    <n v="7.1294999999999997E-2"/>
    <x v="1"/>
    <x v="1"/>
    <n v="50453.61"/>
    <n v="0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100907.22"/>
    <n v="100907.22"/>
    <n v="20181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2.0055555555555555"/>
    <n v="3"/>
    <n v="6.1652999999999999E-2"/>
    <x v="1"/>
    <x v="1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275048.90000000002"/>
    <n v="275048.90000000002"/>
    <n v="550097.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2.0055555555555555"/>
    <n v="3"/>
    <n v="6.1652999999999999E-2"/>
    <x v="1"/>
    <x v="1"/>
    <n v="28474.84"/>
    <n v="0"/>
    <n v="0"/>
    <n v="0"/>
    <n v="0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56949.68"/>
    <n v="56949.68"/>
    <n v="113899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4.0277777777777777"/>
    <n v="5"/>
    <n v="7.1294999999999997E-2"/>
    <x v="1"/>
    <x v="1"/>
    <n v="117884.815"/>
    <n v="0"/>
    <n v="0"/>
    <n v="0"/>
    <n v="0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235769.63500000001"/>
    <n v="235769.64"/>
    <n v="471539.275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2.0055555555555555"/>
    <n v="3"/>
    <n v="6.1652999999999999E-2"/>
    <x v="1"/>
    <x v="1"/>
    <n v="130309.32"/>
    <n v="0"/>
    <n v="0"/>
    <n v="0"/>
    <n v="0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260618.64"/>
    <n v="260618.64"/>
    <n v="52123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4.0277777777777777"/>
    <n v="5"/>
    <n v="7.1294999999999997E-2"/>
    <x v="1"/>
    <x v="1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301182.46000000002"/>
    <n v="301182.46000000002"/>
    <n v="602364.92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2.0055555555555555"/>
    <n v="3"/>
    <n v="6.1652999999999999E-2"/>
    <x v="1"/>
    <x v="1"/>
    <n v="29746.651999999998"/>
    <n v="0"/>
    <n v="0"/>
    <n v="0"/>
    <n v="0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59493.301999999996"/>
    <n v="59493.3"/>
    <n v="118986.6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2.0055555555555555"/>
    <n v="3"/>
    <n v="6.1652999999999999E-2"/>
    <x v="1"/>
    <x v="1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2823568.26"/>
    <n v="2823568.26"/>
    <n v="5647136.51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6210.68"/>
    <n v="0"/>
    <n v="0"/>
    <n v="0"/>
    <n v="0"/>
    <n v="0"/>
    <n v="0"/>
    <n v="1096210.68"/>
    <d v="2023-03-15T00:00:00"/>
    <d v="2024-03-15T00:00:00"/>
    <n v="1096210.68"/>
    <n v="4.1666666666666664E-2"/>
    <n v="1"/>
    <n v="0.03"/>
    <x v="1"/>
    <x v="1"/>
    <n v="1644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43.16"/>
    <n v="0"/>
    <n v="1644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2.0055555555555555"/>
    <n v="3"/>
    <n v="6.1652999999999999E-2"/>
    <x v="1"/>
    <x v="1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66847.960000000006"/>
    <n v="66847.960000000006"/>
    <n v="133695.92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4.0277777777777777"/>
    <n v="5"/>
    <n v="7.1294999999999997E-2"/>
    <x v="1"/>
    <x v="1"/>
    <n v="77192.39"/>
    <n v="0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154384.78999999998"/>
    <n v="154384.79999999999"/>
    <n v="308769.58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5.041666666666667"/>
    <n v="6"/>
    <n v="7.3772000000000004E-2"/>
    <x v="1"/>
    <x v="1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871879.68000000005"/>
    <n v="871879.68000000005"/>
    <n v="1743759.3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68138.080000000002"/>
    <n v="0"/>
    <n v="0"/>
    <n v="0"/>
    <n v="1741259.11"/>
    <d v="2023-02-27T00:00:00"/>
    <d v="2033-02-27T00:00:00"/>
    <n v="1741259.11"/>
    <n v="8.9916666666666671"/>
    <n v="10"/>
    <n v="7.8262999999999999E-2"/>
    <x v="1"/>
    <x v="1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5.041666666666667"/>
    <n v="6"/>
    <n v="7.3772000000000004E-2"/>
    <x v="1"/>
    <x v="1"/>
    <n v="456594.99"/>
    <n v="0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913189.98"/>
    <n v="913189.98"/>
    <n v="1826379.9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2.0055555555555555"/>
    <n v="3"/>
    <n v="6.1652999999999999E-2"/>
    <x v="1"/>
    <x v="1"/>
    <n v="144703.49"/>
    <n v="0"/>
    <n v="0"/>
    <n v="0"/>
    <n v="0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289406.98"/>
    <n v="289406.98"/>
    <n v="578813.9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3.1527777777777777"/>
    <n v="4"/>
    <n v="6.7556000000000005E-2"/>
    <x v="1"/>
    <x v="1"/>
    <n v="0"/>
    <n v="166968.5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333937"/>
    <n v="333937"/>
    <n v="66787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4.0277777777777777"/>
    <n v="5"/>
    <n v="7.1294999999999997E-2"/>
    <x v="1"/>
    <x v="1"/>
    <n v="174564.7"/>
    <n v="0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349129.4"/>
    <n v="349129.4"/>
    <n v="698258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2.0055555555555555"/>
    <n v="3"/>
    <n v="6.1652999999999999E-2"/>
    <x v="1"/>
    <x v="1"/>
    <n v="201743.75"/>
    <n v="0"/>
    <n v="0"/>
    <n v="0"/>
    <n v="0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403487.5"/>
    <n v="403487.5"/>
    <n v="8069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4.0277777777777777"/>
    <n v="5"/>
    <n v="7.1294999999999997E-2"/>
    <x v="1"/>
    <x v="1"/>
    <n v="543579.65399999998"/>
    <n v="0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1087159.304"/>
    <n v="1087159.3"/>
    <n v="2174318.604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000000"/>
    <n v="0"/>
    <n v="0"/>
    <n v="0"/>
    <n v="0"/>
    <n v="0"/>
    <n v="0"/>
    <n v="70000000"/>
    <d v="2023-03-15T00:00:00"/>
    <d v="2024-03-15T00:00:00"/>
    <n v="70000000"/>
    <n v="4.1666666666666664E-2"/>
    <n v="1"/>
    <n v="0.03"/>
    <x v="1"/>
    <x v="1"/>
    <n v="10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0000"/>
    <n v="0"/>
    <n v="105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3214.6500000004"/>
    <n v="0"/>
    <n v="0"/>
    <n v="0"/>
    <n v="0"/>
    <n v="0"/>
    <n v="0"/>
    <n v="5613214.6500000004"/>
    <d v="2023-03-15T00:00:00"/>
    <d v="2024-03-15T00:00:00"/>
    <n v="5613214.6500000004"/>
    <n v="4.1666666666666664E-2"/>
    <n v="1"/>
    <n v="0.03"/>
    <x v="1"/>
    <x v="1"/>
    <n v="84198.218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198.218999999997"/>
    <n v="0"/>
    <n v="84198.218999999997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d v="2024-01-05T00:00:00"/>
    <d v="2040-07-05T00:00:00"/>
    <n v="2957066124.1100001"/>
    <n v="16.347222222222221"/>
    <n v="16.5"/>
    <n v="1.2999999999999999E-2"/>
    <x v="0"/>
    <x v="2"/>
    <n v="0"/>
    <n v="0"/>
    <n v="0"/>
    <n v="0"/>
    <n v="19220929.809999999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19220929.809999999"/>
    <n v="36866154.060000002"/>
    <n v="56087083.870000005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d v="2024-01-05T00:00:00"/>
    <d v="2040-07-05T00:00:00"/>
    <n v="80000000"/>
    <n v="16.347222222222221"/>
    <n v="16.5"/>
    <n v="1.2999999999999999E-2"/>
    <x v="0"/>
    <x v="3"/>
    <n v="0"/>
    <n v="0"/>
    <n v="0"/>
    <n v="0"/>
    <n v="520000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520000"/>
    <n v="997371.1100000001"/>
    <n v="1517371.11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d v="2024-01-05T00:00:00"/>
    <d v="2026-01-05T00:00:00"/>
    <n v="30538263.660551053"/>
    <n v="1.8472222222222223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d v="2024-01-05T00:00:00"/>
    <d v="2026-01-05T00:00:00"/>
    <n v="1388400"/>
    <n v="1.8472222222222223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2.0055555555555555"/>
    <n v="3"/>
    <n v="6.1652999999999999E-2"/>
    <x v="1"/>
    <x v="1"/>
    <n v="452597.68"/>
    <n v="0"/>
    <n v="0"/>
    <n v="0"/>
    <n v="0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905195.36"/>
    <n v="905195.36"/>
    <n v="1810390.72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2.0055555555555555"/>
    <n v="3"/>
    <n v="6.1652999999999999E-2"/>
    <x v="1"/>
    <x v="1"/>
    <n v="470701.59"/>
    <n v="0"/>
    <n v="0"/>
    <n v="0"/>
    <n v="0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941403.18"/>
    <n v="941403.18"/>
    <n v="1882806.36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2.0055555555555555"/>
    <n v="3"/>
    <n v="6.1652999999999999E-2"/>
    <x v="1"/>
    <x v="1"/>
    <n v="434493.77100000001"/>
    <n v="0"/>
    <n v="0"/>
    <n v="0"/>
    <n v="0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868987.54099999997"/>
    <n v="868987.54"/>
    <n v="1737975.081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2.0055555555555555"/>
    <n v="3"/>
    <n v="6.1652999999999999E-2"/>
    <x v="1"/>
    <x v="1"/>
    <n v="452521.34"/>
    <n v="0"/>
    <n v="0"/>
    <n v="0"/>
    <n v="0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905042.68"/>
    <n v="905042.68"/>
    <n v="1810085.36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2.0055555555555555"/>
    <n v="3"/>
    <n v="6.1652999999999999E-2"/>
    <x v="1"/>
    <x v="1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603361.80000000005"/>
    <n v="603361.80000000005"/>
    <n v="1206723.6000000001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2.0055555555555555"/>
    <n v="3"/>
    <n v="6.1652999999999999E-2"/>
    <x v="1"/>
    <x v="1"/>
    <n v="331848.99"/>
    <n v="0"/>
    <n v="0"/>
    <n v="0"/>
    <n v="0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663697.98"/>
    <n v="663697.98"/>
    <n v="1327395.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677691.78"/>
    <n v="0"/>
    <n v="7612.83"/>
    <n v="1109.6300000000001"/>
    <n v="0"/>
    <n v="0"/>
    <n v="0"/>
    <n v="4670078.95"/>
    <d v="2024-01-31T00:00:00"/>
    <d v="2033-08-11T00:00:00"/>
    <n v="4677691.78"/>
    <n v="9.5861111111111104"/>
    <n v="9.6666666666666661"/>
    <n v="8.5398000000000002E-2"/>
    <x v="1"/>
    <x v="1"/>
    <n v="65116.58"/>
    <n v="32741.22"/>
    <n v="33567.32"/>
    <n v="32230.42"/>
    <n v="31976.5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351642.20999999996"/>
    <n v="346939.67000000004"/>
    <n v="698581.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5219359.88"/>
    <n v="0"/>
    <n v="116791.03999999999"/>
    <n v="13518.75"/>
    <n v="0"/>
    <n v="0"/>
    <n v="0"/>
    <n v="5102568.84"/>
    <d v="2024-01-31T00:00:00"/>
    <d v="2027-11-22T00:00:00"/>
    <n v="5219359.879999999"/>
    <n v="3.7833333333333332"/>
    <n v="3.8638888888888889"/>
    <n v="8.4766999999999995E-2"/>
    <x v="1"/>
    <x v="1"/>
    <n v="36044.31"/>
    <n v="35378.42"/>
    <n v="34707.83"/>
    <n v="34032.5"/>
    <n v="33352.410000000003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329906.68"/>
    <n v="301755.01"/>
    <n v="631661.689999999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340324.05"/>
    <n v="0"/>
    <n v="16469.18"/>
    <n v="7718.29"/>
    <n v="0"/>
    <n v="0"/>
    <n v="0"/>
    <n v="1323854.8700000001"/>
    <d v="2024-01-31T00:00:00"/>
    <d v="2029-10-26T00:00:00"/>
    <n v="1340324.05"/>
    <n v="5.7388888888888889"/>
    <n v="5.8194444444444446"/>
    <n v="8.2922999999999997E-2"/>
    <x v="1"/>
    <x v="1"/>
    <n v="9148.15"/>
    <n v="9044.2199999999993"/>
    <n v="8939.58"/>
    <n v="8834.2099999999991"/>
    <n v="8728.1200000000008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86717.59"/>
    <n v="89391.71"/>
    <n v="176109.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2.0055555555555555"/>
    <n v="3"/>
    <n v="6.1652999999999999E-2"/>
    <x v="1"/>
    <x v="1"/>
    <n v="225211.29"/>
    <n v="0"/>
    <n v="0"/>
    <n v="0"/>
    <n v="0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450422.58"/>
    <n v="450422.58"/>
    <n v="900845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12354.96"/>
    <n v="0"/>
    <n v="90073.600000000006"/>
    <n v="3963.45"/>
    <n v="0"/>
    <n v="0"/>
    <n v="0"/>
    <n v="2322281.36"/>
    <d v="2024-01-31T00:00:00"/>
    <d v="2026-04-28T00:00:00"/>
    <n v="2412354.9600000009"/>
    <n v="2.1916666666666669"/>
    <n v="2.2722222222222221"/>
    <n v="7.3934E-2"/>
    <x v="1"/>
    <x v="1"/>
    <n v="14307.96"/>
    <n v="13823.5"/>
    <n v="13335.73"/>
    <n v="12844.63"/>
    <n v="12350.2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120877.69000000002"/>
    <n v="79584.13"/>
    <n v="200461.8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652458.2400000002"/>
    <n v="0"/>
    <n v="52894.239999999998"/>
    <n v="66709.240000000005"/>
    <n v="0"/>
    <n v="0"/>
    <n v="0"/>
    <n v="9599564"/>
    <d v="2024-01-31T00:00:00"/>
    <d v="2033-12-08T00:00:00"/>
    <n v="9652458.2400000002"/>
    <n v="9.9166666666666661"/>
    <n v="9.9972222222222218"/>
    <n v="8.5975999999999997E-2"/>
    <x v="1"/>
    <x v="1"/>
    <n v="68635.5"/>
    <n v="68274.38"/>
    <n v="67909.929999999993"/>
    <n v="67542.09"/>
    <n v="67170.84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669696.6399999999"/>
    <n v="751477.04"/>
    <n v="1421173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5073977.74"/>
    <n v="0"/>
    <n v="154820.98000000001"/>
    <n v="26899.31"/>
    <n v="0"/>
    <n v="0"/>
    <n v="0"/>
    <n v="4919156.76"/>
    <d v="2024-01-31T00:00:00"/>
    <d v="2031-08-14T00:00:00"/>
    <n v="5073977.74"/>
    <n v="7.5638888888888891"/>
    <n v="7.6444444444444448"/>
    <n v="8.4176000000000001E-2"/>
    <x v="1"/>
    <x v="1"/>
    <n v="34154.129999999997"/>
    <n v="33116.26"/>
    <n v="32071.06"/>
    <n v="31018.53"/>
    <n v="30096.06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307904.43000000005"/>
    <n v="250128.62999999998"/>
    <n v="558033.06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5384699.0099999998"/>
    <n v="0"/>
    <n v="279663.58"/>
    <n v="8439.58"/>
    <n v="0"/>
    <n v="0"/>
    <n v="0"/>
    <n v="5105035.43"/>
    <d v="2024-01-31T00:00:00"/>
    <d v="2030-01-06T00:00:00"/>
    <n v="5384699.0099999998"/>
    <n v="5.9388888888888891"/>
    <n v="6.0194444444444448"/>
    <n v="8.2498000000000002E-2"/>
    <x v="1"/>
    <x v="1"/>
    <n v="34922.42"/>
    <n v="33180.42"/>
    <n v="31426.43"/>
    <n v="29660.38"/>
    <n v="27882.16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269393.21000000002"/>
    <n v="207800.72000000003"/>
    <n v="477193.93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2.0055555555555555"/>
    <n v="3"/>
    <n v="6.1652999999999999E-2"/>
    <x v="1"/>
    <x v="1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663973.81999999995"/>
    <n v="663973.81999999995"/>
    <n v="1327947.63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9093830.6699999999"/>
    <n v="0"/>
    <n v="412710.45"/>
    <n v="56668.91"/>
    <n v="0"/>
    <n v="0"/>
    <n v="0"/>
    <n v="8681120.2200000007"/>
    <d v="2024-01-31T00:00:00"/>
    <d v="2029-10-26T00:00:00"/>
    <n v="9093830.6699999999"/>
    <n v="5.7388888888888889"/>
    <n v="5.8194444444444446"/>
    <n v="8.0518000000000006E-2"/>
    <x v="1"/>
    <x v="1"/>
    <n v="57909.99"/>
    <n v="55205.17"/>
    <n v="52422.86"/>
    <n v="51451.67"/>
    <n v="48279.4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487754.69"/>
    <n v="372508.26999999996"/>
    <n v="860262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2.0055555555555555"/>
    <n v="3"/>
    <n v="6.1652999999999999E-2"/>
    <x v="1"/>
    <x v="1"/>
    <n v="168821.75"/>
    <n v="0"/>
    <n v="0"/>
    <n v="0"/>
    <n v="0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337643.5"/>
    <n v="337643.5"/>
    <n v="6752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2.0055555555555555"/>
    <n v="3"/>
    <n v="6.1652999999999999E-2"/>
    <x v="1"/>
    <x v="1"/>
    <n v="169203.67"/>
    <n v="0"/>
    <n v="0"/>
    <n v="0"/>
    <n v="0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338407.34"/>
    <n v="338407.34"/>
    <n v="676814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571949.09"/>
    <n v="0"/>
    <n v="54086.52"/>
    <n v="10289.49"/>
    <n v="0"/>
    <n v="0"/>
    <n v="0"/>
    <n v="2517862.5699999998"/>
    <d v="2024-01-31T00:00:00"/>
    <d v="2032-12-31T00:00:00"/>
    <n v="2571949.0900000003"/>
    <n v="8.9666666666666668"/>
    <n v="9.0472222222222225"/>
    <n v="8.5975999999999997E-2"/>
    <x v="1"/>
    <x v="1"/>
    <n v="17911.66"/>
    <n v="17579.22"/>
    <n v="17244.330000000002"/>
    <n v="16907.009999999998"/>
    <n v="16567.22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172139.75999999998"/>
    <n v="146994.22"/>
    <n v="319133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2.0055555555555555"/>
    <n v="3"/>
    <n v="6.1652999999999999E-2"/>
    <x v="1"/>
    <x v="1"/>
    <n v="160641.03"/>
    <n v="0"/>
    <n v="0"/>
    <n v="0"/>
    <n v="0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321282.06"/>
    <n v="321282.06"/>
    <n v="642564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599497.38"/>
    <n v="0"/>
    <n v="60669.14"/>
    <n v="3545.71"/>
    <n v="0"/>
    <n v="0"/>
    <n v="0"/>
    <n v="1538828.24"/>
    <d v="2024-01-31T00:00:00"/>
    <d v="2026-12-24T00:00:00"/>
    <n v="1599497.38"/>
    <n v="2.8583333333333334"/>
    <n v="2.9388888888888891"/>
    <n v="8.1262000000000001E-2"/>
    <x v="1"/>
    <x v="1"/>
    <n v="10366.799999999999"/>
    <n v="10001.66"/>
    <n v="9634.07"/>
    <n v="9263.99"/>
    <n v="8891.39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92043.520000000004"/>
    <n v="49479.979999999996"/>
    <n v="141523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6043160.600000001"/>
    <n v="0"/>
    <n v="460465.16"/>
    <n v="18721.48"/>
    <n v="0"/>
    <n v="0"/>
    <n v="0"/>
    <n v="25582695.440000001"/>
    <d v="2024-01-31T00:00:00"/>
    <d v="2029-11-03T00:00:00"/>
    <n v="26043160.600000001"/>
    <n v="5.7611111111111111"/>
    <n v="5.8416666666666668"/>
    <n v="8.6263999999999993E-2"/>
    <x v="1"/>
    <x v="1"/>
    <n v="184418.81"/>
    <n v="182299.83"/>
    <n v="180165.61"/>
    <n v="178016.06"/>
    <n v="175851.06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909513.1400000001"/>
    <n v="1768044.1199999999"/>
    <n v="3677557.2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2.0055555555555555"/>
    <n v="3"/>
    <n v="6.1652999999999999E-2"/>
    <x v="1"/>
    <x v="1"/>
    <n v="419735.23"/>
    <n v="0"/>
    <n v="0"/>
    <n v="0"/>
    <n v="0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839470.46"/>
    <n v="839470.46"/>
    <n v="1678940.9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3409459.25"/>
    <n v="0"/>
    <n v="178783.76"/>
    <n v="80673.67"/>
    <n v="0"/>
    <n v="0"/>
    <n v="0"/>
    <n v="13230675.49"/>
    <d v="2024-01-31T00:00:00"/>
    <d v="2033-03-05T00:00:00"/>
    <n v="13409459.25"/>
    <n v="9.1444444444444439"/>
    <n v="9.2249999999999996"/>
    <n v="8.3875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2.0055555555555555"/>
    <n v="3"/>
    <n v="6.1652999999999999E-2"/>
    <x v="1"/>
    <x v="1"/>
    <n v="45760.14"/>
    <n v="0"/>
    <n v="0"/>
    <n v="0"/>
    <n v="0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91520.28"/>
    <n v="91520.28"/>
    <n v="183040.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844291.1799999997"/>
    <n v="0"/>
    <n v="50684.53"/>
    <n v="56427.99"/>
    <n v="0"/>
    <n v="0"/>
    <n v="0"/>
    <n v="8793606.6500000004"/>
    <d v="2024-01-31T00:00:00"/>
    <d v="2032-08-14T00:00:00"/>
    <n v="8844291.1799999978"/>
    <n v="8.5805555555555557"/>
    <n v="8.6611111111111114"/>
    <n v="8.2136000000000001E-2"/>
    <x v="1"/>
    <x v="1"/>
    <n v="63403.07"/>
    <n v="58333.15"/>
    <n v="57268.59"/>
    <n v="56196.71"/>
    <n v="55117.49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555938.02"/>
    <n v="503485.52999999991"/>
    <n v="1059423.54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7166559.2999999998"/>
    <n v="0"/>
    <n v="74072.850000000006"/>
    <n v="33509.75"/>
    <n v="0"/>
    <n v="0"/>
    <n v="0"/>
    <n v="7092486.4500000002"/>
    <d v="2024-01-31T00:00:00"/>
    <d v="2032-08-06T00:00:00"/>
    <n v="7166559.2999999998"/>
    <n v="8.5583333333333336"/>
    <n v="8.6388888888888893"/>
    <n v="8.4209999999999993E-2"/>
    <x v="1"/>
    <x v="1"/>
    <n v="65808.3"/>
    <n v="48329.19"/>
    <n v="47434.34"/>
    <n v="46533.18"/>
    <n v="45625.69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455480.50000000006"/>
    <n v="467746.85"/>
    <n v="923227.3500000000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3357828.03"/>
    <n v="0"/>
    <n v="131021.12"/>
    <n v="7104.5"/>
    <n v="0"/>
    <n v="0"/>
    <n v="0"/>
    <n v="3226806.9099999997"/>
    <d v="2024-01-31T00:00:00"/>
    <d v="2029-05-05T00:00:00"/>
    <n v="3357828.0299999993"/>
    <n v="5.2555555555555555"/>
    <n v="5.3361111111111112"/>
    <n v="8.5736999999999994E-2"/>
    <x v="1"/>
    <x v="1"/>
    <n v="22992.73"/>
    <n v="22168.98"/>
    <n v="36423.519999999997"/>
    <n v="19887.48"/>
    <n v="19041.509999999998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204340.38999999998"/>
    <n v="170311.61000000002"/>
    <n v="3746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7826300"/>
    <n v="0"/>
    <n v="0"/>
    <n v="0"/>
    <n v="200000000"/>
    <d v="2023-02-27T00:00:00"/>
    <d v="2033-02-27T00:00:00"/>
    <n v="200000000"/>
    <n v="8.9916666666666671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042053.71"/>
    <n v="0"/>
    <n v="0"/>
    <n v="0"/>
    <n v="0"/>
    <n v="0"/>
    <n v="2042053.71"/>
    <d v="2023-03-02T00:00:00"/>
    <d v="2026-03-02T00:00:00"/>
    <n v="2042053.71"/>
    <n v="2.0055555555555555"/>
    <n v="3"/>
    <n v="6.1652999999999999E-2"/>
    <x v="1"/>
    <x v="1"/>
    <n v="62949.36"/>
    <n v="0"/>
    <n v="0"/>
    <n v="0"/>
    <n v="0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125898.73000000001"/>
    <n v="125898.74"/>
    <n v="251797.47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41.9"/>
    <n v="0"/>
    <n v="0"/>
    <n v="0"/>
    <n v="0"/>
    <n v="0"/>
    <n v="38841.9"/>
    <d v="2023-03-02T00:00:00"/>
    <d v="2026-03-02T00:00:00"/>
    <n v="38841.9"/>
    <n v="2.0055555555555555"/>
    <n v="3"/>
    <n v="6.1652999999999999E-2"/>
    <x v="1"/>
    <x v="1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2394.7199999999998"/>
    <n v="2394.7199999999998"/>
    <n v="4789.43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41.9"/>
    <n v="0"/>
    <n v="0"/>
    <n v="0"/>
    <n v="0"/>
    <n v="0"/>
    <n v="38841.9"/>
    <d v="2023-03-02T00:00:00"/>
    <d v="2026-03-02T00:00:00"/>
    <n v="38841.9"/>
    <n v="2.0055555555555555"/>
    <n v="3"/>
    <n v="6.1652999999999999E-2"/>
    <x v="1"/>
    <x v="1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2394.7199999999998"/>
    <n v="2394.7199999999998"/>
    <n v="4789.43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2392.44"/>
    <n v="2392.44"/>
    <n v="4784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2392.44"/>
    <n v="2392.44"/>
    <n v="4784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04.89"/>
    <n v="0"/>
    <n v="0"/>
    <n v="0"/>
    <n v="0"/>
    <n v="0"/>
    <n v="38804.89"/>
    <d v="2023-03-02T00:00:00"/>
    <d v="2026-03-02T00:00:00"/>
    <n v="38804.89"/>
    <n v="2.0055555555555555"/>
    <n v="3"/>
    <n v="6.1652999999999999E-2"/>
    <x v="1"/>
    <x v="1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2392.44"/>
    <n v="2392.44"/>
    <n v="4784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159.11"/>
    <n v="0"/>
    <n v="0"/>
    <n v="0"/>
    <n v="0"/>
    <n v="0"/>
    <n v="27159.11"/>
    <d v="2023-03-02T00:00:00"/>
    <d v="2026-03-02T00:00:00"/>
    <n v="27159.11"/>
    <n v="2.0055555555555555"/>
    <n v="3"/>
    <n v="6.1652999999999999E-2"/>
    <x v="1"/>
    <x v="1"/>
    <n v="837.22"/>
    <n v="0"/>
    <n v="0"/>
    <n v="0"/>
    <n v="0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1674.44"/>
    <n v="1674.44"/>
    <n v="334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103.200000000001"/>
    <n v="0"/>
    <n v="0"/>
    <n v="0"/>
    <n v="0"/>
    <n v="0"/>
    <n v="29103.200000000001"/>
    <d v="2023-03-02T00:00:00"/>
    <d v="2026-03-02T00:00:00"/>
    <n v="29103.200000000001"/>
    <n v="2.0055555555555555"/>
    <n v="3"/>
    <n v="6.1652999999999999E-2"/>
    <x v="1"/>
    <x v="1"/>
    <n v="897.15"/>
    <n v="0"/>
    <n v="0"/>
    <n v="0"/>
    <n v="0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1794.3"/>
    <n v="1794.3"/>
    <n v="358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36.29"/>
    <n v="0"/>
    <n v="0"/>
    <n v="0"/>
    <n v="0"/>
    <n v="0"/>
    <n v="38836.29"/>
    <d v="2023-03-02T00:00:00"/>
    <d v="2026-03-02T00:00:00"/>
    <n v="38836.29"/>
    <n v="2.0055555555555555"/>
    <n v="3"/>
    <n v="6.1652999999999999E-2"/>
    <x v="1"/>
    <x v="1"/>
    <n v="1197.19"/>
    <n v="0"/>
    <n v="0"/>
    <n v="0"/>
    <n v="0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2394.38"/>
    <n v="2394.38"/>
    <n v="478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2394.3200000000002"/>
    <n v="2394.3200000000002"/>
    <n v="4788.64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2394.3200000000002"/>
    <n v="2394.3200000000002"/>
    <n v="4788.64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35.360000000001"/>
    <n v="0"/>
    <n v="0"/>
    <n v="0"/>
    <n v="0"/>
    <n v="0"/>
    <n v="38835.360000000001"/>
    <d v="2023-03-02T00:00:00"/>
    <d v="2026-03-02T00:00:00"/>
    <n v="38835.360000000001"/>
    <n v="2.0055555555555555"/>
    <n v="3"/>
    <n v="6.1652999999999999E-2"/>
    <x v="1"/>
    <x v="1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2394.3200000000002"/>
    <n v="2394.3200000000002"/>
    <n v="4788.64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764.879999999997"/>
    <n v="0"/>
    <n v="0"/>
    <n v="0"/>
    <n v="0"/>
    <n v="0"/>
    <n v="38764.879999999997"/>
    <d v="2023-03-02T00:00:00"/>
    <d v="2026-03-02T00:00:00"/>
    <n v="38764.879999999997"/>
    <n v="2.0055555555555555"/>
    <n v="3"/>
    <n v="6.1652999999999999E-2"/>
    <x v="1"/>
    <x v="1"/>
    <n v="1194.99"/>
    <n v="0"/>
    <n v="0"/>
    <n v="0"/>
    <n v="0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2389.98"/>
    <n v="2389.98"/>
    <n v="4779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180.17"/>
    <n v="0"/>
    <n v="0"/>
    <n v="0"/>
    <n v="0"/>
    <n v="0"/>
    <n v="27180.17"/>
    <d v="2023-03-02T00:00:00"/>
    <d v="2026-03-02T00:00:00"/>
    <n v="27180.17"/>
    <n v="2.0055555555555555"/>
    <n v="3"/>
    <n v="6.1652999999999999E-2"/>
    <x v="1"/>
    <x v="1"/>
    <n v="837.87"/>
    <n v="0"/>
    <n v="0"/>
    <n v="0"/>
    <n v="0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1675.74"/>
    <n v="1675.74"/>
    <n v="3351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096.25"/>
    <n v="0"/>
    <n v="0"/>
    <n v="0"/>
    <n v="0"/>
    <n v="0"/>
    <n v="27096.25"/>
    <d v="2023-03-02T00:00:00"/>
    <d v="2026-03-02T00:00:00"/>
    <n v="27096.25"/>
    <n v="2.0055555555555555"/>
    <n v="3"/>
    <n v="6.1652999999999999E-2"/>
    <x v="1"/>
    <x v="1"/>
    <n v="835.28"/>
    <n v="0"/>
    <n v="0"/>
    <n v="0"/>
    <n v="0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1670.56"/>
    <n v="1670.56"/>
    <n v="3341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099.21"/>
    <n v="0"/>
    <n v="0"/>
    <n v="0"/>
    <n v="0"/>
    <n v="0"/>
    <n v="27099.21"/>
    <d v="2023-03-02T00:00:00"/>
    <d v="2026-03-02T00:00:00"/>
    <n v="27099.21"/>
    <n v="2.0055555555555555"/>
    <n v="3"/>
    <n v="6.1652999999999999E-2"/>
    <x v="1"/>
    <x v="1"/>
    <n v="835.37"/>
    <n v="0"/>
    <n v="0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1670.74"/>
    <n v="1670.74"/>
    <n v="3341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4182.68"/>
    <n v="0"/>
    <n v="0"/>
    <n v="0"/>
    <n v="0"/>
    <n v="0"/>
    <n v="24182.68"/>
    <d v="2023-03-02T00:00:00"/>
    <d v="2026-03-02T00:00:00"/>
    <n v="24182.68"/>
    <n v="2.0055555555555555"/>
    <n v="3"/>
    <n v="6.1652999999999999E-2"/>
    <x v="1"/>
    <x v="1"/>
    <n v="745.47"/>
    <n v="0"/>
    <n v="0"/>
    <n v="0"/>
    <n v="0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1490.94"/>
    <n v="1490.94"/>
    <n v="2981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041.61"/>
    <n v="0"/>
    <n v="0"/>
    <n v="0"/>
    <n v="0"/>
    <n v="0"/>
    <n v="29041.61"/>
    <d v="2023-03-02T00:00:00"/>
    <d v="2026-03-02T00:00:00"/>
    <n v="29041.61"/>
    <n v="2.0055555555555555"/>
    <n v="3"/>
    <n v="6.1652999999999999E-2"/>
    <x v="1"/>
    <x v="1"/>
    <n v="895.25"/>
    <n v="0"/>
    <n v="0"/>
    <n v="0"/>
    <n v="0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1790.5"/>
    <n v="1790.5"/>
    <n v="35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7099.21"/>
    <n v="0"/>
    <n v="0"/>
    <n v="0"/>
    <n v="0"/>
    <n v="0"/>
    <n v="27099.21"/>
    <d v="2023-03-02T00:00:00"/>
    <d v="2026-03-02T00:00:00"/>
    <n v="27099.21"/>
    <n v="2.0055555555555555"/>
    <n v="3"/>
    <n v="6.1652999999999999E-2"/>
    <x v="1"/>
    <x v="1"/>
    <n v="835.37"/>
    <n v="0"/>
    <n v="0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1670.74"/>
    <n v="1670.74"/>
    <n v="3341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9414.41"/>
    <n v="0"/>
    <n v="0"/>
    <n v="0"/>
    <n v="0"/>
    <n v="0"/>
    <n v="19414.41"/>
    <d v="2023-03-02T00:00:00"/>
    <d v="2026-03-02T00:00:00"/>
    <n v="19414.41"/>
    <n v="2.0055555555555555"/>
    <n v="3"/>
    <n v="6.1652999999999999E-2"/>
    <x v="1"/>
    <x v="1"/>
    <n v="598.48"/>
    <n v="0"/>
    <n v="0"/>
    <n v="0"/>
    <n v="0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1196.96"/>
    <n v="1196.96"/>
    <n v="239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121.61"/>
    <n v="0"/>
    <n v="0"/>
    <n v="0"/>
    <n v="0"/>
    <n v="0"/>
    <n v="29121.61"/>
    <d v="2023-03-02T00:00:00"/>
    <d v="2026-03-02T00:00:00"/>
    <n v="29121.61"/>
    <n v="2.0055555555555555"/>
    <n v="3"/>
    <n v="6.1652999999999999E-2"/>
    <x v="1"/>
    <x v="1"/>
    <n v="897.72"/>
    <n v="0"/>
    <n v="0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1795.44"/>
    <n v="1795.44"/>
    <n v="359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121.61"/>
    <n v="0"/>
    <n v="0"/>
    <n v="0"/>
    <n v="0"/>
    <n v="0"/>
    <n v="29121.61"/>
    <d v="2023-03-02T00:00:00"/>
    <d v="2026-03-02T00:00:00"/>
    <n v="29121.61"/>
    <n v="2.0055555555555555"/>
    <n v="3"/>
    <n v="6.1652999999999999E-2"/>
    <x v="1"/>
    <x v="1"/>
    <n v="897.72"/>
    <n v="0"/>
    <n v="0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1795.44"/>
    <n v="1795.44"/>
    <n v="359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3975.21"/>
    <n v="0"/>
    <n v="0"/>
    <n v="0"/>
    <n v="0"/>
    <n v="0"/>
    <n v="33975.21"/>
    <d v="2023-03-02T00:00:00"/>
    <d v="2026-03-02T00:00:00"/>
    <n v="33975.21"/>
    <n v="2.0055555555555555"/>
    <n v="3"/>
    <n v="6.1652999999999999E-2"/>
    <x v="1"/>
    <x v="1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2094.6799999999998"/>
    <n v="2094.6799999999998"/>
    <n v="4189.35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4268.01"/>
    <n v="0"/>
    <n v="0"/>
    <n v="0"/>
    <n v="0"/>
    <n v="0"/>
    <n v="24268.01"/>
    <d v="2023-03-02T00:00:00"/>
    <d v="2026-03-02T00:00:00"/>
    <n v="24268.01"/>
    <n v="2.0055555555555555"/>
    <n v="3"/>
    <n v="6.1652999999999999E-2"/>
    <x v="1"/>
    <x v="1"/>
    <n v="748.1"/>
    <n v="0"/>
    <n v="0"/>
    <n v="0"/>
    <n v="0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1496.2"/>
    <n v="1496.2"/>
    <n v="2992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122.31"/>
    <n v="0"/>
    <n v="0"/>
    <n v="0"/>
    <n v="0"/>
    <n v="0"/>
    <n v="29122.31"/>
    <d v="2023-03-02T00:00:00"/>
    <d v="2026-03-02T00:00:00"/>
    <n v="29122.31"/>
    <n v="2.0055555555555555"/>
    <n v="3"/>
    <n v="6.1652999999999999E-2"/>
    <x v="1"/>
    <x v="1"/>
    <n v="897.74"/>
    <n v="0"/>
    <n v="0"/>
    <n v="0"/>
    <n v="0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1795.48"/>
    <n v="1795.48"/>
    <n v="3590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828.81"/>
    <n v="0"/>
    <n v="0"/>
    <n v="0"/>
    <n v="0"/>
    <n v="0"/>
    <n v="38828.81"/>
    <d v="2023-03-02T00:00:00"/>
    <d v="2026-03-02T00:00:00"/>
    <n v="38828.81"/>
    <n v="2.0055555555555555"/>
    <n v="3"/>
    <n v="6.1652999999999999E-2"/>
    <x v="1"/>
    <x v="1"/>
    <n v="1196.96"/>
    <n v="0"/>
    <n v="0"/>
    <n v="0"/>
    <n v="0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2393.92"/>
    <n v="2393.92"/>
    <n v="478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3880.480000000003"/>
    <n v="0"/>
    <n v="0"/>
    <n v="0"/>
    <n v="0"/>
    <n v="0"/>
    <n v="33880.480000000003"/>
    <d v="2023-03-02T00:00:00"/>
    <d v="2026-03-02T00:00:00"/>
    <n v="33880.480000000003"/>
    <n v="2.0055555555555555"/>
    <n v="3"/>
    <n v="6.1652999999999999E-2"/>
    <x v="1"/>
    <x v="1"/>
    <n v="1044.42"/>
    <n v="0"/>
    <n v="0"/>
    <n v="0"/>
    <n v="0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2088.84"/>
    <n v="2088.84"/>
    <n v="417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023.95"/>
    <n v="0"/>
    <n v="0"/>
    <n v="0"/>
    <n v="0"/>
    <n v="0"/>
    <n v="29023.95"/>
    <d v="2023-03-02T00:00:00"/>
    <d v="2026-03-02T00:00:00"/>
    <n v="29023.95"/>
    <n v="2.0055555555555555"/>
    <n v="3"/>
    <n v="6.1652999999999999E-2"/>
    <x v="1"/>
    <x v="1"/>
    <n v="894.7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1789.42"/>
    <n v="1789.42"/>
    <n v="3578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023.95"/>
    <n v="0"/>
    <n v="0"/>
    <n v="0"/>
    <n v="0"/>
    <n v="0"/>
    <n v="29023.95"/>
    <d v="2023-03-02T00:00:00"/>
    <d v="2026-03-02T00:00:00"/>
    <n v="29023.95"/>
    <n v="2.0055555555555555"/>
    <n v="3"/>
    <n v="6.1652999999999999E-2"/>
    <x v="1"/>
    <x v="1"/>
    <n v="894.7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1789.42"/>
    <n v="1789.42"/>
    <n v="3578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29045.4"/>
    <n v="0"/>
    <n v="0"/>
    <n v="0"/>
    <n v="0"/>
    <n v="0"/>
    <n v="29045.4"/>
    <d v="2023-03-02T00:00:00"/>
    <d v="2026-03-02T00:00:00"/>
    <n v="29045.4"/>
    <n v="2.0055555555555555"/>
    <n v="3"/>
    <n v="6.1652999999999999E-2"/>
    <x v="1"/>
    <x v="1"/>
    <n v="895.37"/>
    <n v="0"/>
    <n v="0"/>
    <n v="0"/>
    <n v="0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1790.74"/>
    <n v="1790.74"/>
    <n v="3581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38734.050000000003"/>
    <n v="0"/>
    <n v="0"/>
    <n v="0"/>
    <n v="0"/>
    <n v="0"/>
    <n v="38734.050000000003"/>
    <d v="2023-03-02T00:00:00"/>
    <d v="2026-03-02T00:00:00"/>
    <n v="38734.050000000003"/>
    <n v="2.0055555555555555"/>
    <n v="3"/>
    <n v="6.1652999999999999E-2"/>
    <x v="1"/>
    <x v="1"/>
    <n v="1194.04"/>
    <n v="0"/>
    <n v="0"/>
    <n v="0"/>
    <n v="0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2388.08"/>
    <n v="2388.08"/>
    <n v="4776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0"/>
    <n v="8136663.0999999996"/>
    <n v="0"/>
    <n v="0"/>
    <n v="0"/>
    <n v="0"/>
    <n v="0"/>
    <n v="8136663.0999999996"/>
    <d v="2024-02-29T00:00:00"/>
    <d v="2033-05-21T00:00:00"/>
    <n v="8136663.0999999996"/>
    <n v="9.3583333333333325"/>
    <n v="9.3583333333333325"/>
    <n v="8.4708000000000006E-2"/>
    <x v="1"/>
    <x v="1"/>
    <n v="40205.879999999997"/>
    <n v="58816.84"/>
    <n v="56402.080000000002"/>
    <n v="57747.45"/>
    <n v="55367.18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543029.53"/>
    <n v="601190.93000000005"/>
    <n v="114422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0"/>
    <n v="6391228.6299999999"/>
    <n v="0"/>
    <n v="0"/>
    <n v="0"/>
    <n v="0"/>
    <n v="0"/>
    <n v="6391228.6299999999"/>
    <d v="2023-03-02T00:00:00"/>
    <d v="2026-03-02T00:00:00"/>
    <n v="6391228.6299999999"/>
    <n v="2.0055555555555555"/>
    <n v="3"/>
    <n v="6.1652999999999999E-2"/>
    <x v="1"/>
    <x v="1"/>
    <n v="197019.21"/>
    <n v="0"/>
    <n v="0"/>
    <n v="0"/>
    <n v="0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394038.42"/>
    <n v="394038.42"/>
    <n v="788076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0"/>
    <n v="4646056.34"/>
    <n v="0"/>
    <n v="0"/>
    <n v="0"/>
    <n v="0"/>
    <n v="0"/>
    <n v="4646056.34"/>
    <d v="2023-03-02T00:00:00"/>
    <d v="2026-03-02T00:00:00"/>
    <n v="4646056.34"/>
    <n v="2.0055555555555555"/>
    <n v="3"/>
    <n v="6.1652999999999999E-2"/>
    <x v="1"/>
    <x v="1"/>
    <n v="143221.66"/>
    <n v="0"/>
    <n v="0"/>
    <n v="0"/>
    <n v="0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286443.32"/>
    <n v="286443.32"/>
    <n v="572886.6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0"/>
    <n v="6166648.9900000002"/>
    <n v="0"/>
    <n v="0"/>
    <n v="0"/>
    <n v="0"/>
    <n v="0"/>
    <n v="6166648.9900000002"/>
    <d v="2023-03-02T00:00:00"/>
    <d v="2026-03-02T00:00:00"/>
    <n v="6166648.9900000002"/>
    <n v="2.0055555555555555"/>
    <n v="3"/>
    <n v="6.1652999999999999E-2"/>
    <x v="1"/>
    <x v="1"/>
    <n v="190096.21"/>
    <n v="0"/>
    <n v="0"/>
    <n v="0"/>
    <n v="0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380192.42"/>
    <n v="380192.42"/>
    <n v="760384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0"/>
    <n v="6718186.1900000004"/>
    <n v="0"/>
    <n v="0"/>
    <n v="0"/>
    <n v="0"/>
    <n v="0"/>
    <n v="6718186.1900000004"/>
    <d v="2023-03-02T00:00:00"/>
    <d v="2026-03-02T00:00:00"/>
    <n v="6718186.1900000004"/>
    <n v="2.0055555555555555"/>
    <n v="3"/>
    <n v="6.1652999999999999E-2"/>
    <x v="1"/>
    <x v="1"/>
    <n v="207098.17"/>
    <n v="0"/>
    <n v="0"/>
    <n v="0"/>
    <n v="0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414196.34"/>
    <n v="414196.34"/>
    <n v="828392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0"/>
    <n v="8368829.6399999997"/>
    <n v="0"/>
    <n v="0"/>
    <n v="0"/>
    <n v="0"/>
    <n v="0"/>
    <n v="8368829.6399999997"/>
    <d v="2023-03-02T00:00:00"/>
    <d v="2026-03-02T00:00:00"/>
    <n v="8368829.6399999997"/>
    <n v="2.0055555555555555"/>
    <n v="3"/>
    <n v="6.1652999999999999E-2"/>
    <x v="1"/>
    <x v="1"/>
    <n v="257981.73"/>
    <n v="0"/>
    <n v="0"/>
    <n v="0"/>
    <n v="0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515963.46"/>
    <n v="515963.46"/>
    <n v="1031926.9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0"/>
    <n v="22595766.530000001"/>
    <n v="0"/>
    <n v="0"/>
    <n v="0"/>
    <n v="0"/>
    <n v="0"/>
    <n v="22595766.530000001"/>
    <d v="2023-03-02T00:00:00"/>
    <d v="2026-03-02T00:00:00"/>
    <n v="22595766.530000001"/>
    <n v="2.0055555555555555"/>
    <n v="3"/>
    <n v="6.1652999999999999E-2"/>
    <x v="1"/>
    <x v="1"/>
    <n v="696548.4"/>
    <n v="0"/>
    <n v="0"/>
    <n v="0"/>
    <n v="0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1393096.8"/>
    <n v="1393096.8"/>
    <n v="2786193.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0"/>
    <n v="3886656.82"/>
    <n v="0"/>
    <n v="0"/>
    <n v="0"/>
    <n v="0"/>
    <n v="0"/>
    <n v="3886656.82"/>
    <d v="2023-03-02T00:00:00"/>
    <d v="2026-03-02T00:00:00"/>
    <n v="3886656.82"/>
    <n v="2.0055555555555555"/>
    <n v="3"/>
    <n v="6.1652999999999999E-2"/>
    <x v="1"/>
    <x v="1"/>
    <n v="119812.03"/>
    <n v="0"/>
    <n v="0"/>
    <n v="0"/>
    <n v="0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239624.06"/>
    <n v="239624.06"/>
    <n v="479248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0"/>
    <n v="1113810.49"/>
    <n v="0"/>
    <n v="0"/>
    <n v="0"/>
    <n v="0"/>
    <n v="0"/>
    <n v="1113810.49"/>
    <d v="2023-03-02T00:00:00"/>
    <d v="2026-03-02T00:00:00"/>
    <n v="1113810.49"/>
    <n v="2.0055555555555555"/>
    <n v="3"/>
    <n v="6.1652999999999999E-2"/>
    <x v="1"/>
    <x v="1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68669.759999999995"/>
    <n v="68669.759999999995"/>
    <n v="137339.51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B5B6E5-B036-4B99-873B-7F0FCB386660}" name="TablaDinámica1" cacheId="14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16" rowHeaderCaption=" ">
  <location ref="B16:AA22" firstHeaderRow="0" firstDataRow="1" firstDataCol="1"/>
  <pivotFields count="61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4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 sd="0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6" baseField="0" baseItem="0"/>
    <dataField name="ABRIL_x000a_2024  " fld="37" baseField="0" baseItem="0"/>
    <dataField name="MAYO_x000a_ 2024  " fld="38" baseField="0" baseItem="0"/>
    <dataField name="JUNIO_x000a_ 2024  " fld="39" baseField="0" baseItem="0"/>
    <dataField name="JULIO_x000a_ 2024  " fld="40" baseField="0" baseItem="0"/>
    <dataField name="AGOSTO _x000a_2024  " fld="41" baseField="0" baseItem="0"/>
    <dataField name="  SEPTIEMBRE _x000a_2024" fld="42" baseField="0" baseItem="0"/>
    <dataField name="  OCTUBRE _x000a_2024" fld="43" baseField="0" baseItem="0"/>
    <dataField name="  NOVIEMBRE_x000a_2024" fld="44" baseField="0" baseItem="0"/>
    <dataField name="DICIEMBRE _x000a_2024  " fld="45" baseField="0" baseItem="0"/>
    <dataField name="ENERO_x000a_2025  " fld="46" baseField="0" baseItem="0"/>
    <dataField name="FEBRERO_x000a_2025  " fld="47" baseField="0" baseItem="0"/>
    <dataField name="MARZO _x000a_2025  " fld="48" baseField="0" baseItem="0"/>
    <dataField name="ABRIL _x000a_2025  " fld="49" baseField="0" baseItem="0"/>
    <dataField name="MAYO_x000a_2025  " fld="50" baseField="0" baseItem="0"/>
    <dataField name="JUNIO                 _x000a_2025 " fld="51" baseField="0" baseItem="0"/>
    <dataField name="JULIO_x000a_2025  " fld="52" baseField="0" baseItem="0"/>
    <dataField name="AGOSTO_x000a_2025  " fld="53" baseField="0" baseItem="0"/>
    <dataField name="SEPTIEMBRE _x000a_2025  " fld="54" baseField="0" baseItem="0"/>
    <dataField name="OCTUBRE _x000a_2025  " fld="55" baseField="0" baseItem="0"/>
    <dataField name="NOVIEMBRE_x000a_2025  " fld="56" baseField="0" baseItem="0"/>
    <dataField name="DICIEMBRE_x000a_2025 " fld="57" baseField="0" baseItem="0"/>
    <dataField name=" TOTAL_x000a_  2024  " fld="58" baseField="0" baseItem="0"/>
    <dataField name="TOTAL _x000a_2025  " fld="59" baseField="0" baseItem="0"/>
    <dataField name=" TOTAL_x000a_2024-2025  " fld="60" baseField="0" baseItem="0"/>
  </dataFields>
  <formats count="69">
    <format dxfId="805">
      <pivotArea outline="0" collapsedLevelsAreSubtotals="1" fieldPosition="0"/>
    </format>
    <format dxfId="804">
      <pivotArea outline="0" collapsedLevelsAreSubtotals="1" fieldPosition="0"/>
    </format>
    <format dxfId="803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  <format dxfId="8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9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9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9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9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9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9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9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9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8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8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8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8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8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8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8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8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8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8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7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7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7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7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7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7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7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7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7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7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6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76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76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766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765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76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76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762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761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760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759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758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75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756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755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75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753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752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751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750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749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748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747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746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745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744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743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742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741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740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739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738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737">
      <pivotArea dataOnly="0" labelOnly="1" outline="0" fieldPosition="0">
        <references count="1">
          <reference field="4294967294" count="1">
            <x v="15"/>
          </reference>
        </references>
      </pivotArea>
    </format>
  </formats>
  <chartFormats count="6">
    <chartFormat chart="8" format="1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8" format="1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8" format="1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0" format="17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EF678D-D9A3-4887-B38A-8E33D823D952}" name="TablaDinámica1" cacheId="14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AC119" firstHeaderRow="0" firstDataRow="1" firstDataCol="3"/>
  <pivotFields count="61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48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35"/>
    <field x="11"/>
  </rowFields>
  <rowItems count="103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8"/>
    </i>
    <i r="2">
      <x v="29"/>
    </i>
    <i r="2">
      <x v="31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6" baseField="0" baseItem="0"/>
    <dataField name="ABRIL_x000a_2024  " fld="37" baseField="0" baseItem="0"/>
    <dataField name="MAYO_x000a_ 2024  " fld="38" baseField="0" baseItem="0"/>
    <dataField name="JUNIO_x000a_ 2024  " fld="39" baseField="0" baseItem="0"/>
    <dataField name="JULIO_x000a_ 2024  " fld="40" baseField="0" baseItem="0"/>
    <dataField name="AGOSTO _x000a_2024  " fld="41" baseField="0" baseItem="0"/>
    <dataField name="  SEPTIEMBRE _x000a_2024" fld="42" baseField="0" baseItem="0"/>
    <dataField name="  OCTUBRE _x000a_2024" fld="43" baseField="0" baseItem="0"/>
    <dataField name="NOVIEMBRE_x000a_2024   " fld="44" baseField="0" baseItem="0"/>
    <dataField name="DICIEMBRE _x000a_2024  " fld="45" baseField="0" baseItem="0"/>
    <dataField name="ENERO_x000a_2025  " fld="46" baseField="0" baseItem="0"/>
    <dataField name="FEBRERO_x000a_2025  " fld="47" baseField="0" baseItem="0"/>
    <dataField name="MARZO _x000a_2025  " fld="48" baseField="0" baseItem="0"/>
    <dataField name="ABRIL _x000a_2025  " fld="49" baseField="0" baseItem="0"/>
    <dataField name="MAYO_x000a_2025  " fld="50" baseField="0" baseItem="0"/>
    <dataField name=" JUNIO_x000a_2025  " fld="51" baseField="0" baseItem="0"/>
    <dataField name="JULIO_x000a_2025  " fld="52" baseField="0" baseItem="0"/>
    <dataField name="AGOSTO_x000a_2025  " fld="53" baseField="0" baseItem="0"/>
    <dataField name="SEPTIEMBRE _x000a_2025  " fld="54" baseField="0" baseItem="0"/>
    <dataField name="OCTUBRE _x000a_2025  " fld="55" baseField="0" baseItem="0"/>
    <dataField name="NOVIEMBRE_x000a_2025  " fld="56" baseField="0" baseItem="0"/>
    <dataField name="DICIEMBRE_x000a_2025  " fld="57" baseField="0" baseItem="0"/>
    <dataField name=" TOTAL_x000a_  2024  " fld="58" baseField="0" baseItem="0"/>
    <dataField name=" TOTAL _x000a_2025  " fld="59" baseField="0" baseItem="0"/>
    <dataField name=" TOTAL_x000a_2024-2025  " fld="60" baseField="0" baseItem="0"/>
  </dataFields>
  <formats count="67">
    <format dxfId="736">
      <pivotArea outline="0" collapsedLevelsAreSubtotals="1" fieldPosition="0"/>
    </format>
    <format dxfId="735">
      <pivotArea outline="0" collapsedLevelsAreSubtotals="1" fieldPosition="0"/>
    </format>
    <format dxfId="734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  <format dxfId="7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3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2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2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2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2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2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1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1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1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1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1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1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1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1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0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0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0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0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0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0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03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70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70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70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9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698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697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69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69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69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69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692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691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69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689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688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687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86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85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84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683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682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681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680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679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678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677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676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675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674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673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672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671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670">
      <pivotArea dataOnly="0" labelOnly="1" outline="0" fieldPosition="0">
        <references count="1">
          <reference field="429496729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FA1B32-8832-435C-9F44-94ECBB88A292}" name="TablaDinámica1" cacheId="13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AA22" firstHeaderRow="0" firstDataRow="1" firstDataCol="1"/>
  <pivotFields count="61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4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6" baseField="0" baseItem="0"/>
    <dataField name="ABRIL_x000a_2024  " fld="37" baseField="0" baseItem="0"/>
    <dataField name="MAYO_x000a_ 2024  " fld="38" baseField="0" baseItem="0"/>
    <dataField name="JUNIO_x000a_ 2024  " fld="39" baseField="0" baseItem="0"/>
    <dataField name="JULIO_x000a_ 2024  " fld="40" baseField="0" baseItem="0"/>
    <dataField name="AGOSTO _x000a_2024  " fld="41" baseField="0" baseItem="0"/>
    <dataField name="SEPTIEMBRE _x000a_2024  " fld="42" baseField="0" baseItem="0"/>
    <dataField name="OCTUBRE _x000a_2024  " fld="43" baseField="0" baseItem="0"/>
    <dataField name="NOVIEMBRE_x000a_2024  " fld="44" baseField="0" baseItem="0"/>
    <dataField name="DICIEMBRE _x000a_2024  " fld="45" baseField="0" baseItem="0"/>
    <dataField name="ENERO_x000a_2025  " fld="46" baseField="0" baseItem="0"/>
    <dataField name="FEBRERO_x000a_2025  " fld="47" baseField="0" baseItem="0"/>
    <dataField name="MARZO _x000a_2025  " fld="48" baseField="0" baseItem="0"/>
    <dataField name="ABRIL _x000a_2025  " fld="49" baseField="0" baseItem="0"/>
    <dataField name="MAYO_x000a_2025  " fld="50" baseField="0" baseItem="0"/>
    <dataField name="JUNIO_x000a_2025  " fld="51" baseField="0" baseItem="0"/>
    <dataField name="JULIO_x000a_2025  " fld="52" baseField="0" baseItem="0"/>
    <dataField name="AGOSTO_x000a_2025  " fld="53" baseField="0" baseItem="0"/>
    <dataField name="SEPTIEMBRE _x000a_2025  " fld="54" baseField="0" baseItem="0"/>
    <dataField name="OCTUBRE _x000a_2025  " fld="55" baseField="0" baseItem="0"/>
    <dataField name="NOVIEMBRE_x000a_2025  " fld="56" baseField="0" baseItem="0"/>
    <dataField name="DICIEMBRE_x000a_2025  " fld="57" baseField="0" baseItem="0"/>
    <dataField name=" TOTAL_x000a_  2024  " fld="58" baseField="0" baseItem="0"/>
    <dataField name=" TOTAL _x000a_2025  " fld="59" baseField="0" baseItem="0"/>
    <dataField name=" TOTAL_x000a_2024-2025  " fld="60" baseField="0" baseItem="0"/>
  </dataFields>
  <formats count="77">
    <format dxfId="669">
      <pivotArea outline="0" collapsedLevelsAreSubtotals="1" fieldPosition="0"/>
    </format>
    <format dxfId="668">
      <pivotArea outline="0" collapsedLevelsAreSubtotals="1" fieldPosition="0"/>
    </format>
    <format dxfId="6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6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6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6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5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5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5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5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5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5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5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5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5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5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4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4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4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4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4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4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4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64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64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64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3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3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3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3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3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3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3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3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3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3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2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2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2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2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2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2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2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2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62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62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61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61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61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61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61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61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613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61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61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610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0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0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607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606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60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604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603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602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601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600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599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598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597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596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595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594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593">
      <pivotArea dataOnly="0" labelOnly="1" outline="0" fieldPosition="0">
        <references count="1">
          <reference field="429496729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550778-2855-4439-AE91-9FA99F641A00}" name="TablaDinámica1" cacheId="13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AC119" firstHeaderRow="0" firstDataRow="1" firstDataCol="3"/>
  <pivotFields count="61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48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35"/>
    <field x="11"/>
  </rowFields>
  <rowItems count="103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8"/>
    </i>
    <i r="2">
      <x v="29"/>
    </i>
    <i r="2">
      <x v="31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6" baseField="0" baseItem="0"/>
    <dataField name="ABRIL_x000a_2024  " fld="37" baseField="0" baseItem="0"/>
    <dataField name="MAYO_x000a_ 2024  " fld="38" baseField="0" baseItem="0"/>
    <dataField name="JUNIO_x000a_ 2024  " fld="39" baseField="0" baseItem="0"/>
    <dataField name="JULIO_x000a_ 2024  " fld="40" baseField="0" baseItem="0"/>
    <dataField name="AGOSTO _x000a_2024  " fld="41" baseField="0" baseItem="0"/>
    <dataField name="SEPTIEMBRE _x000a_2024  " fld="42" baseField="0" baseItem="0"/>
    <dataField name="OCTUBRE _x000a_2024  " fld="43" baseField="0" baseItem="0"/>
    <dataField name="NOVIEMBRE_x000a_2024  " fld="44" baseField="0" baseItem="0"/>
    <dataField name="DICIEMBRE _x000a_2024  " fld="45" baseField="0" baseItem="0"/>
    <dataField name="ENERO_x000a_2025  " fld="46" baseField="0" baseItem="0"/>
    <dataField name="FEBRERO_x000a_2025  " fld="47" baseField="0" baseItem="0"/>
    <dataField name="MARZO _x000a_2025  " fld="48" baseField="0" baseItem="0"/>
    <dataField name="ABRIL _x000a_2025  " fld="49" baseField="0" baseItem="0"/>
    <dataField name="MAYO_x000a_2025  " fld="50" baseField="0" baseItem="0"/>
    <dataField name="JUNIO_x000a_2025  " fld="51" baseField="0" baseItem="0"/>
    <dataField name="JULIO_x000a_2025  " fld="52" baseField="0" baseItem="0"/>
    <dataField name="AGOSTO_x000a_2025  " fld="53" baseField="0" baseItem="0"/>
    <dataField name="SEPTIEMBRE _x000a_2025  " fld="54" baseField="0" baseItem="0"/>
    <dataField name="OCTUBRE _x000a_2025  " fld="55" baseField="0" baseItem="0"/>
    <dataField name="NOVIEMBRE_x000a_2025  " fld="56" baseField="0" baseItem="0"/>
    <dataField name="DICIEMBRE_x000a_2025  " fld="57" baseField="0" baseItem="0"/>
    <dataField name="TOTAL_x000a_  2024  " fld="58" baseField="0" baseItem="0"/>
    <dataField name="TOTAL _x000a_2025  " fld="59" baseField="0" baseItem="0"/>
    <dataField name="TOTAL_x000a_2024-2025  " fld="60" baseField="0" baseItem="0"/>
  </dataFields>
  <formats count="77">
    <format dxfId="592">
      <pivotArea outline="0" collapsedLevelsAreSubtotals="1" fieldPosition="0"/>
    </format>
    <format dxfId="591">
      <pivotArea outline="0" collapsedLevelsAreSubtotals="1" fieldPosition="0"/>
    </format>
    <format dxfId="5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8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8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8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8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7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7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7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7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7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7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7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7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57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57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56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6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6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6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56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56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56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56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56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56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55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55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55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5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5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5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5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5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5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5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4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4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4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46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45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4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43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42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4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4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39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53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537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536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535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534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533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532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53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530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529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528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527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526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525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524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523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522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521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520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519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518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517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516">
      <pivotArea dataOnly="0" labelOnly="1" outline="0" fieldPosition="0">
        <references count="1">
          <reference field="429496729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D2A3B5-82F1-4A9C-9F0F-6B5947E5E53B}" name="TablaDinámica1" cacheId="12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AA23" firstHeaderRow="0" firstDataRow="1" firstDataCol="1"/>
  <pivotFields count="6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5"/>
    <field x="36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7" baseField="0" baseItem="0"/>
    <dataField name=" ABRIL_x000a_2024  " fld="38" baseField="0" baseItem="0"/>
    <dataField name="MAYO_x000a_ 2024  " fld="39" baseField="0" baseItem="0"/>
    <dataField name="JUNIO_x000a_ 2024  " fld="40" baseField="0" baseItem="0"/>
    <dataField name="JULIO_x000a_ 2024  " fld="41" baseField="0" baseItem="0"/>
    <dataField name="AGOSTO _x000a_2024  " fld="42" baseField="0" baseItem="0"/>
    <dataField name="SEPTIEMBRE _x000a_2024  " fld="43" baseField="0" baseItem="0"/>
    <dataField name="OCTUBRE _x000a_2024  " fld="44" baseField="0" baseItem="0"/>
    <dataField name="NOVIEMBRE_x000a_2024  " fld="45" baseField="0" baseItem="0"/>
    <dataField name="DICIEMBRE _x000a_2024  " fld="46" baseField="0" baseItem="0"/>
    <dataField name="ENERO_x000a_2025  " fld="47" baseField="0" baseItem="0"/>
    <dataField name="FEBRERO_x000a_2025  " fld="48" baseField="0" baseItem="0"/>
    <dataField name="MARZO _x000a_2025  " fld="49" baseField="0" baseItem="0"/>
    <dataField name="ABRIL _x000a_2025  " fld="50" baseField="0" baseItem="0"/>
    <dataField name="MAYO_x000a_2025  " fld="51" baseField="0" baseItem="0"/>
    <dataField name="JUNIO_x000a_2025  " fld="52" baseField="0" baseItem="0"/>
    <dataField name=" JULIO_x000a_2025  " fld="53" baseField="0" baseItem="0"/>
    <dataField name="AGOSTO_x000a_2025  " fld="54" baseField="0" baseItem="0"/>
    <dataField name="SEPTIEMBRE _x000a_2025  " fld="55" baseField="0" baseItem="0"/>
    <dataField name="OCTUBRE _x000a_2025  " fld="56" baseField="0" baseItem="0"/>
    <dataField name="NOVIEMBRE_x000a_2025  " fld="57" baseField="0" baseItem="0"/>
    <dataField name="DICIEMBRE_x000a_2025  " fld="58" baseField="0" baseItem="0"/>
    <dataField name="TOTAL_x000a_  2024  " fld="59" baseField="0" baseItem="0"/>
    <dataField name=" TOTAL _x000a_2025   " fld="60" baseField="0" baseItem="0"/>
    <dataField name=" TOTAL_x000a_2024-2025  " fld="61" baseField="0" baseItem="0"/>
  </dataFields>
  <formats count="75">
    <format dxfId="515">
      <pivotArea outline="0" collapsedLevelsAreSubtotals="1" fieldPosition="0"/>
    </format>
    <format dxfId="514">
      <pivotArea outline="0" collapsedLevelsAreSubtotals="1" fieldPosition="0"/>
    </format>
    <format dxfId="5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0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0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0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0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0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0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0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0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0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9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9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9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9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9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9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9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9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9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9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8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8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8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8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48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48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48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48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48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48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47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47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47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7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7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7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473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47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47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47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46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468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467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466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46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6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6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62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61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60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59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58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5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56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55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5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53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452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451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450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449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448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447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446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445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444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443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442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441">
      <pivotArea dataOnly="0" labelOnly="1" outline="0" fieldPosition="0">
        <references count="1">
          <reference field="429496729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892247-4119-4DD5-BC50-E567D10907ED}" name="TablaDinámica1" cacheId="12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AA98" firstHeaderRow="0" firstDataRow="1" firstDataCol="1"/>
  <pivotFields count="62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76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164" showAll="0"/>
    <pivotField numFmtId="164" showAll="0"/>
    <pivotField showAll="0"/>
    <pivotField numFmtId="43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82">
    <i>
      <x/>
    </i>
    <i r="1">
      <x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7" baseField="0" baseItem="0"/>
    <dataField name="ABRIL_x000a_2024  " fld="38" baseField="0" baseItem="0"/>
    <dataField name="MAYO_x000a_ 2024  " fld="39" baseField="0" baseItem="0"/>
    <dataField name="JUNIO_x000a_ 2024  " fld="40" baseField="0" baseItem="0"/>
    <dataField name=" JULIO_x000a_ 2024  " fld="41" baseField="0" baseItem="0"/>
    <dataField name="AGOSTO _x000a_2024  " fld="42" baseField="0" baseItem="0"/>
    <dataField name="SEPTIEMBRE _x000a_2024  " fld="43" baseField="0" baseItem="0"/>
    <dataField name="OCTUBRE _x000a_2024  " fld="44" baseField="0" baseItem="0"/>
    <dataField name="NOVIEMBRE_x000a_2024  " fld="45" baseField="0" baseItem="0"/>
    <dataField name="DICIEMBRE _x000a_2024  " fld="46" baseField="0" baseItem="0"/>
    <dataField name="ENERO_x000a_2025  " fld="47" baseField="0" baseItem="0"/>
    <dataField name="FEBRERO_x000a_2025  " fld="48" baseField="0" baseItem="0"/>
    <dataField name="MARZO _x000a_2025  " fld="49" baseField="0" baseItem="0"/>
    <dataField name="ABRIL _x000a_2025  " fld="50" baseField="0" baseItem="0"/>
    <dataField name="MAYO_x000a_2025  " fld="51" baseField="0" baseItem="0"/>
    <dataField name=" JUNIO_x000a_2025  " fld="52" baseField="0" baseItem="0"/>
    <dataField name="JULIO_x000a_2025  " fld="53" baseField="0" baseItem="0"/>
    <dataField name="AGOSTO_x000a_2025  " fld="54" baseField="0" baseItem="0"/>
    <dataField name="SEPTIEMBRE _x000a_2025  " fld="55" baseField="0" baseItem="0"/>
    <dataField name="OCTUBRE _x000a_2025  " fld="56" baseField="0" baseItem="0"/>
    <dataField name="NOVIEMBRE_x000a_2025  " fld="57" baseField="0" baseItem="0"/>
    <dataField name="DICIEMBRE_x000a_2025  " fld="58" baseField="0" baseItem="0"/>
    <dataField name=" TOTAL_x000a_  2024  " fld="59" baseField="0" baseItem="0"/>
    <dataField name="TOTAL _x000a_2025  " fld="60" baseField="0" baseItem="0"/>
    <dataField name="TOTAL_x000a_2024-2025  " fld="61" baseField="0" baseItem="0"/>
  </dataFields>
  <formats count="4">
    <format dxfId="440">
      <pivotArea outline="0" collapsedLevelsAreSubtotals="1" fieldPosition="0"/>
    </format>
    <format dxfId="439">
      <pivotArea outline="0" collapsedLevelsAreSubtotals="1" fieldPosition="0"/>
    </format>
    <format dxfId="438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437">
      <pivotArea dataOnly="0" labelOnly="1" outline="0" fieldPosition="0">
        <references count="1">
          <reference field="4294967294" count="3"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45B94-7F10-4B10-9047-B47F1AE45057}" name="TablaDinámica1" cacheId="11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AA23" firstHeaderRow="0" firstDataRow="1" firstDataCol="1"/>
  <pivotFields count="6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5"/>
    <field x="36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7" baseField="0" baseItem="0"/>
    <dataField name="ABRIL_x000a_2024  " fld="38" baseField="0" baseItem="0"/>
    <dataField name="MAYO_x000a_ 2024  " fld="39" baseField="0" baseItem="0"/>
    <dataField name="JUNIO_x000a_ 2024  " fld="40" baseField="0" baseItem="0"/>
    <dataField name="JULIO_x000a_ 2024  " fld="41" baseField="0" baseItem="0"/>
    <dataField name="AGOSTO _x000a_2024  " fld="42" baseField="0" baseItem="0"/>
    <dataField name="SEPTIEMBRE _x000a_2024  " fld="43" baseField="0" baseItem="0"/>
    <dataField name="OCTUBRE _x000a_2024  " fld="44" baseField="0" baseItem="0"/>
    <dataField name="NOVIEMBRE_x000a_2024  " fld="45" baseField="0" baseItem="0"/>
    <dataField name="DICIEMBRE _x000a_2024  " fld="46" baseField="0" baseItem="0"/>
    <dataField name="ENERO_x000a_2025  " fld="47" baseField="0" baseItem="0"/>
    <dataField name="FEBRERO_x000a_2025  " fld="48" baseField="0" baseItem="0"/>
    <dataField name="MARZO _x000a_2025  " fld="49" baseField="0" baseItem="0"/>
    <dataField name="ABRIL _x000a_2025  " fld="50" baseField="0" baseItem="0"/>
    <dataField name="MAYO_x000a_2025  " fld="51" baseField="0" baseItem="0"/>
    <dataField name="JUNIO_x000a_2025  " fld="52" baseField="0" baseItem="0"/>
    <dataField name=" JULIO_x000a_2025  " fld="53" baseField="0" baseItem="0"/>
    <dataField name="AGOSTO_x000a_2025  " fld="54" baseField="0" baseItem="0"/>
    <dataField name="SEPTIEMBRE _x000a_2025  " fld="55" baseField="0" baseItem="0"/>
    <dataField name="OCTUBRE _x000a_2025  " fld="56" baseField="0" baseItem="0"/>
    <dataField name="NOVIEMBRE_x000a_2025  " fld="57" baseField="0" baseItem="0"/>
    <dataField name="DICIEMBRE_x000a_2025  " fld="58" baseField="0" baseItem="0"/>
    <dataField name="TOTAL_x000a_  2024  " fld="59" baseField="0" baseItem="0"/>
    <dataField name="TOTAL _x000a_2025  " fld="60" baseField="0" baseItem="0"/>
    <dataField name="TOTAL_x000a_2024-2025  " fld="61" baseField="0" baseItem="0"/>
  </dataFields>
  <formats count="4">
    <format dxfId="436">
      <pivotArea outline="0" collapsedLevelsAreSubtotals="1" fieldPosition="0"/>
    </format>
    <format dxfId="435">
      <pivotArea outline="0" collapsedLevelsAreSubtotals="1" fieldPosition="0"/>
    </format>
    <format dxfId="434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433">
      <pivotArea dataOnly="0" labelOnly="1" outline="0" fieldPosition="0">
        <references count="1">
          <reference field="4294967294" count="3"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45A22-8A5C-415E-83F3-62A30831AE54}" name="TablaDinámica1" cacheId="11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AA98" firstHeaderRow="0" firstDataRow="1" firstDataCol="1"/>
  <pivotFields count="62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76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164" showAll="0"/>
    <pivotField numFmtId="164" showAll="0"/>
    <pivotField showAll="0"/>
    <pivotField numFmtId="43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82">
    <i>
      <x/>
    </i>
    <i r="1">
      <x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7" baseField="0" baseItem="0"/>
    <dataField name="ABRIL_x000a_2024  " fld="38" baseField="0" baseItem="0"/>
    <dataField name="MAYO_x000a_ 2024  " fld="39" baseField="0" baseItem="0"/>
    <dataField name="JUNIO_x000a_ 2024  " fld="40" baseField="0" baseItem="0"/>
    <dataField name="JULIO_x000a_ 2024  " fld="41" baseField="0" baseItem="0"/>
    <dataField name="AGOSTO _x000a_2024  " fld="42" baseField="0" baseItem="0"/>
    <dataField name="SEPTIEMBRE _x000a_2024  " fld="43" baseField="0" baseItem="0"/>
    <dataField name="OCTUBRE _x000a_2024  " fld="44" baseField="0" baseItem="0"/>
    <dataField name="NOVIEMBRE_x000a_2024  " fld="45" baseField="0" baseItem="0"/>
    <dataField name="DICIEMBRE _x000a_2024  " fld="46" baseField="0" baseItem="0"/>
    <dataField name="ENERO_x000a_2025  " fld="47" baseField="0" baseItem="0"/>
    <dataField name="FEBRERO_x000a_2025  " fld="48" baseField="0" baseItem="0"/>
    <dataField name="MARZO _x000a_2025  " fld="49" baseField="0" baseItem="0"/>
    <dataField name="ABRIL _x000a_2025  " fld="50" baseField="0" baseItem="0"/>
    <dataField name="MAYO_x000a_2025  " fld="51" baseField="0" baseItem="0"/>
    <dataField name="JUNIO_x000a_2025  " fld="52" baseField="0" baseItem="0"/>
    <dataField name="JULIO_x000a_2025  " fld="53" baseField="0" baseItem="0"/>
    <dataField name="AGOSTO_x000a_2025  " fld="54" baseField="0" baseItem="0"/>
    <dataField name="SEPTIEMBRE _x000a_2025  " fld="55" baseField="0" baseItem="0"/>
    <dataField name="OCTUBRE _x000a_2025  " fld="56" baseField="0" baseItem="0"/>
    <dataField name="NOVIEMBRE_x000a_2025  " fld="57" baseField="0" baseItem="0"/>
    <dataField name="DICIEMBRE_x000a_2025  " fld="58" baseField="0" baseItem="0"/>
    <dataField name="TOTAL_x000a_  2024  " fld="59" baseField="0" baseItem="0"/>
    <dataField name="TOTAL _x000a_2025  " fld="60" baseField="0" baseItem="0"/>
    <dataField name="TOTAL_x000a_2024-2025  " fld="61" baseField="0" baseItem="0"/>
  </dataFields>
  <formats count="3">
    <format dxfId="432">
      <pivotArea outline="0" collapsedLevelsAreSubtotals="1" fieldPosition="0"/>
    </format>
    <format dxfId="431">
      <pivotArea outline="0" collapsedLevelsAreSubtotals="1" fieldPosition="0"/>
    </format>
    <format dxfId="430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1A8C02-8D3D-41C7-8B87-1297BD841AE0}" name="TablaDinámica3" cacheId="147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Z67" firstHeaderRow="0" firstDataRow="1" firstDataCol="1"/>
  <pivotFields count="61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subtotalTop="0" showAll="0" defaultSubtotal="0"/>
    <pivotField subtotalTop="0" showAll="0" defaultSubtotal="0"/>
    <pivotField showAll="0" defaultSubtotal="0"/>
    <pivotField axis="axisRow" showAll="0" defaultSubtotal="0">
      <items count="48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35"/>
  </rowFields>
  <rowItems count="54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6" baseField="0" baseItem="0"/>
    <dataField name="ABRIL_x000a_2024  " fld="37" baseField="0" baseItem="0"/>
    <dataField name="MAYO_x000a_ 2024  " fld="38" baseField="0" baseItem="0"/>
    <dataField name="JUNIO_x000a_ 2024  " fld="39" baseField="0" baseItem="0"/>
    <dataField name="JULIO_x000a_ 2024  " fld="40" baseField="0" baseItem="0"/>
    <dataField name="AGOSTO _x000a_2024  " fld="41" baseField="0" baseItem="0"/>
    <dataField name="SEPTIEMBRE _x000a_2024  " fld="42" baseField="0" baseItem="0"/>
    <dataField name="OCTUBRE _x000a_2024  " fld="43" baseField="0" baseItem="0"/>
    <dataField name="NOVIEMBRE_x000a_2024  " fld="44" baseField="0" baseItem="0"/>
    <dataField name="DICIEMBRE _x000a_2024  " fld="45" baseField="0" baseItem="0"/>
    <dataField name="ENERO_x000a_2025  " fld="46" baseField="0" baseItem="0"/>
    <dataField name="FEBRERO_x000a_2025  " fld="47" baseField="0" baseItem="0"/>
    <dataField name="MARZO _x000a_2025  " fld="48" baseField="0" baseItem="0"/>
    <dataField name="ABRIL _x000a_2025  " fld="49" baseField="0" baseItem="0"/>
    <dataField name="MAYO_x000a_2025  " fld="50" baseField="0" baseItem="0"/>
    <dataField name="JUNIO_x000a_2025  " fld="51" baseField="0" baseItem="0"/>
    <dataField name="JULIO_x000a_2025  " fld="52" baseField="0" baseItem="0"/>
    <dataField name="AGOSTO_x000a_2025  " fld="53" baseField="0" baseItem="0"/>
    <dataField name="SEPTIEMBRE _x000a_2025  " fld="54" baseField="0" baseItem="0"/>
    <dataField name="OCTUBRE _x000a_2025  " fld="55" baseField="0" baseItem="0"/>
    <dataField name="NOVIEMBRE_x000a_2025  " fld="56" baseField="0" baseItem="0"/>
    <dataField name="DICIEMBRE_x000a_2025  " fld="57" baseField="0" baseItem="0"/>
    <dataField name="TOTAL_x000a_  2024  " fld="58" baseField="0" baseItem="0"/>
    <dataField name="TOTAL _x000a_2025  " fld="59" baseField="0" baseItem="0"/>
    <dataField name="TOTAL_x000a_2024-2025  " fld="60" baseField="0" baseItem="0"/>
  </dataFields>
  <formats count="5">
    <format dxfId="425">
      <pivotArea outline="0" collapsedLevelsAreSubtotals="1" fieldPosition="0"/>
    </format>
    <format dxfId="424">
      <pivotArea outline="0" collapsedLevelsAreSubtotals="1" fieldPosition="0"/>
    </format>
    <format dxfId="423">
      <pivotArea field="12" type="button" dataOnly="0" labelOnly="1" outline="0" axis="axisRow" fieldPosition="0"/>
    </format>
    <format dxfId="422">
      <pivotArea field="12" type="button" dataOnly="0" labelOnly="1" outline="0" axis="axisRow" fieldPosition="0"/>
    </format>
    <format dxfId="421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8E529F-76E8-4F07-85A1-FA5B5E65669F}" name="TablaDinámica1" cacheId="157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1:Z88" firstHeaderRow="0" firstDataRow="1" firstDataCol="1"/>
  <pivotFields count="6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3"/>
    <field x="34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5" baseField="0" baseItem="0"/>
    <dataField name="ABRIL_x000a_2024  " fld="36" baseField="0" baseItem="0"/>
    <dataField name="MAYO_x000a_ 2024  " fld="37" baseField="0" baseItem="0"/>
    <dataField name="JUNIO_x000a_ 2024  " fld="38" baseField="0" baseItem="0"/>
    <dataField name="JULIO_x000a_ 2024  " fld="39" baseField="0" baseItem="0"/>
    <dataField name="AGOSTO _x000a_2024  " fld="40" baseField="0" baseItem="0"/>
    <dataField name="SEPTIEMBRE _x000a_2024  " fld="41" baseField="0" baseItem="0"/>
    <dataField name="OCTUBRE _x000a_2024  " fld="42" baseField="0" baseItem="0"/>
    <dataField name="NOVIEMBRE_x000a_2024  " fld="43" baseField="0" baseItem="0"/>
    <dataField name="DICIEMBRE _x000a_2024  " fld="44" baseField="0" baseItem="0"/>
    <dataField name="ENERO_x000a_2025  " fld="45" baseField="0" baseItem="0"/>
    <dataField name="FEBRERO_x000a_2025  " fld="46" baseField="0" baseItem="0"/>
    <dataField name="MARZO _x000a_2025  " fld="47" baseField="0" baseItem="0"/>
    <dataField name="ABRIL _x000a_2025  " fld="48" baseField="0" baseItem="0"/>
    <dataField name="MAYO_x000a_2025  " fld="49" baseField="0" baseItem="0"/>
    <dataField name="JUNIO_x000a_2025  " fld="50" baseField="0" baseItem="0"/>
    <dataField name="JULIO_x000a_2025  " fld="51" baseField="0" baseItem="0"/>
    <dataField name="AGOSTO_x000a_2025   " fld="52" baseField="0" baseItem="0"/>
    <dataField name="SEPTIEMBRE _x000a_2025  " fld="53" baseField="0" baseItem="0"/>
    <dataField name="OCTUBRE _x000a_2025  " fld="54" baseField="0" baseItem="0"/>
    <dataField name="NOVIEMBRE_x000a_2025  " fld="55" baseField="0" baseItem="0"/>
    <dataField name="DICIEMBRE_x000a_2025  " fld="56" baseField="0" baseItem="0"/>
    <dataField name="TOTAL_x000a_  2024  " fld="57" baseField="0" baseItem="0"/>
    <dataField name="TOTAL _x000a_2025  " fld="58" baseField="0" baseItem="0"/>
    <dataField name="TOTAL_x000a_2024-2025  " fld="59" baseField="0" baseItem="0"/>
  </dataFields>
  <formats count="4">
    <format dxfId="429">
      <pivotArea outline="0" collapsedLevelsAreSubtotals="1" fieldPosition="0"/>
    </format>
    <format dxfId="428">
      <pivotArea field="33" type="button" dataOnly="0" labelOnly="1" outline="0" axis="axisRow" fieldPosition="0"/>
    </format>
    <format dxfId="427">
      <pivotArea field="33" type="button" dataOnly="0" labelOnly="1" outline="0" axis="axisRow" fieldPosition="0"/>
    </format>
    <format dxfId="426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ECF625-E009-4B2E-B718-0CEC7D3108E5}" name="TablaDinámica3" cacheId="137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Z66" firstHeaderRow="0" firstDataRow="1" firstDataCol="1"/>
  <pivotFields count="61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subtotalTop="0" showAll="0" defaultSubtotal="0"/>
    <pivotField subtotalTop="0" showAll="0" defaultSubtotal="0"/>
    <pivotField showAll="0" defaultSubtotal="0"/>
    <pivotField axis="axisRow" showAll="0" defaultSubtotal="0">
      <items count="48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35"/>
  </rowFields>
  <rowItems count="54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6" baseField="0" baseItem="0"/>
    <dataField name="ABRIL_x000a_2024  " fld="37" baseField="0" baseItem="0"/>
    <dataField name="MAYO_x000a_ 2024  " fld="38" baseField="0" baseItem="0"/>
    <dataField name="JUNIO_x000a_ 2024  " fld="39" baseField="0" baseItem="0"/>
    <dataField name="JULIO_x000a_ 2024  " fld="40" baseField="0" baseItem="0"/>
    <dataField name="AGOSTO _x000a_2024  " fld="41" baseField="0" baseItem="0"/>
    <dataField name="SEPTIEMBRE _x000a_2024  " fld="42" baseField="0" baseItem="0"/>
    <dataField name="OCTUBRE _x000a_2024  " fld="43" baseField="0" baseItem="0"/>
    <dataField name="NOVIEMBRE_x000a_2024  " fld="44" baseField="0" baseItem="0"/>
    <dataField name="DICIEMBRE _x000a_2024  " fld="45" baseField="0" baseItem="0"/>
    <dataField name="ENERO_x000a_2025  " fld="46" baseField="0" baseItem="0"/>
    <dataField name="FEBRERO_x000a_2025  " fld="47" baseField="0" baseItem="0"/>
    <dataField name="MARZO _x000a_2025  " fld="48" baseField="0" baseItem="0"/>
    <dataField name="ABRIL _x000a_2025  " fld="49" baseField="0" baseItem="0"/>
    <dataField name="MAYO_x000a_2025  " fld="50" baseField="0" baseItem="0"/>
    <dataField name="JUNIO_x000a_2025  " fld="51" baseField="0" baseItem="0"/>
    <dataField name="JULIO_x000a_2025  " fld="52" baseField="0" baseItem="0"/>
    <dataField name="AGOSTO_x000a_2025  " fld="53" baseField="0" baseItem="0"/>
    <dataField name="SEPTIEMBRE _x000a_2025  " fld="54" baseField="0" baseItem="0"/>
    <dataField name="OCTUBRE _x000a_2025   " fld="55" baseField="0" baseItem="0"/>
    <dataField name="NOVIEMBRE_x000a_2025  " fld="56" baseField="0" baseItem="0"/>
    <dataField name="DICIEMBRE_x000a_2025  " fld="57" baseField="0" baseItem="0"/>
    <dataField name="TOTAL_x000a_  2024  " fld="58" baseField="0" baseItem="0"/>
    <dataField name="TOTAL _x000a_2025  " fld="59" baseField="0" baseItem="0"/>
    <dataField name="TOTAL_x000a_2024-2025  " fld="60" baseField="0" baseItem="0"/>
  </dataFields>
  <formats count="14">
    <format dxfId="416">
      <pivotArea outline="0" collapsedLevelsAreSubtotals="1" fieldPosition="0"/>
    </format>
    <format dxfId="415">
      <pivotArea outline="0" collapsedLevelsAreSubtotals="1" fieldPosition="0"/>
    </format>
    <format dxfId="414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413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412">
      <pivotArea dataOnly="0" labelOnly="1" outline="0" fieldPosition="0">
        <references count="2">
          <reference field="12" count="1" selected="0">
            <x v="1"/>
          </reference>
          <reference field="35" count="1">
            <x v="2"/>
          </reference>
        </references>
      </pivotArea>
    </format>
    <format dxfId="411">
      <pivotArea outline="0" fieldPosition="0">
        <references count="1">
          <reference field="12" count="1" selected="0">
            <x v="2"/>
          </reference>
        </references>
      </pivotArea>
    </format>
    <format dxfId="410">
      <pivotArea dataOnly="0" labelOnly="1" outline="0" fieldPosition="0">
        <references count="1">
          <reference field="12" count="1">
            <x v="2"/>
          </reference>
        </references>
      </pivotArea>
    </format>
    <format dxfId="409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408">
      <pivotArea dataOnly="0" labelOnly="1" outline="0" offset="IV1" fieldPosition="0">
        <references count="2">
          <reference field="12" count="1" selected="0">
            <x v="2"/>
          </reference>
          <reference field="35" count="1">
            <x v="0"/>
          </reference>
        </references>
      </pivotArea>
    </format>
    <format dxfId="407">
      <pivotArea field="12" type="button" dataOnly="0" labelOnly="1" outline="0" axis="axisRow" fieldPosition="0"/>
    </format>
    <format dxfId="406">
      <pivotArea field="12" type="button" dataOnly="0" labelOnly="1" outline="0" axis="axisRow" fieldPosition="0"/>
    </format>
    <format dxfId="405">
      <pivotArea collapsedLevelsAreSubtotals="1" fieldPosition="0">
        <references count="1">
          <reference field="12" count="1">
            <x v="1"/>
          </reference>
        </references>
      </pivotArea>
    </format>
    <format dxfId="404">
      <pivotArea collapsedLevelsAreSubtotals="1" fieldPosition="0">
        <references count="1">
          <reference field="12" count="1">
            <x v="3"/>
          </reference>
        </references>
      </pivotArea>
    </format>
    <format dxfId="403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3C0C65-6202-4A5A-BB6C-CC595A80DDC0}" name="TablaDinámica2" cacheId="167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81:Z88" firstHeaderRow="0" firstDataRow="1" firstDataCol="1"/>
  <pivotFields count="6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3"/>
    <field x="34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MARZO_x000a_2024  " fld="35" baseField="0" baseItem="0"/>
    <dataField name="ABRIL_x000a_2024  " fld="36" baseField="0" baseItem="0"/>
    <dataField name="MAYO_x000a_ 2024  " fld="37" baseField="0" baseItem="0"/>
    <dataField name="JUNIO_x000a_ 2024  " fld="38" baseField="0" baseItem="0"/>
    <dataField name=" JULIO_x000a_ 2024  " fld="39" baseField="0" baseItem="0"/>
    <dataField name=" AGOSTO _x000a_2024  " fld="40" baseField="0" baseItem="0"/>
    <dataField name="SEPTIEMBRE _x000a_2024  " fld="41" baseField="0" baseItem="0"/>
    <dataField name="OCTUBRE _x000a_2024  " fld="42" baseField="0" baseItem="0"/>
    <dataField name="NOVIEMBRE_x000a_2024  " fld="43" baseField="0" baseItem="0"/>
    <dataField name="DICIEMBRE _x000a_2024  " fld="44" baseField="0" baseItem="0"/>
    <dataField name="ENERO_x000a_2025  " fld="45" baseField="0" baseItem="0"/>
    <dataField name="FEBRERO_x000a_2025  " fld="46" baseField="0" baseItem="0"/>
    <dataField name="MARZO _x000a_2025  " fld="47" baseField="0" baseItem="0"/>
    <dataField name="ABRIL _x000a_2025  " fld="48" baseField="0" baseItem="0"/>
    <dataField name="MAYO_x000a_2025  " fld="49" baseField="0" baseItem="0"/>
    <dataField name="JUNIO_x000a_2025  " fld="50" baseField="0" baseItem="0"/>
    <dataField name="JULIO_x000a_2025  " fld="51" baseField="0" baseItem="0"/>
    <dataField name="AGOSTO_x000a_2025  " fld="52" baseField="0" baseItem="0"/>
    <dataField name=" SEPTIEMBRE _x000a_2025  " fld="53" baseField="0" baseItem="0"/>
    <dataField name="OCTUBRE _x000a_2025  " fld="54" baseField="0" baseItem="0"/>
    <dataField name="NOVIEMBRE_x000a_2025  " fld="55" baseField="0" baseItem="0"/>
    <dataField name="DICIEMBRE_x000a_2025  " fld="56" baseField="0" baseItem="0"/>
    <dataField name="TOTAL_x000a_  2024  " fld="57" baseField="0" baseItem="0"/>
    <dataField name="TOTAL _x000a_2025  " fld="58" baseField="0" baseItem="0"/>
    <dataField name="TOTAL_x000a_2024-2025  " fld="59" baseField="0" baseItem="0"/>
  </dataFields>
  <formats count="4">
    <format dxfId="420">
      <pivotArea field="33" type="button" dataOnly="0" labelOnly="1" outline="0" axis="axisRow" fieldPosition="0"/>
    </format>
    <format dxfId="419">
      <pivotArea field="33" type="button" dataOnly="0" labelOnly="1" outline="0" axis="axisRow" fieldPosition="0"/>
    </format>
    <format dxfId="418">
      <pivotArea outline="0" collapsedLevelsAreSubtotals="1" fieldPosition="0"/>
    </format>
    <format dxfId="417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8BA8125E-A5EE-45D4-AC49-CD29B2056918}" sourceName="SPT">
  <pivotTables>
    <pivotTable tabId="14" name="TablaDinámica3"/>
  </pivotTables>
  <data>
    <tabular pivotCacheId="1473377984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598EA7B7-1CE1-4AA3-8D74-091013060BBE}" sourceName="SPNF">
  <pivotTables>
    <pivotTable tabId="14" name="TablaDinámica3"/>
  </pivotTables>
  <data>
    <tabular pivotCacheId="1473377984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F1A4648A-F714-42EA-852C-E044CE73D3EB}" sourceName="SPNF / SPF">
  <pivotTables>
    <pivotTable tabId="14" name="TablaDinámica3"/>
  </pivotTables>
  <data>
    <tabular pivotCacheId="1473377984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F5168DA7-5282-43B3-B96E-8B5214E4C682}" sourceName="PGE">
  <pivotTables>
    <pivotTable tabId="14" name="TablaDinámica3"/>
  </pivotTables>
  <data>
    <tabular pivotCacheId="1473377984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730470B6-E8E9-4231-85C3-D3263D6BE027}" sourceName="SPT">
  <pivotTables>
    <pivotTable tabId="16" name="TablaDinámica3"/>
  </pivotTables>
  <data>
    <tabular pivotCacheId="845455360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E3490D71-8FAC-4D64-972C-E28270552DFE}" sourceName="SPNF">
  <pivotTables>
    <pivotTable tabId="16" name="TablaDinámica3"/>
  </pivotTables>
  <data>
    <tabular pivotCacheId="845455360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24DE223D-3275-459D-8CC7-DADFEEAD62B4}" sourceName="SPNF / SPF">
  <pivotTables>
    <pivotTable tabId="16" name="TablaDinámica3"/>
  </pivotTables>
  <data>
    <tabular pivotCacheId="845455360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78897C05-F063-4BA1-BC5C-816039FF06E6}" sourceName="PGE">
  <pivotTables>
    <pivotTable tabId="16" name="TablaDinámica3"/>
  </pivotTables>
  <data>
    <tabular pivotCacheId="845455360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381F53ED-621F-4388-A049-62F895EC3211}" sourceName="SPT (para agregado)">
  <pivotTables>
    <pivotTable tabId="14" name="TablaDinámica1"/>
  </pivotTables>
  <data>
    <tabular pivotCacheId="670055769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30ACCD11-3657-4A9E-B66A-AE07F3F1193A}" sourceName="SPNF (para agregado)">
  <pivotTables>
    <pivotTable tabId="14" name="TablaDinámica1"/>
  </pivotTables>
  <data>
    <tabular pivotCacheId="670055769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96A7AE37-4C54-421A-BACA-CC2A8A738E67}" sourceName="PGE (para agregado)">
  <pivotTables>
    <pivotTable tabId="14" name="TablaDinámica1"/>
  </pivotTables>
  <data>
    <tabular pivotCacheId="670055769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2B8077D1-1EF0-4BDC-89A6-4D8ED5FF6026}" sourceName="SPT (para consolidado)">
  <pivotTables>
    <pivotTable tabId="14" name="TablaDinámica1"/>
  </pivotTables>
  <data>
    <tabular pivotCacheId="670055769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7318F83C-741C-469E-8A73-37DBF7FA935F}" sourceName="SPNF (para consolidado)">
  <pivotTables>
    <pivotTable tabId="14" name="TablaDinámica1"/>
  </pivotTables>
  <data>
    <tabular pivotCacheId="670055769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77C2D898-03AE-493A-AE5C-C1BDF8319640}" sourceName="PGE  (para consolidado)">
  <pivotTables>
    <pivotTable tabId="14" name="TablaDinámica1"/>
  </pivotTables>
  <data>
    <tabular pivotCacheId="670055769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333DAFBF-E658-4480-907E-38D33BE37A4C}" sourceName="SPT (para agregado)">
  <pivotTables>
    <pivotTable tabId="16" name="TablaDinámica2"/>
  </pivotTables>
  <data>
    <tabular pivotCacheId="33846291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DC841D31-D38F-489D-A22A-1587F3CEE2B8}" sourceName="SPNF (para agregado)">
  <pivotTables>
    <pivotTable tabId="16" name="TablaDinámica2"/>
  </pivotTables>
  <data>
    <tabular pivotCacheId="33846291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86416C4B-5D01-43B2-AC5E-041C37C4962E}" sourceName="PGE (para agregado)">
  <pivotTables>
    <pivotTable tabId="16" name="TablaDinámica2"/>
  </pivotTables>
  <data>
    <tabular pivotCacheId="33846291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661A5B1-FB89-4AF3-9A64-94F4F0C9D910}" sourceName="SPT (para consolidado)">
  <pivotTables>
    <pivotTable tabId="16" name="TablaDinámica2"/>
  </pivotTables>
  <data>
    <tabular pivotCacheId="33846291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F60BF8CF-8900-442C-9FC6-AF1FD155D831}" sourceName="SPNF (para consolidado)">
  <pivotTables>
    <pivotTable tabId="16" name="TablaDinámica2"/>
  </pivotTables>
  <data>
    <tabular pivotCacheId="33846291">
      <items count="2">
        <i x="1" s="1"/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EFD7D2E7-A516-4BC6-9B63-1D9959081EA9}" sourceName="PGE  (para consolidado)">
  <pivotTables>
    <pivotTable tabId="16" name="TablaDinámica2"/>
  </pivotTables>
  <data>
    <tabular pivotCacheId="33846291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3CF8805A-7532-4B11-9798-5AC550EBE68F}" sourceName="SPT">
  <pivotTables>
    <pivotTable tabId="26" name="TablaDinámica1"/>
  </pivotTables>
  <data>
    <tabular pivotCacheId="1473377984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5EFF3533-3625-4844-AC29-D577EA6E0C40}" sourceName="SPNF">
  <pivotTables>
    <pivotTable tabId="26" name="TablaDinámica1"/>
  </pivotTables>
  <data>
    <tabular pivotCacheId="1473377984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DF28EB65-25E8-41C7-9700-8261339D6BC0}" sourceName="PGE">
  <pivotTables>
    <pivotTable tabId="26" name="TablaDinámica1"/>
  </pivotTables>
  <data>
    <tabular pivotCacheId="1473377984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6E35CE9C-B545-4FB6-A42E-C56B6AB1E0A9}" sourceName="SPNF / SPF">
  <pivotTables>
    <pivotTable tabId="26" name="TablaDinámica1"/>
  </pivotTables>
  <data>
    <tabular pivotCacheId="1473377984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1A084D1E-67B5-4B87-865C-D8B0A87D1265}" sourceName="SPT">
  <pivotTables>
    <pivotTable tabId="28" name="TablaDinámica1"/>
  </pivotTables>
  <data>
    <tabular pivotCacheId="845455360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73B9AA5E-DD5E-4280-A762-D0CD6D8C3736}" sourceName="SPNF">
  <pivotTables>
    <pivotTable tabId="28" name="TablaDinámica1"/>
  </pivotTables>
  <data>
    <tabular pivotCacheId="845455360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2E4ECBED-ECFD-42B3-B4A4-14CFEF746241}" sourceName="PGE">
  <pivotTables>
    <pivotTable tabId="28" name="TablaDinámica1"/>
  </pivotTables>
  <data>
    <tabular pivotCacheId="845455360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B8FC21DD-8571-45A4-B4EB-3575DB642694}" sourceName="SPNF / SPF">
  <pivotTables>
    <pivotTable tabId="28" name="TablaDinámica1"/>
  </pivotTables>
  <data>
    <tabular pivotCacheId="845455360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6133D73A-58C9-499E-B99D-D8D8B5A8D94A}" sourceName="SPT (para agregado)">
  <pivotTables>
    <pivotTable tabId="29" name="TablaDinámica1"/>
  </pivotTables>
  <data>
    <tabular pivotCacheId="1978299789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660DB3AB-B338-4404-AD4B-9154597D1D2A}" sourceName="SPNF (para agregado)">
  <pivotTables>
    <pivotTable tabId="29" name="TablaDinámica1"/>
  </pivotTables>
  <data>
    <tabular pivotCacheId="1978299789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1B64BF19-F82A-496B-AE65-29A021DCB6C1}" sourceName="PGE (para agregado)">
  <pivotTables>
    <pivotTable tabId="29" name="TablaDinámica1"/>
  </pivotTables>
  <data>
    <tabular pivotCacheId="1978299789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ABF6015-58C6-401E-BA9B-0A66F991A72F}" sourceName="SPT (para consolidado)">
  <pivotTables>
    <pivotTable tabId="29" name="TablaDinámica1"/>
  </pivotTables>
  <data>
    <tabular pivotCacheId="1978299789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DEB53E9-ADA9-48E5-88E8-D6D9C9B93BF2}" sourceName="SPNF (para consolidado)">
  <pivotTables>
    <pivotTable tabId="29" name="TablaDinámica1"/>
  </pivotTables>
  <data>
    <tabular pivotCacheId="1978299789">
      <items count="2">
        <i x="1" s="1"/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2EF961C8-0027-4E83-8314-7DDFF078C304}" sourceName="PGE  (para consolidado)">
  <pivotTables>
    <pivotTable tabId="29" name="TablaDinámica1"/>
  </pivotTables>
  <data>
    <tabular pivotCacheId="1978299789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16630EE4-DF46-435B-89E2-2CF878F83A42}" sourceName="SPT (para agregado)">
  <pivotTables>
    <pivotTable tabId="30" name="TablaDinámica1"/>
  </pivotTables>
  <data>
    <tabular pivotCacheId="747644479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7F6BE849-1230-4C6D-A977-20B5B53C57A6}" sourceName="SPNF (para agregado)">
  <pivotTables>
    <pivotTable tabId="30" name="TablaDinámica1"/>
  </pivotTables>
  <data>
    <tabular pivotCacheId="747644479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1AED8667-AEEA-4C82-9736-FEAE139943E6}" sourceName="PGE (para agregado)">
  <pivotTables>
    <pivotTable tabId="30" name="TablaDinámica1"/>
  </pivotTables>
  <data>
    <tabular pivotCacheId="747644479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49F261AF-5247-4DA6-B08F-A139BB0B39C9}" sourceName="SPT (para consolidado)">
  <pivotTables>
    <pivotTable tabId="30" name="TablaDinámica1"/>
  </pivotTables>
  <data>
    <tabular pivotCacheId="747644479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A9F02470-CD8C-4635-811A-19F4D384D924}" sourceName="SPNF (para consolidado)">
  <pivotTables>
    <pivotTable tabId="30" name="TablaDinámica1"/>
  </pivotTables>
  <data>
    <tabular pivotCacheId="747644479">
      <items count="2">
        <i x="1" s="1"/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8F3BEB45-BD71-4E06-A172-D8A3DA8B6C43}" sourceName="PGE  (para consolidado)">
  <pivotTables>
    <pivotTable tabId="30" name="TablaDinámica1"/>
  </pivotTables>
  <data>
    <tabular pivotCacheId="747644479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FD0789CD-A533-4A7D-8175-078E09CF3BD7}" sourceName="SPT">
  <pivotTables>
    <pivotTable tabId="31" name="TablaDinámica1"/>
  </pivotTables>
  <data>
    <tabular pivotCacheId="1473377984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501278A8-469E-4FF6-A6E4-FB0148268177}" sourceName="SPNF">
  <pivotTables>
    <pivotTable tabId="31" name="TablaDinámica1"/>
  </pivotTables>
  <data>
    <tabular pivotCacheId="1473377984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5FC4FFED-BB61-468B-8C6D-6E1C5B626945}" sourceName="PGE">
  <pivotTables>
    <pivotTable tabId="31" name="TablaDinámica1"/>
  </pivotTables>
  <data>
    <tabular pivotCacheId="1473377984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B80DBC57-9E81-4BA2-8DA3-49580B4CEBFD}" sourceName="SPNF / SPF">
  <pivotTables>
    <pivotTable tabId="31" name="TablaDinámica1"/>
  </pivotTables>
  <data>
    <tabular pivotCacheId="1473377984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C4494772-E624-4CDB-8EE5-1406DC7DB264}" sourceName="SPT">
  <pivotTables>
    <pivotTable tabId="32" name="TablaDinámica1"/>
  </pivotTables>
  <data>
    <tabular pivotCacheId="845455360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1FF73D36-8471-494B-AC52-E453E331348D}" sourceName="SPNF">
  <pivotTables>
    <pivotTable tabId="32" name="TablaDinámica1"/>
  </pivotTables>
  <data>
    <tabular pivotCacheId="845455360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D190F20-68A3-44BB-8865-0F6BA617419F}" sourceName="PGE">
  <pivotTables>
    <pivotTable tabId="32" name="TablaDinámica1"/>
  </pivotTables>
  <data>
    <tabular pivotCacheId="845455360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E1902BDA-4706-4D11-B743-596716EE4040}" sourceName="SPNF / SPF">
  <pivotTables>
    <pivotTable tabId="32" name="TablaDinámica1"/>
  </pivotTables>
  <data>
    <tabular pivotCacheId="845455360">
      <items count="2">
        <i x="1" s="1"/>
        <i x="0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3B21F182-6E23-4183-B9C6-39498A386208}" sourceName="SPT (para agregado)">
  <pivotTables>
    <pivotTable tabId="33" name="TablaDinámica1"/>
  </pivotTables>
  <data>
    <tabular pivotCacheId="747644479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C06FB41A-8CB2-46D8-BEC7-1527D2DB028B}" sourceName="SPNF (para agregado)">
  <pivotTables>
    <pivotTable tabId="33" name="TablaDinámica1"/>
  </pivotTables>
  <data>
    <tabular pivotCacheId="747644479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84A3355A-5DCF-4F7F-B024-3D0A5C17978C}" sourceName="PGE (para agregado)">
  <pivotTables>
    <pivotTable tabId="33" name="TablaDinámica1"/>
  </pivotTables>
  <data>
    <tabular pivotCacheId="747644479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4EDFB22-AB2D-47A5-889C-85AA34F68D74}" sourceName="SPT (para consolidado)">
  <pivotTables>
    <pivotTable tabId="33" name="TablaDinámica1"/>
  </pivotTables>
  <data>
    <tabular pivotCacheId="747644479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9E8EBEAD-DB6C-4C6A-B625-64F890327AB7}" sourceName="SPNF (para consolidado)">
  <pivotTables>
    <pivotTable tabId="33" name="TablaDinámica1"/>
  </pivotTables>
  <data>
    <tabular pivotCacheId="747644479">
      <items count="2">
        <i x="1" s="1"/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BB81304A-54B7-4963-B5BB-1AD6AD1545B9}" sourceName="PGE  (para consolidado)">
  <pivotTables>
    <pivotTable tabId="33" name="TablaDinámica1"/>
  </pivotTables>
  <data>
    <tabular pivotCacheId="747644479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C476F694-D119-4F70-BD54-E37D391B92C0}" sourceName="SPT (para agregado)">
  <pivotTables>
    <pivotTable tabId="34" name="TablaDinámica1"/>
  </pivotTables>
  <data>
    <tabular pivotCacheId="1978299789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737E6D11-F7A4-4E08-A0E2-69F8C710A9A0}" sourceName="SPNF (para agregado)">
  <pivotTables>
    <pivotTable tabId="34" name="TablaDinámica1"/>
  </pivotTables>
  <data>
    <tabular pivotCacheId="1978299789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A523E400-9D52-42F5-82A5-5B66FB4C0DC6}" sourceName="PGE (para agregado)">
  <pivotTables>
    <pivotTable tabId="34" name="TablaDinámica1"/>
  </pivotTables>
  <data>
    <tabular pivotCacheId="1978299789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2A80A48A-0CED-492E-BAFB-34EE1D771A7F}" sourceName="SPT (para consolidado)">
  <pivotTables>
    <pivotTable tabId="34" name="TablaDinámica1"/>
  </pivotTables>
  <data>
    <tabular pivotCacheId="1978299789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237F7E1C-D08E-4E73-94AB-7AEE3983E619}" sourceName="SPNF (para consolidado)">
  <pivotTables>
    <pivotTable tabId="34" name="TablaDinámica1"/>
  </pivotTables>
  <data>
    <tabular pivotCacheId="1978299789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91654F91-28D6-409A-8D4A-0293C6BF7EBF}" sourceName="PGE  (para consolidado)">
  <pivotTables>
    <pivotTable tabId="34" name="TablaDinámica1"/>
  </pivotTables>
  <data>
    <tabular pivotCacheId="1978299789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E1EB3597-C4F9-4FC8-BFED-A634E919A0B0}" cache="SegmentaciónDeDatos_SPT" caption="SPT" rowHeight="234950"/>
  <slicer name="SPNF" xr10:uid="{97015909-4F72-4C17-99C2-269466CA435D}" cache="SegmentaciónDeDatos_SPNF" caption="SPNF" style="SlicerStyleLight4" rowHeight="234950"/>
  <slicer name="PGE" xr10:uid="{486A7DDF-A29F-464F-9FA8-2A818D3081CE}" cache="SegmentaciónDeDatos_PGE" caption="PGE" style="SlicerStyleLight6" rowHeight="234950"/>
  <slicer name="SPNF / SPF" xr10:uid="{2B32E1DB-EE90-40AD-8FAC-A557BCFCAAB5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BB316FB3-02FF-44EC-BD55-F8AD79E8408D}" cache="SegmentaciónDeDatos_SPT3" caption="SPT" rowHeight="234950"/>
  <slicer name="SPNF 4" xr10:uid="{E4673779-9F0E-46F8-A58B-A8196A31DC87}" cache="SegmentaciónDeDatos_SPNF3" caption="SPNF" style="SlicerStyleLight4" rowHeight="234950"/>
  <slicer name="PGE 4" xr10:uid="{5A4A50F8-E62F-406E-B99A-ED3BE07519BE}" cache="SegmentaciónDeDatos_PGE3" caption="PGE" style="SlicerStyleLight6" rowHeight="234950"/>
  <slicer name="SPNF / SPF 4" xr10:uid="{5BAB152A-1632-4BB1-8A18-9C407A291846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A7FFD7A3-B5A6-43EE-BA1B-5BCE866C0C28}" cache="SegmentaciónDeDatos_SPT2" caption="SPT" rowHeight="234950"/>
  <slicer name="SPNF 2" xr10:uid="{1316B841-CCC0-4F7D-BE39-11DB32C0A647}" cache="SegmentaciónDeDatos_SPNF2" caption="SPNF" style="SlicerStyleLight4" rowHeight="234950"/>
  <slicer name="PGE 2" xr10:uid="{C6C41CEE-C50A-43E9-90E5-A0FEC2A44875}" cache="SegmentaciónDeDatos_PGE2" caption="PGE" style="SlicerStyleLight6" rowHeight="234950"/>
  <slicer name="SPNF / SPF 2" xr10:uid="{99CDA72B-F850-4268-AB70-4AEEB2D137D6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1C79D8BF-7017-419F-9045-77C182EAF01A}" cache="SegmentaciónDeDatos_SPT21" caption="SPT" rowHeight="234950"/>
  <slicer name="SPNF 5" xr10:uid="{E9BB612D-4AC1-4C60-AE7A-E9FB2E296A87}" cache="SegmentaciónDeDatos_SPNF21" caption="SPNF" style="SlicerStyleLight4" rowHeight="234950"/>
  <slicer name="PGE 5" xr10:uid="{D0312B4F-8208-48C5-AF6C-3C0B8C578C9B}" cache="SegmentaciónDeDatos_PGE21" caption="PGE" style="SlicerStyleLight6" rowHeight="234950"/>
  <slicer name="SPNF / SPF 5" xr10:uid="{ECD1AE03-891A-4ADE-A7B2-08F41F358176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61D7AA5C-0B30-445D-A321-906D686ACE7F}" cache="SegmentaciónDeDatos_SPT__para_agregado111" caption="SPT (para agregado)" rowHeight="234950"/>
  <slicer name="SPNF (para agregado) 4" xr10:uid="{0EF8C694-D6FA-4FC1-A2F4-6584884FC493}" cache="SegmentaciónDeDatos_SPNF__para_agregado111" caption="SPNF (para agregado)" style="SlicerStyleLight4" rowHeight="234950"/>
  <slicer name="PGE (para agregado) 4" xr10:uid="{40EEDCEE-7160-4A05-A9FC-1F4C1ABCA93A}" cache="SegmentaciónDeDatos_PGE__para_agregado111" caption="PGE (para agregado)" style="SlicerStyleLight6" rowHeight="234950"/>
  <slicer name="SPT (para consolidado) 4" xr10:uid="{4F676D8A-89DE-4CF5-B102-89C2D17E740E}" cache="SegmentaciónDeDatos_SPT__para_consolidado111" caption="SPT (para consolidado)" style="SlicerStyleDark1" rowHeight="234950"/>
  <slicer name="SPNF (para consolidado) 4" xr10:uid="{FEC7C2FF-B1DE-43C2-82FE-B328ACE6FE5C}" cache="SegmentaciónDeDatos_SPNF__para_consolidado111" caption="SPNF (para consolidado)" style="SlicerStyleDark4" rowHeight="234950"/>
  <slicer name="PGE  (para consolidado) 4" xr10:uid="{6DBBFAFE-172E-42FB-AB68-6540CD01E425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77CD29F0-D1B8-460E-956A-DF72CFA34E4E}" cache="SegmentaciónDeDatos_SPT__para_agregado11" caption="SPT (para agregado)" rowHeight="234950"/>
  <slicer name="SPNF (para agregado) 3" xr10:uid="{466AE2DB-7054-4F4C-87C1-05CC48F2CAEE}" cache="SegmentaciónDeDatos_SPNF__para_agregado11" caption="SPNF (para agregado)" style="SlicerStyleLight4" rowHeight="234950"/>
  <slicer name="PGE (para agregado) 3" xr10:uid="{6F8F795C-1D7B-4A68-B0E0-8DE218E9A68F}" cache="SegmentaciónDeDatos_PGE__para_agregado11" caption="PGE (para agregado)" style="SlicerStyleLight6" rowHeight="234950"/>
  <slicer name="SPT (para consolidado) 3" xr10:uid="{63F2C870-C4D7-4AC5-B466-DA02319B9169}" cache="SegmentaciónDeDatos_SPT__para_consolidado11" caption="SPT (para consolidado)" style="SlicerStyleDark1" rowHeight="234950"/>
  <slicer name="SPNF (para consolidado) 3" xr10:uid="{FE91BF6A-455A-408E-A019-C9B4660FA263}" cache="SegmentaciónDeDatos_SPNF__para_consolidado11" caption="SPNF (para consolidado)" style="SlicerStyleDark4" rowHeight="234950"/>
  <slicer name="PGE  (para consolidado) 3" xr10:uid="{37126230-CA82-4152-B37D-92E1013EFF35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F6F4CA6-C57C-447D-8B07-EE6C50031658}" cache="SegmentaciónDeDatos_SPT__para_agregado12" caption="SPT (para agregado)" rowHeight="234950"/>
  <slicer name="SPNF (para agregado) 5" xr10:uid="{C4D6D449-A6EC-421A-8F2D-1527788840D7}" cache="SegmentaciónDeDatos_SPNF__para_agregado12" caption="SPNF (para agregado)" style="SlicerStyleLight4" rowHeight="234950"/>
  <slicer name="PGE (para agregado) 5" xr10:uid="{58D1C53D-BEEF-4944-B45C-5A6F3D8DBBBE}" cache="SegmentaciónDeDatos_PGE__para_agregado12" caption="PGE (para agregado)" style="SlicerStyleLight6" rowHeight="234950"/>
  <slicer name="SPT (para consolidado) 5" xr10:uid="{B37ECE98-F48E-4B43-B3AD-BEAFF75DA4B7}" cache="SegmentaciónDeDatos_SPT__para_consolidado12" caption="SPT (para consolidado)" style="SlicerStyleDark1" rowHeight="234950"/>
  <slicer name="SPNF (para consolidado) 5" xr10:uid="{990A77B8-B411-4E16-A2A2-4E9BEA353AC0}" cache="SegmentaciónDeDatos_SPNF__para_consolidado12" caption="SPNF (para consolidado)" style="SlicerStyleDark4" rowHeight="234950"/>
  <slicer name="PGE  (para consolidado) 5" xr10:uid="{02CD4AA0-90FF-49B3-ACC2-85CBE34FCF7C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791030AF-8386-49BD-9C5E-CDE35C5250DC}" cache="SegmentaciónDeDatos_SPT__para_agregado1" caption="SPT (para agregado)" rowHeight="234950"/>
  <slicer name="SPNF (para agregado) 1" xr10:uid="{95885C2C-5B52-4C2B-A86A-A54469390743}" cache="SegmentaciónDeDatos_SPNF__para_agregado1" caption="SPNF (para agregado)" style="SlicerStyleLight4" rowHeight="234950"/>
  <slicer name="PGE (para agregado) 1" xr10:uid="{45E7D8E7-A868-44AE-B109-6DBD7A4547E9}" cache="SegmentaciónDeDatos_PGE__para_agregado1" caption="PGE (para agregado)" style="SlicerStyleLight6" rowHeight="234950"/>
  <slicer name="SPT (para consolidado) 1" xr10:uid="{39D0D965-B0E1-4509-AC9A-EB44ACE8FAA8}" cache="SegmentaciónDeDatos_SPT__para_consolidado1" caption="SPT (para consolidado)" style="SlicerStyleDark1" rowHeight="234950"/>
  <slicer name="SPNF (para consolidado) 1" xr10:uid="{6A77AB6C-17E4-4876-B11C-997AA7BCE101}" cache="SegmentaciónDeDatos_SPNF__para_consolidado1" caption="SPNF (para consolidado)" style="SlicerStyleDark4" rowHeight="234950"/>
  <slicer name="PGE  (para consolidado) 1" xr10:uid="{C31FF1D4-A728-4D50-94B3-7B00ABBD19C5}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5D1F8680-B7C5-4BD3-A939-6BFF04849C9D}" cache="SegmentaciónDeDatos_SPT1" caption="SPT" rowHeight="234950"/>
  <slicer name="SPNF 1" xr10:uid="{20884C93-5DEF-47DB-849B-E0B63802A8DF}" cache="SegmentaciónDeDatos_SPNF1" caption="SPNF" style="SlicerStyleLight4" rowHeight="234950"/>
  <slicer name="SPNF / SPF 1" xr10:uid="{8A1D7F8C-55C4-4051-959A-96511B5967E6}" cache="SegmentaciónDeDatos_SPNF___SPF1" caption="SPNF / SPF" style="SlicerStyleOther1" rowHeight="234950"/>
  <slicer name="PGE 1" xr10:uid="{C4492BC9-2B06-43AA-86C0-1FDFB4022E0E}" cache="SegmentaciónDeDatos_PGE1" caption="PGE" style="SlicerStyleLight6" rowHeight="234950"/>
  <slicer name="SPT (para agregado) 2" xr10:uid="{4168FEB5-9292-4DD3-8068-1E96B606B19B}" cache="SegmentaciónDeDatos_SPT__para_agregado2" caption="SPT (para agregado)" rowHeight="234950"/>
  <slicer name="SPNF (para agregado) 2" xr10:uid="{BE6CBD2A-18D4-492C-BCCD-867040966F47}" cache="SegmentaciónDeDatos_SPNF__para_agregado2" caption="SPNF (para agregado)" style="SlicerStyleLight4" rowHeight="234950"/>
  <slicer name="PGE (para agregado) 2" xr10:uid="{2C25E82A-E48D-4C17-884E-6E28E42BFD13}" cache="SegmentaciónDeDatos_PGE__para_agregado2" caption="PGE (para agregado)" style="SlicerStyleLight6" rowHeight="234950"/>
  <slicer name="SPT (para consolidado) 2" xr10:uid="{325EA794-297D-42E6-955B-885C775BA229}" cache="SegmentaciónDeDatos_SPT__para_consolidado2" caption="SPT (para consolidado)" style="SlicerStyleDark1" rowHeight="234950"/>
  <slicer name="SPNF (para consolidado) 2" xr10:uid="{22EB9BDB-959E-49A3-9E34-491259C30D47}" cache="SegmentaciónDeDatos_SPNF__para_consolidado2" caption="SPNF (para consolidado)" style="SlicerStyleDark4" rowHeight="234950"/>
  <slicer name="PGE  (para consolidado) 2" xr10:uid="{5E5215F7-49C0-46DE-9836-436F841450B9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DE84ADA8-2CE1-481D-938E-17C1778DA48F}" cache="SegmentaciónDeDatos_SPT11" caption="SPT" rowHeight="234950"/>
  <slicer name="SPNF 3" xr10:uid="{F0ECACE2-FF4D-4A87-8F2F-1E5A2895877F}" cache="SegmentaciónDeDatos_SPNF11" caption="SPNF" style="SlicerStyleLight4" rowHeight="234950"/>
  <slicer name="SPNF / SPF 3" xr10:uid="{9709BA45-77A3-4203-A81A-18B3CBC3A1D6}" cache="SegmentaciónDeDatos_SPNF___SPF11" caption="SPNF / SPF" style="SlicerStyleOther1" rowHeight="234950"/>
  <slicer name="PGE 3" xr10:uid="{5B11698D-E569-4A6C-86BB-F6E8681A9CFE}" cache="SegmentaciónDeDatos_PGE11" caption="PGE" style="SlicerStyleLight6" rowHeight="234950"/>
  <slicer name="SPT (para agregado)" xr10:uid="{B2EE5B9B-33ED-4CBE-8BB1-F1C64336EE69}" cache="SegmentaciónDeDatos_SPT__para_agregado" caption="SPT (para agregado)" rowHeight="234950"/>
  <slicer name="SPNF (para agregado)" xr10:uid="{513BEFE9-D715-48E4-950A-E65BAD38FBD0}" cache="SegmentaciónDeDatos_SPNF__para_agregado" caption="SPNF (para agregado)" style="SlicerStyleLight4" rowHeight="234950"/>
  <slicer name="PGE (para agregado)" xr10:uid="{D08FF045-242F-4799-BA6A-C89A277EA4DC}" cache="SegmentaciónDeDatos_PGE__para_agregado" caption="PGE (para agregado)" style="SlicerStyleLight6" rowHeight="234950"/>
  <slicer name="SPT (para consolidado)" xr10:uid="{1AFC9371-059B-4E56-B9DC-9DC8B7F557DD}" cache="SegmentaciónDeDatos_SPT__para_consolidado" caption="SPT (para consolidado)" style="SlicerStyleDark1" rowHeight="234950"/>
  <slicer name="SPNF (para consolidado)" xr10:uid="{A9CEB359-6AFF-4C53-9FED-EE195089F62A}" cache="SegmentaciónDeDatos_SPNF__para_consolidado" caption="SPNF (para consolidado)" style="SlicerStyleDark4" rowHeight="234950"/>
  <slicer name="PGE  (para consolidado)" xr10:uid="{1FFD4A96-56F4-4937-BA88-52C0AD23155A}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804B-212B-4E0B-BF9E-0EE8E6E63D23}">
  <sheetPr>
    <tabColor rgb="FF00B0F0"/>
  </sheetPr>
  <dimension ref="A1:BI370"/>
  <sheetViews>
    <sheetView tabSelected="1" workbookViewId="0">
      <pane xSplit="182580" ySplit="325090" topLeftCell="BM382"/>
      <selection activeCell="A4" sqref="A4"/>
      <selection pane="topRight" activeCell="B1" sqref="B1"/>
      <selection pane="bottomLeft" activeCell="A2" sqref="A2"/>
      <selection pane="bottomRight" activeCell="BM382" sqref="BM382"/>
    </sheetView>
  </sheetViews>
  <sheetFormatPr baseColWidth="10" defaultColWidth="11.54296875" defaultRowHeight="14.5" x14ac:dyDescent="0.35"/>
  <cols>
    <col min="1" max="1" width="10" style="11" bestFit="1" customWidth="1"/>
    <col min="2" max="2" width="4.08984375" style="11" bestFit="1" customWidth="1"/>
    <col min="3" max="3" width="5.36328125" style="11" bestFit="1" customWidth="1"/>
    <col min="4" max="4" width="4.36328125" style="11" bestFit="1" customWidth="1"/>
    <col min="5" max="5" width="8.90625" style="11" bestFit="1" customWidth="1"/>
    <col min="6" max="6" width="29.1796875" style="11" bestFit="1" customWidth="1"/>
    <col min="7" max="7" width="33.36328125" style="11" bestFit="1" customWidth="1"/>
    <col min="8" max="8" width="38.90625" style="11" bestFit="1" customWidth="1"/>
    <col min="9" max="9" width="33.36328125" style="11" bestFit="1" customWidth="1"/>
    <col min="10" max="10" width="27.90625" style="11" bestFit="1" customWidth="1"/>
    <col min="11" max="11" width="23" style="11" bestFit="1" customWidth="1"/>
    <col min="12" max="12" width="22.90625" style="11" bestFit="1" customWidth="1"/>
    <col min="13" max="13" width="45.08984375" style="11" bestFit="1" customWidth="1"/>
    <col min="14" max="14" width="35" style="11" customWidth="1"/>
    <col min="15" max="15" width="24.6328125" style="11" bestFit="1" customWidth="1"/>
    <col min="16" max="16" width="25.81640625" style="11" customWidth="1"/>
    <col min="17" max="17" width="23" style="11" customWidth="1"/>
    <col min="18" max="18" width="16.1796875" style="11" customWidth="1"/>
    <col min="19" max="19" width="16" style="11" customWidth="1"/>
    <col min="20" max="20" width="14.6328125" style="11" customWidth="1"/>
    <col min="21" max="21" width="12.54296875" style="11" customWidth="1"/>
    <col min="22" max="22" width="14.453125" style="11" customWidth="1"/>
    <col min="23" max="23" width="14.1796875" style="11" customWidth="1"/>
    <col min="24" max="24" width="13.54296875" style="11" customWidth="1"/>
    <col min="25" max="25" width="16.36328125" style="11" bestFit="1" customWidth="1"/>
    <col min="26" max="26" width="13.54296875" style="11" bestFit="1" customWidth="1"/>
    <col min="27" max="27" width="15.6328125" style="11" customWidth="1"/>
    <col min="28" max="28" width="22.90625" style="11" customWidth="1"/>
    <col min="29" max="29" width="16.36328125" style="11" customWidth="1"/>
    <col min="30" max="30" width="10.54296875" style="11" customWidth="1"/>
    <col min="31" max="31" width="14.08984375" style="11" customWidth="1"/>
    <col min="32" max="32" width="12.90625" style="11" customWidth="1"/>
    <col min="33" max="33" width="23.26953125" style="11" customWidth="1"/>
    <col min="34" max="34" width="12.81640625" style="11" customWidth="1"/>
    <col min="35" max="35" width="30.1796875" style="11" customWidth="1"/>
    <col min="36" max="36" width="22.81640625" style="11" customWidth="1"/>
    <col min="37" max="44" width="15.1796875" style="11" customWidth="1"/>
    <col min="45" max="47" width="15.1796875" style="11" bestFit="1" customWidth="1"/>
    <col min="48" max="56" width="13.6328125" style="11" bestFit="1" customWidth="1"/>
    <col min="57" max="60" width="12.6328125" style="11" bestFit="1" customWidth="1"/>
    <col min="61" max="61" width="14" style="11" bestFit="1" customWidth="1"/>
    <col min="62" max="16384" width="11.54296875" style="11"/>
  </cols>
  <sheetData>
    <row r="1" spans="1:61" ht="43.5" x14ac:dyDescent="0.35">
      <c r="A1" s="33" t="s">
        <v>460</v>
      </c>
      <c r="B1" s="34" t="s">
        <v>0</v>
      </c>
      <c r="C1" s="34" t="s">
        <v>1</v>
      </c>
      <c r="D1" s="34" t="s">
        <v>2</v>
      </c>
      <c r="E1" s="34" t="s">
        <v>3</v>
      </c>
      <c r="F1" s="72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1321</v>
      </c>
      <c r="O1" s="34" t="s">
        <v>12</v>
      </c>
      <c r="P1" s="34" t="s">
        <v>13</v>
      </c>
      <c r="Q1" s="34" t="s">
        <v>14</v>
      </c>
      <c r="R1" s="35" t="s">
        <v>3354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461</v>
      </c>
      <c r="X1" s="34" t="s">
        <v>19</v>
      </c>
      <c r="Y1" s="35" t="s">
        <v>3355</v>
      </c>
      <c r="Z1" s="35" t="s">
        <v>462</v>
      </c>
      <c r="AA1" s="35" t="s">
        <v>463</v>
      </c>
      <c r="AB1" s="35" t="s">
        <v>464</v>
      </c>
      <c r="AC1" s="35" t="s">
        <v>20</v>
      </c>
      <c r="AD1" s="35" t="s">
        <v>465</v>
      </c>
      <c r="AE1" s="35" t="s">
        <v>466</v>
      </c>
      <c r="AF1" s="35" t="s">
        <v>3448</v>
      </c>
      <c r="AG1" s="35" t="s">
        <v>3222</v>
      </c>
      <c r="AH1" s="34" t="s">
        <v>2959</v>
      </c>
      <c r="AI1" s="34" t="s">
        <v>21</v>
      </c>
      <c r="AJ1" s="34" t="s">
        <v>22</v>
      </c>
      <c r="AK1" s="32" t="s">
        <v>3174</v>
      </c>
      <c r="AL1" s="32" t="s">
        <v>3175</v>
      </c>
      <c r="AM1" s="32" t="s">
        <v>3176</v>
      </c>
      <c r="AN1" s="32" t="s">
        <v>3177</v>
      </c>
      <c r="AO1" s="32" t="s">
        <v>3178</v>
      </c>
      <c r="AP1" s="32" t="s">
        <v>3179</v>
      </c>
      <c r="AQ1" s="32" t="s">
        <v>2854</v>
      </c>
      <c r="AR1" s="32" t="s">
        <v>2855</v>
      </c>
      <c r="AS1" s="32" t="s">
        <v>2856</v>
      </c>
      <c r="AT1" s="32" t="s">
        <v>3180</v>
      </c>
      <c r="AU1" s="32" t="s">
        <v>3181</v>
      </c>
      <c r="AV1" s="32" t="s">
        <v>3182</v>
      </c>
      <c r="AW1" s="32" t="s">
        <v>3183</v>
      </c>
      <c r="AX1" s="32" t="s">
        <v>3184</v>
      </c>
      <c r="AY1" s="32" t="s">
        <v>3185</v>
      </c>
      <c r="AZ1" s="32" t="s">
        <v>3186</v>
      </c>
      <c r="BA1" s="32" t="s">
        <v>3187</v>
      </c>
      <c r="BB1" s="32" t="s">
        <v>3188</v>
      </c>
      <c r="BC1" s="32" t="s">
        <v>3189</v>
      </c>
      <c r="BD1" s="32" t="s">
        <v>3190</v>
      </c>
      <c r="BE1" s="32" t="s">
        <v>3191</v>
      </c>
      <c r="BF1" s="32" t="s">
        <v>3192</v>
      </c>
      <c r="BG1" s="36" t="s">
        <v>3193</v>
      </c>
      <c r="BH1" s="36" t="s">
        <v>3194</v>
      </c>
      <c r="BI1" s="37" t="s">
        <v>3195</v>
      </c>
    </row>
    <row r="2" spans="1:61" x14ac:dyDescent="0.35">
      <c r="A2" s="114">
        <v>28093000</v>
      </c>
      <c r="B2" s="114">
        <v>1</v>
      </c>
      <c r="C2" s="114">
        <v>1</v>
      </c>
      <c r="D2" s="114">
        <v>1</v>
      </c>
      <c r="E2" s="114" t="s">
        <v>23</v>
      </c>
      <c r="F2" s="114" t="s">
        <v>24</v>
      </c>
      <c r="G2" s="114" t="s">
        <v>25</v>
      </c>
      <c r="H2" s="114" t="s">
        <v>26</v>
      </c>
      <c r="I2" s="114" t="s">
        <v>2</v>
      </c>
      <c r="J2" s="114" t="s">
        <v>27</v>
      </c>
      <c r="K2" s="114" t="s">
        <v>28</v>
      </c>
      <c r="L2" s="114" t="s">
        <v>29</v>
      </c>
      <c r="M2" s="114" t="s">
        <v>30</v>
      </c>
      <c r="N2" s="114" t="s">
        <v>1322</v>
      </c>
      <c r="O2" s="114" t="s">
        <v>31</v>
      </c>
      <c r="P2" s="114" t="s">
        <v>31</v>
      </c>
      <c r="Q2" s="114" t="s">
        <v>28</v>
      </c>
      <c r="R2" s="115">
        <v>36826155.40999981</v>
      </c>
      <c r="S2" s="115">
        <v>0</v>
      </c>
      <c r="T2" s="115">
        <v>0</v>
      </c>
      <c r="U2" s="115">
        <v>0</v>
      </c>
      <c r="V2" s="115">
        <v>0</v>
      </c>
      <c r="W2" s="115">
        <v>-1.4901161193847656E-8</v>
      </c>
      <c r="X2" s="115">
        <v>0</v>
      </c>
      <c r="Y2" s="115">
        <v>36826155.409999795</v>
      </c>
      <c r="Z2" s="117">
        <v>42094</v>
      </c>
      <c r="AA2" s="117">
        <v>46842</v>
      </c>
      <c r="AB2" s="116">
        <v>85710077.900000006</v>
      </c>
      <c r="AC2" s="116">
        <v>85710077.900000006</v>
      </c>
      <c r="AD2" s="116">
        <v>4.0849315068493155</v>
      </c>
      <c r="AE2" s="116">
        <v>13.008219178082191</v>
      </c>
      <c r="AF2" s="118">
        <v>8.7467100000000006E-2</v>
      </c>
      <c r="AG2" s="118" t="s">
        <v>2801</v>
      </c>
      <c r="AH2" s="118">
        <v>3.5000000000000003E-2</v>
      </c>
      <c r="AI2" s="114" t="s">
        <v>33</v>
      </c>
      <c r="AJ2" s="114" t="s">
        <v>28</v>
      </c>
      <c r="AK2" s="119">
        <v>4091795.05</v>
      </c>
      <c r="AL2" s="119">
        <v>0</v>
      </c>
      <c r="AM2" s="119">
        <v>0</v>
      </c>
      <c r="AN2" s="119">
        <v>0</v>
      </c>
      <c r="AO2" s="119">
        <v>0</v>
      </c>
      <c r="AP2" s="119">
        <v>0</v>
      </c>
      <c r="AQ2" s="119">
        <v>4091795.05</v>
      </c>
      <c r="AR2" s="119">
        <v>0</v>
      </c>
      <c r="AS2" s="119">
        <v>0</v>
      </c>
      <c r="AT2" s="119">
        <v>0</v>
      </c>
      <c r="AU2" s="119">
        <v>0</v>
      </c>
      <c r="AV2" s="119">
        <v>0</v>
      </c>
      <c r="AW2" s="119">
        <v>4091795.05</v>
      </c>
      <c r="AX2" s="119">
        <v>0</v>
      </c>
      <c r="AY2" s="119">
        <v>0</v>
      </c>
      <c r="AZ2" s="119">
        <v>0</v>
      </c>
      <c r="BA2" s="119">
        <v>0</v>
      </c>
      <c r="BB2" s="119">
        <v>0</v>
      </c>
      <c r="BC2" s="119">
        <v>4091795.05</v>
      </c>
      <c r="BD2" s="119">
        <v>0</v>
      </c>
      <c r="BE2" s="119">
        <v>0</v>
      </c>
      <c r="BF2" s="119">
        <v>0</v>
      </c>
      <c r="BG2" s="15">
        <f t="shared" ref="BG2:BG65" si="0">SUM(AK2:AT2)</f>
        <v>8183590.0999999996</v>
      </c>
      <c r="BH2" s="15">
        <f>SUM(AU2:BF2)</f>
        <v>8183590.0999999996</v>
      </c>
      <c r="BI2" s="15">
        <f>BG2+BH2</f>
        <v>16367180.199999999</v>
      </c>
    </row>
    <row r="3" spans="1:61" x14ac:dyDescent="0.35">
      <c r="A3" s="114">
        <v>28082000</v>
      </c>
      <c r="B3" s="114">
        <v>1</v>
      </c>
      <c r="C3" s="114">
        <v>1</v>
      </c>
      <c r="D3" s="114">
        <v>1</v>
      </c>
      <c r="E3" s="114" t="s">
        <v>23</v>
      </c>
      <c r="F3" s="114" t="s">
        <v>24</v>
      </c>
      <c r="G3" s="114" t="s">
        <v>25</v>
      </c>
      <c r="H3" s="114" t="s">
        <v>26</v>
      </c>
      <c r="I3" s="114" t="s">
        <v>2</v>
      </c>
      <c r="J3" s="114" t="s">
        <v>27</v>
      </c>
      <c r="K3" s="114" t="s">
        <v>28</v>
      </c>
      <c r="L3" s="114" t="s">
        <v>29</v>
      </c>
      <c r="M3" s="114" t="s">
        <v>30</v>
      </c>
      <c r="N3" s="114" t="s">
        <v>1322</v>
      </c>
      <c r="O3" s="114" t="s">
        <v>34</v>
      </c>
      <c r="P3" s="114" t="s">
        <v>34</v>
      </c>
      <c r="Q3" s="114" t="s">
        <v>28</v>
      </c>
      <c r="R3" s="115">
        <v>104608207.13000003</v>
      </c>
      <c r="S3" s="115">
        <v>0</v>
      </c>
      <c r="T3" s="115">
        <v>0</v>
      </c>
      <c r="U3" s="115">
        <v>0</v>
      </c>
      <c r="V3" s="115">
        <v>0</v>
      </c>
      <c r="W3" s="115">
        <v>0</v>
      </c>
      <c r="X3" s="115">
        <v>0</v>
      </c>
      <c r="Y3" s="115">
        <v>104608207.13000003</v>
      </c>
      <c r="Z3" s="117">
        <v>41486</v>
      </c>
      <c r="AA3" s="117">
        <v>46599</v>
      </c>
      <c r="AB3" s="116">
        <v>298880591.93000001</v>
      </c>
      <c r="AC3" s="116">
        <v>298880591.93000001</v>
      </c>
      <c r="AD3" s="116">
        <v>3.419178082191781</v>
      </c>
      <c r="AE3" s="116">
        <v>14.008219178082191</v>
      </c>
      <c r="AF3" s="118">
        <v>9.3810900000000003E-2</v>
      </c>
      <c r="AG3" s="118" t="s">
        <v>2801</v>
      </c>
      <c r="AH3" s="118">
        <v>3.5000000000000003E-2</v>
      </c>
      <c r="AI3" s="114" t="s">
        <v>33</v>
      </c>
      <c r="AJ3" s="114" t="s">
        <v>28</v>
      </c>
      <c r="AK3" s="119">
        <v>0</v>
      </c>
      <c r="AL3" s="119">
        <v>0</v>
      </c>
      <c r="AM3" s="119">
        <v>0</v>
      </c>
      <c r="AN3" s="119">
        <v>0</v>
      </c>
      <c r="AO3" s="119">
        <v>14944029.6</v>
      </c>
      <c r="AP3" s="119">
        <v>0</v>
      </c>
      <c r="AQ3" s="119">
        <v>0</v>
      </c>
      <c r="AR3" s="119">
        <v>0</v>
      </c>
      <c r="AS3" s="119">
        <v>0</v>
      </c>
      <c r="AT3" s="119">
        <v>0</v>
      </c>
      <c r="AU3" s="119">
        <v>14944029.6</v>
      </c>
      <c r="AV3" s="119">
        <v>0</v>
      </c>
      <c r="AW3" s="119">
        <v>0</v>
      </c>
      <c r="AX3" s="119">
        <v>0</v>
      </c>
      <c r="AY3" s="119">
        <v>0</v>
      </c>
      <c r="AZ3" s="119">
        <v>0</v>
      </c>
      <c r="BA3" s="119">
        <v>14944029.6</v>
      </c>
      <c r="BB3" s="119">
        <v>0</v>
      </c>
      <c r="BC3" s="119">
        <v>0</v>
      </c>
      <c r="BD3" s="119">
        <v>0</v>
      </c>
      <c r="BE3" s="119">
        <v>0</v>
      </c>
      <c r="BF3" s="119">
        <v>0</v>
      </c>
      <c r="BG3" s="15">
        <f t="shared" si="0"/>
        <v>14944029.6</v>
      </c>
      <c r="BH3" s="15">
        <f t="shared" ref="BH3:BH66" si="1">SUM(AU3:BF3)</f>
        <v>29888059.199999999</v>
      </c>
      <c r="BI3" s="15">
        <f t="shared" ref="BI3:BI66" si="2">BG3+BH3</f>
        <v>44832088.799999997</v>
      </c>
    </row>
    <row r="4" spans="1:61" x14ac:dyDescent="0.35">
      <c r="A4" s="114">
        <v>28089000</v>
      </c>
      <c r="B4" s="114">
        <v>1</v>
      </c>
      <c r="C4" s="114">
        <v>1</v>
      </c>
      <c r="D4" s="114">
        <v>1</v>
      </c>
      <c r="E4" s="114" t="s">
        <v>23</v>
      </c>
      <c r="F4" s="114" t="s">
        <v>24</v>
      </c>
      <c r="G4" s="114" t="s">
        <v>25</v>
      </c>
      <c r="H4" s="114" t="s">
        <v>26</v>
      </c>
      <c r="I4" s="114" t="s">
        <v>2</v>
      </c>
      <c r="J4" s="114" t="s">
        <v>27</v>
      </c>
      <c r="K4" s="114" t="s">
        <v>28</v>
      </c>
      <c r="L4" s="114" t="s">
        <v>29</v>
      </c>
      <c r="M4" s="114" t="s">
        <v>30</v>
      </c>
      <c r="N4" s="114" t="s">
        <v>1322</v>
      </c>
      <c r="O4" s="114" t="s">
        <v>35</v>
      </c>
      <c r="P4" s="114" t="s">
        <v>35</v>
      </c>
      <c r="Q4" s="114" t="s">
        <v>28</v>
      </c>
      <c r="R4" s="115">
        <v>124541722.25000076</v>
      </c>
      <c r="S4" s="115">
        <v>0</v>
      </c>
      <c r="T4" s="115">
        <v>0</v>
      </c>
      <c r="U4" s="115">
        <v>0</v>
      </c>
      <c r="V4" s="115">
        <v>0</v>
      </c>
      <c r="W4" s="115">
        <v>5.9604644775390625E-8</v>
      </c>
      <c r="X4" s="115">
        <v>0</v>
      </c>
      <c r="Y4" s="115">
        <v>124541722.25000082</v>
      </c>
      <c r="Z4" s="117">
        <v>41967</v>
      </c>
      <c r="AA4" s="117">
        <v>46718</v>
      </c>
      <c r="AB4" s="116">
        <v>311964433.63</v>
      </c>
      <c r="AC4" s="116">
        <v>311964433.63</v>
      </c>
      <c r="AD4" s="116">
        <v>3.7452054794520548</v>
      </c>
      <c r="AE4" s="116">
        <v>13.016438356164384</v>
      </c>
      <c r="AF4" s="120">
        <v>9.0810000000000002E-2</v>
      </c>
      <c r="AG4" s="118" t="s">
        <v>2801</v>
      </c>
      <c r="AH4" s="118">
        <v>3.5000000000000003E-2</v>
      </c>
      <c r="AI4" s="114" t="s">
        <v>33</v>
      </c>
      <c r="AJ4" s="114" t="s">
        <v>28</v>
      </c>
      <c r="AK4" s="119">
        <v>0</v>
      </c>
      <c r="AL4" s="119">
        <v>0</v>
      </c>
      <c r="AM4" s="119">
        <v>15567715.27</v>
      </c>
      <c r="AN4" s="119">
        <v>0</v>
      </c>
      <c r="AO4" s="119">
        <v>0</v>
      </c>
      <c r="AP4" s="119">
        <v>0</v>
      </c>
      <c r="AQ4" s="119">
        <v>0</v>
      </c>
      <c r="AR4" s="119">
        <v>0</v>
      </c>
      <c r="AS4" s="119">
        <v>15567715.27</v>
      </c>
      <c r="AT4" s="119">
        <v>0</v>
      </c>
      <c r="AU4" s="119">
        <v>0</v>
      </c>
      <c r="AV4" s="119">
        <v>0</v>
      </c>
      <c r="AW4" s="119">
        <v>0</v>
      </c>
      <c r="AX4" s="119">
        <v>0</v>
      </c>
      <c r="AY4" s="119">
        <v>15567715.27</v>
      </c>
      <c r="AZ4" s="119">
        <v>0</v>
      </c>
      <c r="BA4" s="119">
        <v>0</v>
      </c>
      <c r="BB4" s="119">
        <v>0</v>
      </c>
      <c r="BC4" s="119">
        <v>0</v>
      </c>
      <c r="BD4" s="119">
        <v>0</v>
      </c>
      <c r="BE4" s="119">
        <v>15567715.27</v>
      </c>
      <c r="BF4" s="119">
        <v>0</v>
      </c>
      <c r="BG4" s="15">
        <f t="shared" si="0"/>
        <v>31135430.539999999</v>
      </c>
      <c r="BH4" s="15">
        <f t="shared" si="1"/>
        <v>31135430.539999999</v>
      </c>
      <c r="BI4" s="15">
        <f t="shared" si="2"/>
        <v>62270861.079999998</v>
      </c>
    </row>
    <row r="5" spans="1:61" x14ac:dyDescent="0.35">
      <c r="A5" s="114">
        <v>28095000</v>
      </c>
      <c r="B5" s="114">
        <v>1</v>
      </c>
      <c r="C5" s="114">
        <v>1</v>
      </c>
      <c r="D5" s="114">
        <v>0</v>
      </c>
      <c r="E5" s="114" t="s">
        <v>23</v>
      </c>
      <c r="F5" s="114" t="s">
        <v>24</v>
      </c>
      <c r="G5" s="114" t="s">
        <v>36</v>
      </c>
      <c r="H5" s="114" t="s">
        <v>36</v>
      </c>
      <c r="I5" s="114" t="s">
        <v>36</v>
      </c>
      <c r="J5" s="114" t="s">
        <v>27</v>
      </c>
      <c r="K5" s="114" t="s">
        <v>37</v>
      </c>
      <c r="L5" s="114" t="s">
        <v>38</v>
      </c>
      <c r="M5" s="114" t="s">
        <v>30</v>
      </c>
      <c r="N5" s="114" t="s">
        <v>1323</v>
      </c>
      <c r="O5" s="114" t="s">
        <v>37</v>
      </c>
      <c r="P5" s="114" t="s">
        <v>37</v>
      </c>
      <c r="Q5" s="114" t="s">
        <v>37</v>
      </c>
      <c r="R5" s="115">
        <v>85089451.290000007</v>
      </c>
      <c r="S5" s="115">
        <v>0</v>
      </c>
      <c r="T5" s="115">
        <v>450000</v>
      </c>
      <c r="U5" s="115">
        <v>190462.5</v>
      </c>
      <c r="V5" s="115" t="s">
        <v>2863</v>
      </c>
      <c r="W5" s="115">
        <v>0</v>
      </c>
      <c r="X5" s="115">
        <v>0</v>
      </c>
      <c r="Y5" s="115">
        <v>84639451.290000007</v>
      </c>
      <c r="Z5" s="117">
        <v>42214</v>
      </c>
      <c r="AA5" s="117">
        <v>50151</v>
      </c>
      <c r="AB5" s="116">
        <v>102500000</v>
      </c>
      <c r="AC5" s="116">
        <v>102500000</v>
      </c>
      <c r="AD5" s="116">
        <v>13.150684931506849</v>
      </c>
      <c r="AE5" s="116">
        <v>21.745205479452054</v>
      </c>
      <c r="AF5" s="120">
        <v>3.0030000000000001E-2</v>
      </c>
      <c r="AG5" s="118" t="s">
        <v>39</v>
      </c>
      <c r="AH5" s="118"/>
      <c r="AI5" s="114" t="s">
        <v>33</v>
      </c>
      <c r="AJ5" s="114" t="s">
        <v>37</v>
      </c>
      <c r="AK5" s="119">
        <v>0</v>
      </c>
      <c r="AL5" s="119">
        <v>333333.33</v>
      </c>
      <c r="AM5" s="119">
        <v>2524842.41</v>
      </c>
      <c r="AN5" s="119">
        <v>0</v>
      </c>
      <c r="AO5" s="119">
        <v>0</v>
      </c>
      <c r="AP5" s="119">
        <v>450000</v>
      </c>
      <c r="AQ5" s="119">
        <v>0</v>
      </c>
      <c r="AR5" s="119">
        <v>333333.33</v>
      </c>
      <c r="AS5" s="119">
        <v>2524842.41</v>
      </c>
      <c r="AT5" s="119">
        <v>0</v>
      </c>
      <c r="AU5" s="119">
        <v>0</v>
      </c>
      <c r="AV5" s="119">
        <v>450000</v>
      </c>
      <c r="AW5" s="119">
        <v>0</v>
      </c>
      <c r="AX5" s="119">
        <v>333333.33</v>
      </c>
      <c r="AY5" s="119">
        <v>2524842.41</v>
      </c>
      <c r="AZ5" s="119">
        <v>0</v>
      </c>
      <c r="BA5" s="119">
        <v>0</v>
      </c>
      <c r="BB5" s="119">
        <v>450000</v>
      </c>
      <c r="BC5" s="119">
        <v>0</v>
      </c>
      <c r="BD5" s="119">
        <v>333333.33</v>
      </c>
      <c r="BE5" s="119">
        <v>2524842.41</v>
      </c>
      <c r="BF5" s="119">
        <v>0</v>
      </c>
      <c r="BG5" s="15">
        <f t="shared" si="0"/>
        <v>6166351.4800000004</v>
      </c>
      <c r="BH5" s="15">
        <f t="shared" si="1"/>
        <v>6616351.4800000004</v>
      </c>
      <c r="BI5" s="15">
        <f t="shared" si="2"/>
        <v>12782702.960000001</v>
      </c>
    </row>
    <row r="6" spans="1:61" x14ac:dyDescent="0.35">
      <c r="A6" s="114">
        <v>28091000</v>
      </c>
      <c r="B6" s="114">
        <v>1</v>
      </c>
      <c r="C6" s="114">
        <v>1</v>
      </c>
      <c r="D6" s="114">
        <v>1</v>
      </c>
      <c r="E6" s="114" t="s">
        <v>23</v>
      </c>
      <c r="F6" s="114" t="s">
        <v>24</v>
      </c>
      <c r="G6" s="114" t="s">
        <v>25</v>
      </c>
      <c r="H6" s="114" t="s">
        <v>26</v>
      </c>
      <c r="I6" s="114" t="s">
        <v>2</v>
      </c>
      <c r="J6" s="114" t="s">
        <v>27</v>
      </c>
      <c r="K6" s="114" t="s">
        <v>37</v>
      </c>
      <c r="L6" s="114" t="s">
        <v>29</v>
      </c>
      <c r="M6" s="114" t="s">
        <v>30</v>
      </c>
      <c r="N6" s="114" t="s">
        <v>1323</v>
      </c>
      <c r="O6" s="114" t="s">
        <v>37</v>
      </c>
      <c r="P6" s="114" t="s">
        <v>37</v>
      </c>
      <c r="Q6" s="114" t="s">
        <v>37</v>
      </c>
      <c r="R6" s="115">
        <v>28967331.255999997</v>
      </c>
      <c r="S6" s="115">
        <v>0</v>
      </c>
      <c r="T6" s="115">
        <v>0</v>
      </c>
      <c r="U6" s="115">
        <v>0</v>
      </c>
      <c r="V6" s="115">
        <v>0</v>
      </c>
      <c r="W6" s="115">
        <v>0</v>
      </c>
      <c r="X6" s="115">
        <v>0</v>
      </c>
      <c r="Y6" s="115">
        <v>28967331.255999997</v>
      </c>
      <c r="Z6" s="117">
        <v>41974</v>
      </c>
      <c r="AA6" s="117">
        <v>49646</v>
      </c>
      <c r="AB6" s="116">
        <v>124800000</v>
      </c>
      <c r="AC6" s="116">
        <v>34434211.609999999</v>
      </c>
      <c r="AD6" s="116">
        <v>11.767123287671232</v>
      </c>
      <c r="AE6" s="116">
        <v>21.019178082191782</v>
      </c>
      <c r="AF6" s="121">
        <v>5.7615100000000002E-2</v>
      </c>
      <c r="AG6" s="118" t="s">
        <v>2801</v>
      </c>
      <c r="AH6" s="120">
        <v>7.0099999999999997E-3</v>
      </c>
      <c r="AI6" s="114" t="s">
        <v>33</v>
      </c>
      <c r="AJ6" s="114" t="s">
        <v>37</v>
      </c>
      <c r="AK6" s="119">
        <v>0</v>
      </c>
      <c r="AL6" s="119">
        <v>0</v>
      </c>
      <c r="AM6" s="119">
        <v>709980.98</v>
      </c>
      <c r="AN6" s="119">
        <v>437826.07</v>
      </c>
      <c r="AO6" s="119">
        <v>0</v>
      </c>
      <c r="AP6" s="119">
        <v>0</v>
      </c>
      <c r="AQ6" s="119">
        <v>0</v>
      </c>
      <c r="AR6" s="119">
        <v>0</v>
      </c>
      <c r="AS6" s="119">
        <v>709980.98</v>
      </c>
      <c r="AT6" s="119">
        <v>437826.07199999999</v>
      </c>
      <c r="AU6" s="119">
        <v>0</v>
      </c>
      <c r="AV6" s="119">
        <v>0</v>
      </c>
      <c r="AW6" s="119">
        <v>0</v>
      </c>
      <c r="AX6" s="119">
        <v>0</v>
      </c>
      <c r="AY6" s="119">
        <v>709980.98</v>
      </c>
      <c r="AZ6" s="119">
        <v>437826.07199999999</v>
      </c>
      <c r="BA6" s="119">
        <v>0</v>
      </c>
      <c r="BB6" s="119">
        <v>0</v>
      </c>
      <c r="BC6" s="119">
        <v>0</v>
      </c>
      <c r="BD6" s="119">
        <v>0</v>
      </c>
      <c r="BE6" s="119">
        <v>709980.98</v>
      </c>
      <c r="BF6" s="119">
        <v>437826.07199999999</v>
      </c>
      <c r="BG6" s="15">
        <f t="shared" si="0"/>
        <v>2295614.102</v>
      </c>
      <c r="BH6" s="15">
        <f t="shared" si="1"/>
        <v>2295614.1039999998</v>
      </c>
      <c r="BI6" s="15">
        <f t="shared" si="2"/>
        <v>4591228.2060000002</v>
      </c>
    </row>
    <row r="7" spans="1:61" x14ac:dyDescent="0.35">
      <c r="A7" s="114">
        <v>28080001</v>
      </c>
      <c r="B7" s="114">
        <v>1</v>
      </c>
      <c r="C7" s="114">
        <v>1</v>
      </c>
      <c r="D7" s="114">
        <v>1</v>
      </c>
      <c r="E7" s="114" t="s">
        <v>23</v>
      </c>
      <c r="F7" s="114" t="s">
        <v>24</v>
      </c>
      <c r="G7" s="114" t="s">
        <v>25</v>
      </c>
      <c r="H7" s="114" t="s">
        <v>26</v>
      </c>
      <c r="I7" s="114" t="s">
        <v>2</v>
      </c>
      <c r="J7" s="114" t="s">
        <v>27</v>
      </c>
      <c r="K7" s="114" t="s">
        <v>37</v>
      </c>
      <c r="L7" s="114" t="s">
        <v>29</v>
      </c>
      <c r="M7" s="114" t="s">
        <v>30</v>
      </c>
      <c r="N7" s="114" t="s">
        <v>1323</v>
      </c>
      <c r="O7" s="114" t="s">
        <v>40</v>
      </c>
      <c r="P7" s="114" t="s">
        <v>40</v>
      </c>
      <c r="Q7" s="114" t="s">
        <v>37</v>
      </c>
      <c r="R7" s="115">
        <v>42680266.667000003</v>
      </c>
      <c r="S7" s="115">
        <v>0</v>
      </c>
      <c r="T7" s="115">
        <v>0</v>
      </c>
      <c r="U7" s="115">
        <v>0</v>
      </c>
      <c r="V7" s="115">
        <v>0</v>
      </c>
      <c r="W7" s="115">
        <v>0</v>
      </c>
      <c r="X7" s="115">
        <v>0</v>
      </c>
      <c r="Y7" s="115">
        <v>42680266.667000003</v>
      </c>
      <c r="Z7" s="117">
        <v>41241</v>
      </c>
      <c r="AA7" s="117">
        <v>50582</v>
      </c>
      <c r="AB7" s="116">
        <v>44152000</v>
      </c>
      <c r="AC7" s="116">
        <v>44152000</v>
      </c>
      <c r="AD7" s="116">
        <v>14.331506849315069</v>
      </c>
      <c r="AE7" s="116">
        <v>25.591780821917808</v>
      </c>
      <c r="AF7" s="118">
        <v>3.4299999999999997E-2</v>
      </c>
      <c r="AG7" s="118" t="s">
        <v>39</v>
      </c>
      <c r="AH7" s="118"/>
      <c r="AI7" s="114" t="s">
        <v>33</v>
      </c>
      <c r="AJ7" s="114" t="s">
        <v>37</v>
      </c>
      <c r="AK7" s="119">
        <v>0</v>
      </c>
      <c r="AL7" s="119">
        <v>0</v>
      </c>
      <c r="AM7" s="119">
        <v>0</v>
      </c>
      <c r="AN7" s="119">
        <v>1471733.3330000001</v>
      </c>
      <c r="AO7" s="119">
        <v>0</v>
      </c>
      <c r="AP7" s="119">
        <v>0</v>
      </c>
      <c r="AQ7" s="119">
        <v>0</v>
      </c>
      <c r="AR7" s="119">
        <v>0</v>
      </c>
      <c r="AS7" s="119">
        <v>0</v>
      </c>
      <c r="AT7" s="119">
        <v>1471733.3330000001</v>
      </c>
      <c r="AU7" s="119">
        <v>0</v>
      </c>
      <c r="AV7" s="119">
        <v>0</v>
      </c>
      <c r="AW7" s="119">
        <v>0</v>
      </c>
      <c r="AX7" s="119">
        <v>0</v>
      </c>
      <c r="AY7" s="119">
        <v>0</v>
      </c>
      <c r="AZ7" s="119">
        <v>1471733.3330000001</v>
      </c>
      <c r="BA7" s="119">
        <v>0</v>
      </c>
      <c r="BB7" s="119">
        <v>0</v>
      </c>
      <c r="BC7" s="119">
        <v>0</v>
      </c>
      <c r="BD7" s="119">
        <v>0</v>
      </c>
      <c r="BE7" s="119">
        <v>0</v>
      </c>
      <c r="BF7" s="119">
        <v>1471733.3330000001</v>
      </c>
      <c r="BG7" s="15">
        <f t="shared" si="0"/>
        <v>2943466.6660000002</v>
      </c>
      <c r="BH7" s="15">
        <f t="shared" si="1"/>
        <v>2943466.6660000002</v>
      </c>
      <c r="BI7" s="15">
        <f t="shared" si="2"/>
        <v>5886933.3320000004</v>
      </c>
    </row>
    <row r="8" spans="1:61" x14ac:dyDescent="0.35">
      <c r="A8" s="114">
        <v>28101000</v>
      </c>
      <c r="B8" s="114">
        <v>1</v>
      </c>
      <c r="C8" s="114">
        <v>1</v>
      </c>
      <c r="D8" s="114">
        <v>1</v>
      </c>
      <c r="E8" s="114" t="s">
        <v>23</v>
      </c>
      <c r="F8" s="114" t="s">
        <v>24</v>
      </c>
      <c r="G8" s="114" t="s">
        <v>25</v>
      </c>
      <c r="H8" s="114" t="s">
        <v>26</v>
      </c>
      <c r="I8" s="114" t="s">
        <v>2</v>
      </c>
      <c r="J8" s="114" t="s">
        <v>27</v>
      </c>
      <c r="K8" s="114" t="s">
        <v>37</v>
      </c>
      <c r="L8" s="114" t="s">
        <v>29</v>
      </c>
      <c r="M8" s="114" t="s">
        <v>30</v>
      </c>
      <c r="N8" s="114" t="s">
        <v>1323</v>
      </c>
      <c r="O8" s="114" t="s">
        <v>41</v>
      </c>
      <c r="P8" s="114" t="s">
        <v>41</v>
      </c>
      <c r="Q8" s="114" t="s">
        <v>37</v>
      </c>
      <c r="R8" s="115">
        <v>10421000</v>
      </c>
      <c r="S8" s="115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10421000</v>
      </c>
      <c r="Z8" s="117">
        <v>42732</v>
      </c>
      <c r="AA8" s="117">
        <v>51103</v>
      </c>
      <c r="AB8" s="116">
        <v>72947000</v>
      </c>
      <c r="AC8" s="116">
        <v>72947000</v>
      </c>
      <c r="AD8" s="116">
        <v>15.758904109589041</v>
      </c>
      <c r="AE8" s="116">
        <v>22.934246575342467</v>
      </c>
      <c r="AF8" s="118">
        <v>2.2200000000000001E-2</v>
      </c>
      <c r="AG8" s="118" t="s">
        <v>39</v>
      </c>
      <c r="AH8" s="118"/>
      <c r="AI8" s="114" t="s">
        <v>33</v>
      </c>
      <c r="AJ8" s="114" t="s">
        <v>37</v>
      </c>
      <c r="AK8" s="119">
        <v>0</v>
      </c>
      <c r="AL8" s="119">
        <v>0</v>
      </c>
      <c r="AM8" s="119">
        <v>0</v>
      </c>
      <c r="AN8" s="119">
        <v>0</v>
      </c>
      <c r="AO8" s="119">
        <v>0</v>
      </c>
      <c r="AP8" s="119">
        <v>0</v>
      </c>
      <c r="AQ8" s="119">
        <v>0</v>
      </c>
      <c r="AR8" s="119">
        <v>0</v>
      </c>
      <c r="AS8" s="119">
        <v>0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119">
        <v>347366.67</v>
      </c>
      <c r="AZ8" s="119">
        <v>0</v>
      </c>
      <c r="BA8" s="119">
        <v>0</v>
      </c>
      <c r="BB8" s="119">
        <v>0</v>
      </c>
      <c r="BC8" s="119">
        <v>0</v>
      </c>
      <c r="BD8" s="119">
        <v>0</v>
      </c>
      <c r="BE8" s="119">
        <v>347366.67</v>
      </c>
      <c r="BF8" s="119">
        <v>0</v>
      </c>
      <c r="BG8" s="15">
        <f t="shared" si="0"/>
        <v>0</v>
      </c>
      <c r="BH8" s="15">
        <f t="shared" si="1"/>
        <v>694733.34</v>
      </c>
      <c r="BI8" s="15">
        <f t="shared" si="2"/>
        <v>694733.34</v>
      </c>
    </row>
    <row r="9" spans="1:61" x14ac:dyDescent="0.35">
      <c r="A9" s="114">
        <v>28099000</v>
      </c>
      <c r="B9" s="114">
        <v>1</v>
      </c>
      <c r="C9" s="114">
        <v>1</v>
      </c>
      <c r="D9" s="114">
        <v>1</v>
      </c>
      <c r="E9" s="114" t="s">
        <v>23</v>
      </c>
      <c r="F9" s="114" t="s">
        <v>24</v>
      </c>
      <c r="G9" s="114" t="s">
        <v>25</v>
      </c>
      <c r="H9" s="114" t="s">
        <v>26</v>
      </c>
      <c r="I9" s="114" t="s">
        <v>2</v>
      </c>
      <c r="J9" s="114" t="s">
        <v>27</v>
      </c>
      <c r="K9" s="114" t="s">
        <v>37</v>
      </c>
      <c r="L9" s="114" t="s">
        <v>29</v>
      </c>
      <c r="M9" s="114" t="s">
        <v>30</v>
      </c>
      <c r="N9" s="114" t="s">
        <v>1323</v>
      </c>
      <c r="O9" s="114" t="s">
        <v>42</v>
      </c>
      <c r="P9" s="114" t="s">
        <v>42</v>
      </c>
      <c r="Q9" s="114" t="s">
        <v>37</v>
      </c>
      <c r="R9" s="115">
        <v>150531250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150531250</v>
      </c>
      <c r="Z9" s="117">
        <v>42688</v>
      </c>
      <c r="AA9" s="117">
        <v>51977</v>
      </c>
      <c r="AB9" s="116">
        <v>175000000</v>
      </c>
      <c r="AC9" s="116">
        <v>161856862</v>
      </c>
      <c r="AD9" s="116">
        <v>18.153424657534245</v>
      </c>
      <c r="AE9" s="116">
        <v>25.449315068493149</v>
      </c>
      <c r="AF9" s="120">
        <v>4.598E-2</v>
      </c>
      <c r="AG9" s="118" t="s">
        <v>39</v>
      </c>
      <c r="AH9" s="118"/>
      <c r="AI9" s="114" t="s">
        <v>33</v>
      </c>
      <c r="AJ9" s="114" t="s">
        <v>37</v>
      </c>
      <c r="AK9" s="119">
        <v>0</v>
      </c>
      <c r="AL9" s="119">
        <v>656250</v>
      </c>
      <c r="AM9" s="119">
        <v>0</v>
      </c>
      <c r="AN9" s="119">
        <v>0</v>
      </c>
      <c r="AO9" s="119">
        <v>0</v>
      </c>
      <c r="AP9" s="119">
        <v>0</v>
      </c>
      <c r="AQ9" s="119">
        <v>0</v>
      </c>
      <c r="AR9" s="119">
        <v>656250</v>
      </c>
      <c r="AS9" s="119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656250</v>
      </c>
      <c r="AY9" s="119">
        <v>0</v>
      </c>
      <c r="AZ9" s="119">
        <v>0</v>
      </c>
      <c r="BA9" s="119">
        <v>0</v>
      </c>
      <c r="BB9" s="119">
        <v>0</v>
      </c>
      <c r="BC9" s="119">
        <v>0</v>
      </c>
      <c r="BD9" s="119">
        <v>656250</v>
      </c>
      <c r="BE9" s="119">
        <v>0</v>
      </c>
      <c r="BF9" s="119">
        <v>0</v>
      </c>
      <c r="BG9" s="15">
        <f t="shared" si="0"/>
        <v>1312500</v>
      </c>
      <c r="BH9" s="15">
        <f t="shared" si="1"/>
        <v>1312500</v>
      </c>
      <c r="BI9" s="15">
        <f t="shared" si="2"/>
        <v>2625000</v>
      </c>
    </row>
    <row r="10" spans="1:61" x14ac:dyDescent="0.35">
      <c r="A10" s="114">
        <v>28080000</v>
      </c>
      <c r="B10" s="114">
        <v>1</v>
      </c>
      <c r="C10" s="114">
        <v>1</v>
      </c>
      <c r="D10" s="114">
        <v>1</v>
      </c>
      <c r="E10" s="114" t="s">
        <v>23</v>
      </c>
      <c r="F10" s="114" t="s">
        <v>24</v>
      </c>
      <c r="G10" s="114" t="s">
        <v>25</v>
      </c>
      <c r="H10" s="114" t="s">
        <v>26</v>
      </c>
      <c r="I10" s="114" t="s">
        <v>2</v>
      </c>
      <c r="J10" s="114" t="s">
        <v>27</v>
      </c>
      <c r="K10" s="114" t="s">
        <v>37</v>
      </c>
      <c r="L10" s="114" t="s">
        <v>29</v>
      </c>
      <c r="M10" s="114" t="s">
        <v>30</v>
      </c>
      <c r="N10" s="114" t="s">
        <v>1323</v>
      </c>
      <c r="O10" s="114" t="s">
        <v>43</v>
      </c>
      <c r="P10" s="114" t="s">
        <v>43</v>
      </c>
      <c r="Q10" s="114" t="s">
        <v>37</v>
      </c>
      <c r="R10" s="115">
        <v>226148001.69000113</v>
      </c>
      <c r="S10" s="115">
        <v>0</v>
      </c>
      <c r="T10" s="115">
        <v>3744800.33</v>
      </c>
      <c r="U10" s="115">
        <v>1794058.94</v>
      </c>
      <c r="V10" s="115" t="s">
        <v>2863</v>
      </c>
      <c r="W10" s="115">
        <v>8.9406967163085938E-8</v>
      </c>
      <c r="X10" s="115">
        <v>0</v>
      </c>
      <c r="Y10" s="115">
        <v>222403201.36000121</v>
      </c>
      <c r="Z10" s="117">
        <v>41241</v>
      </c>
      <c r="AA10" s="117">
        <v>50449</v>
      </c>
      <c r="AB10" s="116">
        <v>259280000</v>
      </c>
      <c r="AC10" s="116">
        <v>259280000</v>
      </c>
      <c r="AD10" s="116">
        <v>13.967123287671233</v>
      </c>
      <c r="AE10" s="116">
        <v>25.227397260273971</v>
      </c>
      <c r="AF10" s="120">
        <v>3.304E-2</v>
      </c>
      <c r="AG10" s="118" t="s">
        <v>39</v>
      </c>
      <c r="AH10" s="118"/>
      <c r="AI10" s="114" t="s">
        <v>33</v>
      </c>
      <c r="AJ10" s="114" t="s">
        <v>37</v>
      </c>
      <c r="AK10" s="119">
        <v>0</v>
      </c>
      <c r="AL10" s="119">
        <v>0</v>
      </c>
      <c r="AM10" s="119">
        <v>0</v>
      </c>
      <c r="AN10" s="119">
        <v>4897866.33</v>
      </c>
      <c r="AO10" s="119">
        <v>0</v>
      </c>
      <c r="AP10" s="119">
        <v>3744800.33</v>
      </c>
      <c r="AQ10" s="119">
        <v>0</v>
      </c>
      <c r="AR10" s="119">
        <v>0</v>
      </c>
      <c r="AS10" s="119">
        <v>0</v>
      </c>
      <c r="AT10" s="119">
        <v>4897866.33</v>
      </c>
      <c r="AU10" s="119">
        <v>0</v>
      </c>
      <c r="AV10" s="119">
        <v>3744800.33</v>
      </c>
      <c r="AW10" s="119">
        <v>0</v>
      </c>
      <c r="AX10" s="119">
        <v>0</v>
      </c>
      <c r="AY10" s="119">
        <v>0</v>
      </c>
      <c r="AZ10" s="119">
        <v>4897866.33</v>
      </c>
      <c r="BA10" s="119">
        <v>0</v>
      </c>
      <c r="BB10" s="119">
        <v>3744800.33</v>
      </c>
      <c r="BC10" s="119">
        <v>0</v>
      </c>
      <c r="BD10" s="119">
        <v>0</v>
      </c>
      <c r="BE10" s="119">
        <v>0</v>
      </c>
      <c r="BF10" s="119">
        <v>4897866.33</v>
      </c>
      <c r="BG10" s="15">
        <f t="shared" si="0"/>
        <v>13540532.99</v>
      </c>
      <c r="BH10" s="15">
        <f t="shared" si="1"/>
        <v>17285333.32</v>
      </c>
      <c r="BI10" s="15">
        <f t="shared" si="2"/>
        <v>30825866.310000002</v>
      </c>
    </row>
    <row r="11" spans="1:61" x14ac:dyDescent="0.35">
      <c r="A11" s="114">
        <v>28110000</v>
      </c>
      <c r="B11" s="114">
        <v>1</v>
      </c>
      <c r="C11" s="114">
        <v>1</v>
      </c>
      <c r="D11" s="114">
        <v>0</v>
      </c>
      <c r="E11" s="114" t="s">
        <v>23</v>
      </c>
      <c r="F11" s="114" t="s">
        <v>24</v>
      </c>
      <c r="G11" s="114" t="s">
        <v>25</v>
      </c>
      <c r="H11" s="114" t="s">
        <v>44</v>
      </c>
      <c r="I11" s="114" t="s">
        <v>45</v>
      </c>
      <c r="J11" s="114" t="s">
        <v>27</v>
      </c>
      <c r="K11" s="114" t="s">
        <v>37</v>
      </c>
      <c r="L11" s="114" t="s">
        <v>46</v>
      </c>
      <c r="M11" s="114" t="s">
        <v>30</v>
      </c>
      <c r="N11" s="114" t="s">
        <v>1323</v>
      </c>
      <c r="O11" s="114" t="s">
        <v>47</v>
      </c>
      <c r="P11" s="114" t="s">
        <v>47</v>
      </c>
      <c r="Q11" s="114" t="s">
        <v>37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7">
        <v>43854</v>
      </c>
      <c r="AA11" s="117">
        <v>51523</v>
      </c>
      <c r="AB11" s="116">
        <v>34100000</v>
      </c>
      <c r="AC11" s="116">
        <v>34100000</v>
      </c>
      <c r="AD11" s="116">
        <v>16.909589041095892</v>
      </c>
      <c r="AE11" s="116">
        <v>21.010958904109589</v>
      </c>
      <c r="AF11" s="118">
        <v>2.7220000000000001E-2</v>
      </c>
      <c r="AG11" s="118" t="s">
        <v>39</v>
      </c>
      <c r="AH11" s="118"/>
      <c r="AI11" s="114" t="s">
        <v>33</v>
      </c>
      <c r="AJ11" s="114" t="s">
        <v>37</v>
      </c>
      <c r="AK11" s="119">
        <v>0</v>
      </c>
      <c r="AL11" s="119">
        <v>0</v>
      </c>
      <c r="AM11" s="119">
        <v>0</v>
      </c>
      <c r="AN11" s="119">
        <v>0</v>
      </c>
      <c r="AO11" s="119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119">
        <v>0</v>
      </c>
      <c r="AZ11" s="119">
        <v>0</v>
      </c>
      <c r="BA11" s="119">
        <v>0</v>
      </c>
      <c r="BB11" s="119">
        <v>0</v>
      </c>
      <c r="BC11" s="119">
        <v>0</v>
      </c>
      <c r="BD11" s="119">
        <v>0</v>
      </c>
      <c r="BE11" s="119">
        <v>0</v>
      </c>
      <c r="BF11" s="119">
        <v>0</v>
      </c>
      <c r="BG11" s="15">
        <f t="shared" si="0"/>
        <v>0</v>
      </c>
      <c r="BH11" s="15">
        <f t="shared" si="1"/>
        <v>0</v>
      </c>
      <c r="BI11" s="15">
        <f t="shared" si="2"/>
        <v>0</v>
      </c>
    </row>
    <row r="12" spans="1:61" x14ac:dyDescent="0.35">
      <c r="A12" s="114">
        <v>28111000</v>
      </c>
      <c r="B12" s="114">
        <v>1</v>
      </c>
      <c r="C12" s="114">
        <v>1</v>
      </c>
      <c r="D12" s="114">
        <v>0</v>
      </c>
      <c r="E12" s="114" t="s">
        <v>23</v>
      </c>
      <c r="F12" s="114" t="s">
        <v>24</v>
      </c>
      <c r="G12" s="114" t="s">
        <v>25</v>
      </c>
      <c r="H12" s="114" t="s">
        <v>44</v>
      </c>
      <c r="I12" s="114" t="s">
        <v>45</v>
      </c>
      <c r="J12" s="114" t="s">
        <v>27</v>
      </c>
      <c r="K12" s="114" t="s">
        <v>37</v>
      </c>
      <c r="L12" s="114" t="s">
        <v>48</v>
      </c>
      <c r="M12" s="114" t="s">
        <v>30</v>
      </c>
      <c r="N12" s="114" t="s">
        <v>1323</v>
      </c>
      <c r="O12" s="114" t="s">
        <v>2930</v>
      </c>
      <c r="P12" s="114" t="s">
        <v>2930</v>
      </c>
      <c r="Q12" s="114" t="s">
        <v>37</v>
      </c>
      <c r="R12" s="115">
        <v>12701305.35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12701305.35</v>
      </c>
      <c r="Z12" s="117">
        <v>44165</v>
      </c>
      <c r="AA12" s="117">
        <v>51429</v>
      </c>
      <c r="AB12" s="116">
        <v>59885000</v>
      </c>
      <c r="AC12" s="116">
        <v>59885000</v>
      </c>
      <c r="AD12" s="116">
        <v>16.652054794520549</v>
      </c>
      <c r="AE12" s="116">
        <v>19.901369863013699</v>
      </c>
      <c r="AF12" s="118">
        <v>4.8090000000000001E-2</v>
      </c>
      <c r="AG12" s="118" t="s">
        <v>39</v>
      </c>
      <c r="AH12" s="120">
        <v>0</v>
      </c>
      <c r="AI12" s="114" t="s">
        <v>33</v>
      </c>
      <c r="AJ12" s="114" t="s">
        <v>37</v>
      </c>
      <c r="AK12" s="119">
        <v>0</v>
      </c>
      <c r="AL12" s="119">
        <v>0</v>
      </c>
      <c r="AM12" s="119">
        <v>0</v>
      </c>
      <c r="AN12" s="119">
        <v>0</v>
      </c>
      <c r="AO12" s="119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119">
        <v>0</v>
      </c>
      <c r="AZ12" s="119">
        <v>0</v>
      </c>
      <c r="BA12" s="119">
        <v>0</v>
      </c>
      <c r="BB12" s="119">
        <v>0</v>
      </c>
      <c r="BC12" s="119">
        <v>0</v>
      </c>
      <c r="BD12" s="119">
        <v>0</v>
      </c>
      <c r="BE12" s="119">
        <v>0</v>
      </c>
      <c r="BF12" s="119">
        <v>0</v>
      </c>
      <c r="BG12" s="15">
        <f t="shared" si="0"/>
        <v>0</v>
      </c>
      <c r="BH12" s="15">
        <f t="shared" si="1"/>
        <v>0</v>
      </c>
      <c r="BI12" s="15">
        <f t="shared" si="2"/>
        <v>0</v>
      </c>
    </row>
    <row r="13" spans="1:61" x14ac:dyDescent="0.35">
      <c r="A13" s="114">
        <v>28105000</v>
      </c>
      <c r="B13" s="114">
        <v>1</v>
      </c>
      <c r="C13" s="114">
        <v>1</v>
      </c>
      <c r="D13" s="114">
        <v>1</v>
      </c>
      <c r="E13" s="114" t="s">
        <v>50</v>
      </c>
      <c r="F13" s="114" t="s">
        <v>24</v>
      </c>
      <c r="G13" s="114" t="s">
        <v>25</v>
      </c>
      <c r="H13" s="114" t="s">
        <v>26</v>
      </c>
      <c r="I13" s="114" t="s">
        <v>2</v>
      </c>
      <c r="J13" s="114" t="s">
        <v>27</v>
      </c>
      <c r="K13" s="114" t="s">
        <v>49</v>
      </c>
      <c r="L13" s="114" t="s">
        <v>29</v>
      </c>
      <c r="M13" s="114" t="s">
        <v>30</v>
      </c>
      <c r="N13" s="114" t="s">
        <v>1323</v>
      </c>
      <c r="O13" s="114" t="s">
        <v>51</v>
      </c>
      <c r="P13" s="114" t="s">
        <v>51</v>
      </c>
      <c r="Q13" s="114" t="s">
        <v>49</v>
      </c>
      <c r="R13" s="115">
        <v>46511628</v>
      </c>
      <c r="S13" s="115">
        <v>0</v>
      </c>
      <c r="T13" s="115">
        <v>0</v>
      </c>
      <c r="U13" s="115">
        <v>0</v>
      </c>
      <c r="V13" s="115">
        <v>0</v>
      </c>
      <c r="W13" s="115">
        <v>-1229464</v>
      </c>
      <c r="X13" s="115">
        <v>0</v>
      </c>
      <c r="Y13" s="115">
        <v>45282164</v>
      </c>
      <c r="Z13" s="117">
        <v>43369</v>
      </c>
      <c r="AA13" s="117">
        <v>45927</v>
      </c>
      <c r="AB13" s="116">
        <v>110345000</v>
      </c>
      <c r="AC13" s="116">
        <v>110345000</v>
      </c>
      <c r="AD13" s="116">
        <v>1.5780821917808219</v>
      </c>
      <c r="AE13" s="116">
        <v>7.0082191780821921</v>
      </c>
      <c r="AF13" s="122">
        <v>0.11000600000000001</v>
      </c>
      <c r="AG13" s="118" t="s">
        <v>3352</v>
      </c>
      <c r="AH13" s="120">
        <v>5.3749999999999999E-2</v>
      </c>
      <c r="AI13" s="114" t="s">
        <v>33</v>
      </c>
      <c r="AJ13" s="114" t="s">
        <v>49</v>
      </c>
      <c r="AK13" s="119">
        <v>5660270.5</v>
      </c>
      <c r="AL13" s="119">
        <v>0</v>
      </c>
      <c r="AM13" s="119">
        <v>0</v>
      </c>
      <c r="AN13" s="119">
        <v>5660270.5</v>
      </c>
      <c r="AO13" s="119">
        <v>0</v>
      </c>
      <c r="AP13" s="119">
        <v>0</v>
      </c>
      <c r="AQ13" s="119">
        <v>5660270.5</v>
      </c>
      <c r="AR13" s="119">
        <v>0</v>
      </c>
      <c r="AS13" s="119">
        <v>0</v>
      </c>
      <c r="AT13" s="119">
        <v>5660270.5</v>
      </c>
      <c r="AU13" s="119">
        <v>0</v>
      </c>
      <c r="AV13" s="119">
        <v>0</v>
      </c>
      <c r="AW13" s="119">
        <v>5660270.5</v>
      </c>
      <c r="AX13" s="119">
        <v>0</v>
      </c>
      <c r="AY13" s="119">
        <v>0</v>
      </c>
      <c r="AZ13" s="119">
        <v>8490405.75</v>
      </c>
      <c r="BA13" s="119">
        <v>0</v>
      </c>
      <c r="BB13" s="119">
        <v>0</v>
      </c>
      <c r="BC13" s="119">
        <v>8490405.75</v>
      </c>
      <c r="BD13" s="119">
        <v>0</v>
      </c>
      <c r="BE13" s="119">
        <v>0</v>
      </c>
      <c r="BF13" s="119">
        <v>0</v>
      </c>
      <c r="BG13" s="15">
        <f t="shared" si="0"/>
        <v>22641082</v>
      </c>
      <c r="BH13" s="15">
        <f t="shared" si="1"/>
        <v>22641082</v>
      </c>
      <c r="BI13" s="15">
        <f t="shared" si="2"/>
        <v>45282164</v>
      </c>
    </row>
    <row r="14" spans="1:61" x14ac:dyDescent="0.35">
      <c r="A14" s="114">
        <v>28092000</v>
      </c>
      <c r="B14" s="114">
        <v>1</v>
      </c>
      <c r="C14" s="114">
        <v>1</v>
      </c>
      <c r="D14" s="114">
        <v>1</v>
      </c>
      <c r="E14" s="114" t="s">
        <v>23</v>
      </c>
      <c r="F14" s="114" t="s">
        <v>24</v>
      </c>
      <c r="G14" s="114" t="s">
        <v>25</v>
      </c>
      <c r="H14" s="114" t="s">
        <v>26</v>
      </c>
      <c r="I14" s="114" t="s">
        <v>2</v>
      </c>
      <c r="J14" s="114" t="s">
        <v>27</v>
      </c>
      <c r="K14" s="114" t="s">
        <v>52</v>
      </c>
      <c r="L14" s="114" t="s">
        <v>29</v>
      </c>
      <c r="M14" s="114" t="s">
        <v>30</v>
      </c>
      <c r="N14" s="114" t="s">
        <v>1323</v>
      </c>
      <c r="O14" s="114" t="s">
        <v>53</v>
      </c>
      <c r="P14" s="114" t="s">
        <v>53</v>
      </c>
      <c r="Q14" s="114" t="s">
        <v>52</v>
      </c>
      <c r="R14" s="115">
        <v>29864833.370000195</v>
      </c>
      <c r="S14" s="115">
        <v>0</v>
      </c>
      <c r="T14" s="115">
        <v>0</v>
      </c>
      <c r="U14" s="115">
        <v>0</v>
      </c>
      <c r="V14" s="115">
        <v>0</v>
      </c>
      <c r="W14" s="115">
        <v>1.4901161193847656E-8</v>
      </c>
      <c r="X14" s="115">
        <v>0</v>
      </c>
      <c r="Y14" s="115">
        <v>29864833.37000021</v>
      </c>
      <c r="Z14" s="117">
        <v>42061</v>
      </c>
      <c r="AA14" s="117">
        <v>46111</v>
      </c>
      <c r="AB14" s="116">
        <v>88000000</v>
      </c>
      <c r="AC14" s="116">
        <v>88000000</v>
      </c>
      <c r="AD14" s="116">
        <v>2.0821917808219177</v>
      </c>
      <c r="AE14" s="116">
        <v>11.095890410958905</v>
      </c>
      <c r="AF14" s="118">
        <v>8.1028600000000006E-2</v>
      </c>
      <c r="AG14" s="118" t="s">
        <v>2769</v>
      </c>
      <c r="AH14" s="118">
        <v>2.75E-2</v>
      </c>
      <c r="AI14" s="114" t="s">
        <v>33</v>
      </c>
      <c r="AJ14" s="114" t="s">
        <v>52</v>
      </c>
      <c r="AK14" s="119">
        <v>5339941.63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5339941.63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5339941.63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5339941.63</v>
      </c>
      <c r="BD14" s="119">
        <v>0</v>
      </c>
      <c r="BE14" s="119">
        <v>0</v>
      </c>
      <c r="BF14" s="119">
        <v>0</v>
      </c>
      <c r="BG14" s="15">
        <f t="shared" si="0"/>
        <v>10679883.26</v>
      </c>
      <c r="BH14" s="15">
        <f t="shared" si="1"/>
        <v>10679883.26</v>
      </c>
      <c r="BI14" s="15">
        <f t="shared" si="2"/>
        <v>21359766.52</v>
      </c>
    </row>
    <row r="15" spans="1:61" x14ac:dyDescent="0.35">
      <c r="A15" s="114">
        <v>28098000</v>
      </c>
      <c r="B15" s="114">
        <v>1</v>
      </c>
      <c r="C15" s="114">
        <v>1</v>
      </c>
      <c r="D15" s="114">
        <v>0</v>
      </c>
      <c r="E15" s="114" t="s">
        <v>23</v>
      </c>
      <c r="F15" s="114" t="s">
        <v>24</v>
      </c>
      <c r="G15" s="114" t="s">
        <v>25</v>
      </c>
      <c r="H15" s="114" t="s">
        <v>54</v>
      </c>
      <c r="I15" s="114" t="s">
        <v>55</v>
      </c>
      <c r="J15" s="114" t="s">
        <v>27</v>
      </c>
      <c r="K15" s="114" t="s">
        <v>52</v>
      </c>
      <c r="L15" s="114" t="s">
        <v>55</v>
      </c>
      <c r="M15" s="114" t="s">
        <v>30</v>
      </c>
      <c r="N15" s="114" t="s">
        <v>1323</v>
      </c>
      <c r="O15" s="114" t="s">
        <v>56</v>
      </c>
      <c r="P15" s="114" t="s">
        <v>1358</v>
      </c>
      <c r="Q15" s="114" t="s">
        <v>52</v>
      </c>
      <c r="R15" s="115">
        <v>950476.03000000014</v>
      </c>
      <c r="S15" s="115">
        <v>0</v>
      </c>
      <c r="T15" s="115">
        <v>950476.03</v>
      </c>
      <c r="U15" s="115">
        <v>41900.15</v>
      </c>
      <c r="V15" s="115" t="s">
        <v>2863</v>
      </c>
      <c r="W15" s="115">
        <v>0</v>
      </c>
      <c r="X15" s="115">
        <v>0</v>
      </c>
      <c r="Y15" s="115">
        <v>1.1641532182693481E-10</v>
      </c>
      <c r="Z15" s="117">
        <v>42579</v>
      </c>
      <c r="AA15" s="117">
        <v>45329</v>
      </c>
      <c r="AB15" s="116">
        <v>13306664.939999999</v>
      </c>
      <c r="AC15" s="116">
        <v>13306664.939999999</v>
      </c>
      <c r="AD15" s="116">
        <v>0</v>
      </c>
      <c r="AE15" s="116">
        <v>0</v>
      </c>
      <c r="AF15" s="118">
        <v>8.6249999999999993E-2</v>
      </c>
      <c r="AG15" s="118" t="s">
        <v>2801</v>
      </c>
      <c r="AH15" s="118">
        <v>2.75E-2</v>
      </c>
      <c r="AI15" s="114" t="s">
        <v>33</v>
      </c>
      <c r="AJ15" s="114" t="s">
        <v>52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5">
        <f t="shared" si="0"/>
        <v>0</v>
      </c>
      <c r="BH15" s="15">
        <f t="shared" si="1"/>
        <v>0</v>
      </c>
      <c r="BI15" s="15">
        <f t="shared" si="2"/>
        <v>0</v>
      </c>
    </row>
    <row r="16" spans="1:61" x14ac:dyDescent="0.35">
      <c r="A16" s="114">
        <v>28097000</v>
      </c>
      <c r="B16" s="114">
        <v>1</v>
      </c>
      <c r="C16" s="114">
        <v>1</v>
      </c>
      <c r="D16" s="114">
        <v>0</v>
      </c>
      <c r="E16" s="114" t="s">
        <v>23</v>
      </c>
      <c r="F16" s="114" t="s">
        <v>24</v>
      </c>
      <c r="G16" s="114" t="s">
        <v>25</v>
      </c>
      <c r="H16" s="114" t="s">
        <v>54</v>
      </c>
      <c r="I16" s="114" t="s">
        <v>55</v>
      </c>
      <c r="J16" s="114" t="s">
        <v>27</v>
      </c>
      <c r="K16" s="114" t="s">
        <v>52</v>
      </c>
      <c r="L16" s="114" t="s">
        <v>55</v>
      </c>
      <c r="M16" s="114" t="s">
        <v>30</v>
      </c>
      <c r="N16" s="114" t="s">
        <v>1323</v>
      </c>
      <c r="O16" s="114" t="s">
        <v>57</v>
      </c>
      <c r="P16" s="114" t="s">
        <v>1359</v>
      </c>
      <c r="Q16" s="114" t="s">
        <v>52</v>
      </c>
      <c r="R16" s="115">
        <v>4642317.4500000477</v>
      </c>
      <c r="S16" s="115">
        <v>0</v>
      </c>
      <c r="T16" s="115">
        <v>0</v>
      </c>
      <c r="U16" s="115">
        <v>0</v>
      </c>
      <c r="V16" s="115">
        <v>0</v>
      </c>
      <c r="W16" s="115">
        <v>3.7252902984619141E-9</v>
      </c>
      <c r="X16" s="115">
        <v>0</v>
      </c>
      <c r="Y16" s="115">
        <v>4642317.4500000514</v>
      </c>
      <c r="Z16" s="117">
        <v>42579</v>
      </c>
      <c r="AA16" s="117">
        <v>45379</v>
      </c>
      <c r="AB16" s="116">
        <v>64992443.649999999</v>
      </c>
      <c r="AC16" s="116">
        <v>64992443.649999999</v>
      </c>
      <c r="AD16" s="116">
        <v>7.6712328767123292E-2</v>
      </c>
      <c r="AE16" s="116">
        <v>7.6712328767123283</v>
      </c>
      <c r="AF16" s="118">
        <v>7.7499999999999999E-2</v>
      </c>
      <c r="AG16" s="118" t="s">
        <v>2801</v>
      </c>
      <c r="AH16" s="118">
        <v>2.75E-2</v>
      </c>
      <c r="AI16" s="114" t="s">
        <v>33</v>
      </c>
      <c r="AJ16" s="114" t="s">
        <v>52</v>
      </c>
      <c r="AK16" s="119">
        <v>4642317.45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5">
        <f t="shared" si="0"/>
        <v>4642317.45</v>
      </c>
      <c r="BH16" s="15">
        <f t="shared" si="1"/>
        <v>0</v>
      </c>
      <c r="BI16" s="15">
        <f t="shared" si="2"/>
        <v>4642317.45</v>
      </c>
    </row>
    <row r="17" spans="1:61" x14ac:dyDescent="0.35">
      <c r="A17" s="114">
        <v>28102000</v>
      </c>
      <c r="B17" s="114">
        <v>1</v>
      </c>
      <c r="C17" s="114">
        <v>1</v>
      </c>
      <c r="D17" s="114">
        <v>0</v>
      </c>
      <c r="E17" s="114" t="s">
        <v>23</v>
      </c>
      <c r="F17" s="114" t="s">
        <v>24</v>
      </c>
      <c r="G17" s="114" t="s">
        <v>25</v>
      </c>
      <c r="H17" s="114" t="s">
        <v>54</v>
      </c>
      <c r="I17" s="114" t="s">
        <v>55</v>
      </c>
      <c r="J17" s="114" t="s">
        <v>27</v>
      </c>
      <c r="K17" s="114" t="s">
        <v>52</v>
      </c>
      <c r="L17" s="114" t="s">
        <v>55</v>
      </c>
      <c r="M17" s="114" t="s">
        <v>30</v>
      </c>
      <c r="N17" s="114" t="s">
        <v>1323</v>
      </c>
      <c r="O17" s="114" t="s">
        <v>58</v>
      </c>
      <c r="P17" s="114" t="s">
        <v>58</v>
      </c>
      <c r="Q17" s="114" t="s">
        <v>52</v>
      </c>
      <c r="R17" s="115">
        <v>6714285.6799999774</v>
      </c>
      <c r="S17" s="115">
        <v>0</v>
      </c>
      <c r="T17" s="115">
        <v>0</v>
      </c>
      <c r="U17" s="115">
        <v>0</v>
      </c>
      <c r="V17" s="115">
        <v>0</v>
      </c>
      <c r="W17" s="115">
        <v>-1.862645149230957E-9</v>
      </c>
      <c r="X17" s="115">
        <v>0</v>
      </c>
      <c r="Y17" s="115">
        <v>6714285.6799999755</v>
      </c>
      <c r="Z17" s="117">
        <v>42877</v>
      </c>
      <c r="AA17" s="117">
        <v>45578</v>
      </c>
      <c r="AB17" s="116">
        <v>47000000</v>
      </c>
      <c r="AC17" s="116">
        <v>47000000</v>
      </c>
      <c r="AD17" s="116">
        <v>0.62191780821917808</v>
      </c>
      <c r="AE17" s="116">
        <v>7.4</v>
      </c>
      <c r="AF17" s="118">
        <v>8.1250000000000003E-2</v>
      </c>
      <c r="AG17" s="118" t="s">
        <v>2801</v>
      </c>
      <c r="AH17" s="118">
        <v>2.75E-2</v>
      </c>
      <c r="AI17" s="114" t="s">
        <v>33</v>
      </c>
      <c r="AJ17" s="114" t="s">
        <v>52</v>
      </c>
      <c r="AK17" s="119">
        <v>0</v>
      </c>
      <c r="AL17" s="119">
        <v>3357142.86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3357142.82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5">
        <f t="shared" si="0"/>
        <v>6714285.6799999997</v>
      </c>
      <c r="BH17" s="15">
        <f t="shared" si="1"/>
        <v>0</v>
      </c>
      <c r="BI17" s="15">
        <f t="shared" si="2"/>
        <v>6714285.6799999997</v>
      </c>
    </row>
    <row r="18" spans="1:61" x14ac:dyDescent="0.35">
      <c r="A18" s="114">
        <v>28090000</v>
      </c>
      <c r="B18" s="114">
        <v>1</v>
      </c>
      <c r="C18" s="114">
        <v>1</v>
      </c>
      <c r="D18" s="114">
        <v>1</v>
      </c>
      <c r="E18" s="114" t="s">
        <v>59</v>
      </c>
      <c r="F18" s="114" t="s">
        <v>24</v>
      </c>
      <c r="G18" s="114" t="s">
        <v>25</v>
      </c>
      <c r="H18" s="114" t="s">
        <v>26</v>
      </c>
      <c r="I18" s="114" t="s">
        <v>2</v>
      </c>
      <c r="J18" s="114" t="s">
        <v>27</v>
      </c>
      <c r="K18" s="114" t="s">
        <v>60</v>
      </c>
      <c r="L18" s="114" t="s">
        <v>29</v>
      </c>
      <c r="M18" s="114" t="s">
        <v>30</v>
      </c>
      <c r="N18" s="114" t="s">
        <v>1323</v>
      </c>
      <c r="O18" s="114" t="s">
        <v>61</v>
      </c>
      <c r="P18" s="114" t="s">
        <v>61</v>
      </c>
      <c r="Q18" s="114" t="s">
        <v>60</v>
      </c>
      <c r="R18" s="115">
        <v>4794410.5460000001</v>
      </c>
      <c r="S18" s="115">
        <v>0</v>
      </c>
      <c r="T18" s="115">
        <v>340515.79</v>
      </c>
      <c r="U18" s="115" t="s">
        <v>2863</v>
      </c>
      <c r="V18" s="115" t="s">
        <v>2863</v>
      </c>
      <c r="W18" s="115">
        <v>-16310.521999999881</v>
      </c>
      <c r="X18" s="115">
        <v>0</v>
      </c>
      <c r="Y18" s="115">
        <v>4437584.2340000002</v>
      </c>
      <c r="Z18" s="117">
        <v>41955</v>
      </c>
      <c r="AA18" s="117">
        <v>47714</v>
      </c>
      <c r="AB18" s="116">
        <v>6610200</v>
      </c>
      <c r="AC18" s="116">
        <v>6610200</v>
      </c>
      <c r="AD18" s="116">
        <v>6.4739726027397264</v>
      </c>
      <c r="AE18" s="116">
        <v>15.778082191780822</v>
      </c>
      <c r="AF18" s="118">
        <v>0</v>
      </c>
      <c r="AG18" s="118" t="s">
        <v>62</v>
      </c>
      <c r="AH18" s="118"/>
      <c r="AI18" s="114" t="s">
        <v>33</v>
      </c>
      <c r="AJ18" s="114" t="s">
        <v>60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341352.62800000003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341352.62800000003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341352.62800000003</v>
      </c>
      <c r="BC18" s="119">
        <v>0</v>
      </c>
      <c r="BD18" s="119">
        <v>0</v>
      </c>
      <c r="BE18" s="119">
        <v>0</v>
      </c>
      <c r="BF18" s="119">
        <v>0</v>
      </c>
      <c r="BG18" s="15">
        <f t="shared" si="0"/>
        <v>341352.62800000003</v>
      </c>
      <c r="BH18" s="15">
        <f t="shared" si="1"/>
        <v>682705.25600000005</v>
      </c>
      <c r="BI18" s="15">
        <f t="shared" si="2"/>
        <v>1024057.8840000001</v>
      </c>
    </row>
    <row r="19" spans="1:61" x14ac:dyDescent="0.35">
      <c r="A19" s="114">
        <v>28087000</v>
      </c>
      <c r="B19" s="114">
        <v>1</v>
      </c>
      <c r="C19" s="114">
        <v>1</v>
      </c>
      <c r="D19" s="114">
        <v>1</v>
      </c>
      <c r="E19" s="114" t="s">
        <v>59</v>
      </c>
      <c r="F19" s="114" t="s">
        <v>24</v>
      </c>
      <c r="G19" s="114" t="s">
        <v>25</v>
      </c>
      <c r="H19" s="114" t="s">
        <v>26</v>
      </c>
      <c r="I19" s="114" t="s">
        <v>2</v>
      </c>
      <c r="J19" s="114" t="s">
        <v>27</v>
      </c>
      <c r="K19" s="114" t="s">
        <v>60</v>
      </c>
      <c r="L19" s="114" t="s">
        <v>29</v>
      </c>
      <c r="M19" s="114" t="s">
        <v>30</v>
      </c>
      <c r="N19" s="114" t="s">
        <v>1323</v>
      </c>
      <c r="O19" s="114" t="s">
        <v>63</v>
      </c>
      <c r="P19" s="114" t="s">
        <v>63</v>
      </c>
      <c r="Q19" s="114" t="s">
        <v>60</v>
      </c>
      <c r="R19" s="115">
        <v>10379196.84</v>
      </c>
      <c r="S19" s="115">
        <v>0</v>
      </c>
      <c r="T19" s="115">
        <v>0</v>
      </c>
      <c r="U19" s="115">
        <v>0</v>
      </c>
      <c r="V19" s="115">
        <v>0</v>
      </c>
      <c r="W19" s="115">
        <v>-33498.256999999285</v>
      </c>
      <c r="X19" s="115">
        <v>0</v>
      </c>
      <c r="Y19" s="115">
        <v>10345698.583000001</v>
      </c>
      <c r="Z19" s="117">
        <v>41907</v>
      </c>
      <c r="AA19" s="117">
        <v>47756</v>
      </c>
      <c r="AB19" s="116">
        <v>15401850.842</v>
      </c>
      <c r="AC19" s="116">
        <v>15401850.842</v>
      </c>
      <c r="AD19" s="116">
        <v>6.5890410958904111</v>
      </c>
      <c r="AE19" s="116">
        <v>16.024657534246575</v>
      </c>
      <c r="AF19" s="118">
        <v>0</v>
      </c>
      <c r="AG19" s="118" t="s">
        <v>62</v>
      </c>
      <c r="AH19" s="118"/>
      <c r="AI19" s="114" t="s">
        <v>33</v>
      </c>
      <c r="AJ19" s="114" t="s">
        <v>60</v>
      </c>
      <c r="AK19" s="119">
        <v>738978.46400000004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738978.46400000004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738978.46400000004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738978.46400000004</v>
      </c>
      <c r="BD19" s="119">
        <v>0</v>
      </c>
      <c r="BE19" s="119">
        <v>0</v>
      </c>
      <c r="BF19" s="119">
        <v>0</v>
      </c>
      <c r="BG19" s="15">
        <f t="shared" si="0"/>
        <v>1477956.9280000001</v>
      </c>
      <c r="BH19" s="15">
        <f t="shared" si="1"/>
        <v>1477956.9280000001</v>
      </c>
      <c r="BI19" s="15">
        <f t="shared" si="2"/>
        <v>2955913.8560000001</v>
      </c>
    </row>
    <row r="20" spans="1:61" x14ac:dyDescent="0.35">
      <c r="A20" s="114">
        <v>23191000</v>
      </c>
      <c r="B20" s="114">
        <v>1</v>
      </c>
      <c r="C20" s="114">
        <v>1</v>
      </c>
      <c r="D20" s="114">
        <v>0</v>
      </c>
      <c r="E20" s="114" t="s">
        <v>23</v>
      </c>
      <c r="F20" s="114" t="s">
        <v>24</v>
      </c>
      <c r="G20" s="114" t="s">
        <v>36</v>
      </c>
      <c r="H20" s="114" t="s">
        <v>36</v>
      </c>
      <c r="I20" s="114" t="s">
        <v>36</v>
      </c>
      <c r="J20" s="114" t="s">
        <v>27</v>
      </c>
      <c r="K20" s="114" t="s">
        <v>71</v>
      </c>
      <c r="L20" s="114" t="s">
        <v>72</v>
      </c>
      <c r="M20" s="114" t="s">
        <v>65</v>
      </c>
      <c r="N20" s="114" t="s">
        <v>1324</v>
      </c>
      <c r="O20" s="114" t="s">
        <v>73</v>
      </c>
      <c r="P20" s="114" t="s">
        <v>73</v>
      </c>
      <c r="Q20" s="114" t="s">
        <v>71</v>
      </c>
      <c r="R20" s="115">
        <v>48999970.030000001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48999970.030000001</v>
      </c>
      <c r="Z20" s="117">
        <v>42908</v>
      </c>
      <c r="AA20" s="117">
        <v>50010</v>
      </c>
      <c r="AB20" s="116">
        <v>70000000</v>
      </c>
      <c r="AC20" s="116">
        <v>70000000</v>
      </c>
      <c r="AD20" s="116">
        <v>12.764383561643836</v>
      </c>
      <c r="AE20" s="116">
        <v>19.457534246575342</v>
      </c>
      <c r="AF20" s="118">
        <v>7.3499999999999996E-2</v>
      </c>
      <c r="AG20" s="118" t="s">
        <v>39</v>
      </c>
      <c r="AH20" s="118"/>
      <c r="AI20" s="114" t="s">
        <v>74</v>
      </c>
      <c r="AJ20" s="114" t="s">
        <v>71</v>
      </c>
      <c r="AK20" s="119">
        <v>0</v>
      </c>
      <c r="AL20" s="119">
        <v>0</v>
      </c>
      <c r="AM20" s="119">
        <v>0</v>
      </c>
      <c r="AN20" s="119">
        <v>2333333.33</v>
      </c>
      <c r="AO20" s="119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2333333.33</v>
      </c>
      <c r="AU20" s="119">
        <v>0</v>
      </c>
      <c r="AV20" s="119">
        <v>0</v>
      </c>
      <c r="AW20" s="119">
        <v>0</v>
      </c>
      <c r="AX20" s="119">
        <v>0</v>
      </c>
      <c r="AY20" s="119">
        <v>0</v>
      </c>
      <c r="AZ20" s="119">
        <v>2333333.33</v>
      </c>
      <c r="BA20" s="119">
        <v>0</v>
      </c>
      <c r="BB20" s="119">
        <v>0</v>
      </c>
      <c r="BC20" s="119">
        <v>0</v>
      </c>
      <c r="BD20" s="119">
        <v>0</v>
      </c>
      <c r="BE20" s="119">
        <v>0</v>
      </c>
      <c r="BF20" s="119">
        <v>2333333.33</v>
      </c>
      <c r="BG20" s="15">
        <f t="shared" si="0"/>
        <v>4666666.66</v>
      </c>
      <c r="BH20" s="15">
        <f t="shared" si="1"/>
        <v>4666666.66</v>
      </c>
      <c r="BI20" s="15">
        <f t="shared" si="2"/>
        <v>9333333.3200000003</v>
      </c>
    </row>
    <row r="21" spans="1:61" x14ac:dyDescent="0.35">
      <c r="A21" s="114">
        <v>23198000</v>
      </c>
      <c r="B21" s="114">
        <v>1</v>
      </c>
      <c r="C21" s="114">
        <v>1</v>
      </c>
      <c r="D21" s="114">
        <v>0</v>
      </c>
      <c r="E21" s="114" t="s">
        <v>23</v>
      </c>
      <c r="F21" s="114" t="s">
        <v>24</v>
      </c>
      <c r="G21" s="114" t="s">
        <v>36</v>
      </c>
      <c r="H21" s="114" t="s">
        <v>36</v>
      </c>
      <c r="I21" s="114" t="s">
        <v>36</v>
      </c>
      <c r="J21" s="114" t="s">
        <v>27</v>
      </c>
      <c r="K21" s="114" t="s">
        <v>71</v>
      </c>
      <c r="L21" s="114" t="s">
        <v>38</v>
      </c>
      <c r="M21" s="114" t="s">
        <v>65</v>
      </c>
      <c r="N21" s="114" t="s">
        <v>1324</v>
      </c>
      <c r="O21" s="114" t="s">
        <v>75</v>
      </c>
      <c r="P21" s="114" t="s">
        <v>75</v>
      </c>
      <c r="Q21" s="114" t="s">
        <v>71</v>
      </c>
      <c r="R21" s="115">
        <v>60316374.75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60316374.75</v>
      </c>
      <c r="Z21" s="117">
        <v>43705</v>
      </c>
      <c r="AA21" s="117">
        <v>50801</v>
      </c>
      <c r="AB21" s="116">
        <v>84000000</v>
      </c>
      <c r="AC21" s="116">
        <v>84000000</v>
      </c>
      <c r="AD21" s="116">
        <v>14.931506849315069</v>
      </c>
      <c r="AE21" s="116">
        <v>19.44109589041096</v>
      </c>
      <c r="AF21" s="118">
        <v>2.6699999999999998E-2</v>
      </c>
      <c r="AG21" s="118" t="s">
        <v>39</v>
      </c>
      <c r="AH21" s="118"/>
      <c r="AI21" s="114" t="s">
        <v>74</v>
      </c>
      <c r="AJ21" s="114" t="s">
        <v>71</v>
      </c>
      <c r="AK21" s="119">
        <v>0</v>
      </c>
      <c r="AL21" s="119">
        <v>0</v>
      </c>
      <c r="AM21" s="119">
        <v>0</v>
      </c>
      <c r="AN21" s="119">
        <v>0</v>
      </c>
      <c r="AO21" s="119">
        <v>2010545.82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2010545.82</v>
      </c>
      <c r="AV21" s="119">
        <v>0</v>
      </c>
      <c r="AW21" s="119">
        <v>0</v>
      </c>
      <c r="AX21" s="119">
        <v>0</v>
      </c>
      <c r="AY21" s="119">
        <v>0</v>
      </c>
      <c r="AZ21" s="119">
        <v>0</v>
      </c>
      <c r="BA21" s="119">
        <v>2010545.82</v>
      </c>
      <c r="BB21" s="119">
        <v>0</v>
      </c>
      <c r="BC21" s="119">
        <v>0</v>
      </c>
      <c r="BD21" s="119">
        <v>0</v>
      </c>
      <c r="BE21" s="119">
        <v>0</v>
      </c>
      <c r="BF21" s="119">
        <v>0</v>
      </c>
      <c r="BG21" s="15">
        <f t="shared" si="0"/>
        <v>2010545.82</v>
      </c>
      <c r="BH21" s="15">
        <f t="shared" si="1"/>
        <v>4021091.64</v>
      </c>
      <c r="BI21" s="15">
        <f t="shared" si="2"/>
        <v>6031637.46</v>
      </c>
    </row>
    <row r="22" spans="1:61" x14ac:dyDescent="0.35">
      <c r="A22" s="114">
        <v>23179000</v>
      </c>
      <c r="B22" s="114">
        <v>1</v>
      </c>
      <c r="C22" s="114">
        <v>1</v>
      </c>
      <c r="D22" s="114">
        <v>1</v>
      </c>
      <c r="E22" s="114" t="s">
        <v>23</v>
      </c>
      <c r="F22" s="114" t="s">
        <v>24</v>
      </c>
      <c r="G22" s="114" t="s">
        <v>25</v>
      </c>
      <c r="H22" s="114" t="s">
        <v>26</v>
      </c>
      <c r="I22" s="114" t="s">
        <v>2</v>
      </c>
      <c r="J22" s="114" t="s">
        <v>27</v>
      </c>
      <c r="K22" s="114" t="s">
        <v>71</v>
      </c>
      <c r="L22" s="114" t="s">
        <v>29</v>
      </c>
      <c r="M22" s="114" t="s">
        <v>65</v>
      </c>
      <c r="N22" s="114" t="s">
        <v>1324</v>
      </c>
      <c r="O22" s="114" t="s">
        <v>76</v>
      </c>
      <c r="P22" s="114" t="s">
        <v>76</v>
      </c>
      <c r="Q22" s="114" t="s">
        <v>71</v>
      </c>
      <c r="R22" s="115">
        <v>76666666.673999995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76666666.673999995</v>
      </c>
      <c r="Z22" s="117">
        <v>42215</v>
      </c>
      <c r="AA22" s="117">
        <v>49460</v>
      </c>
      <c r="AB22" s="116">
        <v>100000000</v>
      </c>
      <c r="AC22" s="116">
        <v>100000000</v>
      </c>
      <c r="AD22" s="116">
        <v>11.257534246575343</v>
      </c>
      <c r="AE22" s="116">
        <v>19.849315068493151</v>
      </c>
      <c r="AF22" s="118">
        <v>4.3499999999999997E-2</v>
      </c>
      <c r="AG22" s="118" t="s">
        <v>2770</v>
      </c>
      <c r="AH22" s="118">
        <v>1.7600000000000001E-2</v>
      </c>
      <c r="AI22" s="114" t="s">
        <v>74</v>
      </c>
      <c r="AJ22" s="114" t="s">
        <v>71</v>
      </c>
      <c r="AK22" s="119">
        <v>0</v>
      </c>
      <c r="AL22" s="119">
        <v>0</v>
      </c>
      <c r="AM22" s="119">
        <v>3333333.3330000001</v>
      </c>
      <c r="AN22" s="119">
        <v>0</v>
      </c>
      <c r="AO22" s="119">
        <v>0</v>
      </c>
      <c r="AP22" s="119">
        <v>0</v>
      </c>
      <c r="AQ22" s="119">
        <v>0</v>
      </c>
      <c r="AR22" s="119">
        <v>0</v>
      </c>
      <c r="AS22" s="119">
        <v>3333333.3330000001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119">
        <v>3333333.3330000001</v>
      </c>
      <c r="AZ22" s="119">
        <v>0</v>
      </c>
      <c r="BA22" s="119">
        <v>0</v>
      </c>
      <c r="BB22" s="119">
        <v>0</v>
      </c>
      <c r="BC22" s="119">
        <v>0</v>
      </c>
      <c r="BD22" s="119">
        <v>0</v>
      </c>
      <c r="BE22" s="119">
        <v>3333333.3330000001</v>
      </c>
      <c r="BF22" s="119">
        <v>0</v>
      </c>
      <c r="BG22" s="15">
        <f t="shared" si="0"/>
        <v>6666666.6660000002</v>
      </c>
      <c r="BH22" s="15">
        <f t="shared" si="1"/>
        <v>6666666.6660000002</v>
      </c>
      <c r="BI22" s="15">
        <f t="shared" si="2"/>
        <v>13333333.332</v>
      </c>
    </row>
    <row r="23" spans="1:61" x14ac:dyDescent="0.35">
      <c r="A23" s="114">
        <v>23180000</v>
      </c>
      <c r="B23" s="114">
        <v>1</v>
      </c>
      <c r="C23" s="114">
        <v>1</v>
      </c>
      <c r="D23" s="114">
        <v>1</v>
      </c>
      <c r="E23" s="114" t="s">
        <v>23</v>
      </c>
      <c r="F23" s="114" t="s">
        <v>24</v>
      </c>
      <c r="G23" s="114" t="s">
        <v>25</v>
      </c>
      <c r="H23" s="114" t="s">
        <v>26</v>
      </c>
      <c r="I23" s="114" t="s">
        <v>2</v>
      </c>
      <c r="J23" s="114" t="s">
        <v>27</v>
      </c>
      <c r="K23" s="114" t="s">
        <v>71</v>
      </c>
      <c r="L23" s="114" t="s">
        <v>29</v>
      </c>
      <c r="M23" s="114" t="s">
        <v>65</v>
      </c>
      <c r="N23" s="114" t="s">
        <v>1324</v>
      </c>
      <c r="O23" s="114" t="s">
        <v>77</v>
      </c>
      <c r="P23" s="114" t="s">
        <v>77</v>
      </c>
      <c r="Q23" s="114" t="s">
        <v>71</v>
      </c>
      <c r="R23" s="115">
        <v>82880000.079999626</v>
      </c>
      <c r="S23" s="115">
        <v>0</v>
      </c>
      <c r="T23" s="115">
        <v>0</v>
      </c>
      <c r="U23" s="115">
        <v>0</v>
      </c>
      <c r="V23" s="115">
        <v>0</v>
      </c>
      <c r="W23" s="115">
        <v>-2.9802322387695313E-8</v>
      </c>
      <c r="X23" s="115">
        <v>0</v>
      </c>
      <c r="Y23" s="115">
        <v>82880000.079999596</v>
      </c>
      <c r="Z23" s="117">
        <v>42342</v>
      </c>
      <c r="AA23" s="117">
        <v>49644</v>
      </c>
      <c r="AB23" s="116">
        <v>100000000</v>
      </c>
      <c r="AC23" s="116">
        <v>100000000</v>
      </c>
      <c r="AD23" s="116">
        <v>11.761643835616438</v>
      </c>
      <c r="AE23" s="116">
        <v>20.005479452054793</v>
      </c>
      <c r="AF23" s="118">
        <v>6.8199999999999997E-2</v>
      </c>
      <c r="AG23" s="118" t="s">
        <v>3141</v>
      </c>
      <c r="AH23" s="118">
        <v>1.8700000000000001E-2</v>
      </c>
      <c r="AI23" s="114" t="s">
        <v>74</v>
      </c>
      <c r="AJ23" s="114" t="s">
        <v>71</v>
      </c>
      <c r="AK23" s="119">
        <v>0</v>
      </c>
      <c r="AL23" s="119">
        <v>0</v>
      </c>
      <c r="AM23" s="119">
        <v>0</v>
      </c>
      <c r="AN23" s="119">
        <v>3453333.32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3453333.32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3453333.32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3453333.32</v>
      </c>
      <c r="BG23" s="15">
        <f t="shared" si="0"/>
        <v>6906666.6399999997</v>
      </c>
      <c r="BH23" s="15">
        <f t="shared" si="1"/>
        <v>6906666.6399999997</v>
      </c>
      <c r="BI23" s="15">
        <f t="shared" si="2"/>
        <v>13813333.279999999</v>
      </c>
    </row>
    <row r="24" spans="1:61" x14ac:dyDescent="0.35">
      <c r="A24" s="114">
        <v>23190000</v>
      </c>
      <c r="B24" s="114">
        <v>1</v>
      </c>
      <c r="C24" s="114">
        <v>1</v>
      </c>
      <c r="D24" s="114">
        <v>1</v>
      </c>
      <c r="E24" s="114" t="s">
        <v>23</v>
      </c>
      <c r="F24" s="114" t="s">
        <v>24</v>
      </c>
      <c r="G24" s="114" t="s">
        <v>25</v>
      </c>
      <c r="H24" s="114" t="s">
        <v>26</v>
      </c>
      <c r="I24" s="114" t="s">
        <v>2</v>
      </c>
      <c r="J24" s="114" t="s">
        <v>27</v>
      </c>
      <c r="K24" s="114" t="s">
        <v>71</v>
      </c>
      <c r="L24" s="114" t="s">
        <v>29</v>
      </c>
      <c r="M24" s="114" t="s">
        <v>65</v>
      </c>
      <c r="N24" s="114" t="s">
        <v>1324</v>
      </c>
      <c r="O24" s="114" t="s">
        <v>78</v>
      </c>
      <c r="P24" s="114" t="s">
        <v>78</v>
      </c>
      <c r="Q24" s="114" t="s">
        <v>71</v>
      </c>
      <c r="R24" s="115">
        <v>2633813.61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2633813.61</v>
      </c>
      <c r="Z24" s="117">
        <v>42826</v>
      </c>
      <c r="AA24" s="117">
        <v>50039</v>
      </c>
      <c r="AB24" s="116">
        <v>75000000</v>
      </c>
      <c r="AC24" s="116">
        <v>75000000</v>
      </c>
      <c r="AD24" s="116">
        <v>12.843835616438357</v>
      </c>
      <c r="AE24" s="116">
        <v>19.761643835616439</v>
      </c>
      <c r="AF24" s="118">
        <v>4.6600000000000003E-2</v>
      </c>
      <c r="AG24" s="118" t="s">
        <v>2770</v>
      </c>
      <c r="AH24" s="118">
        <v>1.9800000000000002E-2</v>
      </c>
      <c r="AI24" s="114" t="s">
        <v>74</v>
      </c>
      <c r="AJ24" s="114" t="s">
        <v>71</v>
      </c>
      <c r="AK24" s="119">
        <v>0</v>
      </c>
      <c r="AL24" s="119">
        <v>0</v>
      </c>
      <c r="AM24" s="119">
        <v>101300.52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101300.52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101300.52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101300.52</v>
      </c>
      <c r="BF24" s="119">
        <v>0</v>
      </c>
      <c r="BG24" s="15">
        <f t="shared" si="0"/>
        <v>202601.04</v>
      </c>
      <c r="BH24" s="15">
        <f t="shared" si="1"/>
        <v>202601.04</v>
      </c>
      <c r="BI24" s="15">
        <f t="shared" si="2"/>
        <v>405202.08</v>
      </c>
    </row>
    <row r="25" spans="1:61" x14ac:dyDescent="0.35">
      <c r="A25" s="114">
        <v>23193000</v>
      </c>
      <c r="B25" s="114">
        <v>1</v>
      </c>
      <c r="C25" s="114">
        <v>1</v>
      </c>
      <c r="D25" s="114">
        <v>1</v>
      </c>
      <c r="E25" s="114" t="s">
        <v>23</v>
      </c>
      <c r="F25" s="114" t="s">
        <v>24</v>
      </c>
      <c r="G25" s="114" t="s">
        <v>25</v>
      </c>
      <c r="H25" s="114" t="s">
        <v>26</v>
      </c>
      <c r="I25" s="114" t="s">
        <v>2</v>
      </c>
      <c r="J25" s="114" t="s">
        <v>27</v>
      </c>
      <c r="K25" s="114" t="s">
        <v>71</v>
      </c>
      <c r="L25" s="114" t="s">
        <v>29</v>
      </c>
      <c r="M25" s="114" t="s">
        <v>65</v>
      </c>
      <c r="N25" s="114" t="s">
        <v>1324</v>
      </c>
      <c r="O25" s="114" t="s">
        <v>79</v>
      </c>
      <c r="P25" s="114" t="s">
        <v>79</v>
      </c>
      <c r="Q25" s="114" t="s">
        <v>71</v>
      </c>
      <c r="R25" s="115">
        <v>45564999.971999988</v>
      </c>
      <c r="S25" s="115">
        <v>0</v>
      </c>
      <c r="T25" s="115">
        <v>0</v>
      </c>
      <c r="U25" s="115">
        <v>0</v>
      </c>
      <c r="V25" s="115">
        <v>0</v>
      </c>
      <c r="W25" s="115">
        <v>-4.0000006556510925E-3</v>
      </c>
      <c r="X25" s="115">
        <v>0</v>
      </c>
      <c r="Y25" s="115">
        <v>45564999.967999987</v>
      </c>
      <c r="Z25" s="117">
        <v>42958</v>
      </c>
      <c r="AA25" s="117">
        <v>50010</v>
      </c>
      <c r="AB25" s="116">
        <v>65000000</v>
      </c>
      <c r="AC25" s="116">
        <v>65000000</v>
      </c>
      <c r="AD25" s="116">
        <v>12.764383561643836</v>
      </c>
      <c r="AE25" s="116">
        <v>19.32054794520548</v>
      </c>
      <c r="AF25" s="118">
        <v>2.6499999999999999E-2</v>
      </c>
      <c r="AG25" s="118" t="s">
        <v>3112</v>
      </c>
      <c r="AH25" s="118"/>
      <c r="AI25" s="114" t="s">
        <v>74</v>
      </c>
      <c r="AJ25" s="114" t="s">
        <v>71</v>
      </c>
      <c r="AK25" s="119">
        <v>0</v>
      </c>
      <c r="AL25" s="119">
        <v>0</v>
      </c>
      <c r="AM25" s="119">
        <v>0</v>
      </c>
      <c r="AN25" s="119">
        <v>1752499.993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1752499.993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1752499.993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1752499.993</v>
      </c>
      <c r="BG25" s="15">
        <f t="shared" si="0"/>
        <v>3504999.986</v>
      </c>
      <c r="BH25" s="15">
        <f t="shared" si="1"/>
        <v>3504999.986</v>
      </c>
      <c r="BI25" s="15">
        <f t="shared" si="2"/>
        <v>7009999.9720000001</v>
      </c>
    </row>
    <row r="26" spans="1:61" x14ac:dyDescent="0.35">
      <c r="A26" s="114">
        <v>23195000</v>
      </c>
      <c r="B26" s="114">
        <v>1</v>
      </c>
      <c r="C26" s="114">
        <v>1</v>
      </c>
      <c r="D26" s="114">
        <v>1</v>
      </c>
      <c r="E26" s="114" t="s">
        <v>23</v>
      </c>
      <c r="F26" s="114" t="s">
        <v>24</v>
      </c>
      <c r="G26" s="114" t="s">
        <v>25</v>
      </c>
      <c r="H26" s="114" t="s">
        <v>26</v>
      </c>
      <c r="I26" s="114" t="s">
        <v>2</v>
      </c>
      <c r="J26" s="114" t="s">
        <v>27</v>
      </c>
      <c r="K26" s="114" t="s">
        <v>71</v>
      </c>
      <c r="L26" s="114" t="s">
        <v>29</v>
      </c>
      <c r="M26" s="114" t="s">
        <v>65</v>
      </c>
      <c r="N26" s="114" t="s">
        <v>1324</v>
      </c>
      <c r="O26" s="114" t="s">
        <v>80</v>
      </c>
      <c r="P26" s="114" t="s">
        <v>80</v>
      </c>
      <c r="Q26" s="114" t="s">
        <v>71</v>
      </c>
      <c r="R26" s="115">
        <v>27090000.010000005</v>
      </c>
      <c r="S26" s="115">
        <v>0</v>
      </c>
      <c r="T26" s="115">
        <v>0</v>
      </c>
      <c r="U26" s="115">
        <v>0</v>
      </c>
      <c r="V26" s="115">
        <v>0</v>
      </c>
      <c r="W26" s="115">
        <v>0</v>
      </c>
      <c r="X26" s="115">
        <v>0</v>
      </c>
      <c r="Y26" s="115">
        <v>27090000.010000005</v>
      </c>
      <c r="Z26" s="117">
        <v>43089</v>
      </c>
      <c r="AA26" s="117">
        <v>50192</v>
      </c>
      <c r="AB26" s="116">
        <v>35000000</v>
      </c>
      <c r="AC26" s="116">
        <v>35000000</v>
      </c>
      <c r="AD26" s="116">
        <v>13.263013698630138</v>
      </c>
      <c r="AE26" s="116">
        <v>19.460273972602739</v>
      </c>
      <c r="AF26" s="118">
        <v>4.2599999999999999E-2</v>
      </c>
      <c r="AG26" s="118" t="s">
        <v>3112</v>
      </c>
      <c r="AH26" s="118"/>
      <c r="AI26" s="114" t="s">
        <v>74</v>
      </c>
      <c r="AJ26" s="114" t="s">
        <v>71</v>
      </c>
      <c r="AK26" s="119">
        <v>0</v>
      </c>
      <c r="AL26" s="119">
        <v>0</v>
      </c>
      <c r="AM26" s="119">
        <v>0</v>
      </c>
      <c r="AN26" s="119">
        <v>1003333.33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1003333.33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1003333.33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1003333.33</v>
      </c>
      <c r="BG26" s="15">
        <f t="shared" si="0"/>
        <v>2006666.66</v>
      </c>
      <c r="BH26" s="15">
        <f t="shared" si="1"/>
        <v>2006666.66</v>
      </c>
      <c r="BI26" s="15">
        <f t="shared" si="2"/>
        <v>4013333.32</v>
      </c>
    </row>
    <row r="27" spans="1:61" x14ac:dyDescent="0.35">
      <c r="A27" s="114">
        <v>23199000</v>
      </c>
      <c r="B27" s="114">
        <v>1</v>
      </c>
      <c r="C27" s="114">
        <v>1</v>
      </c>
      <c r="D27" s="114">
        <v>1</v>
      </c>
      <c r="E27" s="114" t="s">
        <v>23</v>
      </c>
      <c r="F27" s="114" t="s">
        <v>24</v>
      </c>
      <c r="G27" s="114" t="s">
        <v>25</v>
      </c>
      <c r="H27" s="114" t="s">
        <v>26</v>
      </c>
      <c r="I27" s="114" t="s">
        <v>2</v>
      </c>
      <c r="J27" s="114" t="s">
        <v>27</v>
      </c>
      <c r="K27" s="114" t="s">
        <v>71</v>
      </c>
      <c r="L27" s="114" t="s">
        <v>29</v>
      </c>
      <c r="M27" s="114" t="s">
        <v>65</v>
      </c>
      <c r="N27" s="114" t="s">
        <v>1324</v>
      </c>
      <c r="O27" s="114" t="s">
        <v>81</v>
      </c>
      <c r="P27" s="114" t="s">
        <v>81</v>
      </c>
      <c r="Q27" s="114" t="s">
        <v>71</v>
      </c>
      <c r="R27" s="115">
        <v>62700000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62700000</v>
      </c>
      <c r="Z27" s="117">
        <v>43791</v>
      </c>
      <c r="AA27" s="117">
        <v>50982</v>
      </c>
      <c r="AB27" s="116">
        <v>80000000</v>
      </c>
      <c r="AC27" s="116">
        <v>80000000</v>
      </c>
      <c r="AD27" s="116">
        <v>15.427397260273972</v>
      </c>
      <c r="AE27" s="116">
        <v>19.701369863013699</v>
      </c>
      <c r="AF27" s="118">
        <v>3.5099999999999999E-2</v>
      </c>
      <c r="AG27" s="118" t="s">
        <v>39</v>
      </c>
      <c r="AH27" s="118"/>
      <c r="AI27" s="114" t="s">
        <v>74</v>
      </c>
      <c r="AJ27" s="114" t="s">
        <v>71</v>
      </c>
      <c r="AK27" s="119">
        <v>0</v>
      </c>
      <c r="AL27" s="119">
        <v>0</v>
      </c>
      <c r="AM27" s="119">
        <v>0</v>
      </c>
      <c r="AN27" s="119">
        <v>0</v>
      </c>
      <c r="AO27" s="119">
        <v>0</v>
      </c>
      <c r="AP27" s="119">
        <v>0</v>
      </c>
      <c r="AQ27" s="119">
        <v>0</v>
      </c>
      <c r="AR27" s="119">
        <v>0</v>
      </c>
      <c r="AS27" s="119">
        <v>0</v>
      </c>
      <c r="AT27" s="119">
        <v>0</v>
      </c>
      <c r="AU27" s="119">
        <v>2090000</v>
      </c>
      <c r="AV27" s="119">
        <v>0</v>
      </c>
      <c r="AW27" s="119">
        <v>0</v>
      </c>
      <c r="AX27" s="119">
        <v>0</v>
      </c>
      <c r="AY27" s="119">
        <v>0</v>
      </c>
      <c r="AZ27" s="119">
        <v>0</v>
      </c>
      <c r="BA27" s="119">
        <v>2090000</v>
      </c>
      <c r="BB27" s="119">
        <v>0</v>
      </c>
      <c r="BC27" s="119">
        <v>0</v>
      </c>
      <c r="BD27" s="119">
        <v>0</v>
      </c>
      <c r="BE27" s="119">
        <v>0</v>
      </c>
      <c r="BF27" s="119">
        <v>0</v>
      </c>
      <c r="BG27" s="15">
        <f t="shared" si="0"/>
        <v>0</v>
      </c>
      <c r="BH27" s="15">
        <f t="shared" si="1"/>
        <v>4180000</v>
      </c>
      <c r="BI27" s="15">
        <f t="shared" si="2"/>
        <v>4180000</v>
      </c>
    </row>
    <row r="28" spans="1:61" x14ac:dyDescent="0.35">
      <c r="A28" s="114">
        <v>23202000</v>
      </c>
      <c r="B28" s="114">
        <v>1</v>
      </c>
      <c r="C28" s="114">
        <v>1</v>
      </c>
      <c r="D28" s="114">
        <v>1</v>
      </c>
      <c r="E28" s="114" t="s">
        <v>23</v>
      </c>
      <c r="F28" s="114" t="s">
        <v>24</v>
      </c>
      <c r="G28" s="114" t="s">
        <v>25</v>
      </c>
      <c r="H28" s="114" t="s">
        <v>26</v>
      </c>
      <c r="I28" s="114" t="s">
        <v>2</v>
      </c>
      <c r="J28" s="114" t="s">
        <v>27</v>
      </c>
      <c r="K28" s="114" t="s">
        <v>71</v>
      </c>
      <c r="L28" s="114" t="s">
        <v>29</v>
      </c>
      <c r="M28" s="114" t="s">
        <v>65</v>
      </c>
      <c r="N28" s="114" t="s">
        <v>1324</v>
      </c>
      <c r="O28" s="114" t="s">
        <v>82</v>
      </c>
      <c r="P28" s="114" t="s">
        <v>82</v>
      </c>
      <c r="Q28" s="114" t="s">
        <v>71</v>
      </c>
      <c r="R28" s="115">
        <v>150000000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150000000</v>
      </c>
      <c r="Z28" s="117">
        <v>43809</v>
      </c>
      <c r="AA28" s="117">
        <v>51166</v>
      </c>
      <c r="AB28" s="116">
        <v>150000000</v>
      </c>
      <c r="AC28" s="116">
        <v>150000000</v>
      </c>
      <c r="AD28" s="116">
        <v>15.931506849315069</v>
      </c>
      <c r="AE28" s="116">
        <v>20.156164383561645</v>
      </c>
      <c r="AF28" s="118">
        <v>2.76E-2</v>
      </c>
      <c r="AG28" s="118" t="s">
        <v>3112</v>
      </c>
      <c r="AH28" s="118"/>
      <c r="AI28" s="114" t="s">
        <v>74</v>
      </c>
      <c r="AJ28" s="114" t="s">
        <v>71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5000000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5">
        <f t="shared" si="0"/>
        <v>0</v>
      </c>
      <c r="BH28" s="15">
        <f t="shared" si="1"/>
        <v>5000000</v>
      </c>
      <c r="BI28" s="15">
        <f t="shared" si="2"/>
        <v>5000000</v>
      </c>
    </row>
    <row r="29" spans="1:61" x14ac:dyDescent="0.35">
      <c r="A29" s="114">
        <v>23192000</v>
      </c>
      <c r="B29" s="114">
        <v>1</v>
      </c>
      <c r="C29" s="114">
        <v>1</v>
      </c>
      <c r="D29" s="114">
        <v>0</v>
      </c>
      <c r="E29" s="114" t="s">
        <v>23</v>
      </c>
      <c r="F29" s="114" t="s">
        <v>24</v>
      </c>
      <c r="G29" s="114" t="s">
        <v>25</v>
      </c>
      <c r="H29" s="114" t="s">
        <v>44</v>
      </c>
      <c r="I29" s="114" t="s">
        <v>45</v>
      </c>
      <c r="J29" s="114" t="s">
        <v>27</v>
      </c>
      <c r="K29" s="114" t="s">
        <v>71</v>
      </c>
      <c r="L29" s="114" t="s">
        <v>83</v>
      </c>
      <c r="M29" s="114" t="s">
        <v>65</v>
      </c>
      <c r="N29" s="114" t="s">
        <v>1324</v>
      </c>
      <c r="O29" s="114" t="s">
        <v>84</v>
      </c>
      <c r="P29" s="114" t="s">
        <v>84</v>
      </c>
      <c r="Q29" s="114" t="s">
        <v>71</v>
      </c>
      <c r="R29" s="115">
        <v>61501378.810000002</v>
      </c>
      <c r="S29" s="115">
        <v>41396830.600000001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102898209.41</v>
      </c>
      <c r="Z29" s="117">
        <v>42951</v>
      </c>
      <c r="AA29" s="117">
        <v>50191</v>
      </c>
      <c r="AB29" s="116">
        <v>114331343.78</v>
      </c>
      <c r="AC29" s="116">
        <v>114331343.78</v>
      </c>
      <c r="AD29" s="116">
        <v>13.260273972602739</v>
      </c>
      <c r="AE29" s="116">
        <v>19.835616438356166</v>
      </c>
      <c r="AF29" s="118">
        <v>6.6400000000000001E-2</v>
      </c>
      <c r="AG29" s="118" t="s">
        <v>39</v>
      </c>
      <c r="AH29" s="118"/>
      <c r="AI29" s="114" t="s">
        <v>74</v>
      </c>
      <c r="AJ29" s="114" t="s">
        <v>71</v>
      </c>
      <c r="AK29" s="119">
        <v>0</v>
      </c>
      <c r="AL29" s="119">
        <v>0</v>
      </c>
      <c r="AM29" s="119">
        <v>3811044.79</v>
      </c>
      <c r="AN29" s="119">
        <v>0</v>
      </c>
      <c r="AO29" s="119">
        <v>0</v>
      </c>
      <c r="AP29" s="119">
        <v>0</v>
      </c>
      <c r="AQ29" s="119">
        <v>0</v>
      </c>
      <c r="AR29" s="119">
        <v>0</v>
      </c>
      <c r="AS29" s="119">
        <v>3811044.79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119">
        <v>3811044.79</v>
      </c>
      <c r="AZ29" s="119">
        <v>0</v>
      </c>
      <c r="BA29" s="119">
        <v>0</v>
      </c>
      <c r="BB29" s="119">
        <v>0</v>
      </c>
      <c r="BC29" s="119">
        <v>0</v>
      </c>
      <c r="BD29" s="119">
        <v>0</v>
      </c>
      <c r="BE29" s="119">
        <v>3811044.79</v>
      </c>
      <c r="BF29" s="119">
        <v>0</v>
      </c>
      <c r="BG29" s="15">
        <f t="shared" si="0"/>
        <v>7622089.5800000001</v>
      </c>
      <c r="BH29" s="15">
        <f t="shared" si="1"/>
        <v>7622089.5800000001</v>
      </c>
      <c r="BI29" s="15">
        <f t="shared" si="2"/>
        <v>15244179.16</v>
      </c>
    </row>
    <row r="30" spans="1:61" x14ac:dyDescent="0.35">
      <c r="A30" s="114">
        <v>23194000</v>
      </c>
      <c r="B30" s="114">
        <v>1</v>
      </c>
      <c r="C30" s="114">
        <v>0</v>
      </c>
      <c r="D30" s="114">
        <v>0</v>
      </c>
      <c r="E30" s="114" t="s">
        <v>23</v>
      </c>
      <c r="F30" s="114" t="s">
        <v>68</v>
      </c>
      <c r="G30" s="114" t="s">
        <v>68</v>
      </c>
      <c r="H30" s="114" t="s">
        <v>68</v>
      </c>
      <c r="I30" s="114" t="s">
        <v>85</v>
      </c>
      <c r="J30" s="114" t="s">
        <v>27</v>
      </c>
      <c r="K30" s="114" t="s">
        <v>86</v>
      </c>
      <c r="L30" s="114" t="s">
        <v>87</v>
      </c>
      <c r="M30" s="114" t="s">
        <v>65</v>
      </c>
      <c r="N30" s="114" t="s">
        <v>1322</v>
      </c>
      <c r="O30" s="114" t="s">
        <v>88</v>
      </c>
      <c r="P30" s="114" t="s">
        <v>88</v>
      </c>
      <c r="Q30" s="114" t="s">
        <v>86</v>
      </c>
      <c r="R30" s="115">
        <v>71339754.970000401</v>
      </c>
      <c r="S30" s="115">
        <v>0</v>
      </c>
      <c r="T30" s="115">
        <v>0</v>
      </c>
      <c r="U30" s="115">
        <v>0</v>
      </c>
      <c r="V30" s="115">
        <v>0</v>
      </c>
      <c r="W30" s="115">
        <v>2.9802322387695313E-8</v>
      </c>
      <c r="X30" s="115">
        <v>0</v>
      </c>
      <c r="Y30" s="115">
        <v>71339754.970000431</v>
      </c>
      <c r="Z30" s="117">
        <v>43028</v>
      </c>
      <c r="AA30" s="117">
        <v>46132</v>
      </c>
      <c r="AB30" s="116">
        <v>200000000</v>
      </c>
      <c r="AC30" s="116">
        <v>198269387.41</v>
      </c>
      <c r="AD30" s="116">
        <v>2.1397260273972605</v>
      </c>
      <c r="AE30" s="116">
        <v>8.5041095890410965</v>
      </c>
      <c r="AF30" s="118">
        <v>6.5000000000000002E-2</v>
      </c>
      <c r="AG30" s="118" t="s">
        <v>39</v>
      </c>
      <c r="AH30" s="118"/>
      <c r="AI30" s="114" t="s">
        <v>74</v>
      </c>
      <c r="AJ30" s="114" t="s">
        <v>86</v>
      </c>
      <c r="AK30" s="119">
        <v>0</v>
      </c>
      <c r="AL30" s="119">
        <v>17834938.739999998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17834938.739999998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17834938.739999998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17834938.739999998</v>
      </c>
      <c r="BE30" s="119">
        <v>0</v>
      </c>
      <c r="BF30" s="119">
        <v>0</v>
      </c>
      <c r="BG30" s="15">
        <f t="shared" si="0"/>
        <v>35669877.479999997</v>
      </c>
      <c r="BH30" s="15">
        <f t="shared" si="1"/>
        <v>35669877.479999997</v>
      </c>
      <c r="BI30" s="15">
        <f t="shared" si="2"/>
        <v>71339754.959999993</v>
      </c>
    </row>
    <row r="31" spans="1:61" x14ac:dyDescent="0.35">
      <c r="A31" s="114">
        <v>23197000</v>
      </c>
      <c r="B31" s="114">
        <v>1</v>
      </c>
      <c r="C31" s="114">
        <v>1</v>
      </c>
      <c r="D31" s="114">
        <v>1</v>
      </c>
      <c r="E31" s="114" t="s">
        <v>23</v>
      </c>
      <c r="F31" s="114" t="s">
        <v>24</v>
      </c>
      <c r="G31" s="114" t="s">
        <v>25</v>
      </c>
      <c r="H31" s="114" t="s">
        <v>26</v>
      </c>
      <c r="I31" s="114" t="s">
        <v>2</v>
      </c>
      <c r="J31" s="114" t="s">
        <v>27</v>
      </c>
      <c r="K31" s="114" t="s">
        <v>86</v>
      </c>
      <c r="L31" s="114" t="s">
        <v>29</v>
      </c>
      <c r="M31" s="114" t="s">
        <v>65</v>
      </c>
      <c r="N31" s="114" t="s">
        <v>1322</v>
      </c>
      <c r="O31" s="114" t="s">
        <v>89</v>
      </c>
      <c r="P31" s="114" t="s">
        <v>89</v>
      </c>
      <c r="Q31" s="114" t="s">
        <v>86</v>
      </c>
      <c r="R31" s="115">
        <v>306795000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0</v>
      </c>
      <c r="Y31" s="115">
        <v>306795000</v>
      </c>
      <c r="Z31" s="117">
        <v>43454</v>
      </c>
      <c r="AA31" s="117">
        <v>46733</v>
      </c>
      <c r="AB31" s="116">
        <v>675000000</v>
      </c>
      <c r="AC31" s="116">
        <v>675000000</v>
      </c>
      <c r="AD31" s="116">
        <v>3.7863013698630139</v>
      </c>
      <c r="AE31" s="116">
        <v>8.9835616438356158</v>
      </c>
      <c r="AF31" s="118">
        <v>6.3E-2</v>
      </c>
      <c r="AG31" s="118" t="s">
        <v>39</v>
      </c>
      <c r="AH31" s="118"/>
      <c r="AI31" s="114" t="s">
        <v>74</v>
      </c>
      <c r="AJ31" s="114" t="s">
        <v>86</v>
      </c>
      <c r="AK31" s="119">
        <v>19180000</v>
      </c>
      <c r="AL31" s="119">
        <v>0</v>
      </c>
      <c r="AM31" s="119">
        <v>0</v>
      </c>
      <c r="AN31" s="119">
        <v>19180000</v>
      </c>
      <c r="AO31" s="119">
        <v>0</v>
      </c>
      <c r="AP31" s="119">
        <v>0</v>
      </c>
      <c r="AQ31" s="119">
        <v>19180000</v>
      </c>
      <c r="AR31" s="119">
        <v>0</v>
      </c>
      <c r="AS31" s="119">
        <v>0</v>
      </c>
      <c r="AT31" s="119">
        <v>19180000</v>
      </c>
      <c r="AU31" s="119">
        <v>0</v>
      </c>
      <c r="AV31" s="119">
        <v>0</v>
      </c>
      <c r="AW31" s="119">
        <v>19180000</v>
      </c>
      <c r="AX31" s="119">
        <v>0</v>
      </c>
      <c r="AY31" s="119">
        <v>0</v>
      </c>
      <c r="AZ31" s="119">
        <v>19180000</v>
      </c>
      <c r="BA31" s="119">
        <v>0</v>
      </c>
      <c r="BB31" s="119">
        <v>0</v>
      </c>
      <c r="BC31" s="119">
        <v>19180000</v>
      </c>
      <c r="BD31" s="119">
        <v>0</v>
      </c>
      <c r="BE31" s="119">
        <v>0</v>
      </c>
      <c r="BF31" s="119">
        <v>19180000</v>
      </c>
      <c r="BG31" s="15">
        <f t="shared" si="0"/>
        <v>76720000</v>
      </c>
      <c r="BH31" s="15">
        <f t="shared" si="1"/>
        <v>76720000</v>
      </c>
      <c r="BI31" s="15">
        <f t="shared" si="2"/>
        <v>153440000</v>
      </c>
    </row>
    <row r="32" spans="1:61" x14ac:dyDescent="0.35">
      <c r="A32" s="114">
        <v>23183000</v>
      </c>
      <c r="B32" s="114">
        <v>1</v>
      </c>
      <c r="C32" s="114">
        <v>1</v>
      </c>
      <c r="D32" s="114">
        <v>1</v>
      </c>
      <c r="E32" s="114" t="s">
        <v>23</v>
      </c>
      <c r="F32" s="114" t="s">
        <v>24</v>
      </c>
      <c r="G32" s="114" t="s">
        <v>25</v>
      </c>
      <c r="H32" s="114" t="s">
        <v>26</v>
      </c>
      <c r="I32" s="114" t="s">
        <v>2</v>
      </c>
      <c r="J32" s="114" t="s">
        <v>27</v>
      </c>
      <c r="K32" s="114" t="s">
        <v>86</v>
      </c>
      <c r="L32" s="114" t="s">
        <v>29</v>
      </c>
      <c r="M32" s="114" t="s">
        <v>65</v>
      </c>
      <c r="N32" s="114" t="s">
        <v>1322</v>
      </c>
      <c r="O32" s="114" t="s">
        <v>90</v>
      </c>
      <c r="P32" s="114" t="s">
        <v>90</v>
      </c>
      <c r="Q32" s="114" t="s">
        <v>86</v>
      </c>
      <c r="R32" s="115">
        <v>436140000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436140000</v>
      </c>
      <c r="Z32" s="117">
        <v>42489</v>
      </c>
      <c r="AA32" s="117">
        <v>46506</v>
      </c>
      <c r="AB32" s="116">
        <v>1500000000</v>
      </c>
      <c r="AC32" s="116">
        <v>1500000000</v>
      </c>
      <c r="AD32" s="116">
        <v>3.1643835616438358</v>
      </c>
      <c r="AE32" s="116">
        <v>11.005479452054795</v>
      </c>
      <c r="AF32" s="118">
        <v>6.3E-2</v>
      </c>
      <c r="AG32" s="118" t="s">
        <v>39</v>
      </c>
      <c r="AH32" s="118"/>
      <c r="AI32" s="114" t="s">
        <v>74</v>
      </c>
      <c r="AJ32" s="114" t="s">
        <v>86</v>
      </c>
      <c r="AK32" s="119">
        <v>0</v>
      </c>
      <c r="AL32" s="119">
        <v>33550000</v>
      </c>
      <c r="AM32" s="119">
        <v>0</v>
      </c>
      <c r="AN32" s="119">
        <v>0</v>
      </c>
      <c r="AO32" s="119">
        <v>33550000</v>
      </c>
      <c r="AP32" s="119">
        <v>0</v>
      </c>
      <c r="AQ32" s="119">
        <v>0</v>
      </c>
      <c r="AR32" s="119">
        <v>33550000</v>
      </c>
      <c r="AS32" s="119">
        <v>0</v>
      </c>
      <c r="AT32" s="119">
        <v>0</v>
      </c>
      <c r="AU32" s="119">
        <v>33550000</v>
      </c>
      <c r="AV32" s="119">
        <v>0</v>
      </c>
      <c r="AW32" s="119">
        <v>0</v>
      </c>
      <c r="AX32" s="119">
        <v>33550000</v>
      </c>
      <c r="AY32" s="119">
        <v>0</v>
      </c>
      <c r="AZ32" s="119">
        <v>0</v>
      </c>
      <c r="BA32" s="119">
        <v>33550000</v>
      </c>
      <c r="BB32" s="119">
        <v>0</v>
      </c>
      <c r="BC32" s="119">
        <v>0</v>
      </c>
      <c r="BD32" s="119">
        <v>33550000</v>
      </c>
      <c r="BE32" s="119">
        <v>0</v>
      </c>
      <c r="BF32" s="119">
        <v>0</v>
      </c>
      <c r="BG32" s="15">
        <f t="shared" si="0"/>
        <v>100650000</v>
      </c>
      <c r="BH32" s="15">
        <f t="shared" si="1"/>
        <v>134200000</v>
      </c>
      <c r="BI32" s="15">
        <f t="shared" si="2"/>
        <v>234850000</v>
      </c>
    </row>
    <row r="33" spans="1:61" x14ac:dyDescent="0.35">
      <c r="A33" s="114">
        <v>23184000</v>
      </c>
      <c r="B33" s="114">
        <v>1</v>
      </c>
      <c r="C33" s="114">
        <v>1</v>
      </c>
      <c r="D33" s="114">
        <v>1</v>
      </c>
      <c r="E33" s="114" t="s">
        <v>91</v>
      </c>
      <c r="F33" s="114" t="s">
        <v>24</v>
      </c>
      <c r="G33" s="114" t="s">
        <v>25</v>
      </c>
      <c r="H33" s="114" t="s">
        <v>26</v>
      </c>
      <c r="I33" s="114" t="s">
        <v>2</v>
      </c>
      <c r="J33" s="114" t="s">
        <v>27</v>
      </c>
      <c r="K33" s="114" t="s">
        <v>86</v>
      </c>
      <c r="L33" s="114" t="s">
        <v>29</v>
      </c>
      <c r="M33" s="114" t="s">
        <v>65</v>
      </c>
      <c r="N33" s="114" t="s">
        <v>1322</v>
      </c>
      <c r="O33" s="114" t="s">
        <v>92</v>
      </c>
      <c r="P33" s="114" t="s">
        <v>92</v>
      </c>
      <c r="Q33" s="114" t="s">
        <v>86</v>
      </c>
      <c r="R33" s="115">
        <v>132017450.8</v>
      </c>
      <c r="S33" s="115">
        <v>0</v>
      </c>
      <c r="T33" s="115">
        <v>0</v>
      </c>
      <c r="U33" s="115">
        <v>0</v>
      </c>
      <c r="V33" s="115">
        <v>0</v>
      </c>
      <c r="W33" s="115">
        <v>-362762.79799999297</v>
      </c>
      <c r="X33" s="115">
        <v>0</v>
      </c>
      <c r="Y33" s="115">
        <v>131654688.002</v>
      </c>
      <c r="Z33" s="117">
        <v>42489</v>
      </c>
      <c r="AA33" s="117">
        <v>46506</v>
      </c>
      <c r="AB33" s="116">
        <v>503743800</v>
      </c>
      <c r="AC33" s="116">
        <v>503743800</v>
      </c>
      <c r="AD33" s="116">
        <v>3.1643835616438358</v>
      </c>
      <c r="AE33" s="116">
        <v>11.005479452054795</v>
      </c>
      <c r="AF33" s="118">
        <v>5.8999999999999997E-2</v>
      </c>
      <c r="AG33" s="118" t="s">
        <v>39</v>
      </c>
      <c r="AH33" s="118"/>
      <c r="AI33" s="114" t="s">
        <v>74</v>
      </c>
      <c r="AJ33" s="114" t="s">
        <v>86</v>
      </c>
      <c r="AK33" s="119">
        <v>0</v>
      </c>
      <c r="AL33" s="119">
        <v>10127347.896</v>
      </c>
      <c r="AM33" s="119">
        <v>0</v>
      </c>
      <c r="AN33" s="119">
        <v>0</v>
      </c>
      <c r="AO33" s="119">
        <v>10127347.896</v>
      </c>
      <c r="AP33" s="119">
        <v>0</v>
      </c>
      <c r="AQ33" s="119">
        <v>0</v>
      </c>
      <c r="AR33" s="119">
        <v>10127347.896</v>
      </c>
      <c r="AS33" s="119">
        <v>0</v>
      </c>
      <c r="AT33" s="119">
        <v>0</v>
      </c>
      <c r="AU33" s="119">
        <v>10127347.896</v>
      </c>
      <c r="AV33" s="119">
        <v>0</v>
      </c>
      <c r="AW33" s="119">
        <v>0</v>
      </c>
      <c r="AX33" s="119">
        <v>10127347.896</v>
      </c>
      <c r="AY33" s="119">
        <v>0</v>
      </c>
      <c r="AZ33" s="119">
        <v>0</v>
      </c>
      <c r="BA33" s="119">
        <v>10127347.896</v>
      </c>
      <c r="BB33" s="119">
        <v>0</v>
      </c>
      <c r="BC33" s="119">
        <v>0</v>
      </c>
      <c r="BD33" s="119">
        <v>10127347.896</v>
      </c>
      <c r="BE33" s="119">
        <v>0</v>
      </c>
      <c r="BF33" s="119">
        <v>0</v>
      </c>
      <c r="BG33" s="15">
        <f t="shared" si="0"/>
        <v>30382043.688000001</v>
      </c>
      <c r="BH33" s="15">
        <f t="shared" si="1"/>
        <v>40509391.583999999</v>
      </c>
      <c r="BI33" s="15">
        <f t="shared" si="2"/>
        <v>70891435.272</v>
      </c>
    </row>
    <row r="34" spans="1:61" x14ac:dyDescent="0.35">
      <c r="A34" s="114">
        <v>23197001</v>
      </c>
      <c r="B34" s="114">
        <v>1</v>
      </c>
      <c r="C34" s="114">
        <v>1</v>
      </c>
      <c r="D34" s="114">
        <v>1</v>
      </c>
      <c r="E34" s="114" t="s">
        <v>91</v>
      </c>
      <c r="F34" s="114" t="s">
        <v>24</v>
      </c>
      <c r="G34" s="114" t="s">
        <v>25</v>
      </c>
      <c r="H34" s="114" t="s">
        <v>26</v>
      </c>
      <c r="I34" s="114" t="s">
        <v>2</v>
      </c>
      <c r="J34" s="114" t="s">
        <v>27</v>
      </c>
      <c r="K34" s="114" t="s">
        <v>86</v>
      </c>
      <c r="L34" s="114" t="s">
        <v>29</v>
      </c>
      <c r="M34" s="114" t="s">
        <v>65</v>
      </c>
      <c r="N34" s="114" t="s">
        <v>1322</v>
      </c>
      <c r="O34" s="114" t="s">
        <v>93</v>
      </c>
      <c r="P34" s="114" t="s">
        <v>93</v>
      </c>
      <c r="Q34" s="114" t="s">
        <v>86</v>
      </c>
      <c r="R34" s="115">
        <v>97014873.790000007</v>
      </c>
      <c r="S34" s="115">
        <v>0</v>
      </c>
      <c r="T34" s="115">
        <v>0</v>
      </c>
      <c r="U34" s="115">
        <v>0</v>
      </c>
      <c r="V34" s="115">
        <v>0</v>
      </c>
      <c r="W34" s="115">
        <v>-266581.32100000978</v>
      </c>
      <c r="X34" s="115">
        <v>0</v>
      </c>
      <c r="Y34" s="115">
        <v>96748292.468999997</v>
      </c>
      <c r="Z34" s="117">
        <v>43454</v>
      </c>
      <c r="AA34" s="117">
        <v>46733</v>
      </c>
      <c r="AB34" s="116">
        <v>236782800</v>
      </c>
      <c r="AC34" s="116">
        <v>236782800</v>
      </c>
      <c r="AD34" s="116">
        <v>3.7863013698630139</v>
      </c>
      <c r="AE34" s="116">
        <v>8.9835616438356158</v>
      </c>
      <c r="AF34" s="118">
        <v>5.8999999999999997E-2</v>
      </c>
      <c r="AG34" s="118" t="s">
        <v>39</v>
      </c>
      <c r="AH34" s="118"/>
      <c r="AI34" s="114" t="s">
        <v>74</v>
      </c>
      <c r="AJ34" s="114" t="s">
        <v>86</v>
      </c>
      <c r="AK34" s="119">
        <v>6045638.0259999996</v>
      </c>
      <c r="AL34" s="119">
        <v>0</v>
      </c>
      <c r="AM34" s="119">
        <v>0</v>
      </c>
      <c r="AN34" s="119">
        <v>6045638.0259999996</v>
      </c>
      <c r="AO34" s="119">
        <v>0</v>
      </c>
      <c r="AP34" s="119">
        <v>0</v>
      </c>
      <c r="AQ34" s="119">
        <v>6045638.0259999996</v>
      </c>
      <c r="AR34" s="119">
        <v>0</v>
      </c>
      <c r="AS34" s="119">
        <v>0</v>
      </c>
      <c r="AT34" s="119">
        <v>6045638.0259999996</v>
      </c>
      <c r="AU34" s="119">
        <v>0</v>
      </c>
      <c r="AV34" s="119">
        <v>0</v>
      </c>
      <c r="AW34" s="119">
        <v>6045638.0259999996</v>
      </c>
      <c r="AX34" s="119">
        <v>0</v>
      </c>
      <c r="AY34" s="119">
        <v>0</v>
      </c>
      <c r="AZ34" s="119">
        <v>6045638.0259999996</v>
      </c>
      <c r="BA34" s="119">
        <v>0</v>
      </c>
      <c r="BB34" s="119">
        <v>0</v>
      </c>
      <c r="BC34" s="119">
        <v>6045638.0259999996</v>
      </c>
      <c r="BD34" s="119">
        <v>0</v>
      </c>
      <c r="BE34" s="119">
        <v>0</v>
      </c>
      <c r="BF34" s="119">
        <v>6045638.0259999996</v>
      </c>
      <c r="BG34" s="15">
        <f t="shared" si="0"/>
        <v>24182552.103999998</v>
      </c>
      <c r="BH34" s="15">
        <f t="shared" si="1"/>
        <v>24182552.103999998</v>
      </c>
      <c r="BI34" s="15">
        <f t="shared" si="2"/>
        <v>48365104.207999997</v>
      </c>
    </row>
    <row r="35" spans="1:61" x14ac:dyDescent="0.35">
      <c r="A35" s="114">
        <v>23148000</v>
      </c>
      <c r="B35" s="114">
        <v>1</v>
      </c>
      <c r="C35" s="114">
        <v>1</v>
      </c>
      <c r="D35" s="114">
        <v>1</v>
      </c>
      <c r="E35" s="114" t="s">
        <v>23</v>
      </c>
      <c r="F35" s="114" t="s">
        <v>24</v>
      </c>
      <c r="G35" s="114" t="s">
        <v>25</v>
      </c>
      <c r="H35" s="114" t="s">
        <v>26</v>
      </c>
      <c r="I35" s="114" t="s">
        <v>2</v>
      </c>
      <c r="J35" s="114" t="s">
        <v>27</v>
      </c>
      <c r="K35" s="114" t="s">
        <v>64</v>
      </c>
      <c r="L35" s="114" t="s">
        <v>29</v>
      </c>
      <c r="M35" s="114" t="s">
        <v>65</v>
      </c>
      <c r="N35" s="114" t="s">
        <v>1324</v>
      </c>
      <c r="O35" s="114" t="s">
        <v>96</v>
      </c>
      <c r="P35" s="114" t="s">
        <v>96</v>
      </c>
      <c r="Q35" s="114" t="s">
        <v>64</v>
      </c>
      <c r="R35" s="115">
        <v>1720377.1199999969</v>
      </c>
      <c r="S35" s="115">
        <v>0</v>
      </c>
      <c r="T35" s="115">
        <v>0</v>
      </c>
      <c r="U35" s="115">
        <v>0</v>
      </c>
      <c r="V35" s="115">
        <v>0</v>
      </c>
      <c r="W35" s="115">
        <v>-2.3283064365386963E-10</v>
      </c>
      <c r="X35" s="115">
        <v>0</v>
      </c>
      <c r="Y35" s="115">
        <v>1720377.1199999966</v>
      </c>
      <c r="Z35" s="117">
        <v>37425</v>
      </c>
      <c r="AA35" s="117">
        <v>48516</v>
      </c>
      <c r="AB35" s="116">
        <v>4969978.46</v>
      </c>
      <c r="AC35" s="116">
        <v>4969978.46</v>
      </c>
      <c r="AD35" s="116">
        <v>8.6712328767123292</v>
      </c>
      <c r="AE35" s="116">
        <v>30.386301369863013</v>
      </c>
      <c r="AF35" s="118">
        <v>0.01</v>
      </c>
      <c r="AG35" s="118" t="s">
        <v>39</v>
      </c>
      <c r="AH35" s="118"/>
      <c r="AI35" s="114" t="s">
        <v>74</v>
      </c>
      <c r="AJ35" s="114" t="s">
        <v>64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191153.02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191153.02</v>
      </c>
      <c r="BE35" s="119">
        <v>0</v>
      </c>
      <c r="BF35" s="119">
        <v>0</v>
      </c>
      <c r="BG35" s="15">
        <f t="shared" si="0"/>
        <v>191153.02</v>
      </c>
      <c r="BH35" s="15">
        <f t="shared" si="1"/>
        <v>191153.02</v>
      </c>
      <c r="BI35" s="15">
        <f t="shared" si="2"/>
        <v>382306.04</v>
      </c>
    </row>
    <row r="36" spans="1:61" x14ac:dyDescent="0.35">
      <c r="A36" s="114">
        <v>23124000</v>
      </c>
      <c r="B36" s="114">
        <v>1</v>
      </c>
      <c r="C36" s="114">
        <v>1</v>
      </c>
      <c r="D36" s="114">
        <v>1</v>
      </c>
      <c r="E36" s="114" t="s">
        <v>23</v>
      </c>
      <c r="F36" s="114" t="s">
        <v>24</v>
      </c>
      <c r="G36" s="114" t="s">
        <v>25</v>
      </c>
      <c r="H36" s="114" t="s">
        <v>26</v>
      </c>
      <c r="I36" s="114" t="s">
        <v>2</v>
      </c>
      <c r="J36" s="114" t="s">
        <v>27</v>
      </c>
      <c r="K36" s="114" t="s">
        <v>64</v>
      </c>
      <c r="L36" s="114" t="s">
        <v>29</v>
      </c>
      <c r="M36" s="114" t="s">
        <v>65</v>
      </c>
      <c r="N36" s="114" t="s">
        <v>1324</v>
      </c>
      <c r="O36" s="114" t="s">
        <v>97</v>
      </c>
      <c r="P36" s="114" t="s">
        <v>97</v>
      </c>
      <c r="Q36" s="114" t="s">
        <v>64</v>
      </c>
      <c r="R36" s="115">
        <v>1153839.1499999999</v>
      </c>
      <c r="S36" s="115">
        <v>0</v>
      </c>
      <c r="T36" s="115">
        <v>0</v>
      </c>
      <c r="U36" s="115">
        <v>0</v>
      </c>
      <c r="V36" s="115">
        <v>0</v>
      </c>
      <c r="W36" s="115">
        <v>0</v>
      </c>
      <c r="X36" s="115">
        <v>0</v>
      </c>
      <c r="Y36" s="115">
        <v>1153839.1499999999</v>
      </c>
      <c r="Z36" s="117">
        <v>36374</v>
      </c>
      <c r="AA36" s="117">
        <v>47496</v>
      </c>
      <c r="AB36" s="116">
        <v>5000000</v>
      </c>
      <c r="AC36" s="116">
        <v>4999970.1500000004</v>
      </c>
      <c r="AD36" s="116">
        <v>5.8767123287671232</v>
      </c>
      <c r="AE36" s="116">
        <v>30.471232876712328</v>
      </c>
      <c r="AF36" s="118">
        <v>2.5000000000000001E-2</v>
      </c>
      <c r="AG36" s="118" t="s">
        <v>39</v>
      </c>
      <c r="AH36" s="118"/>
      <c r="AI36" s="114" t="s">
        <v>74</v>
      </c>
      <c r="AJ36" s="114" t="s">
        <v>64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75224.98</v>
      </c>
      <c r="AU36" s="119">
        <v>117081.57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75224.98</v>
      </c>
      <c r="BG36" s="15">
        <f t="shared" si="0"/>
        <v>75224.98</v>
      </c>
      <c r="BH36" s="15">
        <f t="shared" si="1"/>
        <v>192306.55</v>
      </c>
      <c r="BI36" s="15">
        <f t="shared" si="2"/>
        <v>267531.52999999997</v>
      </c>
    </row>
    <row r="37" spans="1:61" x14ac:dyDescent="0.35">
      <c r="A37" s="114">
        <v>23086100</v>
      </c>
      <c r="B37" s="114">
        <v>1</v>
      </c>
      <c r="C37" s="114">
        <v>1</v>
      </c>
      <c r="D37" s="114">
        <v>1</v>
      </c>
      <c r="E37" s="114" t="s">
        <v>59</v>
      </c>
      <c r="F37" s="114" t="s">
        <v>24</v>
      </c>
      <c r="G37" s="114" t="s">
        <v>25</v>
      </c>
      <c r="H37" s="114" t="s">
        <v>26</v>
      </c>
      <c r="I37" s="114" t="s">
        <v>2</v>
      </c>
      <c r="J37" s="114" t="s">
        <v>27</v>
      </c>
      <c r="K37" s="114" t="s">
        <v>98</v>
      </c>
      <c r="L37" s="114" t="s">
        <v>99</v>
      </c>
      <c r="M37" s="114" t="s">
        <v>65</v>
      </c>
      <c r="N37" s="114" t="s">
        <v>1324</v>
      </c>
      <c r="O37" s="114" t="s">
        <v>100</v>
      </c>
      <c r="P37" s="114" t="s">
        <v>100</v>
      </c>
      <c r="Q37" s="114" t="s">
        <v>98</v>
      </c>
      <c r="R37" s="115">
        <v>6408.5360000000001</v>
      </c>
      <c r="S37" s="115">
        <v>0</v>
      </c>
      <c r="T37" s="115">
        <v>0</v>
      </c>
      <c r="U37" s="115">
        <v>0</v>
      </c>
      <c r="V37" s="115">
        <v>0</v>
      </c>
      <c r="W37" s="115">
        <v>-20.681999999999789</v>
      </c>
      <c r="X37" s="115">
        <v>0</v>
      </c>
      <c r="Y37" s="115">
        <v>6387.8540000000003</v>
      </c>
      <c r="Z37" s="117">
        <v>32748</v>
      </c>
      <c r="AA37" s="117">
        <v>45473</v>
      </c>
      <c r="AB37" s="116">
        <v>11012961.728</v>
      </c>
      <c r="AC37" s="116">
        <v>11012961.728</v>
      </c>
      <c r="AD37" s="116">
        <v>0.33424657534246577</v>
      </c>
      <c r="AE37" s="116">
        <v>34.863013698630134</v>
      </c>
      <c r="AF37" s="118">
        <v>3.5000000000000003E-2</v>
      </c>
      <c r="AG37" s="118" t="s">
        <v>39</v>
      </c>
      <c r="AH37" s="118"/>
      <c r="AI37" s="114" t="s">
        <v>74</v>
      </c>
      <c r="AJ37" s="114" t="s">
        <v>98</v>
      </c>
      <c r="AK37" s="119">
        <v>1855.18</v>
      </c>
      <c r="AL37" s="119">
        <v>0</v>
      </c>
      <c r="AM37" s="119">
        <v>0</v>
      </c>
      <c r="AN37" s="119">
        <v>4532.7150000000001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5">
        <f t="shared" si="0"/>
        <v>6387.8950000000004</v>
      </c>
      <c r="BH37" s="15">
        <f t="shared" si="1"/>
        <v>0</v>
      </c>
      <c r="BI37" s="15">
        <f t="shared" si="2"/>
        <v>6387.8950000000004</v>
      </c>
    </row>
    <row r="38" spans="1:61" x14ac:dyDescent="0.35">
      <c r="A38" s="114">
        <v>23171000</v>
      </c>
      <c r="B38" s="114">
        <v>1</v>
      </c>
      <c r="C38" s="114">
        <v>1</v>
      </c>
      <c r="D38" s="114">
        <v>1</v>
      </c>
      <c r="E38" s="114" t="s">
        <v>23</v>
      </c>
      <c r="F38" s="114" t="s">
        <v>24</v>
      </c>
      <c r="G38" s="114" t="s">
        <v>25</v>
      </c>
      <c r="H38" s="114" t="s">
        <v>26</v>
      </c>
      <c r="I38" s="114" t="s">
        <v>2</v>
      </c>
      <c r="J38" s="114" t="s">
        <v>27</v>
      </c>
      <c r="K38" s="114" t="s">
        <v>101</v>
      </c>
      <c r="L38" s="114" t="s">
        <v>29</v>
      </c>
      <c r="M38" s="114" t="s">
        <v>65</v>
      </c>
      <c r="N38" s="114" t="s">
        <v>1322</v>
      </c>
      <c r="O38" s="114" t="s">
        <v>102</v>
      </c>
      <c r="P38" s="114" t="s">
        <v>102</v>
      </c>
      <c r="Q38" s="114" t="s">
        <v>101</v>
      </c>
      <c r="R38" s="115">
        <v>203607507.87399992</v>
      </c>
      <c r="S38" s="115">
        <v>0</v>
      </c>
      <c r="T38" s="115">
        <v>0</v>
      </c>
      <c r="U38" s="115">
        <v>0</v>
      </c>
      <c r="V38" s="115">
        <v>0</v>
      </c>
      <c r="W38" s="115">
        <v>-2.0000040531158447E-3</v>
      </c>
      <c r="X38" s="115">
        <v>0</v>
      </c>
      <c r="Y38" s="115">
        <v>203607507.87199992</v>
      </c>
      <c r="Z38" s="117">
        <v>41374</v>
      </c>
      <c r="AA38" s="117">
        <v>47928</v>
      </c>
      <c r="AB38" s="116">
        <v>312480966.99000001</v>
      </c>
      <c r="AC38" s="116">
        <v>312480966.99000001</v>
      </c>
      <c r="AD38" s="116">
        <v>7.0602739726027401</v>
      </c>
      <c r="AE38" s="116">
        <v>17.956164383561642</v>
      </c>
      <c r="AF38" s="118">
        <v>9.0520000000000003E-2</v>
      </c>
      <c r="AG38" s="118" t="s">
        <v>2801</v>
      </c>
      <c r="AH38" s="118">
        <v>0.04</v>
      </c>
      <c r="AI38" s="114" t="s">
        <v>74</v>
      </c>
      <c r="AJ38" s="114" t="s">
        <v>101</v>
      </c>
      <c r="AK38" s="119">
        <v>13573833.859999999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13573833.859999999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13573833.859999999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13573833.859999999</v>
      </c>
      <c r="BD38" s="119">
        <v>0</v>
      </c>
      <c r="BE38" s="119">
        <v>0</v>
      </c>
      <c r="BF38" s="119">
        <v>0</v>
      </c>
      <c r="BG38" s="15">
        <f t="shared" si="0"/>
        <v>27147667.719999999</v>
      </c>
      <c r="BH38" s="15">
        <f t="shared" si="1"/>
        <v>27147667.719999999</v>
      </c>
      <c r="BI38" s="15">
        <f t="shared" si="2"/>
        <v>54295335.439999998</v>
      </c>
    </row>
    <row r="39" spans="1:61" x14ac:dyDescent="0.35">
      <c r="A39" s="114">
        <v>23200000</v>
      </c>
      <c r="B39" s="114">
        <v>1</v>
      </c>
      <c r="C39" s="114">
        <v>1</v>
      </c>
      <c r="D39" s="114">
        <v>1</v>
      </c>
      <c r="E39" s="114" t="s">
        <v>91</v>
      </c>
      <c r="F39" s="114" t="s">
        <v>24</v>
      </c>
      <c r="G39" s="114" t="s">
        <v>25</v>
      </c>
      <c r="H39" s="114" t="s">
        <v>26</v>
      </c>
      <c r="I39" s="114" t="s">
        <v>2</v>
      </c>
      <c r="J39" s="114" t="s">
        <v>27</v>
      </c>
      <c r="K39" s="114" t="s">
        <v>101</v>
      </c>
      <c r="L39" s="114" t="s">
        <v>29</v>
      </c>
      <c r="M39" s="114" t="s">
        <v>65</v>
      </c>
      <c r="N39" s="114" t="s">
        <v>1322</v>
      </c>
      <c r="O39" s="114" t="s">
        <v>103</v>
      </c>
      <c r="P39" s="114" t="s">
        <v>103</v>
      </c>
      <c r="Q39" s="114" t="s">
        <v>101</v>
      </c>
      <c r="R39" s="115">
        <v>37536826.939999998</v>
      </c>
      <c r="S39" s="115">
        <v>0</v>
      </c>
      <c r="T39" s="115">
        <v>0</v>
      </c>
      <c r="U39" s="115">
        <v>0</v>
      </c>
      <c r="V39" s="115">
        <v>0</v>
      </c>
      <c r="W39" s="115">
        <v>-103145.18499999493</v>
      </c>
      <c r="X39" s="115">
        <v>0</v>
      </c>
      <c r="Y39" s="115">
        <v>37433681.755000003</v>
      </c>
      <c r="Z39" s="117">
        <v>43773</v>
      </c>
      <c r="AA39" s="117">
        <v>51034</v>
      </c>
      <c r="AB39" s="116">
        <v>113542860.57799999</v>
      </c>
      <c r="AC39" s="116">
        <v>113542860.57799999</v>
      </c>
      <c r="AD39" s="116">
        <v>15.56986301369863</v>
      </c>
      <c r="AE39" s="116">
        <v>19.893150684931506</v>
      </c>
      <c r="AF39" s="118">
        <v>0.02</v>
      </c>
      <c r="AG39" s="118" t="s">
        <v>39</v>
      </c>
      <c r="AH39" s="118"/>
      <c r="AI39" s="114" t="s">
        <v>74</v>
      </c>
      <c r="AJ39" s="114" t="s">
        <v>101</v>
      </c>
      <c r="AK39" s="119">
        <v>0</v>
      </c>
      <c r="AL39" s="119">
        <v>0</v>
      </c>
      <c r="AM39" s="119">
        <v>0</v>
      </c>
      <c r="AN39" s="119">
        <v>0</v>
      </c>
      <c r="AO39" s="119">
        <v>0</v>
      </c>
      <c r="AP39" s="119">
        <v>0</v>
      </c>
      <c r="AQ39" s="119">
        <v>0</v>
      </c>
      <c r="AR39" s="119">
        <v>0</v>
      </c>
      <c r="AS39" s="119">
        <v>0</v>
      </c>
      <c r="AT39" s="119">
        <v>0</v>
      </c>
      <c r="AU39" s="119">
        <v>0</v>
      </c>
      <c r="AV39" s="119">
        <v>0</v>
      </c>
      <c r="AW39" s="119">
        <v>1247789.392</v>
      </c>
      <c r="AX39" s="119">
        <v>0</v>
      </c>
      <c r="AY39" s="119">
        <v>0</v>
      </c>
      <c r="AZ39" s="119">
        <v>0</v>
      </c>
      <c r="BA39" s="119">
        <v>0</v>
      </c>
      <c r="BB39" s="119">
        <v>0</v>
      </c>
      <c r="BC39" s="119">
        <v>1247789.392</v>
      </c>
      <c r="BD39" s="119">
        <v>0</v>
      </c>
      <c r="BE39" s="119">
        <v>0</v>
      </c>
      <c r="BF39" s="119">
        <v>0</v>
      </c>
      <c r="BG39" s="15">
        <f t="shared" si="0"/>
        <v>0</v>
      </c>
      <c r="BH39" s="15">
        <f t="shared" si="1"/>
        <v>2495578.784</v>
      </c>
      <c r="BI39" s="15">
        <f t="shared" si="2"/>
        <v>2495578.784</v>
      </c>
    </row>
    <row r="40" spans="1:61" x14ac:dyDescent="0.35">
      <c r="A40" s="114">
        <v>23187000</v>
      </c>
      <c r="B40" s="114">
        <v>1</v>
      </c>
      <c r="C40" s="114">
        <v>1</v>
      </c>
      <c r="D40" s="114">
        <v>1</v>
      </c>
      <c r="E40" s="114" t="s">
        <v>23</v>
      </c>
      <c r="F40" s="114" t="s">
        <v>24</v>
      </c>
      <c r="G40" s="114" t="s">
        <v>25</v>
      </c>
      <c r="H40" s="114" t="s">
        <v>26</v>
      </c>
      <c r="I40" s="114" t="s">
        <v>2</v>
      </c>
      <c r="J40" s="114" t="s">
        <v>27</v>
      </c>
      <c r="K40" s="114" t="s">
        <v>101</v>
      </c>
      <c r="L40" s="114" t="s">
        <v>29</v>
      </c>
      <c r="M40" s="114" t="s">
        <v>65</v>
      </c>
      <c r="N40" s="114" t="s">
        <v>1322</v>
      </c>
      <c r="O40" s="114" t="s">
        <v>104</v>
      </c>
      <c r="P40" s="114" t="s">
        <v>104</v>
      </c>
      <c r="Q40" s="114" t="s">
        <v>101</v>
      </c>
      <c r="R40" s="115">
        <v>88891561.969999984</v>
      </c>
      <c r="S40" s="115">
        <v>0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88891561.969999984</v>
      </c>
      <c r="Z40" s="117">
        <v>42691</v>
      </c>
      <c r="AA40" s="117">
        <v>50061</v>
      </c>
      <c r="AB40" s="116">
        <v>102567186.91</v>
      </c>
      <c r="AC40" s="116">
        <v>102567186.91</v>
      </c>
      <c r="AD40" s="116">
        <v>12.904109589041095</v>
      </c>
      <c r="AE40" s="116">
        <v>20.19178082191781</v>
      </c>
      <c r="AF40" s="118">
        <v>0.03</v>
      </c>
      <c r="AG40" s="118" t="s">
        <v>39</v>
      </c>
      <c r="AH40" s="118"/>
      <c r="AI40" s="114" t="s">
        <v>74</v>
      </c>
      <c r="AJ40" s="114" t="s">
        <v>101</v>
      </c>
      <c r="AK40" s="119">
        <v>0</v>
      </c>
      <c r="AL40" s="119">
        <v>0</v>
      </c>
      <c r="AM40" s="119">
        <v>0</v>
      </c>
      <c r="AN40" s="119">
        <v>0</v>
      </c>
      <c r="AO40" s="119">
        <v>3308618.93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3308618.93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3308618.93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5">
        <f t="shared" si="0"/>
        <v>3308618.93</v>
      </c>
      <c r="BH40" s="15">
        <f t="shared" si="1"/>
        <v>6617237.8600000003</v>
      </c>
      <c r="BI40" s="15">
        <f t="shared" si="2"/>
        <v>9925856.790000001</v>
      </c>
    </row>
    <row r="41" spans="1:61" x14ac:dyDescent="0.35">
      <c r="A41" s="114">
        <v>23182000</v>
      </c>
      <c r="B41" s="114">
        <v>1</v>
      </c>
      <c r="C41" s="114">
        <v>1</v>
      </c>
      <c r="D41" s="114">
        <v>1</v>
      </c>
      <c r="E41" s="114" t="s">
        <v>23</v>
      </c>
      <c r="F41" s="114" t="s">
        <v>24</v>
      </c>
      <c r="G41" s="114" t="s">
        <v>25</v>
      </c>
      <c r="H41" s="114" t="s">
        <v>26</v>
      </c>
      <c r="I41" s="114" t="s">
        <v>2</v>
      </c>
      <c r="J41" s="114" t="s">
        <v>27</v>
      </c>
      <c r="K41" s="114" t="s">
        <v>101</v>
      </c>
      <c r="L41" s="114" t="s">
        <v>29</v>
      </c>
      <c r="M41" s="114" t="s">
        <v>65</v>
      </c>
      <c r="N41" s="114" t="s">
        <v>1322</v>
      </c>
      <c r="O41" s="114" t="s">
        <v>105</v>
      </c>
      <c r="P41" s="114" t="s">
        <v>105</v>
      </c>
      <c r="Q41" s="114" t="s">
        <v>101</v>
      </c>
      <c r="R41" s="115">
        <v>100508720.63999999</v>
      </c>
      <c r="S41" s="115">
        <v>0</v>
      </c>
      <c r="T41" s="115">
        <v>0</v>
      </c>
      <c r="U41" s="115">
        <v>0</v>
      </c>
      <c r="V41" s="115">
        <v>0</v>
      </c>
      <c r="W41" s="115">
        <v>0</v>
      </c>
      <c r="X41" s="115">
        <v>0</v>
      </c>
      <c r="Y41" s="115">
        <v>100508720.63999999</v>
      </c>
      <c r="Z41" s="117">
        <v>42425</v>
      </c>
      <c r="AA41" s="117">
        <v>49856</v>
      </c>
      <c r="AB41" s="116">
        <v>198244300</v>
      </c>
      <c r="AC41" s="116">
        <v>198244300</v>
      </c>
      <c r="AD41" s="116">
        <v>12.342465753424657</v>
      </c>
      <c r="AE41" s="116">
        <v>20.358904109589041</v>
      </c>
      <c r="AF41" s="118">
        <v>0.03</v>
      </c>
      <c r="AG41" s="118" t="s">
        <v>39</v>
      </c>
      <c r="AH41" s="118"/>
      <c r="AI41" s="114" t="s">
        <v>74</v>
      </c>
      <c r="AJ41" s="114" t="s">
        <v>101</v>
      </c>
      <c r="AK41" s="119">
        <v>0</v>
      </c>
      <c r="AL41" s="119">
        <v>0</v>
      </c>
      <c r="AM41" s="119">
        <v>0</v>
      </c>
      <c r="AN41" s="119">
        <v>0</v>
      </c>
      <c r="AO41" s="119">
        <v>4187863.34</v>
      </c>
      <c r="AP41" s="119">
        <v>0</v>
      </c>
      <c r="AQ41" s="119">
        <v>0</v>
      </c>
      <c r="AR41" s="119">
        <v>0</v>
      </c>
      <c r="AS41" s="119">
        <v>0</v>
      </c>
      <c r="AT41" s="119">
        <v>0</v>
      </c>
      <c r="AU41" s="119">
        <v>4187863.34</v>
      </c>
      <c r="AV41" s="119">
        <v>0</v>
      </c>
      <c r="AW41" s="119">
        <v>0</v>
      </c>
      <c r="AX41" s="119">
        <v>0</v>
      </c>
      <c r="AY41" s="119">
        <v>0</v>
      </c>
      <c r="AZ41" s="119">
        <v>0</v>
      </c>
      <c r="BA41" s="119">
        <v>4187863.34</v>
      </c>
      <c r="BB41" s="119">
        <v>0</v>
      </c>
      <c r="BC41" s="119">
        <v>0</v>
      </c>
      <c r="BD41" s="119">
        <v>0</v>
      </c>
      <c r="BE41" s="119">
        <v>0</v>
      </c>
      <c r="BF41" s="119">
        <v>0</v>
      </c>
      <c r="BG41" s="15">
        <f t="shared" si="0"/>
        <v>4187863.34</v>
      </c>
      <c r="BH41" s="15">
        <f t="shared" si="1"/>
        <v>8375726.6799999997</v>
      </c>
      <c r="BI41" s="15">
        <f t="shared" si="2"/>
        <v>12563590.02</v>
      </c>
    </row>
    <row r="42" spans="1:61" x14ac:dyDescent="0.35">
      <c r="A42" s="114">
        <v>23165000</v>
      </c>
      <c r="B42" s="114">
        <v>1</v>
      </c>
      <c r="C42" s="114">
        <v>1</v>
      </c>
      <c r="D42" s="114">
        <v>1</v>
      </c>
      <c r="E42" s="114" t="s">
        <v>23</v>
      </c>
      <c r="F42" s="114" t="s">
        <v>24</v>
      </c>
      <c r="G42" s="114" t="s">
        <v>25</v>
      </c>
      <c r="H42" s="114" t="s">
        <v>26</v>
      </c>
      <c r="I42" s="114" t="s">
        <v>2</v>
      </c>
      <c r="J42" s="114" t="s">
        <v>27</v>
      </c>
      <c r="K42" s="114" t="s">
        <v>101</v>
      </c>
      <c r="L42" s="114" t="s">
        <v>29</v>
      </c>
      <c r="M42" s="114" t="s">
        <v>65</v>
      </c>
      <c r="N42" s="114" t="s">
        <v>1322</v>
      </c>
      <c r="O42" s="114" t="s">
        <v>106</v>
      </c>
      <c r="P42" s="114" t="s">
        <v>106</v>
      </c>
      <c r="Q42" s="114" t="s">
        <v>101</v>
      </c>
      <c r="R42" s="115">
        <v>277917568.68000001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277917568.68000001</v>
      </c>
      <c r="Z42" s="117">
        <v>40834</v>
      </c>
      <c r="AA42" s="117">
        <v>47382</v>
      </c>
      <c r="AB42" s="116">
        <v>554251553.96000004</v>
      </c>
      <c r="AC42" s="116">
        <v>554251553.96000004</v>
      </c>
      <c r="AD42" s="116">
        <v>5.5643835616438357</v>
      </c>
      <c r="AE42" s="116">
        <v>17.93972602739726</v>
      </c>
      <c r="AF42" s="118">
        <v>6.3500000000000001E-2</v>
      </c>
      <c r="AG42" s="118" t="s">
        <v>39</v>
      </c>
      <c r="AH42" s="118"/>
      <c r="AI42" s="114" t="s">
        <v>74</v>
      </c>
      <c r="AJ42" s="114" t="s">
        <v>101</v>
      </c>
      <c r="AK42" s="119">
        <v>23159797.390000001</v>
      </c>
      <c r="AL42" s="119">
        <v>0</v>
      </c>
      <c r="AM42" s="119">
        <v>0</v>
      </c>
      <c r="AN42" s="119">
        <v>0</v>
      </c>
      <c r="AO42" s="119">
        <v>0</v>
      </c>
      <c r="AP42" s="119">
        <v>0</v>
      </c>
      <c r="AQ42" s="119">
        <v>23159797.390000001</v>
      </c>
      <c r="AR42" s="119">
        <v>0</v>
      </c>
      <c r="AS42" s="119">
        <v>0</v>
      </c>
      <c r="AT42" s="119">
        <v>0</v>
      </c>
      <c r="AU42" s="119">
        <v>0</v>
      </c>
      <c r="AV42" s="119">
        <v>0</v>
      </c>
      <c r="AW42" s="119">
        <v>23159797.390000001</v>
      </c>
      <c r="AX42" s="119">
        <v>0</v>
      </c>
      <c r="AY42" s="119">
        <v>0</v>
      </c>
      <c r="AZ42" s="119">
        <v>0</v>
      </c>
      <c r="BA42" s="119">
        <v>0</v>
      </c>
      <c r="BB42" s="119">
        <v>0</v>
      </c>
      <c r="BC42" s="119">
        <v>23159797.390000001</v>
      </c>
      <c r="BD42" s="119">
        <v>0</v>
      </c>
      <c r="BE42" s="119">
        <v>0</v>
      </c>
      <c r="BF42" s="119">
        <v>0</v>
      </c>
      <c r="BG42" s="15">
        <f t="shared" si="0"/>
        <v>46319594.780000001</v>
      </c>
      <c r="BH42" s="15">
        <f t="shared" si="1"/>
        <v>46319594.780000001</v>
      </c>
      <c r="BI42" s="15">
        <f t="shared" si="2"/>
        <v>92639189.560000002</v>
      </c>
    </row>
    <row r="43" spans="1:61" x14ac:dyDescent="0.35">
      <c r="A43" s="114">
        <v>23170000</v>
      </c>
      <c r="B43" s="114">
        <v>1</v>
      </c>
      <c r="C43" s="114">
        <v>1</v>
      </c>
      <c r="D43" s="114">
        <v>1</v>
      </c>
      <c r="E43" s="114" t="s">
        <v>91</v>
      </c>
      <c r="F43" s="114" t="s">
        <v>24</v>
      </c>
      <c r="G43" s="114" t="s">
        <v>25</v>
      </c>
      <c r="H43" s="114" t="s">
        <v>26</v>
      </c>
      <c r="I43" s="114" t="s">
        <v>2</v>
      </c>
      <c r="J43" s="114" t="s">
        <v>27</v>
      </c>
      <c r="K43" s="114" t="s">
        <v>101</v>
      </c>
      <c r="L43" s="114" t="s">
        <v>29</v>
      </c>
      <c r="M43" s="114" t="s">
        <v>65</v>
      </c>
      <c r="N43" s="114" t="s">
        <v>1322</v>
      </c>
      <c r="O43" s="114" t="s">
        <v>107</v>
      </c>
      <c r="P43" s="114" t="s">
        <v>107</v>
      </c>
      <c r="Q43" s="114" t="s">
        <v>101</v>
      </c>
      <c r="R43" s="115">
        <v>41479353.899999999</v>
      </c>
      <c r="S43" s="115">
        <v>0</v>
      </c>
      <c r="T43" s="115">
        <v>0</v>
      </c>
      <c r="U43" s="115">
        <v>0</v>
      </c>
      <c r="V43" s="115">
        <v>0</v>
      </c>
      <c r="W43" s="115">
        <v>-113978.61299999803</v>
      </c>
      <c r="X43" s="115">
        <v>0</v>
      </c>
      <c r="Y43" s="115">
        <v>41365375.287</v>
      </c>
      <c r="Z43" s="117">
        <v>41327</v>
      </c>
      <c r="AA43" s="117">
        <v>48636</v>
      </c>
      <c r="AB43" s="116">
        <v>77380000</v>
      </c>
      <c r="AC43" s="116">
        <v>75084685.136999995</v>
      </c>
      <c r="AD43" s="116">
        <v>9</v>
      </c>
      <c r="AE43" s="116">
        <v>20.024657534246575</v>
      </c>
      <c r="AF43" s="118">
        <v>0.02</v>
      </c>
      <c r="AG43" s="118" t="s">
        <v>39</v>
      </c>
      <c r="AH43" s="118"/>
      <c r="AI43" s="114" t="s">
        <v>74</v>
      </c>
      <c r="AJ43" s="114" t="s">
        <v>101</v>
      </c>
      <c r="AK43" s="119">
        <v>2177125.0159999998</v>
      </c>
      <c r="AL43" s="119">
        <v>0</v>
      </c>
      <c r="AM43" s="119">
        <v>0</v>
      </c>
      <c r="AN43" s="119">
        <v>0</v>
      </c>
      <c r="AO43" s="119">
        <v>0</v>
      </c>
      <c r="AP43" s="119">
        <v>0</v>
      </c>
      <c r="AQ43" s="119">
        <v>2177125.0159999998</v>
      </c>
      <c r="AR43" s="119">
        <v>0</v>
      </c>
      <c r="AS43" s="119">
        <v>0</v>
      </c>
      <c r="AT43" s="119">
        <v>0</v>
      </c>
      <c r="AU43" s="119">
        <v>0</v>
      </c>
      <c r="AV43" s="119">
        <v>0</v>
      </c>
      <c r="AW43" s="119">
        <v>2177125.0159999998</v>
      </c>
      <c r="AX43" s="119">
        <v>0</v>
      </c>
      <c r="AY43" s="119">
        <v>0</v>
      </c>
      <c r="AZ43" s="119">
        <v>0</v>
      </c>
      <c r="BA43" s="119">
        <v>0</v>
      </c>
      <c r="BB43" s="119">
        <v>0</v>
      </c>
      <c r="BC43" s="119">
        <v>2177125.0159999998</v>
      </c>
      <c r="BD43" s="119">
        <v>0</v>
      </c>
      <c r="BE43" s="119">
        <v>0</v>
      </c>
      <c r="BF43" s="119">
        <v>0</v>
      </c>
      <c r="BG43" s="15">
        <f t="shared" si="0"/>
        <v>4354250.0319999997</v>
      </c>
      <c r="BH43" s="15">
        <f t="shared" si="1"/>
        <v>4354250.0319999997</v>
      </c>
      <c r="BI43" s="15">
        <f t="shared" si="2"/>
        <v>8708500.0639999993</v>
      </c>
    </row>
    <row r="44" spans="1:61" x14ac:dyDescent="0.35">
      <c r="A44" s="114">
        <v>23178000</v>
      </c>
      <c r="B44" s="114">
        <v>1</v>
      </c>
      <c r="C44" s="114">
        <v>1</v>
      </c>
      <c r="D44" s="114">
        <v>1</v>
      </c>
      <c r="E44" s="114" t="s">
        <v>23</v>
      </c>
      <c r="F44" s="114" t="s">
        <v>24</v>
      </c>
      <c r="G44" s="114" t="s">
        <v>25</v>
      </c>
      <c r="H44" s="114" t="s">
        <v>26</v>
      </c>
      <c r="I44" s="114" t="s">
        <v>2</v>
      </c>
      <c r="J44" s="114" t="s">
        <v>27</v>
      </c>
      <c r="K44" s="114" t="s">
        <v>101</v>
      </c>
      <c r="L44" s="114" t="s">
        <v>29</v>
      </c>
      <c r="M44" s="114" t="s">
        <v>65</v>
      </c>
      <c r="N44" s="114" t="s">
        <v>1322</v>
      </c>
      <c r="O44" s="114" t="s">
        <v>108</v>
      </c>
      <c r="P44" s="114" t="s">
        <v>108</v>
      </c>
      <c r="Q44" s="114" t="s">
        <v>101</v>
      </c>
      <c r="R44" s="115">
        <v>339115317.71099973</v>
      </c>
      <c r="S44" s="115">
        <v>0</v>
      </c>
      <c r="T44" s="115">
        <v>0</v>
      </c>
      <c r="U44" s="115">
        <v>0</v>
      </c>
      <c r="V44" s="115">
        <v>0</v>
      </c>
      <c r="W44" s="115">
        <v>-3.0000209808349609E-3</v>
      </c>
      <c r="X44" s="115">
        <v>0</v>
      </c>
      <c r="Y44" s="115">
        <v>339115317.70799971</v>
      </c>
      <c r="Z44" s="117">
        <v>41941</v>
      </c>
      <c r="AA44" s="117">
        <v>48478</v>
      </c>
      <c r="AB44" s="116">
        <v>509232882.64999998</v>
      </c>
      <c r="AC44" s="116">
        <v>484668867.74000001</v>
      </c>
      <c r="AD44" s="116">
        <v>8.5671232876712331</v>
      </c>
      <c r="AE44" s="116">
        <v>17.909589041095892</v>
      </c>
      <c r="AF44" s="118">
        <v>9.0520000000000003E-2</v>
      </c>
      <c r="AG44" s="118" t="s">
        <v>2801</v>
      </c>
      <c r="AH44" s="118">
        <v>0.04</v>
      </c>
      <c r="AI44" s="114" t="s">
        <v>74</v>
      </c>
      <c r="AJ44" s="114" t="s">
        <v>101</v>
      </c>
      <c r="AK44" s="119">
        <v>18839740</v>
      </c>
      <c r="AL44" s="119">
        <v>0</v>
      </c>
      <c r="AM44" s="119">
        <v>0</v>
      </c>
      <c r="AN44" s="119">
        <v>0</v>
      </c>
      <c r="AO44" s="119">
        <v>0</v>
      </c>
      <c r="AP44" s="119">
        <v>0</v>
      </c>
      <c r="AQ44" s="119">
        <v>18839740</v>
      </c>
      <c r="AR44" s="119">
        <v>0</v>
      </c>
      <c r="AS44" s="119">
        <v>0</v>
      </c>
      <c r="AT44" s="119">
        <v>0</v>
      </c>
      <c r="AU44" s="119">
        <v>0</v>
      </c>
      <c r="AV44" s="119">
        <v>0</v>
      </c>
      <c r="AW44" s="119">
        <v>18839740</v>
      </c>
      <c r="AX44" s="119">
        <v>0</v>
      </c>
      <c r="AY44" s="119">
        <v>0</v>
      </c>
      <c r="AZ44" s="119">
        <v>0</v>
      </c>
      <c r="BA44" s="119">
        <v>0</v>
      </c>
      <c r="BB44" s="119">
        <v>0</v>
      </c>
      <c r="BC44" s="119">
        <v>18839740</v>
      </c>
      <c r="BD44" s="119">
        <v>0</v>
      </c>
      <c r="BE44" s="119">
        <v>0</v>
      </c>
      <c r="BF44" s="119">
        <v>0</v>
      </c>
      <c r="BG44" s="15">
        <f t="shared" si="0"/>
        <v>37679480</v>
      </c>
      <c r="BH44" s="15">
        <f t="shared" si="1"/>
        <v>37679480</v>
      </c>
      <c r="BI44" s="15">
        <f t="shared" si="2"/>
        <v>75358960</v>
      </c>
    </row>
    <row r="45" spans="1:61" x14ac:dyDescent="0.35">
      <c r="A45" s="114">
        <v>23201000</v>
      </c>
      <c r="B45" s="114">
        <v>1</v>
      </c>
      <c r="C45" s="114">
        <v>1</v>
      </c>
      <c r="D45" s="114">
        <v>1</v>
      </c>
      <c r="E45" s="114" t="s">
        <v>91</v>
      </c>
      <c r="F45" s="114" t="s">
        <v>24</v>
      </c>
      <c r="G45" s="114" t="s">
        <v>25</v>
      </c>
      <c r="H45" s="114" t="s">
        <v>26</v>
      </c>
      <c r="I45" s="114" t="s">
        <v>2</v>
      </c>
      <c r="J45" s="114" t="s">
        <v>27</v>
      </c>
      <c r="K45" s="114" t="s">
        <v>101</v>
      </c>
      <c r="L45" s="114" t="s">
        <v>29</v>
      </c>
      <c r="M45" s="114" t="s">
        <v>65</v>
      </c>
      <c r="N45" s="114" t="s">
        <v>1322</v>
      </c>
      <c r="O45" s="114" t="s">
        <v>109</v>
      </c>
      <c r="P45" s="114" t="s">
        <v>109</v>
      </c>
      <c r="Q45" s="114" t="s">
        <v>101</v>
      </c>
      <c r="R45" s="115">
        <v>44797407.520000003</v>
      </c>
      <c r="S45" s="115">
        <v>0</v>
      </c>
      <c r="T45" s="115">
        <v>0</v>
      </c>
      <c r="U45" s="115">
        <v>0</v>
      </c>
      <c r="V45" s="115">
        <v>0</v>
      </c>
      <c r="W45" s="115">
        <v>-123096.09700000286</v>
      </c>
      <c r="X45" s="115">
        <v>0</v>
      </c>
      <c r="Y45" s="115">
        <v>44674311.423</v>
      </c>
      <c r="Z45" s="117">
        <v>43773</v>
      </c>
      <c r="AA45" s="117">
        <v>51034</v>
      </c>
      <c r="AB45" s="116">
        <v>60384134.346000001</v>
      </c>
      <c r="AC45" s="116">
        <v>60384134.346000001</v>
      </c>
      <c r="AD45" s="116">
        <v>15.56986301369863</v>
      </c>
      <c r="AE45" s="116">
        <v>19.893150684931506</v>
      </c>
      <c r="AF45" s="118">
        <v>0.02</v>
      </c>
      <c r="AG45" s="118" t="s">
        <v>39</v>
      </c>
      <c r="AH45" s="118"/>
      <c r="AI45" s="114" t="s">
        <v>74</v>
      </c>
      <c r="AJ45" s="114" t="s">
        <v>101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1489143.7139999999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1489143.7139999999</v>
      </c>
      <c r="BD45" s="119">
        <v>0</v>
      </c>
      <c r="BE45" s="119">
        <v>0</v>
      </c>
      <c r="BF45" s="119">
        <v>0</v>
      </c>
      <c r="BG45" s="15">
        <f t="shared" si="0"/>
        <v>0</v>
      </c>
      <c r="BH45" s="15">
        <f t="shared" si="1"/>
        <v>2978287.4279999998</v>
      </c>
      <c r="BI45" s="15">
        <f t="shared" si="2"/>
        <v>2978287.4279999998</v>
      </c>
    </row>
    <row r="46" spans="1:61" x14ac:dyDescent="0.35">
      <c r="A46" s="114">
        <v>23196000</v>
      </c>
      <c r="B46" s="114">
        <v>1</v>
      </c>
      <c r="C46" s="114">
        <v>1</v>
      </c>
      <c r="D46" s="114">
        <v>1</v>
      </c>
      <c r="E46" s="114" t="s">
        <v>91</v>
      </c>
      <c r="F46" s="114" t="s">
        <v>24</v>
      </c>
      <c r="G46" s="114" t="s">
        <v>25</v>
      </c>
      <c r="H46" s="114" t="s">
        <v>26</v>
      </c>
      <c r="I46" s="114" t="s">
        <v>2</v>
      </c>
      <c r="J46" s="114" t="s">
        <v>27</v>
      </c>
      <c r="K46" s="114" t="s">
        <v>101</v>
      </c>
      <c r="L46" s="114" t="s">
        <v>29</v>
      </c>
      <c r="M46" s="114" t="s">
        <v>65</v>
      </c>
      <c r="N46" s="114" t="s">
        <v>1322</v>
      </c>
      <c r="O46" s="114" t="s">
        <v>110</v>
      </c>
      <c r="P46" s="114" t="s">
        <v>110</v>
      </c>
      <c r="Q46" s="114" t="s">
        <v>101</v>
      </c>
      <c r="R46" s="115">
        <v>65252413.740000002</v>
      </c>
      <c r="S46" s="115">
        <v>0</v>
      </c>
      <c r="T46" s="115">
        <v>0</v>
      </c>
      <c r="U46" s="115">
        <v>0</v>
      </c>
      <c r="V46" s="115">
        <v>0</v>
      </c>
      <c r="W46" s="115">
        <v>-179303.17400000244</v>
      </c>
      <c r="X46" s="115">
        <v>0</v>
      </c>
      <c r="Y46" s="115">
        <v>65073110.566</v>
      </c>
      <c r="Z46" s="117">
        <v>43446</v>
      </c>
      <c r="AA46" s="117">
        <v>50485</v>
      </c>
      <c r="AB46" s="116">
        <v>75163134.240999997</v>
      </c>
      <c r="AC46" s="116">
        <v>75163134.240999997</v>
      </c>
      <c r="AD46" s="116">
        <v>14.065753424657535</v>
      </c>
      <c r="AE46" s="116">
        <v>19.284931506849315</v>
      </c>
      <c r="AF46" s="118">
        <v>0.02</v>
      </c>
      <c r="AG46" s="118" t="s">
        <v>39</v>
      </c>
      <c r="AH46" s="118"/>
      <c r="AI46" s="114" t="s">
        <v>74</v>
      </c>
      <c r="AJ46" s="114" t="s">
        <v>101</v>
      </c>
      <c r="AK46" s="119">
        <v>2243900.3650000002</v>
      </c>
      <c r="AL46" s="119">
        <v>0</v>
      </c>
      <c r="AM46" s="119">
        <v>0</v>
      </c>
      <c r="AN46" s="119">
        <v>0</v>
      </c>
      <c r="AO46" s="119">
        <v>0</v>
      </c>
      <c r="AP46" s="119">
        <v>0</v>
      </c>
      <c r="AQ46" s="119">
        <v>2243900.3650000002</v>
      </c>
      <c r="AR46" s="119">
        <v>0</v>
      </c>
      <c r="AS46" s="119">
        <v>0</v>
      </c>
      <c r="AT46" s="119">
        <v>0</v>
      </c>
      <c r="AU46" s="119">
        <v>0</v>
      </c>
      <c r="AV46" s="119">
        <v>0</v>
      </c>
      <c r="AW46" s="119">
        <v>2243900.3650000002</v>
      </c>
      <c r="AX46" s="119">
        <v>0</v>
      </c>
      <c r="AY46" s="119">
        <v>0</v>
      </c>
      <c r="AZ46" s="119">
        <v>0</v>
      </c>
      <c r="BA46" s="119">
        <v>0</v>
      </c>
      <c r="BB46" s="119">
        <v>0</v>
      </c>
      <c r="BC46" s="119">
        <v>2243900.3650000002</v>
      </c>
      <c r="BD46" s="119">
        <v>0</v>
      </c>
      <c r="BE46" s="119">
        <v>0</v>
      </c>
      <c r="BF46" s="119">
        <v>0</v>
      </c>
      <c r="BG46" s="15">
        <f t="shared" si="0"/>
        <v>4487800.7300000004</v>
      </c>
      <c r="BH46" s="15">
        <f t="shared" si="1"/>
        <v>4487800.7300000004</v>
      </c>
      <c r="BI46" s="15">
        <f t="shared" si="2"/>
        <v>8975601.4600000009</v>
      </c>
    </row>
    <row r="47" spans="1:61" x14ac:dyDescent="0.35">
      <c r="A47" s="114">
        <v>23158000</v>
      </c>
      <c r="B47" s="114">
        <v>1</v>
      </c>
      <c r="C47" s="114">
        <v>1</v>
      </c>
      <c r="D47" s="114">
        <v>1</v>
      </c>
      <c r="E47" s="114" t="s">
        <v>23</v>
      </c>
      <c r="F47" s="114" t="s">
        <v>24</v>
      </c>
      <c r="G47" s="114" t="s">
        <v>25</v>
      </c>
      <c r="H47" s="114" t="s">
        <v>26</v>
      </c>
      <c r="I47" s="114" t="s">
        <v>2</v>
      </c>
      <c r="J47" s="114" t="s">
        <v>27</v>
      </c>
      <c r="K47" s="114" t="s">
        <v>101</v>
      </c>
      <c r="L47" s="114" t="s">
        <v>29</v>
      </c>
      <c r="M47" s="114" t="s">
        <v>65</v>
      </c>
      <c r="N47" s="114" t="s">
        <v>1322</v>
      </c>
      <c r="O47" s="114" t="s">
        <v>111</v>
      </c>
      <c r="P47" s="114" t="s">
        <v>111</v>
      </c>
      <c r="Q47" s="114" t="s">
        <v>101</v>
      </c>
      <c r="R47" s="115">
        <v>749834288.2589972</v>
      </c>
      <c r="S47" s="115">
        <v>0</v>
      </c>
      <c r="T47" s="115">
        <v>0</v>
      </c>
      <c r="U47" s="115">
        <v>0</v>
      </c>
      <c r="V47" s="115">
        <v>0</v>
      </c>
      <c r="W47" s="115">
        <v>2.9997825622558594E-3</v>
      </c>
      <c r="X47" s="115">
        <v>0</v>
      </c>
      <c r="Y47" s="115">
        <v>749834288.26199698</v>
      </c>
      <c r="Z47" s="117">
        <v>40332</v>
      </c>
      <c r="AA47" s="117">
        <v>47017</v>
      </c>
      <c r="AB47" s="116">
        <v>1682745000</v>
      </c>
      <c r="AC47" s="116">
        <v>1682745000</v>
      </c>
      <c r="AD47" s="116">
        <v>4.5643835616438357</v>
      </c>
      <c r="AE47" s="116">
        <v>18.315068493150687</v>
      </c>
      <c r="AF47" s="118">
        <v>6.3500000000000001E-2</v>
      </c>
      <c r="AG47" s="118" t="s">
        <v>39</v>
      </c>
      <c r="AH47" s="118"/>
      <c r="AI47" s="114" t="s">
        <v>74</v>
      </c>
      <c r="AJ47" s="114" t="s">
        <v>101</v>
      </c>
      <c r="AK47" s="119">
        <v>74983428.819999993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74983428.819999993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74983428.819999993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74983428.819999993</v>
      </c>
      <c r="BD47" s="119">
        <v>0</v>
      </c>
      <c r="BE47" s="119">
        <v>0</v>
      </c>
      <c r="BF47" s="119">
        <v>0</v>
      </c>
      <c r="BG47" s="15">
        <f t="shared" si="0"/>
        <v>149966857.63999999</v>
      </c>
      <c r="BH47" s="15">
        <f t="shared" si="1"/>
        <v>149966857.63999999</v>
      </c>
      <c r="BI47" s="15">
        <f t="shared" si="2"/>
        <v>299933715.27999997</v>
      </c>
    </row>
    <row r="48" spans="1:61" x14ac:dyDescent="0.35">
      <c r="A48" s="114">
        <v>23175000</v>
      </c>
      <c r="B48" s="114">
        <v>1</v>
      </c>
      <c r="C48" s="114">
        <v>1</v>
      </c>
      <c r="D48" s="114">
        <v>0</v>
      </c>
      <c r="E48" s="114" t="s">
        <v>23</v>
      </c>
      <c r="F48" s="114" t="s">
        <v>24</v>
      </c>
      <c r="G48" s="114" t="s">
        <v>36</v>
      </c>
      <c r="H48" s="114" t="s">
        <v>36</v>
      </c>
      <c r="I48" s="114" t="s">
        <v>36</v>
      </c>
      <c r="J48" s="114" t="s">
        <v>27</v>
      </c>
      <c r="K48" s="114" t="s">
        <v>112</v>
      </c>
      <c r="L48" s="114" t="s">
        <v>113</v>
      </c>
      <c r="M48" s="114" t="s">
        <v>65</v>
      </c>
      <c r="N48" s="114" t="s">
        <v>1324</v>
      </c>
      <c r="O48" s="114" t="s">
        <v>114</v>
      </c>
      <c r="P48" s="114" t="s">
        <v>114</v>
      </c>
      <c r="Q48" s="114" t="s">
        <v>112</v>
      </c>
      <c r="R48" s="115">
        <v>73084423.739999995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73084423.739999995</v>
      </c>
      <c r="Z48" s="117">
        <v>41576</v>
      </c>
      <c r="AA48" s="117">
        <v>47112</v>
      </c>
      <c r="AB48" s="116">
        <v>195239817.55000001</v>
      </c>
      <c r="AC48" s="116">
        <v>195239817.55000001</v>
      </c>
      <c r="AD48" s="116">
        <v>4.8246575342465752</v>
      </c>
      <c r="AE48" s="116">
        <v>15.167123287671233</v>
      </c>
      <c r="AF48" s="118">
        <v>7.4499999999999997E-2</v>
      </c>
      <c r="AG48" s="118" t="s">
        <v>39</v>
      </c>
      <c r="AH48" s="118"/>
      <c r="AI48" s="114" t="s">
        <v>74</v>
      </c>
      <c r="AJ48" s="114" t="s">
        <v>112</v>
      </c>
      <c r="AK48" s="119">
        <v>0</v>
      </c>
      <c r="AL48" s="119">
        <v>0</v>
      </c>
      <c r="AM48" s="119">
        <v>0</v>
      </c>
      <c r="AN48" s="119">
        <v>5220315.97</v>
      </c>
      <c r="AO48" s="119">
        <v>0</v>
      </c>
      <c r="AP48" s="119">
        <v>0</v>
      </c>
      <c r="AQ48" s="119">
        <v>0</v>
      </c>
      <c r="AR48" s="119">
        <v>0</v>
      </c>
      <c r="AS48" s="119">
        <v>0</v>
      </c>
      <c r="AT48" s="119">
        <v>26101580.009999998</v>
      </c>
      <c r="AU48" s="119">
        <v>0</v>
      </c>
      <c r="AV48" s="119">
        <v>0</v>
      </c>
      <c r="AW48" s="119">
        <v>0</v>
      </c>
      <c r="AX48" s="119">
        <v>0</v>
      </c>
      <c r="AY48" s="119">
        <v>0</v>
      </c>
      <c r="AZ48" s="119">
        <v>5220315.97</v>
      </c>
      <c r="BA48" s="119">
        <v>0</v>
      </c>
      <c r="BB48" s="119">
        <v>0</v>
      </c>
      <c r="BC48" s="119">
        <v>0</v>
      </c>
      <c r="BD48" s="119">
        <v>0</v>
      </c>
      <c r="BE48" s="119">
        <v>0</v>
      </c>
      <c r="BF48" s="119">
        <v>5220315.97</v>
      </c>
      <c r="BG48" s="15">
        <f t="shared" si="0"/>
        <v>31321895.979999997</v>
      </c>
      <c r="BH48" s="15">
        <f t="shared" si="1"/>
        <v>10440631.939999999</v>
      </c>
      <c r="BI48" s="15">
        <f t="shared" si="2"/>
        <v>41762527.919999994</v>
      </c>
    </row>
    <row r="49" spans="1:61" x14ac:dyDescent="0.35">
      <c r="A49" s="114">
        <v>23162000</v>
      </c>
      <c r="B49" s="114">
        <v>1</v>
      </c>
      <c r="C49" s="114">
        <v>1</v>
      </c>
      <c r="D49" s="114">
        <v>0</v>
      </c>
      <c r="E49" s="114" t="s">
        <v>23</v>
      </c>
      <c r="F49" s="114" t="s">
        <v>24</v>
      </c>
      <c r="G49" s="114" t="s">
        <v>36</v>
      </c>
      <c r="H49" s="114" t="s">
        <v>36</v>
      </c>
      <c r="I49" s="114" t="s">
        <v>36</v>
      </c>
      <c r="J49" s="114" t="s">
        <v>27</v>
      </c>
      <c r="K49" s="114" t="s">
        <v>112</v>
      </c>
      <c r="L49" s="114" t="s">
        <v>115</v>
      </c>
      <c r="M49" s="114" t="s">
        <v>65</v>
      </c>
      <c r="N49" s="114" t="s">
        <v>1324</v>
      </c>
      <c r="O49" s="114" t="s">
        <v>116</v>
      </c>
      <c r="P49" s="114" t="s">
        <v>116</v>
      </c>
      <c r="Q49" s="114" t="s">
        <v>112</v>
      </c>
      <c r="R49" s="115">
        <v>7006343.5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7006343.5</v>
      </c>
      <c r="Z49" s="117">
        <v>40645</v>
      </c>
      <c r="AA49" s="117">
        <v>44640</v>
      </c>
      <c r="AB49" s="116">
        <v>49891197.420000002</v>
      </c>
      <c r="AC49" s="116">
        <v>49891197.420000002</v>
      </c>
      <c r="AD49" s="116">
        <v>0</v>
      </c>
      <c r="AE49" s="116">
        <v>0</v>
      </c>
      <c r="AF49" s="118">
        <v>7.9000000000000001E-2</v>
      </c>
      <c r="AG49" s="118" t="s">
        <v>39</v>
      </c>
      <c r="AH49" s="118"/>
      <c r="AI49" s="114" t="s">
        <v>74</v>
      </c>
      <c r="AJ49" s="114" t="s">
        <v>112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7006343.46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5">
        <f t="shared" si="0"/>
        <v>7006343.46</v>
      </c>
      <c r="BH49" s="15">
        <f t="shared" si="1"/>
        <v>0</v>
      </c>
      <c r="BI49" s="15">
        <f t="shared" si="2"/>
        <v>7006343.46</v>
      </c>
    </row>
    <row r="50" spans="1:61" x14ac:dyDescent="0.35">
      <c r="A50" s="114">
        <v>23174000</v>
      </c>
      <c r="B50" s="114">
        <v>1</v>
      </c>
      <c r="C50" s="114">
        <v>1</v>
      </c>
      <c r="D50" s="114">
        <v>0</v>
      </c>
      <c r="E50" s="114" t="s">
        <v>117</v>
      </c>
      <c r="F50" s="114" t="s">
        <v>24</v>
      </c>
      <c r="G50" s="114" t="s">
        <v>25</v>
      </c>
      <c r="H50" s="114" t="s">
        <v>44</v>
      </c>
      <c r="I50" s="114" t="s">
        <v>45</v>
      </c>
      <c r="J50" s="114" t="s">
        <v>27</v>
      </c>
      <c r="K50" s="114" t="s">
        <v>118</v>
      </c>
      <c r="L50" s="114" t="s">
        <v>119</v>
      </c>
      <c r="M50" s="114" t="s">
        <v>65</v>
      </c>
      <c r="N50" s="114" t="s">
        <v>1324</v>
      </c>
      <c r="O50" s="114" t="s">
        <v>120</v>
      </c>
      <c r="P50" s="114" t="s">
        <v>120</v>
      </c>
      <c r="Q50" s="114" t="s">
        <v>118</v>
      </c>
      <c r="R50" s="115">
        <v>43009481.504000001</v>
      </c>
      <c r="S50" s="115">
        <v>0</v>
      </c>
      <c r="T50" s="115">
        <v>0</v>
      </c>
      <c r="U50" s="115">
        <v>0</v>
      </c>
      <c r="V50" s="115">
        <v>0</v>
      </c>
      <c r="W50" s="115">
        <v>-1305000.4069999978</v>
      </c>
      <c r="X50" s="115">
        <v>0</v>
      </c>
      <c r="Y50" s="115">
        <v>41704481.097000003</v>
      </c>
      <c r="Z50" s="117">
        <v>41520</v>
      </c>
      <c r="AA50" s="117">
        <v>56147</v>
      </c>
      <c r="AB50" s="116">
        <v>64989000</v>
      </c>
      <c r="AC50" s="116">
        <v>64989000</v>
      </c>
      <c r="AD50" s="116">
        <v>29.578082191780823</v>
      </c>
      <c r="AE50" s="116">
        <v>40.073972602739723</v>
      </c>
      <c r="AF50" s="118">
        <v>2E-3</v>
      </c>
      <c r="AG50" s="118" t="s">
        <v>39</v>
      </c>
      <c r="AH50" s="118"/>
      <c r="AI50" s="114" t="s">
        <v>74</v>
      </c>
      <c r="AJ50" s="114" t="s">
        <v>118</v>
      </c>
      <c r="AK50" s="119">
        <v>695074.68500000006</v>
      </c>
      <c r="AL50" s="119">
        <v>0</v>
      </c>
      <c r="AM50" s="119">
        <v>0</v>
      </c>
      <c r="AN50" s="119">
        <v>0</v>
      </c>
      <c r="AO50" s="119">
        <v>0</v>
      </c>
      <c r="AP50" s="119">
        <v>0</v>
      </c>
      <c r="AQ50" s="119">
        <v>695074.68500000006</v>
      </c>
      <c r="AR50" s="119">
        <v>0</v>
      </c>
      <c r="AS50" s="119">
        <v>0</v>
      </c>
      <c r="AT50" s="119">
        <v>0</v>
      </c>
      <c r="AU50" s="119">
        <v>0</v>
      </c>
      <c r="AV50" s="119">
        <v>0</v>
      </c>
      <c r="AW50" s="119">
        <v>695074.68500000006</v>
      </c>
      <c r="AX50" s="119">
        <v>0</v>
      </c>
      <c r="AY50" s="119">
        <v>0</v>
      </c>
      <c r="AZ50" s="119">
        <v>0</v>
      </c>
      <c r="BA50" s="119">
        <v>0</v>
      </c>
      <c r="BB50" s="119">
        <v>0</v>
      </c>
      <c r="BC50" s="119">
        <v>695074.68500000006</v>
      </c>
      <c r="BD50" s="119">
        <v>0</v>
      </c>
      <c r="BE50" s="119">
        <v>0</v>
      </c>
      <c r="BF50" s="119">
        <v>0</v>
      </c>
      <c r="BG50" s="15">
        <f t="shared" si="0"/>
        <v>1390149.37</v>
      </c>
      <c r="BH50" s="15">
        <f t="shared" si="1"/>
        <v>1390149.37</v>
      </c>
      <c r="BI50" s="15">
        <f t="shared" si="2"/>
        <v>2780298.74</v>
      </c>
    </row>
    <row r="51" spans="1:61" x14ac:dyDescent="0.35">
      <c r="A51" s="114">
        <v>23161000</v>
      </c>
      <c r="B51" s="114">
        <v>1</v>
      </c>
      <c r="C51" s="114">
        <v>1</v>
      </c>
      <c r="D51" s="114">
        <v>0</v>
      </c>
      <c r="E51" s="114" t="s">
        <v>117</v>
      </c>
      <c r="F51" s="114" t="s">
        <v>24</v>
      </c>
      <c r="G51" s="114" t="s">
        <v>25</v>
      </c>
      <c r="H51" s="114" t="s">
        <v>44</v>
      </c>
      <c r="I51" s="114" t="s">
        <v>45</v>
      </c>
      <c r="J51" s="114" t="s">
        <v>27</v>
      </c>
      <c r="K51" s="114" t="s">
        <v>118</v>
      </c>
      <c r="L51" s="114" t="s">
        <v>119</v>
      </c>
      <c r="M51" s="114" t="s">
        <v>65</v>
      </c>
      <c r="N51" s="114" t="s">
        <v>1324</v>
      </c>
      <c r="O51" s="114" t="s">
        <v>118</v>
      </c>
      <c r="P51" s="114" t="s">
        <v>118</v>
      </c>
      <c r="Q51" s="114" t="s">
        <v>118</v>
      </c>
      <c r="R51" s="115">
        <v>26584787.471999999</v>
      </c>
      <c r="S51" s="115">
        <v>0</v>
      </c>
      <c r="T51" s="115">
        <v>0</v>
      </c>
      <c r="U51" s="115">
        <v>0</v>
      </c>
      <c r="V51" s="115">
        <v>0</v>
      </c>
      <c r="W51" s="115">
        <v>-806639.77499999851</v>
      </c>
      <c r="X51" s="115">
        <v>0</v>
      </c>
      <c r="Y51" s="115">
        <v>25778147.697000001</v>
      </c>
      <c r="Z51" s="117">
        <v>40534</v>
      </c>
      <c r="AA51" s="117">
        <v>49663</v>
      </c>
      <c r="AB51" s="116">
        <v>44804146.468999997</v>
      </c>
      <c r="AC51" s="116">
        <v>44804146.468999997</v>
      </c>
      <c r="AD51" s="116">
        <v>11.813698630136987</v>
      </c>
      <c r="AE51" s="116">
        <v>25.010958904109589</v>
      </c>
      <c r="AF51" s="118">
        <v>0.02</v>
      </c>
      <c r="AG51" s="118" t="s">
        <v>39</v>
      </c>
      <c r="AH51" s="118"/>
      <c r="AI51" s="114" t="s">
        <v>74</v>
      </c>
      <c r="AJ51" s="114" t="s">
        <v>118</v>
      </c>
      <c r="AK51" s="119">
        <v>0</v>
      </c>
      <c r="AL51" s="119">
        <v>0</v>
      </c>
      <c r="AM51" s="119">
        <v>0</v>
      </c>
      <c r="AN51" s="119">
        <v>1074326.5279999999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1074326.5279999999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1074326.5279999999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1074326.5279999999</v>
      </c>
      <c r="BG51" s="15">
        <f t="shared" si="0"/>
        <v>2148653.0559999999</v>
      </c>
      <c r="BH51" s="15">
        <f t="shared" si="1"/>
        <v>2148653.0559999999</v>
      </c>
      <c r="BI51" s="15">
        <f t="shared" si="2"/>
        <v>4297306.1119999997</v>
      </c>
    </row>
    <row r="52" spans="1:61" x14ac:dyDescent="0.35">
      <c r="A52" s="114">
        <v>23156000</v>
      </c>
      <c r="B52" s="114">
        <v>1</v>
      </c>
      <c r="C52" s="114">
        <v>1</v>
      </c>
      <c r="D52" s="114">
        <v>1</v>
      </c>
      <c r="E52" s="114" t="s">
        <v>59</v>
      </c>
      <c r="F52" s="114" t="s">
        <v>24</v>
      </c>
      <c r="G52" s="114" t="s">
        <v>25</v>
      </c>
      <c r="H52" s="114" t="s">
        <v>26</v>
      </c>
      <c r="I52" s="114" t="s">
        <v>2</v>
      </c>
      <c r="J52" s="114" t="s">
        <v>27</v>
      </c>
      <c r="K52" s="114" t="s">
        <v>121</v>
      </c>
      <c r="L52" s="114" t="s">
        <v>122</v>
      </c>
      <c r="M52" s="114" t="s">
        <v>65</v>
      </c>
      <c r="N52" s="114" t="s">
        <v>1324</v>
      </c>
      <c r="O52" s="114" t="s">
        <v>123</v>
      </c>
      <c r="P52" s="114" t="s">
        <v>123</v>
      </c>
      <c r="Q52" s="114" t="s">
        <v>121</v>
      </c>
      <c r="R52" s="115">
        <v>921070.55900000001</v>
      </c>
      <c r="S52" s="115">
        <v>0</v>
      </c>
      <c r="T52" s="115">
        <v>0</v>
      </c>
      <c r="U52" s="115">
        <v>0</v>
      </c>
      <c r="V52" s="115">
        <v>0</v>
      </c>
      <c r="W52" s="115">
        <v>-2972.7029999999795</v>
      </c>
      <c r="X52" s="115">
        <v>0</v>
      </c>
      <c r="Y52" s="115">
        <v>918097.85600000003</v>
      </c>
      <c r="Z52" s="117">
        <v>40165</v>
      </c>
      <c r="AA52" s="117">
        <v>51135</v>
      </c>
      <c r="AB52" s="116">
        <v>1164287.925</v>
      </c>
      <c r="AC52" s="116">
        <v>1164287.925</v>
      </c>
      <c r="AD52" s="116">
        <v>15.846575342465753</v>
      </c>
      <c r="AE52" s="116">
        <v>30.054794520547944</v>
      </c>
      <c r="AF52" s="118">
        <v>0</v>
      </c>
      <c r="AG52" s="118" t="s">
        <v>39</v>
      </c>
      <c r="AH52" s="118"/>
      <c r="AI52" s="114" t="s">
        <v>74</v>
      </c>
      <c r="AJ52" s="114" t="s">
        <v>121</v>
      </c>
      <c r="AK52" s="119">
        <v>0</v>
      </c>
      <c r="AL52" s="119">
        <v>0</v>
      </c>
      <c r="AM52" s="119">
        <v>0</v>
      </c>
      <c r="AN52" s="119">
        <v>0</v>
      </c>
      <c r="AO52" s="119">
        <v>0</v>
      </c>
      <c r="AP52" s="119">
        <v>0</v>
      </c>
      <c r="AQ52" s="119">
        <v>0</v>
      </c>
      <c r="AR52" s="119">
        <v>0</v>
      </c>
      <c r="AS52" s="119">
        <v>0</v>
      </c>
      <c r="AT52" s="119">
        <v>53069.24</v>
      </c>
      <c r="AU52" s="119">
        <v>0</v>
      </c>
      <c r="AV52" s="119">
        <v>0</v>
      </c>
      <c r="AW52" s="119">
        <v>0</v>
      </c>
      <c r="AX52" s="119">
        <v>0</v>
      </c>
      <c r="AY52" s="119">
        <v>0</v>
      </c>
      <c r="AZ52" s="119">
        <v>0</v>
      </c>
      <c r="BA52" s="119">
        <v>0</v>
      </c>
      <c r="BB52" s="119">
        <v>0</v>
      </c>
      <c r="BC52" s="119">
        <v>0</v>
      </c>
      <c r="BD52" s="119">
        <v>0</v>
      </c>
      <c r="BE52" s="119">
        <v>0</v>
      </c>
      <c r="BF52" s="119">
        <v>53069.24</v>
      </c>
      <c r="BG52" s="15">
        <f t="shared" si="0"/>
        <v>53069.24</v>
      </c>
      <c r="BH52" s="15">
        <f t="shared" si="1"/>
        <v>53069.24</v>
      </c>
      <c r="BI52" s="15">
        <f t="shared" si="2"/>
        <v>106138.48</v>
      </c>
    </row>
    <row r="53" spans="1:61" x14ac:dyDescent="0.35">
      <c r="A53" s="114">
        <v>23151000</v>
      </c>
      <c r="B53" s="114">
        <v>1</v>
      </c>
      <c r="C53" s="114">
        <v>1</v>
      </c>
      <c r="D53" s="114">
        <v>1</v>
      </c>
      <c r="E53" s="114" t="s">
        <v>59</v>
      </c>
      <c r="F53" s="114" t="s">
        <v>24</v>
      </c>
      <c r="G53" s="114" t="s">
        <v>25</v>
      </c>
      <c r="H53" s="114" t="s">
        <v>26</v>
      </c>
      <c r="I53" s="114" t="s">
        <v>2</v>
      </c>
      <c r="J53" s="114" t="s">
        <v>27</v>
      </c>
      <c r="K53" s="114" t="s">
        <v>121</v>
      </c>
      <c r="L53" s="114" t="s">
        <v>122</v>
      </c>
      <c r="M53" s="114" t="s">
        <v>65</v>
      </c>
      <c r="N53" s="114" t="s">
        <v>1324</v>
      </c>
      <c r="O53" s="114" t="s">
        <v>124</v>
      </c>
      <c r="P53" s="114" t="s">
        <v>124</v>
      </c>
      <c r="Q53" s="114" t="s">
        <v>121</v>
      </c>
      <c r="R53" s="115">
        <v>500065.60700000002</v>
      </c>
      <c r="S53" s="115">
        <v>0</v>
      </c>
      <c r="T53" s="115">
        <v>0</v>
      </c>
      <c r="U53" s="115">
        <v>0</v>
      </c>
      <c r="V53" s="115">
        <v>0</v>
      </c>
      <c r="W53" s="115">
        <v>-1613.9330000000191</v>
      </c>
      <c r="X53" s="115">
        <v>0</v>
      </c>
      <c r="Y53" s="115">
        <v>498451.674</v>
      </c>
      <c r="Z53" s="117">
        <v>37630</v>
      </c>
      <c r="AA53" s="117">
        <v>49309</v>
      </c>
      <c r="AB53" s="116">
        <v>1115872.567</v>
      </c>
      <c r="AC53" s="116">
        <v>1115872.567</v>
      </c>
      <c r="AD53" s="116">
        <v>10.843835616438357</v>
      </c>
      <c r="AE53" s="116">
        <v>31.997260273972604</v>
      </c>
      <c r="AF53" s="118">
        <v>0</v>
      </c>
      <c r="AG53" s="118" t="s">
        <v>39</v>
      </c>
      <c r="AH53" s="118"/>
      <c r="AI53" s="114" t="s">
        <v>74</v>
      </c>
      <c r="AJ53" s="114" t="s">
        <v>121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50862.438000000002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50862.438000000002</v>
      </c>
      <c r="BG53" s="15">
        <f t="shared" si="0"/>
        <v>50862.438000000002</v>
      </c>
      <c r="BH53" s="15">
        <f t="shared" si="1"/>
        <v>50862.438000000002</v>
      </c>
      <c r="BI53" s="15">
        <f t="shared" si="2"/>
        <v>101724.876</v>
      </c>
    </row>
    <row r="54" spans="1:61" x14ac:dyDescent="0.35">
      <c r="A54" s="114">
        <v>21016100</v>
      </c>
      <c r="B54" s="114">
        <v>1</v>
      </c>
      <c r="C54" s="114">
        <v>1</v>
      </c>
      <c r="D54" s="114">
        <v>1</v>
      </c>
      <c r="E54" s="114" t="s">
        <v>59</v>
      </c>
      <c r="F54" s="114" t="s">
        <v>24</v>
      </c>
      <c r="G54" s="114" t="s">
        <v>25</v>
      </c>
      <c r="H54" s="114" t="s">
        <v>26</v>
      </c>
      <c r="I54" s="114" t="s">
        <v>2</v>
      </c>
      <c r="J54" s="114" t="s">
        <v>27</v>
      </c>
      <c r="K54" s="114" t="s">
        <v>121</v>
      </c>
      <c r="L54" s="114" t="s">
        <v>29</v>
      </c>
      <c r="M54" s="114" t="s">
        <v>65</v>
      </c>
      <c r="N54" s="114" t="s">
        <v>1324</v>
      </c>
      <c r="O54" s="114" t="s">
        <v>125</v>
      </c>
      <c r="P54" s="114" t="s">
        <v>125</v>
      </c>
      <c r="Q54" s="114" t="s">
        <v>121</v>
      </c>
      <c r="R54" s="115">
        <v>146525.201</v>
      </c>
      <c r="S54" s="115">
        <v>0</v>
      </c>
      <c r="T54" s="115">
        <v>0</v>
      </c>
      <c r="U54" s="115">
        <v>0</v>
      </c>
      <c r="V54" s="115">
        <v>0</v>
      </c>
      <c r="W54" s="115">
        <v>-472.90100000001257</v>
      </c>
      <c r="X54" s="115">
        <v>0</v>
      </c>
      <c r="Y54" s="115">
        <v>146052.29999999999</v>
      </c>
      <c r="Z54" s="117">
        <v>35012</v>
      </c>
      <c r="AA54" s="117">
        <v>46022</v>
      </c>
      <c r="AB54" s="116">
        <v>1601971.621</v>
      </c>
      <c r="AC54" s="116">
        <v>1601971.621</v>
      </c>
      <c r="AD54" s="116">
        <v>1.8383561643835618</v>
      </c>
      <c r="AE54" s="116">
        <v>30.164383561643834</v>
      </c>
      <c r="AF54" s="118">
        <v>0</v>
      </c>
      <c r="AG54" s="118" t="s">
        <v>39</v>
      </c>
      <c r="AH54" s="118"/>
      <c r="AI54" s="114" t="s">
        <v>74</v>
      </c>
      <c r="AJ54" s="114" t="s">
        <v>121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73019.243000000002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73033.055999999997</v>
      </c>
      <c r="BG54" s="15">
        <f t="shared" si="0"/>
        <v>73019.243000000002</v>
      </c>
      <c r="BH54" s="15">
        <f t="shared" si="1"/>
        <v>73033.055999999997</v>
      </c>
      <c r="BI54" s="15">
        <f t="shared" si="2"/>
        <v>146052.299</v>
      </c>
    </row>
    <row r="55" spans="1:61" x14ac:dyDescent="0.35">
      <c r="A55" s="114">
        <v>21019100</v>
      </c>
      <c r="B55" s="114">
        <v>1</v>
      </c>
      <c r="C55" s="114">
        <v>1</v>
      </c>
      <c r="D55" s="114">
        <v>1</v>
      </c>
      <c r="E55" s="114" t="s">
        <v>59</v>
      </c>
      <c r="F55" s="114" t="s">
        <v>24</v>
      </c>
      <c r="G55" s="114" t="s">
        <v>25</v>
      </c>
      <c r="H55" s="114" t="s">
        <v>26</v>
      </c>
      <c r="I55" s="114" t="s">
        <v>2</v>
      </c>
      <c r="J55" s="114" t="s">
        <v>27</v>
      </c>
      <c r="K55" s="114" t="s">
        <v>121</v>
      </c>
      <c r="L55" s="114" t="s">
        <v>29</v>
      </c>
      <c r="M55" s="114" t="s">
        <v>65</v>
      </c>
      <c r="N55" s="114" t="s">
        <v>1324</v>
      </c>
      <c r="O55" s="114" t="s">
        <v>126</v>
      </c>
      <c r="P55" s="114" t="s">
        <v>126</v>
      </c>
      <c r="Q55" s="114" t="s">
        <v>121</v>
      </c>
      <c r="R55" s="115">
        <v>262659.10399999999</v>
      </c>
      <c r="S55" s="115">
        <v>0</v>
      </c>
      <c r="T55" s="115">
        <v>0</v>
      </c>
      <c r="U55" s="115">
        <v>0</v>
      </c>
      <c r="V55" s="115">
        <v>0</v>
      </c>
      <c r="W55" s="115">
        <v>-847.71700000000419</v>
      </c>
      <c r="X55" s="115">
        <v>0</v>
      </c>
      <c r="Y55" s="115">
        <v>261811.38699999999</v>
      </c>
      <c r="Z55" s="117">
        <v>36068</v>
      </c>
      <c r="AA55" s="117">
        <v>46752</v>
      </c>
      <c r="AB55" s="116">
        <v>1435895.666</v>
      </c>
      <c r="AC55" s="116">
        <v>1435895.666</v>
      </c>
      <c r="AD55" s="116">
        <v>3.8383561643835615</v>
      </c>
      <c r="AE55" s="116">
        <v>29.271232876712329</v>
      </c>
      <c r="AF55" s="118">
        <v>0</v>
      </c>
      <c r="AG55" s="118" t="s">
        <v>39</v>
      </c>
      <c r="AH55" s="118"/>
      <c r="AI55" s="114" t="s">
        <v>74</v>
      </c>
      <c r="AJ55" s="114" t="s">
        <v>121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65449.35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65457.909999999996</v>
      </c>
      <c r="BG55" s="15">
        <f t="shared" si="0"/>
        <v>65449.35</v>
      </c>
      <c r="BH55" s="15">
        <f t="shared" si="1"/>
        <v>65457.909999999996</v>
      </c>
      <c r="BI55" s="15">
        <f t="shared" si="2"/>
        <v>130907.26</v>
      </c>
    </row>
    <row r="56" spans="1:61" x14ac:dyDescent="0.35">
      <c r="A56" s="114">
        <v>21015100</v>
      </c>
      <c r="B56" s="114">
        <v>1</v>
      </c>
      <c r="C56" s="114">
        <v>1</v>
      </c>
      <c r="D56" s="114">
        <v>1</v>
      </c>
      <c r="E56" s="114" t="s">
        <v>59</v>
      </c>
      <c r="F56" s="114" t="s">
        <v>24</v>
      </c>
      <c r="G56" s="114" t="s">
        <v>25</v>
      </c>
      <c r="H56" s="114" t="s">
        <v>26</v>
      </c>
      <c r="I56" s="114" t="s">
        <v>2</v>
      </c>
      <c r="J56" s="114" t="s">
        <v>27</v>
      </c>
      <c r="K56" s="114" t="s">
        <v>121</v>
      </c>
      <c r="L56" s="114" t="s">
        <v>29</v>
      </c>
      <c r="M56" s="114" t="s">
        <v>65</v>
      </c>
      <c r="N56" s="114" t="s">
        <v>1324</v>
      </c>
      <c r="O56" s="114" t="s">
        <v>127</v>
      </c>
      <c r="P56" s="114" t="s">
        <v>127</v>
      </c>
      <c r="Q56" s="114" t="s">
        <v>121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0</v>
      </c>
      <c r="Z56" s="117">
        <v>34632</v>
      </c>
      <c r="AA56" s="117">
        <v>45657</v>
      </c>
      <c r="AB56" s="116">
        <v>2939397.4730000002</v>
      </c>
      <c r="AC56" s="116">
        <v>2939397.4730000002</v>
      </c>
      <c r="AD56" s="116">
        <v>0.83835616438356164</v>
      </c>
      <c r="AE56" s="116">
        <v>30.205479452054796</v>
      </c>
      <c r="AF56" s="118">
        <v>0</v>
      </c>
      <c r="AG56" s="118" t="s">
        <v>39</v>
      </c>
      <c r="AH56" s="118"/>
      <c r="AI56" s="114" t="s">
        <v>74</v>
      </c>
      <c r="AJ56" s="114" t="s">
        <v>121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5">
        <f t="shared" si="0"/>
        <v>0</v>
      </c>
      <c r="BH56" s="15">
        <f t="shared" si="1"/>
        <v>0</v>
      </c>
      <c r="BI56" s="15">
        <f t="shared" si="2"/>
        <v>0</v>
      </c>
    </row>
    <row r="57" spans="1:61" x14ac:dyDescent="0.35">
      <c r="A57" s="114">
        <v>21014100</v>
      </c>
      <c r="B57" s="114">
        <v>1</v>
      </c>
      <c r="C57" s="114">
        <v>1</v>
      </c>
      <c r="D57" s="114">
        <v>1</v>
      </c>
      <c r="E57" s="114" t="s">
        <v>59</v>
      </c>
      <c r="F57" s="114" t="s">
        <v>24</v>
      </c>
      <c r="G57" s="114" t="s">
        <v>25</v>
      </c>
      <c r="H57" s="114" t="s">
        <v>26</v>
      </c>
      <c r="I57" s="114" t="s">
        <v>2</v>
      </c>
      <c r="J57" s="114" t="s">
        <v>27</v>
      </c>
      <c r="K57" s="114" t="s">
        <v>121</v>
      </c>
      <c r="L57" s="114" t="s">
        <v>29</v>
      </c>
      <c r="M57" s="114" t="s">
        <v>65</v>
      </c>
      <c r="N57" s="114" t="s">
        <v>1324</v>
      </c>
      <c r="O57" s="114" t="s">
        <v>128</v>
      </c>
      <c r="P57" s="114" t="s">
        <v>128</v>
      </c>
      <c r="Q57" s="114" t="s">
        <v>121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7">
        <v>34515</v>
      </c>
      <c r="AA57" s="117">
        <v>45647</v>
      </c>
      <c r="AB57" s="116">
        <v>2939397.4730000002</v>
      </c>
      <c r="AC57" s="116">
        <v>2939397.4730000002</v>
      </c>
      <c r="AD57" s="116">
        <v>0.81095890410958904</v>
      </c>
      <c r="AE57" s="116">
        <v>30.4986301369863</v>
      </c>
      <c r="AF57" s="118">
        <v>0</v>
      </c>
      <c r="AG57" s="118" t="s">
        <v>39</v>
      </c>
      <c r="AH57" s="118"/>
      <c r="AI57" s="114" t="s">
        <v>74</v>
      </c>
      <c r="AJ57" s="114" t="s">
        <v>121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5">
        <f t="shared" si="0"/>
        <v>0</v>
      </c>
      <c r="BH57" s="15">
        <f t="shared" si="1"/>
        <v>0</v>
      </c>
      <c r="BI57" s="15">
        <f t="shared" si="2"/>
        <v>0</v>
      </c>
    </row>
    <row r="58" spans="1:61" x14ac:dyDescent="0.35">
      <c r="A58" s="114">
        <v>21018100</v>
      </c>
      <c r="B58" s="114">
        <v>1</v>
      </c>
      <c r="C58" s="114">
        <v>1</v>
      </c>
      <c r="D58" s="114">
        <v>1</v>
      </c>
      <c r="E58" s="114" t="s">
        <v>59</v>
      </c>
      <c r="F58" s="114" t="s">
        <v>24</v>
      </c>
      <c r="G58" s="114" t="s">
        <v>25</v>
      </c>
      <c r="H58" s="114" t="s">
        <v>26</v>
      </c>
      <c r="I58" s="114" t="s">
        <v>2</v>
      </c>
      <c r="J58" s="114" t="s">
        <v>27</v>
      </c>
      <c r="K58" s="114" t="s">
        <v>121</v>
      </c>
      <c r="L58" s="114" t="s">
        <v>29</v>
      </c>
      <c r="M58" s="114" t="s">
        <v>65</v>
      </c>
      <c r="N58" s="114" t="s">
        <v>1324</v>
      </c>
      <c r="O58" s="114" t="s">
        <v>129</v>
      </c>
      <c r="P58" s="114" t="s">
        <v>129</v>
      </c>
      <c r="Q58" s="114" t="s">
        <v>121</v>
      </c>
      <c r="R58" s="115">
        <v>167357.291</v>
      </c>
      <c r="S58" s="115">
        <v>0</v>
      </c>
      <c r="T58" s="115">
        <v>0</v>
      </c>
      <c r="U58" s="115">
        <v>0</v>
      </c>
      <c r="V58" s="115">
        <v>0</v>
      </c>
      <c r="W58" s="115">
        <v>-540.1359999999986</v>
      </c>
      <c r="X58" s="115">
        <v>0</v>
      </c>
      <c r="Y58" s="115">
        <v>166817.155</v>
      </c>
      <c r="Z58" s="117">
        <v>35457</v>
      </c>
      <c r="AA58" s="117">
        <v>46387</v>
      </c>
      <c r="AB58" s="116">
        <v>1219849.953</v>
      </c>
      <c r="AC58" s="116">
        <v>1219849.953</v>
      </c>
      <c r="AD58" s="116">
        <v>2.8383561643835615</v>
      </c>
      <c r="AE58" s="116">
        <v>29.945205479452056</v>
      </c>
      <c r="AF58" s="118">
        <v>0</v>
      </c>
      <c r="AG58" s="118" t="s">
        <v>39</v>
      </c>
      <c r="AH58" s="118"/>
      <c r="AI58" s="114" t="s">
        <v>74</v>
      </c>
      <c r="AJ58" s="114" t="s">
        <v>121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55601.809000000001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55601.809000000001</v>
      </c>
      <c r="BG58" s="15">
        <f t="shared" si="0"/>
        <v>55601.809000000001</v>
      </c>
      <c r="BH58" s="15">
        <f t="shared" si="1"/>
        <v>55601.809000000001</v>
      </c>
      <c r="BI58" s="15">
        <f t="shared" si="2"/>
        <v>111203.618</v>
      </c>
    </row>
    <row r="59" spans="1:61" x14ac:dyDescent="0.35">
      <c r="A59" s="114">
        <v>23181000</v>
      </c>
      <c r="B59" s="114">
        <v>1</v>
      </c>
      <c r="C59" s="114">
        <v>1</v>
      </c>
      <c r="D59" s="114">
        <v>1</v>
      </c>
      <c r="E59" s="114" t="s">
        <v>59</v>
      </c>
      <c r="F59" s="114" t="s">
        <v>24</v>
      </c>
      <c r="G59" s="114" t="s">
        <v>25</v>
      </c>
      <c r="H59" s="114" t="s">
        <v>26</v>
      </c>
      <c r="I59" s="114" t="s">
        <v>2</v>
      </c>
      <c r="J59" s="114" t="s">
        <v>27</v>
      </c>
      <c r="K59" s="114" t="s">
        <v>130</v>
      </c>
      <c r="L59" s="114" t="s">
        <v>29</v>
      </c>
      <c r="M59" s="114" t="s">
        <v>65</v>
      </c>
      <c r="N59" s="114" t="s">
        <v>1324</v>
      </c>
      <c r="O59" s="114" t="s">
        <v>130</v>
      </c>
      <c r="P59" s="114" t="s">
        <v>130</v>
      </c>
      <c r="Q59" s="114" t="s">
        <v>130</v>
      </c>
      <c r="R59" s="115">
        <v>6506700</v>
      </c>
      <c r="S59" s="115">
        <v>0</v>
      </c>
      <c r="T59" s="115">
        <v>0</v>
      </c>
      <c r="U59" s="115">
        <v>0</v>
      </c>
      <c r="V59" s="115">
        <v>0</v>
      </c>
      <c r="W59" s="115">
        <v>-21000</v>
      </c>
      <c r="X59" s="115">
        <v>0</v>
      </c>
      <c r="Y59" s="115">
        <v>6485700</v>
      </c>
      <c r="Z59" s="117">
        <v>42283</v>
      </c>
      <c r="AA59" s="117">
        <v>55095</v>
      </c>
      <c r="AB59" s="116">
        <v>14229000</v>
      </c>
      <c r="AC59" s="116">
        <v>14229000</v>
      </c>
      <c r="AD59" s="116">
        <v>26.695890410958903</v>
      </c>
      <c r="AE59" s="116">
        <v>35.101369863013701</v>
      </c>
      <c r="AF59" s="118">
        <v>0</v>
      </c>
      <c r="AG59" s="118" t="s">
        <v>39</v>
      </c>
      <c r="AH59" s="118"/>
      <c r="AI59" s="114" t="s">
        <v>74</v>
      </c>
      <c r="AJ59" s="114" t="s">
        <v>130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5">
        <f t="shared" si="0"/>
        <v>0</v>
      </c>
      <c r="BH59" s="15">
        <f t="shared" si="1"/>
        <v>0</v>
      </c>
      <c r="BI59" s="15">
        <f t="shared" si="2"/>
        <v>0</v>
      </c>
    </row>
    <row r="60" spans="1:61" x14ac:dyDescent="0.35">
      <c r="A60" s="114">
        <v>23188000</v>
      </c>
      <c r="B60" s="114">
        <v>1</v>
      </c>
      <c r="C60" s="114">
        <v>1</v>
      </c>
      <c r="D60" s="114">
        <v>1</v>
      </c>
      <c r="E60" s="114" t="s">
        <v>59</v>
      </c>
      <c r="F60" s="114" t="s">
        <v>24</v>
      </c>
      <c r="G60" s="114" t="s">
        <v>25</v>
      </c>
      <c r="H60" s="114" t="s">
        <v>26</v>
      </c>
      <c r="I60" s="114" t="s">
        <v>2</v>
      </c>
      <c r="J60" s="114" t="s">
        <v>27</v>
      </c>
      <c r="K60" s="114" t="s">
        <v>130</v>
      </c>
      <c r="L60" s="114" t="s">
        <v>29</v>
      </c>
      <c r="M60" s="114" t="s">
        <v>65</v>
      </c>
      <c r="N60" s="114" t="s">
        <v>1324</v>
      </c>
      <c r="O60" s="114" t="s">
        <v>130</v>
      </c>
      <c r="P60" s="114" t="s">
        <v>130</v>
      </c>
      <c r="Q60" s="114" t="s">
        <v>130</v>
      </c>
      <c r="R60" s="115">
        <v>2172153.35</v>
      </c>
      <c r="S60" s="115">
        <v>0</v>
      </c>
      <c r="T60" s="115">
        <v>0</v>
      </c>
      <c r="U60" s="115">
        <v>0</v>
      </c>
      <c r="V60" s="115">
        <v>0</v>
      </c>
      <c r="W60" s="115">
        <v>-7010.5</v>
      </c>
      <c r="X60" s="115">
        <v>0</v>
      </c>
      <c r="Y60" s="115">
        <v>2165142.85</v>
      </c>
      <c r="Z60" s="117">
        <v>42650</v>
      </c>
      <c r="AA60" s="117">
        <v>54175</v>
      </c>
      <c r="AB60" s="116">
        <v>3557250</v>
      </c>
      <c r="AC60" s="116">
        <v>3557250</v>
      </c>
      <c r="AD60" s="116">
        <v>24.175342465753424</v>
      </c>
      <c r="AE60" s="116">
        <v>31.575342465753426</v>
      </c>
      <c r="AF60" s="118">
        <v>0</v>
      </c>
      <c r="AG60" s="118" t="s">
        <v>39</v>
      </c>
      <c r="AH60" s="118"/>
      <c r="AI60" s="114" t="s">
        <v>74</v>
      </c>
      <c r="AJ60" s="114" t="s">
        <v>130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5">
        <f t="shared" si="0"/>
        <v>0</v>
      </c>
      <c r="BH60" s="15">
        <f t="shared" si="1"/>
        <v>0</v>
      </c>
      <c r="BI60" s="15">
        <f t="shared" si="2"/>
        <v>0</v>
      </c>
    </row>
    <row r="61" spans="1:61" x14ac:dyDescent="0.35">
      <c r="A61" s="114">
        <v>23097000</v>
      </c>
      <c r="B61" s="114">
        <v>1</v>
      </c>
      <c r="C61" s="114">
        <v>1</v>
      </c>
      <c r="D61" s="114">
        <v>1</v>
      </c>
      <c r="E61" s="114" t="s">
        <v>23</v>
      </c>
      <c r="F61" s="114" t="s">
        <v>24</v>
      </c>
      <c r="G61" s="114" t="s">
        <v>25</v>
      </c>
      <c r="H61" s="114" t="s">
        <v>26</v>
      </c>
      <c r="I61" s="114" t="s">
        <v>2</v>
      </c>
      <c r="J61" s="114" t="s">
        <v>27</v>
      </c>
      <c r="K61" s="114" t="s">
        <v>131</v>
      </c>
      <c r="L61" s="114" t="s">
        <v>99</v>
      </c>
      <c r="M61" s="114" t="s">
        <v>65</v>
      </c>
      <c r="N61" s="114" t="s">
        <v>1324</v>
      </c>
      <c r="O61" s="114" t="s">
        <v>132</v>
      </c>
      <c r="P61" s="114" t="s">
        <v>132</v>
      </c>
      <c r="Q61" s="114" t="s">
        <v>131</v>
      </c>
      <c r="R61" s="115">
        <v>1431136.36</v>
      </c>
      <c r="S61" s="115">
        <v>0</v>
      </c>
      <c r="T61" s="115">
        <v>286227.24</v>
      </c>
      <c r="U61" s="115">
        <v>10972.05</v>
      </c>
      <c r="V61" s="115" t="s">
        <v>2863</v>
      </c>
      <c r="W61" s="115">
        <v>0</v>
      </c>
      <c r="X61" s="115">
        <v>0</v>
      </c>
      <c r="Y61" s="115">
        <v>1144909.1200000001</v>
      </c>
      <c r="Z61" s="117">
        <v>35083</v>
      </c>
      <c r="AA61" s="117">
        <v>46066</v>
      </c>
      <c r="AB61" s="116">
        <v>11735317</v>
      </c>
      <c r="AC61" s="116">
        <v>11735317</v>
      </c>
      <c r="AD61" s="116">
        <v>1.9589041095890412</v>
      </c>
      <c r="AE61" s="116">
        <v>30.090410958904108</v>
      </c>
      <c r="AF61" s="118">
        <v>1.4999999999999999E-2</v>
      </c>
      <c r="AG61" s="118" t="s">
        <v>39</v>
      </c>
      <c r="AH61" s="118"/>
      <c r="AI61" s="114" t="s">
        <v>74</v>
      </c>
      <c r="AJ61" s="114" t="s">
        <v>131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286227.24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286227.24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286227.24</v>
      </c>
      <c r="BC61" s="119">
        <v>0</v>
      </c>
      <c r="BD61" s="119">
        <v>0</v>
      </c>
      <c r="BE61" s="119">
        <v>0</v>
      </c>
      <c r="BF61" s="119">
        <v>0</v>
      </c>
      <c r="BG61" s="15">
        <f t="shared" si="0"/>
        <v>286227.24</v>
      </c>
      <c r="BH61" s="15">
        <f t="shared" si="1"/>
        <v>572454.48</v>
      </c>
      <c r="BI61" s="15">
        <f t="shared" si="2"/>
        <v>858681.72</v>
      </c>
    </row>
    <row r="62" spans="1:61" x14ac:dyDescent="0.35">
      <c r="A62" s="114">
        <v>23118000</v>
      </c>
      <c r="B62" s="114">
        <v>1</v>
      </c>
      <c r="C62" s="114">
        <v>1</v>
      </c>
      <c r="D62" s="114">
        <v>1</v>
      </c>
      <c r="E62" s="114" t="s">
        <v>23</v>
      </c>
      <c r="F62" s="114" t="s">
        <v>24</v>
      </c>
      <c r="G62" s="114" t="s">
        <v>25</v>
      </c>
      <c r="H62" s="114" t="s">
        <v>26</v>
      </c>
      <c r="I62" s="114" t="s">
        <v>2</v>
      </c>
      <c r="J62" s="114" t="s">
        <v>27</v>
      </c>
      <c r="K62" s="114" t="s">
        <v>131</v>
      </c>
      <c r="L62" s="114" t="s">
        <v>29</v>
      </c>
      <c r="M62" s="114" t="s">
        <v>65</v>
      </c>
      <c r="N62" s="114" t="s">
        <v>1324</v>
      </c>
      <c r="O62" s="114">
        <v>1030027</v>
      </c>
      <c r="P62" s="114">
        <v>1030027</v>
      </c>
      <c r="Q62" s="114" t="s">
        <v>131</v>
      </c>
      <c r="R62" s="115">
        <v>6318811.3899999512</v>
      </c>
      <c r="S62" s="115">
        <v>0</v>
      </c>
      <c r="T62" s="115">
        <v>0</v>
      </c>
      <c r="U62" s="115">
        <v>0</v>
      </c>
      <c r="V62" s="115">
        <v>0</v>
      </c>
      <c r="W62" s="115">
        <v>-3.7252902984619141E-9</v>
      </c>
      <c r="X62" s="115">
        <v>0</v>
      </c>
      <c r="Y62" s="115">
        <v>6318811.3899999475</v>
      </c>
      <c r="Z62" s="117">
        <v>35879</v>
      </c>
      <c r="AA62" s="117">
        <v>46914</v>
      </c>
      <c r="AB62" s="116">
        <v>28785695.23</v>
      </c>
      <c r="AC62" s="116">
        <v>28785695.23</v>
      </c>
      <c r="AD62" s="116">
        <v>4.2821917808219174</v>
      </c>
      <c r="AE62" s="116">
        <v>30.232876712328768</v>
      </c>
      <c r="AF62" s="118">
        <v>0.01</v>
      </c>
      <c r="AG62" s="118" t="s">
        <v>39</v>
      </c>
      <c r="AH62" s="118"/>
      <c r="AI62" s="114" t="s">
        <v>74</v>
      </c>
      <c r="AJ62" s="114" t="s">
        <v>131</v>
      </c>
      <c r="AK62" s="119">
        <v>0</v>
      </c>
      <c r="AL62" s="119">
        <v>0</v>
      </c>
      <c r="AM62" s="119">
        <v>0</v>
      </c>
      <c r="AN62" s="119">
        <v>702090.12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702090.12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702090.12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702090.12</v>
      </c>
      <c r="BG62" s="15">
        <f t="shared" si="0"/>
        <v>1404180.24</v>
      </c>
      <c r="BH62" s="15">
        <f t="shared" si="1"/>
        <v>1404180.24</v>
      </c>
      <c r="BI62" s="15">
        <f t="shared" si="2"/>
        <v>2808360.48</v>
      </c>
    </row>
    <row r="63" spans="1:61" x14ac:dyDescent="0.35">
      <c r="A63" s="114">
        <v>23147000</v>
      </c>
      <c r="B63" s="114">
        <v>1</v>
      </c>
      <c r="C63" s="114">
        <v>1</v>
      </c>
      <c r="D63" s="114">
        <v>1</v>
      </c>
      <c r="E63" s="114" t="s">
        <v>23</v>
      </c>
      <c r="F63" s="114" t="s">
        <v>24</v>
      </c>
      <c r="G63" s="114" t="s">
        <v>25</v>
      </c>
      <c r="H63" s="114" t="s">
        <v>26</v>
      </c>
      <c r="I63" s="114" t="s">
        <v>2</v>
      </c>
      <c r="J63" s="114" t="s">
        <v>27</v>
      </c>
      <c r="K63" s="114" t="s">
        <v>131</v>
      </c>
      <c r="L63" s="114" t="s">
        <v>29</v>
      </c>
      <c r="M63" s="114" t="s">
        <v>65</v>
      </c>
      <c r="N63" s="114" t="s">
        <v>1324</v>
      </c>
      <c r="O63" s="114">
        <v>1030029</v>
      </c>
      <c r="P63" s="114">
        <v>1030029</v>
      </c>
      <c r="Q63" s="114" t="s">
        <v>131</v>
      </c>
      <c r="R63" s="115">
        <v>6314631.9900000244</v>
      </c>
      <c r="S63" s="115">
        <v>0</v>
      </c>
      <c r="T63" s="115">
        <v>0</v>
      </c>
      <c r="U63" s="115">
        <v>0</v>
      </c>
      <c r="V63" s="115">
        <v>0</v>
      </c>
      <c r="W63" s="115">
        <v>1.862645149230957E-9</v>
      </c>
      <c r="X63" s="115">
        <v>0</v>
      </c>
      <c r="Y63" s="115">
        <v>6314631.9900000263</v>
      </c>
      <c r="Z63" s="117">
        <v>37418</v>
      </c>
      <c r="AA63" s="117">
        <v>48477</v>
      </c>
      <c r="AB63" s="116">
        <v>13790584</v>
      </c>
      <c r="AC63" s="116">
        <v>14383328</v>
      </c>
      <c r="AD63" s="116">
        <v>8.5643835616438349</v>
      </c>
      <c r="AE63" s="116">
        <v>30.298630136986301</v>
      </c>
      <c r="AF63" s="118">
        <v>0.01</v>
      </c>
      <c r="AG63" s="118" t="s">
        <v>39</v>
      </c>
      <c r="AH63" s="118"/>
      <c r="AI63" s="114" t="s">
        <v>74</v>
      </c>
      <c r="AJ63" s="114" t="s">
        <v>131</v>
      </c>
      <c r="AK63" s="119">
        <v>350812.87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350812.87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350812.87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350812.87</v>
      </c>
      <c r="BD63" s="119">
        <v>0</v>
      </c>
      <c r="BE63" s="119">
        <v>0</v>
      </c>
      <c r="BF63" s="119">
        <v>0</v>
      </c>
      <c r="BG63" s="15">
        <f t="shared" si="0"/>
        <v>701625.74</v>
      </c>
      <c r="BH63" s="15">
        <f t="shared" si="1"/>
        <v>701625.74</v>
      </c>
      <c r="BI63" s="15">
        <f t="shared" si="2"/>
        <v>1403251.48</v>
      </c>
    </row>
    <row r="64" spans="1:61" x14ac:dyDescent="0.35">
      <c r="A64" s="114">
        <v>23154000</v>
      </c>
      <c r="B64" s="114">
        <v>1</v>
      </c>
      <c r="C64" s="114">
        <v>1</v>
      </c>
      <c r="D64" s="114">
        <v>1</v>
      </c>
      <c r="E64" s="114" t="s">
        <v>23</v>
      </c>
      <c r="F64" s="114" t="s">
        <v>24</v>
      </c>
      <c r="G64" s="114" t="s">
        <v>25</v>
      </c>
      <c r="H64" s="114" t="s">
        <v>26</v>
      </c>
      <c r="I64" s="114" t="s">
        <v>2</v>
      </c>
      <c r="J64" s="114" t="s">
        <v>27</v>
      </c>
      <c r="K64" s="114" t="s">
        <v>131</v>
      </c>
      <c r="L64" s="114" t="s">
        <v>29</v>
      </c>
      <c r="M64" s="114" t="s">
        <v>65</v>
      </c>
      <c r="N64" s="114" t="s">
        <v>1324</v>
      </c>
      <c r="O64" s="114">
        <v>1030030</v>
      </c>
      <c r="P64" s="114">
        <v>1030030</v>
      </c>
      <c r="Q64" s="114" t="s">
        <v>131</v>
      </c>
      <c r="R64" s="115">
        <v>8205225.0100000482</v>
      </c>
      <c r="S64" s="115">
        <v>0</v>
      </c>
      <c r="T64" s="115">
        <v>315585.57</v>
      </c>
      <c r="U64" s="115">
        <v>29356.47</v>
      </c>
      <c r="V64" s="115" t="s">
        <v>2863</v>
      </c>
      <c r="W64" s="115">
        <v>3.7252902984619141E-9</v>
      </c>
      <c r="X64" s="115">
        <v>0</v>
      </c>
      <c r="Y64" s="115">
        <v>7889639.4400000516</v>
      </c>
      <c r="Z64" s="117">
        <v>38735</v>
      </c>
      <c r="AA64" s="117">
        <v>49897</v>
      </c>
      <c r="AB64" s="116">
        <v>12623423</v>
      </c>
      <c r="AC64" s="116">
        <v>12623422.99</v>
      </c>
      <c r="AD64" s="116">
        <v>12.454794520547946</v>
      </c>
      <c r="AE64" s="116">
        <v>30.580821917808219</v>
      </c>
      <c r="AF64" s="118">
        <v>6.9999999999999993E-3</v>
      </c>
      <c r="AG64" s="118" t="s">
        <v>39</v>
      </c>
      <c r="AH64" s="118"/>
      <c r="AI64" s="114" t="s">
        <v>74</v>
      </c>
      <c r="AJ64" s="114" t="s">
        <v>131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315585.57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315585.57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315585.57</v>
      </c>
      <c r="BC64" s="119">
        <v>0</v>
      </c>
      <c r="BD64" s="119">
        <v>0</v>
      </c>
      <c r="BE64" s="119">
        <v>0</v>
      </c>
      <c r="BF64" s="119">
        <v>0</v>
      </c>
      <c r="BG64" s="15">
        <f t="shared" si="0"/>
        <v>315585.57</v>
      </c>
      <c r="BH64" s="15">
        <f t="shared" si="1"/>
        <v>631171.14</v>
      </c>
      <c r="BI64" s="15">
        <f t="shared" si="2"/>
        <v>946756.71</v>
      </c>
    </row>
    <row r="65" spans="1:61" x14ac:dyDescent="0.35">
      <c r="A65" s="114">
        <v>23155000</v>
      </c>
      <c r="B65" s="114">
        <v>1</v>
      </c>
      <c r="C65" s="114">
        <v>1</v>
      </c>
      <c r="D65" s="114">
        <v>1</v>
      </c>
      <c r="E65" s="114" t="s">
        <v>23</v>
      </c>
      <c r="F65" s="114" t="s">
        <v>24</v>
      </c>
      <c r="G65" s="114" t="s">
        <v>25</v>
      </c>
      <c r="H65" s="114" t="s">
        <v>26</v>
      </c>
      <c r="I65" s="114" t="s">
        <v>2</v>
      </c>
      <c r="J65" s="114" t="s">
        <v>27</v>
      </c>
      <c r="K65" s="114" t="s">
        <v>131</v>
      </c>
      <c r="L65" s="114" t="s">
        <v>29</v>
      </c>
      <c r="M65" s="114" t="s">
        <v>65</v>
      </c>
      <c r="N65" s="114" t="s">
        <v>1324</v>
      </c>
      <c r="O65" s="114">
        <v>1030031</v>
      </c>
      <c r="P65" s="114">
        <v>1030031</v>
      </c>
      <c r="Q65" s="114" t="s">
        <v>131</v>
      </c>
      <c r="R65" s="115">
        <v>1544775.1199999941</v>
      </c>
      <c r="S65" s="115">
        <v>0</v>
      </c>
      <c r="T65" s="115">
        <v>59414.42</v>
      </c>
      <c r="U65" s="115">
        <v>5526.86</v>
      </c>
      <c r="V65" s="115" t="s">
        <v>2863</v>
      </c>
      <c r="W65" s="115">
        <v>-4.6566128730773926E-10</v>
      </c>
      <c r="X65" s="115">
        <v>0</v>
      </c>
      <c r="Y65" s="115">
        <v>1485360.6999999937</v>
      </c>
      <c r="Z65" s="117">
        <v>38735</v>
      </c>
      <c r="AA65" s="117">
        <v>49897</v>
      </c>
      <c r="AB65" s="116">
        <v>2376577</v>
      </c>
      <c r="AC65" s="116">
        <v>2376577</v>
      </c>
      <c r="AD65" s="116">
        <v>12.454794520547946</v>
      </c>
      <c r="AE65" s="116">
        <v>30.580821917808219</v>
      </c>
      <c r="AF65" s="118">
        <v>7.0000000000000001E-3</v>
      </c>
      <c r="AG65" s="118" t="s">
        <v>39</v>
      </c>
      <c r="AH65" s="118"/>
      <c r="AI65" s="114" t="s">
        <v>74</v>
      </c>
      <c r="AJ65" s="114" t="s">
        <v>131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59414.42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59414.42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59414.42</v>
      </c>
      <c r="BC65" s="119">
        <v>0</v>
      </c>
      <c r="BD65" s="119">
        <v>0</v>
      </c>
      <c r="BE65" s="119">
        <v>0</v>
      </c>
      <c r="BF65" s="119">
        <v>0</v>
      </c>
      <c r="BG65" s="15">
        <f t="shared" si="0"/>
        <v>59414.42</v>
      </c>
      <c r="BH65" s="15">
        <f t="shared" si="1"/>
        <v>118828.84</v>
      </c>
      <c r="BI65" s="15">
        <f t="shared" si="2"/>
        <v>178243.26</v>
      </c>
    </row>
    <row r="66" spans="1:61" x14ac:dyDescent="0.35">
      <c r="A66" s="114">
        <v>23055100</v>
      </c>
      <c r="B66" s="114">
        <v>1</v>
      </c>
      <c r="C66" s="114">
        <v>1</v>
      </c>
      <c r="D66" s="114">
        <v>1</v>
      </c>
      <c r="E66" s="114" t="s">
        <v>23</v>
      </c>
      <c r="F66" s="114" t="s">
        <v>24</v>
      </c>
      <c r="G66" s="114" t="s">
        <v>25</v>
      </c>
      <c r="H66" s="114" t="s">
        <v>26</v>
      </c>
      <c r="I66" s="114" t="s">
        <v>2</v>
      </c>
      <c r="J66" s="114" t="s">
        <v>27</v>
      </c>
      <c r="K66" s="114" t="s">
        <v>131</v>
      </c>
      <c r="L66" s="114" t="s">
        <v>29</v>
      </c>
      <c r="M66" s="114" t="s">
        <v>65</v>
      </c>
      <c r="N66" s="114" t="s">
        <v>1324</v>
      </c>
      <c r="O66" s="114" t="s">
        <v>133</v>
      </c>
      <c r="P66" s="114" t="s">
        <v>133</v>
      </c>
      <c r="Q66" s="114" t="s">
        <v>131</v>
      </c>
      <c r="R66" s="115">
        <v>1456917.42</v>
      </c>
      <c r="S66" s="115">
        <v>0</v>
      </c>
      <c r="T66" s="115">
        <v>0</v>
      </c>
      <c r="U66" s="115">
        <v>0</v>
      </c>
      <c r="V66" s="115">
        <v>0</v>
      </c>
      <c r="W66" s="115">
        <v>0</v>
      </c>
      <c r="X66" s="115">
        <v>0</v>
      </c>
      <c r="Y66" s="115">
        <v>1456917.42</v>
      </c>
      <c r="Z66" s="117">
        <v>34471</v>
      </c>
      <c r="AA66" s="117">
        <v>45486</v>
      </c>
      <c r="AB66" s="116">
        <v>59733607.420000002</v>
      </c>
      <c r="AC66" s="116">
        <v>59733607.420000002</v>
      </c>
      <c r="AD66" s="116">
        <v>0.36986301369863012</v>
      </c>
      <c r="AE66" s="116">
        <v>30.17808219178082</v>
      </c>
      <c r="AF66" s="118">
        <v>1.2500000000000001E-2</v>
      </c>
      <c r="AG66" s="118" t="s">
        <v>39</v>
      </c>
      <c r="AH66" s="118"/>
      <c r="AI66" s="114" t="s">
        <v>74</v>
      </c>
      <c r="AJ66" s="114" t="s">
        <v>131</v>
      </c>
      <c r="AK66" s="119">
        <v>0</v>
      </c>
      <c r="AL66" s="119">
        <v>0</v>
      </c>
      <c r="AM66" s="119">
        <v>0</v>
      </c>
      <c r="AN66" s="119">
        <v>0</v>
      </c>
      <c r="AO66" s="119">
        <v>1456917.42</v>
      </c>
      <c r="AP66" s="119">
        <v>0</v>
      </c>
      <c r="AQ66" s="119">
        <v>0</v>
      </c>
      <c r="AR66" s="119">
        <v>0</v>
      </c>
      <c r="AS66" s="119">
        <v>0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119">
        <v>0</v>
      </c>
      <c r="AZ66" s="119">
        <v>0</v>
      </c>
      <c r="BA66" s="119">
        <v>0</v>
      </c>
      <c r="BB66" s="119">
        <v>0</v>
      </c>
      <c r="BC66" s="119">
        <v>0</v>
      </c>
      <c r="BD66" s="119">
        <v>0</v>
      </c>
      <c r="BE66" s="119">
        <v>0</v>
      </c>
      <c r="BF66" s="119">
        <v>0</v>
      </c>
      <c r="BG66" s="15">
        <f t="shared" ref="BG66:BG129" si="3">SUM(AK66:AT66)</f>
        <v>1456917.42</v>
      </c>
      <c r="BH66" s="15">
        <f t="shared" si="1"/>
        <v>0</v>
      </c>
      <c r="BI66" s="15">
        <f t="shared" si="2"/>
        <v>1456917.42</v>
      </c>
    </row>
    <row r="67" spans="1:61" x14ac:dyDescent="0.35">
      <c r="A67" s="114">
        <v>23056000</v>
      </c>
      <c r="B67" s="114">
        <v>1</v>
      </c>
      <c r="C67" s="114">
        <v>1</v>
      </c>
      <c r="D67" s="114">
        <v>1</v>
      </c>
      <c r="E67" s="114" t="s">
        <v>23</v>
      </c>
      <c r="F67" s="114" t="s">
        <v>24</v>
      </c>
      <c r="G67" s="114" t="s">
        <v>25</v>
      </c>
      <c r="H67" s="114" t="s">
        <v>26</v>
      </c>
      <c r="I67" s="114" t="s">
        <v>2</v>
      </c>
      <c r="J67" s="114" t="s">
        <v>27</v>
      </c>
      <c r="K67" s="114" t="s">
        <v>131</v>
      </c>
      <c r="L67" s="114" t="s">
        <v>29</v>
      </c>
      <c r="M67" s="114" t="s">
        <v>65</v>
      </c>
      <c r="N67" s="114" t="s">
        <v>1324</v>
      </c>
      <c r="O67" s="114" t="s">
        <v>134</v>
      </c>
      <c r="P67" s="114" t="s">
        <v>134</v>
      </c>
      <c r="Q67" s="114" t="s">
        <v>131</v>
      </c>
      <c r="R67" s="115">
        <v>1851505.0599999879</v>
      </c>
      <c r="S67" s="115">
        <v>0</v>
      </c>
      <c r="T67" s="115">
        <v>617168.31000000006</v>
      </c>
      <c r="U67" s="115">
        <v>2838.97</v>
      </c>
      <c r="V67" s="115" t="s">
        <v>2863</v>
      </c>
      <c r="W67" s="115">
        <v>-9.3132257461547852E-10</v>
      </c>
      <c r="X67" s="115">
        <v>0</v>
      </c>
      <c r="Y67" s="115">
        <v>1234336.749999987</v>
      </c>
      <c r="Z67" s="117">
        <v>34680</v>
      </c>
      <c r="AA67" s="117">
        <v>45698</v>
      </c>
      <c r="AB67" s="116">
        <v>25479655.309999999</v>
      </c>
      <c r="AC67" s="116">
        <v>25303900.84</v>
      </c>
      <c r="AD67" s="116">
        <v>0.9506849315068493</v>
      </c>
      <c r="AE67" s="116">
        <v>30.186301369863013</v>
      </c>
      <c r="AF67" s="118">
        <v>3.0000000000000001E-3</v>
      </c>
      <c r="AG67" s="118" t="s">
        <v>39</v>
      </c>
      <c r="AH67" s="118"/>
      <c r="AI67" s="114" t="s">
        <v>74</v>
      </c>
      <c r="AJ67" s="114" t="s">
        <v>131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617168.31000000006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617168.43999999994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5">
        <f t="shared" si="3"/>
        <v>617168.31000000006</v>
      </c>
      <c r="BH67" s="15">
        <f t="shared" ref="BH67:BH130" si="4">SUM(AU67:BF67)</f>
        <v>617168.43999999994</v>
      </c>
      <c r="BI67" s="15">
        <f t="shared" ref="BI67:BI130" si="5">BG67+BH67</f>
        <v>1234336.75</v>
      </c>
    </row>
    <row r="68" spans="1:61" x14ac:dyDescent="0.35">
      <c r="A68" s="114">
        <v>23096000</v>
      </c>
      <c r="B68" s="114">
        <v>1</v>
      </c>
      <c r="C68" s="114">
        <v>1</v>
      </c>
      <c r="D68" s="114">
        <v>1</v>
      </c>
      <c r="E68" s="114" t="s">
        <v>23</v>
      </c>
      <c r="F68" s="114" t="s">
        <v>24</v>
      </c>
      <c r="G68" s="114" t="s">
        <v>25</v>
      </c>
      <c r="H68" s="114" t="s">
        <v>26</v>
      </c>
      <c r="I68" s="114" t="s">
        <v>2</v>
      </c>
      <c r="J68" s="114" t="s">
        <v>27</v>
      </c>
      <c r="K68" s="114" t="s">
        <v>131</v>
      </c>
      <c r="L68" s="114" t="s">
        <v>29</v>
      </c>
      <c r="M68" s="114" t="s">
        <v>65</v>
      </c>
      <c r="N68" s="114" t="s">
        <v>1324</v>
      </c>
      <c r="O68" s="114" t="s">
        <v>135</v>
      </c>
      <c r="P68" s="114" t="s">
        <v>135</v>
      </c>
      <c r="Q68" s="114" t="s">
        <v>131</v>
      </c>
      <c r="R68" s="115">
        <v>166887.53999999998</v>
      </c>
      <c r="S68" s="115">
        <v>0</v>
      </c>
      <c r="T68" s="115">
        <v>0</v>
      </c>
      <c r="U68" s="115">
        <v>0</v>
      </c>
      <c r="V68" s="115">
        <v>0</v>
      </c>
      <c r="W68" s="115">
        <v>0</v>
      </c>
      <c r="X68" s="115">
        <v>0</v>
      </c>
      <c r="Y68" s="115">
        <v>166887.53999999998</v>
      </c>
      <c r="Z68" s="117">
        <v>35199</v>
      </c>
      <c r="AA68" s="117">
        <v>46211</v>
      </c>
      <c r="AB68" s="116">
        <v>1368475.38</v>
      </c>
      <c r="AC68" s="116">
        <v>1368475.38</v>
      </c>
      <c r="AD68" s="116">
        <v>2.3561643835616439</v>
      </c>
      <c r="AE68" s="116">
        <v>30.169863013698631</v>
      </c>
      <c r="AF68" s="118">
        <v>1.4999999999999999E-2</v>
      </c>
      <c r="AG68" s="118" t="s">
        <v>39</v>
      </c>
      <c r="AH68" s="118"/>
      <c r="AI68" s="114" t="s">
        <v>74</v>
      </c>
      <c r="AJ68" s="114" t="s">
        <v>131</v>
      </c>
      <c r="AK68" s="119">
        <v>0</v>
      </c>
      <c r="AL68" s="119">
        <v>0</v>
      </c>
      <c r="AM68" s="119">
        <v>0</v>
      </c>
      <c r="AN68" s="119">
        <v>0</v>
      </c>
      <c r="AO68" s="119">
        <v>33377.440000000002</v>
      </c>
      <c r="AP68" s="119">
        <v>0</v>
      </c>
      <c r="AQ68" s="119">
        <v>0</v>
      </c>
      <c r="AR68" s="119">
        <v>0</v>
      </c>
      <c r="AS68" s="119">
        <v>0</v>
      </c>
      <c r="AT68" s="119">
        <v>0</v>
      </c>
      <c r="AU68" s="119">
        <v>33377.440000000002</v>
      </c>
      <c r="AV68" s="119">
        <v>0</v>
      </c>
      <c r="AW68" s="119">
        <v>0</v>
      </c>
      <c r="AX68" s="119">
        <v>0</v>
      </c>
      <c r="AY68" s="119">
        <v>0</v>
      </c>
      <c r="AZ68" s="119">
        <v>0</v>
      </c>
      <c r="BA68" s="119">
        <v>33377.440000000002</v>
      </c>
      <c r="BB68" s="119">
        <v>0</v>
      </c>
      <c r="BC68" s="119">
        <v>0</v>
      </c>
      <c r="BD68" s="119">
        <v>0</v>
      </c>
      <c r="BE68" s="119">
        <v>0</v>
      </c>
      <c r="BF68" s="119">
        <v>0</v>
      </c>
      <c r="BG68" s="15">
        <f t="shared" si="3"/>
        <v>33377.440000000002</v>
      </c>
      <c r="BH68" s="15">
        <f t="shared" si="4"/>
        <v>66754.880000000005</v>
      </c>
      <c r="BI68" s="15">
        <f t="shared" si="5"/>
        <v>100132.32</v>
      </c>
    </row>
    <row r="69" spans="1:61" x14ac:dyDescent="0.35">
      <c r="A69" s="114">
        <v>23176000</v>
      </c>
      <c r="B69" s="114">
        <v>1</v>
      </c>
      <c r="C69" s="114">
        <v>1</v>
      </c>
      <c r="D69" s="114">
        <v>1</v>
      </c>
      <c r="E69" s="114" t="s">
        <v>59</v>
      </c>
      <c r="F69" s="114" t="s">
        <v>24</v>
      </c>
      <c r="G69" s="114" t="s">
        <v>25</v>
      </c>
      <c r="H69" s="114" t="s">
        <v>26</v>
      </c>
      <c r="I69" s="114" t="s">
        <v>2</v>
      </c>
      <c r="J69" s="114" t="s">
        <v>27</v>
      </c>
      <c r="K69" s="114" t="s">
        <v>131</v>
      </c>
      <c r="L69" s="114" t="s">
        <v>29</v>
      </c>
      <c r="M69" s="114" t="s">
        <v>65</v>
      </c>
      <c r="N69" s="114" t="s">
        <v>1324</v>
      </c>
      <c r="O69" s="114" t="s">
        <v>136</v>
      </c>
      <c r="P69" s="114" t="s">
        <v>136</v>
      </c>
      <c r="Q69" s="114" t="s">
        <v>131</v>
      </c>
      <c r="R69" s="115">
        <v>19874994.309999999</v>
      </c>
      <c r="S69" s="115">
        <v>0</v>
      </c>
      <c r="T69" s="115">
        <v>0</v>
      </c>
      <c r="U69" s="115">
        <v>0</v>
      </c>
      <c r="V69" s="115">
        <v>0</v>
      </c>
      <c r="W69" s="115">
        <v>-64145.401999998838</v>
      </c>
      <c r="X69" s="115">
        <v>0</v>
      </c>
      <c r="Y69" s="115">
        <v>19810848.908</v>
      </c>
      <c r="Z69" s="117">
        <v>41683</v>
      </c>
      <c r="AA69" s="117">
        <v>49780</v>
      </c>
      <c r="AB69" s="116">
        <v>27816377.927999999</v>
      </c>
      <c r="AC69" s="116">
        <v>27816377.927999999</v>
      </c>
      <c r="AD69" s="116">
        <v>12.134246575342466</v>
      </c>
      <c r="AE69" s="116">
        <v>22.183561643835617</v>
      </c>
      <c r="AF69" s="118">
        <v>0.01</v>
      </c>
      <c r="AG69" s="118" t="s">
        <v>39</v>
      </c>
      <c r="AH69" s="118"/>
      <c r="AI69" s="114" t="s">
        <v>74</v>
      </c>
      <c r="AJ69" s="114" t="s">
        <v>131</v>
      </c>
      <c r="AK69" s="119">
        <v>0</v>
      </c>
      <c r="AL69" s="119">
        <v>792433.94900000002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792433.94900000002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792433.94900000002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792433.94900000002</v>
      </c>
      <c r="BE69" s="119">
        <v>0</v>
      </c>
      <c r="BF69" s="119">
        <v>0</v>
      </c>
      <c r="BG69" s="15">
        <f t="shared" si="3"/>
        <v>1584867.898</v>
      </c>
      <c r="BH69" s="15">
        <f t="shared" si="4"/>
        <v>1584867.898</v>
      </c>
      <c r="BI69" s="15">
        <f t="shared" si="5"/>
        <v>3169735.7960000001</v>
      </c>
    </row>
    <row r="70" spans="1:61" x14ac:dyDescent="0.35">
      <c r="A70" s="114">
        <v>23186000</v>
      </c>
      <c r="B70" s="114">
        <v>1</v>
      </c>
      <c r="C70" s="114">
        <v>1</v>
      </c>
      <c r="D70" s="114">
        <v>1</v>
      </c>
      <c r="E70" s="114" t="s">
        <v>23</v>
      </c>
      <c r="F70" s="114" t="s">
        <v>24</v>
      </c>
      <c r="G70" s="114" t="s">
        <v>25</v>
      </c>
      <c r="H70" s="114" t="s">
        <v>26</v>
      </c>
      <c r="I70" s="114" t="s">
        <v>2</v>
      </c>
      <c r="J70" s="114" t="s">
        <v>27</v>
      </c>
      <c r="K70" s="114" t="s">
        <v>131</v>
      </c>
      <c r="L70" s="114" t="s">
        <v>29</v>
      </c>
      <c r="M70" s="114" t="s">
        <v>65</v>
      </c>
      <c r="N70" s="114" t="s">
        <v>1324</v>
      </c>
      <c r="O70" s="114" t="s">
        <v>137</v>
      </c>
      <c r="P70" s="114" t="s">
        <v>137</v>
      </c>
      <c r="Q70" s="114" t="s">
        <v>131</v>
      </c>
      <c r="R70" s="115">
        <v>173977434.31</v>
      </c>
      <c r="S70" s="115">
        <v>0</v>
      </c>
      <c r="T70" s="115">
        <v>0</v>
      </c>
      <c r="U70" s="115">
        <v>0</v>
      </c>
      <c r="V70" s="115">
        <v>0</v>
      </c>
      <c r="W70" s="115">
        <v>0</v>
      </c>
      <c r="X70" s="115">
        <v>0</v>
      </c>
      <c r="Y70" s="115">
        <v>173977434.31</v>
      </c>
      <c r="Z70" s="117">
        <v>42566</v>
      </c>
      <c r="AA70" s="117">
        <v>52013</v>
      </c>
      <c r="AB70" s="116">
        <v>183592999</v>
      </c>
      <c r="AC70" s="116">
        <v>183592999</v>
      </c>
      <c r="AD70" s="116">
        <v>18.252054794520546</v>
      </c>
      <c r="AE70" s="116">
        <v>25.882191780821916</v>
      </c>
      <c r="AF70" s="118">
        <v>7.4999999999999997E-3</v>
      </c>
      <c r="AG70" s="118" t="s">
        <v>39</v>
      </c>
      <c r="AH70" s="118"/>
      <c r="AI70" s="114" t="s">
        <v>74</v>
      </c>
      <c r="AJ70" s="114" t="s">
        <v>131</v>
      </c>
      <c r="AK70" s="119">
        <v>0</v>
      </c>
      <c r="AL70" s="119">
        <v>0</v>
      </c>
      <c r="AM70" s="119">
        <v>4578353.54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4578353.54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4578353.54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4578353.54</v>
      </c>
      <c r="BF70" s="119">
        <v>0</v>
      </c>
      <c r="BG70" s="15">
        <f t="shared" si="3"/>
        <v>9156707.0800000001</v>
      </c>
      <c r="BH70" s="15">
        <f t="shared" si="4"/>
        <v>9156707.0800000001</v>
      </c>
      <c r="BI70" s="15">
        <f t="shared" si="5"/>
        <v>18313414.16</v>
      </c>
    </row>
    <row r="71" spans="1:61" x14ac:dyDescent="0.35">
      <c r="A71" s="114">
        <v>23185000</v>
      </c>
      <c r="B71" s="114">
        <v>1</v>
      </c>
      <c r="C71" s="114">
        <v>1</v>
      </c>
      <c r="D71" s="114">
        <v>1</v>
      </c>
      <c r="E71" s="114" t="s">
        <v>23</v>
      </c>
      <c r="F71" s="114" t="s">
        <v>24</v>
      </c>
      <c r="G71" s="114" t="s">
        <v>25</v>
      </c>
      <c r="H71" s="114" t="s">
        <v>26</v>
      </c>
      <c r="I71" s="114" t="s">
        <v>2</v>
      </c>
      <c r="J71" s="114" t="s">
        <v>27</v>
      </c>
      <c r="K71" s="114" t="s">
        <v>131</v>
      </c>
      <c r="L71" s="114" t="s">
        <v>29</v>
      </c>
      <c r="M71" s="114" t="s">
        <v>65</v>
      </c>
      <c r="N71" s="114" t="s">
        <v>1324</v>
      </c>
      <c r="O71" s="114" t="s">
        <v>138</v>
      </c>
      <c r="P71" s="114" t="s">
        <v>138</v>
      </c>
      <c r="Q71" s="114" t="s">
        <v>131</v>
      </c>
      <c r="R71" s="115">
        <v>8556058.5300000012</v>
      </c>
      <c r="S71" s="115">
        <v>0</v>
      </c>
      <c r="T71" s="115">
        <v>0</v>
      </c>
      <c r="U71" s="115">
        <v>0</v>
      </c>
      <c r="V71" s="115">
        <v>0</v>
      </c>
      <c r="W71" s="115">
        <v>0</v>
      </c>
      <c r="X71" s="115">
        <v>0</v>
      </c>
      <c r="Y71" s="115">
        <v>8556058.5300000012</v>
      </c>
      <c r="Z71" s="117">
        <v>42521</v>
      </c>
      <c r="AA71" s="117">
        <v>52009</v>
      </c>
      <c r="AB71" s="116">
        <v>20000000</v>
      </c>
      <c r="AC71" s="116">
        <v>20000000</v>
      </c>
      <c r="AD71" s="116">
        <v>18.241095890410961</v>
      </c>
      <c r="AE71" s="116">
        <v>25.994520547945207</v>
      </c>
      <c r="AF71" s="118">
        <v>2.4299999999999999E-2</v>
      </c>
      <c r="AG71" s="118" t="s">
        <v>39</v>
      </c>
      <c r="AH71" s="118"/>
      <c r="AI71" s="114" t="s">
        <v>74</v>
      </c>
      <c r="AJ71" s="114" t="s">
        <v>131</v>
      </c>
      <c r="AK71" s="119">
        <v>0</v>
      </c>
      <c r="AL71" s="119">
        <v>0</v>
      </c>
      <c r="AM71" s="119">
        <v>225102.9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225102.9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225102.9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225102.9</v>
      </c>
      <c r="BF71" s="119">
        <v>0</v>
      </c>
      <c r="BG71" s="15">
        <f t="shared" si="3"/>
        <v>450205.8</v>
      </c>
      <c r="BH71" s="15">
        <f t="shared" si="4"/>
        <v>450205.8</v>
      </c>
      <c r="BI71" s="15">
        <f t="shared" si="5"/>
        <v>900411.6</v>
      </c>
    </row>
    <row r="72" spans="1:61" x14ac:dyDescent="0.35">
      <c r="A72" s="114">
        <v>23098100</v>
      </c>
      <c r="B72" s="114">
        <v>1</v>
      </c>
      <c r="C72" s="114">
        <v>1</v>
      </c>
      <c r="D72" s="114">
        <v>1</v>
      </c>
      <c r="E72" s="114" t="s">
        <v>59</v>
      </c>
      <c r="F72" s="114" t="s">
        <v>24</v>
      </c>
      <c r="G72" s="114" t="s">
        <v>25</v>
      </c>
      <c r="H72" s="114" t="s">
        <v>26</v>
      </c>
      <c r="I72" s="114" t="s">
        <v>2</v>
      </c>
      <c r="J72" s="114" t="s">
        <v>27</v>
      </c>
      <c r="K72" s="114" t="s">
        <v>139</v>
      </c>
      <c r="L72" s="114" t="s">
        <v>29</v>
      </c>
      <c r="M72" s="114" t="s">
        <v>65</v>
      </c>
      <c r="N72" s="114" t="s">
        <v>1324</v>
      </c>
      <c r="O72" s="114" t="s">
        <v>139</v>
      </c>
      <c r="P72" s="114" t="s">
        <v>139</v>
      </c>
      <c r="Q72" s="114" t="s">
        <v>139</v>
      </c>
      <c r="R72" s="115">
        <v>3818117.9180000001</v>
      </c>
      <c r="S72" s="115">
        <v>0</v>
      </c>
      <c r="T72" s="115">
        <v>0</v>
      </c>
      <c r="U72" s="115">
        <v>0</v>
      </c>
      <c r="V72" s="115">
        <v>0</v>
      </c>
      <c r="W72" s="115">
        <v>-12322.756000000052</v>
      </c>
      <c r="X72" s="115">
        <v>0</v>
      </c>
      <c r="Y72" s="115">
        <v>3805795.162</v>
      </c>
      <c r="Z72" s="117">
        <v>35025</v>
      </c>
      <c r="AA72" s="117">
        <v>45992</v>
      </c>
      <c r="AB72" s="116">
        <v>56946730.68</v>
      </c>
      <c r="AC72" s="116">
        <v>56946730.68</v>
      </c>
      <c r="AD72" s="116">
        <v>1.7561643835616438</v>
      </c>
      <c r="AE72" s="116">
        <v>30.046575342465754</v>
      </c>
      <c r="AF72" s="118">
        <v>0.01</v>
      </c>
      <c r="AG72" s="118" t="s">
        <v>39</v>
      </c>
      <c r="AH72" s="118"/>
      <c r="AI72" s="114" t="s">
        <v>74</v>
      </c>
      <c r="AJ72" s="114" t="s">
        <v>139</v>
      </c>
      <c r="AK72" s="119">
        <v>0</v>
      </c>
      <c r="AL72" s="119">
        <v>0</v>
      </c>
      <c r="AM72" s="119">
        <v>0</v>
      </c>
      <c r="AN72" s="119">
        <v>0</v>
      </c>
      <c r="AO72" s="119">
        <v>0</v>
      </c>
      <c r="AP72" s="119">
        <v>0</v>
      </c>
      <c r="AQ72" s="119">
        <v>0</v>
      </c>
      <c r="AR72" s="119">
        <v>0</v>
      </c>
      <c r="AS72" s="119">
        <v>0</v>
      </c>
      <c r="AT72" s="119">
        <v>921705.549</v>
      </c>
      <c r="AU72" s="119">
        <v>0</v>
      </c>
      <c r="AV72" s="119">
        <v>0</v>
      </c>
      <c r="AW72" s="119">
        <v>0</v>
      </c>
      <c r="AX72" s="119">
        <v>0</v>
      </c>
      <c r="AY72" s="119">
        <v>0</v>
      </c>
      <c r="AZ72" s="119">
        <v>1442044.8389999999</v>
      </c>
      <c r="BA72" s="119">
        <v>0</v>
      </c>
      <c r="BB72" s="119">
        <v>0</v>
      </c>
      <c r="BC72" s="119">
        <v>0</v>
      </c>
      <c r="BD72" s="119">
        <v>0</v>
      </c>
      <c r="BE72" s="119">
        <v>0</v>
      </c>
      <c r="BF72" s="119">
        <v>1442044.774</v>
      </c>
      <c r="BG72" s="15">
        <f t="shared" si="3"/>
        <v>921705.549</v>
      </c>
      <c r="BH72" s="15">
        <f t="shared" si="4"/>
        <v>2884089.6129999999</v>
      </c>
      <c r="BI72" s="15">
        <f t="shared" si="5"/>
        <v>3805795.162</v>
      </c>
    </row>
    <row r="73" spans="1:61" x14ac:dyDescent="0.35">
      <c r="A73" s="114">
        <v>23177000</v>
      </c>
      <c r="B73" s="114">
        <v>1</v>
      </c>
      <c r="C73" s="114">
        <v>1</v>
      </c>
      <c r="D73" s="114">
        <v>1</v>
      </c>
      <c r="E73" s="114" t="s">
        <v>23</v>
      </c>
      <c r="F73" s="114" t="s">
        <v>24</v>
      </c>
      <c r="G73" s="114" t="s">
        <v>25</v>
      </c>
      <c r="H73" s="114" t="s">
        <v>26</v>
      </c>
      <c r="I73" s="114" t="s">
        <v>2</v>
      </c>
      <c r="J73" s="114" t="s">
        <v>27</v>
      </c>
      <c r="K73" s="114" t="s">
        <v>140</v>
      </c>
      <c r="L73" s="114" t="s">
        <v>29</v>
      </c>
      <c r="M73" s="114" t="s">
        <v>65</v>
      </c>
      <c r="N73" s="114" t="s">
        <v>1324</v>
      </c>
      <c r="O73" s="114" t="s">
        <v>141</v>
      </c>
      <c r="P73" s="114" t="s">
        <v>141</v>
      </c>
      <c r="Q73" s="114" t="s">
        <v>140</v>
      </c>
      <c r="R73" s="115">
        <v>7200000</v>
      </c>
      <c r="S73" s="115">
        <v>0</v>
      </c>
      <c r="T73" s="115">
        <v>800000</v>
      </c>
      <c r="U73" s="115">
        <v>220800</v>
      </c>
      <c r="V73" s="115" t="s">
        <v>2863</v>
      </c>
      <c r="W73" s="115">
        <v>0</v>
      </c>
      <c r="X73" s="115">
        <v>0</v>
      </c>
      <c r="Y73" s="115">
        <v>6400000</v>
      </c>
      <c r="Z73" s="117">
        <v>41722</v>
      </c>
      <c r="AA73" s="117">
        <v>46798</v>
      </c>
      <c r="AB73" s="116">
        <v>9600000</v>
      </c>
      <c r="AC73" s="116">
        <v>9600000</v>
      </c>
      <c r="AD73" s="116">
        <v>3.9643835616438357</v>
      </c>
      <c r="AE73" s="116">
        <v>13.906849315068493</v>
      </c>
      <c r="AF73" s="118">
        <v>0.06</v>
      </c>
      <c r="AG73" s="118" t="s">
        <v>39</v>
      </c>
      <c r="AH73" s="118"/>
      <c r="AI73" s="114" t="s">
        <v>74</v>
      </c>
      <c r="AJ73" s="114" t="s">
        <v>140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800000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800000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800000</v>
      </c>
      <c r="BC73" s="119">
        <v>0</v>
      </c>
      <c r="BD73" s="119">
        <v>0</v>
      </c>
      <c r="BE73" s="119">
        <v>0</v>
      </c>
      <c r="BF73" s="119">
        <v>0</v>
      </c>
      <c r="BG73" s="15">
        <f t="shared" si="3"/>
        <v>800000</v>
      </c>
      <c r="BH73" s="15">
        <f t="shared" si="4"/>
        <v>1600000</v>
      </c>
      <c r="BI73" s="15">
        <f t="shared" si="5"/>
        <v>2400000</v>
      </c>
    </row>
    <row r="74" spans="1:61" x14ac:dyDescent="0.35">
      <c r="A74" s="114">
        <v>23189000</v>
      </c>
      <c r="B74" s="114">
        <v>1</v>
      </c>
      <c r="C74" s="114">
        <v>1</v>
      </c>
      <c r="D74" s="114">
        <v>1</v>
      </c>
      <c r="E74" s="114" t="s">
        <v>23</v>
      </c>
      <c r="F74" s="114" t="s">
        <v>24</v>
      </c>
      <c r="G74" s="114" t="s">
        <v>25</v>
      </c>
      <c r="H74" s="114" t="s">
        <v>26</v>
      </c>
      <c r="I74" s="114" t="s">
        <v>2</v>
      </c>
      <c r="J74" s="114" t="s">
        <v>27</v>
      </c>
      <c r="K74" s="114" t="s">
        <v>140</v>
      </c>
      <c r="L74" s="114" t="s">
        <v>29</v>
      </c>
      <c r="M74" s="114" t="s">
        <v>65</v>
      </c>
      <c r="N74" s="114" t="s">
        <v>1324</v>
      </c>
      <c r="O74" s="114" t="s">
        <v>142</v>
      </c>
      <c r="P74" s="114" t="s">
        <v>142</v>
      </c>
      <c r="Q74" s="114" t="s">
        <v>140</v>
      </c>
      <c r="R74" s="115">
        <v>29411761</v>
      </c>
      <c r="S74" s="115">
        <v>0</v>
      </c>
      <c r="T74" s="115">
        <v>0</v>
      </c>
      <c r="U74" s="115">
        <v>0</v>
      </c>
      <c r="V74" s="115">
        <v>0</v>
      </c>
      <c r="W74" s="115">
        <v>0</v>
      </c>
      <c r="X74" s="115">
        <v>0</v>
      </c>
      <c r="Y74" s="115">
        <v>29411761</v>
      </c>
      <c r="Z74" s="117">
        <v>42787</v>
      </c>
      <c r="AA74" s="117">
        <v>47058</v>
      </c>
      <c r="AB74" s="116">
        <v>50000000</v>
      </c>
      <c r="AC74" s="116">
        <v>50000000</v>
      </c>
      <c r="AD74" s="116">
        <v>4.6767123287671231</v>
      </c>
      <c r="AE74" s="116">
        <v>11.701369863013699</v>
      </c>
      <c r="AF74" s="118">
        <v>9.6600000000000005E-2</v>
      </c>
      <c r="AG74" s="118" t="s">
        <v>2801</v>
      </c>
      <c r="AH74" s="118">
        <v>3.7999999999999999E-2</v>
      </c>
      <c r="AI74" s="114" t="s">
        <v>74</v>
      </c>
      <c r="AJ74" s="114" t="s">
        <v>140</v>
      </c>
      <c r="AK74" s="119">
        <v>0</v>
      </c>
      <c r="AL74" s="119">
        <v>0</v>
      </c>
      <c r="AM74" s="119">
        <v>2941177</v>
      </c>
      <c r="AN74" s="119">
        <v>0</v>
      </c>
      <c r="AO74" s="119">
        <v>0</v>
      </c>
      <c r="AP74" s="119">
        <v>0</v>
      </c>
      <c r="AQ74" s="119">
        <v>0</v>
      </c>
      <c r="AR74" s="119">
        <v>0</v>
      </c>
      <c r="AS74" s="119">
        <v>2941177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119">
        <v>2941177</v>
      </c>
      <c r="AZ74" s="119">
        <v>0</v>
      </c>
      <c r="BA74" s="119">
        <v>0</v>
      </c>
      <c r="BB74" s="119">
        <v>0</v>
      </c>
      <c r="BC74" s="119">
        <v>0</v>
      </c>
      <c r="BD74" s="119">
        <v>0</v>
      </c>
      <c r="BE74" s="119">
        <v>2941177</v>
      </c>
      <c r="BF74" s="119">
        <v>0</v>
      </c>
      <c r="BG74" s="15">
        <f t="shared" si="3"/>
        <v>5882354</v>
      </c>
      <c r="BH74" s="15">
        <f t="shared" si="4"/>
        <v>5882354</v>
      </c>
      <c r="BI74" s="15">
        <f t="shared" si="5"/>
        <v>11764708</v>
      </c>
    </row>
    <row r="75" spans="1:61" x14ac:dyDescent="0.35">
      <c r="A75" s="114">
        <v>23172000</v>
      </c>
      <c r="B75" s="114">
        <v>1</v>
      </c>
      <c r="C75" s="114">
        <v>0</v>
      </c>
      <c r="D75" s="114">
        <v>0</v>
      </c>
      <c r="E75" s="114" t="s">
        <v>59</v>
      </c>
      <c r="F75" s="114" t="s">
        <v>68</v>
      </c>
      <c r="G75" s="114" t="s">
        <v>68</v>
      </c>
      <c r="H75" s="114" t="s">
        <v>68</v>
      </c>
      <c r="I75" s="114" t="s">
        <v>85</v>
      </c>
      <c r="J75" s="114" t="s">
        <v>27</v>
      </c>
      <c r="K75" s="114" t="s">
        <v>143</v>
      </c>
      <c r="L75" s="114" t="s">
        <v>87</v>
      </c>
      <c r="M75" s="114" t="s">
        <v>65</v>
      </c>
      <c r="N75" s="114" t="s">
        <v>1324</v>
      </c>
      <c r="O75" s="114" t="s">
        <v>144</v>
      </c>
      <c r="P75" s="114" t="s">
        <v>144</v>
      </c>
      <c r="Q75" s="114" t="s">
        <v>143</v>
      </c>
      <c r="R75" s="115">
        <v>10300145.42</v>
      </c>
      <c r="S75" s="115">
        <v>0</v>
      </c>
      <c r="T75" s="115">
        <v>0</v>
      </c>
      <c r="U75" s="115">
        <v>0</v>
      </c>
      <c r="V75" s="115">
        <v>0</v>
      </c>
      <c r="W75" s="115">
        <v>-33243.125</v>
      </c>
      <c r="X75" s="115">
        <v>0</v>
      </c>
      <c r="Y75" s="115">
        <v>10266902.295</v>
      </c>
      <c r="Z75" s="117">
        <v>41439</v>
      </c>
      <c r="AA75" s="117">
        <v>45656</v>
      </c>
      <c r="AB75" s="116">
        <v>11857500</v>
      </c>
      <c r="AC75" s="116">
        <v>11855050.549000001</v>
      </c>
      <c r="AD75" s="116">
        <v>0.83561643835616439</v>
      </c>
      <c r="AE75" s="116">
        <v>11.553424657534247</v>
      </c>
      <c r="AF75" s="118">
        <v>0.02</v>
      </c>
      <c r="AG75" s="118" t="s">
        <v>39</v>
      </c>
      <c r="AH75" s="118"/>
      <c r="AI75" s="114" t="s">
        <v>74</v>
      </c>
      <c r="AJ75" s="114" t="s">
        <v>143</v>
      </c>
      <c r="AK75" s="119">
        <v>0</v>
      </c>
      <c r="AL75" s="119">
        <v>0</v>
      </c>
      <c r="AM75" s="119">
        <v>0</v>
      </c>
      <c r="AN75" s="119">
        <v>270182.37199999997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270182.37199999997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270182.37199999997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270182.37199999997</v>
      </c>
      <c r="BG75" s="15">
        <f t="shared" si="3"/>
        <v>540364.74399999995</v>
      </c>
      <c r="BH75" s="15">
        <f t="shared" si="4"/>
        <v>540364.74399999995</v>
      </c>
      <c r="BI75" s="15">
        <f t="shared" si="5"/>
        <v>1080729.4879999999</v>
      </c>
    </row>
    <row r="76" spans="1:61" x14ac:dyDescent="0.35">
      <c r="A76" s="114">
        <v>23152000</v>
      </c>
      <c r="B76" s="114">
        <v>1</v>
      </c>
      <c r="C76" s="114">
        <v>0</v>
      </c>
      <c r="D76" s="114">
        <v>0</v>
      </c>
      <c r="E76" s="114" t="s">
        <v>59</v>
      </c>
      <c r="F76" s="114" t="s">
        <v>68</v>
      </c>
      <c r="G76" s="114" t="s">
        <v>68</v>
      </c>
      <c r="H76" s="114" t="s">
        <v>68</v>
      </c>
      <c r="I76" s="114" t="s">
        <v>85</v>
      </c>
      <c r="J76" s="114" t="s">
        <v>27</v>
      </c>
      <c r="K76" s="114" t="s">
        <v>143</v>
      </c>
      <c r="L76" s="114" t="s">
        <v>87</v>
      </c>
      <c r="M76" s="114" t="s">
        <v>65</v>
      </c>
      <c r="N76" s="114" t="s">
        <v>1324</v>
      </c>
      <c r="O76" s="114" t="s">
        <v>145</v>
      </c>
      <c r="P76" s="114" t="s">
        <v>145</v>
      </c>
      <c r="Q76" s="114" t="s">
        <v>143</v>
      </c>
      <c r="R76" s="115">
        <v>362144.41</v>
      </c>
      <c r="S76" s="115">
        <v>0</v>
      </c>
      <c r="T76" s="115">
        <v>0</v>
      </c>
      <c r="U76" s="115">
        <v>0</v>
      </c>
      <c r="V76" s="115">
        <v>0</v>
      </c>
      <c r="W76" s="115">
        <v>-1168.7999999999884</v>
      </c>
      <c r="X76" s="115">
        <v>0</v>
      </c>
      <c r="Y76" s="115">
        <v>360975.61</v>
      </c>
      <c r="Z76" s="117">
        <v>38071</v>
      </c>
      <c r="AA76" s="117">
        <v>45473</v>
      </c>
      <c r="AB76" s="116">
        <v>15460162.352</v>
      </c>
      <c r="AC76" s="116">
        <v>15356580.579</v>
      </c>
      <c r="AD76" s="116">
        <v>0.33424657534246577</v>
      </c>
      <c r="AE76" s="116">
        <v>20.279452054794522</v>
      </c>
      <c r="AF76" s="118">
        <v>4.4999999999999998E-2</v>
      </c>
      <c r="AG76" s="118" t="s">
        <v>39</v>
      </c>
      <c r="AH76" s="118"/>
      <c r="AI76" s="114" t="s">
        <v>74</v>
      </c>
      <c r="AJ76" s="114" t="s">
        <v>143</v>
      </c>
      <c r="AK76" s="119">
        <v>0</v>
      </c>
      <c r="AL76" s="119">
        <v>0</v>
      </c>
      <c r="AM76" s="119">
        <v>0</v>
      </c>
      <c r="AN76" s="119">
        <v>360975.61</v>
      </c>
      <c r="AO76" s="119">
        <v>0</v>
      </c>
      <c r="AP76" s="119">
        <v>0</v>
      </c>
      <c r="AQ76" s="119">
        <v>0</v>
      </c>
      <c r="AR76" s="119">
        <v>0</v>
      </c>
      <c r="AS76" s="119">
        <v>0</v>
      </c>
      <c r="AT76" s="119">
        <v>0</v>
      </c>
      <c r="AU76" s="119">
        <v>0</v>
      </c>
      <c r="AV76" s="119">
        <v>0</v>
      </c>
      <c r="AW76" s="119">
        <v>0</v>
      </c>
      <c r="AX76" s="119">
        <v>0</v>
      </c>
      <c r="AY76" s="119">
        <v>0</v>
      </c>
      <c r="AZ76" s="119">
        <v>0</v>
      </c>
      <c r="BA76" s="119">
        <v>0</v>
      </c>
      <c r="BB76" s="119">
        <v>0</v>
      </c>
      <c r="BC76" s="119">
        <v>0</v>
      </c>
      <c r="BD76" s="119">
        <v>0</v>
      </c>
      <c r="BE76" s="119">
        <v>0</v>
      </c>
      <c r="BF76" s="119">
        <v>0</v>
      </c>
      <c r="BG76" s="15">
        <f t="shared" si="3"/>
        <v>360975.61</v>
      </c>
      <c r="BH76" s="15">
        <f t="shared" si="4"/>
        <v>0</v>
      </c>
      <c r="BI76" s="15">
        <f t="shared" si="5"/>
        <v>360975.61</v>
      </c>
    </row>
    <row r="77" spans="1:61" x14ac:dyDescent="0.35">
      <c r="A77" s="114">
        <v>23157001</v>
      </c>
      <c r="B77" s="114">
        <v>1</v>
      </c>
      <c r="C77" s="114">
        <v>1</v>
      </c>
      <c r="D77" s="114">
        <v>0</v>
      </c>
      <c r="E77" s="114" t="s">
        <v>59</v>
      </c>
      <c r="F77" s="114" t="s">
        <v>24</v>
      </c>
      <c r="G77" s="114" t="s">
        <v>25</v>
      </c>
      <c r="H77" s="114" t="s">
        <v>44</v>
      </c>
      <c r="I77" s="114" t="s">
        <v>94</v>
      </c>
      <c r="J77" s="114" t="s">
        <v>27</v>
      </c>
      <c r="K77" s="114" t="s">
        <v>143</v>
      </c>
      <c r="L77" s="114" t="s">
        <v>146</v>
      </c>
      <c r="M77" s="114" t="s">
        <v>65</v>
      </c>
      <c r="N77" s="114" t="s">
        <v>1324</v>
      </c>
      <c r="O77" s="114" t="s">
        <v>147</v>
      </c>
      <c r="P77" s="114" t="s">
        <v>147</v>
      </c>
      <c r="Q77" s="114" t="s">
        <v>143</v>
      </c>
      <c r="R77" s="115">
        <v>1973699</v>
      </c>
      <c r="S77" s="115">
        <v>0</v>
      </c>
      <c r="T77" s="115">
        <v>0</v>
      </c>
      <c r="U77" s="115">
        <v>0</v>
      </c>
      <c r="V77" s="115">
        <v>0</v>
      </c>
      <c r="W77" s="115">
        <v>-6370</v>
      </c>
      <c r="X77" s="115">
        <v>0</v>
      </c>
      <c r="Y77" s="115">
        <v>1967329</v>
      </c>
      <c r="Z77" s="117">
        <v>40092</v>
      </c>
      <c r="AA77" s="117">
        <v>54787</v>
      </c>
      <c r="AB77" s="116">
        <v>2490075</v>
      </c>
      <c r="AC77" s="116">
        <v>2490075</v>
      </c>
      <c r="AD77" s="116">
        <v>25.852054794520548</v>
      </c>
      <c r="AE77" s="116">
        <v>40.260273972602739</v>
      </c>
      <c r="AF77" s="118">
        <v>7.4999999999999997E-3</v>
      </c>
      <c r="AG77" s="118" t="s">
        <v>39</v>
      </c>
      <c r="AH77" s="118"/>
      <c r="AI77" s="114" t="s">
        <v>74</v>
      </c>
      <c r="AJ77" s="114" t="s">
        <v>143</v>
      </c>
      <c r="AK77" s="119">
        <v>0</v>
      </c>
      <c r="AL77" s="119">
        <v>0</v>
      </c>
      <c r="AM77" s="119">
        <v>0</v>
      </c>
      <c r="AN77" s="119">
        <v>37833.25</v>
      </c>
      <c r="AO77" s="119">
        <v>0</v>
      </c>
      <c r="AP77" s="119">
        <v>0</v>
      </c>
      <c r="AQ77" s="119">
        <v>0</v>
      </c>
      <c r="AR77" s="119">
        <v>0</v>
      </c>
      <c r="AS77" s="119">
        <v>0</v>
      </c>
      <c r="AT77" s="119">
        <v>37833.25</v>
      </c>
      <c r="AU77" s="119">
        <v>0</v>
      </c>
      <c r="AV77" s="119">
        <v>0</v>
      </c>
      <c r="AW77" s="119">
        <v>0</v>
      </c>
      <c r="AX77" s="119">
        <v>0</v>
      </c>
      <c r="AY77" s="119">
        <v>0</v>
      </c>
      <c r="AZ77" s="119">
        <v>37833.25</v>
      </c>
      <c r="BA77" s="119">
        <v>0</v>
      </c>
      <c r="BB77" s="119">
        <v>0</v>
      </c>
      <c r="BC77" s="119">
        <v>0</v>
      </c>
      <c r="BD77" s="119">
        <v>0</v>
      </c>
      <c r="BE77" s="119">
        <v>0</v>
      </c>
      <c r="BF77" s="119">
        <v>37833.25</v>
      </c>
      <c r="BG77" s="15">
        <f t="shared" si="3"/>
        <v>75666.5</v>
      </c>
      <c r="BH77" s="15">
        <f t="shared" si="4"/>
        <v>75666.5</v>
      </c>
      <c r="BI77" s="15">
        <f t="shared" si="5"/>
        <v>151333</v>
      </c>
    </row>
    <row r="78" spans="1:61" x14ac:dyDescent="0.35">
      <c r="A78" s="114">
        <v>23076100</v>
      </c>
      <c r="B78" s="114">
        <v>1</v>
      </c>
      <c r="C78" s="114">
        <v>1</v>
      </c>
      <c r="D78" s="114">
        <v>1</v>
      </c>
      <c r="E78" s="114" t="s">
        <v>59</v>
      </c>
      <c r="F78" s="114" t="s">
        <v>24</v>
      </c>
      <c r="G78" s="114" t="s">
        <v>25</v>
      </c>
      <c r="H78" s="114" t="s">
        <v>26</v>
      </c>
      <c r="I78" s="114" t="s">
        <v>2</v>
      </c>
      <c r="J78" s="114" t="s">
        <v>27</v>
      </c>
      <c r="K78" s="114" t="s">
        <v>143</v>
      </c>
      <c r="L78" s="114" t="s">
        <v>29</v>
      </c>
      <c r="M78" s="114" t="s">
        <v>65</v>
      </c>
      <c r="N78" s="114" t="s">
        <v>1324</v>
      </c>
      <c r="O78" s="114">
        <v>8766461</v>
      </c>
      <c r="P78" s="114">
        <v>8766461</v>
      </c>
      <c r="Q78" s="114" t="s">
        <v>143</v>
      </c>
      <c r="R78" s="115">
        <v>443576.57400000002</v>
      </c>
      <c r="S78" s="115">
        <v>0</v>
      </c>
      <c r="T78" s="115">
        <v>0</v>
      </c>
      <c r="U78" s="115">
        <v>0</v>
      </c>
      <c r="V78" s="115">
        <v>0</v>
      </c>
      <c r="W78" s="115">
        <v>-1431.6170000000275</v>
      </c>
      <c r="X78" s="115">
        <v>0</v>
      </c>
      <c r="Y78" s="115">
        <v>442144.95699999999</v>
      </c>
      <c r="Z78" s="117">
        <v>32826</v>
      </c>
      <c r="AA78" s="117">
        <v>46752</v>
      </c>
      <c r="AB78" s="116">
        <v>16735927.33</v>
      </c>
      <c r="AC78" s="116">
        <v>16735927.33</v>
      </c>
      <c r="AD78" s="116">
        <v>3.8383561643835615</v>
      </c>
      <c r="AE78" s="116">
        <v>38.153424657534245</v>
      </c>
      <c r="AF78" s="118">
        <v>4.4999999999999998E-2</v>
      </c>
      <c r="AG78" s="118" t="s">
        <v>39</v>
      </c>
      <c r="AH78" s="118"/>
      <c r="AI78" s="114" t="s">
        <v>74</v>
      </c>
      <c r="AJ78" s="114" t="s">
        <v>143</v>
      </c>
      <c r="AK78" s="119">
        <v>0</v>
      </c>
      <c r="AL78" s="119">
        <v>0</v>
      </c>
      <c r="AM78" s="119">
        <v>0</v>
      </c>
      <c r="AN78" s="119">
        <v>55268.097999999998</v>
      </c>
      <c r="AO78" s="119">
        <v>0</v>
      </c>
      <c r="AP78" s="119">
        <v>0</v>
      </c>
      <c r="AQ78" s="119">
        <v>0</v>
      </c>
      <c r="AR78" s="119">
        <v>0</v>
      </c>
      <c r="AS78" s="119">
        <v>0</v>
      </c>
      <c r="AT78" s="119">
        <v>55268.097999999998</v>
      </c>
      <c r="AU78" s="119">
        <v>0</v>
      </c>
      <c r="AV78" s="119">
        <v>0</v>
      </c>
      <c r="AW78" s="119">
        <v>0</v>
      </c>
      <c r="AX78" s="119">
        <v>0</v>
      </c>
      <c r="AY78" s="119">
        <v>0</v>
      </c>
      <c r="AZ78" s="119">
        <v>55268.097999999998</v>
      </c>
      <c r="BA78" s="119">
        <v>0</v>
      </c>
      <c r="BB78" s="119">
        <v>0</v>
      </c>
      <c r="BC78" s="119">
        <v>0</v>
      </c>
      <c r="BD78" s="119">
        <v>0</v>
      </c>
      <c r="BE78" s="119">
        <v>0</v>
      </c>
      <c r="BF78" s="119">
        <v>55268.097999999998</v>
      </c>
      <c r="BG78" s="15">
        <f t="shared" si="3"/>
        <v>110536.196</v>
      </c>
      <c r="BH78" s="15">
        <f t="shared" si="4"/>
        <v>110536.196</v>
      </c>
      <c r="BI78" s="15">
        <f t="shared" si="5"/>
        <v>221072.39199999999</v>
      </c>
    </row>
    <row r="79" spans="1:61" x14ac:dyDescent="0.35">
      <c r="A79" s="114">
        <v>23104100</v>
      </c>
      <c r="B79" s="114">
        <v>1</v>
      </c>
      <c r="C79" s="114">
        <v>1</v>
      </c>
      <c r="D79" s="114">
        <v>1</v>
      </c>
      <c r="E79" s="114" t="s">
        <v>59</v>
      </c>
      <c r="F79" s="114" t="s">
        <v>24</v>
      </c>
      <c r="G79" s="114" t="s">
        <v>25</v>
      </c>
      <c r="H79" s="114" t="s">
        <v>26</v>
      </c>
      <c r="I79" s="114" t="s">
        <v>2</v>
      </c>
      <c r="J79" s="114" t="s">
        <v>27</v>
      </c>
      <c r="K79" s="114" t="s">
        <v>143</v>
      </c>
      <c r="L79" s="114" t="s">
        <v>29</v>
      </c>
      <c r="M79" s="114" t="s">
        <v>65</v>
      </c>
      <c r="N79" s="114" t="s">
        <v>1324</v>
      </c>
      <c r="O79" s="114" t="s">
        <v>148</v>
      </c>
      <c r="P79" s="114" t="s">
        <v>148</v>
      </c>
      <c r="Q79" s="114" t="s">
        <v>143</v>
      </c>
      <c r="R79" s="115">
        <v>499023.516</v>
      </c>
      <c r="S79" s="115">
        <v>0</v>
      </c>
      <c r="T79" s="115">
        <v>0</v>
      </c>
      <c r="U79" s="115">
        <v>0</v>
      </c>
      <c r="V79" s="115">
        <v>0</v>
      </c>
      <c r="W79" s="115">
        <v>-1610.570000000007</v>
      </c>
      <c r="X79" s="115">
        <v>0</v>
      </c>
      <c r="Y79" s="115">
        <v>497412.946</v>
      </c>
      <c r="Z79" s="117">
        <v>35381</v>
      </c>
      <c r="AA79" s="117">
        <v>46386</v>
      </c>
      <c r="AB79" s="116">
        <v>3637586.0920000002</v>
      </c>
      <c r="AC79" s="116">
        <v>3637586.0920000002</v>
      </c>
      <c r="AD79" s="116">
        <v>2.8356164383561642</v>
      </c>
      <c r="AE79" s="116">
        <v>30.150684931506849</v>
      </c>
      <c r="AF79" s="118">
        <v>0.02</v>
      </c>
      <c r="AG79" s="118" t="s">
        <v>39</v>
      </c>
      <c r="AH79" s="118"/>
      <c r="AI79" s="114" t="s">
        <v>74</v>
      </c>
      <c r="AJ79" s="114" t="s">
        <v>143</v>
      </c>
      <c r="AK79" s="119">
        <v>0</v>
      </c>
      <c r="AL79" s="119">
        <v>0</v>
      </c>
      <c r="AM79" s="119">
        <v>0</v>
      </c>
      <c r="AN79" s="119">
        <v>82902.141000000003</v>
      </c>
      <c r="AO79" s="119">
        <v>0</v>
      </c>
      <c r="AP79" s="119">
        <v>0</v>
      </c>
      <c r="AQ79" s="119">
        <v>0</v>
      </c>
      <c r="AR79" s="119">
        <v>0</v>
      </c>
      <c r="AS79" s="119">
        <v>0</v>
      </c>
      <c r="AT79" s="119">
        <v>82902.141000000003</v>
      </c>
      <c r="AU79" s="119">
        <v>0</v>
      </c>
      <c r="AV79" s="119">
        <v>0</v>
      </c>
      <c r="AW79" s="119">
        <v>0</v>
      </c>
      <c r="AX79" s="119">
        <v>0</v>
      </c>
      <c r="AY79" s="119">
        <v>0</v>
      </c>
      <c r="AZ79" s="119">
        <v>82902.141000000003</v>
      </c>
      <c r="BA79" s="119">
        <v>0</v>
      </c>
      <c r="BB79" s="119">
        <v>0</v>
      </c>
      <c r="BC79" s="119">
        <v>0</v>
      </c>
      <c r="BD79" s="119">
        <v>0</v>
      </c>
      <c r="BE79" s="119">
        <v>0</v>
      </c>
      <c r="BF79" s="119">
        <v>82902.141000000003</v>
      </c>
      <c r="BG79" s="15">
        <f t="shared" si="3"/>
        <v>165804.28200000001</v>
      </c>
      <c r="BH79" s="15">
        <f t="shared" si="4"/>
        <v>165804.28200000001</v>
      </c>
      <c r="BI79" s="15">
        <f t="shared" si="5"/>
        <v>331608.56400000001</v>
      </c>
    </row>
    <row r="80" spans="1:61" x14ac:dyDescent="0.35">
      <c r="A80" s="114">
        <v>23153000</v>
      </c>
      <c r="B80" s="114">
        <v>1</v>
      </c>
      <c r="C80" s="114">
        <v>1</v>
      </c>
      <c r="D80" s="114">
        <v>0</v>
      </c>
      <c r="E80" s="114" t="s">
        <v>59</v>
      </c>
      <c r="F80" s="114" t="s">
        <v>24</v>
      </c>
      <c r="G80" s="114" t="s">
        <v>25</v>
      </c>
      <c r="H80" s="114" t="s">
        <v>44</v>
      </c>
      <c r="I80" s="114" t="s">
        <v>45</v>
      </c>
      <c r="J80" s="114" t="s">
        <v>27</v>
      </c>
      <c r="K80" s="114" t="s">
        <v>143</v>
      </c>
      <c r="L80" s="114" t="s">
        <v>149</v>
      </c>
      <c r="M80" s="114" t="s">
        <v>65</v>
      </c>
      <c r="N80" s="114" t="s">
        <v>1324</v>
      </c>
      <c r="O80" s="114" t="s">
        <v>150</v>
      </c>
      <c r="P80" s="114" t="s">
        <v>150</v>
      </c>
      <c r="Q80" s="114" t="s">
        <v>143</v>
      </c>
      <c r="R80" s="115">
        <v>133700.34400000001</v>
      </c>
      <c r="S80" s="115">
        <v>0</v>
      </c>
      <c r="T80" s="115">
        <v>0</v>
      </c>
      <c r="U80" s="115">
        <v>0</v>
      </c>
      <c r="V80" s="115">
        <v>0</v>
      </c>
      <c r="W80" s="115">
        <v>-431.51000000000931</v>
      </c>
      <c r="X80" s="115">
        <v>0</v>
      </c>
      <c r="Y80" s="115">
        <v>133268.834</v>
      </c>
      <c r="Z80" s="117">
        <v>38399</v>
      </c>
      <c r="AA80" s="117">
        <v>45838</v>
      </c>
      <c r="AB80" s="116">
        <v>2000070.5360000001</v>
      </c>
      <c r="AC80" s="116">
        <v>1499130.2309999999</v>
      </c>
      <c r="AD80" s="116">
        <v>1.3342465753424657</v>
      </c>
      <c r="AE80" s="116">
        <v>20.38082191780822</v>
      </c>
      <c r="AF80" s="118">
        <v>4.4999999999999998E-2</v>
      </c>
      <c r="AG80" s="118" t="s">
        <v>39</v>
      </c>
      <c r="AH80" s="118"/>
      <c r="AI80" s="114" t="s">
        <v>74</v>
      </c>
      <c r="AJ80" s="114" t="s">
        <v>143</v>
      </c>
      <c r="AK80" s="119">
        <v>0</v>
      </c>
      <c r="AL80" s="119">
        <v>0</v>
      </c>
      <c r="AM80" s="119">
        <v>0</v>
      </c>
      <c r="AN80" s="119">
        <v>44318.95</v>
      </c>
      <c r="AO80" s="119">
        <v>0</v>
      </c>
      <c r="AP80" s="119">
        <v>0</v>
      </c>
      <c r="AQ80" s="119">
        <v>0</v>
      </c>
      <c r="AR80" s="119">
        <v>0</v>
      </c>
      <c r="AS80" s="119">
        <v>0</v>
      </c>
      <c r="AT80" s="119">
        <v>44318.95</v>
      </c>
      <c r="AU80" s="119">
        <v>0</v>
      </c>
      <c r="AV80" s="119">
        <v>0</v>
      </c>
      <c r="AW80" s="119">
        <v>0</v>
      </c>
      <c r="AX80" s="119">
        <v>0</v>
      </c>
      <c r="AY80" s="119">
        <v>0</v>
      </c>
      <c r="AZ80" s="119">
        <v>44630.934000000001</v>
      </c>
      <c r="BA80" s="119">
        <v>0</v>
      </c>
      <c r="BB80" s="119">
        <v>0</v>
      </c>
      <c r="BC80" s="119">
        <v>0</v>
      </c>
      <c r="BD80" s="119">
        <v>0</v>
      </c>
      <c r="BE80" s="119">
        <v>0</v>
      </c>
      <c r="BF80" s="119">
        <v>0</v>
      </c>
      <c r="BG80" s="15">
        <f t="shared" si="3"/>
        <v>88637.9</v>
      </c>
      <c r="BH80" s="15">
        <f t="shared" si="4"/>
        <v>44630.934000000001</v>
      </c>
      <c r="BI80" s="15">
        <f t="shared" si="5"/>
        <v>133268.834</v>
      </c>
    </row>
    <row r="81" spans="1:61" x14ac:dyDescent="0.35">
      <c r="A81" s="114">
        <v>23169000</v>
      </c>
      <c r="B81" s="114">
        <v>1</v>
      </c>
      <c r="C81" s="114">
        <v>1</v>
      </c>
      <c r="D81" s="114">
        <v>1</v>
      </c>
      <c r="E81" s="114" t="s">
        <v>59</v>
      </c>
      <c r="F81" s="114" t="s">
        <v>24</v>
      </c>
      <c r="G81" s="114" t="s">
        <v>25</v>
      </c>
      <c r="H81" s="114" t="s">
        <v>26</v>
      </c>
      <c r="I81" s="114" t="s">
        <v>2</v>
      </c>
      <c r="J81" s="114" t="s">
        <v>27</v>
      </c>
      <c r="K81" s="114" t="s">
        <v>151</v>
      </c>
      <c r="L81" s="114" t="s">
        <v>29</v>
      </c>
      <c r="M81" s="114" t="s">
        <v>65</v>
      </c>
      <c r="N81" s="114" t="s">
        <v>1324</v>
      </c>
      <c r="O81" s="114" t="s">
        <v>152</v>
      </c>
      <c r="P81" s="114" t="s">
        <v>152</v>
      </c>
      <c r="Q81" s="114" t="s">
        <v>151</v>
      </c>
      <c r="R81" s="115">
        <v>6046908.2630000003</v>
      </c>
      <c r="S81" s="115">
        <v>0</v>
      </c>
      <c r="T81" s="115">
        <v>0</v>
      </c>
      <c r="U81" s="115">
        <v>0</v>
      </c>
      <c r="V81" s="115">
        <v>0</v>
      </c>
      <c r="W81" s="115">
        <v>-19516.049000000581</v>
      </c>
      <c r="X81" s="115">
        <v>0</v>
      </c>
      <c r="Y81" s="115">
        <v>6027392.2139999997</v>
      </c>
      <c r="Z81" s="117">
        <v>41304</v>
      </c>
      <c r="AA81" s="117">
        <v>47208</v>
      </c>
      <c r="AB81" s="116">
        <v>7707375</v>
      </c>
      <c r="AC81" s="116">
        <v>7503428.5729999999</v>
      </c>
      <c r="AD81" s="116">
        <v>5.087671232876712</v>
      </c>
      <c r="AE81" s="116">
        <v>16.175342465753424</v>
      </c>
      <c r="AF81" s="118">
        <v>0</v>
      </c>
      <c r="AG81" s="118" t="s">
        <v>39</v>
      </c>
      <c r="AH81" s="118"/>
      <c r="AI81" s="114" t="s">
        <v>74</v>
      </c>
      <c r="AJ81" s="114" t="s">
        <v>151</v>
      </c>
      <c r="AK81" s="119">
        <v>0</v>
      </c>
      <c r="AL81" s="119">
        <v>0</v>
      </c>
      <c r="AM81" s="119">
        <v>0</v>
      </c>
      <c r="AN81" s="119">
        <v>0</v>
      </c>
      <c r="AO81" s="119">
        <v>0</v>
      </c>
      <c r="AP81" s="119">
        <v>0</v>
      </c>
      <c r="AQ81" s="119">
        <v>0</v>
      </c>
      <c r="AR81" s="119">
        <v>0</v>
      </c>
      <c r="AS81" s="119">
        <v>0</v>
      </c>
      <c r="AT81" s="119">
        <v>0</v>
      </c>
      <c r="AU81" s="119">
        <v>0</v>
      </c>
      <c r="AV81" s="119">
        <v>0</v>
      </c>
      <c r="AW81" s="119">
        <v>669710.24699999997</v>
      </c>
      <c r="AX81" s="119">
        <v>0</v>
      </c>
      <c r="AY81" s="119">
        <v>0</v>
      </c>
      <c r="AZ81" s="119">
        <v>0</v>
      </c>
      <c r="BA81" s="119">
        <v>0</v>
      </c>
      <c r="BB81" s="119">
        <v>0</v>
      </c>
      <c r="BC81" s="119">
        <v>669710.24699999997</v>
      </c>
      <c r="BD81" s="119">
        <v>0</v>
      </c>
      <c r="BE81" s="119">
        <v>0</v>
      </c>
      <c r="BF81" s="119">
        <v>0</v>
      </c>
      <c r="BG81" s="15">
        <f t="shared" si="3"/>
        <v>0</v>
      </c>
      <c r="BH81" s="15">
        <f t="shared" si="4"/>
        <v>1339420.4939999999</v>
      </c>
      <c r="BI81" s="15">
        <f t="shared" si="5"/>
        <v>1339420.4939999999</v>
      </c>
    </row>
    <row r="82" spans="1:61" x14ac:dyDescent="0.35">
      <c r="A82" s="114">
        <v>23168000</v>
      </c>
      <c r="B82" s="114">
        <v>1</v>
      </c>
      <c r="C82" s="114">
        <v>1</v>
      </c>
      <c r="D82" s="114">
        <v>1</v>
      </c>
      <c r="E82" s="114" t="s">
        <v>59</v>
      </c>
      <c r="F82" s="114" t="s">
        <v>24</v>
      </c>
      <c r="G82" s="114" t="s">
        <v>25</v>
      </c>
      <c r="H82" s="114" t="s">
        <v>26</v>
      </c>
      <c r="I82" s="114" t="s">
        <v>2</v>
      </c>
      <c r="J82" s="114" t="s">
        <v>27</v>
      </c>
      <c r="K82" s="114" t="s">
        <v>151</v>
      </c>
      <c r="L82" s="114" t="s">
        <v>29</v>
      </c>
      <c r="M82" s="114" t="s">
        <v>65</v>
      </c>
      <c r="N82" s="114" t="s">
        <v>1324</v>
      </c>
      <c r="O82" s="114" t="s">
        <v>153</v>
      </c>
      <c r="P82" s="114" t="s">
        <v>153</v>
      </c>
      <c r="Q82" s="114" t="s">
        <v>151</v>
      </c>
      <c r="R82" s="115">
        <v>51289544.07</v>
      </c>
      <c r="S82" s="115">
        <v>0</v>
      </c>
      <c r="T82" s="115">
        <v>0</v>
      </c>
      <c r="U82" s="115">
        <v>0</v>
      </c>
      <c r="V82" s="115">
        <v>0</v>
      </c>
      <c r="W82" s="115">
        <v>-165534.05099999905</v>
      </c>
      <c r="X82" s="115">
        <v>0</v>
      </c>
      <c r="Y82" s="115">
        <v>51124010.019000001</v>
      </c>
      <c r="Z82" s="117">
        <v>41302</v>
      </c>
      <c r="AA82" s="117">
        <v>47118</v>
      </c>
      <c r="AB82" s="116">
        <v>106717500</v>
      </c>
      <c r="AC82" s="116">
        <v>106717500</v>
      </c>
      <c r="AD82" s="116">
        <v>4.8410958904109593</v>
      </c>
      <c r="AE82" s="116">
        <v>15.934246575342465</v>
      </c>
      <c r="AF82" s="118">
        <v>0</v>
      </c>
      <c r="AG82" s="118" t="s">
        <v>39</v>
      </c>
      <c r="AH82" s="118"/>
      <c r="AI82" s="114" t="s">
        <v>74</v>
      </c>
      <c r="AJ82" s="114" t="s">
        <v>151</v>
      </c>
      <c r="AK82" s="119">
        <v>0</v>
      </c>
      <c r="AL82" s="119">
        <v>0</v>
      </c>
      <c r="AM82" s="119">
        <v>0</v>
      </c>
      <c r="AN82" s="119">
        <v>5112385.1509999996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5112385.1509999996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5112385.1509999996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5112385.1509999996</v>
      </c>
      <c r="BG82" s="15">
        <f t="shared" si="3"/>
        <v>10224770.301999999</v>
      </c>
      <c r="BH82" s="15">
        <f t="shared" si="4"/>
        <v>10224770.301999999</v>
      </c>
      <c r="BI82" s="15">
        <f t="shared" si="5"/>
        <v>20449540.603999998</v>
      </c>
    </row>
    <row r="83" spans="1:61" x14ac:dyDescent="0.35">
      <c r="A83" s="114">
        <v>23099100</v>
      </c>
      <c r="B83" s="114">
        <v>1</v>
      </c>
      <c r="C83" s="114">
        <v>1</v>
      </c>
      <c r="D83" s="114">
        <v>1</v>
      </c>
      <c r="E83" s="114" t="s">
        <v>66</v>
      </c>
      <c r="F83" s="114" t="s">
        <v>24</v>
      </c>
      <c r="G83" s="114" t="s">
        <v>25</v>
      </c>
      <c r="H83" s="114" t="s">
        <v>26</v>
      </c>
      <c r="I83" s="114" t="s">
        <v>2</v>
      </c>
      <c r="J83" s="114" t="s">
        <v>27</v>
      </c>
      <c r="K83" s="114" t="s">
        <v>67</v>
      </c>
      <c r="L83" s="114" t="s">
        <v>29</v>
      </c>
      <c r="M83" s="114" t="s">
        <v>65</v>
      </c>
      <c r="N83" s="114" t="s">
        <v>1324</v>
      </c>
      <c r="O83" s="114" t="s">
        <v>154</v>
      </c>
      <c r="P83" s="114" t="s">
        <v>154</v>
      </c>
      <c r="Q83" s="114" t="s">
        <v>67</v>
      </c>
      <c r="R83" s="115">
        <v>7204268.1600000001</v>
      </c>
      <c r="S83" s="115">
        <v>0</v>
      </c>
      <c r="T83" s="115">
        <v>0</v>
      </c>
      <c r="U83" s="115">
        <v>0</v>
      </c>
      <c r="V83" s="115">
        <v>0</v>
      </c>
      <c r="W83" s="115">
        <v>-432000.36000000034</v>
      </c>
      <c r="X83" s="115">
        <v>0</v>
      </c>
      <c r="Y83" s="115">
        <v>6772267.7999999998</v>
      </c>
      <c r="Z83" s="117">
        <v>35264</v>
      </c>
      <c r="AA83" s="117">
        <v>46223</v>
      </c>
      <c r="AB83" s="116">
        <v>75807864.275999993</v>
      </c>
      <c r="AC83" s="116">
        <v>75807864.275999993</v>
      </c>
      <c r="AD83" s="116">
        <v>2.3890410958904109</v>
      </c>
      <c r="AE83" s="116">
        <v>30.024657534246575</v>
      </c>
      <c r="AF83" s="118">
        <v>0.03</v>
      </c>
      <c r="AG83" s="118" t="s">
        <v>39</v>
      </c>
      <c r="AH83" s="118"/>
      <c r="AI83" s="114" t="s">
        <v>74</v>
      </c>
      <c r="AJ83" s="114" t="s">
        <v>67</v>
      </c>
      <c r="AK83" s="119">
        <v>0</v>
      </c>
      <c r="AL83" s="119">
        <v>0</v>
      </c>
      <c r="AM83" s="119">
        <v>0</v>
      </c>
      <c r="AN83" s="119">
        <v>0</v>
      </c>
      <c r="AO83" s="119">
        <v>1354453.56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1354453.56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1354453.56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5">
        <f t="shared" si="3"/>
        <v>1354453.56</v>
      </c>
      <c r="BH83" s="15">
        <f t="shared" si="4"/>
        <v>2708907.12</v>
      </c>
      <c r="BI83" s="15">
        <f t="shared" si="5"/>
        <v>4063360.68</v>
      </c>
    </row>
    <row r="84" spans="1:61" x14ac:dyDescent="0.35">
      <c r="A84" s="114">
        <v>23005100</v>
      </c>
      <c r="B84" s="114">
        <v>1</v>
      </c>
      <c r="C84" s="114">
        <v>1</v>
      </c>
      <c r="D84" s="114">
        <v>1</v>
      </c>
      <c r="E84" s="114" t="s">
        <v>23</v>
      </c>
      <c r="F84" s="114" t="s">
        <v>24</v>
      </c>
      <c r="G84" s="114" t="s">
        <v>25</v>
      </c>
      <c r="H84" s="114" t="s">
        <v>26</v>
      </c>
      <c r="I84" s="114" t="s">
        <v>2</v>
      </c>
      <c r="J84" s="114" t="s">
        <v>27</v>
      </c>
      <c r="K84" s="114" t="s">
        <v>69</v>
      </c>
      <c r="L84" s="114" t="s">
        <v>29</v>
      </c>
      <c r="M84" s="114" t="s">
        <v>65</v>
      </c>
      <c r="N84" s="114" t="s">
        <v>1324</v>
      </c>
      <c r="O84" s="114" t="s">
        <v>155</v>
      </c>
      <c r="P84" s="114" t="s">
        <v>155</v>
      </c>
      <c r="Q84" s="114" t="s">
        <v>69</v>
      </c>
      <c r="R84" s="115">
        <v>393870.64</v>
      </c>
      <c r="S84" s="115">
        <v>0</v>
      </c>
      <c r="T84" s="115">
        <v>0</v>
      </c>
      <c r="U84" s="115">
        <v>0</v>
      </c>
      <c r="V84" s="115">
        <v>0</v>
      </c>
      <c r="W84" s="115">
        <v>0</v>
      </c>
      <c r="X84" s="115">
        <v>0</v>
      </c>
      <c r="Y84" s="115">
        <v>393870.64</v>
      </c>
      <c r="Z84" s="117">
        <v>31655</v>
      </c>
      <c r="AA84" s="117">
        <v>46589</v>
      </c>
      <c r="AB84" s="116">
        <v>1850144.51</v>
      </c>
      <c r="AC84" s="116">
        <v>1850144.51</v>
      </c>
      <c r="AD84" s="116">
        <v>3.3917808219178083</v>
      </c>
      <c r="AE84" s="116">
        <v>40.915068493150685</v>
      </c>
      <c r="AF84" s="118">
        <v>0.03</v>
      </c>
      <c r="AG84" s="118" t="s">
        <v>39</v>
      </c>
      <c r="AH84" s="118"/>
      <c r="AI84" s="114" t="s">
        <v>74</v>
      </c>
      <c r="AJ84" s="114" t="s">
        <v>69</v>
      </c>
      <c r="AK84" s="119">
        <v>0</v>
      </c>
      <c r="AL84" s="119">
        <v>0</v>
      </c>
      <c r="AM84" s="119">
        <v>0</v>
      </c>
      <c r="AN84" s="119">
        <v>0</v>
      </c>
      <c r="AO84" s="119">
        <v>53785.48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54592.26</v>
      </c>
      <c r="AV84" s="119">
        <v>0</v>
      </c>
      <c r="AW84" s="119">
        <v>0</v>
      </c>
      <c r="AX84" s="119">
        <v>0</v>
      </c>
      <c r="AY84" s="119">
        <v>0</v>
      </c>
      <c r="AZ84" s="119">
        <v>0</v>
      </c>
      <c r="BA84" s="119">
        <v>55411.15</v>
      </c>
      <c r="BB84" s="119">
        <v>0</v>
      </c>
      <c r="BC84" s="119">
        <v>0</v>
      </c>
      <c r="BD84" s="119">
        <v>0</v>
      </c>
      <c r="BE84" s="119">
        <v>0</v>
      </c>
      <c r="BF84" s="119">
        <v>0</v>
      </c>
      <c r="BG84" s="15">
        <f t="shared" si="3"/>
        <v>53785.48</v>
      </c>
      <c r="BH84" s="15">
        <f t="shared" si="4"/>
        <v>110003.41</v>
      </c>
      <c r="BI84" s="15">
        <f t="shared" si="5"/>
        <v>163788.89000000001</v>
      </c>
    </row>
    <row r="85" spans="1:61" x14ac:dyDescent="0.35">
      <c r="A85" s="114">
        <v>23010100</v>
      </c>
      <c r="B85" s="114">
        <v>1</v>
      </c>
      <c r="C85" s="114">
        <v>1</v>
      </c>
      <c r="D85" s="114">
        <v>1</v>
      </c>
      <c r="E85" s="114" t="s">
        <v>23</v>
      </c>
      <c r="F85" s="114" t="s">
        <v>24</v>
      </c>
      <c r="G85" s="114" t="s">
        <v>25</v>
      </c>
      <c r="H85" s="114" t="s">
        <v>26</v>
      </c>
      <c r="I85" s="114" t="s">
        <v>2</v>
      </c>
      <c r="J85" s="114" t="s">
        <v>27</v>
      </c>
      <c r="K85" s="114" t="s">
        <v>69</v>
      </c>
      <c r="L85" s="114" t="s">
        <v>29</v>
      </c>
      <c r="M85" s="114" t="s">
        <v>65</v>
      </c>
      <c r="N85" s="114" t="s">
        <v>1324</v>
      </c>
      <c r="O85" s="114" t="s">
        <v>156</v>
      </c>
      <c r="P85" s="114" t="s">
        <v>156</v>
      </c>
      <c r="Q85" s="114" t="s">
        <v>69</v>
      </c>
      <c r="R85" s="115">
        <v>57065.82</v>
      </c>
      <c r="S85" s="115">
        <v>0</v>
      </c>
      <c r="T85" s="115">
        <v>0</v>
      </c>
      <c r="U85" s="115">
        <v>0</v>
      </c>
      <c r="V85" s="115">
        <v>0</v>
      </c>
      <c r="W85" s="115">
        <v>0</v>
      </c>
      <c r="X85" s="115">
        <v>0</v>
      </c>
      <c r="Y85" s="115">
        <v>57065.82</v>
      </c>
      <c r="Z85" s="117">
        <v>31981</v>
      </c>
      <c r="AA85" s="117">
        <v>47635</v>
      </c>
      <c r="AB85" s="116">
        <v>165593.25</v>
      </c>
      <c r="AC85" s="116">
        <v>165593.25</v>
      </c>
      <c r="AD85" s="116">
        <v>6.2575342465753421</v>
      </c>
      <c r="AE85" s="116">
        <v>42.887671232876713</v>
      </c>
      <c r="AF85" s="118">
        <v>0.03</v>
      </c>
      <c r="AG85" s="118" t="s">
        <v>39</v>
      </c>
      <c r="AH85" s="118"/>
      <c r="AI85" s="114" t="s">
        <v>74</v>
      </c>
      <c r="AJ85" s="114" t="s">
        <v>69</v>
      </c>
      <c r="AK85" s="119">
        <v>0</v>
      </c>
      <c r="AL85" s="119">
        <v>0</v>
      </c>
      <c r="AM85" s="119">
        <v>0</v>
      </c>
      <c r="AN85" s="119">
        <v>4008.31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4068.44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4129.46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4191.41</v>
      </c>
      <c r="BG85" s="15">
        <f t="shared" si="3"/>
        <v>8076.75</v>
      </c>
      <c r="BH85" s="15">
        <f t="shared" si="4"/>
        <v>8320.869999999999</v>
      </c>
      <c r="BI85" s="15">
        <f t="shared" si="5"/>
        <v>16397.62</v>
      </c>
    </row>
    <row r="86" spans="1:61" x14ac:dyDescent="0.35">
      <c r="A86" s="114">
        <v>23014100</v>
      </c>
      <c r="B86" s="114">
        <v>1</v>
      </c>
      <c r="C86" s="114">
        <v>1</v>
      </c>
      <c r="D86" s="114">
        <v>1</v>
      </c>
      <c r="E86" s="114" t="s">
        <v>23</v>
      </c>
      <c r="F86" s="114" t="s">
        <v>24</v>
      </c>
      <c r="G86" s="114" t="s">
        <v>25</v>
      </c>
      <c r="H86" s="114" t="s">
        <v>26</v>
      </c>
      <c r="I86" s="114" t="s">
        <v>2</v>
      </c>
      <c r="J86" s="114" t="s">
        <v>27</v>
      </c>
      <c r="K86" s="114" t="s">
        <v>69</v>
      </c>
      <c r="L86" s="114" t="s">
        <v>29</v>
      </c>
      <c r="M86" s="114" t="s">
        <v>65</v>
      </c>
      <c r="N86" s="114" t="s">
        <v>1324</v>
      </c>
      <c r="O86" s="114" t="s">
        <v>157</v>
      </c>
      <c r="P86" s="114" t="s">
        <v>157</v>
      </c>
      <c r="Q86" s="114" t="s">
        <v>69</v>
      </c>
      <c r="R86" s="115">
        <v>267307.08000000147</v>
      </c>
      <c r="S86" s="115">
        <v>0</v>
      </c>
      <c r="T86" s="115">
        <v>0</v>
      </c>
      <c r="U86" s="115">
        <v>0</v>
      </c>
      <c r="V86" s="115">
        <v>0</v>
      </c>
      <c r="W86" s="115">
        <v>1.1641532182693481E-10</v>
      </c>
      <c r="X86" s="115">
        <v>0</v>
      </c>
      <c r="Y86" s="115">
        <v>267307.08000000159</v>
      </c>
      <c r="Z86" s="117">
        <v>31979</v>
      </c>
      <c r="AA86" s="117">
        <v>47635</v>
      </c>
      <c r="AB86" s="116">
        <v>775671.25</v>
      </c>
      <c r="AC86" s="116">
        <v>775671.25</v>
      </c>
      <c r="AD86" s="116">
        <v>6.2575342465753421</v>
      </c>
      <c r="AE86" s="116">
        <v>42.893150684931506</v>
      </c>
      <c r="AF86" s="118">
        <v>0.03</v>
      </c>
      <c r="AG86" s="118" t="s">
        <v>39</v>
      </c>
      <c r="AH86" s="118"/>
      <c r="AI86" s="114" t="s">
        <v>74</v>
      </c>
      <c r="AJ86" s="114" t="s">
        <v>69</v>
      </c>
      <c r="AK86" s="119">
        <v>0</v>
      </c>
      <c r="AL86" s="119">
        <v>0</v>
      </c>
      <c r="AM86" s="119">
        <v>0</v>
      </c>
      <c r="AN86" s="119">
        <v>18775.73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19057.37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19343.23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19633.38</v>
      </c>
      <c r="BG86" s="15">
        <f t="shared" si="3"/>
        <v>37833.1</v>
      </c>
      <c r="BH86" s="15">
        <f t="shared" si="4"/>
        <v>38976.61</v>
      </c>
      <c r="BI86" s="15">
        <f t="shared" si="5"/>
        <v>76809.709999999992</v>
      </c>
    </row>
    <row r="87" spans="1:61" x14ac:dyDescent="0.35">
      <c r="A87" s="114">
        <v>23007000</v>
      </c>
      <c r="B87" s="114">
        <v>1</v>
      </c>
      <c r="C87" s="114">
        <v>1</v>
      </c>
      <c r="D87" s="114">
        <v>1</v>
      </c>
      <c r="E87" s="114" t="s">
        <v>23</v>
      </c>
      <c r="F87" s="114" t="s">
        <v>24</v>
      </c>
      <c r="G87" s="114" t="s">
        <v>25</v>
      </c>
      <c r="H87" s="114" t="s">
        <v>26</v>
      </c>
      <c r="I87" s="114" t="s">
        <v>2</v>
      </c>
      <c r="J87" s="114" t="s">
        <v>27</v>
      </c>
      <c r="K87" s="114" t="s">
        <v>69</v>
      </c>
      <c r="L87" s="114" t="s">
        <v>29</v>
      </c>
      <c r="M87" s="114" t="s">
        <v>65</v>
      </c>
      <c r="N87" s="114" t="s">
        <v>1324</v>
      </c>
      <c r="O87" s="114" t="s">
        <v>158</v>
      </c>
      <c r="P87" s="114" t="s">
        <v>158</v>
      </c>
      <c r="Q87" s="114" t="s">
        <v>69</v>
      </c>
      <c r="R87" s="115">
        <v>58682.45</v>
      </c>
      <c r="S87" s="115">
        <v>0</v>
      </c>
      <c r="T87" s="115">
        <v>0</v>
      </c>
      <c r="U87" s="115">
        <v>0</v>
      </c>
      <c r="V87" s="115">
        <v>0</v>
      </c>
      <c r="W87" s="115">
        <v>0</v>
      </c>
      <c r="X87" s="115">
        <v>0</v>
      </c>
      <c r="Y87" s="115">
        <v>58682.45</v>
      </c>
      <c r="Z87" s="117">
        <v>31586</v>
      </c>
      <c r="AA87" s="117">
        <v>45562</v>
      </c>
      <c r="AB87" s="116">
        <v>1912000</v>
      </c>
      <c r="AC87" s="116">
        <v>1064134.9099999999</v>
      </c>
      <c r="AD87" s="116">
        <v>0.57808219178082187</v>
      </c>
      <c r="AE87" s="116">
        <v>38.290410958904111</v>
      </c>
      <c r="AF87" s="118">
        <v>0.03</v>
      </c>
      <c r="AG87" s="118" t="s">
        <v>39</v>
      </c>
      <c r="AH87" s="118"/>
      <c r="AI87" s="114" t="s">
        <v>74</v>
      </c>
      <c r="AJ87" s="114" t="s">
        <v>69</v>
      </c>
      <c r="AK87" s="119">
        <v>29122.71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29559.75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0</v>
      </c>
      <c r="AZ87" s="119">
        <v>0</v>
      </c>
      <c r="BA87" s="119">
        <v>0</v>
      </c>
      <c r="BB87" s="119">
        <v>0</v>
      </c>
      <c r="BC87" s="119">
        <v>0</v>
      </c>
      <c r="BD87" s="119">
        <v>0</v>
      </c>
      <c r="BE87" s="119">
        <v>0</v>
      </c>
      <c r="BF87" s="119">
        <v>0</v>
      </c>
      <c r="BG87" s="15">
        <f t="shared" si="3"/>
        <v>58682.46</v>
      </c>
      <c r="BH87" s="15">
        <f t="shared" si="4"/>
        <v>0</v>
      </c>
      <c r="BI87" s="15">
        <f t="shared" si="5"/>
        <v>58682.46</v>
      </c>
    </row>
    <row r="88" spans="1:61" x14ac:dyDescent="0.35">
      <c r="A88" s="114">
        <v>20053000</v>
      </c>
      <c r="B88" s="114">
        <v>1</v>
      </c>
      <c r="C88" s="114">
        <v>0</v>
      </c>
      <c r="D88" s="114">
        <v>0</v>
      </c>
      <c r="E88" s="114" t="s">
        <v>23</v>
      </c>
      <c r="F88" s="114" t="s">
        <v>68</v>
      </c>
      <c r="G88" s="114" t="s">
        <v>68</v>
      </c>
      <c r="H88" s="114" t="s">
        <v>68</v>
      </c>
      <c r="I88" s="114" t="s">
        <v>85</v>
      </c>
      <c r="J88" s="114" t="s">
        <v>27</v>
      </c>
      <c r="K88" s="114" t="s">
        <v>160</v>
      </c>
      <c r="L88" s="114" t="s">
        <v>87</v>
      </c>
      <c r="M88" s="114" t="s">
        <v>159</v>
      </c>
      <c r="N88" s="114" t="s">
        <v>1325</v>
      </c>
      <c r="O88" s="114" t="s">
        <v>161</v>
      </c>
      <c r="P88" s="114" t="s">
        <v>161</v>
      </c>
      <c r="Q88" s="114" t="s">
        <v>160</v>
      </c>
      <c r="R88" s="115">
        <v>7649.2399999999543</v>
      </c>
      <c r="S88" s="115">
        <v>0</v>
      </c>
      <c r="T88" s="115">
        <v>0</v>
      </c>
      <c r="U88" s="115">
        <v>0</v>
      </c>
      <c r="V88" s="115">
        <v>0</v>
      </c>
      <c r="W88" s="115">
        <v>-3.637978807091713E-12</v>
      </c>
      <c r="X88" s="115">
        <v>0</v>
      </c>
      <c r="Y88" s="115">
        <v>7649.2399999999507</v>
      </c>
      <c r="Z88" s="117">
        <v>31426</v>
      </c>
      <c r="AA88" s="117">
        <v>46036</v>
      </c>
      <c r="AB88" s="116">
        <v>14400000</v>
      </c>
      <c r="AC88" s="116">
        <v>3943388.48</v>
      </c>
      <c r="AD88" s="116">
        <v>1.8767123287671232</v>
      </c>
      <c r="AE88" s="116">
        <v>40.027397260273972</v>
      </c>
      <c r="AF88" s="118">
        <v>0.02</v>
      </c>
      <c r="AG88" s="118" t="s">
        <v>39</v>
      </c>
      <c r="AH88" s="118"/>
      <c r="AI88" s="114" t="s">
        <v>160</v>
      </c>
      <c r="AJ88" s="114" t="s">
        <v>160</v>
      </c>
      <c r="AK88" s="119">
        <v>0</v>
      </c>
      <c r="AL88" s="119">
        <v>0</v>
      </c>
      <c r="AM88" s="119">
        <v>0</v>
      </c>
      <c r="AN88" s="119">
        <v>0</v>
      </c>
      <c r="AO88" s="119">
        <v>1912.31</v>
      </c>
      <c r="AP88" s="119">
        <v>0</v>
      </c>
      <c r="AQ88" s="119">
        <v>0</v>
      </c>
      <c r="AR88" s="119">
        <v>0</v>
      </c>
      <c r="AS88" s="119">
        <v>0</v>
      </c>
      <c r="AT88" s="119">
        <v>0</v>
      </c>
      <c r="AU88" s="119">
        <v>1912.31</v>
      </c>
      <c r="AV88" s="119">
        <v>0</v>
      </c>
      <c r="AW88" s="119">
        <v>0</v>
      </c>
      <c r="AX88" s="119">
        <v>0</v>
      </c>
      <c r="AY88" s="119">
        <v>0</v>
      </c>
      <c r="AZ88" s="119">
        <v>0</v>
      </c>
      <c r="BA88" s="119">
        <v>1912.31</v>
      </c>
      <c r="BB88" s="119">
        <v>0</v>
      </c>
      <c r="BC88" s="119">
        <v>0</v>
      </c>
      <c r="BD88" s="119">
        <v>0</v>
      </c>
      <c r="BE88" s="119">
        <v>0</v>
      </c>
      <c r="BF88" s="119">
        <v>0</v>
      </c>
      <c r="BG88" s="15">
        <f t="shared" si="3"/>
        <v>1912.31</v>
      </c>
      <c r="BH88" s="15">
        <f t="shared" si="4"/>
        <v>3824.62</v>
      </c>
      <c r="BI88" s="15">
        <f t="shared" si="5"/>
        <v>5736.93</v>
      </c>
    </row>
    <row r="89" spans="1:61" x14ac:dyDescent="0.35">
      <c r="A89" s="114">
        <v>30060100</v>
      </c>
      <c r="B89" s="114">
        <v>1</v>
      </c>
      <c r="C89" s="114">
        <v>0</v>
      </c>
      <c r="D89" s="114">
        <v>0</v>
      </c>
      <c r="E89" s="114" t="s">
        <v>23</v>
      </c>
      <c r="F89" s="114" t="s">
        <v>68</v>
      </c>
      <c r="G89" s="114" t="s">
        <v>68</v>
      </c>
      <c r="H89" s="114" t="s">
        <v>68</v>
      </c>
      <c r="I89" s="114" t="s">
        <v>85</v>
      </c>
      <c r="J89" s="114" t="s">
        <v>27</v>
      </c>
      <c r="K89" s="114" t="s">
        <v>160</v>
      </c>
      <c r="L89" s="114" t="s">
        <v>87</v>
      </c>
      <c r="M89" s="114" t="s">
        <v>159</v>
      </c>
      <c r="N89" s="114" t="s">
        <v>1325</v>
      </c>
      <c r="O89" s="114" t="s">
        <v>162</v>
      </c>
      <c r="P89" s="114" t="s">
        <v>162</v>
      </c>
      <c r="Q89" s="114" t="s">
        <v>160</v>
      </c>
      <c r="R89" s="115">
        <v>880052.40999999689</v>
      </c>
      <c r="S89" s="115">
        <v>0</v>
      </c>
      <c r="T89" s="115">
        <v>58670.17</v>
      </c>
      <c r="U89" s="115">
        <v>11729.69</v>
      </c>
      <c r="V89" s="115" t="s">
        <v>2863</v>
      </c>
      <c r="W89" s="115">
        <v>-2.3283064365386963E-10</v>
      </c>
      <c r="X89" s="115">
        <v>0</v>
      </c>
      <c r="Y89" s="115">
        <v>821382.23999999661</v>
      </c>
      <c r="Z89" s="117">
        <v>33284</v>
      </c>
      <c r="AA89" s="117">
        <v>47894</v>
      </c>
      <c r="AB89" s="116">
        <v>1584094.39</v>
      </c>
      <c r="AC89" s="116">
        <v>1584094.39</v>
      </c>
      <c r="AD89" s="116">
        <v>6.9671232876712326</v>
      </c>
      <c r="AE89" s="116">
        <v>40.027397260273972</v>
      </c>
      <c r="AF89" s="118">
        <v>0.02</v>
      </c>
      <c r="AG89" s="118" t="s">
        <v>39</v>
      </c>
      <c r="AH89" s="118"/>
      <c r="AI89" s="114" t="s">
        <v>160</v>
      </c>
      <c r="AJ89" s="114" t="s">
        <v>160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58670.16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58670.16</v>
      </c>
      <c r="AW89" s="119">
        <v>0</v>
      </c>
      <c r="AX89" s="119">
        <v>0</v>
      </c>
      <c r="AY89" s="119">
        <v>0</v>
      </c>
      <c r="AZ89" s="119">
        <v>0</v>
      </c>
      <c r="BA89" s="119">
        <v>0</v>
      </c>
      <c r="BB89" s="119">
        <v>58670.16</v>
      </c>
      <c r="BC89" s="119">
        <v>0</v>
      </c>
      <c r="BD89" s="119">
        <v>0</v>
      </c>
      <c r="BE89" s="119">
        <v>0</v>
      </c>
      <c r="BF89" s="119">
        <v>0</v>
      </c>
      <c r="BG89" s="15">
        <f t="shared" si="3"/>
        <v>58670.16</v>
      </c>
      <c r="BH89" s="15">
        <f t="shared" si="4"/>
        <v>117340.32</v>
      </c>
      <c r="BI89" s="15">
        <f t="shared" si="5"/>
        <v>176010.48</v>
      </c>
    </row>
    <row r="90" spans="1:61" x14ac:dyDescent="0.35">
      <c r="A90" s="114">
        <v>20062000</v>
      </c>
      <c r="B90" s="114">
        <v>1</v>
      </c>
      <c r="C90" s="114">
        <v>0</v>
      </c>
      <c r="D90" s="114">
        <v>0</v>
      </c>
      <c r="E90" s="114" t="s">
        <v>23</v>
      </c>
      <c r="F90" s="114" t="s">
        <v>68</v>
      </c>
      <c r="G90" s="114" t="s">
        <v>68</v>
      </c>
      <c r="H90" s="114" t="s">
        <v>68</v>
      </c>
      <c r="I90" s="114" t="s">
        <v>68</v>
      </c>
      <c r="J90" s="114" t="s">
        <v>27</v>
      </c>
      <c r="K90" s="114" t="s">
        <v>160</v>
      </c>
      <c r="L90" s="114" t="s">
        <v>70</v>
      </c>
      <c r="M90" s="114" t="s">
        <v>159</v>
      </c>
      <c r="N90" s="114" t="s">
        <v>1325</v>
      </c>
      <c r="O90" s="114" t="s">
        <v>163</v>
      </c>
      <c r="P90" s="114" t="s">
        <v>163</v>
      </c>
      <c r="Q90" s="114" t="s">
        <v>160</v>
      </c>
      <c r="R90" s="115">
        <v>642810.56000000006</v>
      </c>
      <c r="S90" s="115">
        <v>0</v>
      </c>
      <c r="T90" s="115">
        <v>0</v>
      </c>
      <c r="U90" s="115">
        <v>0</v>
      </c>
      <c r="V90" s="115">
        <v>0</v>
      </c>
      <c r="W90" s="115">
        <v>0</v>
      </c>
      <c r="X90" s="115">
        <v>0</v>
      </c>
      <c r="Y90" s="115">
        <v>642810.56000000006</v>
      </c>
      <c r="Z90" s="117">
        <v>33699</v>
      </c>
      <c r="AA90" s="117">
        <v>48310</v>
      </c>
      <c r="AB90" s="116">
        <v>2270200</v>
      </c>
      <c r="AC90" s="116">
        <v>2268767.86</v>
      </c>
      <c r="AD90" s="116">
        <v>8.1068493150684926</v>
      </c>
      <c r="AE90" s="116">
        <v>40.030136986301372</v>
      </c>
      <c r="AF90" s="118">
        <v>0.02</v>
      </c>
      <c r="AG90" s="118" t="s">
        <v>39</v>
      </c>
      <c r="AH90" s="118"/>
      <c r="AI90" s="114" t="s">
        <v>160</v>
      </c>
      <c r="AJ90" s="114" t="s">
        <v>160</v>
      </c>
      <c r="AK90" s="119">
        <v>0</v>
      </c>
      <c r="AL90" s="119">
        <v>37812.964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37812.964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37812.964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37812.964</v>
      </c>
      <c r="BE90" s="119">
        <v>0</v>
      </c>
      <c r="BF90" s="119">
        <v>0</v>
      </c>
      <c r="BG90" s="15">
        <f t="shared" si="3"/>
        <v>75625.928</v>
      </c>
      <c r="BH90" s="15">
        <f t="shared" si="4"/>
        <v>75625.928</v>
      </c>
      <c r="BI90" s="15">
        <f t="shared" si="5"/>
        <v>151251.856</v>
      </c>
    </row>
    <row r="91" spans="1:61" x14ac:dyDescent="0.35">
      <c r="A91" s="114">
        <v>20301000</v>
      </c>
      <c r="B91" s="114">
        <v>1</v>
      </c>
      <c r="C91" s="114">
        <v>1</v>
      </c>
      <c r="D91" s="114">
        <v>0</v>
      </c>
      <c r="E91" s="114" t="s">
        <v>23</v>
      </c>
      <c r="F91" s="114" t="s">
        <v>24</v>
      </c>
      <c r="G91" s="114" t="s">
        <v>25</v>
      </c>
      <c r="H91" s="114" t="s">
        <v>44</v>
      </c>
      <c r="I91" s="114" t="s">
        <v>94</v>
      </c>
      <c r="J91" s="114" t="s">
        <v>27</v>
      </c>
      <c r="K91" s="114" t="s">
        <v>160</v>
      </c>
      <c r="L91" s="114" t="s">
        <v>164</v>
      </c>
      <c r="M91" s="114" t="s">
        <v>159</v>
      </c>
      <c r="N91" s="114" t="s">
        <v>1325</v>
      </c>
      <c r="O91" s="114" t="s">
        <v>165</v>
      </c>
      <c r="P91" s="114" t="s">
        <v>165</v>
      </c>
      <c r="Q91" s="114" t="s">
        <v>160</v>
      </c>
      <c r="R91" s="115">
        <v>10000000</v>
      </c>
      <c r="S91" s="115">
        <v>0</v>
      </c>
      <c r="T91" s="115">
        <v>0</v>
      </c>
      <c r="U91" s="115">
        <v>0</v>
      </c>
      <c r="V91" s="115">
        <v>0</v>
      </c>
      <c r="W91" s="115">
        <v>0</v>
      </c>
      <c r="X91" s="115">
        <v>0</v>
      </c>
      <c r="Y91" s="115">
        <v>10000000</v>
      </c>
      <c r="Z91" s="117">
        <v>41540</v>
      </c>
      <c r="AA91" s="117">
        <v>48837</v>
      </c>
      <c r="AB91" s="116">
        <v>15000000</v>
      </c>
      <c r="AC91" s="116">
        <v>15000000</v>
      </c>
      <c r="AD91" s="116">
        <v>9.5506849315068489</v>
      </c>
      <c r="AE91" s="116">
        <v>19.991780821917807</v>
      </c>
      <c r="AF91" s="118">
        <v>6.2094499999999997E-2</v>
      </c>
      <c r="AG91" s="118" t="s">
        <v>2799</v>
      </c>
      <c r="AH91" s="118">
        <v>1.26E-2</v>
      </c>
      <c r="AI91" s="114" t="s">
        <v>160</v>
      </c>
      <c r="AJ91" s="114" t="s">
        <v>160</v>
      </c>
      <c r="AK91" s="119">
        <v>500000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500000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500000</v>
      </c>
      <c r="AX91" s="119">
        <v>0</v>
      </c>
      <c r="AY91" s="119">
        <v>0</v>
      </c>
      <c r="AZ91" s="119">
        <v>0</v>
      </c>
      <c r="BA91" s="119">
        <v>0</v>
      </c>
      <c r="BB91" s="119">
        <v>0</v>
      </c>
      <c r="BC91" s="119">
        <v>500000</v>
      </c>
      <c r="BD91" s="119">
        <v>0</v>
      </c>
      <c r="BE91" s="119">
        <v>0</v>
      </c>
      <c r="BF91" s="119">
        <v>0</v>
      </c>
      <c r="BG91" s="15">
        <f t="shared" si="3"/>
        <v>1000000</v>
      </c>
      <c r="BH91" s="15">
        <f t="shared" si="4"/>
        <v>1000000</v>
      </c>
      <c r="BI91" s="15">
        <f t="shared" si="5"/>
        <v>2000000</v>
      </c>
    </row>
    <row r="92" spans="1:61" x14ac:dyDescent="0.35">
      <c r="A92" s="114">
        <v>20345000</v>
      </c>
      <c r="B92" s="114">
        <v>1</v>
      </c>
      <c r="C92" s="114">
        <v>0</v>
      </c>
      <c r="D92" s="114">
        <v>0</v>
      </c>
      <c r="E92" s="114" t="s">
        <v>23</v>
      </c>
      <c r="F92" s="114" t="s">
        <v>68</v>
      </c>
      <c r="G92" s="114" t="s">
        <v>68</v>
      </c>
      <c r="H92" s="114" t="s">
        <v>68</v>
      </c>
      <c r="I92" s="114" t="s">
        <v>68</v>
      </c>
      <c r="J92" s="114" t="s">
        <v>27</v>
      </c>
      <c r="K92" s="114" t="s">
        <v>160</v>
      </c>
      <c r="L92" s="114" t="s">
        <v>166</v>
      </c>
      <c r="M92" s="114" t="s">
        <v>159</v>
      </c>
      <c r="N92" s="114" t="s">
        <v>1325</v>
      </c>
      <c r="O92" s="114" t="s">
        <v>167</v>
      </c>
      <c r="P92" s="114" t="s">
        <v>167</v>
      </c>
      <c r="Q92" s="114" t="s">
        <v>160</v>
      </c>
      <c r="R92" s="115">
        <v>93800000</v>
      </c>
      <c r="S92" s="115">
        <v>0</v>
      </c>
      <c r="T92" s="115">
        <v>0</v>
      </c>
      <c r="U92" s="115">
        <v>0</v>
      </c>
      <c r="V92" s="115">
        <v>0</v>
      </c>
      <c r="W92" s="115">
        <v>0</v>
      </c>
      <c r="X92" s="115">
        <v>0</v>
      </c>
      <c r="Y92" s="115">
        <v>93800000</v>
      </c>
      <c r="Z92" s="117">
        <v>44028</v>
      </c>
      <c r="AA92" s="117">
        <v>53158</v>
      </c>
      <c r="AB92" s="116">
        <v>93800000</v>
      </c>
      <c r="AC92" s="116">
        <v>93800000</v>
      </c>
      <c r="AD92" s="116">
        <v>21.389041095890413</v>
      </c>
      <c r="AE92" s="116">
        <v>25.013698630136986</v>
      </c>
      <c r="AF92" s="118">
        <v>6.6231300000000007E-2</v>
      </c>
      <c r="AG92" s="118" t="s">
        <v>2799</v>
      </c>
      <c r="AH92" s="118">
        <v>1.2E-2</v>
      </c>
      <c r="AI92" s="114" t="s">
        <v>160</v>
      </c>
      <c r="AJ92" s="114" t="s">
        <v>160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5">
        <f t="shared" si="3"/>
        <v>0</v>
      </c>
      <c r="BH92" s="15">
        <f t="shared" si="4"/>
        <v>0</v>
      </c>
      <c r="BI92" s="15">
        <f t="shared" si="5"/>
        <v>0</v>
      </c>
    </row>
    <row r="93" spans="1:61" x14ac:dyDescent="0.35">
      <c r="A93" s="114">
        <v>20265000</v>
      </c>
      <c r="B93" s="114">
        <v>1</v>
      </c>
      <c r="C93" s="114">
        <v>1</v>
      </c>
      <c r="D93" s="114">
        <v>0</v>
      </c>
      <c r="E93" s="114" t="s">
        <v>23</v>
      </c>
      <c r="F93" s="114" t="s">
        <v>24</v>
      </c>
      <c r="G93" s="114" t="s">
        <v>25</v>
      </c>
      <c r="H93" s="114" t="s">
        <v>44</v>
      </c>
      <c r="I93" s="114" t="s">
        <v>45</v>
      </c>
      <c r="J93" s="114" t="s">
        <v>27</v>
      </c>
      <c r="K93" s="114" t="s">
        <v>160</v>
      </c>
      <c r="L93" s="114" t="s">
        <v>168</v>
      </c>
      <c r="M93" s="114" t="s">
        <v>159</v>
      </c>
      <c r="N93" s="114" t="s">
        <v>1325</v>
      </c>
      <c r="O93" s="114" t="s">
        <v>169</v>
      </c>
      <c r="P93" s="114" t="s">
        <v>169</v>
      </c>
      <c r="Q93" s="114" t="s">
        <v>160</v>
      </c>
      <c r="R93" s="115">
        <v>881857.49000000011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881857.49000000011</v>
      </c>
      <c r="Z93" s="117">
        <v>38715</v>
      </c>
      <c r="AA93" s="117">
        <v>46006</v>
      </c>
      <c r="AB93" s="116">
        <v>8000000</v>
      </c>
      <c r="AC93" s="116">
        <v>7029193.7000000002</v>
      </c>
      <c r="AD93" s="116">
        <v>1.7945205479452055</v>
      </c>
      <c r="AE93" s="116">
        <v>19.975342465753425</v>
      </c>
      <c r="AF93" s="118">
        <v>6.5664500000000001E-2</v>
      </c>
      <c r="AG93" s="118" t="s">
        <v>2799</v>
      </c>
      <c r="AH93" s="118">
        <v>1.2500000000000001E-2</v>
      </c>
      <c r="AI93" s="114" t="s">
        <v>160</v>
      </c>
      <c r="AJ93" s="114" t="s">
        <v>160</v>
      </c>
      <c r="AK93" s="119">
        <v>0</v>
      </c>
      <c r="AL93" s="119">
        <v>0</v>
      </c>
      <c r="AM93" s="119">
        <v>0</v>
      </c>
      <c r="AN93" s="119">
        <v>220464.38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220464.38</v>
      </c>
      <c r="AU93" s="119">
        <v>0</v>
      </c>
      <c r="AV93" s="119">
        <v>0</v>
      </c>
      <c r="AW93" s="119">
        <v>0</v>
      </c>
      <c r="AX93" s="119">
        <v>0</v>
      </c>
      <c r="AY93" s="119">
        <v>0</v>
      </c>
      <c r="AZ93" s="119">
        <v>220464.38</v>
      </c>
      <c r="BA93" s="119">
        <v>0</v>
      </c>
      <c r="BB93" s="119">
        <v>0</v>
      </c>
      <c r="BC93" s="119">
        <v>0</v>
      </c>
      <c r="BD93" s="119">
        <v>0</v>
      </c>
      <c r="BE93" s="119">
        <v>0</v>
      </c>
      <c r="BF93" s="119">
        <v>220464.38</v>
      </c>
      <c r="BG93" s="15">
        <f t="shared" si="3"/>
        <v>440928.76</v>
      </c>
      <c r="BH93" s="15">
        <f t="shared" si="4"/>
        <v>440928.76</v>
      </c>
      <c r="BI93" s="15">
        <f t="shared" si="5"/>
        <v>881857.52</v>
      </c>
    </row>
    <row r="94" spans="1:61" x14ac:dyDescent="0.35">
      <c r="A94" s="114">
        <v>20269000</v>
      </c>
      <c r="B94" s="114">
        <v>1</v>
      </c>
      <c r="C94" s="114">
        <v>1</v>
      </c>
      <c r="D94" s="114">
        <v>0</v>
      </c>
      <c r="E94" s="114" t="s">
        <v>23</v>
      </c>
      <c r="F94" s="114" t="s">
        <v>24</v>
      </c>
      <c r="G94" s="114" t="s">
        <v>25</v>
      </c>
      <c r="H94" s="114" t="s">
        <v>44</v>
      </c>
      <c r="I94" s="114" t="s">
        <v>45</v>
      </c>
      <c r="J94" s="114" t="s">
        <v>27</v>
      </c>
      <c r="K94" s="114" t="s">
        <v>160</v>
      </c>
      <c r="L94" s="114" t="s">
        <v>168</v>
      </c>
      <c r="M94" s="114" t="s">
        <v>159</v>
      </c>
      <c r="N94" s="114" t="s">
        <v>1325</v>
      </c>
      <c r="O94" s="114" t="s">
        <v>170</v>
      </c>
      <c r="P94" s="114" t="s">
        <v>170</v>
      </c>
      <c r="Q94" s="114" t="s">
        <v>160</v>
      </c>
      <c r="R94" s="115">
        <v>8341718.9400000488</v>
      </c>
      <c r="S94" s="115">
        <v>0</v>
      </c>
      <c r="T94" s="115">
        <v>0</v>
      </c>
      <c r="U94" s="115">
        <v>0</v>
      </c>
      <c r="V94" s="115">
        <v>0</v>
      </c>
      <c r="W94" s="115">
        <v>3.7252902984619141E-9</v>
      </c>
      <c r="X94" s="115">
        <v>0</v>
      </c>
      <c r="Y94" s="115">
        <v>8341718.9400000526</v>
      </c>
      <c r="Z94" s="117">
        <v>39146</v>
      </c>
      <c r="AA94" s="117">
        <v>46451</v>
      </c>
      <c r="AB94" s="116">
        <v>37100000</v>
      </c>
      <c r="AC94" s="116">
        <v>35314037.869999997</v>
      </c>
      <c r="AD94" s="116">
        <v>3.0136986301369864</v>
      </c>
      <c r="AE94" s="116">
        <v>20.013698630136986</v>
      </c>
      <c r="AF94" s="118">
        <v>5.4400000000000004E-2</v>
      </c>
      <c r="AG94" s="118" t="s">
        <v>39</v>
      </c>
      <c r="AH94" s="118"/>
      <c r="AI94" s="114" t="s">
        <v>160</v>
      </c>
      <c r="AJ94" s="114" t="s">
        <v>160</v>
      </c>
      <c r="AK94" s="119">
        <v>1191674.1399999999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1191674.1399999999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1191674.1399999999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1191674.1399999999</v>
      </c>
      <c r="BD94" s="119">
        <v>0</v>
      </c>
      <c r="BE94" s="119">
        <v>0</v>
      </c>
      <c r="BF94" s="119">
        <v>0</v>
      </c>
      <c r="BG94" s="15">
        <f t="shared" si="3"/>
        <v>2383348.2799999998</v>
      </c>
      <c r="BH94" s="15">
        <f t="shared" si="4"/>
        <v>2383348.2799999998</v>
      </c>
      <c r="BI94" s="15">
        <f t="shared" si="5"/>
        <v>4766696.5599999996</v>
      </c>
    </row>
    <row r="95" spans="1:61" x14ac:dyDescent="0.35">
      <c r="A95" s="114">
        <v>20258000</v>
      </c>
      <c r="B95" s="114">
        <v>1</v>
      </c>
      <c r="C95" s="114">
        <v>1</v>
      </c>
      <c r="D95" s="114">
        <v>0</v>
      </c>
      <c r="E95" s="114" t="s">
        <v>23</v>
      </c>
      <c r="F95" s="114" t="s">
        <v>24</v>
      </c>
      <c r="G95" s="114" t="s">
        <v>36</v>
      </c>
      <c r="H95" s="114" t="s">
        <v>36</v>
      </c>
      <c r="I95" s="114" t="s">
        <v>36</v>
      </c>
      <c r="J95" s="114" t="s">
        <v>27</v>
      </c>
      <c r="K95" s="114" t="s">
        <v>160</v>
      </c>
      <c r="L95" s="114" t="s">
        <v>171</v>
      </c>
      <c r="M95" s="114" t="s">
        <v>159</v>
      </c>
      <c r="N95" s="114" t="s">
        <v>1325</v>
      </c>
      <c r="O95" s="114" t="s">
        <v>172</v>
      </c>
      <c r="P95" s="114" t="s">
        <v>172</v>
      </c>
      <c r="Q95" s="114" t="s">
        <v>160</v>
      </c>
      <c r="R95" s="115">
        <v>-5.2000008523464203E-2</v>
      </c>
      <c r="S95" s="115">
        <v>0</v>
      </c>
      <c r="T95" s="115">
        <v>0</v>
      </c>
      <c r="U95" s="115">
        <v>0</v>
      </c>
      <c r="V95" s="115">
        <v>0</v>
      </c>
      <c r="W95" s="115">
        <v>-4.0000006556510925E-3</v>
      </c>
      <c r="X95" s="115">
        <v>0</v>
      </c>
      <c r="Y95" s="115">
        <v>-5.6000009179115295E-2</v>
      </c>
      <c r="Z95" s="117">
        <v>37608</v>
      </c>
      <c r="AA95" s="117">
        <v>46736</v>
      </c>
      <c r="AB95" s="116">
        <v>40000000</v>
      </c>
      <c r="AC95" s="116">
        <v>40000000</v>
      </c>
      <c r="AD95" s="116">
        <v>3.7945205479452055</v>
      </c>
      <c r="AE95" s="116">
        <v>25.008219178082193</v>
      </c>
      <c r="AF95" s="118">
        <v>5.4899999999999997E-2</v>
      </c>
      <c r="AG95" s="118" t="s">
        <v>39</v>
      </c>
      <c r="AH95" s="118"/>
      <c r="AI95" s="114" t="s">
        <v>160</v>
      </c>
      <c r="AJ95" s="114" t="s">
        <v>160</v>
      </c>
      <c r="AK95" s="119">
        <v>0</v>
      </c>
      <c r="AL95" s="119">
        <v>0</v>
      </c>
      <c r="AM95" s="119">
        <v>0</v>
      </c>
      <c r="AN95" s="119">
        <v>0</v>
      </c>
      <c r="AO95" s="119">
        <v>0</v>
      </c>
      <c r="AP95" s="119">
        <v>0</v>
      </c>
      <c r="AQ95" s="119">
        <v>0</v>
      </c>
      <c r="AR95" s="119">
        <v>0</v>
      </c>
      <c r="AS95" s="119">
        <v>0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119">
        <v>0</v>
      </c>
      <c r="AZ95" s="119">
        <v>0</v>
      </c>
      <c r="BA95" s="119">
        <v>0</v>
      </c>
      <c r="BB95" s="119">
        <v>0</v>
      </c>
      <c r="BC95" s="119">
        <v>0</v>
      </c>
      <c r="BD95" s="119">
        <v>0</v>
      </c>
      <c r="BE95" s="119">
        <v>0</v>
      </c>
      <c r="BF95" s="119">
        <v>0</v>
      </c>
      <c r="BG95" s="15">
        <f t="shared" si="3"/>
        <v>0</v>
      </c>
      <c r="BH95" s="15">
        <f t="shared" si="4"/>
        <v>0</v>
      </c>
      <c r="BI95" s="15">
        <f t="shared" si="5"/>
        <v>0</v>
      </c>
    </row>
    <row r="96" spans="1:61" x14ac:dyDescent="0.35">
      <c r="A96" s="114">
        <v>20274000</v>
      </c>
      <c r="B96" s="114">
        <v>1</v>
      </c>
      <c r="C96" s="114">
        <v>1</v>
      </c>
      <c r="D96" s="114">
        <v>0</v>
      </c>
      <c r="E96" s="114" t="s">
        <v>23</v>
      </c>
      <c r="F96" s="114" t="s">
        <v>24</v>
      </c>
      <c r="G96" s="114" t="s">
        <v>36</v>
      </c>
      <c r="H96" s="114" t="s">
        <v>36</v>
      </c>
      <c r="I96" s="114" t="s">
        <v>36</v>
      </c>
      <c r="J96" s="114" t="s">
        <v>27</v>
      </c>
      <c r="K96" s="114" t="s">
        <v>160</v>
      </c>
      <c r="L96" s="114" t="s">
        <v>171</v>
      </c>
      <c r="M96" s="114" t="s">
        <v>159</v>
      </c>
      <c r="N96" s="114" t="s">
        <v>1325</v>
      </c>
      <c r="O96" s="114" t="s">
        <v>173</v>
      </c>
      <c r="P96" s="114" t="s">
        <v>173</v>
      </c>
      <c r="Q96" s="114" t="s">
        <v>160</v>
      </c>
      <c r="R96" s="115">
        <v>31839017.890000001</v>
      </c>
      <c r="S96" s="115">
        <v>0</v>
      </c>
      <c r="T96" s="115">
        <v>0</v>
      </c>
      <c r="U96" s="115">
        <v>0</v>
      </c>
      <c r="V96" s="115">
        <v>0</v>
      </c>
      <c r="W96" s="115">
        <v>0</v>
      </c>
      <c r="X96" s="115">
        <v>0</v>
      </c>
      <c r="Y96" s="115">
        <v>31839017.890000001</v>
      </c>
      <c r="Z96" s="117">
        <v>39428</v>
      </c>
      <c r="AA96" s="117">
        <v>48560</v>
      </c>
      <c r="AB96" s="116">
        <v>67100000</v>
      </c>
      <c r="AC96" s="116">
        <v>67100000</v>
      </c>
      <c r="AD96" s="116">
        <v>8.7917808219178077</v>
      </c>
      <c r="AE96" s="116">
        <v>25.019178082191782</v>
      </c>
      <c r="AF96" s="120">
        <v>7.4749099999999999E-2</v>
      </c>
      <c r="AG96" s="118" t="s">
        <v>2960</v>
      </c>
      <c r="AH96" s="118">
        <v>1.2500000000000001E-2</v>
      </c>
      <c r="AI96" s="114" t="s">
        <v>160</v>
      </c>
      <c r="AJ96" s="114" t="s">
        <v>160</v>
      </c>
      <c r="AK96" s="119">
        <v>0</v>
      </c>
      <c r="AL96" s="119">
        <v>0</v>
      </c>
      <c r="AM96" s="119">
        <v>0</v>
      </c>
      <c r="AN96" s="119">
        <v>1768834.32</v>
      </c>
      <c r="AO96" s="119">
        <v>0</v>
      </c>
      <c r="AP96" s="119">
        <v>0</v>
      </c>
      <c r="AQ96" s="119">
        <v>0</v>
      </c>
      <c r="AR96" s="119">
        <v>0</v>
      </c>
      <c r="AS96" s="119">
        <v>0</v>
      </c>
      <c r="AT96" s="119">
        <v>1768834.32</v>
      </c>
      <c r="AU96" s="119">
        <v>0</v>
      </c>
      <c r="AV96" s="119">
        <v>0</v>
      </c>
      <c r="AW96" s="119">
        <v>0</v>
      </c>
      <c r="AX96" s="119">
        <v>0</v>
      </c>
      <c r="AY96" s="119">
        <v>0</v>
      </c>
      <c r="AZ96" s="119">
        <v>1768834.32</v>
      </c>
      <c r="BA96" s="119">
        <v>0</v>
      </c>
      <c r="BB96" s="119">
        <v>0</v>
      </c>
      <c r="BC96" s="119">
        <v>0</v>
      </c>
      <c r="BD96" s="119">
        <v>0</v>
      </c>
      <c r="BE96" s="119">
        <v>0</v>
      </c>
      <c r="BF96" s="119">
        <v>1768834.32</v>
      </c>
      <c r="BG96" s="15">
        <f t="shared" si="3"/>
        <v>3537668.64</v>
      </c>
      <c r="BH96" s="15">
        <f t="shared" si="4"/>
        <v>3537668.64</v>
      </c>
      <c r="BI96" s="15">
        <f t="shared" si="5"/>
        <v>7075337.2800000003</v>
      </c>
    </row>
    <row r="97" spans="1:61" x14ac:dyDescent="0.35">
      <c r="A97" s="114">
        <v>20050000</v>
      </c>
      <c r="B97" s="114">
        <v>1</v>
      </c>
      <c r="C97" s="114">
        <v>1</v>
      </c>
      <c r="D97" s="114">
        <v>0</v>
      </c>
      <c r="E97" s="114" t="s">
        <v>23</v>
      </c>
      <c r="F97" s="114" t="s">
        <v>24</v>
      </c>
      <c r="G97" s="114" t="s">
        <v>36</v>
      </c>
      <c r="H97" s="114" t="s">
        <v>36</v>
      </c>
      <c r="I97" s="114" t="s">
        <v>36</v>
      </c>
      <c r="J97" s="114" t="s">
        <v>27</v>
      </c>
      <c r="K97" s="114" t="s">
        <v>160</v>
      </c>
      <c r="L97" s="114" t="s">
        <v>171</v>
      </c>
      <c r="M97" s="114" t="s">
        <v>159</v>
      </c>
      <c r="N97" s="114" t="s">
        <v>1325</v>
      </c>
      <c r="O97" s="114" t="s">
        <v>174</v>
      </c>
      <c r="P97" s="114" t="s">
        <v>174</v>
      </c>
      <c r="Q97" s="114" t="s">
        <v>160</v>
      </c>
      <c r="R97" s="115">
        <v>432860.25</v>
      </c>
      <c r="S97" s="115">
        <v>0</v>
      </c>
      <c r="T97" s="115">
        <v>0</v>
      </c>
      <c r="U97" s="115">
        <v>0</v>
      </c>
      <c r="V97" s="115">
        <v>0</v>
      </c>
      <c r="W97" s="115">
        <v>0</v>
      </c>
      <c r="X97" s="115">
        <v>0</v>
      </c>
      <c r="Y97" s="115">
        <v>432860.25</v>
      </c>
      <c r="Z97" s="117">
        <v>30768</v>
      </c>
      <c r="AA97" s="117">
        <v>45375</v>
      </c>
      <c r="AB97" s="116">
        <v>28000000</v>
      </c>
      <c r="AC97" s="116">
        <v>25971601.43</v>
      </c>
      <c r="AD97" s="116">
        <v>6.575342465753424E-2</v>
      </c>
      <c r="AE97" s="116">
        <v>40.019178082191779</v>
      </c>
      <c r="AF97" s="118">
        <v>0.02</v>
      </c>
      <c r="AG97" s="118" t="s">
        <v>39</v>
      </c>
      <c r="AH97" s="118"/>
      <c r="AI97" s="114" t="s">
        <v>160</v>
      </c>
      <c r="AJ97" s="114" t="s">
        <v>160</v>
      </c>
      <c r="AK97" s="119">
        <v>432860.25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5">
        <f t="shared" si="3"/>
        <v>432860.25</v>
      </c>
      <c r="BH97" s="15">
        <f t="shared" si="4"/>
        <v>0</v>
      </c>
      <c r="BI97" s="15">
        <f t="shared" si="5"/>
        <v>432860.25</v>
      </c>
    </row>
    <row r="98" spans="1:61" x14ac:dyDescent="0.35">
      <c r="A98" s="114">
        <v>20267000</v>
      </c>
      <c r="B98" s="114">
        <v>1</v>
      </c>
      <c r="C98" s="114">
        <v>1</v>
      </c>
      <c r="D98" s="114">
        <v>0</v>
      </c>
      <c r="E98" s="114" t="s">
        <v>23</v>
      </c>
      <c r="F98" s="114" t="s">
        <v>24</v>
      </c>
      <c r="G98" s="114" t="s">
        <v>36</v>
      </c>
      <c r="H98" s="114" t="s">
        <v>36</v>
      </c>
      <c r="I98" s="114" t="s">
        <v>36</v>
      </c>
      <c r="J98" s="114" t="s">
        <v>27</v>
      </c>
      <c r="K98" s="114" t="s">
        <v>160</v>
      </c>
      <c r="L98" s="114" t="s">
        <v>176</v>
      </c>
      <c r="M98" s="114" t="s">
        <v>159</v>
      </c>
      <c r="N98" s="114" t="s">
        <v>1325</v>
      </c>
      <c r="O98" s="114" t="s">
        <v>177</v>
      </c>
      <c r="P98" s="114" t="s">
        <v>177</v>
      </c>
      <c r="Q98" s="114" t="s">
        <v>160</v>
      </c>
      <c r="R98" s="115">
        <v>26124696.959999952</v>
      </c>
      <c r="S98" s="115">
        <v>0</v>
      </c>
      <c r="T98" s="115">
        <v>0</v>
      </c>
      <c r="U98" s="115">
        <v>0</v>
      </c>
      <c r="V98" s="115">
        <v>0</v>
      </c>
      <c r="W98" s="115">
        <v>-3.7252902984619141E-9</v>
      </c>
      <c r="X98" s="115">
        <v>0</v>
      </c>
      <c r="Y98" s="115">
        <v>26124696.959999949</v>
      </c>
      <c r="Z98" s="117">
        <v>39058</v>
      </c>
      <c r="AA98" s="117">
        <v>48189</v>
      </c>
      <c r="AB98" s="116">
        <v>61250000</v>
      </c>
      <c r="AC98" s="116">
        <v>61250000</v>
      </c>
      <c r="AD98" s="116">
        <v>7.7753424657534245</v>
      </c>
      <c r="AE98" s="116">
        <v>25.016438356164382</v>
      </c>
      <c r="AF98" s="118">
        <v>7.46526E-2</v>
      </c>
      <c r="AG98" s="118" t="s">
        <v>2960</v>
      </c>
      <c r="AH98" s="118">
        <v>1.2500000000000001E-2</v>
      </c>
      <c r="AI98" s="114" t="s">
        <v>160</v>
      </c>
      <c r="AJ98" s="114" t="s">
        <v>160</v>
      </c>
      <c r="AK98" s="119">
        <v>0</v>
      </c>
      <c r="AL98" s="119">
        <v>0</v>
      </c>
      <c r="AM98" s="119">
        <v>0</v>
      </c>
      <c r="AN98" s="119">
        <v>1632793.57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1632793.57</v>
      </c>
      <c r="AU98" s="119">
        <v>0</v>
      </c>
      <c r="AV98" s="119">
        <v>0</v>
      </c>
      <c r="AW98" s="119">
        <v>0</v>
      </c>
      <c r="AX98" s="119">
        <v>0</v>
      </c>
      <c r="AY98" s="119">
        <v>0</v>
      </c>
      <c r="AZ98" s="119">
        <v>1632793.57</v>
      </c>
      <c r="BA98" s="119">
        <v>0</v>
      </c>
      <c r="BB98" s="119">
        <v>0</v>
      </c>
      <c r="BC98" s="119">
        <v>0</v>
      </c>
      <c r="BD98" s="119">
        <v>0</v>
      </c>
      <c r="BE98" s="119">
        <v>0</v>
      </c>
      <c r="BF98" s="119">
        <v>1632793.57</v>
      </c>
      <c r="BG98" s="15">
        <f t="shared" si="3"/>
        <v>3265587.14</v>
      </c>
      <c r="BH98" s="15">
        <f t="shared" si="4"/>
        <v>3265587.14</v>
      </c>
      <c r="BI98" s="15">
        <f t="shared" si="5"/>
        <v>6531174.2800000003</v>
      </c>
    </row>
    <row r="99" spans="1:61" x14ac:dyDescent="0.35">
      <c r="A99" s="114">
        <v>30059100</v>
      </c>
      <c r="B99" s="114">
        <v>1</v>
      </c>
      <c r="C99" s="114">
        <v>1</v>
      </c>
      <c r="D99" s="114">
        <v>0</v>
      </c>
      <c r="E99" s="114" t="s">
        <v>23</v>
      </c>
      <c r="F99" s="114" t="s">
        <v>24</v>
      </c>
      <c r="G99" s="114" t="s">
        <v>36</v>
      </c>
      <c r="H99" s="114" t="s">
        <v>36</v>
      </c>
      <c r="I99" s="114" t="s">
        <v>36</v>
      </c>
      <c r="J99" s="114" t="s">
        <v>27</v>
      </c>
      <c r="K99" s="114" t="s">
        <v>160</v>
      </c>
      <c r="L99" s="114" t="s">
        <v>176</v>
      </c>
      <c r="M99" s="114" t="s">
        <v>159</v>
      </c>
      <c r="N99" s="114" t="s">
        <v>1325</v>
      </c>
      <c r="O99" s="114" t="s">
        <v>178</v>
      </c>
      <c r="P99" s="114" t="s">
        <v>178</v>
      </c>
      <c r="Q99" s="114" t="s">
        <v>160</v>
      </c>
      <c r="R99" s="115">
        <v>780903.60000000009</v>
      </c>
      <c r="S99" s="115">
        <v>0</v>
      </c>
      <c r="T99" s="115">
        <v>0</v>
      </c>
      <c r="U99" s="115">
        <v>0</v>
      </c>
      <c r="V99" s="115">
        <v>0</v>
      </c>
      <c r="W99" s="115">
        <v>0</v>
      </c>
      <c r="X99" s="115">
        <v>0</v>
      </c>
      <c r="Y99" s="115">
        <v>780903.60000000009</v>
      </c>
      <c r="Z99" s="117">
        <v>33176</v>
      </c>
      <c r="AA99" s="117">
        <v>47780</v>
      </c>
      <c r="AB99" s="116">
        <v>1506134.34</v>
      </c>
      <c r="AC99" s="116">
        <v>1506134.34</v>
      </c>
      <c r="AD99" s="116">
        <v>6.6547945205479451</v>
      </c>
      <c r="AE99" s="116">
        <v>40.010958904109586</v>
      </c>
      <c r="AF99" s="118">
        <v>0.02</v>
      </c>
      <c r="AG99" s="118" t="s">
        <v>39</v>
      </c>
      <c r="AH99" s="118"/>
      <c r="AI99" s="114" t="s">
        <v>160</v>
      </c>
      <c r="AJ99" s="114" t="s">
        <v>160</v>
      </c>
      <c r="AK99" s="119">
        <v>0</v>
      </c>
      <c r="AL99" s="119">
        <v>55786.98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55786.98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55786.98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55786.98</v>
      </c>
      <c r="BE99" s="119">
        <v>0</v>
      </c>
      <c r="BF99" s="119">
        <v>0</v>
      </c>
      <c r="BG99" s="15">
        <f t="shared" si="3"/>
        <v>111573.96</v>
      </c>
      <c r="BH99" s="15">
        <f t="shared" si="4"/>
        <v>111573.96</v>
      </c>
      <c r="BI99" s="15">
        <f t="shared" si="5"/>
        <v>223147.92</v>
      </c>
    </row>
    <row r="100" spans="1:61" x14ac:dyDescent="0.35">
      <c r="A100" s="114">
        <v>20070000</v>
      </c>
      <c r="B100" s="114">
        <v>1</v>
      </c>
      <c r="C100" s="114">
        <v>1</v>
      </c>
      <c r="D100" s="114">
        <v>1</v>
      </c>
      <c r="E100" s="114" t="s">
        <v>179</v>
      </c>
      <c r="F100" s="114" t="s">
        <v>24</v>
      </c>
      <c r="G100" s="114" t="s">
        <v>25</v>
      </c>
      <c r="H100" s="114" t="s">
        <v>26</v>
      </c>
      <c r="I100" s="114" t="s">
        <v>2</v>
      </c>
      <c r="J100" s="114" t="s">
        <v>27</v>
      </c>
      <c r="K100" s="114" t="s">
        <v>160</v>
      </c>
      <c r="L100" s="114" t="s">
        <v>29</v>
      </c>
      <c r="M100" s="114" t="s">
        <v>159</v>
      </c>
      <c r="N100" s="114" t="s">
        <v>1325</v>
      </c>
      <c r="O100" s="114" t="s">
        <v>180</v>
      </c>
      <c r="P100" s="114" t="s">
        <v>180</v>
      </c>
      <c r="Q100" s="114" t="s">
        <v>160</v>
      </c>
      <c r="R100" s="115">
        <v>14499510.602</v>
      </c>
      <c r="S100" s="115">
        <v>0</v>
      </c>
      <c r="T100" s="115">
        <v>0</v>
      </c>
      <c r="U100" s="115">
        <v>0</v>
      </c>
      <c r="V100" s="115">
        <v>0</v>
      </c>
      <c r="W100" s="115">
        <v>0</v>
      </c>
      <c r="X100" s="115">
        <v>0</v>
      </c>
      <c r="Y100" s="115">
        <v>14499510.602</v>
      </c>
      <c r="Z100" s="117">
        <v>35868</v>
      </c>
      <c r="AA100" s="117">
        <v>50478</v>
      </c>
      <c r="AB100" s="116">
        <v>30000000</v>
      </c>
      <c r="AC100" s="116">
        <v>29998987.620000001</v>
      </c>
      <c r="AD100" s="116">
        <v>14.046575342465754</v>
      </c>
      <c r="AE100" s="116">
        <v>40.027397260273972</v>
      </c>
      <c r="AF100" s="118">
        <v>0.02</v>
      </c>
      <c r="AG100" s="118" t="s">
        <v>39</v>
      </c>
      <c r="AH100" s="118"/>
      <c r="AI100" s="114" t="s">
        <v>160</v>
      </c>
      <c r="AJ100" s="114" t="s">
        <v>160</v>
      </c>
      <c r="AK100" s="119">
        <v>499983.12699999998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499983.12699999998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499983.12699999998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499983.12699999998</v>
      </c>
      <c r="BD100" s="119">
        <v>0</v>
      </c>
      <c r="BE100" s="119">
        <v>0</v>
      </c>
      <c r="BF100" s="119">
        <v>0</v>
      </c>
      <c r="BG100" s="15">
        <f t="shared" si="3"/>
        <v>999966.25399999996</v>
      </c>
      <c r="BH100" s="15">
        <f t="shared" si="4"/>
        <v>999966.25399999996</v>
      </c>
      <c r="BI100" s="15">
        <f t="shared" si="5"/>
        <v>1999932.5079999999</v>
      </c>
    </row>
    <row r="101" spans="1:61" x14ac:dyDescent="0.35">
      <c r="A101" s="114">
        <v>20249000</v>
      </c>
      <c r="B101" s="114">
        <v>1</v>
      </c>
      <c r="C101" s="114">
        <v>1</v>
      </c>
      <c r="D101" s="114">
        <v>1</v>
      </c>
      <c r="E101" s="114" t="s">
        <v>23</v>
      </c>
      <c r="F101" s="114" t="s">
        <v>24</v>
      </c>
      <c r="G101" s="114" t="s">
        <v>25</v>
      </c>
      <c r="H101" s="114" t="s">
        <v>26</v>
      </c>
      <c r="I101" s="114" t="s">
        <v>2</v>
      </c>
      <c r="J101" s="114" t="s">
        <v>27</v>
      </c>
      <c r="K101" s="114" t="s">
        <v>160</v>
      </c>
      <c r="L101" s="114" t="s">
        <v>29</v>
      </c>
      <c r="M101" s="114" t="s">
        <v>159</v>
      </c>
      <c r="N101" s="114" t="s">
        <v>1325</v>
      </c>
      <c r="O101" s="114" t="s">
        <v>181</v>
      </c>
      <c r="P101" s="114" t="s">
        <v>181</v>
      </c>
      <c r="Q101" s="114" t="s">
        <v>160</v>
      </c>
      <c r="R101" s="115">
        <v>5.8207660913467407E-9</v>
      </c>
      <c r="S101" s="115">
        <v>0</v>
      </c>
      <c r="T101" s="115">
        <v>0</v>
      </c>
      <c r="U101" s="115">
        <v>0</v>
      </c>
      <c r="V101" s="115">
        <v>0</v>
      </c>
      <c r="W101" s="115">
        <v>4.6566128730773926E-10</v>
      </c>
      <c r="X101" s="115">
        <v>0</v>
      </c>
      <c r="Y101" s="115">
        <v>6.28642737865448E-9</v>
      </c>
      <c r="Z101" s="117">
        <v>36187</v>
      </c>
      <c r="AA101" s="117">
        <v>45318</v>
      </c>
      <c r="AB101" s="116">
        <v>48000000</v>
      </c>
      <c r="AC101" s="116">
        <v>44941768.420000002</v>
      </c>
      <c r="AD101" s="116">
        <v>0</v>
      </c>
      <c r="AE101" s="116">
        <v>0</v>
      </c>
      <c r="AF101" s="118">
        <v>5.4399999999999997E-2</v>
      </c>
      <c r="AG101" s="118" t="s">
        <v>39</v>
      </c>
      <c r="AH101" s="118"/>
      <c r="AI101" s="114" t="s">
        <v>160</v>
      </c>
      <c r="AJ101" s="114" t="s">
        <v>160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5">
        <f t="shared" si="3"/>
        <v>0</v>
      </c>
      <c r="BH101" s="15">
        <f t="shared" si="4"/>
        <v>0</v>
      </c>
      <c r="BI101" s="15">
        <f t="shared" si="5"/>
        <v>0</v>
      </c>
    </row>
    <row r="102" spans="1:61" x14ac:dyDescent="0.35">
      <c r="A102" s="114">
        <v>20252000</v>
      </c>
      <c r="B102" s="114">
        <v>1</v>
      </c>
      <c r="C102" s="114">
        <v>1</v>
      </c>
      <c r="D102" s="114">
        <v>1</v>
      </c>
      <c r="E102" s="114" t="s">
        <v>23</v>
      </c>
      <c r="F102" s="114" t="s">
        <v>24</v>
      </c>
      <c r="G102" s="114" t="s">
        <v>25</v>
      </c>
      <c r="H102" s="114" t="s">
        <v>26</v>
      </c>
      <c r="I102" s="114" t="s">
        <v>2</v>
      </c>
      <c r="J102" s="114" t="s">
        <v>27</v>
      </c>
      <c r="K102" s="114" t="s">
        <v>160</v>
      </c>
      <c r="L102" s="114" t="s">
        <v>29</v>
      </c>
      <c r="M102" s="114" t="s">
        <v>159</v>
      </c>
      <c r="N102" s="114" t="s">
        <v>1325</v>
      </c>
      <c r="O102" s="114" t="s">
        <v>182</v>
      </c>
      <c r="P102" s="114" t="s">
        <v>182</v>
      </c>
      <c r="Q102" s="114" t="s">
        <v>160</v>
      </c>
      <c r="R102" s="115">
        <v>462425.81999999849</v>
      </c>
      <c r="S102" s="115">
        <v>0</v>
      </c>
      <c r="T102" s="115">
        <v>0</v>
      </c>
      <c r="U102" s="115">
        <v>0</v>
      </c>
      <c r="V102" s="115">
        <v>0</v>
      </c>
      <c r="W102" s="115">
        <v>-1.1641532182693481E-10</v>
      </c>
      <c r="X102" s="115">
        <v>0</v>
      </c>
      <c r="Y102" s="115">
        <v>462425.81999999838</v>
      </c>
      <c r="Z102" s="117">
        <v>36970</v>
      </c>
      <c r="AA102" s="117">
        <v>46101</v>
      </c>
      <c r="AB102" s="116">
        <v>4500000</v>
      </c>
      <c r="AC102" s="116">
        <v>4161833.75</v>
      </c>
      <c r="AD102" s="116">
        <v>2.0547945205479454</v>
      </c>
      <c r="AE102" s="116">
        <v>25.016438356164382</v>
      </c>
      <c r="AF102" s="118">
        <v>5.4399999999999997E-2</v>
      </c>
      <c r="AG102" s="118" t="s">
        <v>39</v>
      </c>
      <c r="AH102" s="118"/>
      <c r="AI102" s="114" t="s">
        <v>160</v>
      </c>
      <c r="AJ102" s="114" t="s">
        <v>160</v>
      </c>
      <c r="AK102" s="119">
        <v>0</v>
      </c>
      <c r="AL102" s="119">
        <v>0</v>
      </c>
      <c r="AM102" s="119">
        <v>0</v>
      </c>
      <c r="AN102" s="119">
        <v>92485.2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92485.2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92485.2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92485.2</v>
      </c>
      <c r="BG102" s="15">
        <f t="shared" si="3"/>
        <v>184970.4</v>
      </c>
      <c r="BH102" s="15">
        <f t="shared" si="4"/>
        <v>184970.4</v>
      </c>
      <c r="BI102" s="15">
        <f t="shared" si="5"/>
        <v>369940.8</v>
      </c>
    </row>
    <row r="103" spans="1:61" x14ac:dyDescent="0.35">
      <c r="A103" s="114">
        <v>20254000</v>
      </c>
      <c r="B103" s="114">
        <v>1</v>
      </c>
      <c r="C103" s="114">
        <v>1</v>
      </c>
      <c r="D103" s="114">
        <v>1</v>
      </c>
      <c r="E103" s="114" t="s">
        <v>23</v>
      </c>
      <c r="F103" s="114" t="s">
        <v>24</v>
      </c>
      <c r="G103" s="114" t="s">
        <v>25</v>
      </c>
      <c r="H103" s="114" t="s">
        <v>26</v>
      </c>
      <c r="I103" s="114" t="s">
        <v>2</v>
      </c>
      <c r="J103" s="114" t="s">
        <v>27</v>
      </c>
      <c r="K103" s="114" t="s">
        <v>160</v>
      </c>
      <c r="L103" s="114" t="s">
        <v>29</v>
      </c>
      <c r="M103" s="114" t="s">
        <v>159</v>
      </c>
      <c r="N103" s="114" t="s">
        <v>1325</v>
      </c>
      <c r="O103" s="114" t="s">
        <v>183</v>
      </c>
      <c r="P103" s="114" t="s">
        <v>183</v>
      </c>
      <c r="Q103" s="114" t="s">
        <v>160</v>
      </c>
      <c r="R103" s="115">
        <v>1225483.1699999971</v>
      </c>
      <c r="S103" s="115">
        <v>0</v>
      </c>
      <c r="T103" s="115">
        <v>0</v>
      </c>
      <c r="U103" s="115">
        <v>0</v>
      </c>
      <c r="V103" s="115">
        <v>0</v>
      </c>
      <c r="W103" s="115">
        <v>-2.3283064365386963E-10</v>
      </c>
      <c r="X103" s="115">
        <v>0</v>
      </c>
      <c r="Y103" s="115">
        <v>1225483.1699999969</v>
      </c>
      <c r="Z103" s="117">
        <v>37011</v>
      </c>
      <c r="AA103" s="117">
        <v>46142</v>
      </c>
      <c r="AB103" s="116">
        <v>10400000</v>
      </c>
      <c r="AC103" s="116">
        <v>10263952.710000001</v>
      </c>
      <c r="AD103" s="116">
        <v>2.1671232876712327</v>
      </c>
      <c r="AE103" s="116">
        <v>25.016438356164382</v>
      </c>
      <c r="AF103" s="118">
        <v>5.4399999999999997E-2</v>
      </c>
      <c r="AG103" s="118" t="s">
        <v>39</v>
      </c>
      <c r="AH103" s="118"/>
      <c r="AI103" s="114" t="s">
        <v>160</v>
      </c>
      <c r="AJ103" s="114" t="s">
        <v>160</v>
      </c>
      <c r="AK103" s="119">
        <v>0</v>
      </c>
      <c r="AL103" s="119">
        <v>0</v>
      </c>
      <c r="AM103" s="119">
        <v>0</v>
      </c>
      <c r="AN103" s="119">
        <v>245096.63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245096.63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245096.63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245096.63</v>
      </c>
      <c r="BG103" s="15">
        <f t="shared" si="3"/>
        <v>490193.26</v>
      </c>
      <c r="BH103" s="15">
        <f t="shared" si="4"/>
        <v>490193.26</v>
      </c>
      <c r="BI103" s="15">
        <f t="shared" si="5"/>
        <v>980386.52</v>
      </c>
    </row>
    <row r="104" spans="1:61" x14ac:dyDescent="0.35">
      <c r="A104" s="114">
        <v>20255000</v>
      </c>
      <c r="B104" s="114">
        <v>1</v>
      </c>
      <c r="C104" s="114">
        <v>1</v>
      </c>
      <c r="D104" s="114">
        <v>1</v>
      </c>
      <c r="E104" s="114" t="s">
        <v>23</v>
      </c>
      <c r="F104" s="114" t="s">
        <v>24</v>
      </c>
      <c r="G104" s="114" t="s">
        <v>25</v>
      </c>
      <c r="H104" s="114" t="s">
        <v>26</v>
      </c>
      <c r="I104" s="114" t="s">
        <v>2</v>
      </c>
      <c r="J104" s="114" t="s">
        <v>27</v>
      </c>
      <c r="K104" s="114" t="s">
        <v>160</v>
      </c>
      <c r="L104" s="114" t="s">
        <v>29</v>
      </c>
      <c r="M104" s="114" t="s">
        <v>159</v>
      </c>
      <c r="N104" s="114" t="s">
        <v>1325</v>
      </c>
      <c r="O104" s="114" t="s">
        <v>184</v>
      </c>
      <c r="P104" s="114" t="s">
        <v>184</v>
      </c>
      <c r="Q104" s="114" t="s">
        <v>160</v>
      </c>
      <c r="R104" s="115">
        <v>1182687.7800000058</v>
      </c>
      <c r="S104" s="115">
        <v>0</v>
      </c>
      <c r="T104" s="115">
        <v>0</v>
      </c>
      <c r="U104" s="115">
        <v>0</v>
      </c>
      <c r="V104" s="115">
        <v>0</v>
      </c>
      <c r="W104" s="115">
        <v>4.6566128730773926E-10</v>
      </c>
      <c r="X104" s="115">
        <v>0</v>
      </c>
      <c r="Y104" s="115">
        <v>1182687.7800000063</v>
      </c>
      <c r="Z104" s="117">
        <v>37099</v>
      </c>
      <c r="AA104" s="117">
        <v>46230</v>
      </c>
      <c r="AB104" s="116">
        <v>9000000</v>
      </c>
      <c r="AC104" s="116">
        <v>8859976.0999999996</v>
      </c>
      <c r="AD104" s="116">
        <v>2.408219178082192</v>
      </c>
      <c r="AE104" s="116">
        <v>25.016438356164382</v>
      </c>
      <c r="AF104" s="118">
        <v>5.4399999999999997E-2</v>
      </c>
      <c r="AG104" s="118" t="s">
        <v>39</v>
      </c>
      <c r="AH104" s="118"/>
      <c r="AI104" s="114" t="s">
        <v>160</v>
      </c>
      <c r="AJ104" s="114" t="s">
        <v>160</v>
      </c>
      <c r="AK104" s="119">
        <v>0</v>
      </c>
      <c r="AL104" s="119">
        <v>0</v>
      </c>
      <c r="AM104" s="119">
        <v>0</v>
      </c>
      <c r="AN104" s="119">
        <v>197114.64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197114.64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197114.64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197114.64</v>
      </c>
      <c r="BG104" s="15">
        <f t="shared" si="3"/>
        <v>394229.28</v>
      </c>
      <c r="BH104" s="15">
        <f t="shared" si="4"/>
        <v>394229.28</v>
      </c>
      <c r="BI104" s="15">
        <f t="shared" si="5"/>
        <v>788458.56</v>
      </c>
    </row>
    <row r="105" spans="1:61" x14ac:dyDescent="0.35">
      <c r="A105" s="114">
        <v>20261000</v>
      </c>
      <c r="B105" s="114">
        <v>1</v>
      </c>
      <c r="C105" s="114">
        <v>1</v>
      </c>
      <c r="D105" s="114">
        <v>1</v>
      </c>
      <c r="E105" s="114" t="s">
        <v>23</v>
      </c>
      <c r="F105" s="114" t="s">
        <v>24</v>
      </c>
      <c r="G105" s="114" t="s">
        <v>25</v>
      </c>
      <c r="H105" s="114" t="s">
        <v>26</v>
      </c>
      <c r="I105" s="114" t="s">
        <v>2</v>
      </c>
      <c r="J105" s="114" t="s">
        <v>27</v>
      </c>
      <c r="K105" s="114" t="s">
        <v>160</v>
      </c>
      <c r="L105" s="114" t="s">
        <v>29</v>
      </c>
      <c r="M105" s="114" t="s">
        <v>159</v>
      </c>
      <c r="N105" s="114" t="s">
        <v>1325</v>
      </c>
      <c r="O105" s="114" t="s">
        <v>185</v>
      </c>
      <c r="P105" s="114" t="s">
        <v>185</v>
      </c>
      <c r="Q105" s="114" t="s">
        <v>160</v>
      </c>
      <c r="R105" s="115">
        <v>741532.19599999976</v>
      </c>
      <c r="S105" s="115">
        <v>0</v>
      </c>
      <c r="T105" s="115">
        <v>0</v>
      </c>
      <c r="U105" s="115">
        <v>0</v>
      </c>
      <c r="V105" s="115">
        <v>0</v>
      </c>
      <c r="W105" s="115">
        <v>1.9999999785795808E-3</v>
      </c>
      <c r="X105" s="115">
        <v>0</v>
      </c>
      <c r="Y105" s="115">
        <v>741532.19799999974</v>
      </c>
      <c r="Z105" s="117">
        <v>37832</v>
      </c>
      <c r="AA105" s="117">
        <v>46964</v>
      </c>
      <c r="AB105" s="116">
        <v>4800000</v>
      </c>
      <c r="AC105" s="116">
        <v>3460484</v>
      </c>
      <c r="AD105" s="116">
        <v>4.419178082191781</v>
      </c>
      <c r="AE105" s="116">
        <v>25.019178082191782</v>
      </c>
      <c r="AF105" s="118">
        <v>5.4399999999999997E-2</v>
      </c>
      <c r="AG105" s="118" t="s">
        <v>39</v>
      </c>
      <c r="AH105" s="118"/>
      <c r="AI105" s="114" t="s">
        <v>160</v>
      </c>
      <c r="AJ105" s="114" t="s">
        <v>160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82392.475999999995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82392.475999999995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82392.475999999995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5">
        <f t="shared" si="3"/>
        <v>82392.475999999995</v>
      </c>
      <c r="BH105" s="15">
        <f t="shared" si="4"/>
        <v>164784.95199999999</v>
      </c>
      <c r="BI105" s="15">
        <f t="shared" si="5"/>
        <v>247177.42799999999</v>
      </c>
    </row>
    <row r="106" spans="1:61" x14ac:dyDescent="0.35">
      <c r="A106" s="114">
        <v>20257000</v>
      </c>
      <c r="B106" s="114">
        <v>1</v>
      </c>
      <c r="C106" s="114">
        <v>1</v>
      </c>
      <c r="D106" s="114">
        <v>1</v>
      </c>
      <c r="E106" s="114" t="s">
        <v>23</v>
      </c>
      <c r="F106" s="114" t="s">
        <v>24</v>
      </c>
      <c r="G106" s="114" t="s">
        <v>25</v>
      </c>
      <c r="H106" s="114" t="s">
        <v>26</v>
      </c>
      <c r="I106" s="114" t="s">
        <v>2</v>
      </c>
      <c r="J106" s="114" t="s">
        <v>27</v>
      </c>
      <c r="K106" s="114" t="s">
        <v>160</v>
      </c>
      <c r="L106" s="114" t="s">
        <v>29</v>
      </c>
      <c r="M106" s="114" t="s">
        <v>159</v>
      </c>
      <c r="N106" s="114" t="s">
        <v>1325</v>
      </c>
      <c r="O106" s="114" t="s">
        <v>186</v>
      </c>
      <c r="P106" s="114" t="s">
        <v>186</v>
      </c>
      <c r="Q106" s="114" t="s">
        <v>160</v>
      </c>
      <c r="R106" s="115">
        <v>5977655.0799999516</v>
      </c>
      <c r="S106" s="115">
        <v>0</v>
      </c>
      <c r="T106" s="115">
        <v>0</v>
      </c>
      <c r="U106" s="115">
        <v>0</v>
      </c>
      <c r="V106" s="115">
        <v>0</v>
      </c>
      <c r="W106" s="115">
        <v>-3.7252902984619141E-9</v>
      </c>
      <c r="X106" s="115">
        <v>0</v>
      </c>
      <c r="Y106" s="115">
        <v>5977655.0799999479</v>
      </c>
      <c r="Z106" s="117">
        <v>37398</v>
      </c>
      <c r="AA106" s="117">
        <v>46529</v>
      </c>
      <c r="AB106" s="116">
        <v>40000000</v>
      </c>
      <c r="AC106" s="116">
        <v>35187390.920000002</v>
      </c>
      <c r="AD106" s="116">
        <v>3.2273972602739724</v>
      </c>
      <c r="AE106" s="116">
        <v>25.016438356164382</v>
      </c>
      <c r="AF106" s="118">
        <v>5.4399999999999997E-2</v>
      </c>
      <c r="AG106" s="118" t="s">
        <v>39</v>
      </c>
      <c r="AH106" s="118"/>
      <c r="AI106" s="114" t="s">
        <v>160</v>
      </c>
      <c r="AJ106" s="114" t="s">
        <v>160</v>
      </c>
      <c r="AK106" s="119">
        <v>0</v>
      </c>
      <c r="AL106" s="119">
        <v>0</v>
      </c>
      <c r="AM106" s="119">
        <v>853950.7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853950.7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853950.7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853950.7</v>
      </c>
      <c r="BF106" s="119">
        <v>0</v>
      </c>
      <c r="BG106" s="15">
        <f t="shared" si="3"/>
        <v>1707901.4</v>
      </c>
      <c r="BH106" s="15">
        <f t="shared" si="4"/>
        <v>1707901.4</v>
      </c>
      <c r="BI106" s="15">
        <f t="shared" si="5"/>
        <v>3415802.8</v>
      </c>
    </row>
    <row r="107" spans="1:61" x14ac:dyDescent="0.35">
      <c r="A107" s="114">
        <v>20256000</v>
      </c>
      <c r="B107" s="114">
        <v>1</v>
      </c>
      <c r="C107" s="114">
        <v>1</v>
      </c>
      <c r="D107" s="114">
        <v>1</v>
      </c>
      <c r="E107" s="114" t="s">
        <v>23</v>
      </c>
      <c r="F107" s="114" t="s">
        <v>24</v>
      </c>
      <c r="G107" s="114" t="s">
        <v>25</v>
      </c>
      <c r="H107" s="114" t="s">
        <v>26</v>
      </c>
      <c r="I107" s="114" t="s">
        <v>2</v>
      </c>
      <c r="J107" s="114" t="s">
        <v>27</v>
      </c>
      <c r="K107" s="114" t="s">
        <v>160</v>
      </c>
      <c r="L107" s="114" t="s">
        <v>29</v>
      </c>
      <c r="M107" s="114" t="s">
        <v>159</v>
      </c>
      <c r="N107" s="114" t="s">
        <v>1325</v>
      </c>
      <c r="O107" s="114" t="s">
        <v>187</v>
      </c>
      <c r="P107" s="114" t="s">
        <v>187</v>
      </c>
      <c r="Q107" s="114" t="s">
        <v>160</v>
      </c>
      <c r="R107" s="115">
        <v>2627479.1800000002</v>
      </c>
      <c r="S107" s="115">
        <v>0</v>
      </c>
      <c r="T107" s="115">
        <v>0</v>
      </c>
      <c r="U107" s="115">
        <v>0</v>
      </c>
      <c r="V107" s="115">
        <v>0</v>
      </c>
      <c r="W107" s="115">
        <v>0</v>
      </c>
      <c r="X107" s="115">
        <v>0</v>
      </c>
      <c r="Y107" s="115">
        <v>2627479.1800000002</v>
      </c>
      <c r="Z107" s="117">
        <v>37398</v>
      </c>
      <c r="AA107" s="117">
        <v>46529</v>
      </c>
      <c r="AB107" s="116">
        <v>15200000</v>
      </c>
      <c r="AC107" s="116">
        <v>15080000</v>
      </c>
      <c r="AD107" s="116">
        <v>3.2273972602739724</v>
      </c>
      <c r="AE107" s="116">
        <v>25.016438356164382</v>
      </c>
      <c r="AF107" s="118">
        <v>5.4399999999999997E-2</v>
      </c>
      <c r="AG107" s="118" t="s">
        <v>39</v>
      </c>
      <c r="AH107" s="118"/>
      <c r="AI107" s="114" t="s">
        <v>160</v>
      </c>
      <c r="AJ107" s="114" t="s">
        <v>160</v>
      </c>
      <c r="AK107" s="119">
        <v>0</v>
      </c>
      <c r="AL107" s="119">
        <v>0</v>
      </c>
      <c r="AM107" s="119">
        <v>375354.19</v>
      </c>
      <c r="AN107" s="119">
        <v>0</v>
      </c>
      <c r="AO107" s="119">
        <v>0</v>
      </c>
      <c r="AP107" s="119">
        <v>0</v>
      </c>
      <c r="AQ107" s="119">
        <v>0</v>
      </c>
      <c r="AR107" s="119">
        <v>0</v>
      </c>
      <c r="AS107" s="119">
        <v>375354.19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119">
        <v>375354.19</v>
      </c>
      <c r="AZ107" s="119">
        <v>0</v>
      </c>
      <c r="BA107" s="119">
        <v>0</v>
      </c>
      <c r="BB107" s="119">
        <v>0</v>
      </c>
      <c r="BC107" s="119">
        <v>0</v>
      </c>
      <c r="BD107" s="119">
        <v>0</v>
      </c>
      <c r="BE107" s="119">
        <v>375354.19</v>
      </c>
      <c r="BF107" s="119">
        <v>0</v>
      </c>
      <c r="BG107" s="15">
        <f t="shared" si="3"/>
        <v>750708.38</v>
      </c>
      <c r="BH107" s="15">
        <f t="shared" si="4"/>
        <v>750708.38</v>
      </c>
      <c r="BI107" s="15">
        <f t="shared" si="5"/>
        <v>1501416.76</v>
      </c>
    </row>
    <row r="108" spans="1:61" x14ac:dyDescent="0.35">
      <c r="A108" s="114">
        <v>20259000</v>
      </c>
      <c r="B108" s="114">
        <v>1</v>
      </c>
      <c r="C108" s="114">
        <v>1</v>
      </c>
      <c r="D108" s="114">
        <v>1</v>
      </c>
      <c r="E108" s="114" t="s">
        <v>23</v>
      </c>
      <c r="F108" s="114" t="s">
        <v>24</v>
      </c>
      <c r="G108" s="114" t="s">
        <v>25</v>
      </c>
      <c r="H108" s="114" t="s">
        <v>26</v>
      </c>
      <c r="I108" s="114" t="s">
        <v>2</v>
      </c>
      <c r="J108" s="114" t="s">
        <v>27</v>
      </c>
      <c r="K108" s="114" t="s">
        <v>160</v>
      </c>
      <c r="L108" s="114" t="s">
        <v>29</v>
      </c>
      <c r="M108" s="114" t="s">
        <v>159</v>
      </c>
      <c r="N108" s="114" t="s">
        <v>1325</v>
      </c>
      <c r="O108" s="114" t="s">
        <v>188</v>
      </c>
      <c r="P108" s="114" t="s">
        <v>188</v>
      </c>
      <c r="Q108" s="114" t="s">
        <v>160</v>
      </c>
      <c r="R108" s="115">
        <v>4572675.2200000007</v>
      </c>
      <c r="S108" s="115">
        <v>0</v>
      </c>
      <c r="T108" s="115">
        <v>0</v>
      </c>
      <c r="U108" s="115">
        <v>0</v>
      </c>
      <c r="V108" s="115">
        <v>0</v>
      </c>
      <c r="W108" s="115">
        <v>0</v>
      </c>
      <c r="X108" s="115">
        <v>0</v>
      </c>
      <c r="Y108" s="115">
        <v>4572675.2200000007</v>
      </c>
      <c r="Z108" s="117">
        <v>37606</v>
      </c>
      <c r="AA108" s="117">
        <v>46737</v>
      </c>
      <c r="AB108" s="116">
        <v>25000000</v>
      </c>
      <c r="AC108" s="116">
        <v>24515611.170000002</v>
      </c>
      <c r="AD108" s="116">
        <v>3.7972602739726029</v>
      </c>
      <c r="AE108" s="116">
        <v>25.016438356164382</v>
      </c>
      <c r="AF108" s="118">
        <v>5.5100000000000003E-2</v>
      </c>
      <c r="AG108" s="118" t="s">
        <v>39</v>
      </c>
      <c r="AH108" s="118"/>
      <c r="AI108" s="114" t="s">
        <v>160</v>
      </c>
      <c r="AJ108" s="114" t="s">
        <v>160</v>
      </c>
      <c r="AK108" s="119">
        <v>0</v>
      </c>
      <c r="AL108" s="119">
        <v>0</v>
      </c>
      <c r="AM108" s="119">
        <v>0</v>
      </c>
      <c r="AN108" s="119">
        <v>571583.30000000005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571583.30000000005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571583.30000000005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571583.30000000005</v>
      </c>
      <c r="BG108" s="15">
        <f t="shared" si="3"/>
        <v>1143166.6000000001</v>
      </c>
      <c r="BH108" s="15">
        <f t="shared" si="4"/>
        <v>1143166.6000000001</v>
      </c>
      <c r="BI108" s="15">
        <f t="shared" si="5"/>
        <v>2286333.2000000002</v>
      </c>
    </row>
    <row r="109" spans="1:61" x14ac:dyDescent="0.35">
      <c r="A109" s="114">
        <v>20260000</v>
      </c>
      <c r="B109" s="114">
        <v>1</v>
      </c>
      <c r="C109" s="114">
        <v>1</v>
      </c>
      <c r="D109" s="114">
        <v>1</v>
      </c>
      <c r="E109" s="114" t="s">
        <v>23</v>
      </c>
      <c r="F109" s="114" t="s">
        <v>24</v>
      </c>
      <c r="G109" s="114" t="s">
        <v>25</v>
      </c>
      <c r="H109" s="114" t="s">
        <v>26</v>
      </c>
      <c r="I109" s="114" t="s">
        <v>2</v>
      </c>
      <c r="J109" s="114" t="s">
        <v>27</v>
      </c>
      <c r="K109" s="114" t="s">
        <v>160</v>
      </c>
      <c r="L109" s="114" t="s">
        <v>29</v>
      </c>
      <c r="M109" s="114" t="s">
        <v>159</v>
      </c>
      <c r="N109" s="114" t="s">
        <v>1325</v>
      </c>
      <c r="O109" s="114" t="s">
        <v>189</v>
      </c>
      <c r="P109" s="114" t="s">
        <v>189</v>
      </c>
      <c r="Q109" s="114" t="s">
        <v>160</v>
      </c>
      <c r="R109" s="115">
        <v>1904272.4899999998</v>
      </c>
      <c r="S109" s="115">
        <v>0</v>
      </c>
      <c r="T109" s="115">
        <v>211585.85</v>
      </c>
      <c r="U109" s="115">
        <v>42646.83</v>
      </c>
      <c r="V109" s="115" t="s">
        <v>2863</v>
      </c>
      <c r="W109" s="115">
        <v>0</v>
      </c>
      <c r="X109" s="115">
        <v>0</v>
      </c>
      <c r="Y109" s="115">
        <v>1692686.6399999997</v>
      </c>
      <c r="Z109" s="117">
        <v>37664</v>
      </c>
      <c r="AA109" s="117">
        <v>46795</v>
      </c>
      <c r="AB109" s="116">
        <v>10000000</v>
      </c>
      <c r="AC109" s="116">
        <v>8666462.0299999993</v>
      </c>
      <c r="AD109" s="116">
        <v>3.956164383561644</v>
      </c>
      <c r="AE109" s="116">
        <v>25.016438356164382</v>
      </c>
      <c r="AF109" s="118">
        <v>5.5109999999999999E-2</v>
      </c>
      <c r="AG109" s="118" t="s">
        <v>39</v>
      </c>
      <c r="AH109" s="118"/>
      <c r="AI109" s="114" t="s">
        <v>160</v>
      </c>
      <c r="AJ109" s="114" t="s">
        <v>160</v>
      </c>
      <c r="AK109" s="119">
        <v>0</v>
      </c>
      <c r="AL109" s="119">
        <v>0</v>
      </c>
      <c r="AM109" s="119">
        <v>0</v>
      </c>
      <c r="AN109" s="119">
        <v>0</v>
      </c>
      <c r="AO109" s="119">
        <v>0</v>
      </c>
      <c r="AP109" s="119">
        <v>211585.84</v>
      </c>
      <c r="AQ109" s="119">
        <v>0</v>
      </c>
      <c r="AR109" s="119">
        <v>0</v>
      </c>
      <c r="AS109" s="119">
        <v>0</v>
      </c>
      <c r="AT109" s="119">
        <v>0</v>
      </c>
      <c r="AU109" s="119">
        <v>0</v>
      </c>
      <c r="AV109" s="119">
        <v>211585.84</v>
      </c>
      <c r="AW109" s="119">
        <v>0</v>
      </c>
      <c r="AX109" s="119">
        <v>0</v>
      </c>
      <c r="AY109" s="119">
        <v>0</v>
      </c>
      <c r="AZ109" s="119">
        <v>0</v>
      </c>
      <c r="BA109" s="119">
        <v>0</v>
      </c>
      <c r="BB109" s="119">
        <v>211585.84</v>
      </c>
      <c r="BC109" s="119">
        <v>0</v>
      </c>
      <c r="BD109" s="119">
        <v>0</v>
      </c>
      <c r="BE109" s="119">
        <v>0</v>
      </c>
      <c r="BF109" s="119">
        <v>0</v>
      </c>
      <c r="BG109" s="15">
        <f t="shared" si="3"/>
        <v>211585.84</v>
      </c>
      <c r="BH109" s="15">
        <f t="shared" si="4"/>
        <v>423171.68</v>
      </c>
      <c r="BI109" s="15">
        <f t="shared" si="5"/>
        <v>634757.52</v>
      </c>
    </row>
    <row r="110" spans="1:61" x14ac:dyDescent="0.35">
      <c r="A110" s="114">
        <v>20262000</v>
      </c>
      <c r="B110" s="114">
        <v>1</v>
      </c>
      <c r="C110" s="114">
        <v>1</v>
      </c>
      <c r="D110" s="114">
        <v>1</v>
      </c>
      <c r="E110" s="114" t="s">
        <v>23</v>
      </c>
      <c r="F110" s="114" t="s">
        <v>24</v>
      </c>
      <c r="G110" s="114" t="s">
        <v>25</v>
      </c>
      <c r="H110" s="114" t="s">
        <v>26</v>
      </c>
      <c r="I110" s="114" t="s">
        <v>2</v>
      </c>
      <c r="J110" s="114" t="s">
        <v>27</v>
      </c>
      <c r="K110" s="114" t="s">
        <v>160</v>
      </c>
      <c r="L110" s="114" t="s">
        <v>29</v>
      </c>
      <c r="M110" s="114" t="s">
        <v>159</v>
      </c>
      <c r="N110" s="114" t="s">
        <v>1325</v>
      </c>
      <c r="O110" s="114" t="s">
        <v>190</v>
      </c>
      <c r="P110" s="114" t="s">
        <v>190</v>
      </c>
      <c r="Q110" s="114" t="s">
        <v>160</v>
      </c>
      <c r="R110" s="115">
        <v>49500000</v>
      </c>
      <c r="S110" s="115">
        <v>0</v>
      </c>
      <c r="T110" s="115">
        <v>4950000</v>
      </c>
      <c r="U110" s="115">
        <v>1375264.07</v>
      </c>
      <c r="V110" s="115" t="s">
        <v>2863</v>
      </c>
      <c r="W110" s="115">
        <v>0</v>
      </c>
      <c r="X110" s="115">
        <v>0</v>
      </c>
      <c r="Y110" s="115">
        <v>44550000</v>
      </c>
      <c r="Z110" s="117">
        <v>37860</v>
      </c>
      <c r="AA110" s="117">
        <v>46992</v>
      </c>
      <c r="AB110" s="116">
        <v>200000000</v>
      </c>
      <c r="AC110" s="116">
        <v>198000000</v>
      </c>
      <c r="AD110" s="116">
        <v>4.4958904109589044</v>
      </c>
      <c r="AE110" s="116">
        <v>25.019178082191782</v>
      </c>
      <c r="AF110" s="118">
        <v>5.5219999999999998E-2</v>
      </c>
      <c r="AG110" s="118" t="s">
        <v>39</v>
      </c>
      <c r="AH110" s="118"/>
      <c r="AI110" s="114" t="s">
        <v>160</v>
      </c>
      <c r="AJ110" s="114" t="s">
        <v>160</v>
      </c>
      <c r="AK110" s="119">
        <v>0</v>
      </c>
      <c r="AL110" s="119">
        <v>0</v>
      </c>
      <c r="AM110" s="119">
        <v>0</v>
      </c>
      <c r="AN110" s="119">
        <v>0</v>
      </c>
      <c r="AO110" s="119">
        <v>0</v>
      </c>
      <c r="AP110" s="119">
        <v>4950000</v>
      </c>
      <c r="AQ110" s="119">
        <v>0</v>
      </c>
      <c r="AR110" s="119">
        <v>0</v>
      </c>
      <c r="AS110" s="119">
        <v>0</v>
      </c>
      <c r="AT110" s="119">
        <v>0</v>
      </c>
      <c r="AU110" s="119">
        <v>0</v>
      </c>
      <c r="AV110" s="119">
        <v>4950000</v>
      </c>
      <c r="AW110" s="119">
        <v>0</v>
      </c>
      <c r="AX110" s="119">
        <v>0</v>
      </c>
      <c r="AY110" s="119">
        <v>0</v>
      </c>
      <c r="AZ110" s="119">
        <v>0</v>
      </c>
      <c r="BA110" s="119">
        <v>0</v>
      </c>
      <c r="BB110" s="119">
        <v>4950000</v>
      </c>
      <c r="BC110" s="119">
        <v>0</v>
      </c>
      <c r="BD110" s="119">
        <v>0</v>
      </c>
      <c r="BE110" s="119">
        <v>0</v>
      </c>
      <c r="BF110" s="119">
        <v>0</v>
      </c>
      <c r="BG110" s="15">
        <f t="shared" si="3"/>
        <v>4950000</v>
      </c>
      <c r="BH110" s="15">
        <f t="shared" si="4"/>
        <v>9900000</v>
      </c>
      <c r="BI110" s="15">
        <f t="shared" si="5"/>
        <v>14850000</v>
      </c>
    </row>
    <row r="111" spans="1:61" x14ac:dyDescent="0.35">
      <c r="A111" s="114">
        <v>20263000</v>
      </c>
      <c r="B111" s="114">
        <v>1</v>
      </c>
      <c r="C111" s="114">
        <v>1</v>
      </c>
      <c r="D111" s="114">
        <v>1</v>
      </c>
      <c r="E111" s="114" t="s">
        <v>23</v>
      </c>
      <c r="F111" s="114" t="s">
        <v>24</v>
      </c>
      <c r="G111" s="114" t="s">
        <v>25</v>
      </c>
      <c r="H111" s="114" t="s">
        <v>26</v>
      </c>
      <c r="I111" s="114" t="s">
        <v>2</v>
      </c>
      <c r="J111" s="114" t="s">
        <v>27</v>
      </c>
      <c r="K111" s="114" t="s">
        <v>160</v>
      </c>
      <c r="L111" s="114" t="s">
        <v>29</v>
      </c>
      <c r="M111" s="114" t="s">
        <v>159</v>
      </c>
      <c r="N111" s="114" t="s">
        <v>1325</v>
      </c>
      <c r="O111" s="114" t="s">
        <v>191</v>
      </c>
      <c r="P111" s="114" t="s">
        <v>191</v>
      </c>
      <c r="Q111" s="114" t="s">
        <v>160</v>
      </c>
      <c r="R111" s="115">
        <v>46154.030000000392</v>
      </c>
      <c r="S111" s="115">
        <v>0</v>
      </c>
      <c r="T111" s="115">
        <v>0</v>
      </c>
      <c r="U111" s="115">
        <v>0</v>
      </c>
      <c r="V111" s="115">
        <v>0</v>
      </c>
      <c r="W111" s="115">
        <v>2.9103830456733704E-11</v>
      </c>
      <c r="X111" s="115">
        <v>0</v>
      </c>
      <c r="Y111" s="115">
        <v>46154.030000000421</v>
      </c>
      <c r="Z111" s="117">
        <v>38237</v>
      </c>
      <c r="AA111" s="117">
        <v>45542</v>
      </c>
      <c r="AB111" s="116">
        <v>2900000</v>
      </c>
      <c r="AC111" s="116">
        <v>761541.1</v>
      </c>
      <c r="AD111" s="116">
        <v>0.52328767123287667</v>
      </c>
      <c r="AE111" s="116">
        <v>20.013698630136986</v>
      </c>
      <c r="AF111" s="118">
        <v>1.3709000000000001E-2</v>
      </c>
      <c r="AG111" s="118" t="s">
        <v>39</v>
      </c>
      <c r="AH111" s="118"/>
      <c r="AI111" s="114" t="s">
        <v>160</v>
      </c>
      <c r="AJ111" s="114" t="s">
        <v>160</v>
      </c>
      <c r="AK111" s="119">
        <v>23077.003000000001</v>
      </c>
      <c r="AL111" s="119">
        <v>0</v>
      </c>
      <c r="AM111" s="119">
        <v>0</v>
      </c>
      <c r="AN111" s="119">
        <v>0</v>
      </c>
      <c r="AO111" s="119">
        <v>0</v>
      </c>
      <c r="AP111" s="119">
        <v>0</v>
      </c>
      <c r="AQ111" s="119">
        <v>23077.003000000001</v>
      </c>
      <c r="AR111" s="119">
        <v>0</v>
      </c>
      <c r="AS111" s="119">
        <v>0</v>
      </c>
      <c r="AT111" s="119">
        <v>0</v>
      </c>
      <c r="AU111" s="119">
        <v>0</v>
      </c>
      <c r="AV111" s="119">
        <v>0</v>
      </c>
      <c r="AW111" s="119">
        <v>0</v>
      </c>
      <c r="AX111" s="119">
        <v>0</v>
      </c>
      <c r="AY111" s="119">
        <v>0</v>
      </c>
      <c r="AZ111" s="119">
        <v>0</v>
      </c>
      <c r="BA111" s="119">
        <v>0</v>
      </c>
      <c r="BB111" s="119">
        <v>0</v>
      </c>
      <c r="BC111" s="119">
        <v>0</v>
      </c>
      <c r="BD111" s="119">
        <v>0</v>
      </c>
      <c r="BE111" s="119">
        <v>0</v>
      </c>
      <c r="BF111" s="119">
        <v>0</v>
      </c>
      <c r="BG111" s="15">
        <f t="shared" si="3"/>
        <v>46154.006000000001</v>
      </c>
      <c r="BH111" s="15">
        <f t="shared" si="4"/>
        <v>0</v>
      </c>
      <c r="BI111" s="15">
        <f t="shared" si="5"/>
        <v>46154.006000000001</v>
      </c>
    </row>
    <row r="112" spans="1:61" x14ac:dyDescent="0.35">
      <c r="A112" s="114">
        <v>20264000</v>
      </c>
      <c r="B112" s="114">
        <v>1</v>
      </c>
      <c r="C112" s="114">
        <v>1</v>
      </c>
      <c r="D112" s="114">
        <v>1</v>
      </c>
      <c r="E112" s="114" t="s">
        <v>23</v>
      </c>
      <c r="F112" s="114" t="s">
        <v>24</v>
      </c>
      <c r="G112" s="114" t="s">
        <v>25</v>
      </c>
      <c r="H112" s="114" t="s">
        <v>26</v>
      </c>
      <c r="I112" s="114" t="s">
        <v>2</v>
      </c>
      <c r="J112" s="114" t="s">
        <v>27</v>
      </c>
      <c r="K112" s="114" t="s">
        <v>160</v>
      </c>
      <c r="L112" s="114" t="s">
        <v>29</v>
      </c>
      <c r="M112" s="114" t="s">
        <v>159</v>
      </c>
      <c r="N112" s="114" t="s">
        <v>1325</v>
      </c>
      <c r="O112" s="114" t="s">
        <v>192</v>
      </c>
      <c r="P112" s="114" t="s">
        <v>192</v>
      </c>
      <c r="Q112" s="114" t="s">
        <v>160</v>
      </c>
      <c r="R112" s="115">
        <v>3647891.7199999997</v>
      </c>
      <c r="S112" s="115">
        <v>0</v>
      </c>
      <c r="T112" s="115">
        <v>0</v>
      </c>
      <c r="U112" s="115">
        <v>0</v>
      </c>
      <c r="V112" s="115">
        <v>0</v>
      </c>
      <c r="W112" s="115">
        <v>0</v>
      </c>
      <c r="X112" s="115">
        <v>0</v>
      </c>
      <c r="Y112" s="115">
        <v>3647891.7199999997</v>
      </c>
      <c r="Z112" s="117">
        <v>38286</v>
      </c>
      <c r="AA112" s="117">
        <v>47417</v>
      </c>
      <c r="AB112" s="116">
        <v>12400000</v>
      </c>
      <c r="AC112" s="116">
        <v>11944835.029999999</v>
      </c>
      <c r="AD112" s="116">
        <v>5.6602739726027398</v>
      </c>
      <c r="AE112" s="116">
        <v>25.016438356164382</v>
      </c>
      <c r="AF112" s="118">
        <v>5.5500000000000001E-2</v>
      </c>
      <c r="AG112" s="118" t="s">
        <v>39</v>
      </c>
      <c r="AH112" s="118"/>
      <c r="AI112" s="114" t="s">
        <v>160</v>
      </c>
      <c r="AJ112" s="114" t="s">
        <v>160</v>
      </c>
      <c r="AK112" s="119">
        <v>0</v>
      </c>
      <c r="AL112" s="119">
        <v>303990.98</v>
      </c>
      <c r="AM112" s="119">
        <v>0</v>
      </c>
      <c r="AN112" s="119">
        <v>0</v>
      </c>
      <c r="AO112" s="119">
        <v>0</v>
      </c>
      <c r="AP112" s="119">
        <v>0</v>
      </c>
      <c r="AQ112" s="119">
        <v>0</v>
      </c>
      <c r="AR112" s="119">
        <v>303990.98</v>
      </c>
      <c r="AS112" s="119">
        <v>0</v>
      </c>
      <c r="AT112" s="119">
        <v>0</v>
      </c>
      <c r="AU112" s="119">
        <v>0</v>
      </c>
      <c r="AV112" s="119">
        <v>0</v>
      </c>
      <c r="AW112" s="119">
        <v>0</v>
      </c>
      <c r="AX112" s="119">
        <v>303990.98</v>
      </c>
      <c r="AY112" s="119">
        <v>0</v>
      </c>
      <c r="AZ112" s="119">
        <v>0</v>
      </c>
      <c r="BA112" s="119">
        <v>0</v>
      </c>
      <c r="BB112" s="119">
        <v>0</v>
      </c>
      <c r="BC112" s="119">
        <v>0</v>
      </c>
      <c r="BD112" s="119">
        <v>303990.98</v>
      </c>
      <c r="BE112" s="119">
        <v>0</v>
      </c>
      <c r="BF112" s="119">
        <v>0</v>
      </c>
      <c r="BG112" s="15">
        <f t="shared" si="3"/>
        <v>607981.96</v>
      </c>
      <c r="BH112" s="15">
        <f t="shared" si="4"/>
        <v>607981.96</v>
      </c>
      <c r="BI112" s="15">
        <f t="shared" si="5"/>
        <v>1215963.92</v>
      </c>
    </row>
    <row r="113" spans="1:61" x14ac:dyDescent="0.35">
      <c r="A113" s="114">
        <v>20266000</v>
      </c>
      <c r="B113" s="114">
        <v>1</v>
      </c>
      <c r="C113" s="114">
        <v>1</v>
      </c>
      <c r="D113" s="114">
        <v>1</v>
      </c>
      <c r="E113" s="114" t="s">
        <v>23</v>
      </c>
      <c r="F113" s="114" t="s">
        <v>24</v>
      </c>
      <c r="G113" s="114" t="s">
        <v>25</v>
      </c>
      <c r="H113" s="114" t="s">
        <v>26</v>
      </c>
      <c r="I113" s="114" t="s">
        <v>2</v>
      </c>
      <c r="J113" s="114" t="s">
        <v>27</v>
      </c>
      <c r="K113" s="114" t="s">
        <v>160</v>
      </c>
      <c r="L113" s="114" t="s">
        <v>29</v>
      </c>
      <c r="M113" s="114" t="s">
        <v>159</v>
      </c>
      <c r="N113" s="114" t="s">
        <v>1325</v>
      </c>
      <c r="O113" s="114" t="s">
        <v>193</v>
      </c>
      <c r="P113" s="114" t="s">
        <v>193</v>
      </c>
      <c r="Q113" s="114" t="s">
        <v>160</v>
      </c>
      <c r="R113" s="115">
        <v>660320.32000000589</v>
      </c>
      <c r="S113" s="115">
        <v>0</v>
      </c>
      <c r="T113" s="115">
        <v>0</v>
      </c>
      <c r="U113" s="115">
        <v>0</v>
      </c>
      <c r="V113" s="115">
        <v>0</v>
      </c>
      <c r="W113" s="115">
        <v>4.6566128730773926E-10</v>
      </c>
      <c r="X113" s="115">
        <v>0</v>
      </c>
      <c r="Y113" s="115">
        <v>660320.32000000635</v>
      </c>
      <c r="Z113" s="117">
        <v>38862</v>
      </c>
      <c r="AA113" s="117">
        <v>46167</v>
      </c>
      <c r="AB113" s="116">
        <v>5000000</v>
      </c>
      <c r="AC113" s="116">
        <v>4343173.07</v>
      </c>
      <c r="AD113" s="116">
        <v>2.2356164383561645</v>
      </c>
      <c r="AE113" s="116">
        <v>20.013698630136986</v>
      </c>
      <c r="AF113" s="118">
        <v>4.3099999999999999E-2</v>
      </c>
      <c r="AG113" s="118" t="s">
        <v>39</v>
      </c>
      <c r="AH113" s="118"/>
      <c r="AI113" s="114" t="s">
        <v>160</v>
      </c>
      <c r="AJ113" s="114" t="s">
        <v>160</v>
      </c>
      <c r="AK113" s="119">
        <v>0</v>
      </c>
      <c r="AL113" s="119">
        <v>0</v>
      </c>
      <c r="AM113" s="119">
        <v>132064.07</v>
      </c>
      <c r="AN113" s="119">
        <v>0</v>
      </c>
      <c r="AO113" s="119">
        <v>0</v>
      </c>
      <c r="AP113" s="119">
        <v>0</v>
      </c>
      <c r="AQ113" s="119">
        <v>0</v>
      </c>
      <c r="AR113" s="119">
        <v>0</v>
      </c>
      <c r="AS113" s="119">
        <v>132064.07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119">
        <v>132064.07</v>
      </c>
      <c r="AZ113" s="119">
        <v>0</v>
      </c>
      <c r="BA113" s="119">
        <v>0</v>
      </c>
      <c r="BB113" s="119">
        <v>0</v>
      </c>
      <c r="BC113" s="119">
        <v>0</v>
      </c>
      <c r="BD113" s="119">
        <v>0</v>
      </c>
      <c r="BE113" s="119">
        <v>132064.07</v>
      </c>
      <c r="BF113" s="119">
        <v>0</v>
      </c>
      <c r="BG113" s="15">
        <f t="shared" si="3"/>
        <v>264128.14</v>
      </c>
      <c r="BH113" s="15">
        <f t="shared" si="4"/>
        <v>264128.14</v>
      </c>
      <c r="BI113" s="15">
        <f t="shared" si="5"/>
        <v>528256.28</v>
      </c>
    </row>
    <row r="114" spans="1:61" x14ac:dyDescent="0.35">
      <c r="A114" s="114">
        <v>20272000</v>
      </c>
      <c r="B114" s="114">
        <v>1</v>
      </c>
      <c r="C114" s="114">
        <v>1</v>
      </c>
      <c r="D114" s="114">
        <v>1</v>
      </c>
      <c r="E114" s="114" t="s">
        <v>23</v>
      </c>
      <c r="F114" s="114" t="s">
        <v>24</v>
      </c>
      <c r="G114" s="114" t="s">
        <v>25</v>
      </c>
      <c r="H114" s="114" t="s">
        <v>26</v>
      </c>
      <c r="I114" s="114" t="s">
        <v>2</v>
      </c>
      <c r="J114" s="114" t="s">
        <v>27</v>
      </c>
      <c r="K114" s="114" t="s">
        <v>160</v>
      </c>
      <c r="L114" s="114" t="s">
        <v>29</v>
      </c>
      <c r="M114" s="114" t="s">
        <v>159</v>
      </c>
      <c r="N114" s="114" t="s">
        <v>1325</v>
      </c>
      <c r="O114" s="114" t="s">
        <v>194</v>
      </c>
      <c r="P114" s="114" t="s">
        <v>194</v>
      </c>
      <c r="Q114" s="114" t="s">
        <v>160</v>
      </c>
      <c r="R114" s="115">
        <v>38571428.618999988</v>
      </c>
      <c r="S114" s="115">
        <v>0</v>
      </c>
      <c r="T114" s="115">
        <v>0</v>
      </c>
      <c r="U114" s="115">
        <v>0</v>
      </c>
      <c r="V114" s="115">
        <v>0</v>
      </c>
      <c r="W114" s="115">
        <v>2.9999986290931702E-3</v>
      </c>
      <c r="X114" s="115">
        <v>0</v>
      </c>
      <c r="Y114" s="115">
        <v>38571428.621999986</v>
      </c>
      <c r="Z114" s="117">
        <v>39428</v>
      </c>
      <c r="AA114" s="117">
        <v>48560</v>
      </c>
      <c r="AB114" s="116">
        <v>90000000</v>
      </c>
      <c r="AC114" s="116">
        <v>90000000</v>
      </c>
      <c r="AD114" s="116">
        <v>8.7917808219178077</v>
      </c>
      <c r="AE114" s="116">
        <v>25.019178082191782</v>
      </c>
      <c r="AF114" s="118">
        <v>5.4399999999999997E-2</v>
      </c>
      <c r="AG114" s="118" t="s">
        <v>39</v>
      </c>
      <c r="AH114" s="118"/>
      <c r="AI114" s="114" t="s">
        <v>160</v>
      </c>
      <c r="AJ114" s="114" t="s">
        <v>160</v>
      </c>
      <c r="AK114" s="119">
        <v>0</v>
      </c>
      <c r="AL114" s="119">
        <v>0</v>
      </c>
      <c r="AM114" s="119">
        <v>0</v>
      </c>
      <c r="AN114" s="119">
        <v>2142857.1430000002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2142857.1430000002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2142857.1430000002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2142857.1430000002</v>
      </c>
      <c r="BG114" s="15">
        <f t="shared" si="3"/>
        <v>4285714.2860000003</v>
      </c>
      <c r="BH114" s="15">
        <f t="shared" si="4"/>
        <v>4285714.2860000003</v>
      </c>
      <c r="BI114" s="15">
        <f t="shared" si="5"/>
        <v>8571428.5720000006</v>
      </c>
    </row>
    <row r="115" spans="1:61" x14ac:dyDescent="0.35">
      <c r="A115" s="114">
        <v>20270000</v>
      </c>
      <c r="B115" s="114">
        <v>1</v>
      </c>
      <c r="C115" s="114">
        <v>1</v>
      </c>
      <c r="D115" s="114">
        <v>1</v>
      </c>
      <c r="E115" s="114" t="s">
        <v>23</v>
      </c>
      <c r="F115" s="114" t="s">
        <v>24</v>
      </c>
      <c r="G115" s="114" t="s">
        <v>25</v>
      </c>
      <c r="H115" s="114" t="s">
        <v>26</v>
      </c>
      <c r="I115" s="114" t="s">
        <v>2</v>
      </c>
      <c r="J115" s="114" t="s">
        <v>27</v>
      </c>
      <c r="K115" s="114" t="s">
        <v>160</v>
      </c>
      <c r="L115" s="114" t="s">
        <v>29</v>
      </c>
      <c r="M115" s="114" t="s">
        <v>159</v>
      </c>
      <c r="N115" s="114" t="s">
        <v>1325</v>
      </c>
      <c r="O115" s="114" t="s">
        <v>195</v>
      </c>
      <c r="P115" s="114" t="s">
        <v>195</v>
      </c>
      <c r="Q115" s="114" t="s">
        <v>160</v>
      </c>
      <c r="R115" s="115">
        <v>10344827.609999953</v>
      </c>
      <c r="S115" s="115">
        <v>0</v>
      </c>
      <c r="T115" s="115">
        <v>0</v>
      </c>
      <c r="U115" s="115">
        <v>0</v>
      </c>
      <c r="V115" s="115">
        <v>0</v>
      </c>
      <c r="W115" s="115">
        <v>-3.7252902984619141E-9</v>
      </c>
      <c r="X115" s="115">
        <v>0</v>
      </c>
      <c r="Y115" s="115">
        <v>10344827.609999949</v>
      </c>
      <c r="Z115" s="117">
        <v>39262</v>
      </c>
      <c r="AA115" s="117">
        <v>46371</v>
      </c>
      <c r="AB115" s="116">
        <v>50000000</v>
      </c>
      <c r="AC115" s="116">
        <v>50000000</v>
      </c>
      <c r="AD115" s="116">
        <v>2.7945205479452055</v>
      </c>
      <c r="AE115" s="116">
        <v>19.476712328767125</v>
      </c>
      <c r="AF115" s="118">
        <v>5.4399999999999997E-2</v>
      </c>
      <c r="AG115" s="118" t="s">
        <v>39</v>
      </c>
      <c r="AH115" s="118"/>
      <c r="AI115" s="114" t="s">
        <v>160</v>
      </c>
      <c r="AJ115" s="114" t="s">
        <v>160</v>
      </c>
      <c r="AK115" s="119">
        <v>0</v>
      </c>
      <c r="AL115" s="119">
        <v>0</v>
      </c>
      <c r="AM115" s="119">
        <v>0</v>
      </c>
      <c r="AN115" s="119">
        <v>1724137.93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1724137.93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1724137.93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1724137.93</v>
      </c>
      <c r="BG115" s="15">
        <f t="shared" si="3"/>
        <v>3448275.86</v>
      </c>
      <c r="BH115" s="15">
        <f t="shared" si="4"/>
        <v>3448275.86</v>
      </c>
      <c r="BI115" s="15">
        <f t="shared" si="5"/>
        <v>6896551.7199999997</v>
      </c>
    </row>
    <row r="116" spans="1:61" x14ac:dyDescent="0.35">
      <c r="A116" s="114">
        <v>20273000</v>
      </c>
      <c r="B116" s="114">
        <v>1</v>
      </c>
      <c r="C116" s="114">
        <v>1</v>
      </c>
      <c r="D116" s="114">
        <v>1</v>
      </c>
      <c r="E116" s="114" t="s">
        <v>23</v>
      </c>
      <c r="F116" s="114" t="s">
        <v>24</v>
      </c>
      <c r="G116" s="114" t="s">
        <v>25</v>
      </c>
      <c r="H116" s="114" t="s">
        <v>26</v>
      </c>
      <c r="I116" s="114" t="s">
        <v>2</v>
      </c>
      <c r="J116" s="114" t="s">
        <v>27</v>
      </c>
      <c r="K116" s="114" t="s">
        <v>160</v>
      </c>
      <c r="L116" s="114" t="s">
        <v>29</v>
      </c>
      <c r="M116" s="114" t="s">
        <v>159</v>
      </c>
      <c r="N116" s="114" t="s">
        <v>1325</v>
      </c>
      <c r="O116" s="114" t="s">
        <v>196</v>
      </c>
      <c r="P116" s="114" t="s">
        <v>196</v>
      </c>
      <c r="Q116" s="114" t="s">
        <v>160</v>
      </c>
      <c r="R116" s="115">
        <v>21771428.580000002</v>
      </c>
      <c r="S116" s="115">
        <v>0</v>
      </c>
      <c r="T116" s="115">
        <v>0</v>
      </c>
      <c r="U116" s="115">
        <v>0</v>
      </c>
      <c r="V116" s="115">
        <v>0</v>
      </c>
      <c r="W116" s="115">
        <v>0</v>
      </c>
      <c r="X116" s="115">
        <v>0</v>
      </c>
      <c r="Y116" s="115">
        <v>21771428.580000002</v>
      </c>
      <c r="Z116" s="117">
        <v>39428</v>
      </c>
      <c r="AA116" s="117">
        <v>50386</v>
      </c>
      <c r="AB116" s="116">
        <v>38100000</v>
      </c>
      <c r="AC116" s="116">
        <v>38100000</v>
      </c>
      <c r="AD116" s="116">
        <v>13.794520547945206</v>
      </c>
      <c r="AE116" s="116">
        <v>30.021917808219179</v>
      </c>
      <c r="AF116" s="118">
        <v>5.4399999999999997E-2</v>
      </c>
      <c r="AG116" s="118" t="s">
        <v>39</v>
      </c>
      <c r="AH116" s="118"/>
      <c r="AI116" s="114" t="s">
        <v>160</v>
      </c>
      <c r="AJ116" s="114" t="s">
        <v>160</v>
      </c>
      <c r="AK116" s="119">
        <v>0</v>
      </c>
      <c r="AL116" s="119">
        <v>0</v>
      </c>
      <c r="AM116" s="119">
        <v>0</v>
      </c>
      <c r="AN116" s="119">
        <v>777551.02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777551.02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777551.02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777551.02</v>
      </c>
      <c r="BG116" s="15">
        <f t="shared" si="3"/>
        <v>1555102.04</v>
      </c>
      <c r="BH116" s="15">
        <f t="shared" si="4"/>
        <v>1555102.04</v>
      </c>
      <c r="BI116" s="15">
        <f t="shared" si="5"/>
        <v>3110204.08</v>
      </c>
    </row>
    <row r="117" spans="1:61" x14ac:dyDescent="0.35">
      <c r="A117" s="114">
        <v>20275000</v>
      </c>
      <c r="B117" s="114">
        <v>1</v>
      </c>
      <c r="C117" s="114">
        <v>1</v>
      </c>
      <c r="D117" s="114">
        <v>1</v>
      </c>
      <c r="E117" s="114" t="s">
        <v>23</v>
      </c>
      <c r="F117" s="114" t="s">
        <v>24</v>
      </c>
      <c r="G117" s="114" t="s">
        <v>25</v>
      </c>
      <c r="H117" s="114" t="s">
        <v>26</v>
      </c>
      <c r="I117" s="114" t="s">
        <v>2</v>
      </c>
      <c r="J117" s="114" t="s">
        <v>27</v>
      </c>
      <c r="K117" s="114" t="s">
        <v>160</v>
      </c>
      <c r="L117" s="114" t="s">
        <v>29</v>
      </c>
      <c r="M117" s="114" t="s">
        <v>159</v>
      </c>
      <c r="N117" s="114" t="s">
        <v>1325</v>
      </c>
      <c r="O117" s="114" t="s">
        <v>197</v>
      </c>
      <c r="P117" s="114" t="s">
        <v>197</v>
      </c>
      <c r="Q117" s="114" t="s">
        <v>160</v>
      </c>
      <c r="R117" s="115">
        <v>9500000</v>
      </c>
      <c r="S117" s="115">
        <v>0</v>
      </c>
      <c r="T117" s="115">
        <v>0</v>
      </c>
      <c r="U117" s="115">
        <v>0</v>
      </c>
      <c r="V117" s="115">
        <v>0</v>
      </c>
      <c r="W117" s="115">
        <v>0</v>
      </c>
      <c r="X117" s="115">
        <v>0</v>
      </c>
      <c r="Y117" s="115">
        <v>9500000</v>
      </c>
      <c r="Z117" s="117">
        <v>39428</v>
      </c>
      <c r="AA117" s="117">
        <v>54038</v>
      </c>
      <c r="AB117" s="116">
        <v>9500000</v>
      </c>
      <c r="AC117" s="116">
        <v>9500000</v>
      </c>
      <c r="AD117" s="116">
        <v>23.8</v>
      </c>
      <c r="AE117" s="116">
        <v>40.027397260273972</v>
      </c>
      <c r="AF117" s="118">
        <v>2.5000000000000001E-3</v>
      </c>
      <c r="AG117" s="118" t="s">
        <v>39</v>
      </c>
      <c r="AH117" s="118"/>
      <c r="AI117" s="114" t="s">
        <v>160</v>
      </c>
      <c r="AJ117" s="114" t="s">
        <v>160</v>
      </c>
      <c r="AK117" s="119">
        <v>0</v>
      </c>
      <c r="AL117" s="119">
        <v>0</v>
      </c>
      <c r="AM117" s="119">
        <v>0</v>
      </c>
      <c r="AN117" s="119">
        <v>0</v>
      </c>
      <c r="AO117" s="119">
        <v>0</v>
      </c>
      <c r="AP117" s="119">
        <v>0</v>
      </c>
      <c r="AQ117" s="119">
        <v>0</v>
      </c>
      <c r="AR117" s="119">
        <v>0</v>
      </c>
      <c r="AS117" s="119">
        <v>0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119">
        <v>0</v>
      </c>
      <c r="AZ117" s="119">
        <v>0</v>
      </c>
      <c r="BA117" s="119">
        <v>0</v>
      </c>
      <c r="BB117" s="119">
        <v>0</v>
      </c>
      <c r="BC117" s="119">
        <v>0</v>
      </c>
      <c r="BD117" s="119">
        <v>0</v>
      </c>
      <c r="BE117" s="119">
        <v>0</v>
      </c>
      <c r="BF117" s="119">
        <v>0</v>
      </c>
      <c r="BG117" s="15">
        <f t="shared" si="3"/>
        <v>0</v>
      </c>
      <c r="BH117" s="15">
        <f t="shared" si="4"/>
        <v>0</v>
      </c>
      <c r="BI117" s="15">
        <f t="shared" si="5"/>
        <v>0</v>
      </c>
    </row>
    <row r="118" spans="1:61" x14ac:dyDescent="0.35">
      <c r="A118" s="114">
        <v>20276000</v>
      </c>
      <c r="B118" s="114">
        <v>1</v>
      </c>
      <c r="C118" s="114">
        <v>1</v>
      </c>
      <c r="D118" s="114">
        <v>1</v>
      </c>
      <c r="E118" s="114" t="s">
        <v>23</v>
      </c>
      <c r="F118" s="114" t="s">
        <v>24</v>
      </c>
      <c r="G118" s="114" t="s">
        <v>25</v>
      </c>
      <c r="H118" s="114" t="s">
        <v>26</v>
      </c>
      <c r="I118" s="114" t="s">
        <v>2</v>
      </c>
      <c r="J118" s="114" t="s">
        <v>27</v>
      </c>
      <c r="K118" s="114" t="s">
        <v>160</v>
      </c>
      <c r="L118" s="114" t="s">
        <v>29</v>
      </c>
      <c r="M118" s="114" t="s">
        <v>159</v>
      </c>
      <c r="N118" s="114" t="s">
        <v>1325</v>
      </c>
      <c r="O118" s="114" t="s">
        <v>198</v>
      </c>
      <c r="P118" s="114" t="s">
        <v>198</v>
      </c>
      <c r="Q118" s="114" t="s">
        <v>160</v>
      </c>
      <c r="R118" s="115">
        <v>103265843.30699998</v>
      </c>
      <c r="S118" s="115">
        <v>0</v>
      </c>
      <c r="T118" s="115">
        <v>0</v>
      </c>
      <c r="U118" s="115">
        <v>0</v>
      </c>
      <c r="V118" s="115">
        <v>0</v>
      </c>
      <c r="W118" s="115">
        <v>-1.0000020265579224E-3</v>
      </c>
      <c r="X118" s="115">
        <v>0</v>
      </c>
      <c r="Y118" s="115">
        <v>103265843.30599998</v>
      </c>
      <c r="Z118" s="117">
        <v>39428</v>
      </c>
      <c r="AA118" s="117">
        <v>48560</v>
      </c>
      <c r="AB118" s="116">
        <v>246400000</v>
      </c>
      <c r="AC118" s="116">
        <v>246400000</v>
      </c>
      <c r="AD118" s="116">
        <v>8.7917808219178077</v>
      </c>
      <c r="AE118" s="116">
        <v>25.019178082191782</v>
      </c>
      <c r="AF118" s="118">
        <v>5.4399999999999997E-2</v>
      </c>
      <c r="AG118" s="118" t="s">
        <v>39</v>
      </c>
      <c r="AH118" s="118"/>
      <c r="AI118" s="114" t="s">
        <v>160</v>
      </c>
      <c r="AJ118" s="114" t="s">
        <v>160</v>
      </c>
      <c r="AK118" s="119">
        <v>0</v>
      </c>
      <c r="AL118" s="119">
        <v>0</v>
      </c>
      <c r="AM118" s="119">
        <v>0</v>
      </c>
      <c r="AN118" s="119">
        <v>5736991.307</v>
      </c>
      <c r="AO118" s="119">
        <v>0</v>
      </c>
      <c r="AP118" s="119">
        <v>0</v>
      </c>
      <c r="AQ118" s="119">
        <v>0</v>
      </c>
      <c r="AR118" s="119">
        <v>0</v>
      </c>
      <c r="AS118" s="119">
        <v>0</v>
      </c>
      <c r="AT118" s="119">
        <v>5736991.307</v>
      </c>
      <c r="AU118" s="119">
        <v>0</v>
      </c>
      <c r="AV118" s="119">
        <v>0</v>
      </c>
      <c r="AW118" s="119">
        <v>0</v>
      </c>
      <c r="AX118" s="119">
        <v>0</v>
      </c>
      <c r="AY118" s="119">
        <v>0</v>
      </c>
      <c r="AZ118" s="119">
        <v>5736991.307</v>
      </c>
      <c r="BA118" s="119">
        <v>0</v>
      </c>
      <c r="BB118" s="119">
        <v>0</v>
      </c>
      <c r="BC118" s="119">
        <v>0</v>
      </c>
      <c r="BD118" s="119">
        <v>0</v>
      </c>
      <c r="BE118" s="119">
        <v>0</v>
      </c>
      <c r="BF118" s="119">
        <v>5736991.307</v>
      </c>
      <c r="BG118" s="15">
        <f t="shared" si="3"/>
        <v>11473982.614</v>
      </c>
      <c r="BH118" s="15">
        <f t="shared" si="4"/>
        <v>11473982.614</v>
      </c>
      <c r="BI118" s="15">
        <f t="shared" si="5"/>
        <v>22947965.228</v>
      </c>
    </row>
    <row r="119" spans="1:61" x14ac:dyDescent="0.35">
      <c r="A119" s="114">
        <v>20278000</v>
      </c>
      <c r="B119" s="114">
        <v>1</v>
      </c>
      <c r="C119" s="114">
        <v>1</v>
      </c>
      <c r="D119" s="114">
        <v>1</v>
      </c>
      <c r="E119" s="114" t="s">
        <v>23</v>
      </c>
      <c r="F119" s="114" t="s">
        <v>24</v>
      </c>
      <c r="G119" s="114" t="s">
        <v>25</v>
      </c>
      <c r="H119" s="114" t="s">
        <v>26</v>
      </c>
      <c r="I119" s="114" t="s">
        <v>2</v>
      </c>
      <c r="J119" s="114" t="s">
        <v>27</v>
      </c>
      <c r="K119" s="114" t="s">
        <v>160</v>
      </c>
      <c r="L119" s="114" t="s">
        <v>29</v>
      </c>
      <c r="M119" s="114" t="s">
        <v>159</v>
      </c>
      <c r="N119" s="114" t="s">
        <v>1325</v>
      </c>
      <c r="O119" s="114" t="s">
        <v>199</v>
      </c>
      <c r="P119" s="114" t="s">
        <v>199</v>
      </c>
      <c r="Q119" s="114" t="s">
        <v>160</v>
      </c>
      <c r="R119" s="115">
        <v>825000</v>
      </c>
      <c r="S119" s="115">
        <v>0</v>
      </c>
      <c r="T119" s="115">
        <v>0</v>
      </c>
      <c r="U119" s="115">
        <v>0</v>
      </c>
      <c r="V119" s="115">
        <v>0</v>
      </c>
      <c r="W119" s="115">
        <v>0</v>
      </c>
      <c r="X119" s="115">
        <v>0</v>
      </c>
      <c r="Y119" s="115">
        <v>825000</v>
      </c>
      <c r="Z119" s="117">
        <v>39903</v>
      </c>
      <c r="AA119" s="117">
        <v>47208</v>
      </c>
      <c r="AB119" s="116">
        <v>2400000</v>
      </c>
      <c r="AC119" s="116">
        <v>2400000</v>
      </c>
      <c r="AD119" s="116">
        <v>5.087671232876712</v>
      </c>
      <c r="AE119" s="116">
        <v>20.013698630136986</v>
      </c>
      <c r="AF119" s="118">
        <v>1.66E-2</v>
      </c>
      <c r="AG119" s="118" t="s">
        <v>39</v>
      </c>
      <c r="AH119" s="118"/>
      <c r="AI119" s="114" t="s">
        <v>160</v>
      </c>
      <c r="AJ119" s="114" t="s">
        <v>160</v>
      </c>
      <c r="AK119" s="119">
        <v>75000</v>
      </c>
      <c r="AL119" s="119">
        <v>0</v>
      </c>
      <c r="AM119" s="119">
        <v>0</v>
      </c>
      <c r="AN119" s="119">
        <v>0</v>
      </c>
      <c r="AO119" s="119">
        <v>0</v>
      </c>
      <c r="AP119" s="119">
        <v>0</v>
      </c>
      <c r="AQ119" s="119">
        <v>75000</v>
      </c>
      <c r="AR119" s="119">
        <v>0</v>
      </c>
      <c r="AS119" s="119">
        <v>0</v>
      </c>
      <c r="AT119" s="119">
        <v>0</v>
      </c>
      <c r="AU119" s="119">
        <v>0</v>
      </c>
      <c r="AV119" s="119">
        <v>0</v>
      </c>
      <c r="AW119" s="119">
        <v>75000</v>
      </c>
      <c r="AX119" s="119">
        <v>0</v>
      </c>
      <c r="AY119" s="119">
        <v>0</v>
      </c>
      <c r="AZ119" s="119">
        <v>0</v>
      </c>
      <c r="BA119" s="119">
        <v>0</v>
      </c>
      <c r="BB119" s="119">
        <v>0</v>
      </c>
      <c r="BC119" s="119">
        <v>75000</v>
      </c>
      <c r="BD119" s="119">
        <v>0</v>
      </c>
      <c r="BE119" s="119">
        <v>0</v>
      </c>
      <c r="BF119" s="119">
        <v>0</v>
      </c>
      <c r="BG119" s="15">
        <f t="shared" si="3"/>
        <v>150000</v>
      </c>
      <c r="BH119" s="15">
        <f t="shared" si="4"/>
        <v>150000</v>
      </c>
      <c r="BI119" s="15">
        <f t="shared" si="5"/>
        <v>300000</v>
      </c>
    </row>
    <row r="120" spans="1:61" x14ac:dyDescent="0.35">
      <c r="A120" s="114">
        <v>20277000</v>
      </c>
      <c r="B120" s="114">
        <v>1</v>
      </c>
      <c r="C120" s="114">
        <v>1</v>
      </c>
      <c r="D120" s="114">
        <v>1</v>
      </c>
      <c r="E120" s="114" t="s">
        <v>23</v>
      </c>
      <c r="F120" s="114" t="s">
        <v>24</v>
      </c>
      <c r="G120" s="114" t="s">
        <v>25</v>
      </c>
      <c r="H120" s="114" t="s">
        <v>26</v>
      </c>
      <c r="I120" s="114" t="s">
        <v>2</v>
      </c>
      <c r="J120" s="114" t="s">
        <v>27</v>
      </c>
      <c r="K120" s="114" t="s">
        <v>160</v>
      </c>
      <c r="L120" s="114" t="s">
        <v>29</v>
      </c>
      <c r="M120" s="114" t="s">
        <v>159</v>
      </c>
      <c r="N120" s="114" t="s">
        <v>1325</v>
      </c>
      <c r="O120" s="114" t="s">
        <v>200</v>
      </c>
      <c r="P120" s="114" t="s">
        <v>200</v>
      </c>
      <c r="Q120" s="114" t="s">
        <v>160</v>
      </c>
      <c r="R120" s="115">
        <v>5123405.8899999997</v>
      </c>
      <c r="S120" s="115">
        <v>0</v>
      </c>
      <c r="T120" s="115">
        <v>0</v>
      </c>
      <c r="U120" s="115">
        <v>0</v>
      </c>
      <c r="V120" s="115">
        <v>0</v>
      </c>
      <c r="W120" s="115">
        <v>0</v>
      </c>
      <c r="X120" s="115">
        <v>0</v>
      </c>
      <c r="Y120" s="115">
        <v>5123405.8899999997</v>
      </c>
      <c r="Z120" s="117">
        <v>39903</v>
      </c>
      <c r="AA120" s="117">
        <v>50860</v>
      </c>
      <c r="AB120" s="116">
        <v>38080000</v>
      </c>
      <c r="AC120" s="116">
        <v>8098286.7699999996</v>
      </c>
      <c r="AD120" s="116">
        <v>15.093150684931507</v>
      </c>
      <c r="AE120" s="116">
        <v>30.019178082191782</v>
      </c>
      <c r="AF120" s="118">
        <v>3.73E-2</v>
      </c>
      <c r="AG120" s="118" t="s">
        <v>39</v>
      </c>
      <c r="AH120" s="118"/>
      <c r="AI120" s="114" t="s">
        <v>160</v>
      </c>
      <c r="AJ120" s="114" t="s">
        <v>160</v>
      </c>
      <c r="AK120" s="119">
        <v>165271.15900000001</v>
      </c>
      <c r="AL120" s="119">
        <v>0</v>
      </c>
      <c r="AM120" s="119">
        <v>0</v>
      </c>
      <c r="AN120" s="119">
        <v>0</v>
      </c>
      <c r="AO120" s="119">
        <v>0</v>
      </c>
      <c r="AP120" s="119">
        <v>0</v>
      </c>
      <c r="AQ120" s="119">
        <v>165271.15900000001</v>
      </c>
      <c r="AR120" s="119">
        <v>0</v>
      </c>
      <c r="AS120" s="119">
        <v>0</v>
      </c>
      <c r="AT120" s="119">
        <v>0</v>
      </c>
      <c r="AU120" s="119">
        <v>0</v>
      </c>
      <c r="AV120" s="119">
        <v>0</v>
      </c>
      <c r="AW120" s="119">
        <v>165271.15900000001</v>
      </c>
      <c r="AX120" s="119">
        <v>0</v>
      </c>
      <c r="AY120" s="119">
        <v>0</v>
      </c>
      <c r="AZ120" s="119">
        <v>0</v>
      </c>
      <c r="BA120" s="119">
        <v>0</v>
      </c>
      <c r="BB120" s="119">
        <v>0</v>
      </c>
      <c r="BC120" s="119">
        <v>165271.15900000001</v>
      </c>
      <c r="BD120" s="119">
        <v>0</v>
      </c>
      <c r="BE120" s="119">
        <v>0</v>
      </c>
      <c r="BF120" s="119">
        <v>0</v>
      </c>
      <c r="BG120" s="15">
        <f t="shared" si="3"/>
        <v>330542.31800000003</v>
      </c>
      <c r="BH120" s="15">
        <f t="shared" si="4"/>
        <v>330542.31800000003</v>
      </c>
      <c r="BI120" s="15">
        <f t="shared" si="5"/>
        <v>661084.63600000006</v>
      </c>
    </row>
    <row r="121" spans="1:61" x14ac:dyDescent="0.35">
      <c r="A121" s="114">
        <v>20279000</v>
      </c>
      <c r="B121" s="114">
        <v>1</v>
      </c>
      <c r="C121" s="114">
        <v>1</v>
      </c>
      <c r="D121" s="114">
        <v>1</v>
      </c>
      <c r="E121" s="114" t="s">
        <v>23</v>
      </c>
      <c r="F121" s="114" t="s">
        <v>24</v>
      </c>
      <c r="G121" s="114" t="s">
        <v>25</v>
      </c>
      <c r="H121" s="114" t="s">
        <v>26</v>
      </c>
      <c r="I121" s="114" t="s">
        <v>2</v>
      </c>
      <c r="J121" s="114" t="s">
        <v>27</v>
      </c>
      <c r="K121" s="114" t="s">
        <v>160</v>
      </c>
      <c r="L121" s="114" t="s">
        <v>29</v>
      </c>
      <c r="M121" s="114" t="s">
        <v>159</v>
      </c>
      <c r="N121" s="114" t="s">
        <v>1325</v>
      </c>
      <c r="O121" s="114" t="s">
        <v>201</v>
      </c>
      <c r="P121" s="114" t="s">
        <v>201</v>
      </c>
      <c r="Q121" s="114" t="s">
        <v>160</v>
      </c>
      <c r="R121" s="115">
        <v>2024571.69</v>
      </c>
      <c r="S121" s="115">
        <v>0</v>
      </c>
      <c r="T121" s="115">
        <v>0</v>
      </c>
      <c r="U121" s="115">
        <v>0</v>
      </c>
      <c r="V121" s="115">
        <v>0</v>
      </c>
      <c r="W121" s="115">
        <v>0</v>
      </c>
      <c r="X121" s="115">
        <v>0</v>
      </c>
      <c r="Y121" s="115">
        <v>2024571.69</v>
      </c>
      <c r="Z121" s="117">
        <v>39903</v>
      </c>
      <c r="AA121" s="117">
        <v>54513</v>
      </c>
      <c r="AB121" s="116">
        <v>9520000</v>
      </c>
      <c r="AC121" s="116">
        <v>2024571.69</v>
      </c>
      <c r="AD121" s="116">
        <v>25.101369863013698</v>
      </c>
      <c r="AE121" s="116">
        <v>40.027397260273972</v>
      </c>
      <c r="AF121" s="118">
        <v>2.5000000000000001E-3</v>
      </c>
      <c r="AG121" s="118" t="s">
        <v>39</v>
      </c>
      <c r="AH121" s="118"/>
      <c r="AI121" s="114" t="s">
        <v>160</v>
      </c>
      <c r="AJ121" s="114" t="s">
        <v>160</v>
      </c>
      <c r="AK121" s="119">
        <v>0</v>
      </c>
      <c r="AL121" s="119">
        <v>0</v>
      </c>
      <c r="AM121" s="119">
        <v>0</v>
      </c>
      <c r="AN121" s="119">
        <v>0</v>
      </c>
      <c r="AO121" s="119">
        <v>0</v>
      </c>
      <c r="AP121" s="119">
        <v>0</v>
      </c>
      <c r="AQ121" s="119">
        <v>0</v>
      </c>
      <c r="AR121" s="119">
        <v>0</v>
      </c>
      <c r="AS121" s="119">
        <v>0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119">
        <v>0</v>
      </c>
      <c r="AZ121" s="119">
        <v>0</v>
      </c>
      <c r="BA121" s="119">
        <v>0</v>
      </c>
      <c r="BB121" s="119">
        <v>0</v>
      </c>
      <c r="BC121" s="119">
        <v>0</v>
      </c>
      <c r="BD121" s="119">
        <v>0</v>
      </c>
      <c r="BE121" s="119">
        <v>0</v>
      </c>
      <c r="BF121" s="119">
        <v>0</v>
      </c>
      <c r="BG121" s="15">
        <f t="shared" si="3"/>
        <v>0</v>
      </c>
      <c r="BH121" s="15">
        <f t="shared" si="4"/>
        <v>0</v>
      </c>
      <c r="BI121" s="15">
        <f t="shared" si="5"/>
        <v>0</v>
      </c>
    </row>
    <row r="122" spans="1:61" x14ac:dyDescent="0.35">
      <c r="A122" s="114">
        <v>20280000</v>
      </c>
      <c r="B122" s="114">
        <v>1</v>
      </c>
      <c r="C122" s="114">
        <v>1</v>
      </c>
      <c r="D122" s="114">
        <v>1</v>
      </c>
      <c r="E122" s="114" t="s">
        <v>23</v>
      </c>
      <c r="F122" s="114" t="s">
        <v>24</v>
      </c>
      <c r="G122" s="114" t="s">
        <v>25</v>
      </c>
      <c r="H122" s="114" t="s">
        <v>26</v>
      </c>
      <c r="I122" s="114" t="s">
        <v>2</v>
      </c>
      <c r="J122" s="114" t="s">
        <v>27</v>
      </c>
      <c r="K122" s="114" t="s">
        <v>160</v>
      </c>
      <c r="L122" s="114" t="s">
        <v>29</v>
      </c>
      <c r="M122" s="114" t="s">
        <v>159</v>
      </c>
      <c r="N122" s="114" t="s">
        <v>1325</v>
      </c>
      <c r="O122" s="114" t="s">
        <v>202</v>
      </c>
      <c r="P122" s="114" t="s">
        <v>202</v>
      </c>
      <c r="Q122" s="114" t="s">
        <v>160</v>
      </c>
      <c r="R122" s="115">
        <v>204208650.62800065</v>
      </c>
      <c r="S122" s="115">
        <v>0</v>
      </c>
      <c r="T122" s="115">
        <v>8878636.9900000002</v>
      </c>
      <c r="U122" s="115">
        <v>1939643.71</v>
      </c>
      <c r="V122" s="115" t="s">
        <v>2863</v>
      </c>
      <c r="W122" s="115">
        <v>-3.9999485015869141E-3</v>
      </c>
      <c r="X122" s="115">
        <v>0</v>
      </c>
      <c r="Y122" s="115">
        <v>195330013.63400069</v>
      </c>
      <c r="Z122" s="117">
        <v>40228</v>
      </c>
      <c r="AA122" s="117">
        <v>49359</v>
      </c>
      <c r="AB122" s="116">
        <v>350000000</v>
      </c>
      <c r="AC122" s="116">
        <v>336662873.99000001</v>
      </c>
      <c r="AD122" s="116">
        <v>10.980821917808219</v>
      </c>
      <c r="AE122" s="116">
        <v>25.016438356164382</v>
      </c>
      <c r="AF122" s="118">
        <v>1.8859999999999998E-2</v>
      </c>
      <c r="AG122" s="118" t="s">
        <v>39</v>
      </c>
      <c r="AH122" s="118"/>
      <c r="AI122" s="114" t="s">
        <v>160</v>
      </c>
      <c r="AJ122" s="114" t="s">
        <v>160</v>
      </c>
      <c r="AK122" s="119">
        <v>0</v>
      </c>
      <c r="AL122" s="119">
        <v>0</v>
      </c>
      <c r="AM122" s="119">
        <v>0</v>
      </c>
      <c r="AN122" s="119">
        <v>0</v>
      </c>
      <c r="AO122" s="119">
        <v>0</v>
      </c>
      <c r="AP122" s="119">
        <v>8878636.9879999999</v>
      </c>
      <c r="AQ122" s="119">
        <v>0</v>
      </c>
      <c r="AR122" s="119">
        <v>0</v>
      </c>
      <c r="AS122" s="119">
        <v>0</v>
      </c>
      <c r="AT122" s="119">
        <v>0</v>
      </c>
      <c r="AU122" s="119">
        <v>0</v>
      </c>
      <c r="AV122" s="119">
        <v>8878636.9879999999</v>
      </c>
      <c r="AW122" s="119">
        <v>0</v>
      </c>
      <c r="AX122" s="119">
        <v>0</v>
      </c>
      <c r="AY122" s="119">
        <v>0</v>
      </c>
      <c r="AZ122" s="119">
        <v>0</v>
      </c>
      <c r="BA122" s="119">
        <v>0</v>
      </c>
      <c r="BB122" s="119">
        <v>8878636.9879999999</v>
      </c>
      <c r="BC122" s="119">
        <v>0</v>
      </c>
      <c r="BD122" s="119">
        <v>0</v>
      </c>
      <c r="BE122" s="119">
        <v>0</v>
      </c>
      <c r="BF122" s="119">
        <v>0</v>
      </c>
      <c r="BG122" s="15">
        <f t="shared" si="3"/>
        <v>8878636.9879999999</v>
      </c>
      <c r="BH122" s="15">
        <f t="shared" si="4"/>
        <v>17757273.976</v>
      </c>
      <c r="BI122" s="15">
        <f t="shared" si="5"/>
        <v>26635910.964000002</v>
      </c>
    </row>
    <row r="123" spans="1:61" x14ac:dyDescent="0.35">
      <c r="A123" s="114">
        <v>20281000</v>
      </c>
      <c r="B123" s="114">
        <v>1</v>
      </c>
      <c r="C123" s="114">
        <v>1</v>
      </c>
      <c r="D123" s="114">
        <v>1</v>
      </c>
      <c r="E123" s="114" t="s">
        <v>23</v>
      </c>
      <c r="F123" s="114" t="s">
        <v>24</v>
      </c>
      <c r="G123" s="114" t="s">
        <v>25</v>
      </c>
      <c r="H123" s="114" t="s">
        <v>26</v>
      </c>
      <c r="I123" s="114" t="s">
        <v>2</v>
      </c>
      <c r="J123" s="114" t="s">
        <v>27</v>
      </c>
      <c r="K123" s="114" t="s">
        <v>160</v>
      </c>
      <c r="L123" s="114" t="s">
        <v>29</v>
      </c>
      <c r="M123" s="114" t="s">
        <v>159</v>
      </c>
      <c r="N123" s="114" t="s">
        <v>1325</v>
      </c>
      <c r="O123" s="114" t="s">
        <v>203</v>
      </c>
      <c r="P123" s="114" t="s">
        <v>203</v>
      </c>
      <c r="Q123" s="114" t="s">
        <v>160</v>
      </c>
      <c r="R123" s="115">
        <v>54696256.13100002</v>
      </c>
      <c r="S123" s="115">
        <v>0</v>
      </c>
      <c r="T123" s="115">
        <v>0</v>
      </c>
      <c r="U123" s="115">
        <v>0</v>
      </c>
      <c r="V123" s="115">
        <v>0</v>
      </c>
      <c r="W123" s="115">
        <v>-2.9999986290931702E-3</v>
      </c>
      <c r="X123" s="115">
        <v>0</v>
      </c>
      <c r="Y123" s="115">
        <v>54696256.128000021</v>
      </c>
      <c r="Z123" s="117">
        <v>40259</v>
      </c>
      <c r="AA123" s="117">
        <v>49390</v>
      </c>
      <c r="AB123" s="116">
        <v>100000000</v>
      </c>
      <c r="AC123" s="116">
        <v>99880120</v>
      </c>
      <c r="AD123" s="116">
        <v>11.065753424657535</v>
      </c>
      <c r="AE123" s="116">
        <v>25.016438356164382</v>
      </c>
      <c r="AF123" s="118">
        <v>1.8800000000000001E-2</v>
      </c>
      <c r="AG123" s="118" t="s">
        <v>39</v>
      </c>
      <c r="AH123" s="118"/>
      <c r="AI123" s="114" t="s">
        <v>160</v>
      </c>
      <c r="AJ123" s="114" t="s">
        <v>160</v>
      </c>
      <c r="AK123" s="119">
        <v>2378098.0970000001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2378098.0970000001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2378098.0970000001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2378098.0970000001</v>
      </c>
      <c r="BD123" s="119">
        <v>0</v>
      </c>
      <c r="BE123" s="119">
        <v>0</v>
      </c>
      <c r="BF123" s="119">
        <v>0</v>
      </c>
      <c r="BG123" s="15">
        <f t="shared" si="3"/>
        <v>4756196.1940000001</v>
      </c>
      <c r="BH123" s="15">
        <f t="shared" si="4"/>
        <v>4756196.1940000001</v>
      </c>
      <c r="BI123" s="15">
        <f t="shared" si="5"/>
        <v>9512392.3880000003</v>
      </c>
    </row>
    <row r="124" spans="1:61" x14ac:dyDescent="0.35">
      <c r="A124" s="114">
        <v>20282000</v>
      </c>
      <c r="B124" s="114">
        <v>1</v>
      </c>
      <c r="C124" s="114">
        <v>1</v>
      </c>
      <c r="D124" s="114">
        <v>1</v>
      </c>
      <c r="E124" s="114" t="s">
        <v>23</v>
      </c>
      <c r="F124" s="114" t="s">
        <v>24</v>
      </c>
      <c r="G124" s="114" t="s">
        <v>25</v>
      </c>
      <c r="H124" s="114" t="s">
        <v>26</v>
      </c>
      <c r="I124" s="114" t="s">
        <v>2</v>
      </c>
      <c r="J124" s="114" t="s">
        <v>27</v>
      </c>
      <c r="K124" s="114" t="s">
        <v>160</v>
      </c>
      <c r="L124" s="114" t="s">
        <v>29</v>
      </c>
      <c r="M124" s="114" t="s">
        <v>159</v>
      </c>
      <c r="N124" s="114" t="s">
        <v>1325</v>
      </c>
      <c r="O124" s="114" t="s">
        <v>204</v>
      </c>
      <c r="P124" s="114" t="s">
        <v>204</v>
      </c>
      <c r="Q124" s="114" t="s">
        <v>160</v>
      </c>
      <c r="R124" s="115">
        <v>43334244.680000193</v>
      </c>
      <c r="S124" s="115">
        <v>0</v>
      </c>
      <c r="T124" s="115">
        <v>0</v>
      </c>
      <c r="U124" s="115">
        <v>0</v>
      </c>
      <c r="V124" s="115">
        <v>0</v>
      </c>
      <c r="W124" s="115">
        <v>1.4901161193847656E-8</v>
      </c>
      <c r="X124" s="115">
        <v>0</v>
      </c>
      <c r="Y124" s="115">
        <v>43334244.680000208</v>
      </c>
      <c r="Z124" s="117">
        <v>40525</v>
      </c>
      <c r="AA124" s="117">
        <v>49656</v>
      </c>
      <c r="AB124" s="116">
        <v>75000000</v>
      </c>
      <c r="AC124" s="116">
        <v>75000000</v>
      </c>
      <c r="AD124" s="116">
        <v>11.794520547945206</v>
      </c>
      <c r="AE124" s="116">
        <v>25.016438356164382</v>
      </c>
      <c r="AF124" s="118">
        <v>1.84E-2</v>
      </c>
      <c r="AG124" s="118" t="s">
        <v>39</v>
      </c>
      <c r="AH124" s="118"/>
      <c r="AI124" s="114" t="s">
        <v>160</v>
      </c>
      <c r="AJ124" s="114" t="s">
        <v>160</v>
      </c>
      <c r="AK124" s="119">
        <v>0</v>
      </c>
      <c r="AL124" s="119">
        <v>0</v>
      </c>
      <c r="AM124" s="119">
        <v>0</v>
      </c>
      <c r="AN124" s="119">
        <v>1805593.53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1805593.53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1805593.53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1805593.53</v>
      </c>
      <c r="BG124" s="15">
        <f t="shared" si="3"/>
        <v>3611187.06</v>
      </c>
      <c r="BH124" s="15">
        <f t="shared" si="4"/>
        <v>3611187.06</v>
      </c>
      <c r="BI124" s="15">
        <f t="shared" si="5"/>
        <v>7222374.1200000001</v>
      </c>
    </row>
    <row r="125" spans="1:61" x14ac:dyDescent="0.35">
      <c r="A125" s="114">
        <v>20283000</v>
      </c>
      <c r="B125" s="114">
        <v>1</v>
      </c>
      <c r="C125" s="114">
        <v>1</v>
      </c>
      <c r="D125" s="114">
        <v>1</v>
      </c>
      <c r="E125" s="114" t="s">
        <v>23</v>
      </c>
      <c r="F125" s="114" t="s">
        <v>24</v>
      </c>
      <c r="G125" s="114" t="s">
        <v>25</v>
      </c>
      <c r="H125" s="114" t="s">
        <v>26</v>
      </c>
      <c r="I125" s="114" t="s">
        <v>2</v>
      </c>
      <c r="J125" s="114" t="s">
        <v>27</v>
      </c>
      <c r="K125" s="114" t="s">
        <v>160</v>
      </c>
      <c r="L125" s="114" t="s">
        <v>29</v>
      </c>
      <c r="M125" s="114" t="s">
        <v>159</v>
      </c>
      <c r="N125" s="114" t="s">
        <v>1325</v>
      </c>
      <c r="O125" s="114" t="s">
        <v>205</v>
      </c>
      <c r="P125" s="114" t="s">
        <v>205</v>
      </c>
      <c r="Q125" s="114" t="s">
        <v>160</v>
      </c>
      <c r="R125" s="115">
        <v>16280692.849999905</v>
      </c>
      <c r="S125" s="115">
        <v>0</v>
      </c>
      <c r="T125" s="115">
        <v>0</v>
      </c>
      <c r="U125" s="115">
        <v>0</v>
      </c>
      <c r="V125" s="115">
        <v>0</v>
      </c>
      <c r="W125" s="115">
        <v>-7.4505805969238281E-9</v>
      </c>
      <c r="X125" s="115">
        <v>0</v>
      </c>
      <c r="Y125" s="115">
        <v>16280692.849999897</v>
      </c>
      <c r="Z125" s="117">
        <v>40553</v>
      </c>
      <c r="AA125" s="117">
        <v>49684</v>
      </c>
      <c r="AB125" s="116">
        <v>30000000</v>
      </c>
      <c r="AC125" s="116">
        <v>27053570.93</v>
      </c>
      <c r="AD125" s="116">
        <v>11.871232876712329</v>
      </c>
      <c r="AE125" s="116">
        <v>25.016438356164382</v>
      </c>
      <c r="AF125" s="118">
        <v>1.8280999999999999E-2</v>
      </c>
      <c r="AG125" s="118" t="s">
        <v>39</v>
      </c>
      <c r="AH125" s="118"/>
      <c r="AI125" s="114" t="s">
        <v>160</v>
      </c>
      <c r="AJ125" s="114" t="s">
        <v>160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678362.2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678362.2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678362.2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5">
        <f t="shared" si="3"/>
        <v>678362.2</v>
      </c>
      <c r="BH125" s="15">
        <f t="shared" si="4"/>
        <v>1356724.4</v>
      </c>
      <c r="BI125" s="15">
        <f t="shared" si="5"/>
        <v>2035086.5999999999</v>
      </c>
    </row>
    <row r="126" spans="1:61" x14ac:dyDescent="0.35">
      <c r="A126" s="114">
        <v>20288000</v>
      </c>
      <c r="B126" s="114">
        <v>1</v>
      </c>
      <c r="C126" s="114">
        <v>1</v>
      </c>
      <c r="D126" s="114">
        <v>1</v>
      </c>
      <c r="E126" s="114" t="s">
        <v>23</v>
      </c>
      <c r="F126" s="114" t="s">
        <v>24</v>
      </c>
      <c r="G126" s="114" t="s">
        <v>25</v>
      </c>
      <c r="H126" s="114" t="s">
        <v>26</v>
      </c>
      <c r="I126" s="114" t="s">
        <v>2</v>
      </c>
      <c r="J126" s="114" t="s">
        <v>27</v>
      </c>
      <c r="K126" s="114" t="s">
        <v>160</v>
      </c>
      <c r="L126" s="114" t="s">
        <v>29</v>
      </c>
      <c r="M126" s="114" t="s">
        <v>159</v>
      </c>
      <c r="N126" s="114" t="s">
        <v>1325</v>
      </c>
      <c r="O126" s="114" t="s">
        <v>206</v>
      </c>
      <c r="P126" s="114" t="s">
        <v>206</v>
      </c>
      <c r="Q126" s="114" t="s">
        <v>160</v>
      </c>
      <c r="R126" s="115">
        <v>45836787.649999999</v>
      </c>
      <c r="S126" s="115">
        <v>0</v>
      </c>
      <c r="T126" s="115">
        <v>0</v>
      </c>
      <c r="U126" s="115">
        <v>0</v>
      </c>
      <c r="V126" s="115">
        <v>0</v>
      </c>
      <c r="W126" s="115">
        <v>0</v>
      </c>
      <c r="X126" s="115">
        <v>0</v>
      </c>
      <c r="Y126" s="115">
        <v>45836787.649999999</v>
      </c>
      <c r="Z126" s="117">
        <v>40629</v>
      </c>
      <c r="AA126" s="117">
        <v>49761</v>
      </c>
      <c r="AB126" s="116">
        <v>100000000</v>
      </c>
      <c r="AC126" s="116">
        <v>75711466.640000001</v>
      </c>
      <c r="AD126" s="116">
        <v>12.082191780821917</v>
      </c>
      <c r="AE126" s="116">
        <v>25.019178082191782</v>
      </c>
      <c r="AF126" s="118">
        <v>1.8499999999999999E-2</v>
      </c>
      <c r="AG126" s="118" t="s">
        <v>39</v>
      </c>
      <c r="AH126" s="118"/>
      <c r="AI126" s="114" t="s">
        <v>160</v>
      </c>
      <c r="AJ126" s="114" t="s">
        <v>160</v>
      </c>
      <c r="AK126" s="119">
        <v>1833471.5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1833471.5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1833471.5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1833471.5</v>
      </c>
      <c r="BD126" s="119">
        <v>0</v>
      </c>
      <c r="BE126" s="119">
        <v>0</v>
      </c>
      <c r="BF126" s="119">
        <v>0</v>
      </c>
      <c r="BG126" s="15">
        <f t="shared" si="3"/>
        <v>3666943</v>
      </c>
      <c r="BH126" s="15">
        <f t="shared" si="4"/>
        <v>3666943</v>
      </c>
      <c r="BI126" s="15">
        <f t="shared" si="5"/>
        <v>7333886</v>
      </c>
    </row>
    <row r="127" spans="1:61" x14ac:dyDescent="0.35">
      <c r="A127" s="114">
        <v>20284000</v>
      </c>
      <c r="B127" s="114">
        <v>1</v>
      </c>
      <c r="C127" s="114">
        <v>1</v>
      </c>
      <c r="D127" s="114">
        <v>1</v>
      </c>
      <c r="E127" s="114" t="s">
        <v>23</v>
      </c>
      <c r="F127" s="114" t="s">
        <v>24</v>
      </c>
      <c r="G127" s="114" t="s">
        <v>25</v>
      </c>
      <c r="H127" s="114" t="s">
        <v>26</v>
      </c>
      <c r="I127" s="114" t="s">
        <v>2</v>
      </c>
      <c r="J127" s="114" t="s">
        <v>27</v>
      </c>
      <c r="K127" s="114" t="s">
        <v>160</v>
      </c>
      <c r="L127" s="114" t="s">
        <v>29</v>
      </c>
      <c r="M127" s="114" t="s">
        <v>159</v>
      </c>
      <c r="N127" s="114" t="s">
        <v>1325</v>
      </c>
      <c r="O127" s="114" t="s">
        <v>207</v>
      </c>
      <c r="P127" s="114" t="s">
        <v>207</v>
      </c>
      <c r="Q127" s="114" t="s">
        <v>160</v>
      </c>
      <c r="R127" s="115">
        <v>36971428.579999812</v>
      </c>
      <c r="S127" s="115">
        <v>0</v>
      </c>
      <c r="T127" s="115">
        <v>0</v>
      </c>
      <c r="U127" s="115">
        <v>0</v>
      </c>
      <c r="V127" s="115">
        <v>0</v>
      </c>
      <c r="W127" s="115">
        <v>-1.4901161193847656E-8</v>
      </c>
      <c r="X127" s="115">
        <v>0</v>
      </c>
      <c r="Y127" s="115">
        <v>36971428.579999797</v>
      </c>
      <c r="Z127" s="117">
        <v>40575</v>
      </c>
      <c r="AA127" s="117">
        <v>49706</v>
      </c>
      <c r="AB127" s="116">
        <v>64700000</v>
      </c>
      <c r="AC127" s="116">
        <v>64700000</v>
      </c>
      <c r="AD127" s="116">
        <v>11.931506849315069</v>
      </c>
      <c r="AE127" s="116">
        <v>25.016438356164382</v>
      </c>
      <c r="AF127" s="118">
        <v>1.8495000000000001E-2</v>
      </c>
      <c r="AG127" s="118" t="s">
        <v>39</v>
      </c>
      <c r="AH127" s="118"/>
      <c r="AI127" s="114" t="s">
        <v>160</v>
      </c>
      <c r="AJ127" s="114" t="s">
        <v>160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1540476.19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1540476.19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1540476.19</v>
      </c>
      <c r="BC127" s="119">
        <v>0</v>
      </c>
      <c r="BD127" s="119">
        <v>0</v>
      </c>
      <c r="BE127" s="119">
        <v>0</v>
      </c>
      <c r="BF127" s="119">
        <v>0</v>
      </c>
      <c r="BG127" s="15">
        <f t="shared" si="3"/>
        <v>1540476.19</v>
      </c>
      <c r="BH127" s="15">
        <f t="shared" si="4"/>
        <v>3080952.38</v>
      </c>
      <c r="BI127" s="15">
        <f t="shared" si="5"/>
        <v>4621428.57</v>
      </c>
    </row>
    <row r="128" spans="1:61" x14ac:dyDescent="0.35">
      <c r="A128" s="114">
        <v>20285000</v>
      </c>
      <c r="B128" s="114">
        <v>1</v>
      </c>
      <c r="C128" s="114">
        <v>1</v>
      </c>
      <c r="D128" s="114">
        <v>1</v>
      </c>
      <c r="E128" s="114" t="s">
        <v>23</v>
      </c>
      <c r="F128" s="114" t="s">
        <v>24</v>
      </c>
      <c r="G128" s="114" t="s">
        <v>25</v>
      </c>
      <c r="H128" s="114" t="s">
        <v>26</v>
      </c>
      <c r="I128" s="114" t="s">
        <v>2</v>
      </c>
      <c r="J128" s="114" t="s">
        <v>27</v>
      </c>
      <c r="K128" s="114" t="s">
        <v>160</v>
      </c>
      <c r="L128" s="114" t="s">
        <v>29</v>
      </c>
      <c r="M128" s="114" t="s">
        <v>159</v>
      </c>
      <c r="N128" s="114" t="s">
        <v>1325</v>
      </c>
      <c r="O128" s="114" t="s">
        <v>208</v>
      </c>
      <c r="P128" s="114" t="s">
        <v>208</v>
      </c>
      <c r="Q128" s="114" t="s">
        <v>160</v>
      </c>
      <c r="R128" s="115">
        <v>51380579.600000188</v>
      </c>
      <c r="S128" s="115">
        <v>0</v>
      </c>
      <c r="T128" s="115">
        <v>0</v>
      </c>
      <c r="U128" s="115">
        <v>0</v>
      </c>
      <c r="V128" s="115">
        <v>0</v>
      </c>
      <c r="W128" s="115">
        <v>1.4901161193847656E-8</v>
      </c>
      <c r="X128" s="115">
        <v>0</v>
      </c>
      <c r="Y128" s="115">
        <v>51380579.600000203</v>
      </c>
      <c r="Z128" s="117">
        <v>40575</v>
      </c>
      <c r="AA128" s="117">
        <v>49706</v>
      </c>
      <c r="AB128" s="116">
        <v>90000000</v>
      </c>
      <c r="AC128" s="116">
        <v>89391856.319999993</v>
      </c>
      <c r="AD128" s="116">
        <v>11.931506849315069</v>
      </c>
      <c r="AE128" s="116">
        <v>25.016438356164382</v>
      </c>
      <c r="AF128" s="118">
        <v>1.8495000000000001E-2</v>
      </c>
      <c r="AG128" s="118" t="s">
        <v>39</v>
      </c>
      <c r="AH128" s="118"/>
      <c r="AI128" s="114" t="s">
        <v>160</v>
      </c>
      <c r="AJ128" s="114" t="s">
        <v>160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2140857.48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2140857.48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2140857.48</v>
      </c>
      <c r="BC128" s="119">
        <v>0</v>
      </c>
      <c r="BD128" s="119">
        <v>0</v>
      </c>
      <c r="BE128" s="119">
        <v>0</v>
      </c>
      <c r="BF128" s="119">
        <v>0</v>
      </c>
      <c r="BG128" s="15">
        <f t="shared" si="3"/>
        <v>2140857.48</v>
      </c>
      <c r="BH128" s="15">
        <f t="shared" si="4"/>
        <v>4281714.96</v>
      </c>
      <c r="BI128" s="15">
        <f t="shared" si="5"/>
        <v>6422572.4399999995</v>
      </c>
    </row>
    <row r="129" spans="1:61" x14ac:dyDescent="0.35">
      <c r="A129" s="114">
        <v>20286000</v>
      </c>
      <c r="B129" s="114">
        <v>1</v>
      </c>
      <c r="C129" s="114">
        <v>1</v>
      </c>
      <c r="D129" s="114">
        <v>1</v>
      </c>
      <c r="E129" s="114" t="s">
        <v>23</v>
      </c>
      <c r="F129" s="114" t="s">
        <v>24</v>
      </c>
      <c r="G129" s="114" t="s">
        <v>25</v>
      </c>
      <c r="H129" s="114" t="s">
        <v>26</v>
      </c>
      <c r="I129" s="114" t="s">
        <v>2</v>
      </c>
      <c r="J129" s="114" t="s">
        <v>27</v>
      </c>
      <c r="K129" s="114" t="s">
        <v>160</v>
      </c>
      <c r="L129" s="114" t="s">
        <v>29</v>
      </c>
      <c r="M129" s="114" t="s">
        <v>159</v>
      </c>
      <c r="N129" s="114" t="s">
        <v>1325</v>
      </c>
      <c r="O129" s="114" t="s">
        <v>209</v>
      </c>
      <c r="P129" s="114" t="s">
        <v>209</v>
      </c>
      <c r="Q129" s="114" t="s">
        <v>160</v>
      </c>
      <c r="R129" s="115">
        <v>29156676.480000097</v>
      </c>
      <c r="S129" s="115">
        <v>0</v>
      </c>
      <c r="T129" s="115">
        <v>0</v>
      </c>
      <c r="U129" s="115">
        <v>0</v>
      </c>
      <c r="V129" s="115">
        <v>0</v>
      </c>
      <c r="W129" s="115">
        <v>7.4505805969238281E-9</v>
      </c>
      <c r="X129" s="115">
        <v>0</v>
      </c>
      <c r="Y129" s="115">
        <v>29156676.480000105</v>
      </c>
      <c r="Z129" s="117">
        <v>40575</v>
      </c>
      <c r="AA129" s="117">
        <v>49888</v>
      </c>
      <c r="AB129" s="116">
        <v>58000000</v>
      </c>
      <c r="AC129" s="116">
        <v>53844460.799999997</v>
      </c>
      <c r="AD129" s="116">
        <v>12.43013698630137</v>
      </c>
      <c r="AE129" s="116">
        <v>25.515068493150686</v>
      </c>
      <c r="AF129" s="118">
        <v>1.8495000000000001E-2</v>
      </c>
      <c r="AG129" s="118" t="s">
        <v>39</v>
      </c>
      <c r="AH129" s="118"/>
      <c r="AI129" s="114" t="s">
        <v>160</v>
      </c>
      <c r="AJ129" s="114" t="s">
        <v>160</v>
      </c>
      <c r="AK129" s="119">
        <v>0</v>
      </c>
      <c r="AL129" s="119">
        <v>0</v>
      </c>
      <c r="AM129" s="119">
        <v>0</v>
      </c>
      <c r="AN129" s="119">
        <v>0</v>
      </c>
      <c r="AO129" s="119">
        <v>0</v>
      </c>
      <c r="AP129" s="119">
        <v>1214861.52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1214861.52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1214861.52</v>
      </c>
      <c r="BC129" s="119">
        <v>0</v>
      </c>
      <c r="BD129" s="119">
        <v>0</v>
      </c>
      <c r="BE129" s="119">
        <v>0</v>
      </c>
      <c r="BF129" s="119">
        <v>0</v>
      </c>
      <c r="BG129" s="15">
        <f t="shared" si="3"/>
        <v>1214861.52</v>
      </c>
      <c r="BH129" s="15">
        <f t="shared" si="4"/>
        <v>2429723.04</v>
      </c>
      <c r="BI129" s="15">
        <f t="shared" si="5"/>
        <v>3644584.56</v>
      </c>
    </row>
    <row r="130" spans="1:61" x14ac:dyDescent="0.35">
      <c r="A130" s="114">
        <v>20287000</v>
      </c>
      <c r="B130" s="114">
        <v>1</v>
      </c>
      <c r="C130" s="114">
        <v>1</v>
      </c>
      <c r="D130" s="114">
        <v>1</v>
      </c>
      <c r="E130" s="114" t="s">
        <v>23</v>
      </c>
      <c r="F130" s="114" t="s">
        <v>24</v>
      </c>
      <c r="G130" s="114" t="s">
        <v>25</v>
      </c>
      <c r="H130" s="114" t="s">
        <v>26</v>
      </c>
      <c r="I130" s="114" t="s">
        <v>2</v>
      </c>
      <c r="J130" s="114" t="s">
        <v>27</v>
      </c>
      <c r="K130" s="114" t="s">
        <v>160</v>
      </c>
      <c r="L130" s="114" t="s">
        <v>29</v>
      </c>
      <c r="M130" s="114" t="s">
        <v>159</v>
      </c>
      <c r="N130" s="114" t="s">
        <v>1325</v>
      </c>
      <c r="O130" s="114" t="s">
        <v>210</v>
      </c>
      <c r="P130" s="114" t="s">
        <v>210</v>
      </c>
      <c r="Q130" s="114" t="s">
        <v>160</v>
      </c>
      <c r="R130" s="115">
        <v>42091281.960000195</v>
      </c>
      <c r="S130" s="115">
        <v>0</v>
      </c>
      <c r="T130" s="115">
        <v>0</v>
      </c>
      <c r="U130" s="115">
        <v>0</v>
      </c>
      <c r="V130" s="115">
        <v>0</v>
      </c>
      <c r="W130" s="115">
        <v>1.4901161193847656E-8</v>
      </c>
      <c r="X130" s="115">
        <v>0</v>
      </c>
      <c r="Y130" s="115">
        <v>42091281.96000021</v>
      </c>
      <c r="Z130" s="117">
        <v>40605</v>
      </c>
      <c r="AA130" s="117">
        <v>49737</v>
      </c>
      <c r="AB130" s="116">
        <v>78000000</v>
      </c>
      <c r="AC130" s="116">
        <v>73816306.129999995</v>
      </c>
      <c r="AD130" s="116">
        <v>12.016438356164384</v>
      </c>
      <c r="AE130" s="116">
        <v>25.019178082191782</v>
      </c>
      <c r="AF130" s="118">
        <v>1.8550000000000001E-2</v>
      </c>
      <c r="AG130" s="118" t="s">
        <v>39</v>
      </c>
      <c r="AH130" s="118"/>
      <c r="AI130" s="114" t="s">
        <v>160</v>
      </c>
      <c r="AJ130" s="114" t="s">
        <v>160</v>
      </c>
      <c r="AK130" s="119">
        <v>1683651.25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1683651.25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1683651.25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1683651.25</v>
      </c>
      <c r="BD130" s="119">
        <v>0</v>
      </c>
      <c r="BE130" s="119">
        <v>0</v>
      </c>
      <c r="BF130" s="119">
        <v>0</v>
      </c>
      <c r="BG130" s="15">
        <f t="shared" ref="BG130:BG193" si="6">SUM(AK130:AT130)</f>
        <v>3367302.5</v>
      </c>
      <c r="BH130" s="15">
        <f t="shared" si="4"/>
        <v>3367302.5</v>
      </c>
      <c r="BI130" s="15">
        <f t="shared" si="5"/>
        <v>6734605</v>
      </c>
    </row>
    <row r="131" spans="1:61" x14ac:dyDescent="0.35">
      <c r="A131" s="114">
        <v>20292000</v>
      </c>
      <c r="B131" s="114">
        <v>1</v>
      </c>
      <c r="C131" s="114">
        <v>1</v>
      </c>
      <c r="D131" s="114">
        <v>1</v>
      </c>
      <c r="E131" s="114" t="s">
        <v>23</v>
      </c>
      <c r="F131" s="114" t="s">
        <v>24</v>
      </c>
      <c r="G131" s="114" t="s">
        <v>25</v>
      </c>
      <c r="H131" s="114" t="s">
        <v>26</v>
      </c>
      <c r="I131" s="114" t="s">
        <v>2</v>
      </c>
      <c r="J131" s="114" t="s">
        <v>27</v>
      </c>
      <c r="K131" s="114" t="s">
        <v>160</v>
      </c>
      <c r="L131" s="114" t="s">
        <v>29</v>
      </c>
      <c r="M131" s="114" t="s">
        <v>159</v>
      </c>
      <c r="N131" s="114" t="s">
        <v>1325</v>
      </c>
      <c r="O131" s="114" t="s">
        <v>211</v>
      </c>
      <c r="P131" s="114" t="s">
        <v>211</v>
      </c>
      <c r="Q131" s="114" t="s">
        <v>160</v>
      </c>
      <c r="R131" s="115">
        <v>1363421.4500000058</v>
      </c>
      <c r="S131" s="115">
        <v>0</v>
      </c>
      <c r="T131" s="115">
        <v>0</v>
      </c>
      <c r="U131" s="115">
        <v>0</v>
      </c>
      <c r="V131" s="115">
        <v>0</v>
      </c>
      <c r="W131" s="115">
        <v>4.6566128730773926E-10</v>
      </c>
      <c r="X131" s="115">
        <v>0</v>
      </c>
      <c r="Y131" s="115">
        <v>1363421.4500000062</v>
      </c>
      <c r="Z131" s="117">
        <v>41031</v>
      </c>
      <c r="AA131" s="117">
        <v>50162</v>
      </c>
      <c r="AB131" s="116">
        <v>2270161.4900000002</v>
      </c>
      <c r="AC131" s="116">
        <v>2270161.79</v>
      </c>
      <c r="AD131" s="116">
        <v>13.180821917808219</v>
      </c>
      <c r="AE131" s="116">
        <v>25.016438356164382</v>
      </c>
      <c r="AF131" s="118">
        <v>1.8700000000000001E-2</v>
      </c>
      <c r="AG131" s="118" t="s">
        <v>39</v>
      </c>
      <c r="AH131" s="118"/>
      <c r="AI131" s="114" t="s">
        <v>160</v>
      </c>
      <c r="AJ131" s="114" t="s">
        <v>160</v>
      </c>
      <c r="AK131" s="119">
        <v>0</v>
      </c>
      <c r="AL131" s="119">
        <v>0</v>
      </c>
      <c r="AM131" s="119">
        <v>50497.09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50497.09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50497.09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50497.09</v>
      </c>
      <c r="BF131" s="119">
        <v>0</v>
      </c>
      <c r="BG131" s="15">
        <f t="shared" si="6"/>
        <v>100994.18</v>
      </c>
      <c r="BH131" s="15">
        <f t="shared" ref="BH131:BH194" si="7">SUM(AU131:BF131)</f>
        <v>100994.18</v>
      </c>
      <c r="BI131" s="15">
        <f t="shared" ref="BI131:BI194" si="8">BG131+BH131</f>
        <v>201988.36</v>
      </c>
    </row>
    <row r="132" spans="1:61" x14ac:dyDescent="0.35">
      <c r="A132" s="114">
        <v>20289000</v>
      </c>
      <c r="B132" s="114">
        <v>1</v>
      </c>
      <c r="C132" s="114">
        <v>1</v>
      </c>
      <c r="D132" s="114">
        <v>1</v>
      </c>
      <c r="E132" s="114" t="s">
        <v>23</v>
      </c>
      <c r="F132" s="114" t="s">
        <v>24</v>
      </c>
      <c r="G132" s="114" t="s">
        <v>25</v>
      </c>
      <c r="H132" s="114" t="s">
        <v>26</v>
      </c>
      <c r="I132" s="114" t="s">
        <v>2</v>
      </c>
      <c r="J132" s="114" t="s">
        <v>27</v>
      </c>
      <c r="K132" s="114" t="s">
        <v>160</v>
      </c>
      <c r="L132" s="114" t="s">
        <v>29</v>
      </c>
      <c r="M132" s="114" t="s">
        <v>159</v>
      </c>
      <c r="N132" s="114" t="s">
        <v>1325</v>
      </c>
      <c r="O132" s="114" t="s">
        <v>212</v>
      </c>
      <c r="P132" s="114" t="s">
        <v>212</v>
      </c>
      <c r="Q132" s="114" t="s">
        <v>160</v>
      </c>
      <c r="R132" s="115">
        <v>22192166.630000047</v>
      </c>
      <c r="S132" s="115">
        <v>0</v>
      </c>
      <c r="T132" s="115">
        <v>0</v>
      </c>
      <c r="U132" s="115">
        <v>0</v>
      </c>
      <c r="V132" s="115">
        <v>0</v>
      </c>
      <c r="W132" s="115">
        <v>3.7252902984619141E-9</v>
      </c>
      <c r="X132" s="115">
        <v>0</v>
      </c>
      <c r="Y132" s="115">
        <v>22192166.630000051</v>
      </c>
      <c r="Z132" s="117">
        <v>40879</v>
      </c>
      <c r="AA132" s="117">
        <v>50011</v>
      </c>
      <c r="AB132" s="116">
        <v>40000000</v>
      </c>
      <c r="AC132" s="116">
        <v>34159388.969999999</v>
      </c>
      <c r="AD132" s="116">
        <v>12.767123287671232</v>
      </c>
      <c r="AE132" s="116">
        <v>25.019178082191782</v>
      </c>
      <c r="AF132" s="118">
        <v>1.8685E-2</v>
      </c>
      <c r="AG132" s="118" t="s">
        <v>39</v>
      </c>
      <c r="AH132" s="118"/>
      <c r="AI132" s="114" t="s">
        <v>160</v>
      </c>
      <c r="AJ132" s="114" t="s">
        <v>160</v>
      </c>
      <c r="AK132" s="119">
        <v>0</v>
      </c>
      <c r="AL132" s="119">
        <v>0</v>
      </c>
      <c r="AM132" s="119">
        <v>0</v>
      </c>
      <c r="AN132" s="119">
        <v>853544.87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853544.87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853544.87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853544.87</v>
      </c>
      <c r="BG132" s="15">
        <f t="shared" si="6"/>
        <v>1707089.74</v>
      </c>
      <c r="BH132" s="15">
        <f t="shared" si="7"/>
        <v>1707089.74</v>
      </c>
      <c r="BI132" s="15">
        <f t="shared" si="8"/>
        <v>3414179.48</v>
      </c>
    </row>
    <row r="133" spans="1:61" x14ac:dyDescent="0.35">
      <c r="A133" s="114">
        <v>20291000</v>
      </c>
      <c r="B133" s="114">
        <v>1</v>
      </c>
      <c r="C133" s="114">
        <v>1</v>
      </c>
      <c r="D133" s="114">
        <v>1</v>
      </c>
      <c r="E133" s="114" t="s">
        <v>23</v>
      </c>
      <c r="F133" s="114" t="s">
        <v>24</v>
      </c>
      <c r="G133" s="114" t="s">
        <v>25</v>
      </c>
      <c r="H133" s="114" t="s">
        <v>26</v>
      </c>
      <c r="I133" s="114" t="s">
        <v>2</v>
      </c>
      <c r="J133" s="114" t="s">
        <v>27</v>
      </c>
      <c r="K133" s="114" t="s">
        <v>160</v>
      </c>
      <c r="L133" s="114" t="s">
        <v>29</v>
      </c>
      <c r="M133" s="114" t="s">
        <v>159</v>
      </c>
      <c r="N133" s="114" t="s">
        <v>1325</v>
      </c>
      <c r="O133" s="114" t="s">
        <v>213</v>
      </c>
      <c r="P133" s="114" t="s">
        <v>213</v>
      </c>
      <c r="Q133" s="114" t="s">
        <v>160</v>
      </c>
      <c r="R133" s="115">
        <v>23478260.871999916</v>
      </c>
      <c r="S133" s="115">
        <v>0</v>
      </c>
      <c r="T133" s="115">
        <v>0</v>
      </c>
      <c r="U133" s="115">
        <v>0</v>
      </c>
      <c r="V133" s="115">
        <v>0</v>
      </c>
      <c r="W133" s="115">
        <v>3.9999932050704956E-3</v>
      </c>
      <c r="X133" s="115">
        <v>0</v>
      </c>
      <c r="Y133" s="115">
        <v>23478260.875999909</v>
      </c>
      <c r="Z133" s="117">
        <v>41031</v>
      </c>
      <c r="AA133" s="117">
        <v>50162</v>
      </c>
      <c r="AB133" s="116">
        <v>40000000</v>
      </c>
      <c r="AC133" s="116">
        <v>40000000</v>
      </c>
      <c r="AD133" s="116">
        <v>13.180821917808219</v>
      </c>
      <c r="AE133" s="116">
        <v>25.016438356164382</v>
      </c>
      <c r="AF133" s="118">
        <v>1.8700000000000001E-2</v>
      </c>
      <c r="AG133" s="118" t="s">
        <v>39</v>
      </c>
      <c r="AH133" s="118"/>
      <c r="AI133" s="114" t="s">
        <v>160</v>
      </c>
      <c r="AJ133" s="114" t="s">
        <v>160</v>
      </c>
      <c r="AK133" s="119">
        <v>0</v>
      </c>
      <c r="AL133" s="119">
        <v>0</v>
      </c>
      <c r="AM133" s="119">
        <v>869565.21699999995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869565.21699999995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869565.21699999995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869565.21699999995</v>
      </c>
      <c r="BF133" s="119">
        <v>0</v>
      </c>
      <c r="BG133" s="15">
        <f t="shared" si="6"/>
        <v>1739130.4339999999</v>
      </c>
      <c r="BH133" s="15">
        <f t="shared" si="7"/>
        <v>1739130.4339999999</v>
      </c>
      <c r="BI133" s="15">
        <f t="shared" si="8"/>
        <v>3478260.8679999998</v>
      </c>
    </row>
    <row r="134" spans="1:61" x14ac:dyDescent="0.35">
      <c r="A134" s="114">
        <v>20297000</v>
      </c>
      <c r="B134" s="114">
        <v>1</v>
      </c>
      <c r="C134" s="114">
        <v>1</v>
      </c>
      <c r="D134" s="114">
        <v>1</v>
      </c>
      <c r="E134" s="114" t="s">
        <v>23</v>
      </c>
      <c r="F134" s="114" t="s">
        <v>24</v>
      </c>
      <c r="G134" s="114" t="s">
        <v>25</v>
      </c>
      <c r="H134" s="114" t="s">
        <v>26</v>
      </c>
      <c r="I134" s="114" t="s">
        <v>2</v>
      </c>
      <c r="J134" s="114" t="s">
        <v>27</v>
      </c>
      <c r="K134" s="114" t="s">
        <v>160</v>
      </c>
      <c r="L134" s="114" t="s">
        <v>29</v>
      </c>
      <c r="M134" s="114" t="s">
        <v>159</v>
      </c>
      <c r="N134" s="114" t="s">
        <v>1325</v>
      </c>
      <c r="O134" s="114" t="s">
        <v>214</v>
      </c>
      <c r="P134" s="114" t="s">
        <v>214</v>
      </c>
      <c r="Q134" s="114" t="s">
        <v>160</v>
      </c>
      <c r="R134" s="115">
        <v>33333333.339999806</v>
      </c>
      <c r="S134" s="115">
        <v>0</v>
      </c>
      <c r="T134" s="115">
        <v>0</v>
      </c>
      <c r="U134" s="115">
        <v>0</v>
      </c>
      <c r="V134" s="115">
        <v>0</v>
      </c>
      <c r="W134" s="115">
        <v>-1.4901161193847656E-8</v>
      </c>
      <c r="X134" s="115">
        <v>0</v>
      </c>
      <c r="Y134" s="115">
        <v>33333333.339999791</v>
      </c>
      <c r="Z134" s="117">
        <v>41243</v>
      </c>
      <c r="AA134" s="117">
        <v>50374</v>
      </c>
      <c r="AB134" s="116">
        <v>50000000</v>
      </c>
      <c r="AC134" s="116">
        <v>50000000</v>
      </c>
      <c r="AD134" s="116">
        <v>13.761643835616438</v>
      </c>
      <c r="AE134" s="116">
        <v>25.016438356164382</v>
      </c>
      <c r="AF134" s="118">
        <v>1.89E-2</v>
      </c>
      <c r="AG134" s="118" t="s">
        <v>39</v>
      </c>
      <c r="AH134" s="118"/>
      <c r="AI134" s="114" t="s">
        <v>160</v>
      </c>
      <c r="AJ134" s="114" t="s">
        <v>160</v>
      </c>
      <c r="AK134" s="119">
        <v>0</v>
      </c>
      <c r="AL134" s="119">
        <v>0</v>
      </c>
      <c r="AM134" s="119">
        <v>1190476.19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1190476.19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1190476.19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1190476.19</v>
      </c>
      <c r="BF134" s="119">
        <v>0</v>
      </c>
      <c r="BG134" s="15">
        <f t="shared" si="6"/>
        <v>2380952.38</v>
      </c>
      <c r="BH134" s="15">
        <f t="shared" si="7"/>
        <v>2380952.38</v>
      </c>
      <c r="BI134" s="15">
        <f t="shared" si="8"/>
        <v>4761904.76</v>
      </c>
    </row>
    <row r="135" spans="1:61" x14ac:dyDescent="0.35">
      <c r="A135" s="114">
        <v>20290000</v>
      </c>
      <c r="B135" s="114">
        <v>1</v>
      </c>
      <c r="C135" s="114">
        <v>1</v>
      </c>
      <c r="D135" s="114">
        <v>1</v>
      </c>
      <c r="E135" s="114" t="s">
        <v>23</v>
      </c>
      <c r="F135" s="114" t="s">
        <v>24</v>
      </c>
      <c r="G135" s="114" t="s">
        <v>25</v>
      </c>
      <c r="H135" s="114" t="s">
        <v>26</v>
      </c>
      <c r="I135" s="114" t="s">
        <v>2</v>
      </c>
      <c r="J135" s="114" t="s">
        <v>27</v>
      </c>
      <c r="K135" s="114" t="s">
        <v>160</v>
      </c>
      <c r="L135" s="114" t="s">
        <v>29</v>
      </c>
      <c r="M135" s="114" t="s">
        <v>159</v>
      </c>
      <c r="N135" s="114" t="s">
        <v>1325</v>
      </c>
      <c r="O135" s="114" t="s">
        <v>215</v>
      </c>
      <c r="P135" s="114" t="s">
        <v>215</v>
      </c>
      <c r="Q135" s="114" t="s">
        <v>160</v>
      </c>
      <c r="R135" s="115">
        <v>161802393.5640007</v>
      </c>
      <c r="S135" s="115">
        <v>0</v>
      </c>
      <c r="T135" s="115">
        <v>0</v>
      </c>
      <c r="U135" s="115">
        <v>0</v>
      </c>
      <c r="V135" s="115">
        <v>0</v>
      </c>
      <c r="W135" s="115">
        <v>-1.9999444484710693E-3</v>
      </c>
      <c r="X135" s="115">
        <v>0</v>
      </c>
      <c r="Y135" s="115">
        <v>161802393.56200075</v>
      </c>
      <c r="Z135" s="117">
        <v>40892</v>
      </c>
      <c r="AA135" s="117">
        <v>50024</v>
      </c>
      <c r="AB135" s="116">
        <v>250000000</v>
      </c>
      <c r="AC135" s="116">
        <v>248933378.06999999</v>
      </c>
      <c r="AD135" s="116">
        <v>12.802739726027397</v>
      </c>
      <c r="AE135" s="116">
        <v>25.019178082191782</v>
      </c>
      <c r="AF135" s="118">
        <v>1.8685E-2</v>
      </c>
      <c r="AG135" s="118" t="s">
        <v>39</v>
      </c>
      <c r="AH135" s="118"/>
      <c r="AI135" s="114" t="s">
        <v>160</v>
      </c>
      <c r="AJ135" s="114" t="s">
        <v>160</v>
      </c>
      <c r="AK135" s="119">
        <v>0</v>
      </c>
      <c r="AL135" s="119">
        <v>0</v>
      </c>
      <c r="AM135" s="119">
        <v>0</v>
      </c>
      <c r="AN135" s="119">
        <v>6223168.9879999999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6223168.9879999999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6223168.9879999999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6223168.9879999999</v>
      </c>
      <c r="BG135" s="15">
        <f t="shared" si="6"/>
        <v>12446337.976</v>
      </c>
      <c r="BH135" s="15">
        <f t="shared" si="7"/>
        <v>12446337.976</v>
      </c>
      <c r="BI135" s="15">
        <f t="shared" si="8"/>
        <v>24892675.952</v>
      </c>
    </row>
    <row r="136" spans="1:61" x14ac:dyDescent="0.35">
      <c r="A136" s="114">
        <v>20293000</v>
      </c>
      <c r="B136" s="114">
        <v>1</v>
      </c>
      <c r="C136" s="114">
        <v>1</v>
      </c>
      <c r="D136" s="114">
        <v>1</v>
      </c>
      <c r="E136" s="114" t="s">
        <v>23</v>
      </c>
      <c r="F136" s="114" t="s">
        <v>24</v>
      </c>
      <c r="G136" s="114" t="s">
        <v>25</v>
      </c>
      <c r="H136" s="114" t="s">
        <v>26</v>
      </c>
      <c r="I136" s="114" t="s">
        <v>2</v>
      </c>
      <c r="J136" s="114" t="s">
        <v>27</v>
      </c>
      <c r="K136" s="114" t="s">
        <v>160</v>
      </c>
      <c r="L136" s="114" t="s">
        <v>29</v>
      </c>
      <c r="M136" s="114" t="s">
        <v>159</v>
      </c>
      <c r="N136" s="114" t="s">
        <v>1325</v>
      </c>
      <c r="O136" s="114" t="s">
        <v>216</v>
      </c>
      <c r="P136" s="114" t="s">
        <v>216</v>
      </c>
      <c r="Q136" s="114" t="s">
        <v>160</v>
      </c>
      <c r="R136" s="115">
        <v>9547148.7600000016</v>
      </c>
      <c r="S136" s="115">
        <v>0</v>
      </c>
      <c r="T136" s="115">
        <v>0</v>
      </c>
      <c r="U136" s="115">
        <v>0</v>
      </c>
      <c r="V136" s="115">
        <v>0</v>
      </c>
      <c r="W136" s="115">
        <v>0</v>
      </c>
      <c r="X136" s="115">
        <v>0</v>
      </c>
      <c r="Y136" s="115">
        <v>9547148.7600000016</v>
      </c>
      <c r="Z136" s="117">
        <v>40984</v>
      </c>
      <c r="AA136" s="117">
        <v>50115</v>
      </c>
      <c r="AB136" s="116">
        <v>14559417.130000001</v>
      </c>
      <c r="AC136" s="116">
        <v>14334092.779999999</v>
      </c>
      <c r="AD136" s="116">
        <v>13.052054794520547</v>
      </c>
      <c r="AE136" s="116">
        <v>25.016438356164382</v>
      </c>
      <c r="AF136" s="118">
        <v>1.8599999999999998E-2</v>
      </c>
      <c r="AG136" s="118" t="s">
        <v>39</v>
      </c>
      <c r="AH136" s="118"/>
      <c r="AI136" s="114" t="s">
        <v>160</v>
      </c>
      <c r="AJ136" s="114" t="s">
        <v>160</v>
      </c>
      <c r="AK136" s="119">
        <v>353598.1</v>
      </c>
      <c r="AL136" s="119">
        <v>0</v>
      </c>
      <c r="AM136" s="119">
        <v>0</v>
      </c>
      <c r="AN136" s="119">
        <v>0</v>
      </c>
      <c r="AO136" s="119">
        <v>0</v>
      </c>
      <c r="AP136" s="119">
        <v>0</v>
      </c>
      <c r="AQ136" s="119">
        <v>353598.1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353598.1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353598.1</v>
      </c>
      <c r="BD136" s="119">
        <v>0</v>
      </c>
      <c r="BE136" s="119">
        <v>0</v>
      </c>
      <c r="BF136" s="119">
        <v>0</v>
      </c>
      <c r="BG136" s="15">
        <f t="shared" si="6"/>
        <v>707196.2</v>
      </c>
      <c r="BH136" s="15">
        <f t="shared" si="7"/>
        <v>707196.2</v>
      </c>
      <c r="BI136" s="15">
        <f t="shared" si="8"/>
        <v>1414392.4</v>
      </c>
    </row>
    <row r="137" spans="1:61" x14ac:dyDescent="0.35">
      <c r="A137" s="114">
        <v>20295000</v>
      </c>
      <c r="B137" s="114">
        <v>1</v>
      </c>
      <c r="C137" s="114">
        <v>1</v>
      </c>
      <c r="D137" s="114">
        <v>1</v>
      </c>
      <c r="E137" s="114" t="s">
        <v>23</v>
      </c>
      <c r="F137" s="114" t="s">
        <v>24</v>
      </c>
      <c r="G137" s="114" t="s">
        <v>25</v>
      </c>
      <c r="H137" s="114" t="s">
        <v>26</v>
      </c>
      <c r="I137" s="114" t="s">
        <v>2</v>
      </c>
      <c r="J137" s="114" t="s">
        <v>27</v>
      </c>
      <c r="K137" s="114" t="s">
        <v>160</v>
      </c>
      <c r="L137" s="114" t="s">
        <v>29</v>
      </c>
      <c r="M137" s="114" t="s">
        <v>159</v>
      </c>
      <c r="N137" s="114" t="s">
        <v>1325</v>
      </c>
      <c r="O137" s="114" t="s">
        <v>217</v>
      </c>
      <c r="P137" s="114" t="s">
        <v>217</v>
      </c>
      <c r="Q137" s="114" t="s">
        <v>160</v>
      </c>
      <c r="R137" s="115">
        <v>2447205.3199999998</v>
      </c>
      <c r="S137" s="115">
        <v>0</v>
      </c>
      <c r="T137" s="115">
        <v>0</v>
      </c>
      <c r="U137" s="115">
        <v>23072.51</v>
      </c>
      <c r="V137" s="115" t="s">
        <v>2863</v>
      </c>
      <c r="W137" s="115">
        <v>0</v>
      </c>
      <c r="X137" s="115">
        <v>0</v>
      </c>
      <c r="Y137" s="115">
        <v>2447205.3199999998</v>
      </c>
      <c r="Z137" s="117">
        <v>41136</v>
      </c>
      <c r="AA137" s="117">
        <v>50267</v>
      </c>
      <c r="AB137" s="116">
        <v>10000000</v>
      </c>
      <c r="AC137" s="116">
        <v>2447205.3199999998</v>
      </c>
      <c r="AD137" s="116">
        <v>13.468493150684932</v>
      </c>
      <c r="AE137" s="116">
        <v>25.016438356164382</v>
      </c>
      <c r="AF137" s="118">
        <v>1.8714999999999999E-2</v>
      </c>
      <c r="AG137" s="118" t="s">
        <v>39</v>
      </c>
      <c r="AH137" s="118"/>
      <c r="AI137" s="114" t="s">
        <v>160</v>
      </c>
      <c r="AJ137" s="114" t="s">
        <v>160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94123.282000000007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94123.282000000007</v>
      </c>
      <c r="BC137" s="119">
        <v>0</v>
      </c>
      <c r="BD137" s="119">
        <v>0</v>
      </c>
      <c r="BE137" s="119">
        <v>0</v>
      </c>
      <c r="BF137" s="119">
        <v>0</v>
      </c>
      <c r="BG137" s="15">
        <f t="shared" si="6"/>
        <v>0</v>
      </c>
      <c r="BH137" s="15">
        <f t="shared" si="7"/>
        <v>188246.56400000001</v>
      </c>
      <c r="BI137" s="15">
        <f t="shared" si="8"/>
        <v>188246.56400000001</v>
      </c>
    </row>
    <row r="138" spans="1:61" x14ac:dyDescent="0.35">
      <c r="A138" s="114">
        <v>20299000</v>
      </c>
      <c r="B138" s="114">
        <v>1</v>
      </c>
      <c r="C138" s="114">
        <v>1</v>
      </c>
      <c r="D138" s="114">
        <v>1</v>
      </c>
      <c r="E138" s="114" t="s">
        <v>23</v>
      </c>
      <c r="F138" s="114" t="s">
        <v>24</v>
      </c>
      <c r="G138" s="114" t="s">
        <v>25</v>
      </c>
      <c r="H138" s="114" t="s">
        <v>26</v>
      </c>
      <c r="I138" s="114" t="s">
        <v>2</v>
      </c>
      <c r="J138" s="114" t="s">
        <v>27</v>
      </c>
      <c r="K138" s="114" t="s">
        <v>160</v>
      </c>
      <c r="L138" s="114" t="s">
        <v>29</v>
      </c>
      <c r="M138" s="114" t="s">
        <v>159</v>
      </c>
      <c r="N138" s="114" t="s">
        <v>1325</v>
      </c>
      <c r="O138" s="114" t="s">
        <v>218</v>
      </c>
      <c r="P138" s="114" t="s">
        <v>218</v>
      </c>
      <c r="Q138" s="114" t="s">
        <v>160</v>
      </c>
      <c r="R138" s="115">
        <v>2139185.0099999998</v>
      </c>
      <c r="S138" s="115">
        <v>0</v>
      </c>
      <c r="T138" s="115">
        <v>0</v>
      </c>
      <c r="U138" s="115">
        <v>0</v>
      </c>
      <c r="V138" s="115">
        <v>0</v>
      </c>
      <c r="W138" s="115">
        <v>0</v>
      </c>
      <c r="X138" s="115">
        <v>0</v>
      </c>
      <c r="Y138" s="115">
        <v>2139185.0099999998</v>
      </c>
      <c r="Z138" s="117">
        <v>41348</v>
      </c>
      <c r="AA138" s="117">
        <v>50359</v>
      </c>
      <c r="AB138" s="116">
        <v>2168540.1800000002</v>
      </c>
      <c r="AC138" s="116">
        <v>2139185.0099999998</v>
      </c>
      <c r="AD138" s="116">
        <v>13.72054794520548</v>
      </c>
      <c r="AE138" s="116">
        <v>24.687671232876713</v>
      </c>
      <c r="AF138" s="118">
        <v>1.84E-2</v>
      </c>
      <c r="AG138" s="118" t="s">
        <v>39</v>
      </c>
      <c r="AH138" s="118"/>
      <c r="AI138" s="114" t="s">
        <v>160</v>
      </c>
      <c r="AJ138" s="114" t="s">
        <v>160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304090.92499999999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261739.12599999999</v>
      </c>
      <c r="BF138" s="119">
        <v>0</v>
      </c>
      <c r="BG138" s="15">
        <f t="shared" si="6"/>
        <v>0</v>
      </c>
      <c r="BH138" s="15">
        <f t="shared" si="7"/>
        <v>565830.05099999998</v>
      </c>
      <c r="BI138" s="15">
        <f t="shared" si="8"/>
        <v>565830.05099999998</v>
      </c>
    </row>
    <row r="139" spans="1:61" x14ac:dyDescent="0.35">
      <c r="A139" s="114">
        <v>20298000</v>
      </c>
      <c r="B139" s="114">
        <v>1</v>
      </c>
      <c r="C139" s="114">
        <v>1</v>
      </c>
      <c r="D139" s="114">
        <v>1</v>
      </c>
      <c r="E139" s="114" t="s">
        <v>23</v>
      </c>
      <c r="F139" s="114" t="s">
        <v>24</v>
      </c>
      <c r="G139" s="114" t="s">
        <v>25</v>
      </c>
      <c r="H139" s="114" t="s">
        <v>26</v>
      </c>
      <c r="I139" s="114" t="s">
        <v>2</v>
      </c>
      <c r="J139" s="114" t="s">
        <v>27</v>
      </c>
      <c r="K139" s="114" t="s">
        <v>160</v>
      </c>
      <c r="L139" s="114" t="s">
        <v>29</v>
      </c>
      <c r="M139" s="114" t="s">
        <v>159</v>
      </c>
      <c r="N139" s="114" t="s">
        <v>1325</v>
      </c>
      <c r="O139" s="114" t="s">
        <v>219</v>
      </c>
      <c r="P139" s="114" t="s">
        <v>219</v>
      </c>
      <c r="Q139" s="114" t="s">
        <v>160</v>
      </c>
      <c r="R139" s="115">
        <v>94990000</v>
      </c>
      <c r="S139" s="115">
        <v>0</v>
      </c>
      <c r="T139" s="115">
        <v>0</v>
      </c>
      <c r="U139" s="115">
        <v>0</v>
      </c>
      <c r="V139" s="115">
        <v>0</v>
      </c>
      <c r="W139" s="115">
        <v>0</v>
      </c>
      <c r="X139" s="115">
        <v>0</v>
      </c>
      <c r="Y139" s="115">
        <v>94990000</v>
      </c>
      <c r="Z139" s="117">
        <v>41348</v>
      </c>
      <c r="AA139" s="117">
        <v>50359</v>
      </c>
      <c r="AB139" s="116">
        <v>100000000</v>
      </c>
      <c r="AC139" s="116">
        <v>94990000</v>
      </c>
      <c r="AD139" s="116">
        <v>13.72054794520548</v>
      </c>
      <c r="AE139" s="116">
        <v>24.687671232876713</v>
      </c>
      <c r="AF139" s="118">
        <v>1.7600000000000001E-2</v>
      </c>
      <c r="AG139" s="118" t="s">
        <v>39</v>
      </c>
      <c r="AH139" s="118"/>
      <c r="AI139" s="114" t="s">
        <v>160</v>
      </c>
      <c r="AJ139" s="114" t="s">
        <v>160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5">
        <f t="shared" si="6"/>
        <v>0</v>
      </c>
      <c r="BH139" s="15">
        <f t="shared" si="7"/>
        <v>0</v>
      </c>
      <c r="BI139" s="15">
        <f t="shared" si="8"/>
        <v>0</v>
      </c>
    </row>
    <row r="140" spans="1:61" x14ac:dyDescent="0.35">
      <c r="A140" s="114">
        <v>20300000</v>
      </c>
      <c r="B140" s="114">
        <v>1</v>
      </c>
      <c r="C140" s="114">
        <v>1</v>
      </c>
      <c r="D140" s="114">
        <v>1</v>
      </c>
      <c r="E140" s="114" t="s">
        <v>23</v>
      </c>
      <c r="F140" s="114" t="s">
        <v>24</v>
      </c>
      <c r="G140" s="114" t="s">
        <v>25</v>
      </c>
      <c r="H140" s="114" t="s">
        <v>26</v>
      </c>
      <c r="I140" s="114" t="s">
        <v>2</v>
      </c>
      <c r="J140" s="114" t="s">
        <v>27</v>
      </c>
      <c r="K140" s="114" t="s">
        <v>160</v>
      </c>
      <c r="L140" s="114" t="s">
        <v>29</v>
      </c>
      <c r="M140" s="114" t="s">
        <v>159</v>
      </c>
      <c r="N140" s="114" t="s">
        <v>1325</v>
      </c>
      <c r="O140" s="114" t="s">
        <v>220</v>
      </c>
      <c r="P140" s="114" t="s">
        <v>220</v>
      </c>
      <c r="Q140" s="114" t="s">
        <v>160</v>
      </c>
      <c r="R140" s="115">
        <v>94118010.799999997</v>
      </c>
      <c r="S140" s="115">
        <v>0</v>
      </c>
      <c r="T140" s="115">
        <v>0</v>
      </c>
      <c r="U140" s="115">
        <v>0</v>
      </c>
      <c r="V140" s="115">
        <v>0</v>
      </c>
      <c r="W140" s="115">
        <v>0</v>
      </c>
      <c r="X140" s="115">
        <v>0</v>
      </c>
      <c r="Y140" s="115">
        <v>94118010.799999997</v>
      </c>
      <c r="Z140" s="117">
        <v>41487</v>
      </c>
      <c r="AA140" s="117">
        <v>50389</v>
      </c>
      <c r="AB140" s="116">
        <v>100000000</v>
      </c>
      <c r="AC140" s="116">
        <v>100000000</v>
      </c>
      <c r="AD140" s="116">
        <v>13.802739726027397</v>
      </c>
      <c r="AE140" s="116">
        <v>24.389041095890413</v>
      </c>
      <c r="AF140" s="120">
        <v>1.7585E-2</v>
      </c>
      <c r="AG140" s="118" t="s">
        <v>39</v>
      </c>
      <c r="AH140" s="118"/>
      <c r="AI140" s="114" t="s">
        <v>160</v>
      </c>
      <c r="AJ140" s="114" t="s">
        <v>160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5">
        <f t="shared" si="6"/>
        <v>0</v>
      </c>
      <c r="BH140" s="15">
        <f t="shared" si="7"/>
        <v>0</v>
      </c>
      <c r="BI140" s="15">
        <f t="shared" si="8"/>
        <v>0</v>
      </c>
    </row>
    <row r="141" spans="1:61" x14ac:dyDescent="0.35">
      <c r="A141" s="114">
        <v>20315000</v>
      </c>
      <c r="B141" s="114">
        <v>1</v>
      </c>
      <c r="C141" s="114">
        <v>1</v>
      </c>
      <c r="D141" s="114">
        <v>1</v>
      </c>
      <c r="E141" s="114" t="s">
        <v>23</v>
      </c>
      <c r="F141" s="114" t="s">
        <v>24</v>
      </c>
      <c r="G141" s="114" t="s">
        <v>25</v>
      </c>
      <c r="H141" s="114" t="s">
        <v>26</v>
      </c>
      <c r="I141" s="114" t="s">
        <v>2</v>
      </c>
      <c r="J141" s="114" t="s">
        <v>27</v>
      </c>
      <c r="K141" s="114" t="s">
        <v>160</v>
      </c>
      <c r="L141" s="114" t="s">
        <v>29</v>
      </c>
      <c r="M141" s="114" t="s">
        <v>159</v>
      </c>
      <c r="N141" s="114" t="s">
        <v>1325</v>
      </c>
      <c r="O141" s="114" t="s">
        <v>221</v>
      </c>
      <c r="P141" s="114" t="s">
        <v>221</v>
      </c>
      <c r="Q141" s="114" t="s">
        <v>160</v>
      </c>
      <c r="R141" s="115">
        <v>140000000</v>
      </c>
      <c r="S141" s="115">
        <v>0</v>
      </c>
      <c r="T141" s="115">
        <v>0</v>
      </c>
      <c r="U141" s="115">
        <v>0</v>
      </c>
      <c r="V141" s="115">
        <v>0</v>
      </c>
      <c r="W141" s="115">
        <v>0</v>
      </c>
      <c r="X141" s="115">
        <v>0</v>
      </c>
      <c r="Y141" s="115">
        <v>140000000</v>
      </c>
      <c r="Z141" s="117">
        <v>42171</v>
      </c>
      <c r="AA141" s="117">
        <v>51271</v>
      </c>
      <c r="AB141" s="116">
        <v>200000000</v>
      </c>
      <c r="AC141" s="116">
        <v>200000000</v>
      </c>
      <c r="AD141" s="116">
        <v>16.219178082191782</v>
      </c>
      <c r="AE141" s="116">
        <v>24.931506849315067</v>
      </c>
      <c r="AF141" s="118">
        <v>3.1600000000000003E-2</v>
      </c>
      <c r="AG141" s="118" t="s">
        <v>39</v>
      </c>
      <c r="AH141" s="118"/>
      <c r="AI141" s="114" t="s">
        <v>160</v>
      </c>
      <c r="AJ141" s="114" t="s">
        <v>160</v>
      </c>
      <c r="AK141" s="119">
        <v>0</v>
      </c>
      <c r="AL141" s="119">
        <v>0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5600000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5600000</v>
      </c>
      <c r="BF141" s="119">
        <v>0</v>
      </c>
      <c r="BG141" s="15">
        <f t="shared" si="6"/>
        <v>0</v>
      </c>
      <c r="BH141" s="15">
        <f t="shared" si="7"/>
        <v>11200000</v>
      </c>
      <c r="BI141" s="15">
        <f t="shared" si="8"/>
        <v>11200000</v>
      </c>
    </row>
    <row r="142" spans="1:61" x14ac:dyDescent="0.35">
      <c r="A142" s="114">
        <v>20327000</v>
      </c>
      <c r="B142" s="114">
        <v>1</v>
      </c>
      <c r="C142" s="114">
        <v>1</v>
      </c>
      <c r="D142" s="114">
        <v>1</v>
      </c>
      <c r="E142" s="114" t="s">
        <v>23</v>
      </c>
      <c r="F142" s="114" t="s">
        <v>24</v>
      </c>
      <c r="G142" s="114" t="s">
        <v>25</v>
      </c>
      <c r="H142" s="114" t="s">
        <v>26</v>
      </c>
      <c r="I142" s="114" t="s">
        <v>2</v>
      </c>
      <c r="J142" s="114" t="s">
        <v>27</v>
      </c>
      <c r="K142" s="114" t="s">
        <v>160</v>
      </c>
      <c r="L142" s="114" t="s">
        <v>29</v>
      </c>
      <c r="M142" s="114" t="s">
        <v>159</v>
      </c>
      <c r="N142" s="114" t="s">
        <v>1325</v>
      </c>
      <c r="O142" s="114" t="s">
        <v>222</v>
      </c>
      <c r="P142" s="114" t="s">
        <v>222</v>
      </c>
      <c r="Q142" s="114" t="s">
        <v>160</v>
      </c>
      <c r="R142" s="115">
        <v>249800000</v>
      </c>
      <c r="S142" s="115">
        <v>0</v>
      </c>
      <c r="T142" s="115">
        <v>0</v>
      </c>
      <c r="U142" s="115">
        <v>0</v>
      </c>
      <c r="V142" s="115">
        <v>0</v>
      </c>
      <c r="W142" s="115">
        <v>0</v>
      </c>
      <c r="X142" s="115">
        <v>0</v>
      </c>
      <c r="Y142" s="115">
        <v>249800000</v>
      </c>
      <c r="Z142" s="117">
        <v>43350</v>
      </c>
      <c r="AA142" s="117">
        <v>52366</v>
      </c>
      <c r="AB142" s="116">
        <v>250000000</v>
      </c>
      <c r="AC142" s="116">
        <v>250000000</v>
      </c>
      <c r="AD142" s="116">
        <v>19.219178082191782</v>
      </c>
      <c r="AE142" s="116">
        <v>24.701369863013699</v>
      </c>
      <c r="AF142" s="118">
        <v>4.5999999999999999E-2</v>
      </c>
      <c r="AG142" s="118" t="s">
        <v>39</v>
      </c>
      <c r="AH142" s="118"/>
      <c r="AI142" s="114" t="s">
        <v>160</v>
      </c>
      <c r="AJ142" s="114" t="s">
        <v>160</v>
      </c>
      <c r="AK142" s="119">
        <v>0</v>
      </c>
      <c r="AL142" s="119">
        <v>0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18735000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18735000</v>
      </c>
      <c r="BF142" s="119">
        <v>0</v>
      </c>
      <c r="BG142" s="15">
        <f t="shared" si="6"/>
        <v>0</v>
      </c>
      <c r="BH142" s="15">
        <f t="shared" si="7"/>
        <v>37470000</v>
      </c>
      <c r="BI142" s="15">
        <f t="shared" si="8"/>
        <v>37470000</v>
      </c>
    </row>
    <row r="143" spans="1:61" x14ac:dyDescent="0.35">
      <c r="A143" s="114">
        <v>20302000</v>
      </c>
      <c r="B143" s="114">
        <v>1</v>
      </c>
      <c r="C143" s="114">
        <v>1</v>
      </c>
      <c r="D143" s="114">
        <v>1</v>
      </c>
      <c r="E143" s="114" t="s">
        <v>23</v>
      </c>
      <c r="F143" s="114" t="s">
        <v>24</v>
      </c>
      <c r="G143" s="114" t="s">
        <v>25</v>
      </c>
      <c r="H143" s="114" t="s">
        <v>26</v>
      </c>
      <c r="I143" s="114" t="s">
        <v>2</v>
      </c>
      <c r="J143" s="114" t="s">
        <v>27</v>
      </c>
      <c r="K143" s="114" t="s">
        <v>160</v>
      </c>
      <c r="L143" s="114" t="s">
        <v>29</v>
      </c>
      <c r="M143" s="114" t="s">
        <v>159</v>
      </c>
      <c r="N143" s="114" t="s">
        <v>1325</v>
      </c>
      <c r="O143" s="114" t="s">
        <v>223</v>
      </c>
      <c r="P143" s="114" t="s">
        <v>223</v>
      </c>
      <c r="Q143" s="114" t="s">
        <v>160</v>
      </c>
      <c r="R143" s="115">
        <v>267002186.13</v>
      </c>
      <c r="S143" s="115">
        <v>0</v>
      </c>
      <c r="T143" s="115">
        <v>0</v>
      </c>
      <c r="U143" s="115">
        <v>0</v>
      </c>
      <c r="V143" s="115">
        <v>0</v>
      </c>
      <c r="W143" s="115">
        <v>0</v>
      </c>
      <c r="X143" s="115">
        <v>0</v>
      </c>
      <c r="Y143" s="115">
        <v>267002186.13</v>
      </c>
      <c r="Z143" s="117">
        <v>41611</v>
      </c>
      <c r="AA143" s="117">
        <v>50724</v>
      </c>
      <c r="AB143" s="116">
        <v>270000000</v>
      </c>
      <c r="AC143" s="116">
        <v>267002186.13</v>
      </c>
      <c r="AD143" s="116">
        <v>14.72054794520548</v>
      </c>
      <c r="AE143" s="116">
        <v>24.967123287671232</v>
      </c>
      <c r="AF143" s="118">
        <v>0.03</v>
      </c>
      <c r="AG143" s="118" t="s">
        <v>39</v>
      </c>
      <c r="AH143" s="118"/>
      <c r="AI143" s="114" t="s">
        <v>160</v>
      </c>
      <c r="AJ143" s="114" t="s">
        <v>160</v>
      </c>
      <c r="AK143" s="119">
        <v>0</v>
      </c>
      <c r="AL143" s="119">
        <v>0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5">
        <f t="shared" si="6"/>
        <v>0</v>
      </c>
      <c r="BH143" s="15">
        <f t="shared" si="7"/>
        <v>0</v>
      </c>
      <c r="BI143" s="15">
        <f t="shared" si="8"/>
        <v>0</v>
      </c>
    </row>
    <row r="144" spans="1:61" x14ac:dyDescent="0.35">
      <c r="A144" s="114">
        <v>20303000</v>
      </c>
      <c r="B144" s="114">
        <v>1</v>
      </c>
      <c r="C144" s="114">
        <v>1</v>
      </c>
      <c r="D144" s="114">
        <v>1</v>
      </c>
      <c r="E144" s="114" t="s">
        <v>23</v>
      </c>
      <c r="F144" s="114" t="s">
        <v>24</v>
      </c>
      <c r="G144" s="114" t="s">
        <v>25</v>
      </c>
      <c r="H144" s="114" t="s">
        <v>26</v>
      </c>
      <c r="I144" s="114" t="s">
        <v>2</v>
      </c>
      <c r="J144" s="114" t="s">
        <v>27</v>
      </c>
      <c r="K144" s="114" t="s">
        <v>160</v>
      </c>
      <c r="L144" s="114" t="s">
        <v>29</v>
      </c>
      <c r="M144" s="114" t="s">
        <v>159</v>
      </c>
      <c r="N144" s="114" t="s">
        <v>1325</v>
      </c>
      <c r="O144" s="114" t="s">
        <v>224</v>
      </c>
      <c r="P144" s="114" t="s">
        <v>224</v>
      </c>
      <c r="Q144" s="114" t="s">
        <v>160</v>
      </c>
      <c r="R144" s="115">
        <v>29950000</v>
      </c>
      <c r="S144" s="115">
        <v>0</v>
      </c>
      <c r="T144" s="115">
        <v>0</v>
      </c>
      <c r="U144" s="115">
        <v>0</v>
      </c>
      <c r="V144" s="115">
        <v>0</v>
      </c>
      <c r="W144" s="115">
        <v>0</v>
      </c>
      <c r="X144" s="115">
        <v>0</v>
      </c>
      <c r="Y144" s="115">
        <v>29950000</v>
      </c>
      <c r="Z144" s="117">
        <v>41726</v>
      </c>
      <c r="AA144" s="117">
        <v>48898</v>
      </c>
      <c r="AB144" s="116">
        <v>30000000</v>
      </c>
      <c r="AC144" s="116">
        <v>29950000</v>
      </c>
      <c r="AD144" s="116">
        <v>9.7178082191780817</v>
      </c>
      <c r="AE144" s="116">
        <v>19.649315068493152</v>
      </c>
      <c r="AF144" s="118">
        <v>1.7899999999999999E-2</v>
      </c>
      <c r="AG144" s="118" t="s">
        <v>39</v>
      </c>
      <c r="AH144" s="118"/>
      <c r="AI144" s="114" t="s">
        <v>160</v>
      </c>
      <c r="AJ144" s="114" t="s">
        <v>160</v>
      </c>
      <c r="AK144" s="119">
        <v>0</v>
      </c>
      <c r="AL144" s="119">
        <v>0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6324861.9649999999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5004809.7249999996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3960261.5449999999</v>
      </c>
      <c r="BF144" s="119">
        <v>0</v>
      </c>
      <c r="BG144" s="15">
        <f t="shared" si="6"/>
        <v>6324861.9649999999</v>
      </c>
      <c r="BH144" s="15">
        <f t="shared" si="7"/>
        <v>8965071.2699999996</v>
      </c>
      <c r="BI144" s="15">
        <f t="shared" si="8"/>
        <v>15289933.234999999</v>
      </c>
    </row>
    <row r="145" spans="1:61" x14ac:dyDescent="0.35">
      <c r="A145" s="114">
        <v>20305000</v>
      </c>
      <c r="B145" s="114">
        <v>1</v>
      </c>
      <c r="C145" s="114">
        <v>1</v>
      </c>
      <c r="D145" s="114">
        <v>1</v>
      </c>
      <c r="E145" s="114" t="s">
        <v>23</v>
      </c>
      <c r="F145" s="114" t="s">
        <v>24</v>
      </c>
      <c r="G145" s="114" t="s">
        <v>25</v>
      </c>
      <c r="H145" s="114" t="s">
        <v>26</v>
      </c>
      <c r="I145" s="114" t="s">
        <v>2</v>
      </c>
      <c r="J145" s="114" t="s">
        <v>27</v>
      </c>
      <c r="K145" s="114" t="s">
        <v>160</v>
      </c>
      <c r="L145" s="114" t="s">
        <v>29</v>
      </c>
      <c r="M145" s="114" t="s">
        <v>159</v>
      </c>
      <c r="N145" s="114" t="s">
        <v>1325</v>
      </c>
      <c r="O145" s="114" t="s">
        <v>225</v>
      </c>
      <c r="P145" s="114" t="s">
        <v>225</v>
      </c>
      <c r="Q145" s="114" t="s">
        <v>160</v>
      </c>
      <c r="R145" s="115">
        <v>10329042.83</v>
      </c>
      <c r="S145" s="115">
        <v>0</v>
      </c>
      <c r="T145" s="115">
        <v>0</v>
      </c>
      <c r="U145" s="115">
        <v>0</v>
      </c>
      <c r="V145" s="115">
        <v>0</v>
      </c>
      <c r="W145" s="115">
        <v>0</v>
      </c>
      <c r="X145" s="115">
        <v>0</v>
      </c>
      <c r="Y145" s="115">
        <v>10329042.83</v>
      </c>
      <c r="Z145" s="117">
        <v>41753</v>
      </c>
      <c r="AA145" s="117">
        <v>50785</v>
      </c>
      <c r="AB145" s="116">
        <v>20000000</v>
      </c>
      <c r="AC145" s="116">
        <v>10329042.83</v>
      </c>
      <c r="AD145" s="116">
        <v>14.887671232876713</v>
      </c>
      <c r="AE145" s="116">
        <v>24.745205479452054</v>
      </c>
      <c r="AF145" s="118">
        <v>1.8440000000000002E-2</v>
      </c>
      <c r="AG145" s="118" t="s">
        <v>39</v>
      </c>
      <c r="AH145" s="118"/>
      <c r="AI145" s="114" t="s">
        <v>160</v>
      </c>
      <c r="AJ145" s="114" t="s">
        <v>160</v>
      </c>
      <c r="AK145" s="119">
        <v>0</v>
      </c>
      <c r="AL145" s="119">
        <v>0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5">
        <f t="shared" si="6"/>
        <v>0</v>
      </c>
      <c r="BH145" s="15">
        <f t="shared" si="7"/>
        <v>0</v>
      </c>
      <c r="BI145" s="15">
        <f t="shared" si="8"/>
        <v>0</v>
      </c>
    </row>
    <row r="146" spans="1:61" x14ac:dyDescent="0.35">
      <c r="A146" s="114">
        <v>20304000</v>
      </c>
      <c r="B146" s="114">
        <v>1</v>
      </c>
      <c r="C146" s="114">
        <v>1</v>
      </c>
      <c r="D146" s="114">
        <v>1</v>
      </c>
      <c r="E146" s="114" t="s">
        <v>23</v>
      </c>
      <c r="F146" s="114" t="s">
        <v>24</v>
      </c>
      <c r="G146" s="114" t="s">
        <v>25</v>
      </c>
      <c r="H146" s="114" t="s">
        <v>26</v>
      </c>
      <c r="I146" s="114" t="s">
        <v>2</v>
      </c>
      <c r="J146" s="114" t="s">
        <v>27</v>
      </c>
      <c r="K146" s="114" t="s">
        <v>160</v>
      </c>
      <c r="L146" s="114" t="s">
        <v>29</v>
      </c>
      <c r="M146" s="114" t="s">
        <v>159</v>
      </c>
      <c r="N146" s="114" t="s">
        <v>1325</v>
      </c>
      <c r="O146" s="114" t="s">
        <v>226</v>
      </c>
      <c r="P146" s="114" t="s">
        <v>226</v>
      </c>
      <c r="Q146" s="114" t="s">
        <v>160</v>
      </c>
      <c r="R146" s="115">
        <v>59363606.200000003</v>
      </c>
      <c r="S146" s="115">
        <v>0</v>
      </c>
      <c r="T146" s="115">
        <v>0</v>
      </c>
      <c r="U146" s="115">
        <v>0</v>
      </c>
      <c r="V146" s="115">
        <v>0</v>
      </c>
      <c r="W146" s="115">
        <v>0</v>
      </c>
      <c r="X146" s="115">
        <v>0</v>
      </c>
      <c r="Y146" s="115">
        <v>59363606.200000003</v>
      </c>
      <c r="Z146" s="117">
        <v>41726</v>
      </c>
      <c r="AA146" s="117">
        <v>50785</v>
      </c>
      <c r="AB146" s="116">
        <v>60000000</v>
      </c>
      <c r="AC146" s="116">
        <v>59470735.289999999</v>
      </c>
      <c r="AD146" s="116">
        <v>14.887671232876713</v>
      </c>
      <c r="AE146" s="116">
        <v>24.81917808219178</v>
      </c>
      <c r="AF146" s="118">
        <v>4.4352999999999997E-2</v>
      </c>
      <c r="AG146" s="118" t="s">
        <v>39</v>
      </c>
      <c r="AH146" s="118"/>
      <c r="AI146" s="114" t="s">
        <v>160</v>
      </c>
      <c r="AJ146" s="114" t="s">
        <v>160</v>
      </c>
      <c r="AK146" s="119">
        <v>0</v>
      </c>
      <c r="AL146" s="119">
        <v>0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5">
        <f t="shared" si="6"/>
        <v>0</v>
      </c>
      <c r="BH146" s="15">
        <f t="shared" si="7"/>
        <v>0</v>
      </c>
      <c r="BI146" s="15">
        <f t="shared" si="8"/>
        <v>0</v>
      </c>
    </row>
    <row r="147" spans="1:61" x14ac:dyDescent="0.35">
      <c r="A147" s="114">
        <v>20308000</v>
      </c>
      <c r="B147" s="114">
        <v>1</v>
      </c>
      <c r="C147" s="114">
        <v>1</v>
      </c>
      <c r="D147" s="114">
        <v>1</v>
      </c>
      <c r="E147" s="114" t="s">
        <v>23</v>
      </c>
      <c r="F147" s="114" t="s">
        <v>24</v>
      </c>
      <c r="G147" s="114" t="s">
        <v>25</v>
      </c>
      <c r="H147" s="114" t="s">
        <v>26</v>
      </c>
      <c r="I147" s="114" t="s">
        <v>2</v>
      </c>
      <c r="J147" s="114" t="s">
        <v>27</v>
      </c>
      <c r="K147" s="114" t="s">
        <v>160</v>
      </c>
      <c r="L147" s="114" t="s">
        <v>29</v>
      </c>
      <c r="M147" s="114" t="s">
        <v>159</v>
      </c>
      <c r="N147" s="114" t="s">
        <v>1325</v>
      </c>
      <c r="O147" s="114" t="s">
        <v>227</v>
      </c>
      <c r="P147" s="114" t="s">
        <v>227</v>
      </c>
      <c r="Q147" s="114" t="s">
        <v>160</v>
      </c>
      <c r="R147" s="115">
        <v>150000000</v>
      </c>
      <c r="S147" s="115">
        <v>0</v>
      </c>
      <c r="T147" s="115">
        <v>0</v>
      </c>
      <c r="U147" s="115">
        <v>0</v>
      </c>
      <c r="V147" s="115">
        <v>0</v>
      </c>
      <c r="W147" s="115">
        <v>0</v>
      </c>
      <c r="X147" s="115">
        <v>0</v>
      </c>
      <c r="Y147" s="115">
        <v>150000000</v>
      </c>
      <c r="Z147" s="117">
        <v>41813</v>
      </c>
      <c r="AA147" s="117">
        <v>50905</v>
      </c>
      <c r="AB147" s="116">
        <v>150000000</v>
      </c>
      <c r="AC147" s="116">
        <v>150000000</v>
      </c>
      <c r="AD147" s="116">
        <v>15.216438356164383</v>
      </c>
      <c r="AE147" s="116">
        <v>24.909589041095892</v>
      </c>
      <c r="AF147" s="118">
        <v>4.4400000000000002E-2</v>
      </c>
      <c r="AG147" s="118" t="s">
        <v>39</v>
      </c>
      <c r="AH147" s="118"/>
      <c r="AI147" s="114" t="s">
        <v>160</v>
      </c>
      <c r="AJ147" s="114" t="s">
        <v>160</v>
      </c>
      <c r="AK147" s="119">
        <v>0</v>
      </c>
      <c r="AL147" s="119">
        <v>0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5">
        <f t="shared" si="6"/>
        <v>0</v>
      </c>
      <c r="BH147" s="15">
        <f t="shared" si="7"/>
        <v>0</v>
      </c>
      <c r="BI147" s="15">
        <f t="shared" si="8"/>
        <v>0</v>
      </c>
    </row>
    <row r="148" spans="1:61" x14ac:dyDescent="0.35">
      <c r="A148" s="114">
        <v>20306000</v>
      </c>
      <c r="B148" s="114">
        <v>1</v>
      </c>
      <c r="C148" s="114">
        <v>1</v>
      </c>
      <c r="D148" s="114">
        <v>1</v>
      </c>
      <c r="E148" s="114" t="s">
        <v>23</v>
      </c>
      <c r="F148" s="114" t="s">
        <v>24</v>
      </c>
      <c r="G148" s="114" t="s">
        <v>25</v>
      </c>
      <c r="H148" s="114" t="s">
        <v>26</v>
      </c>
      <c r="I148" s="114" t="s">
        <v>2</v>
      </c>
      <c r="J148" s="114" t="s">
        <v>27</v>
      </c>
      <c r="K148" s="114" t="s">
        <v>160</v>
      </c>
      <c r="L148" s="114" t="s">
        <v>29</v>
      </c>
      <c r="M148" s="114" t="s">
        <v>159</v>
      </c>
      <c r="N148" s="114" t="s">
        <v>1325</v>
      </c>
      <c r="O148" s="114" t="s">
        <v>228</v>
      </c>
      <c r="P148" s="114" t="s">
        <v>228</v>
      </c>
      <c r="Q148" s="114" t="s">
        <v>160</v>
      </c>
      <c r="R148" s="115">
        <v>170000000</v>
      </c>
      <c r="S148" s="115">
        <v>0</v>
      </c>
      <c r="T148" s="115">
        <v>0</v>
      </c>
      <c r="U148" s="115">
        <v>0</v>
      </c>
      <c r="V148" s="115">
        <v>0</v>
      </c>
      <c r="W148" s="115">
        <v>0</v>
      </c>
      <c r="X148" s="115">
        <v>0</v>
      </c>
      <c r="Y148" s="115">
        <v>170000000</v>
      </c>
      <c r="Z148" s="117">
        <v>41851</v>
      </c>
      <c r="AA148" s="117">
        <v>50936</v>
      </c>
      <c r="AB148" s="116">
        <v>170000000</v>
      </c>
      <c r="AC148" s="116">
        <v>170000000</v>
      </c>
      <c r="AD148" s="116">
        <v>15.301369863013699</v>
      </c>
      <c r="AE148" s="116">
        <v>24.890410958904109</v>
      </c>
      <c r="AF148" s="120">
        <v>3.04E-2</v>
      </c>
      <c r="AG148" s="118" t="s">
        <v>39</v>
      </c>
      <c r="AH148" s="118"/>
      <c r="AI148" s="114" t="s">
        <v>160</v>
      </c>
      <c r="AJ148" s="114" t="s">
        <v>160</v>
      </c>
      <c r="AK148" s="119">
        <v>0</v>
      </c>
      <c r="AL148" s="119">
        <v>0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5">
        <f t="shared" si="6"/>
        <v>0</v>
      </c>
      <c r="BH148" s="15">
        <f t="shared" si="7"/>
        <v>0</v>
      </c>
      <c r="BI148" s="15">
        <f t="shared" si="8"/>
        <v>0</v>
      </c>
    </row>
    <row r="149" spans="1:61" x14ac:dyDescent="0.35">
      <c r="A149" s="114">
        <v>20307000</v>
      </c>
      <c r="B149" s="114">
        <v>1</v>
      </c>
      <c r="C149" s="114">
        <v>1</v>
      </c>
      <c r="D149" s="114">
        <v>1</v>
      </c>
      <c r="E149" s="114" t="s">
        <v>23</v>
      </c>
      <c r="F149" s="114" t="s">
        <v>24</v>
      </c>
      <c r="G149" s="114" t="s">
        <v>25</v>
      </c>
      <c r="H149" s="114" t="s">
        <v>26</v>
      </c>
      <c r="I149" s="114" t="s">
        <v>2</v>
      </c>
      <c r="J149" s="114" t="s">
        <v>27</v>
      </c>
      <c r="K149" s="114" t="s">
        <v>160</v>
      </c>
      <c r="L149" s="114" t="s">
        <v>29</v>
      </c>
      <c r="M149" s="114" t="s">
        <v>159</v>
      </c>
      <c r="N149" s="114" t="s">
        <v>1325</v>
      </c>
      <c r="O149" s="114" t="s">
        <v>229</v>
      </c>
      <c r="P149" s="114" t="s">
        <v>229</v>
      </c>
      <c r="Q149" s="114" t="s">
        <v>160</v>
      </c>
      <c r="R149" s="115">
        <v>50000000</v>
      </c>
      <c r="S149" s="115">
        <v>0</v>
      </c>
      <c r="T149" s="115">
        <v>0</v>
      </c>
      <c r="U149" s="115">
        <v>0</v>
      </c>
      <c r="V149" s="115">
        <v>0</v>
      </c>
      <c r="W149" s="115">
        <v>0</v>
      </c>
      <c r="X149" s="115">
        <v>0</v>
      </c>
      <c r="Y149" s="115">
        <v>50000000</v>
      </c>
      <c r="Z149" s="117">
        <v>41851</v>
      </c>
      <c r="AA149" s="117">
        <v>50936</v>
      </c>
      <c r="AB149" s="116">
        <v>50000000</v>
      </c>
      <c r="AC149" s="116">
        <v>50000000</v>
      </c>
      <c r="AD149" s="116">
        <v>15.301369863013699</v>
      </c>
      <c r="AE149" s="116">
        <v>24.890410958904109</v>
      </c>
      <c r="AF149" s="118">
        <v>6.5664500000000001E-2</v>
      </c>
      <c r="AG149" s="118" t="s">
        <v>2799</v>
      </c>
      <c r="AH149" s="118">
        <v>1.2500000000000001E-2</v>
      </c>
      <c r="AI149" s="114" t="s">
        <v>160</v>
      </c>
      <c r="AJ149" s="114" t="s">
        <v>160</v>
      </c>
      <c r="AK149" s="119">
        <v>0</v>
      </c>
      <c r="AL149" s="119">
        <v>0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5">
        <f t="shared" si="6"/>
        <v>0</v>
      </c>
      <c r="BH149" s="15">
        <f t="shared" si="7"/>
        <v>0</v>
      </c>
      <c r="BI149" s="15">
        <f t="shared" si="8"/>
        <v>0</v>
      </c>
    </row>
    <row r="150" spans="1:61" x14ac:dyDescent="0.35">
      <c r="A150" s="114">
        <v>20309000</v>
      </c>
      <c r="B150" s="114">
        <v>1</v>
      </c>
      <c r="C150" s="114">
        <v>1</v>
      </c>
      <c r="D150" s="114">
        <v>1</v>
      </c>
      <c r="E150" s="114" t="s">
        <v>23</v>
      </c>
      <c r="F150" s="114" t="s">
        <v>24</v>
      </c>
      <c r="G150" s="114" t="s">
        <v>25</v>
      </c>
      <c r="H150" s="114" t="s">
        <v>26</v>
      </c>
      <c r="I150" s="114" t="s">
        <v>2</v>
      </c>
      <c r="J150" s="114" t="s">
        <v>27</v>
      </c>
      <c r="K150" s="114" t="s">
        <v>160</v>
      </c>
      <c r="L150" s="114" t="s">
        <v>29</v>
      </c>
      <c r="M150" s="114" t="s">
        <v>159</v>
      </c>
      <c r="N150" s="114" t="s">
        <v>1325</v>
      </c>
      <c r="O150" s="114" t="s">
        <v>230</v>
      </c>
      <c r="P150" s="114" t="s">
        <v>230</v>
      </c>
      <c r="Q150" s="114" t="s">
        <v>160</v>
      </c>
      <c r="R150" s="115">
        <v>116669044.58</v>
      </c>
      <c r="S150" s="115">
        <v>0</v>
      </c>
      <c r="T150" s="115">
        <v>0</v>
      </c>
      <c r="U150" s="115">
        <v>1675171.44</v>
      </c>
      <c r="V150" s="115" t="s">
        <v>2863</v>
      </c>
      <c r="W150" s="115">
        <v>0</v>
      </c>
      <c r="X150" s="115">
        <v>0</v>
      </c>
      <c r="Y150" s="115">
        <v>116669044.58</v>
      </c>
      <c r="Z150" s="117">
        <v>41957</v>
      </c>
      <c r="AA150" s="117">
        <v>50997</v>
      </c>
      <c r="AB150" s="116">
        <v>120000000</v>
      </c>
      <c r="AC150" s="116">
        <v>118012000</v>
      </c>
      <c r="AD150" s="116">
        <v>15.468493150684932</v>
      </c>
      <c r="AE150" s="116">
        <v>24.767123287671232</v>
      </c>
      <c r="AF150" s="118">
        <v>2.9960000000000001E-2</v>
      </c>
      <c r="AG150" s="118" t="s">
        <v>39</v>
      </c>
      <c r="AH150" s="118"/>
      <c r="AI150" s="114" t="s">
        <v>160</v>
      </c>
      <c r="AJ150" s="114" t="s">
        <v>160</v>
      </c>
      <c r="AK150" s="119">
        <v>0</v>
      </c>
      <c r="AL150" s="119">
        <v>0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5">
        <f t="shared" si="6"/>
        <v>0</v>
      </c>
      <c r="BH150" s="15">
        <f t="shared" si="7"/>
        <v>0</v>
      </c>
      <c r="BI150" s="15">
        <f t="shared" si="8"/>
        <v>0</v>
      </c>
    </row>
    <row r="151" spans="1:61" x14ac:dyDescent="0.35">
      <c r="A151" s="114">
        <v>20310000</v>
      </c>
      <c r="B151" s="114">
        <v>1</v>
      </c>
      <c r="C151" s="114">
        <v>1</v>
      </c>
      <c r="D151" s="114">
        <v>1</v>
      </c>
      <c r="E151" s="114" t="s">
        <v>23</v>
      </c>
      <c r="F151" s="114" t="s">
        <v>24</v>
      </c>
      <c r="G151" s="114" t="s">
        <v>25</v>
      </c>
      <c r="H151" s="114" t="s">
        <v>26</v>
      </c>
      <c r="I151" s="114" t="s">
        <v>2</v>
      </c>
      <c r="J151" s="114" t="s">
        <v>27</v>
      </c>
      <c r="K151" s="114" t="s">
        <v>160</v>
      </c>
      <c r="L151" s="114" t="s">
        <v>29</v>
      </c>
      <c r="M151" s="114" t="s">
        <v>159</v>
      </c>
      <c r="N151" s="114" t="s">
        <v>1325</v>
      </c>
      <c r="O151" s="114" t="s">
        <v>231</v>
      </c>
      <c r="P151" s="114" t="s">
        <v>231</v>
      </c>
      <c r="Q151" s="114" t="s">
        <v>160</v>
      </c>
      <c r="R151" s="115">
        <v>28257846.84</v>
      </c>
      <c r="S151" s="115">
        <v>0</v>
      </c>
      <c r="T151" s="115">
        <v>0</v>
      </c>
      <c r="U151" s="115">
        <v>992378.02</v>
      </c>
      <c r="V151" s="115" t="s">
        <v>2863</v>
      </c>
      <c r="W151" s="115">
        <v>0</v>
      </c>
      <c r="X151" s="115">
        <v>0</v>
      </c>
      <c r="Y151" s="115">
        <v>28257846.84</v>
      </c>
      <c r="Z151" s="117">
        <v>41957</v>
      </c>
      <c r="AA151" s="117">
        <v>50997</v>
      </c>
      <c r="AB151" s="116">
        <v>30000000</v>
      </c>
      <c r="AC151" s="116">
        <v>30000000</v>
      </c>
      <c r="AD151" s="116">
        <v>15.468493150684932</v>
      </c>
      <c r="AE151" s="116">
        <v>24.767123287671232</v>
      </c>
      <c r="AF151" s="118">
        <v>6.6623100000000005E-2</v>
      </c>
      <c r="AG151" s="118" t="s">
        <v>2799</v>
      </c>
      <c r="AH151" s="118">
        <v>1.2E-2</v>
      </c>
      <c r="AI151" s="114" t="s">
        <v>160</v>
      </c>
      <c r="AJ151" s="114" t="s">
        <v>160</v>
      </c>
      <c r="AK151" s="119">
        <v>0</v>
      </c>
      <c r="AL151" s="119">
        <v>0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5">
        <f t="shared" si="6"/>
        <v>0</v>
      </c>
      <c r="BH151" s="15">
        <f t="shared" si="7"/>
        <v>0</v>
      </c>
      <c r="BI151" s="15">
        <f t="shared" si="8"/>
        <v>0</v>
      </c>
    </row>
    <row r="152" spans="1:61" x14ac:dyDescent="0.35">
      <c r="A152" s="114">
        <v>20314000</v>
      </c>
      <c r="B152" s="114">
        <v>1</v>
      </c>
      <c r="C152" s="114">
        <v>1</v>
      </c>
      <c r="D152" s="114">
        <v>1</v>
      </c>
      <c r="E152" s="114" t="s">
        <v>23</v>
      </c>
      <c r="F152" s="114" t="s">
        <v>24</v>
      </c>
      <c r="G152" s="114" t="s">
        <v>25</v>
      </c>
      <c r="H152" s="114" t="s">
        <v>26</v>
      </c>
      <c r="I152" s="114" t="s">
        <v>2</v>
      </c>
      <c r="J152" s="114" t="s">
        <v>27</v>
      </c>
      <c r="K152" s="114" t="s">
        <v>160</v>
      </c>
      <c r="L152" s="114" t="s">
        <v>29</v>
      </c>
      <c r="M152" s="114" t="s">
        <v>159</v>
      </c>
      <c r="N152" s="114" t="s">
        <v>1325</v>
      </c>
      <c r="O152" s="114" t="s">
        <v>232</v>
      </c>
      <c r="P152" s="114" t="s">
        <v>232</v>
      </c>
      <c r="Q152" s="114" t="s">
        <v>160</v>
      </c>
      <c r="R152" s="115">
        <v>14004240.310000001</v>
      </c>
      <c r="S152" s="115">
        <v>0</v>
      </c>
      <c r="T152" s="115">
        <v>0</v>
      </c>
      <c r="U152" s="115">
        <v>0</v>
      </c>
      <c r="V152" s="115">
        <v>0</v>
      </c>
      <c r="W152" s="115">
        <v>0</v>
      </c>
      <c r="X152" s="115">
        <v>0</v>
      </c>
      <c r="Y152" s="115">
        <v>14004240.310000001</v>
      </c>
      <c r="Z152" s="117">
        <v>42040</v>
      </c>
      <c r="AA152" s="117">
        <v>51119</v>
      </c>
      <c r="AB152" s="116">
        <v>30000000</v>
      </c>
      <c r="AC152" s="116">
        <v>14400000</v>
      </c>
      <c r="AD152" s="116">
        <v>15.802739726027397</v>
      </c>
      <c r="AE152" s="116">
        <v>24.873972602739727</v>
      </c>
      <c r="AF152" s="120">
        <v>1.8704999999999999E-2</v>
      </c>
      <c r="AG152" s="118" t="s">
        <v>39</v>
      </c>
      <c r="AH152" s="118"/>
      <c r="AI152" s="114" t="s">
        <v>160</v>
      </c>
      <c r="AJ152" s="114" t="s">
        <v>160</v>
      </c>
      <c r="AK152" s="119">
        <v>0</v>
      </c>
      <c r="AL152" s="119">
        <v>0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5">
        <f t="shared" si="6"/>
        <v>0</v>
      </c>
      <c r="BH152" s="15">
        <f t="shared" si="7"/>
        <v>0</v>
      </c>
      <c r="BI152" s="15">
        <f t="shared" si="8"/>
        <v>0</v>
      </c>
    </row>
    <row r="153" spans="1:61" x14ac:dyDescent="0.35">
      <c r="A153" s="114">
        <v>20313000</v>
      </c>
      <c r="B153" s="114">
        <v>1</v>
      </c>
      <c r="C153" s="114">
        <v>1</v>
      </c>
      <c r="D153" s="114">
        <v>1</v>
      </c>
      <c r="E153" s="114" t="s">
        <v>23</v>
      </c>
      <c r="F153" s="114" t="s">
        <v>24</v>
      </c>
      <c r="G153" s="114" t="s">
        <v>25</v>
      </c>
      <c r="H153" s="114" t="s">
        <v>26</v>
      </c>
      <c r="I153" s="114" t="s">
        <v>2</v>
      </c>
      <c r="J153" s="114" t="s">
        <v>27</v>
      </c>
      <c r="K153" s="114" t="s">
        <v>160</v>
      </c>
      <c r="L153" s="114" t="s">
        <v>29</v>
      </c>
      <c r="M153" s="114" t="s">
        <v>159</v>
      </c>
      <c r="N153" s="114" t="s">
        <v>1325</v>
      </c>
      <c r="O153" s="114" t="s">
        <v>233</v>
      </c>
      <c r="P153" s="114" t="s">
        <v>233</v>
      </c>
      <c r="Q153" s="114" t="s">
        <v>160</v>
      </c>
      <c r="R153" s="115">
        <v>68695814.290000007</v>
      </c>
      <c r="S153" s="115">
        <v>0</v>
      </c>
      <c r="T153" s="115">
        <v>0</v>
      </c>
      <c r="U153" s="115">
        <v>0</v>
      </c>
      <c r="V153" s="115">
        <v>0</v>
      </c>
      <c r="W153" s="115">
        <v>0</v>
      </c>
      <c r="X153" s="115">
        <v>0</v>
      </c>
      <c r="Y153" s="115">
        <v>68695814.290000007</v>
      </c>
      <c r="Z153" s="117">
        <v>42040</v>
      </c>
      <c r="AA153" s="117">
        <v>51119</v>
      </c>
      <c r="AB153" s="116">
        <v>80000000</v>
      </c>
      <c r="AC153" s="116">
        <v>73162121.799999997</v>
      </c>
      <c r="AD153" s="116">
        <v>15.802739726027397</v>
      </c>
      <c r="AE153" s="116">
        <v>24.873972602739727</v>
      </c>
      <c r="AF153" s="118">
        <v>1.8800000000000001E-2</v>
      </c>
      <c r="AG153" s="118" t="s">
        <v>39</v>
      </c>
      <c r="AH153" s="118"/>
      <c r="AI153" s="114" t="s">
        <v>160</v>
      </c>
      <c r="AJ153" s="114" t="s">
        <v>160</v>
      </c>
      <c r="AK153" s="119">
        <v>0</v>
      </c>
      <c r="AL153" s="119">
        <v>0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5">
        <f t="shared" si="6"/>
        <v>0</v>
      </c>
      <c r="BH153" s="15">
        <f t="shared" si="7"/>
        <v>0</v>
      </c>
      <c r="BI153" s="15">
        <f t="shared" si="8"/>
        <v>0</v>
      </c>
    </row>
    <row r="154" spans="1:61" x14ac:dyDescent="0.35">
      <c r="A154" s="114">
        <v>20311000</v>
      </c>
      <c r="B154" s="114">
        <v>1</v>
      </c>
      <c r="C154" s="114">
        <v>1</v>
      </c>
      <c r="D154" s="114">
        <v>1</v>
      </c>
      <c r="E154" s="114" t="s">
        <v>23</v>
      </c>
      <c r="F154" s="114" t="s">
        <v>24</v>
      </c>
      <c r="G154" s="114" t="s">
        <v>25</v>
      </c>
      <c r="H154" s="114" t="s">
        <v>26</v>
      </c>
      <c r="I154" s="114" t="s">
        <v>2</v>
      </c>
      <c r="J154" s="114" t="s">
        <v>27</v>
      </c>
      <c r="K154" s="114" t="s">
        <v>160</v>
      </c>
      <c r="L154" s="114" t="s">
        <v>29</v>
      </c>
      <c r="M154" s="114" t="s">
        <v>159</v>
      </c>
      <c r="N154" s="114" t="s">
        <v>1325</v>
      </c>
      <c r="O154" s="114" t="s">
        <v>234</v>
      </c>
      <c r="P154" s="114" t="s">
        <v>234</v>
      </c>
      <c r="Q154" s="114" t="s">
        <v>160</v>
      </c>
      <c r="R154" s="115">
        <v>500000000</v>
      </c>
      <c r="S154" s="115">
        <v>0</v>
      </c>
      <c r="T154" s="115">
        <v>0</v>
      </c>
      <c r="U154" s="115">
        <v>0</v>
      </c>
      <c r="V154" s="115">
        <v>0</v>
      </c>
      <c r="W154" s="115">
        <v>0</v>
      </c>
      <c r="X154" s="115">
        <v>0</v>
      </c>
      <c r="Y154" s="115">
        <v>500000000</v>
      </c>
      <c r="Z154" s="117">
        <v>42040</v>
      </c>
      <c r="AA154" s="117">
        <v>49324</v>
      </c>
      <c r="AB154" s="116">
        <v>500000000</v>
      </c>
      <c r="AC154" s="116">
        <v>500000000</v>
      </c>
      <c r="AD154" s="116">
        <v>10.884931506849314</v>
      </c>
      <c r="AE154" s="116">
        <v>19.956164383561642</v>
      </c>
      <c r="AF154" s="118">
        <v>2.928E-2</v>
      </c>
      <c r="AG154" s="118" t="s">
        <v>39</v>
      </c>
      <c r="AH154" s="118"/>
      <c r="AI154" s="114" t="s">
        <v>160</v>
      </c>
      <c r="AJ154" s="114" t="s">
        <v>160</v>
      </c>
      <c r="AK154" s="119">
        <v>0</v>
      </c>
      <c r="AL154" s="119">
        <v>0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5">
        <f t="shared" si="6"/>
        <v>0</v>
      </c>
      <c r="BH154" s="15">
        <f t="shared" si="7"/>
        <v>0</v>
      </c>
      <c r="BI154" s="15">
        <f t="shared" si="8"/>
        <v>0</v>
      </c>
    </row>
    <row r="155" spans="1:61" x14ac:dyDescent="0.35">
      <c r="A155" s="114">
        <v>20318000</v>
      </c>
      <c r="B155" s="114">
        <v>1</v>
      </c>
      <c r="C155" s="114">
        <v>1</v>
      </c>
      <c r="D155" s="114">
        <v>1</v>
      </c>
      <c r="E155" s="114" t="s">
        <v>23</v>
      </c>
      <c r="F155" s="114" t="s">
        <v>24</v>
      </c>
      <c r="G155" s="114" t="s">
        <v>25</v>
      </c>
      <c r="H155" s="114" t="s">
        <v>26</v>
      </c>
      <c r="I155" s="114" t="s">
        <v>2</v>
      </c>
      <c r="J155" s="114" t="s">
        <v>27</v>
      </c>
      <c r="K155" s="114" t="s">
        <v>160</v>
      </c>
      <c r="L155" s="114" t="s">
        <v>29</v>
      </c>
      <c r="M155" s="114" t="s">
        <v>159</v>
      </c>
      <c r="N155" s="114" t="s">
        <v>1325</v>
      </c>
      <c r="O155" s="114" t="s">
        <v>235</v>
      </c>
      <c r="P155" s="114" t="s">
        <v>235</v>
      </c>
      <c r="Q155" s="114" t="s">
        <v>160</v>
      </c>
      <c r="R155" s="115">
        <v>21000000</v>
      </c>
      <c r="S155" s="115">
        <v>0</v>
      </c>
      <c r="T155" s="115">
        <v>0</v>
      </c>
      <c r="U155" s="115">
        <v>0</v>
      </c>
      <c r="V155" s="115">
        <v>0</v>
      </c>
      <c r="W155" s="115">
        <v>0</v>
      </c>
      <c r="X155" s="115">
        <v>0</v>
      </c>
      <c r="Y155" s="115">
        <v>21000000</v>
      </c>
      <c r="Z155" s="117">
        <v>42277</v>
      </c>
      <c r="AA155" s="117">
        <v>51271</v>
      </c>
      <c r="AB155" s="116">
        <v>30000000</v>
      </c>
      <c r="AC155" s="116">
        <v>30000000</v>
      </c>
      <c r="AD155" s="116">
        <v>16.219178082191782</v>
      </c>
      <c r="AE155" s="116">
        <v>24.641095890410959</v>
      </c>
      <c r="AF155" s="118">
        <v>6.5107700000000004E-2</v>
      </c>
      <c r="AG155" s="118" t="s">
        <v>2799</v>
      </c>
      <c r="AH155" s="118">
        <v>1.2500000000000001E-2</v>
      </c>
      <c r="AI155" s="114" t="s">
        <v>160</v>
      </c>
      <c r="AJ155" s="114" t="s">
        <v>160</v>
      </c>
      <c r="AK155" s="119">
        <v>0</v>
      </c>
      <c r="AL155" s="119">
        <v>0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840000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840000</v>
      </c>
      <c r="BF155" s="119">
        <v>0</v>
      </c>
      <c r="BG155" s="15">
        <f t="shared" si="6"/>
        <v>0</v>
      </c>
      <c r="BH155" s="15">
        <f t="shared" si="7"/>
        <v>1680000</v>
      </c>
      <c r="BI155" s="15">
        <f t="shared" si="8"/>
        <v>1680000</v>
      </c>
    </row>
    <row r="156" spans="1:61" x14ac:dyDescent="0.35">
      <c r="A156" s="114">
        <v>20317000</v>
      </c>
      <c r="B156" s="114">
        <v>1</v>
      </c>
      <c r="C156" s="114">
        <v>1</v>
      </c>
      <c r="D156" s="114">
        <v>1</v>
      </c>
      <c r="E156" s="114" t="s">
        <v>23</v>
      </c>
      <c r="F156" s="114" t="s">
        <v>24</v>
      </c>
      <c r="G156" s="114" t="s">
        <v>25</v>
      </c>
      <c r="H156" s="114" t="s">
        <v>26</v>
      </c>
      <c r="I156" s="114" t="s">
        <v>2</v>
      </c>
      <c r="J156" s="114" t="s">
        <v>27</v>
      </c>
      <c r="K156" s="114" t="s">
        <v>160</v>
      </c>
      <c r="L156" s="114" t="s">
        <v>29</v>
      </c>
      <c r="M156" s="114" t="s">
        <v>159</v>
      </c>
      <c r="N156" s="114" t="s">
        <v>1325</v>
      </c>
      <c r="O156" s="114" t="s">
        <v>236</v>
      </c>
      <c r="P156" s="114" t="s">
        <v>236</v>
      </c>
      <c r="Q156" s="114" t="s">
        <v>160</v>
      </c>
      <c r="R156" s="115">
        <v>34758060.700000003</v>
      </c>
      <c r="S156" s="115">
        <v>0</v>
      </c>
      <c r="T156" s="115">
        <v>0</v>
      </c>
      <c r="U156" s="115">
        <v>0</v>
      </c>
      <c r="V156" s="115">
        <v>0</v>
      </c>
      <c r="W156" s="115">
        <v>0</v>
      </c>
      <c r="X156" s="115">
        <v>0</v>
      </c>
      <c r="Y156" s="115">
        <v>34758060.700000003</v>
      </c>
      <c r="Z156" s="117">
        <v>42277</v>
      </c>
      <c r="AA156" s="117">
        <v>51271</v>
      </c>
      <c r="AB156" s="116">
        <v>50000000</v>
      </c>
      <c r="AC156" s="116">
        <v>50000000</v>
      </c>
      <c r="AD156" s="116">
        <v>16.219178082191782</v>
      </c>
      <c r="AE156" s="116">
        <v>24.641095890410959</v>
      </c>
      <c r="AF156" s="118">
        <v>1.881E-2</v>
      </c>
      <c r="AG156" s="118" t="s">
        <v>39</v>
      </c>
      <c r="AH156" s="118"/>
      <c r="AI156" s="114" t="s">
        <v>160</v>
      </c>
      <c r="AJ156" s="114" t="s">
        <v>160</v>
      </c>
      <c r="AK156" s="119">
        <v>0</v>
      </c>
      <c r="AL156" s="119">
        <v>0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1390322.42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1390322.42</v>
      </c>
      <c r="BF156" s="119">
        <v>0</v>
      </c>
      <c r="BG156" s="15">
        <f t="shared" si="6"/>
        <v>0</v>
      </c>
      <c r="BH156" s="15">
        <f t="shared" si="7"/>
        <v>2780644.84</v>
      </c>
      <c r="BI156" s="15">
        <f t="shared" si="8"/>
        <v>2780644.84</v>
      </c>
    </row>
    <row r="157" spans="1:61" x14ac:dyDescent="0.35">
      <c r="A157" s="114">
        <v>20316000</v>
      </c>
      <c r="B157" s="114">
        <v>1</v>
      </c>
      <c r="C157" s="114">
        <v>1</v>
      </c>
      <c r="D157" s="114">
        <v>1</v>
      </c>
      <c r="E157" s="114" t="s">
        <v>23</v>
      </c>
      <c r="F157" s="114" t="s">
        <v>24</v>
      </c>
      <c r="G157" s="114" t="s">
        <v>25</v>
      </c>
      <c r="H157" s="114" t="s">
        <v>26</v>
      </c>
      <c r="I157" s="114" t="s">
        <v>2</v>
      </c>
      <c r="J157" s="114" t="s">
        <v>27</v>
      </c>
      <c r="K157" s="114" t="s">
        <v>160</v>
      </c>
      <c r="L157" s="114" t="s">
        <v>29</v>
      </c>
      <c r="M157" s="114" t="s">
        <v>159</v>
      </c>
      <c r="N157" s="114" t="s">
        <v>1325</v>
      </c>
      <c r="O157" s="114" t="s">
        <v>237</v>
      </c>
      <c r="P157" s="114" t="s">
        <v>237</v>
      </c>
      <c r="Q157" s="114" t="s">
        <v>160</v>
      </c>
      <c r="R157" s="115">
        <v>140000000</v>
      </c>
      <c r="S157" s="115">
        <v>0</v>
      </c>
      <c r="T157" s="115">
        <v>0</v>
      </c>
      <c r="U157" s="115">
        <v>0</v>
      </c>
      <c r="V157" s="115">
        <v>0</v>
      </c>
      <c r="W157" s="115">
        <v>0</v>
      </c>
      <c r="X157" s="115">
        <v>0</v>
      </c>
      <c r="Y157" s="115">
        <v>140000000</v>
      </c>
      <c r="Z157" s="117">
        <v>42171</v>
      </c>
      <c r="AA157" s="117">
        <v>51606</v>
      </c>
      <c r="AB157" s="116">
        <v>300000000</v>
      </c>
      <c r="AC157" s="116">
        <v>160000000</v>
      </c>
      <c r="AD157" s="116">
        <v>17.136986301369863</v>
      </c>
      <c r="AE157" s="116">
        <v>25.849315068493151</v>
      </c>
      <c r="AF157" s="118">
        <v>3.2000000000000001E-2</v>
      </c>
      <c r="AG157" s="118" t="s">
        <v>39</v>
      </c>
      <c r="AH157" s="118"/>
      <c r="AI157" s="114" t="s">
        <v>160</v>
      </c>
      <c r="AJ157" s="114" t="s">
        <v>160</v>
      </c>
      <c r="AK157" s="119">
        <v>0</v>
      </c>
      <c r="AL157" s="119">
        <v>4000000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4000000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4000000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4000000</v>
      </c>
      <c r="BE157" s="119">
        <v>0</v>
      </c>
      <c r="BF157" s="119">
        <v>0</v>
      </c>
      <c r="BG157" s="15">
        <f t="shared" si="6"/>
        <v>8000000</v>
      </c>
      <c r="BH157" s="15">
        <f t="shared" si="7"/>
        <v>8000000</v>
      </c>
      <c r="BI157" s="15">
        <f t="shared" si="8"/>
        <v>16000000</v>
      </c>
    </row>
    <row r="158" spans="1:61" x14ac:dyDescent="0.35">
      <c r="A158" s="114">
        <v>20320000</v>
      </c>
      <c r="B158" s="114">
        <v>1</v>
      </c>
      <c r="C158" s="114">
        <v>1</v>
      </c>
      <c r="D158" s="114">
        <v>1</v>
      </c>
      <c r="E158" s="114" t="s">
        <v>23</v>
      </c>
      <c r="F158" s="114" t="s">
        <v>24</v>
      </c>
      <c r="G158" s="114" t="s">
        <v>25</v>
      </c>
      <c r="H158" s="114" t="s">
        <v>26</v>
      </c>
      <c r="I158" s="114" t="s">
        <v>2</v>
      </c>
      <c r="J158" s="114" t="s">
        <v>27</v>
      </c>
      <c r="K158" s="114" t="s">
        <v>160</v>
      </c>
      <c r="L158" s="114" t="s">
        <v>29</v>
      </c>
      <c r="M158" s="114" t="s">
        <v>159</v>
      </c>
      <c r="N158" s="114" t="s">
        <v>1325</v>
      </c>
      <c r="O158" s="114" t="s">
        <v>238</v>
      </c>
      <c r="P158" s="114" t="s">
        <v>238</v>
      </c>
      <c r="Q158" s="114" t="s">
        <v>160</v>
      </c>
      <c r="R158" s="115">
        <v>92436480.010000005</v>
      </c>
      <c r="S158" s="115">
        <v>0</v>
      </c>
      <c r="T158" s="115">
        <v>0</v>
      </c>
      <c r="U158" s="115">
        <v>1088015.6000000001</v>
      </c>
      <c r="V158" s="115" t="s">
        <v>2863</v>
      </c>
      <c r="W158" s="115">
        <v>0</v>
      </c>
      <c r="X158" s="115">
        <v>0</v>
      </c>
      <c r="Y158" s="115">
        <v>92436480.010000005</v>
      </c>
      <c r="Z158" s="117">
        <v>42674</v>
      </c>
      <c r="AA158" s="117">
        <v>51728</v>
      </c>
      <c r="AB158" s="116">
        <v>118000000</v>
      </c>
      <c r="AC158" s="116">
        <v>118000000</v>
      </c>
      <c r="AD158" s="116">
        <v>17.471232876712328</v>
      </c>
      <c r="AE158" s="116">
        <v>24.805479452054794</v>
      </c>
      <c r="AF158" s="118">
        <v>4.564E-2</v>
      </c>
      <c r="AG158" s="118" t="s">
        <v>39</v>
      </c>
      <c r="AH158" s="118"/>
      <c r="AI158" s="114" t="s">
        <v>160</v>
      </c>
      <c r="AJ158" s="114" t="s">
        <v>160</v>
      </c>
      <c r="AK158" s="119">
        <v>0</v>
      </c>
      <c r="AL158" s="119">
        <v>0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3301286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3301286</v>
      </c>
      <c r="BC158" s="119">
        <v>0</v>
      </c>
      <c r="BD158" s="119">
        <v>0</v>
      </c>
      <c r="BE158" s="119">
        <v>0</v>
      </c>
      <c r="BF158" s="119">
        <v>0</v>
      </c>
      <c r="BG158" s="15">
        <f t="shared" si="6"/>
        <v>0</v>
      </c>
      <c r="BH158" s="15">
        <f t="shared" si="7"/>
        <v>6602572</v>
      </c>
      <c r="BI158" s="15">
        <f t="shared" si="8"/>
        <v>6602572</v>
      </c>
    </row>
    <row r="159" spans="1:61" x14ac:dyDescent="0.35">
      <c r="A159" s="114">
        <v>20321000</v>
      </c>
      <c r="B159" s="114">
        <v>1</v>
      </c>
      <c r="C159" s="114">
        <v>1</v>
      </c>
      <c r="D159" s="114">
        <v>1</v>
      </c>
      <c r="E159" s="114" t="s">
        <v>23</v>
      </c>
      <c r="F159" s="114" t="s">
        <v>24</v>
      </c>
      <c r="G159" s="114" t="s">
        <v>25</v>
      </c>
      <c r="H159" s="114" t="s">
        <v>26</v>
      </c>
      <c r="I159" s="114" t="s">
        <v>2</v>
      </c>
      <c r="J159" s="114" t="s">
        <v>27</v>
      </c>
      <c r="K159" s="114" t="s">
        <v>160</v>
      </c>
      <c r="L159" s="114" t="s">
        <v>29</v>
      </c>
      <c r="M159" s="114" t="s">
        <v>159</v>
      </c>
      <c r="N159" s="114" t="s">
        <v>1325</v>
      </c>
      <c r="O159" s="114" t="s">
        <v>239</v>
      </c>
      <c r="P159" s="114" t="s">
        <v>239</v>
      </c>
      <c r="Q159" s="114" t="s">
        <v>160</v>
      </c>
      <c r="R159" s="115">
        <v>23116900</v>
      </c>
      <c r="S159" s="115">
        <v>0</v>
      </c>
      <c r="T159" s="115">
        <v>0</v>
      </c>
      <c r="U159" s="115">
        <v>291012.62</v>
      </c>
      <c r="V159" s="115" t="s">
        <v>2863</v>
      </c>
      <c r="W159" s="115">
        <v>0</v>
      </c>
      <c r="X159" s="115">
        <v>0</v>
      </c>
      <c r="Y159" s="115">
        <v>23116900</v>
      </c>
      <c r="Z159" s="117">
        <v>42674</v>
      </c>
      <c r="AA159" s="117">
        <v>51728</v>
      </c>
      <c r="AB159" s="116">
        <v>25000000</v>
      </c>
      <c r="AC159" s="116">
        <v>25000000</v>
      </c>
      <c r="AD159" s="116">
        <v>17.471232876712328</v>
      </c>
      <c r="AE159" s="116">
        <v>24.805479452054794</v>
      </c>
      <c r="AF159" s="118">
        <v>2.5000000000000001E-2</v>
      </c>
      <c r="AG159" s="118" t="s">
        <v>39</v>
      </c>
      <c r="AH159" s="118"/>
      <c r="AI159" s="114" t="s">
        <v>160</v>
      </c>
      <c r="AJ159" s="114" t="s">
        <v>160</v>
      </c>
      <c r="AK159" s="119">
        <v>0</v>
      </c>
      <c r="AL159" s="119">
        <v>0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1883100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1883100</v>
      </c>
      <c r="BC159" s="119">
        <v>0</v>
      </c>
      <c r="BD159" s="119">
        <v>0</v>
      </c>
      <c r="BE159" s="119">
        <v>0</v>
      </c>
      <c r="BF159" s="119">
        <v>0</v>
      </c>
      <c r="BG159" s="15">
        <f t="shared" si="6"/>
        <v>0</v>
      </c>
      <c r="BH159" s="15">
        <f t="shared" si="7"/>
        <v>3766200</v>
      </c>
      <c r="BI159" s="15">
        <f t="shared" si="8"/>
        <v>3766200</v>
      </c>
    </row>
    <row r="160" spans="1:61" x14ac:dyDescent="0.35">
      <c r="A160" s="114">
        <v>20322000</v>
      </c>
      <c r="B160" s="114">
        <v>1</v>
      </c>
      <c r="C160" s="114">
        <v>1</v>
      </c>
      <c r="D160" s="114">
        <v>1</v>
      </c>
      <c r="E160" s="114" t="s">
        <v>23</v>
      </c>
      <c r="F160" s="114" t="s">
        <v>24</v>
      </c>
      <c r="G160" s="114" t="s">
        <v>25</v>
      </c>
      <c r="H160" s="114" t="s">
        <v>26</v>
      </c>
      <c r="I160" s="114" t="s">
        <v>2</v>
      </c>
      <c r="J160" s="114" t="s">
        <v>27</v>
      </c>
      <c r="K160" s="114" t="s">
        <v>160</v>
      </c>
      <c r="L160" s="114" t="s">
        <v>29</v>
      </c>
      <c r="M160" s="114" t="s">
        <v>159</v>
      </c>
      <c r="N160" s="114" t="s">
        <v>1325</v>
      </c>
      <c r="O160" s="114" t="s">
        <v>240</v>
      </c>
      <c r="P160" s="114" t="s">
        <v>240</v>
      </c>
      <c r="Q160" s="114" t="s">
        <v>160</v>
      </c>
      <c r="R160" s="115">
        <v>124956837.61000001</v>
      </c>
      <c r="S160" s="115">
        <v>0</v>
      </c>
      <c r="T160" s="115">
        <v>0</v>
      </c>
      <c r="U160" s="115">
        <v>2062913.92</v>
      </c>
      <c r="V160" s="115" t="s">
        <v>2863</v>
      </c>
      <c r="W160" s="115">
        <v>0</v>
      </c>
      <c r="X160" s="115">
        <v>0</v>
      </c>
      <c r="Y160" s="115">
        <v>124956837.61000001</v>
      </c>
      <c r="Z160" s="117">
        <v>42674</v>
      </c>
      <c r="AA160" s="117">
        <v>51728</v>
      </c>
      <c r="AB160" s="116">
        <v>160000000</v>
      </c>
      <c r="AC160" s="116">
        <v>159513936.72</v>
      </c>
      <c r="AD160" s="116">
        <v>17.471232876712328</v>
      </c>
      <c r="AE160" s="116">
        <v>24.805479452054794</v>
      </c>
      <c r="AF160" s="118">
        <v>4.564E-2</v>
      </c>
      <c r="AG160" s="118" t="s">
        <v>39</v>
      </c>
      <c r="AH160" s="118"/>
      <c r="AI160" s="114" t="s">
        <v>160</v>
      </c>
      <c r="AJ160" s="114" t="s">
        <v>160</v>
      </c>
      <c r="AK160" s="119">
        <v>0</v>
      </c>
      <c r="AL160" s="119">
        <v>0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4462721.4079999998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4462721.4079999998</v>
      </c>
      <c r="BC160" s="119">
        <v>0</v>
      </c>
      <c r="BD160" s="119">
        <v>0</v>
      </c>
      <c r="BE160" s="119">
        <v>0</v>
      </c>
      <c r="BF160" s="119">
        <v>0</v>
      </c>
      <c r="BG160" s="15">
        <f t="shared" si="6"/>
        <v>0</v>
      </c>
      <c r="BH160" s="15">
        <f t="shared" si="7"/>
        <v>8925442.8159999996</v>
      </c>
      <c r="BI160" s="15">
        <f t="shared" si="8"/>
        <v>8925442.8159999996</v>
      </c>
    </row>
    <row r="161" spans="1:61" x14ac:dyDescent="0.35">
      <c r="A161" s="114">
        <v>20323000</v>
      </c>
      <c r="B161" s="114">
        <v>1</v>
      </c>
      <c r="C161" s="114">
        <v>1</v>
      </c>
      <c r="D161" s="114">
        <v>1</v>
      </c>
      <c r="E161" s="114" t="s">
        <v>23</v>
      </c>
      <c r="F161" s="114" t="s">
        <v>24</v>
      </c>
      <c r="G161" s="114" t="s">
        <v>25</v>
      </c>
      <c r="H161" s="114" t="s">
        <v>26</v>
      </c>
      <c r="I161" s="114" t="s">
        <v>2</v>
      </c>
      <c r="J161" s="114" t="s">
        <v>27</v>
      </c>
      <c r="K161" s="114" t="s">
        <v>160</v>
      </c>
      <c r="L161" s="114" t="s">
        <v>29</v>
      </c>
      <c r="M161" s="114" t="s">
        <v>159</v>
      </c>
      <c r="N161" s="114" t="s">
        <v>1325</v>
      </c>
      <c r="O161" s="114" t="s">
        <v>241</v>
      </c>
      <c r="P161" s="114" t="s">
        <v>241</v>
      </c>
      <c r="Q161" s="114" t="s">
        <v>160</v>
      </c>
      <c r="R161" s="115">
        <v>15708039.650000002</v>
      </c>
      <c r="S161" s="115">
        <v>0</v>
      </c>
      <c r="T161" s="115">
        <v>0</v>
      </c>
      <c r="U161" s="115">
        <v>0</v>
      </c>
      <c r="V161" s="115">
        <v>0</v>
      </c>
      <c r="W161" s="115">
        <v>0</v>
      </c>
      <c r="X161" s="115">
        <v>0</v>
      </c>
      <c r="Y161" s="115">
        <v>15708039.650000002</v>
      </c>
      <c r="Z161" s="117">
        <v>42703</v>
      </c>
      <c r="AA161" s="117">
        <v>51789</v>
      </c>
      <c r="AB161" s="116">
        <v>19720000</v>
      </c>
      <c r="AC161" s="116">
        <v>19019299.73</v>
      </c>
      <c r="AD161" s="116">
        <v>17.638356164383563</v>
      </c>
      <c r="AE161" s="116">
        <v>24.893150684931506</v>
      </c>
      <c r="AF161" s="118">
        <v>1.8894000000000001E-2</v>
      </c>
      <c r="AG161" s="118" t="s">
        <v>39</v>
      </c>
      <c r="AH161" s="118"/>
      <c r="AI161" s="114" t="s">
        <v>160</v>
      </c>
      <c r="AJ161" s="114" t="s">
        <v>160</v>
      </c>
      <c r="AK161" s="119">
        <v>0</v>
      </c>
      <c r="AL161" s="119">
        <v>0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827815.02099999995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827815.02099999995</v>
      </c>
      <c r="BE161" s="119">
        <v>0</v>
      </c>
      <c r="BF161" s="119">
        <v>0</v>
      </c>
      <c r="BG161" s="15">
        <f t="shared" si="6"/>
        <v>0</v>
      </c>
      <c r="BH161" s="15">
        <f t="shared" si="7"/>
        <v>1655630.0419999999</v>
      </c>
      <c r="BI161" s="15">
        <f t="shared" si="8"/>
        <v>1655630.0419999999</v>
      </c>
    </row>
    <row r="162" spans="1:61" x14ac:dyDescent="0.35">
      <c r="A162" s="114">
        <v>20324000</v>
      </c>
      <c r="B162" s="114">
        <v>1</v>
      </c>
      <c r="C162" s="114">
        <v>1</v>
      </c>
      <c r="D162" s="114">
        <v>1</v>
      </c>
      <c r="E162" s="114" t="s">
        <v>23</v>
      </c>
      <c r="F162" s="114" t="s">
        <v>24</v>
      </c>
      <c r="G162" s="114" t="s">
        <v>25</v>
      </c>
      <c r="H162" s="114" t="s">
        <v>26</v>
      </c>
      <c r="I162" s="114" t="s">
        <v>2</v>
      </c>
      <c r="J162" s="114" t="s">
        <v>27</v>
      </c>
      <c r="K162" s="114" t="s">
        <v>160</v>
      </c>
      <c r="L162" s="114" t="s">
        <v>29</v>
      </c>
      <c r="M162" s="114" t="s">
        <v>159</v>
      </c>
      <c r="N162" s="114" t="s">
        <v>1325</v>
      </c>
      <c r="O162" s="114" t="s">
        <v>242</v>
      </c>
      <c r="P162" s="114" t="s">
        <v>242</v>
      </c>
      <c r="Q162" s="114" t="s">
        <v>160</v>
      </c>
      <c r="R162" s="115">
        <v>53291640</v>
      </c>
      <c r="S162" s="115">
        <v>0</v>
      </c>
      <c r="T162" s="115">
        <v>0</v>
      </c>
      <c r="U162" s="115">
        <v>0</v>
      </c>
      <c r="V162" s="115">
        <v>0</v>
      </c>
      <c r="W162" s="115">
        <v>0</v>
      </c>
      <c r="X162" s="115">
        <v>0</v>
      </c>
      <c r="Y162" s="115">
        <v>53291640</v>
      </c>
      <c r="Z162" s="117">
        <v>42843</v>
      </c>
      <c r="AA162" s="117">
        <v>51881</v>
      </c>
      <c r="AB162" s="116">
        <v>60000000</v>
      </c>
      <c r="AC162" s="116">
        <v>60000000</v>
      </c>
      <c r="AD162" s="116">
        <v>17.890410958904109</v>
      </c>
      <c r="AE162" s="116">
        <v>24.761643835616439</v>
      </c>
      <c r="AF162" s="118">
        <v>4.5609999999999998E-2</v>
      </c>
      <c r="AG162" s="118" t="s">
        <v>39</v>
      </c>
      <c r="AH162" s="118"/>
      <c r="AI162" s="114" t="s">
        <v>160</v>
      </c>
      <c r="AJ162" s="114" t="s">
        <v>160</v>
      </c>
      <c r="AK162" s="119">
        <v>0</v>
      </c>
      <c r="AL162" s="119">
        <v>0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3354180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3354180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5">
        <f t="shared" si="6"/>
        <v>0</v>
      </c>
      <c r="BH162" s="15">
        <f t="shared" si="7"/>
        <v>6708360</v>
      </c>
      <c r="BI162" s="15">
        <f t="shared" si="8"/>
        <v>6708360</v>
      </c>
    </row>
    <row r="163" spans="1:61" x14ac:dyDescent="0.35">
      <c r="A163" s="114">
        <v>20325000</v>
      </c>
      <c r="B163" s="114">
        <v>1</v>
      </c>
      <c r="C163" s="114">
        <v>1</v>
      </c>
      <c r="D163" s="114">
        <v>1</v>
      </c>
      <c r="E163" s="114" t="s">
        <v>23</v>
      </c>
      <c r="F163" s="114" t="s">
        <v>24</v>
      </c>
      <c r="G163" s="114" t="s">
        <v>25</v>
      </c>
      <c r="H163" s="114" t="s">
        <v>26</v>
      </c>
      <c r="I163" s="114" t="s">
        <v>2</v>
      </c>
      <c r="J163" s="114" t="s">
        <v>27</v>
      </c>
      <c r="K163" s="114" t="s">
        <v>160</v>
      </c>
      <c r="L163" s="114" t="s">
        <v>29</v>
      </c>
      <c r="M163" s="114" t="s">
        <v>159</v>
      </c>
      <c r="N163" s="114" t="s">
        <v>1325</v>
      </c>
      <c r="O163" s="114" t="s">
        <v>243</v>
      </c>
      <c r="P163" s="114" t="s">
        <v>243</v>
      </c>
      <c r="Q163" s="114" t="s">
        <v>160</v>
      </c>
      <c r="R163" s="115">
        <v>10464980.710000001</v>
      </c>
      <c r="S163" s="115">
        <v>0</v>
      </c>
      <c r="T163" s="115">
        <v>0</v>
      </c>
      <c r="U163" s="115">
        <v>243841.64</v>
      </c>
      <c r="V163" s="115">
        <v>1072.17</v>
      </c>
      <c r="W163" s="115">
        <v>0</v>
      </c>
      <c r="X163" s="115">
        <v>0</v>
      </c>
      <c r="Y163" s="115">
        <v>10464980.710000001</v>
      </c>
      <c r="Z163" s="117">
        <v>42881</v>
      </c>
      <c r="AA163" s="117">
        <v>51912</v>
      </c>
      <c r="AB163" s="116">
        <v>12447779</v>
      </c>
      <c r="AC163" s="116">
        <v>12447779</v>
      </c>
      <c r="AD163" s="116">
        <v>17.975342465753425</v>
      </c>
      <c r="AE163" s="116">
        <v>24.742465753424657</v>
      </c>
      <c r="AF163" s="118">
        <v>4.5603999999999999E-2</v>
      </c>
      <c r="AG163" s="118" t="s">
        <v>39</v>
      </c>
      <c r="AH163" s="118"/>
      <c r="AI163" s="114" t="s">
        <v>160</v>
      </c>
      <c r="AJ163" s="114" t="s">
        <v>160</v>
      </c>
      <c r="AK163" s="119">
        <v>0</v>
      </c>
      <c r="AL163" s="119">
        <v>0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659754.67700000003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659754.67700000003</v>
      </c>
      <c r="BC163" s="119">
        <v>0</v>
      </c>
      <c r="BD163" s="119">
        <v>0</v>
      </c>
      <c r="BE163" s="119">
        <v>0</v>
      </c>
      <c r="BF163" s="119">
        <v>0</v>
      </c>
      <c r="BG163" s="15">
        <f t="shared" si="6"/>
        <v>0</v>
      </c>
      <c r="BH163" s="15">
        <f t="shared" si="7"/>
        <v>1319509.3540000001</v>
      </c>
      <c r="BI163" s="15">
        <f t="shared" si="8"/>
        <v>1319509.3540000001</v>
      </c>
    </row>
    <row r="164" spans="1:61" x14ac:dyDescent="0.35">
      <c r="A164" s="114">
        <v>20333000</v>
      </c>
      <c r="B164" s="114">
        <v>1</v>
      </c>
      <c r="C164" s="114">
        <v>1</v>
      </c>
      <c r="D164" s="114">
        <v>1</v>
      </c>
      <c r="E164" s="114" t="s">
        <v>23</v>
      </c>
      <c r="F164" s="114" t="s">
        <v>24</v>
      </c>
      <c r="G164" s="114" t="s">
        <v>25</v>
      </c>
      <c r="H164" s="114" t="s">
        <v>26</v>
      </c>
      <c r="I164" s="114" t="s">
        <v>2</v>
      </c>
      <c r="J164" s="114" t="s">
        <v>27</v>
      </c>
      <c r="K164" s="114" t="s">
        <v>160</v>
      </c>
      <c r="L164" s="114" t="s">
        <v>29</v>
      </c>
      <c r="M164" s="114" t="s">
        <v>159</v>
      </c>
      <c r="N164" s="114" t="s">
        <v>1325</v>
      </c>
      <c r="O164" s="114" t="s">
        <v>244</v>
      </c>
      <c r="P164" s="114" t="s">
        <v>244</v>
      </c>
      <c r="Q164" s="114" t="s">
        <v>160</v>
      </c>
      <c r="R164" s="115">
        <v>130812509.29000039</v>
      </c>
      <c r="S164" s="115">
        <v>0</v>
      </c>
      <c r="T164" s="115">
        <v>0</v>
      </c>
      <c r="U164" s="115">
        <v>0</v>
      </c>
      <c r="V164" s="115">
        <v>0</v>
      </c>
      <c r="W164" s="115">
        <v>2.9802322387695313E-8</v>
      </c>
      <c r="X164" s="115">
        <v>0</v>
      </c>
      <c r="Y164" s="115">
        <v>130812509.29000042</v>
      </c>
      <c r="Z164" s="117">
        <v>43649</v>
      </c>
      <c r="AA164" s="117">
        <v>52185</v>
      </c>
      <c r="AB164" s="116">
        <v>150000000</v>
      </c>
      <c r="AC164" s="116">
        <v>150000000</v>
      </c>
      <c r="AD164" s="116">
        <v>18.723287671232878</v>
      </c>
      <c r="AE164" s="116">
        <v>23.386301369863013</v>
      </c>
      <c r="AF164" s="118">
        <v>4.58E-2</v>
      </c>
      <c r="AG164" s="118" t="s">
        <v>39</v>
      </c>
      <c r="AH164" s="118"/>
      <c r="AI164" s="114" t="s">
        <v>160</v>
      </c>
      <c r="AJ164" s="114" t="s">
        <v>160</v>
      </c>
      <c r="AK164" s="119">
        <v>0</v>
      </c>
      <c r="AL164" s="119">
        <v>0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11119063.289999999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11119063.289999999</v>
      </c>
      <c r="BF164" s="119">
        <v>0</v>
      </c>
      <c r="BG164" s="15">
        <f t="shared" si="6"/>
        <v>0</v>
      </c>
      <c r="BH164" s="15">
        <f t="shared" si="7"/>
        <v>22238126.579999998</v>
      </c>
      <c r="BI164" s="15">
        <f t="shared" si="8"/>
        <v>22238126.579999998</v>
      </c>
    </row>
    <row r="165" spans="1:61" x14ac:dyDescent="0.35">
      <c r="A165" s="114">
        <v>20326000</v>
      </c>
      <c r="B165" s="114">
        <v>1</v>
      </c>
      <c r="C165" s="114">
        <v>1</v>
      </c>
      <c r="D165" s="114">
        <v>1</v>
      </c>
      <c r="E165" s="114" t="s">
        <v>23</v>
      </c>
      <c r="F165" s="114" t="s">
        <v>24</v>
      </c>
      <c r="G165" s="114" t="s">
        <v>25</v>
      </c>
      <c r="H165" s="114" t="s">
        <v>26</v>
      </c>
      <c r="I165" s="114" t="s">
        <v>2</v>
      </c>
      <c r="J165" s="114" t="s">
        <v>27</v>
      </c>
      <c r="K165" s="114" t="s">
        <v>160</v>
      </c>
      <c r="L165" s="114" t="s">
        <v>29</v>
      </c>
      <c r="M165" s="114" t="s">
        <v>159</v>
      </c>
      <c r="N165" s="114" t="s">
        <v>1325</v>
      </c>
      <c r="O165" s="114" t="s">
        <v>245</v>
      </c>
      <c r="P165" s="114" t="s">
        <v>245</v>
      </c>
      <c r="Q165" s="114" t="s">
        <v>160</v>
      </c>
      <c r="R165" s="115">
        <v>226159798.11000001</v>
      </c>
      <c r="S165" s="115">
        <v>0</v>
      </c>
      <c r="T165" s="115">
        <v>0</v>
      </c>
      <c r="U165" s="115">
        <v>0</v>
      </c>
      <c r="V165" s="115">
        <v>0</v>
      </c>
      <c r="W165" s="115">
        <v>0</v>
      </c>
      <c r="X165" s="115">
        <v>0</v>
      </c>
      <c r="Y165" s="115">
        <v>226159798.11000001</v>
      </c>
      <c r="Z165" s="117">
        <v>43350</v>
      </c>
      <c r="AA165" s="117">
        <v>52215</v>
      </c>
      <c r="AB165" s="116">
        <v>237600000</v>
      </c>
      <c r="AC165" s="116">
        <v>237600000</v>
      </c>
      <c r="AD165" s="116">
        <v>18.805479452054794</v>
      </c>
      <c r="AE165" s="116">
        <v>24.287671232876711</v>
      </c>
      <c r="AF165" s="118">
        <v>4.5739999999999996E-2</v>
      </c>
      <c r="AG165" s="118" t="s">
        <v>39</v>
      </c>
      <c r="AH165" s="118"/>
      <c r="AI165" s="114" t="s">
        <v>160</v>
      </c>
      <c r="AJ165" s="114" t="s">
        <v>160</v>
      </c>
      <c r="AK165" s="119">
        <v>0</v>
      </c>
      <c r="AL165" s="119">
        <v>0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19223582.839000002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19223582.839000002</v>
      </c>
      <c r="BG165" s="15">
        <f t="shared" si="6"/>
        <v>0</v>
      </c>
      <c r="BH165" s="15">
        <f t="shared" si="7"/>
        <v>38447165.678000003</v>
      </c>
      <c r="BI165" s="15">
        <f t="shared" si="8"/>
        <v>38447165.678000003</v>
      </c>
    </row>
    <row r="166" spans="1:61" x14ac:dyDescent="0.35">
      <c r="A166" s="114">
        <v>20337000</v>
      </c>
      <c r="B166" s="114">
        <v>1</v>
      </c>
      <c r="C166" s="114">
        <v>1</v>
      </c>
      <c r="D166" s="114">
        <v>1</v>
      </c>
      <c r="E166" s="114" t="s">
        <v>23</v>
      </c>
      <c r="F166" s="114" t="s">
        <v>24</v>
      </c>
      <c r="G166" s="114" t="s">
        <v>25</v>
      </c>
      <c r="H166" s="114" t="s">
        <v>26</v>
      </c>
      <c r="I166" s="114" t="s">
        <v>2</v>
      </c>
      <c r="J166" s="114" t="s">
        <v>27</v>
      </c>
      <c r="K166" s="114" t="s">
        <v>160</v>
      </c>
      <c r="L166" s="114" t="s">
        <v>29</v>
      </c>
      <c r="M166" s="114" t="s">
        <v>159</v>
      </c>
      <c r="N166" s="114" t="s">
        <v>1325</v>
      </c>
      <c r="O166" s="114" t="s">
        <v>246</v>
      </c>
      <c r="P166" s="114" t="s">
        <v>246</v>
      </c>
      <c r="Q166" s="114" t="s">
        <v>160</v>
      </c>
      <c r="R166" s="115">
        <v>72726870</v>
      </c>
      <c r="S166" s="115">
        <v>0</v>
      </c>
      <c r="T166" s="115">
        <v>0</v>
      </c>
      <c r="U166" s="115">
        <v>0</v>
      </c>
      <c r="V166" s="115">
        <v>0</v>
      </c>
      <c r="W166" s="115">
        <v>0</v>
      </c>
      <c r="X166" s="115">
        <v>0</v>
      </c>
      <c r="Y166" s="115">
        <v>72726870</v>
      </c>
      <c r="Z166" s="117">
        <v>43712</v>
      </c>
      <c r="AA166" s="117">
        <v>52519</v>
      </c>
      <c r="AB166" s="116">
        <v>100000000</v>
      </c>
      <c r="AC166" s="116">
        <v>100000000</v>
      </c>
      <c r="AD166" s="116">
        <v>19.638356164383563</v>
      </c>
      <c r="AE166" s="116">
        <v>24.12876712328767</v>
      </c>
      <c r="AF166" s="118">
        <v>4.5940000000000002E-2</v>
      </c>
      <c r="AG166" s="118" t="s">
        <v>39</v>
      </c>
      <c r="AH166" s="118"/>
      <c r="AI166" s="114" t="s">
        <v>160</v>
      </c>
      <c r="AJ166" s="114" t="s">
        <v>160</v>
      </c>
      <c r="AK166" s="119">
        <v>0</v>
      </c>
      <c r="AL166" s="119">
        <v>0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5454515.25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5454515.25</v>
      </c>
      <c r="BE166" s="119">
        <v>0</v>
      </c>
      <c r="BF166" s="119">
        <v>0</v>
      </c>
      <c r="BG166" s="15">
        <f t="shared" si="6"/>
        <v>0</v>
      </c>
      <c r="BH166" s="15">
        <f t="shared" si="7"/>
        <v>10909030.5</v>
      </c>
      <c r="BI166" s="15">
        <f t="shared" si="8"/>
        <v>10909030.5</v>
      </c>
    </row>
    <row r="167" spans="1:61" x14ac:dyDescent="0.35">
      <c r="A167" s="114">
        <v>20329000</v>
      </c>
      <c r="B167" s="114">
        <v>1</v>
      </c>
      <c r="C167" s="114">
        <v>1</v>
      </c>
      <c r="D167" s="114">
        <v>1</v>
      </c>
      <c r="E167" s="114" t="s">
        <v>23</v>
      </c>
      <c r="F167" s="114" t="s">
        <v>24</v>
      </c>
      <c r="G167" s="114" t="s">
        <v>25</v>
      </c>
      <c r="H167" s="114" t="s">
        <v>26</v>
      </c>
      <c r="I167" s="114" t="s">
        <v>2</v>
      </c>
      <c r="J167" s="114" t="s">
        <v>27</v>
      </c>
      <c r="K167" s="114" t="s">
        <v>160</v>
      </c>
      <c r="L167" s="114" t="s">
        <v>29</v>
      </c>
      <c r="M167" s="114" t="s">
        <v>159</v>
      </c>
      <c r="N167" s="114" t="s">
        <v>1325</v>
      </c>
      <c r="O167" s="114" t="s">
        <v>247</v>
      </c>
      <c r="P167" s="114" t="s">
        <v>247</v>
      </c>
      <c r="Q167" s="114" t="s">
        <v>160</v>
      </c>
      <c r="R167" s="115">
        <v>12195590.02</v>
      </c>
      <c r="S167" s="115">
        <v>0</v>
      </c>
      <c r="T167" s="115">
        <v>0</v>
      </c>
      <c r="U167" s="115">
        <v>0</v>
      </c>
      <c r="V167" s="115">
        <v>0</v>
      </c>
      <c r="W167" s="115">
        <v>0</v>
      </c>
      <c r="X167" s="115">
        <v>0</v>
      </c>
      <c r="Y167" s="115">
        <v>12195590.02</v>
      </c>
      <c r="Z167" s="117">
        <v>43536</v>
      </c>
      <c r="AA167" s="117">
        <v>52550</v>
      </c>
      <c r="AB167" s="116">
        <v>50000000</v>
      </c>
      <c r="AC167" s="116">
        <v>41841940</v>
      </c>
      <c r="AD167" s="116">
        <v>19.723287671232878</v>
      </c>
      <c r="AE167" s="116">
        <v>24.695890410958903</v>
      </c>
      <c r="AF167" s="118">
        <v>4.5929999999999999E-2</v>
      </c>
      <c r="AG167" s="118" t="s">
        <v>39</v>
      </c>
      <c r="AH167" s="118"/>
      <c r="AI167" s="114" t="s">
        <v>160</v>
      </c>
      <c r="AJ167" s="114" t="s">
        <v>160</v>
      </c>
      <c r="AK167" s="119">
        <v>0</v>
      </c>
      <c r="AL167" s="119">
        <v>0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914669.25199999998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914669.25199999998</v>
      </c>
      <c r="BF167" s="119">
        <v>0</v>
      </c>
      <c r="BG167" s="15">
        <f t="shared" si="6"/>
        <v>0</v>
      </c>
      <c r="BH167" s="15">
        <f t="shared" si="7"/>
        <v>1829338.504</v>
      </c>
      <c r="BI167" s="15">
        <f t="shared" si="8"/>
        <v>1829338.504</v>
      </c>
    </row>
    <row r="168" spans="1:61" x14ac:dyDescent="0.35">
      <c r="A168" s="114">
        <v>20328000</v>
      </c>
      <c r="B168" s="114">
        <v>1</v>
      </c>
      <c r="C168" s="114">
        <v>1</v>
      </c>
      <c r="D168" s="114">
        <v>1</v>
      </c>
      <c r="E168" s="114" t="s">
        <v>23</v>
      </c>
      <c r="F168" s="114" t="s">
        <v>24</v>
      </c>
      <c r="G168" s="114" t="s">
        <v>25</v>
      </c>
      <c r="H168" s="114" t="s">
        <v>26</v>
      </c>
      <c r="I168" s="114" t="s">
        <v>2</v>
      </c>
      <c r="J168" s="114" t="s">
        <v>27</v>
      </c>
      <c r="K168" s="114" t="s">
        <v>160</v>
      </c>
      <c r="L168" s="114" t="s">
        <v>29</v>
      </c>
      <c r="M168" s="114" t="s">
        <v>159</v>
      </c>
      <c r="N168" s="114" t="s">
        <v>1325</v>
      </c>
      <c r="O168" s="114" t="s">
        <v>248</v>
      </c>
      <c r="P168" s="114" t="s">
        <v>248</v>
      </c>
      <c r="Q168" s="114" t="s">
        <v>160</v>
      </c>
      <c r="R168" s="115">
        <v>100000000</v>
      </c>
      <c r="S168" s="115">
        <v>0</v>
      </c>
      <c r="T168" s="115">
        <v>0</v>
      </c>
      <c r="U168" s="115">
        <v>0</v>
      </c>
      <c r="V168" s="115">
        <v>0</v>
      </c>
      <c r="W168" s="115">
        <v>0</v>
      </c>
      <c r="X168" s="115">
        <v>0</v>
      </c>
      <c r="Y168" s="115">
        <v>100000000</v>
      </c>
      <c r="Z168" s="117">
        <v>43445</v>
      </c>
      <c r="AA168" s="117">
        <v>50693</v>
      </c>
      <c r="AB168" s="116">
        <v>100000000</v>
      </c>
      <c r="AC168" s="116">
        <v>100000000</v>
      </c>
      <c r="AD168" s="116">
        <v>14.635616438356164</v>
      </c>
      <c r="AE168" s="116">
        <v>19.857534246575341</v>
      </c>
      <c r="AF168" s="118">
        <v>1.89E-2</v>
      </c>
      <c r="AG168" s="118" t="s">
        <v>39</v>
      </c>
      <c r="AH168" s="118"/>
      <c r="AI168" s="114" t="s">
        <v>160</v>
      </c>
      <c r="AJ168" s="114" t="s">
        <v>160</v>
      </c>
      <c r="AK168" s="119">
        <v>0</v>
      </c>
      <c r="AL168" s="119">
        <v>0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7500000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7500000</v>
      </c>
      <c r="BE168" s="119">
        <v>0</v>
      </c>
      <c r="BF168" s="119">
        <v>0</v>
      </c>
      <c r="BG168" s="15">
        <f t="shared" si="6"/>
        <v>0</v>
      </c>
      <c r="BH168" s="15">
        <f t="shared" si="7"/>
        <v>15000000</v>
      </c>
      <c r="BI168" s="15">
        <f t="shared" si="8"/>
        <v>15000000</v>
      </c>
    </row>
    <row r="169" spans="1:61" x14ac:dyDescent="0.35">
      <c r="A169" s="114">
        <v>20338000</v>
      </c>
      <c r="B169" s="114">
        <v>1</v>
      </c>
      <c r="C169" s="114">
        <v>1</v>
      </c>
      <c r="D169" s="114">
        <v>1</v>
      </c>
      <c r="E169" s="114" t="s">
        <v>23</v>
      </c>
      <c r="F169" s="114" t="s">
        <v>24</v>
      </c>
      <c r="G169" s="114" t="s">
        <v>25</v>
      </c>
      <c r="H169" s="114" t="s">
        <v>26</v>
      </c>
      <c r="I169" s="114" t="s">
        <v>2</v>
      </c>
      <c r="J169" s="114" t="s">
        <v>27</v>
      </c>
      <c r="K169" s="114" t="s">
        <v>160</v>
      </c>
      <c r="L169" s="114" t="s">
        <v>29</v>
      </c>
      <c r="M169" s="114" t="s">
        <v>159</v>
      </c>
      <c r="N169" s="114" t="s">
        <v>1325</v>
      </c>
      <c r="O169" s="114" t="s">
        <v>249</v>
      </c>
      <c r="P169" s="114" t="s">
        <v>249</v>
      </c>
      <c r="Q169" s="114" t="s">
        <v>160</v>
      </c>
      <c r="R169" s="115">
        <v>5433179.7999999998</v>
      </c>
      <c r="S169" s="115">
        <v>0</v>
      </c>
      <c r="T169" s="115">
        <v>0</v>
      </c>
      <c r="U169" s="115">
        <v>0</v>
      </c>
      <c r="V169" s="115">
        <v>0</v>
      </c>
      <c r="W169" s="115">
        <v>0</v>
      </c>
      <c r="X169" s="115">
        <v>0</v>
      </c>
      <c r="Y169" s="115">
        <v>5433179.7999999998</v>
      </c>
      <c r="Z169" s="117">
        <v>43717</v>
      </c>
      <c r="AA169" s="117">
        <v>52580</v>
      </c>
      <c r="AB169" s="116">
        <v>40081242</v>
      </c>
      <c r="AC169" s="116">
        <v>40081242</v>
      </c>
      <c r="AD169" s="116">
        <v>19.805479452054794</v>
      </c>
      <c r="AE169" s="116">
        <v>24.282191780821918</v>
      </c>
      <c r="AF169" s="118">
        <v>6.6085500000000005E-2</v>
      </c>
      <c r="AG169" s="118" t="s">
        <v>2799</v>
      </c>
      <c r="AH169" s="118">
        <v>1.2500000000000001E-2</v>
      </c>
      <c r="AI169" s="114" t="s">
        <v>160</v>
      </c>
      <c r="AJ169" s="114" t="s">
        <v>160</v>
      </c>
      <c r="AK169" s="119">
        <v>0</v>
      </c>
      <c r="AL169" s="119">
        <v>0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407488.48499999999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407488.48499999999</v>
      </c>
      <c r="BG169" s="15">
        <f t="shared" si="6"/>
        <v>0</v>
      </c>
      <c r="BH169" s="15">
        <f t="shared" si="7"/>
        <v>814976.97</v>
      </c>
      <c r="BI169" s="15">
        <f t="shared" si="8"/>
        <v>814976.97</v>
      </c>
    </row>
    <row r="170" spans="1:61" x14ac:dyDescent="0.35">
      <c r="A170" s="114">
        <v>20330000</v>
      </c>
      <c r="B170" s="114">
        <v>1</v>
      </c>
      <c r="C170" s="114">
        <v>1</v>
      </c>
      <c r="D170" s="114">
        <v>1</v>
      </c>
      <c r="E170" s="114" t="s">
        <v>23</v>
      </c>
      <c r="F170" s="114" t="s">
        <v>24</v>
      </c>
      <c r="G170" s="114" t="s">
        <v>25</v>
      </c>
      <c r="H170" s="114" t="s">
        <v>26</v>
      </c>
      <c r="I170" s="114" t="s">
        <v>2</v>
      </c>
      <c r="J170" s="114" t="s">
        <v>27</v>
      </c>
      <c r="K170" s="114" t="s">
        <v>160</v>
      </c>
      <c r="L170" s="114" t="s">
        <v>29</v>
      </c>
      <c r="M170" s="114" t="s">
        <v>159</v>
      </c>
      <c r="N170" s="114" t="s">
        <v>1325</v>
      </c>
      <c r="O170" s="114" t="s">
        <v>250</v>
      </c>
      <c r="P170" s="114" t="s">
        <v>250</v>
      </c>
      <c r="Q170" s="114" t="s">
        <v>160</v>
      </c>
      <c r="R170" s="115">
        <v>4638410.1900000004</v>
      </c>
      <c r="S170" s="115">
        <v>0</v>
      </c>
      <c r="T170" s="115">
        <v>0</v>
      </c>
      <c r="U170" s="115">
        <v>0</v>
      </c>
      <c r="V170" s="115">
        <v>0</v>
      </c>
      <c r="W170" s="115">
        <v>0</v>
      </c>
      <c r="X170" s="115">
        <v>0</v>
      </c>
      <c r="Y170" s="115">
        <v>4638410.1900000004</v>
      </c>
      <c r="Z170" s="117">
        <v>43565</v>
      </c>
      <c r="AA170" s="117">
        <v>52550</v>
      </c>
      <c r="AB170" s="116">
        <v>50000000</v>
      </c>
      <c r="AC170" s="116">
        <v>50000000</v>
      </c>
      <c r="AD170" s="116">
        <v>19.723287671232878</v>
      </c>
      <c r="AE170" s="116">
        <v>24.616438356164384</v>
      </c>
      <c r="AF170" s="118">
        <v>6.6070599999999993E-2</v>
      </c>
      <c r="AG170" s="118" t="s">
        <v>2799</v>
      </c>
      <c r="AH170" s="118">
        <v>1.2500000000000001E-2</v>
      </c>
      <c r="AI170" s="114" t="s">
        <v>160</v>
      </c>
      <c r="AJ170" s="114" t="s">
        <v>160</v>
      </c>
      <c r="AK170" s="119">
        <v>0</v>
      </c>
      <c r="AL170" s="119">
        <v>0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324688.71299999999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324688.71299999999</v>
      </c>
      <c r="BF170" s="119">
        <v>0</v>
      </c>
      <c r="BG170" s="15">
        <f t="shared" si="6"/>
        <v>0</v>
      </c>
      <c r="BH170" s="15">
        <f t="shared" si="7"/>
        <v>649377.42599999998</v>
      </c>
      <c r="BI170" s="15">
        <f t="shared" si="8"/>
        <v>649377.42599999998</v>
      </c>
    </row>
    <row r="171" spans="1:61" x14ac:dyDescent="0.35">
      <c r="A171" s="114">
        <v>20336000</v>
      </c>
      <c r="B171" s="114">
        <v>1</v>
      </c>
      <c r="C171" s="114">
        <v>1</v>
      </c>
      <c r="D171" s="114">
        <v>1</v>
      </c>
      <c r="E171" s="114" t="s">
        <v>23</v>
      </c>
      <c r="F171" s="114" t="s">
        <v>24</v>
      </c>
      <c r="G171" s="114" t="s">
        <v>25</v>
      </c>
      <c r="H171" s="114" t="s">
        <v>26</v>
      </c>
      <c r="I171" s="114" t="s">
        <v>2</v>
      </c>
      <c r="J171" s="114" t="s">
        <v>27</v>
      </c>
      <c r="K171" s="114" t="s">
        <v>160</v>
      </c>
      <c r="L171" s="114" t="s">
        <v>29</v>
      </c>
      <c r="M171" s="114" t="s">
        <v>159</v>
      </c>
      <c r="N171" s="114" t="s">
        <v>1325</v>
      </c>
      <c r="O171" s="114" t="s">
        <v>251</v>
      </c>
      <c r="P171" s="114" t="s">
        <v>251</v>
      </c>
      <c r="Q171" s="114" t="s">
        <v>160</v>
      </c>
      <c r="R171" s="115">
        <v>1707000</v>
      </c>
      <c r="S171" s="115">
        <v>0</v>
      </c>
      <c r="T171" s="115">
        <v>0</v>
      </c>
      <c r="U171" s="115">
        <v>0</v>
      </c>
      <c r="V171" s="115">
        <v>0</v>
      </c>
      <c r="W171" s="115">
        <v>0</v>
      </c>
      <c r="X171" s="115">
        <v>0</v>
      </c>
      <c r="Y171" s="115">
        <v>1707000</v>
      </c>
      <c r="Z171" s="117">
        <v>43705</v>
      </c>
      <c r="AA171" s="117">
        <v>52732</v>
      </c>
      <c r="AB171" s="116">
        <v>12000000</v>
      </c>
      <c r="AC171" s="116">
        <v>12000000</v>
      </c>
      <c r="AD171" s="116">
        <v>20.221917808219178</v>
      </c>
      <c r="AE171" s="116">
        <v>24.731506849315068</v>
      </c>
      <c r="AF171" s="118">
        <v>6.5107700000000004E-2</v>
      </c>
      <c r="AG171" s="118" t="s">
        <v>2799</v>
      </c>
      <c r="AH171" s="118">
        <v>1.2500000000000001E-2</v>
      </c>
      <c r="AI171" s="114" t="s">
        <v>160</v>
      </c>
      <c r="AJ171" s="114" t="s">
        <v>160</v>
      </c>
      <c r="AK171" s="119">
        <v>0</v>
      </c>
      <c r="AL171" s="119">
        <v>0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102420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102420</v>
      </c>
      <c r="BF171" s="119">
        <v>0</v>
      </c>
      <c r="BG171" s="15">
        <f t="shared" si="6"/>
        <v>0</v>
      </c>
      <c r="BH171" s="15">
        <f t="shared" si="7"/>
        <v>204840</v>
      </c>
      <c r="BI171" s="15">
        <f t="shared" si="8"/>
        <v>204840</v>
      </c>
    </row>
    <row r="172" spans="1:61" x14ac:dyDescent="0.35">
      <c r="A172" s="114">
        <v>20331000</v>
      </c>
      <c r="B172" s="114">
        <v>1</v>
      </c>
      <c r="C172" s="114">
        <v>1</v>
      </c>
      <c r="D172" s="114">
        <v>1</v>
      </c>
      <c r="E172" s="114" t="s">
        <v>23</v>
      </c>
      <c r="F172" s="114" t="s">
        <v>24</v>
      </c>
      <c r="G172" s="114" t="s">
        <v>25</v>
      </c>
      <c r="H172" s="114" t="s">
        <v>26</v>
      </c>
      <c r="I172" s="114" t="s">
        <v>2</v>
      </c>
      <c r="J172" s="114" t="s">
        <v>27</v>
      </c>
      <c r="K172" s="114" t="s">
        <v>160</v>
      </c>
      <c r="L172" s="114" t="s">
        <v>29</v>
      </c>
      <c r="M172" s="114" t="s">
        <v>159</v>
      </c>
      <c r="N172" s="114" t="s">
        <v>1325</v>
      </c>
      <c r="O172" s="114" t="s">
        <v>252</v>
      </c>
      <c r="P172" s="114" t="s">
        <v>252</v>
      </c>
      <c r="Q172" s="114" t="s">
        <v>160</v>
      </c>
      <c r="R172" s="115">
        <v>277777777.75999999</v>
      </c>
      <c r="S172" s="115">
        <v>0</v>
      </c>
      <c r="T172" s="115">
        <v>0</v>
      </c>
      <c r="U172" s="115">
        <v>0</v>
      </c>
      <c r="V172" s="115">
        <v>0</v>
      </c>
      <c r="W172" s="115">
        <v>0</v>
      </c>
      <c r="X172" s="115">
        <v>0</v>
      </c>
      <c r="Y172" s="115">
        <v>277777777.75999999</v>
      </c>
      <c r="Z172" s="117">
        <v>43609</v>
      </c>
      <c r="AA172" s="117">
        <v>46157</v>
      </c>
      <c r="AB172" s="116">
        <v>500000000</v>
      </c>
      <c r="AC172" s="116">
        <v>500000000</v>
      </c>
      <c r="AD172" s="116">
        <v>2.2082191780821918</v>
      </c>
      <c r="AE172" s="116">
        <v>6.9808219178082194</v>
      </c>
      <c r="AF172" s="118">
        <v>3.9469999999999998E-2</v>
      </c>
      <c r="AG172" s="118" t="s">
        <v>39</v>
      </c>
      <c r="AH172" s="118"/>
      <c r="AI172" s="114" t="s">
        <v>160</v>
      </c>
      <c r="AJ172" s="114" t="s">
        <v>160</v>
      </c>
      <c r="AK172" s="119">
        <v>0</v>
      </c>
      <c r="AL172" s="119">
        <v>55555555.560000002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55555555.560000002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55555555.560000002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55555555.560000002</v>
      </c>
      <c r="BE172" s="119">
        <v>0</v>
      </c>
      <c r="BF172" s="119">
        <v>0</v>
      </c>
      <c r="BG172" s="15">
        <f t="shared" si="6"/>
        <v>111111111.12</v>
      </c>
      <c r="BH172" s="15">
        <f t="shared" si="7"/>
        <v>111111111.12</v>
      </c>
      <c r="BI172" s="15">
        <f t="shared" si="8"/>
        <v>222222222.24000001</v>
      </c>
    </row>
    <row r="173" spans="1:61" x14ac:dyDescent="0.35">
      <c r="A173" s="114">
        <v>20332000</v>
      </c>
      <c r="B173" s="114">
        <v>1</v>
      </c>
      <c r="C173" s="114">
        <v>1</v>
      </c>
      <c r="D173" s="114">
        <v>1</v>
      </c>
      <c r="E173" s="114" t="s">
        <v>23</v>
      </c>
      <c r="F173" s="114" t="s">
        <v>24</v>
      </c>
      <c r="G173" s="114" t="s">
        <v>25</v>
      </c>
      <c r="H173" s="114" t="s">
        <v>26</v>
      </c>
      <c r="I173" s="114" t="s">
        <v>2</v>
      </c>
      <c r="J173" s="114" t="s">
        <v>27</v>
      </c>
      <c r="K173" s="114" t="s">
        <v>160</v>
      </c>
      <c r="L173" s="114" t="s">
        <v>29</v>
      </c>
      <c r="M173" s="114" t="s">
        <v>159</v>
      </c>
      <c r="N173" s="114" t="s">
        <v>1325</v>
      </c>
      <c r="O173" s="114" t="s">
        <v>253</v>
      </c>
      <c r="P173" s="114" t="s">
        <v>253</v>
      </c>
      <c r="Q173" s="114" t="s">
        <v>160</v>
      </c>
      <c r="R173" s="115">
        <v>77565029</v>
      </c>
      <c r="S173" s="115">
        <v>0</v>
      </c>
      <c r="T173" s="115">
        <v>0</v>
      </c>
      <c r="U173" s="115">
        <v>0</v>
      </c>
      <c r="V173" s="115">
        <v>0</v>
      </c>
      <c r="W173" s="115">
        <v>0</v>
      </c>
      <c r="X173" s="115">
        <v>0</v>
      </c>
      <c r="Y173" s="115">
        <v>77565029</v>
      </c>
      <c r="Z173" s="117">
        <v>43658</v>
      </c>
      <c r="AA173" s="117">
        <v>52763</v>
      </c>
      <c r="AB173" s="116">
        <v>93900000</v>
      </c>
      <c r="AC173" s="116">
        <v>93900000</v>
      </c>
      <c r="AD173" s="116">
        <v>20.306849315068494</v>
      </c>
      <c r="AE173" s="116">
        <v>24.945205479452056</v>
      </c>
      <c r="AF173" s="118">
        <v>4.5947000000000002E-2</v>
      </c>
      <c r="AG173" s="118" t="s">
        <v>39</v>
      </c>
      <c r="AH173" s="118"/>
      <c r="AI173" s="114" t="s">
        <v>160</v>
      </c>
      <c r="AJ173" s="114" t="s">
        <v>160</v>
      </c>
      <c r="AK173" s="119">
        <v>0</v>
      </c>
      <c r="AL173" s="119">
        <v>0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4653901.74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4653901.74</v>
      </c>
      <c r="BG173" s="15">
        <f t="shared" si="6"/>
        <v>0</v>
      </c>
      <c r="BH173" s="15">
        <f t="shared" si="7"/>
        <v>9307803.4800000004</v>
      </c>
      <c r="BI173" s="15">
        <f t="shared" si="8"/>
        <v>9307803.4800000004</v>
      </c>
    </row>
    <row r="174" spans="1:61" x14ac:dyDescent="0.35">
      <c r="A174" s="114">
        <v>20334000</v>
      </c>
      <c r="B174" s="114">
        <v>1</v>
      </c>
      <c r="C174" s="114">
        <v>1</v>
      </c>
      <c r="D174" s="114">
        <v>0</v>
      </c>
      <c r="E174" s="114" t="s">
        <v>23</v>
      </c>
      <c r="F174" s="114" t="s">
        <v>24</v>
      </c>
      <c r="G174" s="114" t="s">
        <v>36</v>
      </c>
      <c r="H174" s="114" t="s">
        <v>36</v>
      </c>
      <c r="I174" s="114" t="s">
        <v>36</v>
      </c>
      <c r="J174" s="114" t="s">
        <v>27</v>
      </c>
      <c r="K174" s="114" t="s">
        <v>160</v>
      </c>
      <c r="L174" s="114" t="s">
        <v>171</v>
      </c>
      <c r="M174" s="114" t="s">
        <v>159</v>
      </c>
      <c r="N174" s="114" t="s">
        <v>1325</v>
      </c>
      <c r="O174" s="114" t="s">
        <v>254</v>
      </c>
      <c r="P174" s="114" t="s">
        <v>254</v>
      </c>
      <c r="Q174" s="114" t="s">
        <v>160</v>
      </c>
      <c r="R174" s="115">
        <v>31460562.670000002</v>
      </c>
      <c r="S174" s="115">
        <v>0</v>
      </c>
      <c r="T174" s="115">
        <v>0</v>
      </c>
      <c r="U174" s="115">
        <v>0</v>
      </c>
      <c r="V174" s="115">
        <v>0</v>
      </c>
      <c r="W174" s="115">
        <v>0</v>
      </c>
      <c r="X174" s="115">
        <v>0</v>
      </c>
      <c r="Y174" s="115">
        <v>31460562.670000002</v>
      </c>
      <c r="Z174" s="117">
        <v>43669</v>
      </c>
      <c r="AA174" s="117">
        <v>52427</v>
      </c>
      <c r="AB174" s="116">
        <v>87100000</v>
      </c>
      <c r="AC174" s="116">
        <v>87100000</v>
      </c>
      <c r="AD174" s="116">
        <v>19.386301369863013</v>
      </c>
      <c r="AE174" s="116">
        <v>23.994520547945207</v>
      </c>
      <c r="AF174" s="118">
        <v>6.6231300000000007E-2</v>
      </c>
      <c r="AG174" s="118" t="s">
        <v>2799</v>
      </c>
      <c r="AH174" s="118">
        <v>1.2E-2</v>
      </c>
      <c r="AI174" s="114" t="s">
        <v>160</v>
      </c>
      <c r="AJ174" s="114" t="s">
        <v>160</v>
      </c>
      <c r="AK174" s="119">
        <v>0</v>
      </c>
      <c r="AL174" s="119">
        <v>0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5">
        <f t="shared" si="6"/>
        <v>0</v>
      </c>
      <c r="BH174" s="15">
        <f t="shared" si="7"/>
        <v>0</v>
      </c>
      <c r="BI174" s="15">
        <f t="shared" si="8"/>
        <v>0</v>
      </c>
    </row>
    <row r="175" spans="1:61" x14ac:dyDescent="0.35">
      <c r="A175" s="114">
        <v>20339000</v>
      </c>
      <c r="B175" s="114">
        <v>1</v>
      </c>
      <c r="C175" s="114">
        <v>1</v>
      </c>
      <c r="D175" s="114">
        <v>1</v>
      </c>
      <c r="E175" s="114" t="s">
        <v>23</v>
      </c>
      <c r="F175" s="114" t="s">
        <v>24</v>
      </c>
      <c r="G175" s="114" t="s">
        <v>25</v>
      </c>
      <c r="H175" s="114" t="s">
        <v>26</v>
      </c>
      <c r="I175" s="114" t="s">
        <v>2</v>
      </c>
      <c r="J175" s="114" t="s">
        <v>27</v>
      </c>
      <c r="K175" s="114" t="s">
        <v>160</v>
      </c>
      <c r="L175" s="114" t="s">
        <v>29</v>
      </c>
      <c r="M175" s="114" t="s">
        <v>159</v>
      </c>
      <c r="N175" s="114" t="s">
        <v>1325</v>
      </c>
      <c r="O175" s="114" t="s">
        <v>255</v>
      </c>
      <c r="P175" s="114" t="s">
        <v>255</v>
      </c>
      <c r="Q175" s="114" t="s">
        <v>160</v>
      </c>
      <c r="R175" s="115">
        <v>13062479</v>
      </c>
      <c r="S175" s="115">
        <v>0</v>
      </c>
      <c r="T175" s="115">
        <v>0</v>
      </c>
      <c r="U175" s="115">
        <v>0</v>
      </c>
      <c r="V175" s="115">
        <v>0</v>
      </c>
      <c r="W175" s="115">
        <v>0</v>
      </c>
      <c r="X175" s="115">
        <v>0</v>
      </c>
      <c r="Y175" s="115">
        <v>13062479</v>
      </c>
      <c r="Z175" s="117">
        <v>43742</v>
      </c>
      <c r="AA175" s="117">
        <v>52793</v>
      </c>
      <c r="AB175" s="116">
        <v>43000000</v>
      </c>
      <c r="AC175" s="116">
        <v>43000000</v>
      </c>
      <c r="AD175" s="116">
        <v>20.389041095890413</v>
      </c>
      <c r="AE175" s="116">
        <v>24.797260273972604</v>
      </c>
      <c r="AF175" s="118">
        <v>4.5945E-2</v>
      </c>
      <c r="AG175" s="118" t="s">
        <v>39</v>
      </c>
      <c r="AH175" s="118"/>
      <c r="AI175" s="114" t="s">
        <v>160</v>
      </c>
      <c r="AJ175" s="114" t="s">
        <v>160</v>
      </c>
      <c r="AK175" s="119">
        <v>0</v>
      </c>
      <c r="AL175" s="119">
        <v>0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783748.74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783748.74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5">
        <f t="shared" si="6"/>
        <v>0</v>
      </c>
      <c r="BH175" s="15">
        <f t="shared" si="7"/>
        <v>1567497.48</v>
      </c>
      <c r="BI175" s="15">
        <f t="shared" si="8"/>
        <v>1567497.48</v>
      </c>
    </row>
    <row r="176" spans="1:61" x14ac:dyDescent="0.35">
      <c r="A176" s="114">
        <v>20335000</v>
      </c>
      <c r="B176" s="114">
        <v>1</v>
      </c>
      <c r="C176" s="114">
        <v>1</v>
      </c>
      <c r="D176" s="114">
        <v>1</v>
      </c>
      <c r="E176" s="114" t="s">
        <v>23</v>
      </c>
      <c r="F176" s="114" t="s">
        <v>24</v>
      </c>
      <c r="G176" s="114" t="s">
        <v>25</v>
      </c>
      <c r="H176" s="114" t="s">
        <v>26</v>
      </c>
      <c r="I176" s="114" t="s">
        <v>2</v>
      </c>
      <c r="J176" s="114" t="s">
        <v>27</v>
      </c>
      <c r="K176" s="114" t="s">
        <v>160</v>
      </c>
      <c r="L176" s="114" t="s">
        <v>29</v>
      </c>
      <c r="M176" s="114" t="s">
        <v>159</v>
      </c>
      <c r="N176" s="114" t="s">
        <v>1325</v>
      </c>
      <c r="O176" s="114" t="s">
        <v>256</v>
      </c>
      <c r="P176" s="114" t="s">
        <v>256</v>
      </c>
      <c r="Q176" s="114" t="s">
        <v>160</v>
      </c>
      <c r="R176" s="115">
        <v>300000000</v>
      </c>
      <c r="S176" s="115">
        <v>0</v>
      </c>
      <c r="T176" s="115">
        <v>0</v>
      </c>
      <c r="U176" s="115">
        <v>0</v>
      </c>
      <c r="V176" s="115">
        <v>0</v>
      </c>
      <c r="W176" s="115">
        <v>0</v>
      </c>
      <c r="X176" s="115">
        <v>0</v>
      </c>
      <c r="Y176" s="115">
        <v>300000000</v>
      </c>
      <c r="Z176" s="117">
        <v>43669</v>
      </c>
      <c r="AA176" s="117">
        <v>50875</v>
      </c>
      <c r="AB176" s="116">
        <v>300000000</v>
      </c>
      <c r="AC176" s="116">
        <v>300000000</v>
      </c>
      <c r="AD176" s="116">
        <v>15.134246575342466</v>
      </c>
      <c r="AE176" s="116">
        <v>19.742465753424657</v>
      </c>
      <c r="AF176" s="118">
        <v>4.5372000000000003E-2</v>
      </c>
      <c r="AG176" s="118" t="s">
        <v>39</v>
      </c>
      <c r="AH176" s="118"/>
      <c r="AI176" s="114" t="s">
        <v>160</v>
      </c>
      <c r="AJ176" s="114" t="s">
        <v>160</v>
      </c>
      <c r="AK176" s="119">
        <v>0</v>
      </c>
      <c r="AL176" s="119">
        <v>0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22500000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22500000</v>
      </c>
      <c r="BE176" s="119">
        <v>0</v>
      </c>
      <c r="BF176" s="119">
        <v>0</v>
      </c>
      <c r="BG176" s="15">
        <f t="shared" si="6"/>
        <v>0</v>
      </c>
      <c r="BH176" s="15">
        <f t="shared" si="7"/>
        <v>45000000</v>
      </c>
      <c r="BI176" s="15">
        <f t="shared" si="8"/>
        <v>45000000</v>
      </c>
    </row>
    <row r="177" spans="1:61" x14ac:dyDescent="0.35">
      <c r="A177" s="114">
        <v>20340000</v>
      </c>
      <c r="B177" s="114">
        <v>1</v>
      </c>
      <c r="C177" s="114">
        <v>1</v>
      </c>
      <c r="D177" s="114">
        <v>1</v>
      </c>
      <c r="E177" s="114" t="s">
        <v>23</v>
      </c>
      <c r="F177" s="114" t="s">
        <v>24</v>
      </c>
      <c r="G177" s="114" t="s">
        <v>25</v>
      </c>
      <c r="H177" s="114" t="s">
        <v>26</v>
      </c>
      <c r="I177" s="114" t="s">
        <v>2</v>
      </c>
      <c r="J177" s="114" t="s">
        <v>27</v>
      </c>
      <c r="K177" s="114" t="s">
        <v>160</v>
      </c>
      <c r="L177" s="114" t="s">
        <v>29</v>
      </c>
      <c r="M177" s="114" t="s">
        <v>159</v>
      </c>
      <c r="N177" s="114" t="s">
        <v>1325</v>
      </c>
      <c r="O177" s="114" t="s">
        <v>257</v>
      </c>
      <c r="P177" s="114" t="s">
        <v>257</v>
      </c>
      <c r="Q177" s="114" t="s">
        <v>160</v>
      </c>
      <c r="R177" s="115">
        <v>5540126.1299999999</v>
      </c>
      <c r="S177" s="115">
        <v>0</v>
      </c>
      <c r="T177" s="115">
        <v>0</v>
      </c>
      <c r="U177" s="115">
        <v>0</v>
      </c>
      <c r="V177" s="115">
        <v>0</v>
      </c>
      <c r="W177" s="115">
        <v>0</v>
      </c>
      <c r="X177" s="115">
        <v>0</v>
      </c>
      <c r="Y177" s="115">
        <v>5540126.1299999999</v>
      </c>
      <c r="Z177" s="117">
        <v>43787</v>
      </c>
      <c r="AA177" s="117">
        <v>52855</v>
      </c>
      <c r="AB177" s="116">
        <v>75000000</v>
      </c>
      <c r="AC177" s="116">
        <v>75000000</v>
      </c>
      <c r="AD177" s="116">
        <v>20.55890410958904</v>
      </c>
      <c r="AE177" s="116">
        <v>24.843835616438355</v>
      </c>
      <c r="AF177" s="118">
        <v>6.3233300000000006E-2</v>
      </c>
      <c r="AG177" s="118" t="s">
        <v>2799</v>
      </c>
      <c r="AH177" s="118">
        <v>1.26E-2</v>
      </c>
      <c r="AI177" s="114" t="s">
        <v>160</v>
      </c>
      <c r="AJ177" s="114" t="s">
        <v>160</v>
      </c>
      <c r="AK177" s="119">
        <v>0</v>
      </c>
      <c r="AL177" s="119">
        <v>0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332407.56800000003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332407.56800000003</v>
      </c>
      <c r="BD177" s="119">
        <v>0</v>
      </c>
      <c r="BE177" s="119">
        <v>0</v>
      </c>
      <c r="BF177" s="119">
        <v>0</v>
      </c>
      <c r="BG177" s="15">
        <f t="shared" si="6"/>
        <v>0</v>
      </c>
      <c r="BH177" s="15">
        <f t="shared" si="7"/>
        <v>664815.13600000006</v>
      </c>
      <c r="BI177" s="15">
        <f t="shared" si="8"/>
        <v>664815.13600000006</v>
      </c>
    </row>
    <row r="178" spans="1:61" x14ac:dyDescent="0.35">
      <c r="A178" s="114">
        <v>20343000</v>
      </c>
      <c r="B178" s="114">
        <v>1</v>
      </c>
      <c r="C178" s="114">
        <v>1</v>
      </c>
      <c r="D178" s="114">
        <v>1</v>
      </c>
      <c r="E178" s="114" t="s">
        <v>23</v>
      </c>
      <c r="F178" s="114" t="s">
        <v>24</v>
      </c>
      <c r="G178" s="114" t="s">
        <v>25</v>
      </c>
      <c r="H178" s="114" t="s">
        <v>26</v>
      </c>
      <c r="I178" s="114" t="s">
        <v>2</v>
      </c>
      <c r="J178" s="114" t="s">
        <v>27</v>
      </c>
      <c r="K178" s="114" t="s">
        <v>160</v>
      </c>
      <c r="L178" s="114" t="s">
        <v>29</v>
      </c>
      <c r="M178" s="114" t="s">
        <v>159</v>
      </c>
      <c r="N178" s="114" t="s">
        <v>1325</v>
      </c>
      <c r="O178" s="114" t="s">
        <v>258</v>
      </c>
      <c r="P178" s="114" t="s">
        <v>258</v>
      </c>
      <c r="Q178" s="114" t="s">
        <v>160</v>
      </c>
      <c r="R178" s="115">
        <v>228846839.23999998</v>
      </c>
      <c r="S178" s="115">
        <v>0</v>
      </c>
      <c r="T178" s="115">
        <v>0</v>
      </c>
      <c r="U178" s="115">
        <v>0</v>
      </c>
      <c r="V178" s="115">
        <v>0</v>
      </c>
      <c r="W178" s="115">
        <v>0</v>
      </c>
      <c r="X178" s="115">
        <v>0</v>
      </c>
      <c r="Y178" s="115">
        <v>228846839.23999998</v>
      </c>
      <c r="Z178" s="117">
        <v>43987</v>
      </c>
      <c r="AA178" s="117">
        <v>53097</v>
      </c>
      <c r="AB178" s="116">
        <v>250000000</v>
      </c>
      <c r="AC178" s="116">
        <v>250000000</v>
      </c>
      <c r="AD178" s="116">
        <v>21.221917808219178</v>
      </c>
      <c r="AE178" s="116">
        <v>24.958904109589042</v>
      </c>
      <c r="AF178" s="118">
        <v>4.5999999999999999E-2</v>
      </c>
      <c r="AG178" s="118" t="s">
        <v>39</v>
      </c>
      <c r="AH178" s="118"/>
      <c r="AI178" s="114" t="s">
        <v>160</v>
      </c>
      <c r="AJ178" s="114" t="s">
        <v>160</v>
      </c>
      <c r="AK178" s="119">
        <v>0</v>
      </c>
      <c r="AL178" s="119">
        <v>0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5">
        <f t="shared" si="6"/>
        <v>0</v>
      </c>
      <c r="BH178" s="15">
        <f t="shared" si="7"/>
        <v>0</v>
      </c>
      <c r="BI178" s="15">
        <f t="shared" si="8"/>
        <v>0</v>
      </c>
    </row>
    <row r="179" spans="1:61" x14ac:dyDescent="0.35">
      <c r="A179" s="114">
        <v>20344000</v>
      </c>
      <c r="B179" s="114">
        <v>1</v>
      </c>
      <c r="C179" s="114">
        <v>1</v>
      </c>
      <c r="D179" s="114">
        <v>1</v>
      </c>
      <c r="E179" s="114" t="s">
        <v>23</v>
      </c>
      <c r="F179" s="114" t="s">
        <v>24</v>
      </c>
      <c r="G179" s="114" t="s">
        <v>25</v>
      </c>
      <c r="H179" s="114" t="s">
        <v>26</v>
      </c>
      <c r="I179" s="114" t="s">
        <v>2</v>
      </c>
      <c r="J179" s="114" t="s">
        <v>27</v>
      </c>
      <c r="K179" s="114" t="s">
        <v>160</v>
      </c>
      <c r="L179" s="114" t="s">
        <v>29</v>
      </c>
      <c r="M179" s="114" t="s">
        <v>159</v>
      </c>
      <c r="N179" s="114" t="s">
        <v>1325</v>
      </c>
      <c r="O179" s="114" t="s">
        <v>259</v>
      </c>
      <c r="P179" s="114" t="s">
        <v>259</v>
      </c>
      <c r="Q179" s="114" t="s">
        <v>160</v>
      </c>
      <c r="R179" s="115">
        <v>280000000</v>
      </c>
      <c r="S179" s="115">
        <v>0</v>
      </c>
      <c r="T179" s="115">
        <v>0</v>
      </c>
      <c r="U179" s="115">
        <v>0</v>
      </c>
      <c r="V179" s="115">
        <v>0</v>
      </c>
      <c r="W179" s="115">
        <v>0</v>
      </c>
      <c r="X179" s="115">
        <v>0</v>
      </c>
      <c r="Y179" s="115">
        <v>280000000</v>
      </c>
      <c r="Z179" s="117">
        <v>43999</v>
      </c>
      <c r="AA179" s="117">
        <v>51271</v>
      </c>
      <c r="AB179" s="116">
        <v>280000000</v>
      </c>
      <c r="AC179" s="116">
        <v>280000000</v>
      </c>
      <c r="AD179" s="116">
        <v>16.219178082191782</v>
      </c>
      <c r="AE179" s="116">
        <v>19.923287671232877</v>
      </c>
      <c r="AF179" s="118">
        <v>4.5400000000000003E-2</v>
      </c>
      <c r="AG179" s="118" t="s">
        <v>39</v>
      </c>
      <c r="AH179" s="118"/>
      <c r="AI179" s="114" t="s">
        <v>160</v>
      </c>
      <c r="AJ179" s="114" t="s">
        <v>160</v>
      </c>
      <c r="AK179" s="119">
        <v>0</v>
      </c>
      <c r="AL179" s="119">
        <v>0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5">
        <f t="shared" si="6"/>
        <v>0</v>
      </c>
      <c r="BH179" s="15">
        <f t="shared" si="7"/>
        <v>0</v>
      </c>
      <c r="BI179" s="15">
        <f t="shared" si="8"/>
        <v>0</v>
      </c>
    </row>
    <row r="180" spans="1:61" x14ac:dyDescent="0.35">
      <c r="A180" s="114">
        <v>20342000</v>
      </c>
      <c r="B180" s="114">
        <v>1</v>
      </c>
      <c r="C180" s="114">
        <v>1</v>
      </c>
      <c r="D180" s="114">
        <v>1</v>
      </c>
      <c r="E180" s="114" t="s">
        <v>23</v>
      </c>
      <c r="F180" s="114" t="s">
        <v>24</v>
      </c>
      <c r="G180" s="114" t="s">
        <v>25</v>
      </c>
      <c r="H180" s="114" t="s">
        <v>26</v>
      </c>
      <c r="I180" s="114" t="s">
        <v>2</v>
      </c>
      <c r="J180" s="114" t="s">
        <v>27</v>
      </c>
      <c r="K180" s="114" t="s">
        <v>160</v>
      </c>
      <c r="L180" s="114" t="s">
        <v>29</v>
      </c>
      <c r="M180" s="114" t="s">
        <v>159</v>
      </c>
      <c r="N180" s="114" t="s">
        <v>1325</v>
      </c>
      <c r="O180" s="114" t="s">
        <v>260</v>
      </c>
      <c r="P180" s="114" t="s">
        <v>260</v>
      </c>
      <c r="Q180" s="114" t="s">
        <v>160</v>
      </c>
      <c r="R180" s="115">
        <v>90000000</v>
      </c>
      <c r="S180" s="115">
        <v>0</v>
      </c>
      <c r="T180" s="115">
        <v>0</v>
      </c>
      <c r="U180" s="115">
        <v>0</v>
      </c>
      <c r="V180" s="115">
        <v>0</v>
      </c>
      <c r="W180" s="115">
        <v>0</v>
      </c>
      <c r="X180" s="115">
        <v>0</v>
      </c>
      <c r="Y180" s="115">
        <v>90000000</v>
      </c>
      <c r="Z180" s="117">
        <v>43924</v>
      </c>
      <c r="AA180" s="117">
        <v>53250</v>
      </c>
      <c r="AB180" s="116">
        <v>90000000</v>
      </c>
      <c r="AC180" s="116">
        <v>90000000</v>
      </c>
      <c r="AD180" s="116">
        <v>21.641095890410959</v>
      </c>
      <c r="AE180" s="116">
        <v>25.550684931506851</v>
      </c>
      <c r="AF180" s="118">
        <v>4.5999999999999999E-2</v>
      </c>
      <c r="AG180" s="118" t="s">
        <v>39</v>
      </c>
      <c r="AH180" s="118"/>
      <c r="AI180" s="114" t="s">
        <v>160</v>
      </c>
      <c r="AJ180" s="114" t="s">
        <v>160</v>
      </c>
      <c r="AK180" s="119">
        <v>0</v>
      </c>
      <c r="AL180" s="119">
        <v>0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5">
        <f t="shared" si="6"/>
        <v>0</v>
      </c>
      <c r="BH180" s="15">
        <f t="shared" si="7"/>
        <v>0</v>
      </c>
      <c r="BI180" s="15">
        <f t="shared" si="8"/>
        <v>0</v>
      </c>
    </row>
    <row r="181" spans="1:61" x14ac:dyDescent="0.35">
      <c r="A181" s="114">
        <v>20348000</v>
      </c>
      <c r="B181" s="114">
        <v>1</v>
      </c>
      <c r="C181" s="114">
        <v>1</v>
      </c>
      <c r="D181" s="114">
        <v>1</v>
      </c>
      <c r="E181" s="114" t="s">
        <v>23</v>
      </c>
      <c r="F181" s="114" t="s">
        <v>24</v>
      </c>
      <c r="G181" s="114" t="s">
        <v>25</v>
      </c>
      <c r="H181" s="114" t="s">
        <v>26</v>
      </c>
      <c r="I181" s="114" t="s">
        <v>2</v>
      </c>
      <c r="J181" s="114" t="s">
        <v>27</v>
      </c>
      <c r="K181" s="114" t="s">
        <v>160</v>
      </c>
      <c r="L181" s="114" t="s">
        <v>29</v>
      </c>
      <c r="M181" s="114" t="s">
        <v>159</v>
      </c>
      <c r="N181" s="114" t="s">
        <v>1325</v>
      </c>
      <c r="O181" s="114" t="s">
        <v>261</v>
      </c>
      <c r="P181" s="114" t="s">
        <v>261</v>
      </c>
      <c r="Q181" s="114" t="s">
        <v>160</v>
      </c>
      <c r="R181" s="115">
        <v>200000000</v>
      </c>
      <c r="S181" s="115">
        <v>0</v>
      </c>
      <c r="T181" s="115">
        <v>0</v>
      </c>
      <c r="U181" s="115">
        <v>0</v>
      </c>
      <c r="V181" s="115">
        <v>0</v>
      </c>
      <c r="W181" s="115">
        <v>0</v>
      </c>
      <c r="X181" s="115">
        <v>0</v>
      </c>
      <c r="Y181" s="115">
        <v>200000000</v>
      </c>
      <c r="Z181" s="117">
        <v>44277</v>
      </c>
      <c r="AA181" s="117">
        <v>50844</v>
      </c>
      <c r="AB181" s="116">
        <v>200000000</v>
      </c>
      <c r="AC181" s="116">
        <v>200000000</v>
      </c>
      <c r="AD181" s="116">
        <v>15.049315068493151</v>
      </c>
      <c r="AE181" s="116">
        <v>17.991780821917807</v>
      </c>
      <c r="AF181" s="118">
        <v>4.5397E-2</v>
      </c>
      <c r="AG181" s="118" t="s">
        <v>39</v>
      </c>
      <c r="AH181" s="118"/>
      <c r="AI181" s="114" t="s">
        <v>160</v>
      </c>
      <c r="AJ181" s="114" t="s">
        <v>160</v>
      </c>
      <c r="AK181" s="119">
        <v>0</v>
      </c>
      <c r="AL181" s="119">
        <v>0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5">
        <f t="shared" si="6"/>
        <v>0</v>
      </c>
      <c r="BH181" s="15">
        <f t="shared" si="7"/>
        <v>0</v>
      </c>
      <c r="BI181" s="15">
        <f t="shared" si="8"/>
        <v>0</v>
      </c>
    </row>
    <row r="182" spans="1:61" x14ac:dyDescent="0.35">
      <c r="A182" s="114">
        <v>20047000</v>
      </c>
      <c r="B182" s="114">
        <v>1</v>
      </c>
      <c r="C182" s="114">
        <v>1</v>
      </c>
      <c r="D182" s="114">
        <v>1</v>
      </c>
      <c r="E182" s="114" t="s">
        <v>23</v>
      </c>
      <c r="F182" s="114" t="s">
        <v>24</v>
      </c>
      <c r="G182" s="114" t="s">
        <v>25</v>
      </c>
      <c r="H182" s="114" t="s">
        <v>26</v>
      </c>
      <c r="I182" s="114" t="s">
        <v>2</v>
      </c>
      <c r="J182" s="114" t="s">
        <v>27</v>
      </c>
      <c r="K182" s="114" t="s">
        <v>160</v>
      </c>
      <c r="L182" s="114" t="s">
        <v>29</v>
      </c>
      <c r="M182" s="114" t="s">
        <v>159</v>
      </c>
      <c r="N182" s="114" t="s">
        <v>1325</v>
      </c>
      <c r="O182" s="114" t="s">
        <v>262</v>
      </c>
      <c r="P182" s="114" t="s">
        <v>262</v>
      </c>
      <c r="Q182" s="114" t="s">
        <v>160</v>
      </c>
      <c r="R182" s="115">
        <v>-7.4214767664670944E-10</v>
      </c>
      <c r="S182" s="115">
        <v>0</v>
      </c>
      <c r="T182" s="115">
        <v>0</v>
      </c>
      <c r="U182" s="115">
        <v>0</v>
      </c>
      <c r="V182" s="115">
        <v>0</v>
      </c>
      <c r="W182" s="115">
        <v>-5.8207660913467407E-11</v>
      </c>
      <c r="X182" s="115">
        <v>0</v>
      </c>
      <c r="Y182" s="115">
        <v>-8.0035533756017685E-10</v>
      </c>
      <c r="Z182" s="117">
        <v>30707</v>
      </c>
      <c r="AA182" s="117">
        <v>45315</v>
      </c>
      <c r="AB182" s="116">
        <v>3100000</v>
      </c>
      <c r="AC182" s="116">
        <v>2254501.2999999998</v>
      </c>
      <c r="AD182" s="116">
        <v>0</v>
      </c>
      <c r="AE182" s="116">
        <v>0</v>
      </c>
      <c r="AF182" s="118">
        <v>0.02</v>
      </c>
      <c r="AG182" s="118" t="s">
        <v>39</v>
      </c>
      <c r="AH182" s="118"/>
      <c r="AI182" s="114" t="s">
        <v>160</v>
      </c>
      <c r="AJ182" s="114" t="s">
        <v>160</v>
      </c>
      <c r="AK182" s="119">
        <v>0</v>
      </c>
      <c r="AL182" s="119">
        <v>0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5">
        <f t="shared" si="6"/>
        <v>0</v>
      </c>
      <c r="BH182" s="15">
        <f t="shared" si="7"/>
        <v>0</v>
      </c>
      <c r="BI182" s="15">
        <f t="shared" si="8"/>
        <v>0</v>
      </c>
    </row>
    <row r="183" spans="1:61" x14ac:dyDescent="0.35">
      <c r="A183" s="114">
        <v>20048000</v>
      </c>
      <c r="B183" s="114">
        <v>1</v>
      </c>
      <c r="C183" s="114">
        <v>1</v>
      </c>
      <c r="D183" s="114">
        <v>1</v>
      </c>
      <c r="E183" s="114" t="s">
        <v>23</v>
      </c>
      <c r="F183" s="114" t="s">
        <v>24</v>
      </c>
      <c r="G183" s="114" t="s">
        <v>25</v>
      </c>
      <c r="H183" s="114" t="s">
        <v>26</v>
      </c>
      <c r="I183" s="114" t="s">
        <v>2</v>
      </c>
      <c r="J183" s="114" t="s">
        <v>27</v>
      </c>
      <c r="K183" s="114" t="s">
        <v>160</v>
      </c>
      <c r="L183" s="114" t="s">
        <v>29</v>
      </c>
      <c r="M183" s="114" t="s">
        <v>159</v>
      </c>
      <c r="N183" s="114" t="s">
        <v>1325</v>
      </c>
      <c r="O183" s="114" t="s">
        <v>263</v>
      </c>
      <c r="P183" s="114" t="s">
        <v>263</v>
      </c>
      <c r="Q183" s="114" t="s">
        <v>160</v>
      </c>
      <c r="R183" s="115">
        <v>21512.070000000007</v>
      </c>
      <c r="S183" s="115">
        <v>0</v>
      </c>
      <c r="T183" s="115">
        <v>0</v>
      </c>
      <c r="U183" s="115">
        <v>0</v>
      </c>
      <c r="V183" s="115">
        <v>0</v>
      </c>
      <c r="W183" s="115">
        <v>0</v>
      </c>
      <c r="X183" s="115">
        <v>0</v>
      </c>
      <c r="Y183" s="115">
        <v>21512.070000000007</v>
      </c>
      <c r="Z183" s="117">
        <v>30743</v>
      </c>
      <c r="AA183" s="117">
        <v>45357</v>
      </c>
      <c r="AB183" s="116">
        <v>1800000</v>
      </c>
      <c r="AC183" s="116">
        <v>1290715.3500000001</v>
      </c>
      <c r="AD183" s="116">
        <v>1.643835616438356E-2</v>
      </c>
      <c r="AE183" s="116">
        <v>40.038356164383565</v>
      </c>
      <c r="AF183" s="118">
        <v>0.02</v>
      </c>
      <c r="AG183" s="118" t="s">
        <v>39</v>
      </c>
      <c r="AH183" s="118"/>
      <c r="AI183" s="114" t="s">
        <v>160</v>
      </c>
      <c r="AJ183" s="114" t="s">
        <v>160</v>
      </c>
      <c r="AK183" s="119">
        <v>21512.07</v>
      </c>
      <c r="AL183" s="119">
        <v>0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5">
        <f t="shared" si="6"/>
        <v>21512.07</v>
      </c>
      <c r="BH183" s="15">
        <f t="shared" si="7"/>
        <v>0</v>
      </c>
      <c r="BI183" s="15">
        <f t="shared" si="8"/>
        <v>21512.07</v>
      </c>
    </row>
    <row r="184" spans="1:61" x14ac:dyDescent="0.35">
      <c r="A184" s="114">
        <v>20049000</v>
      </c>
      <c r="B184" s="114">
        <v>1</v>
      </c>
      <c r="C184" s="114">
        <v>1</v>
      </c>
      <c r="D184" s="114">
        <v>1</v>
      </c>
      <c r="E184" s="114" t="s">
        <v>23</v>
      </c>
      <c r="F184" s="114" t="s">
        <v>24</v>
      </c>
      <c r="G184" s="114" t="s">
        <v>25</v>
      </c>
      <c r="H184" s="114" t="s">
        <v>26</v>
      </c>
      <c r="I184" s="114" t="s">
        <v>2</v>
      </c>
      <c r="J184" s="114" t="s">
        <v>27</v>
      </c>
      <c r="K184" s="114" t="s">
        <v>160</v>
      </c>
      <c r="L184" s="114" t="s">
        <v>29</v>
      </c>
      <c r="M184" s="114" t="s">
        <v>159</v>
      </c>
      <c r="N184" s="114" t="s">
        <v>1325</v>
      </c>
      <c r="O184" s="114" t="s">
        <v>264</v>
      </c>
      <c r="P184" s="114" t="s">
        <v>264</v>
      </c>
      <c r="Q184" s="114" t="s">
        <v>160</v>
      </c>
      <c r="R184" s="115">
        <v>16350.059999999803</v>
      </c>
      <c r="S184" s="115">
        <v>0</v>
      </c>
      <c r="T184" s="115">
        <v>0</v>
      </c>
      <c r="U184" s="115">
        <v>0</v>
      </c>
      <c r="V184" s="115">
        <v>0</v>
      </c>
      <c r="W184" s="115">
        <v>-1.4551915228366852E-11</v>
      </c>
      <c r="X184" s="115">
        <v>0</v>
      </c>
      <c r="Y184" s="115">
        <v>16350.059999999788</v>
      </c>
      <c r="Z184" s="117">
        <v>30993</v>
      </c>
      <c r="AA184" s="117">
        <v>45484</v>
      </c>
      <c r="AB184" s="116">
        <v>1000000</v>
      </c>
      <c r="AC184" s="116">
        <v>981007.14</v>
      </c>
      <c r="AD184" s="116">
        <v>0.36438356164383562</v>
      </c>
      <c r="AE184" s="116">
        <v>39.701369863013696</v>
      </c>
      <c r="AF184" s="118">
        <v>0.02</v>
      </c>
      <c r="AG184" s="118" t="s">
        <v>39</v>
      </c>
      <c r="AH184" s="118"/>
      <c r="AI184" s="114" t="s">
        <v>160</v>
      </c>
      <c r="AJ184" s="114" t="s">
        <v>160</v>
      </c>
      <c r="AK184" s="119">
        <v>0</v>
      </c>
      <c r="AL184" s="119">
        <v>0</v>
      </c>
      <c r="AM184" s="119">
        <v>0</v>
      </c>
      <c r="AN184" s="119">
        <v>0</v>
      </c>
      <c r="AO184" s="119">
        <v>16350.06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5">
        <f t="shared" si="6"/>
        <v>16350.06</v>
      </c>
      <c r="BH184" s="15">
        <f t="shared" si="7"/>
        <v>0</v>
      </c>
      <c r="BI184" s="15">
        <f t="shared" si="8"/>
        <v>16350.06</v>
      </c>
    </row>
    <row r="185" spans="1:61" x14ac:dyDescent="0.35">
      <c r="A185" s="114">
        <v>30051100</v>
      </c>
      <c r="B185" s="114">
        <v>1</v>
      </c>
      <c r="C185" s="114">
        <v>1</v>
      </c>
      <c r="D185" s="114">
        <v>1</v>
      </c>
      <c r="E185" s="114" t="s">
        <v>23</v>
      </c>
      <c r="F185" s="114" t="s">
        <v>24</v>
      </c>
      <c r="G185" s="114" t="s">
        <v>25</v>
      </c>
      <c r="H185" s="114" t="s">
        <v>26</v>
      </c>
      <c r="I185" s="114" t="s">
        <v>2</v>
      </c>
      <c r="J185" s="114" t="s">
        <v>27</v>
      </c>
      <c r="K185" s="114" t="s">
        <v>160</v>
      </c>
      <c r="L185" s="114" t="s">
        <v>29</v>
      </c>
      <c r="M185" s="114" t="s">
        <v>159</v>
      </c>
      <c r="N185" s="114" t="s">
        <v>1325</v>
      </c>
      <c r="O185" s="114" t="s">
        <v>265</v>
      </c>
      <c r="P185" s="114" t="s">
        <v>265</v>
      </c>
      <c r="Q185" s="114" t="s">
        <v>160</v>
      </c>
      <c r="R185" s="115">
        <v>856186.19000000029</v>
      </c>
      <c r="S185" s="115">
        <v>0</v>
      </c>
      <c r="T185" s="115">
        <v>0</v>
      </c>
      <c r="U185" s="115">
        <v>0</v>
      </c>
      <c r="V185" s="115">
        <v>0</v>
      </c>
      <c r="W185" s="115">
        <v>0</v>
      </c>
      <c r="X185" s="115">
        <v>0</v>
      </c>
      <c r="Y185" s="115">
        <v>856186.19000000029</v>
      </c>
      <c r="Z185" s="117">
        <v>31034</v>
      </c>
      <c r="AA185" s="117">
        <v>45663</v>
      </c>
      <c r="AB185" s="116">
        <v>6421396.8799999999</v>
      </c>
      <c r="AC185" s="116">
        <v>6421396.8799999999</v>
      </c>
      <c r="AD185" s="116">
        <v>0.85479452054794525</v>
      </c>
      <c r="AE185" s="116">
        <v>40.079452054794523</v>
      </c>
      <c r="AF185" s="118">
        <v>0.02</v>
      </c>
      <c r="AG185" s="118" t="s">
        <v>39</v>
      </c>
      <c r="AH185" s="118"/>
      <c r="AI185" s="114" t="s">
        <v>160</v>
      </c>
      <c r="AJ185" s="114" t="s">
        <v>160</v>
      </c>
      <c r="AK185" s="119">
        <v>0</v>
      </c>
      <c r="AL185" s="119">
        <v>0</v>
      </c>
      <c r="AM185" s="119">
        <v>0</v>
      </c>
      <c r="AN185" s="119">
        <v>0</v>
      </c>
      <c r="AO185" s="119">
        <v>428093.13</v>
      </c>
      <c r="AP185" s="119">
        <v>0</v>
      </c>
      <c r="AQ185" s="119">
        <v>0</v>
      </c>
      <c r="AR185" s="119">
        <v>0</v>
      </c>
      <c r="AS185" s="119">
        <v>0</v>
      </c>
      <c r="AT185" s="119">
        <v>0</v>
      </c>
      <c r="AU185" s="119">
        <v>428093.06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5">
        <f t="shared" si="6"/>
        <v>428093.13</v>
      </c>
      <c r="BH185" s="15">
        <f t="shared" si="7"/>
        <v>428093.06</v>
      </c>
      <c r="BI185" s="15">
        <f t="shared" si="8"/>
        <v>856186.19</v>
      </c>
    </row>
    <row r="186" spans="1:61" x14ac:dyDescent="0.35">
      <c r="A186" s="114">
        <v>20052001</v>
      </c>
      <c r="B186" s="114">
        <v>1</v>
      </c>
      <c r="C186" s="114">
        <v>1</v>
      </c>
      <c r="D186" s="114">
        <v>1</v>
      </c>
      <c r="E186" s="114" t="s">
        <v>23</v>
      </c>
      <c r="F186" s="114" t="s">
        <v>24</v>
      </c>
      <c r="G186" s="114" t="s">
        <v>25</v>
      </c>
      <c r="H186" s="114" t="s">
        <v>26</v>
      </c>
      <c r="I186" s="114" t="s">
        <v>2</v>
      </c>
      <c r="J186" s="114" t="s">
        <v>27</v>
      </c>
      <c r="K186" s="114" t="s">
        <v>160</v>
      </c>
      <c r="L186" s="114" t="s">
        <v>29</v>
      </c>
      <c r="M186" s="114" t="s">
        <v>159</v>
      </c>
      <c r="N186" s="114" t="s">
        <v>1325</v>
      </c>
      <c r="O186" s="114" t="s">
        <v>266</v>
      </c>
      <c r="P186" s="114" t="s">
        <v>266</v>
      </c>
      <c r="Q186" s="114" t="s">
        <v>160</v>
      </c>
      <c r="R186" s="115">
        <v>726877.09999999986</v>
      </c>
      <c r="S186" s="115">
        <v>0</v>
      </c>
      <c r="T186" s="115">
        <v>0</v>
      </c>
      <c r="U186" s="115">
        <v>0</v>
      </c>
      <c r="V186" s="115">
        <v>0</v>
      </c>
      <c r="W186" s="115">
        <v>0</v>
      </c>
      <c r="X186" s="115">
        <v>0</v>
      </c>
      <c r="Y186" s="115">
        <v>726877.09999999986</v>
      </c>
      <c r="Z186" s="117">
        <v>31426</v>
      </c>
      <c r="AA186" s="117">
        <v>46036</v>
      </c>
      <c r="AB186" s="116">
        <v>13096844.33</v>
      </c>
      <c r="AC186" s="116">
        <v>10903155.66</v>
      </c>
      <c r="AD186" s="116">
        <v>1.8767123287671232</v>
      </c>
      <c r="AE186" s="116">
        <v>40.027397260273972</v>
      </c>
      <c r="AF186" s="118">
        <v>0.02</v>
      </c>
      <c r="AG186" s="118" t="s">
        <v>39</v>
      </c>
      <c r="AH186" s="118"/>
      <c r="AI186" s="114" t="s">
        <v>160</v>
      </c>
      <c r="AJ186" s="114" t="s">
        <v>160</v>
      </c>
      <c r="AK186" s="119">
        <v>0</v>
      </c>
      <c r="AL186" s="119">
        <v>0</v>
      </c>
      <c r="AM186" s="119">
        <v>0</v>
      </c>
      <c r="AN186" s="119">
        <v>0</v>
      </c>
      <c r="AO186" s="119">
        <v>181719.26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181719.26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181719.26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5">
        <f t="shared" si="6"/>
        <v>181719.26</v>
      </c>
      <c r="BH186" s="15">
        <f t="shared" si="7"/>
        <v>363438.52</v>
      </c>
      <c r="BI186" s="15">
        <f t="shared" si="8"/>
        <v>545157.78</v>
      </c>
    </row>
    <row r="187" spans="1:61" x14ac:dyDescent="0.35">
      <c r="A187" s="114">
        <v>20052100</v>
      </c>
      <c r="B187" s="114">
        <v>1</v>
      </c>
      <c r="C187" s="114">
        <v>1</v>
      </c>
      <c r="D187" s="114">
        <v>1</v>
      </c>
      <c r="E187" s="114" t="s">
        <v>23</v>
      </c>
      <c r="F187" s="114" t="s">
        <v>24</v>
      </c>
      <c r="G187" s="114" t="s">
        <v>25</v>
      </c>
      <c r="H187" s="114" t="s">
        <v>26</v>
      </c>
      <c r="I187" s="114" t="s">
        <v>2</v>
      </c>
      <c r="J187" s="114" t="s">
        <v>27</v>
      </c>
      <c r="K187" s="114" t="s">
        <v>160</v>
      </c>
      <c r="L187" s="114" t="s">
        <v>29</v>
      </c>
      <c r="M187" s="114" t="s">
        <v>159</v>
      </c>
      <c r="N187" s="114" t="s">
        <v>1325</v>
      </c>
      <c r="O187" s="114" t="s">
        <v>267</v>
      </c>
      <c r="P187" s="114" t="s">
        <v>267</v>
      </c>
      <c r="Q187" s="114" t="s">
        <v>160</v>
      </c>
      <c r="R187" s="115">
        <v>726877.10999999987</v>
      </c>
      <c r="S187" s="115">
        <v>0</v>
      </c>
      <c r="T187" s="115">
        <v>0</v>
      </c>
      <c r="U187" s="115">
        <v>0</v>
      </c>
      <c r="V187" s="115">
        <v>0</v>
      </c>
      <c r="W187" s="115">
        <v>0</v>
      </c>
      <c r="X187" s="115">
        <v>0</v>
      </c>
      <c r="Y187" s="115">
        <v>726877.10999999987</v>
      </c>
      <c r="Z187" s="117">
        <v>31426</v>
      </c>
      <c r="AA187" s="117">
        <v>46036</v>
      </c>
      <c r="AB187" s="116">
        <v>8177366.7699999996</v>
      </c>
      <c r="AC187" s="116">
        <v>8177366.7699999996</v>
      </c>
      <c r="AD187" s="116">
        <v>1.8767123287671232</v>
      </c>
      <c r="AE187" s="116">
        <v>40.027397260273972</v>
      </c>
      <c r="AF187" s="118">
        <v>0.02</v>
      </c>
      <c r="AG187" s="118" t="s">
        <v>39</v>
      </c>
      <c r="AH187" s="118"/>
      <c r="AI187" s="114" t="s">
        <v>160</v>
      </c>
      <c r="AJ187" s="114" t="s">
        <v>160</v>
      </c>
      <c r="AK187" s="119">
        <v>0</v>
      </c>
      <c r="AL187" s="119">
        <v>0</v>
      </c>
      <c r="AM187" s="119">
        <v>0</v>
      </c>
      <c r="AN187" s="119">
        <v>0</v>
      </c>
      <c r="AO187" s="119">
        <v>181719.26</v>
      </c>
      <c r="AP187" s="119">
        <v>0</v>
      </c>
      <c r="AQ187" s="119">
        <v>0</v>
      </c>
      <c r="AR187" s="119">
        <v>0</v>
      </c>
      <c r="AS187" s="119">
        <v>0</v>
      </c>
      <c r="AT187" s="119">
        <v>0</v>
      </c>
      <c r="AU187" s="119">
        <v>181719.26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181719.26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5">
        <f t="shared" si="6"/>
        <v>181719.26</v>
      </c>
      <c r="BH187" s="15">
        <f t="shared" si="7"/>
        <v>363438.52</v>
      </c>
      <c r="BI187" s="15">
        <f t="shared" si="8"/>
        <v>545157.78</v>
      </c>
    </row>
    <row r="188" spans="1:61" x14ac:dyDescent="0.35">
      <c r="A188" s="114">
        <v>20053001</v>
      </c>
      <c r="B188" s="114">
        <v>1</v>
      </c>
      <c r="C188" s="114">
        <v>1</v>
      </c>
      <c r="D188" s="114">
        <v>1</v>
      </c>
      <c r="E188" s="114" t="s">
        <v>23</v>
      </c>
      <c r="F188" s="114" t="s">
        <v>24</v>
      </c>
      <c r="G188" s="114" t="s">
        <v>25</v>
      </c>
      <c r="H188" s="114" t="s">
        <v>26</v>
      </c>
      <c r="I188" s="114" t="s">
        <v>2</v>
      </c>
      <c r="J188" s="114" t="s">
        <v>27</v>
      </c>
      <c r="K188" s="114" t="s">
        <v>160</v>
      </c>
      <c r="L188" s="114" t="s">
        <v>29</v>
      </c>
      <c r="M188" s="114" t="s">
        <v>159</v>
      </c>
      <c r="N188" s="114" t="s">
        <v>1325</v>
      </c>
      <c r="O188" s="114" t="s">
        <v>268</v>
      </c>
      <c r="P188" s="114" t="s">
        <v>268</v>
      </c>
      <c r="Q188" s="114" t="s">
        <v>160</v>
      </c>
      <c r="R188" s="115">
        <v>255243.39999999997</v>
      </c>
      <c r="S188" s="115">
        <v>0</v>
      </c>
      <c r="T188" s="115">
        <v>0</v>
      </c>
      <c r="U188" s="115">
        <v>0</v>
      </c>
      <c r="V188" s="115">
        <v>0</v>
      </c>
      <c r="W188" s="115">
        <v>0</v>
      </c>
      <c r="X188" s="115">
        <v>0</v>
      </c>
      <c r="Y188" s="115">
        <v>255243.39999999997</v>
      </c>
      <c r="Z188" s="117">
        <v>31426</v>
      </c>
      <c r="AA188" s="117">
        <v>46036</v>
      </c>
      <c r="AB188" s="116">
        <v>2361000.79</v>
      </c>
      <c r="AC188" s="116">
        <v>2361000.79</v>
      </c>
      <c r="AD188" s="116">
        <v>1.8767123287671232</v>
      </c>
      <c r="AE188" s="116">
        <v>40.027397260273972</v>
      </c>
      <c r="AF188" s="118">
        <v>0.02</v>
      </c>
      <c r="AG188" s="118" t="s">
        <v>39</v>
      </c>
      <c r="AH188" s="118"/>
      <c r="AI188" s="114" t="s">
        <v>160</v>
      </c>
      <c r="AJ188" s="114" t="s">
        <v>160</v>
      </c>
      <c r="AK188" s="119">
        <v>0</v>
      </c>
      <c r="AL188" s="119">
        <v>0</v>
      </c>
      <c r="AM188" s="119">
        <v>0</v>
      </c>
      <c r="AN188" s="119">
        <v>0</v>
      </c>
      <c r="AO188" s="119">
        <v>63810.83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63810.83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63810.83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5">
        <f t="shared" si="6"/>
        <v>63810.83</v>
      </c>
      <c r="BH188" s="15">
        <f t="shared" si="7"/>
        <v>127621.66</v>
      </c>
      <c r="BI188" s="15">
        <f t="shared" si="8"/>
        <v>191432.49</v>
      </c>
    </row>
    <row r="189" spans="1:61" x14ac:dyDescent="0.35">
      <c r="A189" s="114">
        <v>30054000</v>
      </c>
      <c r="B189" s="114">
        <v>1</v>
      </c>
      <c r="C189" s="114">
        <v>1</v>
      </c>
      <c r="D189" s="114">
        <v>1</v>
      </c>
      <c r="E189" s="114" t="s">
        <v>23</v>
      </c>
      <c r="F189" s="114" t="s">
        <v>24</v>
      </c>
      <c r="G189" s="114" t="s">
        <v>25</v>
      </c>
      <c r="H189" s="114" t="s">
        <v>26</v>
      </c>
      <c r="I189" s="114" t="s">
        <v>2</v>
      </c>
      <c r="J189" s="114" t="s">
        <v>27</v>
      </c>
      <c r="K189" s="114" t="s">
        <v>160</v>
      </c>
      <c r="L189" s="114" t="s">
        <v>29</v>
      </c>
      <c r="M189" s="114" t="s">
        <v>159</v>
      </c>
      <c r="N189" s="114" t="s">
        <v>1325</v>
      </c>
      <c r="O189" s="114" t="s">
        <v>269</v>
      </c>
      <c r="P189" s="114" t="s">
        <v>269</v>
      </c>
      <c r="Q189" s="114" t="s">
        <v>160</v>
      </c>
      <c r="R189" s="115">
        <v>4111214.18</v>
      </c>
      <c r="S189" s="115">
        <v>0</v>
      </c>
      <c r="T189" s="115">
        <v>0</v>
      </c>
      <c r="U189" s="115">
        <v>0</v>
      </c>
      <c r="V189" s="115">
        <v>0</v>
      </c>
      <c r="W189" s="115">
        <v>0</v>
      </c>
      <c r="X189" s="115">
        <v>0</v>
      </c>
      <c r="Y189" s="115">
        <v>4111214.18</v>
      </c>
      <c r="Z189" s="117">
        <v>31757</v>
      </c>
      <c r="AA189" s="117">
        <v>46350</v>
      </c>
      <c r="AB189" s="116">
        <v>13018844.73</v>
      </c>
      <c r="AC189" s="116">
        <v>13018844.73</v>
      </c>
      <c r="AD189" s="116">
        <v>2.7369863013698632</v>
      </c>
      <c r="AE189" s="116">
        <v>39.980821917808221</v>
      </c>
      <c r="AF189" s="118">
        <v>0.02</v>
      </c>
      <c r="AG189" s="118" t="s">
        <v>39</v>
      </c>
      <c r="AH189" s="118"/>
      <c r="AI189" s="114" t="s">
        <v>160</v>
      </c>
      <c r="AJ189" s="114" t="s">
        <v>160</v>
      </c>
      <c r="AK189" s="119">
        <v>0</v>
      </c>
      <c r="AL189" s="119">
        <v>0</v>
      </c>
      <c r="AM189" s="119">
        <v>685202.35</v>
      </c>
      <c r="AN189" s="119">
        <v>0</v>
      </c>
      <c r="AO189" s="119">
        <v>0</v>
      </c>
      <c r="AP189" s="119">
        <v>0</v>
      </c>
      <c r="AQ189" s="119">
        <v>0</v>
      </c>
      <c r="AR189" s="119">
        <v>0</v>
      </c>
      <c r="AS189" s="119">
        <v>685202.35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685202.35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685202.35</v>
      </c>
      <c r="BF189" s="119">
        <v>0</v>
      </c>
      <c r="BG189" s="15">
        <f t="shared" si="6"/>
        <v>1370404.7</v>
      </c>
      <c r="BH189" s="15">
        <f t="shared" si="7"/>
        <v>1370404.7</v>
      </c>
      <c r="BI189" s="15">
        <f t="shared" si="8"/>
        <v>2740809.4</v>
      </c>
    </row>
    <row r="190" spans="1:61" x14ac:dyDescent="0.35">
      <c r="A190" s="114">
        <v>30055101</v>
      </c>
      <c r="B190" s="114">
        <v>1</v>
      </c>
      <c r="C190" s="114">
        <v>1</v>
      </c>
      <c r="D190" s="114">
        <v>1</v>
      </c>
      <c r="E190" s="114" t="s">
        <v>23</v>
      </c>
      <c r="F190" s="114" t="s">
        <v>24</v>
      </c>
      <c r="G190" s="114" t="s">
        <v>25</v>
      </c>
      <c r="H190" s="114" t="s">
        <v>26</v>
      </c>
      <c r="I190" s="114" t="s">
        <v>2</v>
      </c>
      <c r="J190" s="114" t="s">
        <v>27</v>
      </c>
      <c r="K190" s="114" t="s">
        <v>160</v>
      </c>
      <c r="L190" s="114" t="s">
        <v>29</v>
      </c>
      <c r="M190" s="114" t="s">
        <v>159</v>
      </c>
      <c r="N190" s="114" t="s">
        <v>1325</v>
      </c>
      <c r="O190" s="114" t="s">
        <v>270</v>
      </c>
      <c r="P190" s="114" t="s">
        <v>270</v>
      </c>
      <c r="Q190" s="114" t="s">
        <v>160</v>
      </c>
      <c r="R190" s="115">
        <v>3356654.6699999757</v>
      </c>
      <c r="S190" s="115">
        <v>0</v>
      </c>
      <c r="T190" s="115">
        <v>0</v>
      </c>
      <c r="U190" s="115">
        <v>0</v>
      </c>
      <c r="V190" s="115">
        <v>0</v>
      </c>
      <c r="W190" s="115">
        <v>-1.862645149230957E-9</v>
      </c>
      <c r="X190" s="115">
        <v>0</v>
      </c>
      <c r="Y190" s="115">
        <v>3356654.6699999738</v>
      </c>
      <c r="Z190" s="117">
        <v>31861</v>
      </c>
      <c r="AA190" s="117">
        <v>46470</v>
      </c>
      <c r="AB190" s="116">
        <v>9110915.9499999993</v>
      </c>
      <c r="AC190" s="116">
        <v>9110915.9499999993</v>
      </c>
      <c r="AD190" s="116">
        <v>3.0657534246575344</v>
      </c>
      <c r="AE190" s="116">
        <v>40.024657534246572</v>
      </c>
      <c r="AF190" s="118">
        <v>0.02</v>
      </c>
      <c r="AG190" s="118" t="s">
        <v>39</v>
      </c>
      <c r="AH190" s="118"/>
      <c r="AI190" s="114" t="s">
        <v>160</v>
      </c>
      <c r="AJ190" s="114" t="s">
        <v>160</v>
      </c>
      <c r="AK190" s="119">
        <v>479521.89</v>
      </c>
      <c r="AL190" s="119">
        <v>0</v>
      </c>
      <c r="AM190" s="119">
        <v>0</v>
      </c>
      <c r="AN190" s="119">
        <v>0</v>
      </c>
      <c r="AO190" s="119">
        <v>0</v>
      </c>
      <c r="AP190" s="119">
        <v>0</v>
      </c>
      <c r="AQ190" s="119">
        <v>479521.89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479521.89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479521.89</v>
      </c>
      <c r="BD190" s="119">
        <v>0</v>
      </c>
      <c r="BE190" s="119">
        <v>0</v>
      </c>
      <c r="BF190" s="119">
        <v>0</v>
      </c>
      <c r="BG190" s="15">
        <f t="shared" si="6"/>
        <v>959043.78</v>
      </c>
      <c r="BH190" s="15">
        <f t="shared" si="7"/>
        <v>959043.78</v>
      </c>
      <c r="BI190" s="15">
        <f t="shared" si="8"/>
        <v>1918087.56</v>
      </c>
    </row>
    <row r="191" spans="1:61" x14ac:dyDescent="0.35">
      <c r="A191" s="114">
        <v>20056000</v>
      </c>
      <c r="B191" s="114">
        <v>1</v>
      </c>
      <c r="C191" s="114">
        <v>1</v>
      </c>
      <c r="D191" s="114">
        <v>1</v>
      </c>
      <c r="E191" s="114" t="s">
        <v>23</v>
      </c>
      <c r="F191" s="114" t="s">
        <v>24</v>
      </c>
      <c r="G191" s="114" t="s">
        <v>25</v>
      </c>
      <c r="H191" s="114" t="s">
        <v>26</v>
      </c>
      <c r="I191" s="114" t="s">
        <v>2</v>
      </c>
      <c r="J191" s="114" t="s">
        <v>27</v>
      </c>
      <c r="K191" s="114" t="s">
        <v>160</v>
      </c>
      <c r="L191" s="114" t="s">
        <v>29</v>
      </c>
      <c r="M191" s="114" t="s">
        <v>159</v>
      </c>
      <c r="N191" s="114" t="s">
        <v>1325</v>
      </c>
      <c r="O191" s="114" t="s">
        <v>271</v>
      </c>
      <c r="P191" s="114" t="s">
        <v>271</v>
      </c>
      <c r="Q191" s="114" t="s">
        <v>160</v>
      </c>
      <c r="R191" s="115">
        <v>680516.28999999992</v>
      </c>
      <c r="S191" s="115">
        <v>0</v>
      </c>
      <c r="T191" s="115">
        <v>0</v>
      </c>
      <c r="U191" s="115">
        <v>0</v>
      </c>
      <c r="V191" s="115">
        <v>0</v>
      </c>
      <c r="W191" s="115">
        <v>0</v>
      </c>
      <c r="X191" s="115">
        <v>0</v>
      </c>
      <c r="Y191" s="115">
        <v>680516.28999999992</v>
      </c>
      <c r="Z191" s="117">
        <v>32497</v>
      </c>
      <c r="AA191" s="117">
        <v>47107</v>
      </c>
      <c r="AB191" s="116">
        <v>6300000</v>
      </c>
      <c r="AC191" s="116">
        <v>4083098.29</v>
      </c>
      <c r="AD191" s="116">
        <v>4.8109589041095893</v>
      </c>
      <c r="AE191" s="116">
        <v>40.027397260273972</v>
      </c>
      <c r="AF191" s="118">
        <v>0.02</v>
      </c>
      <c r="AG191" s="118" t="s">
        <v>39</v>
      </c>
      <c r="AH191" s="118"/>
      <c r="AI191" s="114" t="s">
        <v>160</v>
      </c>
      <c r="AJ191" s="114" t="s">
        <v>160</v>
      </c>
      <c r="AK191" s="119">
        <v>0</v>
      </c>
      <c r="AL191" s="119">
        <v>0</v>
      </c>
      <c r="AM191" s="119">
        <v>0</v>
      </c>
      <c r="AN191" s="119">
        <v>68051.64</v>
      </c>
      <c r="AO191" s="119">
        <v>0</v>
      </c>
      <c r="AP191" s="119">
        <v>0</v>
      </c>
      <c r="AQ191" s="119">
        <v>0</v>
      </c>
      <c r="AR191" s="119">
        <v>0</v>
      </c>
      <c r="AS191" s="119">
        <v>0</v>
      </c>
      <c r="AT191" s="119">
        <v>68051.64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68051.64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68051.64</v>
      </c>
      <c r="BG191" s="15">
        <f t="shared" si="6"/>
        <v>136103.28</v>
      </c>
      <c r="BH191" s="15">
        <f t="shared" si="7"/>
        <v>136103.28</v>
      </c>
      <c r="BI191" s="15">
        <f t="shared" si="8"/>
        <v>272206.56</v>
      </c>
    </row>
    <row r="192" spans="1:61" x14ac:dyDescent="0.35">
      <c r="A192" s="114">
        <v>30057100</v>
      </c>
      <c r="B192" s="114">
        <v>1</v>
      </c>
      <c r="C192" s="114">
        <v>1</v>
      </c>
      <c r="D192" s="114">
        <v>1</v>
      </c>
      <c r="E192" s="114" t="s">
        <v>23</v>
      </c>
      <c r="F192" s="114" t="s">
        <v>24</v>
      </c>
      <c r="G192" s="114" t="s">
        <v>25</v>
      </c>
      <c r="H192" s="114" t="s">
        <v>26</v>
      </c>
      <c r="I192" s="114" t="s">
        <v>2</v>
      </c>
      <c r="J192" s="114" t="s">
        <v>27</v>
      </c>
      <c r="K192" s="114" t="s">
        <v>160</v>
      </c>
      <c r="L192" s="114" t="s">
        <v>29</v>
      </c>
      <c r="M192" s="114" t="s">
        <v>159</v>
      </c>
      <c r="N192" s="114" t="s">
        <v>1325</v>
      </c>
      <c r="O192" s="114" t="s">
        <v>272</v>
      </c>
      <c r="P192" s="114" t="s">
        <v>272</v>
      </c>
      <c r="Q192" s="114" t="s">
        <v>160</v>
      </c>
      <c r="R192" s="115">
        <v>1944863.410000012</v>
      </c>
      <c r="S192" s="115">
        <v>0</v>
      </c>
      <c r="T192" s="115">
        <v>0</v>
      </c>
      <c r="U192" s="115">
        <v>0</v>
      </c>
      <c r="V192" s="115">
        <v>0</v>
      </c>
      <c r="W192" s="115">
        <v>9.3132257461547852E-10</v>
      </c>
      <c r="X192" s="115">
        <v>0</v>
      </c>
      <c r="Y192" s="115">
        <v>1944863.410000013</v>
      </c>
      <c r="Z192" s="117">
        <v>32779</v>
      </c>
      <c r="AA192" s="117">
        <v>47385</v>
      </c>
      <c r="AB192" s="116">
        <v>3889726.81</v>
      </c>
      <c r="AC192" s="116">
        <v>3889726.81</v>
      </c>
      <c r="AD192" s="116">
        <v>5.5726027397260278</v>
      </c>
      <c r="AE192" s="116">
        <v>40.016438356164386</v>
      </c>
      <c r="AF192" s="118">
        <v>0.02</v>
      </c>
      <c r="AG192" s="118" t="s">
        <v>39</v>
      </c>
      <c r="AH192" s="118"/>
      <c r="AI192" s="114" t="s">
        <v>160</v>
      </c>
      <c r="AJ192" s="114" t="s">
        <v>160</v>
      </c>
      <c r="AK192" s="119">
        <v>162071.95000000001</v>
      </c>
      <c r="AL192" s="119">
        <v>0</v>
      </c>
      <c r="AM192" s="119">
        <v>0</v>
      </c>
      <c r="AN192" s="119">
        <v>0</v>
      </c>
      <c r="AO192" s="119">
        <v>0</v>
      </c>
      <c r="AP192" s="119">
        <v>0</v>
      </c>
      <c r="AQ192" s="119">
        <v>162071.95000000001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162071.95000000001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162071.95000000001</v>
      </c>
      <c r="BD192" s="119">
        <v>0</v>
      </c>
      <c r="BE192" s="119">
        <v>0</v>
      </c>
      <c r="BF192" s="119">
        <v>0</v>
      </c>
      <c r="BG192" s="15">
        <f t="shared" si="6"/>
        <v>324143.90000000002</v>
      </c>
      <c r="BH192" s="15">
        <f t="shared" si="7"/>
        <v>324143.90000000002</v>
      </c>
      <c r="BI192" s="15">
        <f t="shared" si="8"/>
        <v>648287.80000000005</v>
      </c>
    </row>
    <row r="193" spans="1:61" x14ac:dyDescent="0.35">
      <c r="A193" s="114">
        <v>30058100</v>
      </c>
      <c r="B193" s="114">
        <v>1</v>
      </c>
      <c r="C193" s="114">
        <v>1</v>
      </c>
      <c r="D193" s="114">
        <v>1</v>
      </c>
      <c r="E193" s="114" t="s">
        <v>23</v>
      </c>
      <c r="F193" s="114" t="s">
        <v>24</v>
      </c>
      <c r="G193" s="114" t="s">
        <v>25</v>
      </c>
      <c r="H193" s="114" t="s">
        <v>26</v>
      </c>
      <c r="I193" s="114" t="s">
        <v>2</v>
      </c>
      <c r="J193" s="114" t="s">
        <v>27</v>
      </c>
      <c r="K193" s="114" t="s">
        <v>160</v>
      </c>
      <c r="L193" s="114" t="s">
        <v>29</v>
      </c>
      <c r="M193" s="114" t="s">
        <v>159</v>
      </c>
      <c r="N193" s="114" t="s">
        <v>1325</v>
      </c>
      <c r="O193" s="114" t="s">
        <v>273</v>
      </c>
      <c r="P193" s="114" t="s">
        <v>273</v>
      </c>
      <c r="Q193" s="114" t="s">
        <v>160</v>
      </c>
      <c r="R193" s="115">
        <v>9289547.3599999994</v>
      </c>
      <c r="S193" s="115">
        <v>0</v>
      </c>
      <c r="T193" s="115">
        <v>0</v>
      </c>
      <c r="U193" s="115">
        <v>0</v>
      </c>
      <c r="V193" s="115">
        <v>0</v>
      </c>
      <c r="W193" s="115">
        <v>0</v>
      </c>
      <c r="X193" s="115">
        <v>0</v>
      </c>
      <c r="Y193" s="115">
        <v>9289547.3599999994</v>
      </c>
      <c r="Z193" s="117">
        <v>32996</v>
      </c>
      <c r="AA193" s="117">
        <v>47609</v>
      </c>
      <c r="AB193" s="116">
        <v>18579094.77</v>
      </c>
      <c r="AC193" s="116">
        <v>18579094.77</v>
      </c>
      <c r="AD193" s="116">
        <v>6.1863013698630134</v>
      </c>
      <c r="AE193" s="116">
        <v>40.035616438356165</v>
      </c>
      <c r="AF193" s="118">
        <v>0.02</v>
      </c>
      <c r="AG193" s="118" t="s">
        <v>39</v>
      </c>
      <c r="AH193" s="118"/>
      <c r="AI193" s="114" t="s">
        <v>160</v>
      </c>
      <c r="AJ193" s="114" t="s">
        <v>160</v>
      </c>
      <c r="AK193" s="119">
        <v>0</v>
      </c>
      <c r="AL193" s="119">
        <v>0</v>
      </c>
      <c r="AM193" s="119">
        <v>714580.57</v>
      </c>
      <c r="AN193" s="119">
        <v>0</v>
      </c>
      <c r="AO193" s="119">
        <v>0</v>
      </c>
      <c r="AP193" s="119">
        <v>0</v>
      </c>
      <c r="AQ193" s="119">
        <v>0</v>
      </c>
      <c r="AR193" s="119">
        <v>0</v>
      </c>
      <c r="AS193" s="119">
        <v>714580.57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714580.57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714580.57</v>
      </c>
      <c r="BF193" s="119">
        <v>0</v>
      </c>
      <c r="BG193" s="15">
        <f t="shared" si="6"/>
        <v>1429161.14</v>
      </c>
      <c r="BH193" s="15">
        <f t="shared" si="7"/>
        <v>1429161.14</v>
      </c>
      <c r="BI193" s="15">
        <f t="shared" si="8"/>
        <v>2858322.28</v>
      </c>
    </row>
    <row r="194" spans="1:61" x14ac:dyDescent="0.35">
      <c r="A194" s="114">
        <v>30059101</v>
      </c>
      <c r="B194" s="114">
        <v>1</v>
      </c>
      <c r="C194" s="114">
        <v>1</v>
      </c>
      <c r="D194" s="114">
        <v>1</v>
      </c>
      <c r="E194" s="114" t="s">
        <v>23</v>
      </c>
      <c r="F194" s="114" t="s">
        <v>24</v>
      </c>
      <c r="G194" s="114" t="s">
        <v>25</v>
      </c>
      <c r="H194" s="114" t="s">
        <v>26</v>
      </c>
      <c r="I194" s="114" t="s">
        <v>2</v>
      </c>
      <c r="J194" s="114" t="s">
        <v>27</v>
      </c>
      <c r="K194" s="114" t="s">
        <v>160</v>
      </c>
      <c r="L194" s="114" t="s">
        <v>29</v>
      </c>
      <c r="M194" s="114" t="s">
        <v>159</v>
      </c>
      <c r="N194" s="114" t="s">
        <v>1325</v>
      </c>
      <c r="O194" s="114" t="s">
        <v>274</v>
      </c>
      <c r="P194" s="114" t="s">
        <v>274</v>
      </c>
      <c r="Q194" s="114" t="s">
        <v>160</v>
      </c>
      <c r="R194" s="115">
        <v>8003977.5299999528</v>
      </c>
      <c r="S194" s="115">
        <v>0</v>
      </c>
      <c r="T194" s="115">
        <v>0</v>
      </c>
      <c r="U194" s="115">
        <v>0</v>
      </c>
      <c r="V194" s="115">
        <v>0</v>
      </c>
      <c r="W194" s="115">
        <v>-3.7252902984619141E-9</v>
      </c>
      <c r="X194" s="115">
        <v>0</v>
      </c>
      <c r="Y194" s="115">
        <v>8003977.529999949</v>
      </c>
      <c r="Z194" s="117">
        <v>33176</v>
      </c>
      <c r="AA194" s="117">
        <v>47780</v>
      </c>
      <c r="AB194" s="116">
        <v>15436133.039999999</v>
      </c>
      <c r="AC194" s="116">
        <v>15436133.039999999</v>
      </c>
      <c r="AD194" s="116">
        <v>6.6547945205479451</v>
      </c>
      <c r="AE194" s="116">
        <v>40.010958904109586</v>
      </c>
      <c r="AF194" s="118">
        <v>0.02</v>
      </c>
      <c r="AG194" s="118" t="s">
        <v>39</v>
      </c>
      <c r="AH194" s="118"/>
      <c r="AI194" s="114" t="s">
        <v>160</v>
      </c>
      <c r="AJ194" s="114" t="s">
        <v>160</v>
      </c>
      <c r="AK194" s="119">
        <v>0</v>
      </c>
      <c r="AL194" s="119">
        <v>571704.27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571704.27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571704.27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571704.27</v>
      </c>
      <c r="BE194" s="119">
        <v>0</v>
      </c>
      <c r="BF194" s="119">
        <v>0</v>
      </c>
      <c r="BG194" s="15">
        <f t="shared" ref="BG194:BG257" si="9">SUM(AK194:AT194)</f>
        <v>1143408.54</v>
      </c>
      <c r="BH194" s="15">
        <f t="shared" si="7"/>
        <v>1143408.54</v>
      </c>
      <c r="BI194" s="15">
        <f t="shared" si="8"/>
        <v>2286817.08</v>
      </c>
    </row>
    <row r="195" spans="1:61" x14ac:dyDescent="0.35">
      <c r="A195" s="114">
        <v>30060101</v>
      </c>
      <c r="B195" s="114">
        <v>1</v>
      </c>
      <c r="C195" s="114">
        <v>1</v>
      </c>
      <c r="D195" s="114">
        <v>1</v>
      </c>
      <c r="E195" s="114" t="s">
        <v>23</v>
      </c>
      <c r="F195" s="114" t="s">
        <v>24</v>
      </c>
      <c r="G195" s="114" t="s">
        <v>25</v>
      </c>
      <c r="H195" s="114" t="s">
        <v>26</v>
      </c>
      <c r="I195" s="114" t="s">
        <v>2</v>
      </c>
      <c r="J195" s="114" t="s">
        <v>27</v>
      </c>
      <c r="K195" s="114" t="s">
        <v>160</v>
      </c>
      <c r="L195" s="114" t="s">
        <v>29</v>
      </c>
      <c r="M195" s="114" t="s">
        <v>159</v>
      </c>
      <c r="N195" s="114" t="s">
        <v>1325</v>
      </c>
      <c r="O195" s="114" t="s">
        <v>275</v>
      </c>
      <c r="P195" s="114" t="s">
        <v>275</v>
      </c>
      <c r="Q195" s="114" t="s">
        <v>160</v>
      </c>
      <c r="R195" s="115">
        <v>3043960.760000024</v>
      </c>
      <c r="S195" s="115">
        <v>0</v>
      </c>
      <c r="T195" s="115">
        <v>202930.72</v>
      </c>
      <c r="U195" s="115">
        <v>10265.92</v>
      </c>
      <c r="V195" s="115" t="s">
        <v>2863</v>
      </c>
      <c r="W195" s="115">
        <v>1.862645149230957E-9</v>
      </c>
      <c r="X195" s="115">
        <v>0</v>
      </c>
      <c r="Y195" s="115">
        <v>2841030.0400000256</v>
      </c>
      <c r="Z195" s="117">
        <v>33284</v>
      </c>
      <c r="AA195" s="117">
        <v>47894</v>
      </c>
      <c r="AB195" s="116">
        <v>5479129.4000000004</v>
      </c>
      <c r="AC195" s="116">
        <v>5479129.4000000004</v>
      </c>
      <c r="AD195" s="116">
        <v>6.9671232876712326</v>
      </c>
      <c r="AE195" s="116">
        <v>40.027397260273972</v>
      </c>
      <c r="AF195" s="118">
        <v>0.02</v>
      </c>
      <c r="AG195" s="118" t="s">
        <v>39</v>
      </c>
      <c r="AH195" s="118"/>
      <c r="AI195" s="114" t="s">
        <v>160</v>
      </c>
      <c r="AJ195" s="114" t="s">
        <v>160</v>
      </c>
      <c r="AK195" s="119">
        <v>0</v>
      </c>
      <c r="AL195" s="119">
        <v>0</v>
      </c>
      <c r="AM195" s="119">
        <v>0</v>
      </c>
      <c r="AN195" s="119">
        <v>0</v>
      </c>
      <c r="AO195" s="119">
        <v>0</v>
      </c>
      <c r="AP195" s="119">
        <v>202930.72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202930.72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202930.72</v>
      </c>
      <c r="BC195" s="119">
        <v>0</v>
      </c>
      <c r="BD195" s="119">
        <v>0</v>
      </c>
      <c r="BE195" s="119">
        <v>0</v>
      </c>
      <c r="BF195" s="119">
        <v>0</v>
      </c>
      <c r="BG195" s="15">
        <f t="shared" si="9"/>
        <v>202930.72</v>
      </c>
      <c r="BH195" s="15">
        <f t="shared" ref="BH195:BH258" si="10">SUM(AU195:BF195)</f>
        <v>405861.44</v>
      </c>
      <c r="BI195" s="15">
        <f t="shared" ref="BI195:BI258" si="11">BG195+BH195</f>
        <v>608792.16</v>
      </c>
    </row>
    <row r="196" spans="1:61" x14ac:dyDescent="0.35">
      <c r="A196" s="114">
        <v>30060102</v>
      </c>
      <c r="B196" s="114">
        <v>1</v>
      </c>
      <c r="C196" s="114">
        <v>1</v>
      </c>
      <c r="D196" s="114">
        <v>1</v>
      </c>
      <c r="E196" s="114" t="s">
        <v>23</v>
      </c>
      <c r="F196" s="114" t="s">
        <v>24</v>
      </c>
      <c r="G196" s="114" t="s">
        <v>25</v>
      </c>
      <c r="H196" s="114" t="s">
        <v>26</v>
      </c>
      <c r="I196" s="114" t="s">
        <v>2</v>
      </c>
      <c r="J196" s="114" t="s">
        <v>27</v>
      </c>
      <c r="K196" s="114" t="s">
        <v>160</v>
      </c>
      <c r="L196" s="114" t="s">
        <v>29</v>
      </c>
      <c r="M196" s="114" t="s">
        <v>159</v>
      </c>
      <c r="N196" s="114" t="s">
        <v>1325</v>
      </c>
      <c r="O196" s="114" t="s">
        <v>276</v>
      </c>
      <c r="P196" s="114" t="s">
        <v>276</v>
      </c>
      <c r="Q196" s="114" t="s">
        <v>160</v>
      </c>
      <c r="R196" s="115">
        <v>5170913.489999976</v>
      </c>
      <c r="S196" s="115">
        <v>0</v>
      </c>
      <c r="T196" s="115">
        <v>344727.55</v>
      </c>
      <c r="U196" s="115">
        <v>68919.97</v>
      </c>
      <c r="V196" s="115" t="s">
        <v>2863</v>
      </c>
      <c r="W196" s="115">
        <v>-1.862645149230957E-9</v>
      </c>
      <c r="X196" s="115">
        <v>0</v>
      </c>
      <c r="Y196" s="115">
        <v>4826185.9399999743</v>
      </c>
      <c r="Z196" s="117">
        <v>33284</v>
      </c>
      <c r="AA196" s="117">
        <v>47894</v>
      </c>
      <c r="AB196" s="116">
        <v>9307644.1400000006</v>
      </c>
      <c r="AC196" s="116">
        <v>9307644.1400000006</v>
      </c>
      <c r="AD196" s="116">
        <v>6.9671232876712326</v>
      </c>
      <c r="AE196" s="116">
        <v>40.027397260273972</v>
      </c>
      <c r="AF196" s="118">
        <v>0.02</v>
      </c>
      <c r="AG196" s="118" t="s">
        <v>39</v>
      </c>
      <c r="AH196" s="118"/>
      <c r="AI196" s="114" t="s">
        <v>160</v>
      </c>
      <c r="AJ196" s="114" t="s">
        <v>160</v>
      </c>
      <c r="AK196" s="119">
        <v>0</v>
      </c>
      <c r="AL196" s="119">
        <v>0</v>
      </c>
      <c r="AM196" s="119">
        <v>0</v>
      </c>
      <c r="AN196" s="119">
        <v>0</v>
      </c>
      <c r="AO196" s="119">
        <v>0</v>
      </c>
      <c r="AP196" s="119">
        <v>344727.56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344727.56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344727.56</v>
      </c>
      <c r="BC196" s="119">
        <v>0</v>
      </c>
      <c r="BD196" s="119">
        <v>0</v>
      </c>
      <c r="BE196" s="119">
        <v>0</v>
      </c>
      <c r="BF196" s="119">
        <v>0</v>
      </c>
      <c r="BG196" s="15">
        <f t="shared" si="9"/>
        <v>344727.56</v>
      </c>
      <c r="BH196" s="15">
        <f t="shared" si="10"/>
        <v>689455.12</v>
      </c>
      <c r="BI196" s="15">
        <f t="shared" si="11"/>
        <v>1034182.6799999999</v>
      </c>
    </row>
    <row r="197" spans="1:61" x14ac:dyDescent="0.35">
      <c r="A197" s="114">
        <v>20061001</v>
      </c>
      <c r="B197" s="114">
        <v>1</v>
      </c>
      <c r="C197" s="114">
        <v>1</v>
      </c>
      <c r="D197" s="114">
        <v>1</v>
      </c>
      <c r="E197" s="114" t="s">
        <v>23</v>
      </c>
      <c r="F197" s="114" t="s">
        <v>24</v>
      </c>
      <c r="G197" s="114" t="s">
        <v>25</v>
      </c>
      <c r="H197" s="114" t="s">
        <v>26</v>
      </c>
      <c r="I197" s="114" t="s">
        <v>2</v>
      </c>
      <c r="J197" s="114" t="s">
        <v>27</v>
      </c>
      <c r="K197" s="114" t="s">
        <v>160</v>
      </c>
      <c r="L197" s="114" t="s">
        <v>29</v>
      </c>
      <c r="M197" s="114" t="s">
        <v>159</v>
      </c>
      <c r="N197" s="114" t="s">
        <v>1325</v>
      </c>
      <c r="O197" s="114" t="s">
        <v>277</v>
      </c>
      <c r="P197" s="114" t="s">
        <v>277</v>
      </c>
      <c r="Q197" s="114" t="s">
        <v>160</v>
      </c>
      <c r="R197" s="115">
        <v>3813692.9599999757</v>
      </c>
      <c r="S197" s="115">
        <v>0</v>
      </c>
      <c r="T197" s="115">
        <v>0</v>
      </c>
      <c r="U197" s="115">
        <v>0</v>
      </c>
      <c r="V197" s="115">
        <v>0</v>
      </c>
      <c r="W197" s="115">
        <v>-1.862645149230957E-9</v>
      </c>
      <c r="X197" s="115">
        <v>0</v>
      </c>
      <c r="Y197" s="115">
        <v>3813692.9599999739</v>
      </c>
      <c r="Z197" s="117">
        <v>33408</v>
      </c>
      <c r="AA197" s="117">
        <v>48035</v>
      </c>
      <c r="AB197" s="116">
        <v>12203816.9</v>
      </c>
      <c r="AC197" s="116">
        <v>12203816.9</v>
      </c>
      <c r="AD197" s="116">
        <v>7.353424657534247</v>
      </c>
      <c r="AE197" s="116">
        <v>40.073972602739723</v>
      </c>
      <c r="AF197" s="118">
        <v>0.02</v>
      </c>
      <c r="AG197" s="118" t="s">
        <v>39</v>
      </c>
      <c r="AH197" s="118"/>
      <c r="AI197" s="114" t="s">
        <v>160</v>
      </c>
      <c r="AJ197" s="114" t="s">
        <v>160</v>
      </c>
      <c r="AK197" s="119">
        <v>0</v>
      </c>
      <c r="AL197" s="119">
        <v>0</v>
      </c>
      <c r="AM197" s="119">
        <v>0</v>
      </c>
      <c r="AN197" s="119">
        <v>0</v>
      </c>
      <c r="AO197" s="119">
        <v>254246.18</v>
      </c>
      <c r="AP197" s="119">
        <v>0</v>
      </c>
      <c r="AQ197" s="119">
        <v>0</v>
      </c>
      <c r="AR197" s="119">
        <v>0</v>
      </c>
      <c r="AS197" s="119">
        <v>0</v>
      </c>
      <c r="AT197" s="119">
        <v>0</v>
      </c>
      <c r="AU197" s="119">
        <v>254246.18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254246.18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5">
        <f t="shared" si="9"/>
        <v>254246.18</v>
      </c>
      <c r="BH197" s="15">
        <f t="shared" si="10"/>
        <v>508492.36</v>
      </c>
      <c r="BI197" s="15">
        <f t="shared" si="11"/>
        <v>762738.54</v>
      </c>
    </row>
    <row r="198" spans="1:61" x14ac:dyDescent="0.35">
      <c r="A198" s="114">
        <v>30063000</v>
      </c>
      <c r="B198" s="114">
        <v>1</v>
      </c>
      <c r="C198" s="114">
        <v>1</v>
      </c>
      <c r="D198" s="114">
        <v>1</v>
      </c>
      <c r="E198" s="114" t="s">
        <v>23</v>
      </c>
      <c r="F198" s="114" t="s">
        <v>24</v>
      </c>
      <c r="G198" s="114" t="s">
        <v>25</v>
      </c>
      <c r="H198" s="114" t="s">
        <v>26</v>
      </c>
      <c r="I198" s="114" t="s">
        <v>2</v>
      </c>
      <c r="J198" s="114" t="s">
        <v>27</v>
      </c>
      <c r="K198" s="114" t="s">
        <v>160</v>
      </c>
      <c r="L198" s="114" t="s">
        <v>29</v>
      </c>
      <c r="M198" s="114" t="s">
        <v>159</v>
      </c>
      <c r="N198" s="114" t="s">
        <v>1325</v>
      </c>
      <c r="O198" s="114" t="s">
        <v>278</v>
      </c>
      <c r="P198" s="114" t="s">
        <v>278</v>
      </c>
      <c r="Q198" s="114" t="s">
        <v>160</v>
      </c>
      <c r="R198" s="115">
        <v>652920.13</v>
      </c>
      <c r="S198" s="115">
        <v>0</v>
      </c>
      <c r="T198" s="115">
        <v>0</v>
      </c>
      <c r="U198" s="115">
        <v>0</v>
      </c>
      <c r="V198" s="115">
        <v>0</v>
      </c>
      <c r="W198" s="115">
        <v>0</v>
      </c>
      <c r="X198" s="115">
        <v>0</v>
      </c>
      <c r="Y198" s="115">
        <v>652920.13</v>
      </c>
      <c r="Z198" s="117">
        <v>34361</v>
      </c>
      <c r="AA198" s="117">
        <v>48971</v>
      </c>
      <c r="AB198" s="116">
        <v>1077318.3500000001</v>
      </c>
      <c r="AC198" s="116">
        <v>1077318.3500000001</v>
      </c>
      <c r="AD198" s="116">
        <v>9.9178082191780828</v>
      </c>
      <c r="AE198" s="116">
        <v>40.027397260273972</v>
      </c>
      <c r="AF198" s="118">
        <v>0.02</v>
      </c>
      <c r="AG198" s="118" t="s">
        <v>39</v>
      </c>
      <c r="AH198" s="118"/>
      <c r="AI198" s="114" t="s">
        <v>160</v>
      </c>
      <c r="AJ198" s="114" t="s">
        <v>160</v>
      </c>
      <c r="AK198" s="119">
        <v>0</v>
      </c>
      <c r="AL198" s="119">
        <v>0</v>
      </c>
      <c r="AM198" s="119">
        <v>0</v>
      </c>
      <c r="AN198" s="119">
        <v>0</v>
      </c>
      <c r="AO198" s="119">
        <v>32646.01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32646.01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32646.01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5">
        <f t="shared" si="9"/>
        <v>32646.01</v>
      </c>
      <c r="BH198" s="15">
        <f t="shared" si="10"/>
        <v>65292.02</v>
      </c>
      <c r="BI198" s="15">
        <f t="shared" si="11"/>
        <v>97938.03</v>
      </c>
    </row>
    <row r="199" spans="1:61" x14ac:dyDescent="0.35">
      <c r="A199" s="114">
        <v>30064100</v>
      </c>
      <c r="B199" s="114">
        <v>1</v>
      </c>
      <c r="C199" s="114">
        <v>1</v>
      </c>
      <c r="D199" s="114">
        <v>1</v>
      </c>
      <c r="E199" s="114" t="s">
        <v>23</v>
      </c>
      <c r="F199" s="114" t="s">
        <v>24</v>
      </c>
      <c r="G199" s="114" t="s">
        <v>25</v>
      </c>
      <c r="H199" s="114" t="s">
        <v>26</v>
      </c>
      <c r="I199" s="114" t="s">
        <v>2</v>
      </c>
      <c r="J199" s="114" t="s">
        <v>27</v>
      </c>
      <c r="K199" s="114" t="s">
        <v>160</v>
      </c>
      <c r="L199" s="114" t="s">
        <v>29</v>
      </c>
      <c r="M199" s="114" t="s">
        <v>159</v>
      </c>
      <c r="N199" s="114" t="s">
        <v>1325</v>
      </c>
      <c r="O199" s="114" t="s">
        <v>279</v>
      </c>
      <c r="P199" s="114" t="s">
        <v>279</v>
      </c>
      <c r="Q199" s="114" t="s">
        <v>160</v>
      </c>
      <c r="R199" s="115">
        <v>1141033.1400000004</v>
      </c>
      <c r="S199" s="115">
        <v>0</v>
      </c>
      <c r="T199" s="115">
        <v>0</v>
      </c>
      <c r="U199" s="115">
        <v>0</v>
      </c>
      <c r="V199" s="115">
        <v>0</v>
      </c>
      <c r="W199" s="115">
        <v>0</v>
      </c>
      <c r="X199" s="115">
        <v>0</v>
      </c>
      <c r="Y199" s="115">
        <v>1141033.1400000004</v>
      </c>
      <c r="Z199" s="117">
        <v>34361</v>
      </c>
      <c r="AA199" s="117">
        <v>48971</v>
      </c>
      <c r="AB199" s="116">
        <v>1882704.59</v>
      </c>
      <c r="AC199" s="116">
        <v>1882704.59</v>
      </c>
      <c r="AD199" s="116">
        <v>9.9178082191780828</v>
      </c>
      <c r="AE199" s="116">
        <v>40.027397260273972</v>
      </c>
      <c r="AF199" s="118">
        <v>0.02</v>
      </c>
      <c r="AG199" s="118" t="s">
        <v>39</v>
      </c>
      <c r="AH199" s="118"/>
      <c r="AI199" s="114" t="s">
        <v>160</v>
      </c>
      <c r="AJ199" s="114" t="s">
        <v>160</v>
      </c>
      <c r="AK199" s="119">
        <v>0</v>
      </c>
      <c r="AL199" s="119">
        <v>0</v>
      </c>
      <c r="AM199" s="119">
        <v>0</v>
      </c>
      <c r="AN199" s="119">
        <v>0</v>
      </c>
      <c r="AO199" s="119">
        <v>57051.65</v>
      </c>
      <c r="AP199" s="119">
        <v>0</v>
      </c>
      <c r="AQ199" s="119">
        <v>0</v>
      </c>
      <c r="AR199" s="119">
        <v>0</v>
      </c>
      <c r="AS199" s="119">
        <v>0</v>
      </c>
      <c r="AT199" s="119">
        <v>0</v>
      </c>
      <c r="AU199" s="119">
        <v>57051.65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57051.65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5">
        <f t="shared" si="9"/>
        <v>57051.65</v>
      </c>
      <c r="BH199" s="15">
        <f t="shared" si="10"/>
        <v>114103.3</v>
      </c>
      <c r="BI199" s="15">
        <f t="shared" si="11"/>
        <v>171154.95</v>
      </c>
    </row>
    <row r="200" spans="1:61" x14ac:dyDescent="0.35">
      <c r="A200" s="114">
        <v>30065100</v>
      </c>
      <c r="B200" s="114">
        <v>1</v>
      </c>
      <c r="C200" s="114">
        <v>1</v>
      </c>
      <c r="D200" s="114">
        <v>1</v>
      </c>
      <c r="E200" s="114" t="s">
        <v>23</v>
      </c>
      <c r="F200" s="114" t="s">
        <v>24</v>
      </c>
      <c r="G200" s="114" t="s">
        <v>25</v>
      </c>
      <c r="H200" s="114" t="s">
        <v>26</v>
      </c>
      <c r="I200" s="114" t="s">
        <v>2</v>
      </c>
      <c r="J200" s="114" t="s">
        <v>27</v>
      </c>
      <c r="K200" s="114" t="s">
        <v>160</v>
      </c>
      <c r="L200" s="114" t="s">
        <v>29</v>
      </c>
      <c r="M200" s="114" t="s">
        <v>159</v>
      </c>
      <c r="N200" s="114" t="s">
        <v>1325</v>
      </c>
      <c r="O200" s="114" t="s">
        <v>280</v>
      </c>
      <c r="P200" s="114" t="s">
        <v>280</v>
      </c>
      <c r="Q200" s="114" t="s">
        <v>160</v>
      </c>
      <c r="R200" s="115">
        <v>4990569.930000023</v>
      </c>
      <c r="S200" s="115">
        <v>0</v>
      </c>
      <c r="T200" s="115">
        <v>0</v>
      </c>
      <c r="U200" s="115">
        <v>0</v>
      </c>
      <c r="V200" s="115">
        <v>0</v>
      </c>
      <c r="W200" s="115">
        <v>1.862645149230957E-9</v>
      </c>
      <c r="X200" s="115">
        <v>0</v>
      </c>
      <c r="Y200" s="115">
        <v>4990569.9300000248</v>
      </c>
      <c r="Z200" s="117">
        <v>34433</v>
      </c>
      <c r="AA200" s="117">
        <v>49043</v>
      </c>
      <c r="AB200" s="116">
        <v>8079970.4000000004</v>
      </c>
      <c r="AC200" s="116">
        <v>8079970.4000000004</v>
      </c>
      <c r="AD200" s="116">
        <v>10.115068493150686</v>
      </c>
      <c r="AE200" s="116">
        <v>40.027397260273972</v>
      </c>
      <c r="AF200" s="118">
        <v>0.02</v>
      </c>
      <c r="AG200" s="118" t="s">
        <v>39</v>
      </c>
      <c r="AH200" s="118"/>
      <c r="AI200" s="114" t="s">
        <v>160</v>
      </c>
      <c r="AJ200" s="114" t="s">
        <v>160</v>
      </c>
      <c r="AK200" s="119">
        <v>0</v>
      </c>
      <c r="AL200" s="119">
        <v>237646.19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237646.19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237646.19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237646.19</v>
      </c>
      <c r="BE200" s="119">
        <v>0</v>
      </c>
      <c r="BF200" s="119">
        <v>0</v>
      </c>
      <c r="BG200" s="15">
        <f t="shared" si="9"/>
        <v>475292.38</v>
      </c>
      <c r="BH200" s="15">
        <f t="shared" si="10"/>
        <v>475292.38</v>
      </c>
      <c r="BI200" s="15">
        <f t="shared" si="11"/>
        <v>950584.76</v>
      </c>
    </row>
    <row r="201" spans="1:61" x14ac:dyDescent="0.35">
      <c r="A201" s="114">
        <v>30067000</v>
      </c>
      <c r="B201" s="114">
        <v>1</v>
      </c>
      <c r="C201" s="114">
        <v>1</v>
      </c>
      <c r="D201" s="114">
        <v>1</v>
      </c>
      <c r="E201" s="114" t="s">
        <v>23</v>
      </c>
      <c r="F201" s="114" t="s">
        <v>24</v>
      </c>
      <c r="G201" s="114" t="s">
        <v>25</v>
      </c>
      <c r="H201" s="114" t="s">
        <v>26</v>
      </c>
      <c r="I201" s="114" t="s">
        <v>2</v>
      </c>
      <c r="J201" s="114" t="s">
        <v>27</v>
      </c>
      <c r="K201" s="114" t="s">
        <v>160</v>
      </c>
      <c r="L201" s="114" t="s">
        <v>29</v>
      </c>
      <c r="M201" s="114" t="s">
        <v>159</v>
      </c>
      <c r="N201" s="114" t="s">
        <v>1325</v>
      </c>
      <c r="O201" s="114" t="s">
        <v>281</v>
      </c>
      <c r="P201" s="114" t="s">
        <v>281</v>
      </c>
      <c r="Q201" s="114" t="s">
        <v>160</v>
      </c>
      <c r="R201" s="115">
        <v>4276026.4599999767</v>
      </c>
      <c r="S201" s="115">
        <v>0</v>
      </c>
      <c r="T201" s="115">
        <v>0</v>
      </c>
      <c r="U201" s="115">
        <v>0</v>
      </c>
      <c r="V201" s="115">
        <v>0</v>
      </c>
      <c r="W201" s="115">
        <v>-1.862645149230957E-9</v>
      </c>
      <c r="X201" s="115">
        <v>0</v>
      </c>
      <c r="Y201" s="115">
        <v>4276026.4599999748</v>
      </c>
      <c r="Z201" s="117">
        <v>34541</v>
      </c>
      <c r="AA201" s="117">
        <v>49151</v>
      </c>
      <c r="AB201" s="116">
        <v>6923090.4900000002</v>
      </c>
      <c r="AC201" s="116">
        <v>6923090.4900000002</v>
      </c>
      <c r="AD201" s="116">
        <v>10.41095890410959</v>
      </c>
      <c r="AE201" s="116">
        <v>40.027397260273972</v>
      </c>
      <c r="AF201" s="118">
        <v>0.02</v>
      </c>
      <c r="AG201" s="118" t="s">
        <v>39</v>
      </c>
      <c r="AH201" s="118"/>
      <c r="AI201" s="114" t="s">
        <v>160</v>
      </c>
      <c r="AJ201" s="114" t="s">
        <v>160</v>
      </c>
      <c r="AK201" s="119">
        <v>0</v>
      </c>
      <c r="AL201" s="119">
        <v>0</v>
      </c>
      <c r="AM201" s="119">
        <v>0</v>
      </c>
      <c r="AN201" s="119">
        <v>0</v>
      </c>
      <c r="AO201" s="119">
        <v>203620.31</v>
      </c>
      <c r="AP201" s="119">
        <v>0</v>
      </c>
      <c r="AQ201" s="119">
        <v>0</v>
      </c>
      <c r="AR201" s="119">
        <v>0</v>
      </c>
      <c r="AS201" s="119">
        <v>0</v>
      </c>
      <c r="AT201" s="119">
        <v>0</v>
      </c>
      <c r="AU201" s="119">
        <v>203620.31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203620.31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5">
        <f t="shared" si="9"/>
        <v>203620.31</v>
      </c>
      <c r="BH201" s="15">
        <f t="shared" si="10"/>
        <v>407240.62</v>
      </c>
      <c r="BI201" s="15">
        <f t="shared" si="11"/>
        <v>610860.92999999993</v>
      </c>
    </row>
    <row r="202" spans="1:61" x14ac:dyDescent="0.35">
      <c r="A202" s="114">
        <v>30066100</v>
      </c>
      <c r="B202" s="114">
        <v>1</v>
      </c>
      <c r="C202" s="114">
        <v>1</v>
      </c>
      <c r="D202" s="114">
        <v>1</v>
      </c>
      <c r="E202" s="114" t="s">
        <v>23</v>
      </c>
      <c r="F202" s="114" t="s">
        <v>24</v>
      </c>
      <c r="G202" s="114" t="s">
        <v>25</v>
      </c>
      <c r="H202" s="114" t="s">
        <v>26</v>
      </c>
      <c r="I202" s="114" t="s">
        <v>2</v>
      </c>
      <c r="J202" s="114" t="s">
        <v>27</v>
      </c>
      <c r="K202" s="114" t="s">
        <v>160</v>
      </c>
      <c r="L202" s="114" t="s">
        <v>29</v>
      </c>
      <c r="M202" s="114" t="s">
        <v>159</v>
      </c>
      <c r="N202" s="114" t="s">
        <v>1325</v>
      </c>
      <c r="O202" s="114" t="s">
        <v>282</v>
      </c>
      <c r="P202" s="114" t="s">
        <v>282</v>
      </c>
      <c r="Q202" s="114" t="s">
        <v>160</v>
      </c>
      <c r="R202" s="115">
        <v>5308964.05</v>
      </c>
      <c r="S202" s="115">
        <v>0</v>
      </c>
      <c r="T202" s="115">
        <v>0</v>
      </c>
      <c r="U202" s="115">
        <v>0</v>
      </c>
      <c r="V202" s="115">
        <v>0</v>
      </c>
      <c r="W202" s="115">
        <v>0</v>
      </c>
      <c r="X202" s="115">
        <v>0</v>
      </c>
      <c r="Y202" s="115">
        <v>5308964.05</v>
      </c>
      <c r="Z202" s="117">
        <v>34620</v>
      </c>
      <c r="AA202" s="117">
        <v>49230</v>
      </c>
      <c r="AB202" s="116">
        <v>8446079.0700000003</v>
      </c>
      <c r="AC202" s="116">
        <v>8446079.0700000003</v>
      </c>
      <c r="AD202" s="116">
        <v>10.627397260273973</v>
      </c>
      <c r="AE202" s="116">
        <v>40.027397260273972</v>
      </c>
      <c r="AF202" s="118">
        <v>0.02</v>
      </c>
      <c r="AG202" s="118" t="s">
        <v>39</v>
      </c>
      <c r="AH202" s="118"/>
      <c r="AI202" s="114" t="s">
        <v>160</v>
      </c>
      <c r="AJ202" s="114" t="s">
        <v>160</v>
      </c>
      <c r="AK202" s="119">
        <v>0</v>
      </c>
      <c r="AL202" s="119">
        <v>241316.54</v>
      </c>
      <c r="AM202" s="119">
        <v>0</v>
      </c>
      <c r="AN202" s="119">
        <v>0</v>
      </c>
      <c r="AO202" s="119">
        <v>0</v>
      </c>
      <c r="AP202" s="119">
        <v>0</v>
      </c>
      <c r="AQ202" s="119">
        <v>0</v>
      </c>
      <c r="AR202" s="119">
        <v>241316.54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241316.54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241316.54</v>
      </c>
      <c r="BE202" s="119">
        <v>0</v>
      </c>
      <c r="BF202" s="119">
        <v>0</v>
      </c>
      <c r="BG202" s="15">
        <f t="shared" si="9"/>
        <v>482633.08</v>
      </c>
      <c r="BH202" s="15">
        <f t="shared" si="10"/>
        <v>482633.08</v>
      </c>
      <c r="BI202" s="15">
        <f t="shared" si="11"/>
        <v>965266.16</v>
      </c>
    </row>
    <row r="203" spans="1:61" x14ac:dyDescent="0.35">
      <c r="A203" s="114">
        <v>20071000</v>
      </c>
      <c r="B203" s="114">
        <v>1</v>
      </c>
      <c r="C203" s="114">
        <v>1</v>
      </c>
      <c r="D203" s="114">
        <v>1</v>
      </c>
      <c r="E203" s="114" t="s">
        <v>23</v>
      </c>
      <c r="F203" s="114" t="s">
        <v>24</v>
      </c>
      <c r="G203" s="114" t="s">
        <v>25</v>
      </c>
      <c r="H203" s="114" t="s">
        <v>26</v>
      </c>
      <c r="I203" s="114" t="s">
        <v>2</v>
      </c>
      <c r="J203" s="114" t="s">
        <v>27</v>
      </c>
      <c r="K203" s="114" t="s">
        <v>160</v>
      </c>
      <c r="L203" s="114" t="s">
        <v>29</v>
      </c>
      <c r="M203" s="114" t="s">
        <v>159</v>
      </c>
      <c r="N203" s="114" t="s">
        <v>1325</v>
      </c>
      <c r="O203" s="114" t="s">
        <v>283</v>
      </c>
      <c r="P203" s="114" t="s">
        <v>283</v>
      </c>
      <c r="Q203" s="114" t="s">
        <v>160</v>
      </c>
      <c r="R203" s="115">
        <v>3900000</v>
      </c>
      <c r="S203" s="115">
        <v>0</v>
      </c>
      <c r="T203" s="115">
        <v>0</v>
      </c>
      <c r="U203" s="115">
        <v>0</v>
      </c>
      <c r="V203" s="115">
        <v>0</v>
      </c>
      <c r="W203" s="115">
        <v>0</v>
      </c>
      <c r="X203" s="115">
        <v>0</v>
      </c>
      <c r="Y203" s="115">
        <v>3900000</v>
      </c>
      <c r="Z203" s="117">
        <v>36087</v>
      </c>
      <c r="AA203" s="117">
        <v>50697</v>
      </c>
      <c r="AB203" s="116">
        <v>7800000</v>
      </c>
      <c r="AC203" s="116">
        <v>7800000</v>
      </c>
      <c r="AD203" s="116">
        <v>14.646575342465754</v>
      </c>
      <c r="AE203" s="116">
        <v>40.027397260273972</v>
      </c>
      <c r="AF203" s="118">
        <v>0.02</v>
      </c>
      <c r="AG203" s="118" t="s">
        <v>39</v>
      </c>
      <c r="AH203" s="118"/>
      <c r="AI203" s="114" t="s">
        <v>160</v>
      </c>
      <c r="AJ203" s="114" t="s">
        <v>160</v>
      </c>
      <c r="AK203" s="119">
        <v>0</v>
      </c>
      <c r="AL203" s="119">
        <v>130000</v>
      </c>
      <c r="AM203" s="119">
        <v>0</v>
      </c>
      <c r="AN203" s="119">
        <v>0</v>
      </c>
      <c r="AO203" s="119">
        <v>0</v>
      </c>
      <c r="AP203" s="119">
        <v>0</v>
      </c>
      <c r="AQ203" s="119">
        <v>0</v>
      </c>
      <c r="AR203" s="119">
        <v>130000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130000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130000</v>
      </c>
      <c r="BE203" s="119">
        <v>0</v>
      </c>
      <c r="BF203" s="119">
        <v>0</v>
      </c>
      <c r="BG203" s="15">
        <f t="shared" si="9"/>
        <v>260000</v>
      </c>
      <c r="BH203" s="15">
        <f t="shared" si="10"/>
        <v>260000</v>
      </c>
      <c r="BI203" s="15">
        <f t="shared" si="11"/>
        <v>520000</v>
      </c>
    </row>
    <row r="204" spans="1:61" x14ac:dyDescent="0.35">
      <c r="A204" s="114">
        <v>20268000</v>
      </c>
      <c r="B204" s="114">
        <v>1</v>
      </c>
      <c r="C204" s="114">
        <v>1</v>
      </c>
      <c r="D204" s="114">
        <v>0</v>
      </c>
      <c r="E204" s="114" t="s">
        <v>23</v>
      </c>
      <c r="F204" s="114" t="s">
        <v>24</v>
      </c>
      <c r="G204" s="114" t="s">
        <v>25</v>
      </c>
      <c r="H204" s="114" t="s">
        <v>44</v>
      </c>
      <c r="I204" s="114" t="s">
        <v>45</v>
      </c>
      <c r="J204" s="114" t="s">
        <v>27</v>
      </c>
      <c r="K204" s="114" t="s">
        <v>160</v>
      </c>
      <c r="L204" s="114" t="s">
        <v>46</v>
      </c>
      <c r="M204" s="114" t="s">
        <v>159</v>
      </c>
      <c r="N204" s="114" t="s">
        <v>1325</v>
      </c>
      <c r="O204" s="114" t="s">
        <v>284</v>
      </c>
      <c r="P204" s="114" t="s">
        <v>284</v>
      </c>
      <c r="Q204" s="114" t="s">
        <v>160</v>
      </c>
      <c r="R204" s="115">
        <v>2215687.5499999938</v>
      </c>
      <c r="S204" s="115">
        <v>0</v>
      </c>
      <c r="T204" s="115">
        <v>0</v>
      </c>
      <c r="U204" s="115">
        <v>0</v>
      </c>
      <c r="V204" s="115">
        <v>0</v>
      </c>
      <c r="W204" s="115">
        <v>-4.6566128730773926E-10</v>
      </c>
      <c r="X204" s="115">
        <v>0</v>
      </c>
      <c r="Y204" s="115">
        <v>2215687.5499999933</v>
      </c>
      <c r="Z204" s="117">
        <v>39058</v>
      </c>
      <c r="AA204" s="117">
        <v>48189</v>
      </c>
      <c r="AB204" s="116">
        <v>6588000</v>
      </c>
      <c r="AC204" s="116">
        <v>6063747.96</v>
      </c>
      <c r="AD204" s="116">
        <v>7.7753424657534245</v>
      </c>
      <c r="AE204" s="116">
        <v>25.016438356164382</v>
      </c>
      <c r="AF204" s="118">
        <v>4.7199999999999999E-2</v>
      </c>
      <c r="AG204" s="118" t="s">
        <v>2800</v>
      </c>
      <c r="AH204" s="118">
        <v>8.5000000000000006E-3</v>
      </c>
      <c r="AI204" s="114" t="s">
        <v>160</v>
      </c>
      <c r="AJ204" s="114" t="s">
        <v>160</v>
      </c>
      <c r="AK204" s="119">
        <v>0</v>
      </c>
      <c r="AL204" s="119">
        <v>0</v>
      </c>
      <c r="AM204" s="119">
        <v>0</v>
      </c>
      <c r="AN204" s="119">
        <v>138480.48000000001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138480.48000000001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138480.48000000001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138480.48000000001</v>
      </c>
      <c r="BG204" s="15">
        <f t="shared" si="9"/>
        <v>276960.96000000002</v>
      </c>
      <c r="BH204" s="15">
        <f t="shared" si="10"/>
        <v>276960.96000000002</v>
      </c>
      <c r="BI204" s="15">
        <f t="shared" si="11"/>
        <v>553921.92000000004</v>
      </c>
    </row>
    <row r="205" spans="1:61" x14ac:dyDescent="0.35">
      <c r="A205" s="114">
        <v>20341000</v>
      </c>
      <c r="B205" s="114">
        <v>1</v>
      </c>
      <c r="C205" s="114">
        <v>1</v>
      </c>
      <c r="D205" s="114">
        <v>0</v>
      </c>
      <c r="E205" s="114" t="s">
        <v>23</v>
      </c>
      <c r="F205" s="114" t="s">
        <v>24</v>
      </c>
      <c r="G205" s="114" t="s">
        <v>25</v>
      </c>
      <c r="H205" s="114" t="s">
        <v>44</v>
      </c>
      <c r="I205" s="114" t="s">
        <v>45</v>
      </c>
      <c r="J205" s="114" t="s">
        <v>27</v>
      </c>
      <c r="K205" s="114" t="s">
        <v>160</v>
      </c>
      <c r="L205" s="114" t="s">
        <v>48</v>
      </c>
      <c r="M205" s="114" t="s">
        <v>159</v>
      </c>
      <c r="N205" s="114" t="s">
        <v>1325</v>
      </c>
      <c r="O205" s="114" t="s">
        <v>285</v>
      </c>
      <c r="P205" s="114" t="s">
        <v>285</v>
      </c>
      <c r="Q205" s="114" t="s">
        <v>160</v>
      </c>
      <c r="R205" s="115">
        <v>18336486.329999998</v>
      </c>
      <c r="S205" s="115">
        <v>0</v>
      </c>
      <c r="T205" s="115">
        <v>0</v>
      </c>
      <c r="U205" s="115">
        <v>586909.42000000004</v>
      </c>
      <c r="V205" s="115">
        <v>26050.45</v>
      </c>
      <c r="W205" s="115">
        <v>0</v>
      </c>
      <c r="X205" s="115">
        <v>0</v>
      </c>
      <c r="Y205" s="115">
        <v>18336486.329999998</v>
      </c>
      <c r="Z205" s="117">
        <v>43885</v>
      </c>
      <c r="AA205" s="117">
        <v>53008</v>
      </c>
      <c r="AB205" s="116">
        <v>27500000</v>
      </c>
      <c r="AC205" s="116">
        <v>27500000</v>
      </c>
      <c r="AD205" s="116">
        <v>20.978082191780821</v>
      </c>
      <c r="AE205" s="116">
        <v>24.994520547945207</v>
      </c>
      <c r="AF205" s="118">
        <v>6.6585099999999994E-2</v>
      </c>
      <c r="AG205" s="118" t="s">
        <v>2799</v>
      </c>
      <c r="AH205" s="118">
        <v>1.2E-2</v>
      </c>
      <c r="AI205" s="114" t="s">
        <v>160</v>
      </c>
      <c r="AJ205" s="114" t="s">
        <v>160</v>
      </c>
      <c r="AK205" s="119">
        <v>0</v>
      </c>
      <c r="AL205" s="119">
        <v>0</v>
      </c>
      <c r="AM205" s="119">
        <v>0</v>
      </c>
      <c r="AN205" s="119">
        <v>0</v>
      </c>
      <c r="AO205" s="119">
        <v>0</v>
      </c>
      <c r="AP205" s="119">
        <v>0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458412.16</v>
      </c>
      <c r="BC205" s="119">
        <v>0</v>
      </c>
      <c r="BD205" s="119">
        <v>0</v>
      </c>
      <c r="BE205" s="119">
        <v>0</v>
      </c>
      <c r="BF205" s="119">
        <v>0</v>
      </c>
      <c r="BG205" s="15">
        <f t="shared" si="9"/>
        <v>0</v>
      </c>
      <c r="BH205" s="15">
        <f t="shared" si="10"/>
        <v>458412.16</v>
      </c>
      <c r="BI205" s="15">
        <f t="shared" si="11"/>
        <v>458412.16</v>
      </c>
    </row>
    <row r="206" spans="1:61" x14ac:dyDescent="0.35">
      <c r="A206" s="114">
        <v>20271000</v>
      </c>
      <c r="B206" s="114">
        <v>1</v>
      </c>
      <c r="C206" s="114">
        <v>1</v>
      </c>
      <c r="D206" s="114">
        <v>0</v>
      </c>
      <c r="E206" s="114" t="s">
        <v>23</v>
      </c>
      <c r="F206" s="114" t="s">
        <v>24</v>
      </c>
      <c r="G206" s="114" t="s">
        <v>36</v>
      </c>
      <c r="H206" s="114" t="s">
        <v>36</v>
      </c>
      <c r="I206" s="114" t="s">
        <v>36</v>
      </c>
      <c r="J206" s="114" t="s">
        <v>27</v>
      </c>
      <c r="K206" s="114" t="s">
        <v>160</v>
      </c>
      <c r="L206" s="114" t="s">
        <v>286</v>
      </c>
      <c r="M206" s="114" t="s">
        <v>159</v>
      </c>
      <c r="N206" s="114" t="s">
        <v>1325</v>
      </c>
      <c r="O206" s="114" t="s">
        <v>287</v>
      </c>
      <c r="P206" s="114" t="s">
        <v>287</v>
      </c>
      <c r="Q206" s="114" t="s">
        <v>160</v>
      </c>
      <c r="R206" s="115">
        <v>13093535.350000074</v>
      </c>
      <c r="S206" s="115">
        <v>0</v>
      </c>
      <c r="T206" s="115">
        <v>0</v>
      </c>
      <c r="U206" s="115">
        <v>0</v>
      </c>
      <c r="V206" s="115">
        <v>0</v>
      </c>
      <c r="W206" s="115">
        <v>5.5879354476928711E-9</v>
      </c>
      <c r="X206" s="115">
        <v>0</v>
      </c>
      <c r="Y206" s="115">
        <v>13093535.35000008</v>
      </c>
      <c r="Z206" s="117">
        <v>39428</v>
      </c>
      <c r="AA206" s="117">
        <v>46733</v>
      </c>
      <c r="AB206" s="116">
        <v>62250000</v>
      </c>
      <c r="AC206" s="116">
        <v>62188291.189999998</v>
      </c>
      <c r="AD206" s="116">
        <v>3.7863013698630139</v>
      </c>
      <c r="AE206" s="116">
        <v>20.013698630136986</v>
      </c>
      <c r="AF206" s="118">
        <v>5.4399999999999997E-2</v>
      </c>
      <c r="AG206" s="118" t="s">
        <v>39</v>
      </c>
      <c r="AH206" s="118"/>
      <c r="AI206" s="114" t="s">
        <v>160</v>
      </c>
      <c r="AJ206" s="114" t="s">
        <v>160</v>
      </c>
      <c r="AK206" s="119">
        <v>0</v>
      </c>
      <c r="AL206" s="119">
        <v>0</v>
      </c>
      <c r="AM206" s="119">
        <v>0</v>
      </c>
      <c r="AN206" s="119">
        <v>1636691.94</v>
      </c>
      <c r="AO206" s="119">
        <v>0</v>
      </c>
      <c r="AP206" s="119">
        <v>0</v>
      </c>
      <c r="AQ206" s="119">
        <v>0</v>
      </c>
      <c r="AR206" s="119">
        <v>0</v>
      </c>
      <c r="AS206" s="119">
        <v>0</v>
      </c>
      <c r="AT206" s="119">
        <v>1636691.94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1636691.94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1636691.94</v>
      </c>
      <c r="BG206" s="15">
        <f t="shared" si="9"/>
        <v>3273383.88</v>
      </c>
      <c r="BH206" s="15">
        <f t="shared" si="10"/>
        <v>3273383.88</v>
      </c>
      <c r="BI206" s="15">
        <f t="shared" si="11"/>
        <v>6546767.7599999998</v>
      </c>
    </row>
    <row r="207" spans="1:61" x14ac:dyDescent="0.35">
      <c r="A207" s="114">
        <v>20589000</v>
      </c>
      <c r="B207" s="114">
        <v>1</v>
      </c>
      <c r="C207" s="114">
        <v>0</v>
      </c>
      <c r="D207" s="114">
        <v>0</v>
      </c>
      <c r="E207" s="114" t="s">
        <v>23</v>
      </c>
      <c r="F207" s="114" t="s">
        <v>68</v>
      </c>
      <c r="G207" s="114" t="s">
        <v>68</v>
      </c>
      <c r="H207" s="114" t="s">
        <v>68</v>
      </c>
      <c r="I207" s="114" t="s">
        <v>68</v>
      </c>
      <c r="J207" s="114" t="s">
        <v>27</v>
      </c>
      <c r="K207" s="114" t="s">
        <v>288</v>
      </c>
      <c r="L207" s="114" t="s">
        <v>70</v>
      </c>
      <c r="M207" s="114" t="s">
        <v>159</v>
      </c>
      <c r="N207" s="114" t="s">
        <v>1325</v>
      </c>
      <c r="O207" s="114" t="s">
        <v>289</v>
      </c>
      <c r="P207" s="114" t="s">
        <v>289</v>
      </c>
      <c r="Q207" s="114" t="s">
        <v>288</v>
      </c>
      <c r="R207" s="115">
        <v>235000000</v>
      </c>
      <c r="S207" s="115">
        <v>0</v>
      </c>
      <c r="T207" s="115">
        <v>0</v>
      </c>
      <c r="U207" s="115">
        <v>8505152.6199999992</v>
      </c>
      <c r="V207" s="115">
        <v>31485.81</v>
      </c>
      <c r="W207" s="115">
        <v>0</v>
      </c>
      <c r="X207" s="115">
        <v>0</v>
      </c>
      <c r="Y207" s="115">
        <v>235000000</v>
      </c>
      <c r="Z207" s="117">
        <v>44041</v>
      </c>
      <c r="AA207" s="117">
        <v>52642</v>
      </c>
      <c r="AB207" s="116">
        <v>260000000</v>
      </c>
      <c r="AC207" s="116">
        <v>260000000</v>
      </c>
      <c r="AD207" s="116">
        <v>19.975342465753425</v>
      </c>
      <c r="AE207" s="116">
        <v>23.564383561643837</v>
      </c>
      <c r="AF207" s="118">
        <v>7.0400000000000004E-2</v>
      </c>
      <c r="AG207" s="118" t="s">
        <v>2801</v>
      </c>
      <c r="AH207" s="118">
        <v>1.7299999999999999E-2</v>
      </c>
      <c r="AI207" s="114" t="s">
        <v>288</v>
      </c>
      <c r="AJ207" s="114" t="s">
        <v>288</v>
      </c>
      <c r="AK207" s="119">
        <v>0</v>
      </c>
      <c r="AL207" s="119">
        <v>0</v>
      </c>
      <c r="AM207" s="119">
        <v>0</v>
      </c>
      <c r="AN207" s="119">
        <v>0</v>
      </c>
      <c r="AO207" s="119">
        <v>0</v>
      </c>
      <c r="AP207" s="119">
        <v>0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6180500</v>
      </c>
      <c r="BC207" s="119">
        <v>0</v>
      </c>
      <c r="BD207" s="119">
        <v>0</v>
      </c>
      <c r="BE207" s="119">
        <v>0</v>
      </c>
      <c r="BF207" s="119">
        <v>0</v>
      </c>
      <c r="BG207" s="15">
        <f t="shared" si="9"/>
        <v>0</v>
      </c>
      <c r="BH207" s="15">
        <f t="shared" si="10"/>
        <v>6180500</v>
      </c>
      <c r="BI207" s="15">
        <f t="shared" si="11"/>
        <v>6180500</v>
      </c>
    </row>
    <row r="208" spans="1:61" x14ac:dyDescent="0.35">
      <c r="A208" s="114">
        <v>20574000</v>
      </c>
      <c r="B208" s="114">
        <v>1</v>
      </c>
      <c r="C208" s="114">
        <v>1</v>
      </c>
      <c r="D208" s="114">
        <v>0</v>
      </c>
      <c r="E208" s="114" t="s">
        <v>23</v>
      </c>
      <c r="F208" s="114" t="s">
        <v>24</v>
      </c>
      <c r="G208" s="114" t="s">
        <v>25</v>
      </c>
      <c r="H208" s="114" t="s">
        <v>44</v>
      </c>
      <c r="I208" s="114" t="s">
        <v>94</v>
      </c>
      <c r="J208" s="114" t="s">
        <v>27</v>
      </c>
      <c r="K208" s="114" t="s">
        <v>288</v>
      </c>
      <c r="L208" s="114" t="s">
        <v>164</v>
      </c>
      <c r="M208" s="114" t="s">
        <v>159</v>
      </c>
      <c r="N208" s="114" t="s">
        <v>1325</v>
      </c>
      <c r="O208" s="114" t="s">
        <v>290</v>
      </c>
      <c r="P208" s="114" t="s">
        <v>290</v>
      </c>
      <c r="Q208" s="114" t="s">
        <v>288</v>
      </c>
      <c r="R208" s="115">
        <v>3082328.9399999995</v>
      </c>
      <c r="S208" s="115">
        <v>0</v>
      </c>
      <c r="T208" s="115">
        <v>0</v>
      </c>
      <c r="U208" s="115">
        <v>0</v>
      </c>
      <c r="V208" s="115">
        <v>0</v>
      </c>
      <c r="W208" s="115">
        <v>0</v>
      </c>
      <c r="X208" s="115">
        <v>0</v>
      </c>
      <c r="Y208" s="115">
        <v>3082328.9399999995</v>
      </c>
      <c r="Z208" s="117">
        <v>39556</v>
      </c>
      <c r="AA208" s="117">
        <v>46371</v>
      </c>
      <c r="AB208" s="116">
        <v>15300000</v>
      </c>
      <c r="AC208" s="116">
        <v>15037954.869999999</v>
      </c>
      <c r="AD208" s="116">
        <v>2.7945205479452055</v>
      </c>
      <c r="AE208" s="116">
        <v>18.671232876712327</v>
      </c>
      <c r="AF208" s="118">
        <v>4.3999999999999997E-2</v>
      </c>
      <c r="AG208" s="118" t="s">
        <v>39</v>
      </c>
      <c r="AH208" s="118"/>
      <c r="AI208" s="114" t="s">
        <v>288</v>
      </c>
      <c r="AJ208" s="114" t="s">
        <v>288</v>
      </c>
      <c r="AK208" s="119">
        <v>0</v>
      </c>
      <c r="AL208" s="119">
        <v>0</v>
      </c>
      <c r="AM208" s="119">
        <v>0</v>
      </c>
      <c r="AN208" s="119">
        <v>511342.2</v>
      </c>
      <c r="AO208" s="119">
        <v>0</v>
      </c>
      <c r="AP208" s="119">
        <v>0</v>
      </c>
      <c r="AQ208" s="119">
        <v>0</v>
      </c>
      <c r="AR208" s="119">
        <v>0</v>
      </c>
      <c r="AS208" s="119">
        <v>0</v>
      </c>
      <c r="AT208" s="119">
        <v>511342.2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511342.2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511342.2</v>
      </c>
      <c r="BG208" s="15">
        <f t="shared" si="9"/>
        <v>1022684.4</v>
      </c>
      <c r="BH208" s="15">
        <f t="shared" si="10"/>
        <v>1022684.4</v>
      </c>
      <c r="BI208" s="15">
        <f t="shared" si="11"/>
        <v>2045368.8</v>
      </c>
    </row>
    <row r="209" spans="1:61" x14ac:dyDescent="0.35">
      <c r="A209" s="114">
        <v>20575000</v>
      </c>
      <c r="B209" s="114">
        <v>1</v>
      </c>
      <c r="C209" s="114">
        <v>1</v>
      </c>
      <c r="D209" s="114">
        <v>0</v>
      </c>
      <c r="E209" s="114" t="s">
        <v>23</v>
      </c>
      <c r="F209" s="114" t="s">
        <v>24</v>
      </c>
      <c r="G209" s="114" t="s">
        <v>25</v>
      </c>
      <c r="H209" s="114" t="s">
        <v>44</v>
      </c>
      <c r="I209" s="114" t="s">
        <v>45</v>
      </c>
      <c r="J209" s="114" t="s">
        <v>27</v>
      </c>
      <c r="K209" s="114" t="s">
        <v>288</v>
      </c>
      <c r="L209" s="114" t="s">
        <v>168</v>
      </c>
      <c r="M209" s="114" t="s">
        <v>159</v>
      </c>
      <c r="N209" s="114" t="s">
        <v>1325</v>
      </c>
      <c r="O209" s="114" t="s">
        <v>291</v>
      </c>
      <c r="P209" s="114" t="s">
        <v>291</v>
      </c>
      <c r="Q209" s="114" t="s">
        <v>288</v>
      </c>
      <c r="R209" s="115">
        <v>204727129.93000001</v>
      </c>
      <c r="S209" s="115">
        <v>0</v>
      </c>
      <c r="T209" s="115">
        <v>0</v>
      </c>
      <c r="U209" s="115">
        <v>6757930.8399999999</v>
      </c>
      <c r="V209" s="115">
        <v>0</v>
      </c>
      <c r="W209" s="115">
        <v>0</v>
      </c>
      <c r="X209" s="115">
        <v>0</v>
      </c>
      <c r="Y209" s="115">
        <v>204727129.93000001</v>
      </c>
      <c r="Z209" s="117">
        <v>41589</v>
      </c>
      <c r="AA209" s="117">
        <v>52277</v>
      </c>
      <c r="AB209" s="116">
        <v>205000000</v>
      </c>
      <c r="AC209" s="116">
        <v>205000000</v>
      </c>
      <c r="AD209" s="116">
        <v>18.975342465753425</v>
      </c>
      <c r="AE209" s="116">
        <v>29.282191780821918</v>
      </c>
      <c r="AF209" s="118">
        <v>6.4500000000000002E-2</v>
      </c>
      <c r="AG209" s="118" t="s">
        <v>2771</v>
      </c>
      <c r="AH209" s="118">
        <v>1.14E-2</v>
      </c>
      <c r="AI209" s="114" t="s">
        <v>288</v>
      </c>
      <c r="AJ209" s="114" t="s">
        <v>288</v>
      </c>
      <c r="AK209" s="119">
        <v>0</v>
      </c>
      <c r="AL209" s="119">
        <v>0</v>
      </c>
      <c r="AM209" s="119">
        <v>0</v>
      </c>
      <c r="AN209" s="119">
        <v>0</v>
      </c>
      <c r="AO209" s="119">
        <v>0</v>
      </c>
      <c r="AP209" s="119">
        <v>0</v>
      </c>
      <c r="AQ209" s="119">
        <v>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5">
        <f t="shared" si="9"/>
        <v>0</v>
      </c>
      <c r="BH209" s="15">
        <f t="shared" si="10"/>
        <v>0</v>
      </c>
      <c r="BI209" s="15">
        <f t="shared" si="11"/>
        <v>0</v>
      </c>
    </row>
    <row r="210" spans="1:61" x14ac:dyDescent="0.35">
      <c r="A210" s="114">
        <v>20583000</v>
      </c>
      <c r="B210" s="114">
        <v>1</v>
      </c>
      <c r="C210" s="114">
        <v>1</v>
      </c>
      <c r="D210" s="114">
        <v>0</v>
      </c>
      <c r="E210" s="114" t="s">
        <v>23</v>
      </c>
      <c r="F210" s="114" t="s">
        <v>24</v>
      </c>
      <c r="G210" s="114" t="s">
        <v>25</v>
      </c>
      <c r="H210" s="114" t="s">
        <v>44</v>
      </c>
      <c r="I210" s="114" t="s">
        <v>45</v>
      </c>
      <c r="J210" s="114" t="s">
        <v>27</v>
      </c>
      <c r="K210" s="114" t="s">
        <v>288</v>
      </c>
      <c r="L210" s="114" t="s">
        <v>168</v>
      </c>
      <c r="M210" s="114" t="s">
        <v>159</v>
      </c>
      <c r="N210" s="114" t="s">
        <v>1325</v>
      </c>
      <c r="O210" s="114" t="s">
        <v>292</v>
      </c>
      <c r="P210" s="114" t="s">
        <v>292</v>
      </c>
      <c r="Q210" s="114" t="s">
        <v>288</v>
      </c>
      <c r="R210" s="115">
        <v>227474655.81999999</v>
      </c>
      <c r="S210" s="115">
        <v>0</v>
      </c>
      <c r="T210" s="115">
        <v>0</v>
      </c>
      <c r="U210" s="115">
        <v>0</v>
      </c>
      <c r="V210" s="115">
        <v>0</v>
      </c>
      <c r="W210" s="115">
        <v>0</v>
      </c>
      <c r="X210" s="115">
        <v>0</v>
      </c>
      <c r="Y210" s="115">
        <v>227474655.81999999</v>
      </c>
      <c r="Z210" s="117">
        <v>43433</v>
      </c>
      <c r="AA210" s="117">
        <v>50479</v>
      </c>
      <c r="AB210" s="116">
        <v>230000000</v>
      </c>
      <c r="AC210" s="116">
        <v>230000000</v>
      </c>
      <c r="AD210" s="116">
        <v>14.049315068493151</v>
      </c>
      <c r="AE210" s="116">
        <v>19.304109589041097</v>
      </c>
      <c r="AF210" s="118">
        <v>6.9500000000000006E-2</v>
      </c>
      <c r="AG210" s="118" t="s">
        <v>2801</v>
      </c>
      <c r="AH210" s="118">
        <v>1.6299999999999999E-2</v>
      </c>
      <c r="AI210" s="114" t="s">
        <v>288</v>
      </c>
      <c r="AJ210" s="114" t="s">
        <v>288</v>
      </c>
      <c r="AK210" s="119">
        <v>0</v>
      </c>
      <c r="AL210" s="119">
        <v>0</v>
      </c>
      <c r="AM210" s="119">
        <v>0</v>
      </c>
      <c r="AN210" s="119">
        <v>0</v>
      </c>
      <c r="AO210" s="119">
        <v>0</v>
      </c>
      <c r="AP210" s="119">
        <v>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5">
        <f t="shared" si="9"/>
        <v>0</v>
      </c>
      <c r="BH210" s="15">
        <f t="shared" si="10"/>
        <v>0</v>
      </c>
      <c r="BI210" s="15">
        <f t="shared" si="11"/>
        <v>0</v>
      </c>
    </row>
    <row r="211" spans="1:61" x14ac:dyDescent="0.35">
      <c r="A211" s="114">
        <v>20577000</v>
      </c>
      <c r="B211" s="114">
        <v>1</v>
      </c>
      <c r="C211" s="114">
        <v>1</v>
      </c>
      <c r="D211" s="114">
        <v>0</v>
      </c>
      <c r="E211" s="114" t="s">
        <v>23</v>
      </c>
      <c r="F211" s="114" t="s">
        <v>24</v>
      </c>
      <c r="G211" s="114" t="s">
        <v>36</v>
      </c>
      <c r="H211" s="114" t="s">
        <v>36</v>
      </c>
      <c r="I211" s="114" t="s">
        <v>36</v>
      </c>
      <c r="J211" s="114" t="s">
        <v>27</v>
      </c>
      <c r="K211" s="114" t="s">
        <v>288</v>
      </c>
      <c r="L211" s="114" t="s">
        <v>38</v>
      </c>
      <c r="M211" s="114" t="s">
        <v>159</v>
      </c>
      <c r="N211" s="114" t="s">
        <v>1325</v>
      </c>
      <c r="O211" s="114" t="s">
        <v>293</v>
      </c>
      <c r="P211" s="114" t="s">
        <v>293</v>
      </c>
      <c r="Q211" s="114" t="s">
        <v>288</v>
      </c>
      <c r="R211" s="115">
        <v>102500000.00000039</v>
      </c>
      <c r="S211" s="115">
        <v>0</v>
      </c>
      <c r="T211" s="115">
        <v>0</v>
      </c>
      <c r="U211" s="115">
        <v>3520405.81</v>
      </c>
      <c r="V211" s="115">
        <v>0</v>
      </c>
      <c r="W211" s="115">
        <v>2.9802322387695313E-8</v>
      </c>
      <c r="X211" s="115">
        <v>0</v>
      </c>
      <c r="Y211" s="115">
        <v>102500000.00000042</v>
      </c>
      <c r="Z211" s="117">
        <v>42184</v>
      </c>
      <c r="AA211" s="117">
        <v>54848</v>
      </c>
      <c r="AB211" s="116">
        <v>102500000</v>
      </c>
      <c r="AC211" s="116">
        <v>102500000</v>
      </c>
      <c r="AD211" s="116">
        <v>26.019178082191782</v>
      </c>
      <c r="AE211" s="116">
        <v>34.695890410958903</v>
      </c>
      <c r="AF211" s="118">
        <v>6.6699999999999995E-2</v>
      </c>
      <c r="AG211" s="118" t="s">
        <v>2771</v>
      </c>
      <c r="AH211" s="118">
        <v>1.35E-2</v>
      </c>
      <c r="AI211" s="114" t="s">
        <v>288</v>
      </c>
      <c r="AJ211" s="114" t="s">
        <v>288</v>
      </c>
      <c r="AK211" s="119">
        <v>0</v>
      </c>
      <c r="AL211" s="119">
        <v>0</v>
      </c>
      <c r="AM211" s="119">
        <v>0</v>
      </c>
      <c r="AN211" s="119">
        <v>0</v>
      </c>
      <c r="AO211" s="119">
        <v>0</v>
      </c>
      <c r="AP211" s="119">
        <v>0</v>
      </c>
      <c r="AQ211" s="119">
        <v>0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5">
        <f t="shared" si="9"/>
        <v>0</v>
      </c>
      <c r="BH211" s="15">
        <f t="shared" si="10"/>
        <v>0</v>
      </c>
      <c r="BI211" s="15">
        <f t="shared" si="11"/>
        <v>0</v>
      </c>
    </row>
    <row r="212" spans="1:61" x14ac:dyDescent="0.35">
      <c r="A212" s="114">
        <v>20584000</v>
      </c>
      <c r="B212" s="114">
        <v>1</v>
      </c>
      <c r="C212" s="114">
        <v>1</v>
      </c>
      <c r="D212" s="114">
        <v>0</v>
      </c>
      <c r="E212" s="114" t="s">
        <v>23</v>
      </c>
      <c r="F212" s="114" t="s">
        <v>24</v>
      </c>
      <c r="G212" s="114" t="s">
        <v>36</v>
      </c>
      <c r="H212" s="114" t="s">
        <v>36</v>
      </c>
      <c r="I212" s="114" t="s">
        <v>36</v>
      </c>
      <c r="J212" s="114" t="s">
        <v>27</v>
      </c>
      <c r="K212" s="114" t="s">
        <v>288</v>
      </c>
      <c r="L212" s="114" t="s">
        <v>38</v>
      </c>
      <c r="M212" s="114" t="s">
        <v>159</v>
      </c>
      <c r="N212" s="114" t="s">
        <v>1325</v>
      </c>
      <c r="O212" s="114" t="s">
        <v>294</v>
      </c>
      <c r="P212" s="114" t="s">
        <v>294</v>
      </c>
      <c r="Q212" s="114" t="s">
        <v>288</v>
      </c>
      <c r="R212" s="115">
        <v>95880779.720000014</v>
      </c>
      <c r="S212" s="115">
        <v>2535463.0499999998</v>
      </c>
      <c r="T212" s="115">
        <v>0</v>
      </c>
      <c r="U212" s="115">
        <v>2867473.46</v>
      </c>
      <c r="V212" s="115">
        <v>188206</v>
      </c>
      <c r="W212" s="115">
        <v>0</v>
      </c>
      <c r="X212" s="115">
        <v>0</v>
      </c>
      <c r="Y212" s="115">
        <v>98416242.770000011</v>
      </c>
      <c r="Z212" s="117">
        <v>43433</v>
      </c>
      <c r="AA212" s="117">
        <v>55944</v>
      </c>
      <c r="AB212" s="116">
        <v>233600000</v>
      </c>
      <c r="AC212" s="116">
        <v>233600000</v>
      </c>
      <c r="AD212" s="116">
        <v>29.021917808219179</v>
      </c>
      <c r="AE212" s="116">
        <v>34.276712328767125</v>
      </c>
      <c r="AF212" s="118">
        <v>6.6600000000000006E-2</v>
      </c>
      <c r="AG212" s="118" t="s">
        <v>2771</v>
      </c>
      <c r="AH212" s="118">
        <v>1.35E-2</v>
      </c>
      <c r="AI212" s="114" t="s">
        <v>288</v>
      </c>
      <c r="AJ212" s="114" t="s">
        <v>288</v>
      </c>
      <c r="AK212" s="119">
        <v>0</v>
      </c>
      <c r="AL212" s="119">
        <v>0</v>
      </c>
      <c r="AM212" s="119">
        <v>0</v>
      </c>
      <c r="AN212" s="119">
        <v>0</v>
      </c>
      <c r="AO212" s="119">
        <v>0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5">
        <f t="shared" si="9"/>
        <v>0</v>
      </c>
      <c r="BH212" s="15">
        <f t="shared" si="10"/>
        <v>0</v>
      </c>
      <c r="BI212" s="15">
        <f t="shared" si="11"/>
        <v>0</v>
      </c>
    </row>
    <row r="213" spans="1:61" x14ac:dyDescent="0.35">
      <c r="A213" s="114">
        <v>20585000</v>
      </c>
      <c r="B213" s="114">
        <v>1</v>
      </c>
      <c r="C213" s="114">
        <v>1</v>
      </c>
      <c r="D213" s="114">
        <v>1</v>
      </c>
      <c r="E213" s="114" t="s">
        <v>23</v>
      </c>
      <c r="F213" s="114" t="s">
        <v>24</v>
      </c>
      <c r="G213" s="114" t="s">
        <v>25</v>
      </c>
      <c r="H213" s="114" t="s">
        <v>26</v>
      </c>
      <c r="I213" s="114" t="s">
        <v>2</v>
      </c>
      <c r="J213" s="114" t="s">
        <v>27</v>
      </c>
      <c r="K213" s="114" t="s">
        <v>288</v>
      </c>
      <c r="L213" s="114" t="s">
        <v>29</v>
      </c>
      <c r="M213" s="114" t="s">
        <v>159</v>
      </c>
      <c r="N213" s="114" t="s">
        <v>1325</v>
      </c>
      <c r="O213" s="114" t="s">
        <v>295</v>
      </c>
      <c r="P213" s="114" t="s">
        <v>295</v>
      </c>
      <c r="Q213" s="114" t="s">
        <v>288</v>
      </c>
      <c r="R213" s="115">
        <v>308861405.67000002</v>
      </c>
      <c r="S213" s="115">
        <v>0</v>
      </c>
      <c r="T213" s="115">
        <v>0</v>
      </c>
      <c r="U213" s="115">
        <v>0</v>
      </c>
      <c r="V213" s="115">
        <v>0</v>
      </c>
      <c r="W213" s="115">
        <v>0</v>
      </c>
      <c r="X213" s="115">
        <v>0</v>
      </c>
      <c r="Y213" s="115">
        <v>308861405.67000002</v>
      </c>
      <c r="Z213" s="117">
        <v>43668</v>
      </c>
      <c r="AA213" s="117">
        <v>54497</v>
      </c>
      <c r="AB213" s="116">
        <v>350000000</v>
      </c>
      <c r="AC213" s="116">
        <v>350000000</v>
      </c>
      <c r="AD213" s="116">
        <v>25.057534246575344</v>
      </c>
      <c r="AE213" s="116">
        <v>29.668493150684931</v>
      </c>
      <c r="AF213" s="118">
        <v>7.3499999999999996E-2</v>
      </c>
      <c r="AG213" s="118" t="s">
        <v>2801</v>
      </c>
      <c r="AH213" s="118">
        <v>2.0299999999999999E-2</v>
      </c>
      <c r="AI213" s="114" t="s">
        <v>288</v>
      </c>
      <c r="AJ213" s="114" t="s">
        <v>288</v>
      </c>
      <c r="AK213" s="119">
        <v>0</v>
      </c>
      <c r="AL213" s="119">
        <v>0</v>
      </c>
      <c r="AM213" s="119">
        <v>0</v>
      </c>
      <c r="AN213" s="119">
        <v>0</v>
      </c>
      <c r="AO213" s="119">
        <v>0</v>
      </c>
      <c r="AP213" s="119">
        <v>0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5">
        <f t="shared" si="9"/>
        <v>0</v>
      </c>
      <c r="BH213" s="15">
        <f t="shared" si="10"/>
        <v>0</v>
      </c>
      <c r="BI213" s="15">
        <f t="shared" si="11"/>
        <v>0</v>
      </c>
    </row>
    <row r="214" spans="1:61" x14ac:dyDescent="0.35">
      <c r="A214" s="114">
        <v>20566000</v>
      </c>
      <c r="B214" s="114">
        <v>1</v>
      </c>
      <c r="C214" s="114">
        <v>1</v>
      </c>
      <c r="D214" s="114">
        <v>1</v>
      </c>
      <c r="E214" s="114" t="s">
        <v>23</v>
      </c>
      <c r="F214" s="114" t="s">
        <v>24</v>
      </c>
      <c r="G214" s="114" t="s">
        <v>25</v>
      </c>
      <c r="H214" s="114" t="s">
        <v>26</v>
      </c>
      <c r="I214" s="114" t="s">
        <v>2</v>
      </c>
      <c r="J214" s="114" t="s">
        <v>27</v>
      </c>
      <c r="K214" s="114" t="s">
        <v>288</v>
      </c>
      <c r="L214" s="114" t="s">
        <v>29</v>
      </c>
      <c r="M214" s="114" t="s">
        <v>159</v>
      </c>
      <c r="N214" s="114" t="s">
        <v>1325</v>
      </c>
      <c r="O214" s="114" t="s">
        <v>296</v>
      </c>
      <c r="P214" s="114" t="s">
        <v>296</v>
      </c>
      <c r="Q214" s="114" t="s">
        <v>288</v>
      </c>
      <c r="R214" s="115">
        <v>4615000</v>
      </c>
      <c r="S214" s="115">
        <v>0</v>
      </c>
      <c r="T214" s="115">
        <v>0</v>
      </c>
      <c r="U214" s="115">
        <v>0</v>
      </c>
      <c r="V214" s="115">
        <v>0</v>
      </c>
      <c r="W214" s="115">
        <v>0</v>
      </c>
      <c r="X214" s="115">
        <v>0</v>
      </c>
      <c r="Y214" s="115">
        <v>4615000</v>
      </c>
      <c r="Z214" s="117">
        <v>37860</v>
      </c>
      <c r="AA214" s="117">
        <v>45762</v>
      </c>
      <c r="AB214" s="116">
        <v>50000000</v>
      </c>
      <c r="AC214" s="116">
        <v>50000000</v>
      </c>
      <c r="AD214" s="116">
        <v>1.1260273972602739</v>
      </c>
      <c r="AE214" s="116">
        <v>21.649315068493152</v>
      </c>
      <c r="AF214" s="118">
        <v>6.25E-2</v>
      </c>
      <c r="AG214" s="118" t="s">
        <v>2801</v>
      </c>
      <c r="AH214" s="118">
        <v>9.2999999999999992E-3</v>
      </c>
      <c r="AI214" s="114" t="s">
        <v>288</v>
      </c>
      <c r="AJ214" s="114" t="s">
        <v>288</v>
      </c>
      <c r="AK214" s="119">
        <v>0</v>
      </c>
      <c r="AL214" s="119">
        <v>1565000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1565000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1485000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5">
        <f t="shared" si="9"/>
        <v>3130000</v>
      </c>
      <c r="BH214" s="15">
        <f t="shared" si="10"/>
        <v>1485000</v>
      </c>
      <c r="BI214" s="15">
        <f t="shared" si="11"/>
        <v>4615000</v>
      </c>
    </row>
    <row r="215" spans="1:61" x14ac:dyDescent="0.35">
      <c r="A215" s="114">
        <v>20565000</v>
      </c>
      <c r="B215" s="114">
        <v>1</v>
      </c>
      <c r="C215" s="114">
        <v>1</v>
      </c>
      <c r="D215" s="114">
        <v>1</v>
      </c>
      <c r="E215" s="114" t="s">
        <v>23</v>
      </c>
      <c r="F215" s="114" t="s">
        <v>24</v>
      </c>
      <c r="G215" s="114" t="s">
        <v>25</v>
      </c>
      <c r="H215" s="114" t="s">
        <v>26</v>
      </c>
      <c r="I215" s="114" t="s">
        <v>2</v>
      </c>
      <c r="J215" s="114" t="s">
        <v>27</v>
      </c>
      <c r="K215" s="114" t="s">
        <v>288</v>
      </c>
      <c r="L215" s="114" t="s">
        <v>29</v>
      </c>
      <c r="M215" s="114" t="s">
        <v>159</v>
      </c>
      <c r="N215" s="114" t="s">
        <v>1325</v>
      </c>
      <c r="O215" s="114" t="s">
        <v>297</v>
      </c>
      <c r="P215" s="114" t="s">
        <v>297</v>
      </c>
      <c r="Q215" s="114" t="s">
        <v>288</v>
      </c>
      <c r="R215" s="115">
        <v>4615000</v>
      </c>
      <c r="S215" s="115">
        <v>0</v>
      </c>
      <c r="T215" s="115">
        <v>0</v>
      </c>
      <c r="U215" s="115">
        <v>0</v>
      </c>
      <c r="V215" s="115">
        <v>0</v>
      </c>
      <c r="W215" s="115">
        <v>0</v>
      </c>
      <c r="X215" s="115">
        <v>0</v>
      </c>
      <c r="Y215" s="115">
        <v>4615000</v>
      </c>
      <c r="Z215" s="117">
        <v>37860</v>
      </c>
      <c r="AA215" s="117">
        <v>45762</v>
      </c>
      <c r="AB215" s="116">
        <v>50000000</v>
      </c>
      <c r="AC215" s="116">
        <v>50000000</v>
      </c>
      <c r="AD215" s="116">
        <v>1.1260273972602739</v>
      </c>
      <c r="AE215" s="116">
        <v>21.649315068493152</v>
      </c>
      <c r="AF215" s="118">
        <v>6.25E-2</v>
      </c>
      <c r="AG215" s="118" t="s">
        <v>2801</v>
      </c>
      <c r="AH215" s="118">
        <v>9.2999999999999992E-3</v>
      </c>
      <c r="AI215" s="114" t="s">
        <v>288</v>
      </c>
      <c r="AJ215" s="114" t="s">
        <v>288</v>
      </c>
      <c r="AK215" s="119">
        <v>0</v>
      </c>
      <c r="AL215" s="119">
        <v>1565000</v>
      </c>
      <c r="AM215" s="119">
        <v>0</v>
      </c>
      <c r="AN215" s="119">
        <v>0</v>
      </c>
      <c r="AO215" s="119">
        <v>0</v>
      </c>
      <c r="AP215" s="119">
        <v>0</v>
      </c>
      <c r="AQ215" s="119">
        <v>0</v>
      </c>
      <c r="AR215" s="119">
        <v>1565000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1485000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5">
        <f t="shared" si="9"/>
        <v>3130000</v>
      </c>
      <c r="BH215" s="15">
        <f t="shared" si="10"/>
        <v>1485000</v>
      </c>
      <c r="BI215" s="15">
        <f t="shared" si="11"/>
        <v>4615000</v>
      </c>
    </row>
    <row r="216" spans="1:61" x14ac:dyDescent="0.35">
      <c r="A216" s="114">
        <v>20578000</v>
      </c>
      <c r="B216" s="114">
        <v>1</v>
      </c>
      <c r="C216" s="114">
        <v>1</v>
      </c>
      <c r="D216" s="114">
        <v>1</v>
      </c>
      <c r="E216" s="114" t="s">
        <v>23</v>
      </c>
      <c r="F216" s="114" t="s">
        <v>24</v>
      </c>
      <c r="G216" s="114" t="s">
        <v>25</v>
      </c>
      <c r="H216" s="114" t="s">
        <v>26</v>
      </c>
      <c r="I216" s="114" t="s">
        <v>2</v>
      </c>
      <c r="J216" s="114" t="s">
        <v>27</v>
      </c>
      <c r="K216" s="114" t="s">
        <v>288</v>
      </c>
      <c r="L216" s="114" t="s">
        <v>29</v>
      </c>
      <c r="M216" s="114" t="s">
        <v>159</v>
      </c>
      <c r="N216" s="114" t="s">
        <v>1325</v>
      </c>
      <c r="O216" s="114" t="s">
        <v>298</v>
      </c>
      <c r="P216" s="114" t="s">
        <v>298</v>
      </c>
      <c r="Q216" s="114" t="s">
        <v>288</v>
      </c>
      <c r="R216" s="115">
        <v>34906196.180000097</v>
      </c>
      <c r="S216" s="115">
        <v>0</v>
      </c>
      <c r="T216" s="115">
        <v>0</v>
      </c>
      <c r="U216" s="115">
        <v>0</v>
      </c>
      <c r="V216" s="115">
        <v>0</v>
      </c>
      <c r="W216" s="115">
        <v>7.4505805969238281E-9</v>
      </c>
      <c r="X216" s="115">
        <v>0</v>
      </c>
      <c r="Y216" s="115">
        <v>34906196.180000104</v>
      </c>
      <c r="Z216" s="117">
        <v>42286</v>
      </c>
      <c r="AA216" s="117">
        <v>54954</v>
      </c>
      <c r="AB216" s="116">
        <v>80000000</v>
      </c>
      <c r="AC216" s="116">
        <v>37854311.770000003</v>
      </c>
      <c r="AD216" s="116">
        <v>26.30958904109589</v>
      </c>
      <c r="AE216" s="116">
        <v>34.706849315068496</v>
      </c>
      <c r="AF216" s="118">
        <v>7.1499999999999994E-2</v>
      </c>
      <c r="AG216" s="118" t="s">
        <v>2801</v>
      </c>
      <c r="AH216" s="118">
        <v>1.83E-2</v>
      </c>
      <c r="AI216" s="114" t="s">
        <v>288</v>
      </c>
      <c r="AJ216" s="114" t="s">
        <v>288</v>
      </c>
      <c r="AK216" s="119">
        <v>0</v>
      </c>
      <c r="AL216" s="119">
        <v>0</v>
      </c>
      <c r="AM216" s="119">
        <v>0</v>
      </c>
      <c r="AN216" s="119">
        <v>0</v>
      </c>
      <c r="AO216" s="119">
        <v>0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5">
        <f t="shared" si="9"/>
        <v>0</v>
      </c>
      <c r="BH216" s="15">
        <f t="shared" si="10"/>
        <v>0</v>
      </c>
      <c r="BI216" s="15">
        <f t="shared" si="11"/>
        <v>0</v>
      </c>
    </row>
    <row r="217" spans="1:61" x14ac:dyDescent="0.35">
      <c r="A217" s="114">
        <v>20579000</v>
      </c>
      <c r="B217" s="114">
        <v>1</v>
      </c>
      <c r="C217" s="114">
        <v>1</v>
      </c>
      <c r="D217" s="114">
        <v>1</v>
      </c>
      <c r="E217" s="114" t="s">
        <v>23</v>
      </c>
      <c r="F217" s="114" t="s">
        <v>24</v>
      </c>
      <c r="G217" s="114" t="s">
        <v>25</v>
      </c>
      <c r="H217" s="114" t="s">
        <v>26</v>
      </c>
      <c r="I217" s="114" t="s">
        <v>2</v>
      </c>
      <c r="J217" s="114" t="s">
        <v>27</v>
      </c>
      <c r="K217" s="114" t="s">
        <v>288</v>
      </c>
      <c r="L217" s="114" t="s">
        <v>29</v>
      </c>
      <c r="M217" s="114" t="s">
        <v>159</v>
      </c>
      <c r="N217" s="114" t="s">
        <v>1325</v>
      </c>
      <c r="O217" s="114" t="s">
        <v>299</v>
      </c>
      <c r="P217" s="114" t="s">
        <v>299</v>
      </c>
      <c r="Q217" s="114" t="s">
        <v>288</v>
      </c>
      <c r="R217" s="115">
        <v>116014616.15000001</v>
      </c>
      <c r="S217" s="115">
        <v>0</v>
      </c>
      <c r="T217" s="115">
        <v>0</v>
      </c>
      <c r="U217" s="115">
        <v>0</v>
      </c>
      <c r="V217" s="115">
        <v>0</v>
      </c>
      <c r="W217" s="115">
        <v>0</v>
      </c>
      <c r="X217" s="115">
        <v>0</v>
      </c>
      <c r="Y217" s="115">
        <v>116014616.15000001</v>
      </c>
      <c r="Z217" s="117">
        <v>42397</v>
      </c>
      <c r="AA217" s="117">
        <v>53250</v>
      </c>
      <c r="AB217" s="116">
        <v>178000000</v>
      </c>
      <c r="AC217" s="116">
        <v>125300000</v>
      </c>
      <c r="AD217" s="116">
        <v>21.641095890410959</v>
      </c>
      <c r="AE217" s="116">
        <v>29.734246575342464</v>
      </c>
      <c r="AF217" s="118">
        <v>7.2900000000000006E-2</v>
      </c>
      <c r="AG217" s="118" t="s">
        <v>2801</v>
      </c>
      <c r="AH217" s="118">
        <v>1.9800000000000002E-2</v>
      </c>
      <c r="AI217" s="114" t="s">
        <v>288</v>
      </c>
      <c r="AJ217" s="114" t="s">
        <v>288</v>
      </c>
      <c r="AK217" s="119">
        <v>0</v>
      </c>
      <c r="AL217" s="119">
        <v>0</v>
      </c>
      <c r="AM217" s="119">
        <v>0</v>
      </c>
      <c r="AN217" s="119">
        <v>0</v>
      </c>
      <c r="AO217" s="119">
        <v>0</v>
      </c>
      <c r="AP217" s="119">
        <v>0</v>
      </c>
      <c r="AQ217" s="119">
        <v>0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5">
        <f t="shared" si="9"/>
        <v>0</v>
      </c>
      <c r="BH217" s="15">
        <f t="shared" si="10"/>
        <v>0</v>
      </c>
      <c r="BI217" s="15">
        <f t="shared" si="11"/>
        <v>0</v>
      </c>
    </row>
    <row r="218" spans="1:61" x14ac:dyDescent="0.35">
      <c r="A218" s="114">
        <v>20580000</v>
      </c>
      <c r="B218" s="114">
        <v>1</v>
      </c>
      <c r="C218" s="114">
        <v>1</v>
      </c>
      <c r="D218" s="114">
        <v>1</v>
      </c>
      <c r="E218" s="114" t="s">
        <v>23</v>
      </c>
      <c r="F218" s="114" t="s">
        <v>24</v>
      </c>
      <c r="G218" s="114" t="s">
        <v>25</v>
      </c>
      <c r="H218" s="114" t="s">
        <v>26</v>
      </c>
      <c r="I218" s="114" t="s">
        <v>2</v>
      </c>
      <c r="J218" s="114" t="s">
        <v>27</v>
      </c>
      <c r="K218" s="114" t="s">
        <v>288</v>
      </c>
      <c r="L218" s="114" t="s">
        <v>29</v>
      </c>
      <c r="M218" s="114" t="s">
        <v>159</v>
      </c>
      <c r="N218" s="114" t="s">
        <v>1325</v>
      </c>
      <c r="O218" s="114" t="s">
        <v>300</v>
      </c>
      <c r="P218" s="114" t="s">
        <v>300</v>
      </c>
      <c r="Q218" s="114" t="s">
        <v>288</v>
      </c>
      <c r="R218" s="115">
        <v>52831235.759999998</v>
      </c>
      <c r="S218" s="115">
        <v>0</v>
      </c>
      <c r="T218" s="115">
        <v>0</v>
      </c>
      <c r="U218" s="115">
        <v>2006584.6</v>
      </c>
      <c r="V218" s="115">
        <v>0</v>
      </c>
      <c r="W218" s="115">
        <v>0</v>
      </c>
      <c r="X218" s="115">
        <v>0</v>
      </c>
      <c r="Y218" s="115">
        <v>52831235.759999998</v>
      </c>
      <c r="Z218" s="117">
        <v>42482</v>
      </c>
      <c r="AA218" s="117">
        <v>55199</v>
      </c>
      <c r="AB218" s="116">
        <v>150000000</v>
      </c>
      <c r="AC218" s="116">
        <v>59585551.590000004</v>
      </c>
      <c r="AD218" s="116">
        <v>26.980821917808218</v>
      </c>
      <c r="AE218" s="116">
        <v>34.841095890410962</v>
      </c>
      <c r="AF218" s="118">
        <v>7.3899999999999993E-2</v>
      </c>
      <c r="AG218" s="118" t="s">
        <v>2801</v>
      </c>
      <c r="AH218" s="118">
        <v>2.0799999999999999E-2</v>
      </c>
      <c r="AI218" s="114" t="s">
        <v>288</v>
      </c>
      <c r="AJ218" s="114" t="s">
        <v>288</v>
      </c>
      <c r="AK218" s="119">
        <v>0</v>
      </c>
      <c r="AL218" s="119">
        <v>0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5">
        <f t="shared" si="9"/>
        <v>0</v>
      </c>
      <c r="BH218" s="15">
        <f t="shared" si="10"/>
        <v>0</v>
      </c>
      <c r="BI218" s="15">
        <f t="shared" si="11"/>
        <v>0</v>
      </c>
    </row>
    <row r="219" spans="1:61" x14ac:dyDescent="0.35">
      <c r="A219" s="114">
        <v>20582000</v>
      </c>
      <c r="B219" s="114">
        <v>1</v>
      </c>
      <c r="C219" s="114">
        <v>1</v>
      </c>
      <c r="D219" s="114">
        <v>1</v>
      </c>
      <c r="E219" s="114" t="s">
        <v>23</v>
      </c>
      <c r="F219" s="114" t="s">
        <v>24</v>
      </c>
      <c r="G219" s="114" t="s">
        <v>25</v>
      </c>
      <c r="H219" s="114" t="s">
        <v>26</v>
      </c>
      <c r="I219" s="114" t="s">
        <v>2</v>
      </c>
      <c r="J219" s="114" t="s">
        <v>27</v>
      </c>
      <c r="K219" s="114" t="s">
        <v>288</v>
      </c>
      <c r="L219" s="114" t="s">
        <v>29</v>
      </c>
      <c r="M219" s="114" t="s">
        <v>159</v>
      </c>
      <c r="N219" s="114" t="s">
        <v>1325</v>
      </c>
      <c r="O219" s="114" t="s">
        <v>301</v>
      </c>
      <c r="P219" s="114" t="s">
        <v>301</v>
      </c>
      <c r="Q219" s="114" t="s">
        <v>288</v>
      </c>
      <c r="R219" s="115">
        <v>45627766.140000001</v>
      </c>
      <c r="S219" s="115">
        <v>0</v>
      </c>
      <c r="T219" s="115">
        <v>0</v>
      </c>
      <c r="U219" s="115">
        <v>0</v>
      </c>
      <c r="V219" s="115">
        <v>0</v>
      </c>
      <c r="W219" s="115">
        <v>0</v>
      </c>
      <c r="X219" s="115">
        <v>0</v>
      </c>
      <c r="Y219" s="115">
        <v>45627766.140000001</v>
      </c>
      <c r="Z219" s="117">
        <v>42726</v>
      </c>
      <c r="AA219" s="117">
        <v>55472</v>
      </c>
      <c r="AB219" s="116">
        <v>90500000</v>
      </c>
      <c r="AC219" s="116">
        <v>52100000</v>
      </c>
      <c r="AD219" s="116">
        <v>27.728767123287671</v>
      </c>
      <c r="AE219" s="116">
        <v>34.920547945205477</v>
      </c>
      <c r="AF219" s="118">
        <v>7.3999999999999996E-2</v>
      </c>
      <c r="AG219" s="118" t="s">
        <v>2801</v>
      </c>
      <c r="AH219" s="118">
        <v>2.0799999999999999E-2</v>
      </c>
      <c r="AI219" s="114" t="s">
        <v>288</v>
      </c>
      <c r="AJ219" s="114" t="s">
        <v>288</v>
      </c>
      <c r="AK219" s="119">
        <v>0</v>
      </c>
      <c r="AL219" s="119">
        <v>0</v>
      </c>
      <c r="AM219" s="119">
        <v>0</v>
      </c>
      <c r="AN219" s="119">
        <v>0</v>
      </c>
      <c r="AO219" s="119">
        <v>0</v>
      </c>
      <c r="AP219" s="119">
        <v>0</v>
      </c>
      <c r="AQ219" s="119">
        <v>0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5">
        <f t="shared" si="9"/>
        <v>0</v>
      </c>
      <c r="BH219" s="15">
        <f t="shared" si="10"/>
        <v>0</v>
      </c>
      <c r="BI219" s="15">
        <f t="shared" si="11"/>
        <v>0</v>
      </c>
    </row>
    <row r="220" spans="1:61" x14ac:dyDescent="0.35">
      <c r="A220" s="114">
        <v>20586000</v>
      </c>
      <c r="B220" s="114">
        <v>1</v>
      </c>
      <c r="C220" s="114">
        <v>1</v>
      </c>
      <c r="D220" s="114">
        <v>1</v>
      </c>
      <c r="E220" s="114" t="s">
        <v>23</v>
      </c>
      <c r="F220" s="114" t="s">
        <v>24</v>
      </c>
      <c r="G220" s="114" t="s">
        <v>25</v>
      </c>
      <c r="H220" s="114" t="s">
        <v>26</v>
      </c>
      <c r="I220" s="114" t="s">
        <v>2</v>
      </c>
      <c r="J220" s="114" t="s">
        <v>27</v>
      </c>
      <c r="K220" s="114" t="s">
        <v>288</v>
      </c>
      <c r="L220" s="114" t="s">
        <v>29</v>
      </c>
      <c r="M220" s="114" t="s">
        <v>159</v>
      </c>
      <c r="N220" s="114" t="s">
        <v>1325</v>
      </c>
      <c r="O220" s="114" t="s">
        <v>302</v>
      </c>
      <c r="P220" s="114" t="s">
        <v>302</v>
      </c>
      <c r="Q220" s="114" t="s">
        <v>288</v>
      </c>
      <c r="R220" s="115">
        <v>500000000</v>
      </c>
      <c r="S220" s="115">
        <v>0</v>
      </c>
      <c r="T220" s="115">
        <v>0</v>
      </c>
      <c r="U220" s="115">
        <v>0</v>
      </c>
      <c r="V220" s="115">
        <v>0</v>
      </c>
      <c r="W220" s="115">
        <v>0</v>
      </c>
      <c r="X220" s="115">
        <v>0</v>
      </c>
      <c r="Y220" s="115">
        <v>500000000</v>
      </c>
      <c r="Z220" s="117">
        <v>43633</v>
      </c>
      <c r="AA220" s="117">
        <v>54575</v>
      </c>
      <c r="AB220" s="116">
        <v>500000000</v>
      </c>
      <c r="AC220" s="116">
        <v>500000000</v>
      </c>
      <c r="AD220" s="116">
        <v>25.271232876712329</v>
      </c>
      <c r="AE220" s="116">
        <v>29.978082191780821</v>
      </c>
      <c r="AF220" s="118">
        <v>7.3499999999999996E-2</v>
      </c>
      <c r="AG220" s="118" t="s">
        <v>2801</v>
      </c>
      <c r="AH220" s="118">
        <v>2.0299999999999999E-2</v>
      </c>
      <c r="AI220" s="114" t="s">
        <v>288</v>
      </c>
      <c r="AJ220" s="114" t="s">
        <v>288</v>
      </c>
      <c r="AK220" s="119">
        <v>0</v>
      </c>
      <c r="AL220" s="119">
        <v>0</v>
      </c>
      <c r="AM220" s="119">
        <v>0</v>
      </c>
      <c r="AN220" s="119">
        <v>0</v>
      </c>
      <c r="AO220" s="119">
        <v>0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5">
        <f t="shared" si="9"/>
        <v>0</v>
      </c>
      <c r="BH220" s="15">
        <f t="shared" si="10"/>
        <v>0</v>
      </c>
      <c r="BI220" s="15">
        <f t="shared" si="11"/>
        <v>0</v>
      </c>
    </row>
    <row r="221" spans="1:61" x14ac:dyDescent="0.35">
      <c r="A221" s="114">
        <v>20587000</v>
      </c>
      <c r="B221" s="114">
        <v>1</v>
      </c>
      <c r="C221" s="114">
        <v>1</v>
      </c>
      <c r="D221" s="114">
        <v>1</v>
      </c>
      <c r="E221" s="114" t="s">
        <v>23</v>
      </c>
      <c r="F221" s="114" t="s">
        <v>24</v>
      </c>
      <c r="G221" s="114" t="s">
        <v>25</v>
      </c>
      <c r="H221" s="114" t="s">
        <v>26</v>
      </c>
      <c r="I221" s="114" t="s">
        <v>2</v>
      </c>
      <c r="J221" s="114" t="s">
        <v>27</v>
      </c>
      <c r="K221" s="114" t="s">
        <v>288</v>
      </c>
      <c r="L221" s="114" t="s">
        <v>29</v>
      </c>
      <c r="M221" s="114" t="s">
        <v>159</v>
      </c>
      <c r="N221" s="114" t="s">
        <v>1325</v>
      </c>
      <c r="O221" s="114" t="s">
        <v>303</v>
      </c>
      <c r="P221" s="114" t="s">
        <v>303</v>
      </c>
      <c r="Q221" s="114" t="s">
        <v>288</v>
      </c>
      <c r="R221" s="115">
        <v>17423688</v>
      </c>
      <c r="S221" s="115">
        <v>0</v>
      </c>
      <c r="T221" s="115">
        <v>0</v>
      </c>
      <c r="U221" s="115">
        <v>0</v>
      </c>
      <c r="V221" s="115">
        <v>0</v>
      </c>
      <c r="W221" s="115">
        <v>0</v>
      </c>
      <c r="X221" s="115">
        <v>0</v>
      </c>
      <c r="Y221" s="115">
        <v>17423688</v>
      </c>
      <c r="Z221" s="117">
        <v>43925</v>
      </c>
      <c r="AA221" s="117">
        <v>54132</v>
      </c>
      <c r="AB221" s="116">
        <v>20000000</v>
      </c>
      <c r="AC221" s="116">
        <v>20000000</v>
      </c>
      <c r="AD221" s="116">
        <v>24.057534246575344</v>
      </c>
      <c r="AE221" s="116">
        <v>27.964383561643835</v>
      </c>
      <c r="AF221" s="118">
        <v>7.3499999999999996E-2</v>
      </c>
      <c r="AG221" s="118" t="s">
        <v>2801</v>
      </c>
      <c r="AH221" s="118">
        <v>2.0299999999999999E-2</v>
      </c>
      <c r="AI221" s="114" t="s">
        <v>288</v>
      </c>
      <c r="AJ221" s="114" t="s">
        <v>288</v>
      </c>
      <c r="AK221" s="119">
        <v>0</v>
      </c>
      <c r="AL221" s="119">
        <v>0</v>
      </c>
      <c r="AM221" s="119">
        <v>0</v>
      </c>
      <c r="AN221" s="119">
        <v>0</v>
      </c>
      <c r="AO221" s="119">
        <v>0</v>
      </c>
      <c r="AP221" s="119">
        <v>0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5">
        <f t="shared" si="9"/>
        <v>0</v>
      </c>
      <c r="BH221" s="15">
        <f t="shared" si="10"/>
        <v>0</v>
      </c>
      <c r="BI221" s="15">
        <f t="shared" si="11"/>
        <v>0</v>
      </c>
    </row>
    <row r="222" spans="1:61" x14ac:dyDescent="0.35">
      <c r="A222" s="114">
        <v>20588000</v>
      </c>
      <c r="B222" s="114">
        <v>1</v>
      </c>
      <c r="C222" s="114">
        <v>1</v>
      </c>
      <c r="D222" s="114">
        <v>1</v>
      </c>
      <c r="E222" s="114" t="s">
        <v>23</v>
      </c>
      <c r="F222" s="114" t="s">
        <v>24</v>
      </c>
      <c r="G222" s="114" t="s">
        <v>25</v>
      </c>
      <c r="H222" s="114" t="s">
        <v>26</v>
      </c>
      <c r="I222" s="114" t="s">
        <v>2</v>
      </c>
      <c r="J222" s="114" t="s">
        <v>27</v>
      </c>
      <c r="K222" s="114" t="s">
        <v>288</v>
      </c>
      <c r="L222" s="114" t="s">
        <v>29</v>
      </c>
      <c r="M222" s="114" t="s">
        <v>159</v>
      </c>
      <c r="N222" s="114" t="s">
        <v>1325</v>
      </c>
      <c r="O222" s="114" t="s">
        <v>304</v>
      </c>
      <c r="P222" s="114" t="s">
        <v>304</v>
      </c>
      <c r="Q222" s="114" t="s">
        <v>288</v>
      </c>
      <c r="R222" s="115">
        <v>500000000</v>
      </c>
      <c r="S222" s="115">
        <v>0</v>
      </c>
      <c r="T222" s="115">
        <v>0</v>
      </c>
      <c r="U222" s="115">
        <v>0</v>
      </c>
      <c r="V222" s="115">
        <v>0</v>
      </c>
      <c r="W222" s="115">
        <v>0</v>
      </c>
      <c r="X222" s="115">
        <v>0</v>
      </c>
      <c r="Y222" s="115">
        <v>500000000</v>
      </c>
      <c r="Z222" s="117">
        <v>43959</v>
      </c>
      <c r="AA222" s="117">
        <v>54179</v>
      </c>
      <c r="AB222" s="116">
        <v>500000000</v>
      </c>
      <c r="AC222" s="116">
        <v>500000000</v>
      </c>
      <c r="AD222" s="116">
        <v>24.186301369863013</v>
      </c>
      <c r="AE222" s="116">
        <v>28</v>
      </c>
      <c r="AF222" s="118">
        <v>7.3499999999999996E-2</v>
      </c>
      <c r="AG222" s="118" t="s">
        <v>2801</v>
      </c>
      <c r="AH222" s="118">
        <v>2.0299999999999999E-2</v>
      </c>
      <c r="AI222" s="114" t="s">
        <v>288</v>
      </c>
      <c r="AJ222" s="114" t="s">
        <v>288</v>
      </c>
      <c r="AK222" s="119">
        <v>0</v>
      </c>
      <c r="AL222" s="119">
        <v>0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5">
        <f t="shared" si="9"/>
        <v>0</v>
      </c>
      <c r="BH222" s="15">
        <f t="shared" si="10"/>
        <v>0</v>
      </c>
      <c r="BI222" s="15">
        <f t="shared" si="11"/>
        <v>0</v>
      </c>
    </row>
    <row r="223" spans="1:61" x14ac:dyDescent="0.35">
      <c r="A223" s="114">
        <v>20590000</v>
      </c>
      <c r="B223" s="114">
        <v>1</v>
      </c>
      <c r="C223" s="114">
        <v>1</v>
      </c>
      <c r="D223" s="114">
        <v>1</v>
      </c>
      <c r="E223" s="114" t="s">
        <v>23</v>
      </c>
      <c r="F223" s="114" t="s">
        <v>24</v>
      </c>
      <c r="G223" s="114" t="s">
        <v>25</v>
      </c>
      <c r="H223" s="114" t="s">
        <v>26</v>
      </c>
      <c r="I223" s="114" t="s">
        <v>2</v>
      </c>
      <c r="J223" s="114" t="s">
        <v>27</v>
      </c>
      <c r="K223" s="114" t="s">
        <v>288</v>
      </c>
      <c r="L223" s="114" t="s">
        <v>29</v>
      </c>
      <c r="M223" s="114" t="s">
        <v>159</v>
      </c>
      <c r="N223" s="114" t="s">
        <v>1325</v>
      </c>
      <c r="O223" s="114" t="s">
        <v>305</v>
      </c>
      <c r="P223" s="114" t="s">
        <v>305</v>
      </c>
      <c r="Q223" s="114" t="s">
        <v>288</v>
      </c>
      <c r="R223" s="115">
        <v>500000000</v>
      </c>
      <c r="S223" s="115">
        <v>0</v>
      </c>
      <c r="T223" s="115">
        <v>0</v>
      </c>
      <c r="U223" s="115">
        <v>0</v>
      </c>
      <c r="V223" s="115">
        <v>0</v>
      </c>
      <c r="W223" s="115">
        <v>0</v>
      </c>
      <c r="X223" s="115">
        <v>0</v>
      </c>
      <c r="Y223" s="115">
        <v>500000000</v>
      </c>
      <c r="Z223" s="117">
        <v>44161</v>
      </c>
      <c r="AA223" s="117">
        <v>48167</v>
      </c>
      <c r="AB223" s="116">
        <v>500000000</v>
      </c>
      <c r="AC223" s="116">
        <v>500000000</v>
      </c>
      <c r="AD223" s="116">
        <v>7.7150684931506852</v>
      </c>
      <c r="AE223" s="116">
        <v>10.975342465753425</v>
      </c>
      <c r="AF223" s="118">
        <v>6.5500000000000003E-2</v>
      </c>
      <c r="AG223" s="118" t="s">
        <v>2801</v>
      </c>
      <c r="AH223" s="118">
        <v>1.23E-2</v>
      </c>
      <c r="AI223" s="114" t="s">
        <v>288</v>
      </c>
      <c r="AJ223" s="114" t="s">
        <v>288</v>
      </c>
      <c r="AK223" s="119">
        <v>0</v>
      </c>
      <c r="AL223" s="119">
        <v>0</v>
      </c>
      <c r="AM223" s="119">
        <v>0</v>
      </c>
      <c r="AN223" s="119">
        <v>0</v>
      </c>
      <c r="AO223" s="119">
        <v>0</v>
      </c>
      <c r="AP223" s="119">
        <v>0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35700000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35700000</v>
      </c>
      <c r="BF223" s="119">
        <v>0</v>
      </c>
      <c r="BG223" s="15">
        <f t="shared" si="9"/>
        <v>0</v>
      </c>
      <c r="BH223" s="15">
        <f t="shared" si="10"/>
        <v>71400000</v>
      </c>
      <c r="BI223" s="15">
        <f t="shared" si="11"/>
        <v>71400000</v>
      </c>
    </row>
    <row r="224" spans="1:61" x14ac:dyDescent="0.35">
      <c r="A224" s="114">
        <v>20592000</v>
      </c>
      <c r="B224" s="114">
        <v>1</v>
      </c>
      <c r="C224" s="114">
        <v>1</v>
      </c>
      <c r="D224" s="114">
        <v>1</v>
      </c>
      <c r="E224" s="114" t="s">
        <v>23</v>
      </c>
      <c r="F224" s="114" t="s">
        <v>24</v>
      </c>
      <c r="G224" s="114" t="s">
        <v>25</v>
      </c>
      <c r="H224" s="114" t="s">
        <v>26</v>
      </c>
      <c r="I224" s="114" t="s">
        <v>2</v>
      </c>
      <c r="J224" s="114" t="s">
        <v>27</v>
      </c>
      <c r="K224" s="114" t="s">
        <v>288</v>
      </c>
      <c r="L224" s="114" t="s">
        <v>29</v>
      </c>
      <c r="M224" s="114" t="s">
        <v>159</v>
      </c>
      <c r="N224" s="114" t="s">
        <v>1325</v>
      </c>
      <c r="O224" s="114" t="s">
        <v>306</v>
      </c>
      <c r="P224" s="114" t="s">
        <v>306</v>
      </c>
      <c r="Q224" s="114" t="s">
        <v>288</v>
      </c>
      <c r="R224" s="115">
        <v>147142638.61999923</v>
      </c>
      <c r="S224" s="115">
        <v>0</v>
      </c>
      <c r="T224" s="115">
        <v>0</v>
      </c>
      <c r="U224" s="115">
        <v>0</v>
      </c>
      <c r="V224" s="115">
        <v>0</v>
      </c>
      <c r="W224" s="115">
        <v>-5.9604644775390625E-8</v>
      </c>
      <c r="X224" s="115">
        <v>0</v>
      </c>
      <c r="Y224" s="115">
        <v>147142638.61999917</v>
      </c>
      <c r="Z224" s="117">
        <v>44312</v>
      </c>
      <c r="AA224" s="117">
        <v>50844</v>
      </c>
      <c r="AB224" s="116">
        <v>150000000</v>
      </c>
      <c r="AC224" s="116">
        <v>150000000</v>
      </c>
      <c r="AD224" s="116">
        <v>15.049315068493151</v>
      </c>
      <c r="AE224" s="116">
        <v>17.895890410958906</v>
      </c>
      <c r="AF224" s="118">
        <v>6.4199999999999993E-2</v>
      </c>
      <c r="AG224" s="118" t="s">
        <v>2771</v>
      </c>
      <c r="AH224" s="118">
        <v>1.0999999999999999E-2</v>
      </c>
      <c r="AI224" s="114" t="s">
        <v>288</v>
      </c>
      <c r="AJ224" s="114" t="s">
        <v>288</v>
      </c>
      <c r="AK224" s="119">
        <v>0</v>
      </c>
      <c r="AL224" s="119">
        <v>0</v>
      </c>
      <c r="AM224" s="119">
        <v>0</v>
      </c>
      <c r="AN224" s="119">
        <v>0</v>
      </c>
      <c r="AO224" s="119">
        <v>0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5">
        <f t="shared" si="9"/>
        <v>0</v>
      </c>
      <c r="BH224" s="15">
        <f t="shared" si="10"/>
        <v>0</v>
      </c>
      <c r="BI224" s="15">
        <f t="shared" si="11"/>
        <v>0</v>
      </c>
    </row>
    <row r="225" spans="1:61" x14ac:dyDescent="0.35">
      <c r="A225" s="114">
        <v>20581000</v>
      </c>
      <c r="B225" s="114">
        <v>1</v>
      </c>
      <c r="C225" s="114">
        <v>1</v>
      </c>
      <c r="D225" s="114">
        <v>0</v>
      </c>
      <c r="E225" s="114" t="s">
        <v>23</v>
      </c>
      <c r="F225" s="114" t="s">
        <v>24</v>
      </c>
      <c r="G225" s="114" t="s">
        <v>25</v>
      </c>
      <c r="H225" s="114" t="s">
        <v>44</v>
      </c>
      <c r="I225" s="114" t="s">
        <v>45</v>
      </c>
      <c r="J225" s="114" t="s">
        <v>27</v>
      </c>
      <c r="K225" s="114" t="s">
        <v>288</v>
      </c>
      <c r="L225" s="114" t="s">
        <v>307</v>
      </c>
      <c r="M225" s="114" t="s">
        <v>159</v>
      </c>
      <c r="N225" s="114" t="s">
        <v>1325</v>
      </c>
      <c r="O225" s="114" t="s">
        <v>308</v>
      </c>
      <c r="P225" s="114" t="s">
        <v>308</v>
      </c>
      <c r="Q225" s="114" t="s">
        <v>288</v>
      </c>
      <c r="R225" s="115">
        <v>27044516.319999952</v>
      </c>
      <c r="S225" s="115">
        <v>0</v>
      </c>
      <c r="T225" s="115">
        <v>795434.84</v>
      </c>
      <c r="U225" s="115">
        <v>978798.97</v>
      </c>
      <c r="V225" s="115">
        <v>26672.66</v>
      </c>
      <c r="W225" s="115">
        <v>-3.7252902984619141E-9</v>
      </c>
      <c r="X225" s="115">
        <v>0</v>
      </c>
      <c r="Y225" s="115">
        <v>26249081.479999948</v>
      </c>
      <c r="Z225" s="117">
        <v>42726</v>
      </c>
      <c r="AA225" s="117">
        <v>51363</v>
      </c>
      <c r="AB225" s="116">
        <v>52500000</v>
      </c>
      <c r="AC225" s="116">
        <v>52500000</v>
      </c>
      <c r="AD225" s="116">
        <v>16.471232876712328</v>
      </c>
      <c r="AE225" s="116">
        <v>23.663013698630138</v>
      </c>
      <c r="AF225" s="118">
        <v>7.0400000000000004E-2</v>
      </c>
      <c r="AG225" s="118" t="s">
        <v>2801</v>
      </c>
      <c r="AH225" s="118">
        <v>1.7299999999999999E-2</v>
      </c>
      <c r="AI225" s="114" t="s">
        <v>288</v>
      </c>
      <c r="AJ225" s="114" t="s">
        <v>288</v>
      </c>
      <c r="AK225" s="119">
        <v>0</v>
      </c>
      <c r="AL225" s="119">
        <v>0</v>
      </c>
      <c r="AM225" s="119">
        <v>0</v>
      </c>
      <c r="AN225" s="119">
        <v>0</v>
      </c>
      <c r="AO225" s="119">
        <v>0</v>
      </c>
      <c r="AP225" s="119">
        <v>795350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795350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795350</v>
      </c>
      <c r="BC225" s="119">
        <v>0</v>
      </c>
      <c r="BD225" s="119">
        <v>0</v>
      </c>
      <c r="BE225" s="119">
        <v>0</v>
      </c>
      <c r="BF225" s="119">
        <v>0</v>
      </c>
      <c r="BG225" s="15">
        <f t="shared" si="9"/>
        <v>795350</v>
      </c>
      <c r="BH225" s="15">
        <f t="shared" si="10"/>
        <v>1590700</v>
      </c>
      <c r="BI225" s="15">
        <f t="shared" si="11"/>
        <v>2386050</v>
      </c>
    </row>
    <row r="226" spans="1:61" x14ac:dyDescent="0.35">
      <c r="A226" s="114">
        <v>20576000</v>
      </c>
      <c r="B226" s="114">
        <v>1</v>
      </c>
      <c r="C226" s="114">
        <v>1</v>
      </c>
      <c r="D226" s="114">
        <v>0</v>
      </c>
      <c r="E226" s="114" t="s">
        <v>23</v>
      </c>
      <c r="F226" s="114" t="s">
        <v>24</v>
      </c>
      <c r="G226" s="114" t="s">
        <v>25</v>
      </c>
      <c r="H226" s="114" t="s">
        <v>44</v>
      </c>
      <c r="I226" s="114" t="s">
        <v>45</v>
      </c>
      <c r="J226" s="114" t="s">
        <v>27</v>
      </c>
      <c r="K226" s="114" t="s">
        <v>288</v>
      </c>
      <c r="L226" s="114" t="s">
        <v>309</v>
      </c>
      <c r="M226" s="114" t="s">
        <v>159</v>
      </c>
      <c r="N226" s="114" t="s">
        <v>1325</v>
      </c>
      <c r="O226" s="114" t="s">
        <v>310</v>
      </c>
      <c r="P226" s="114" t="s">
        <v>310</v>
      </c>
      <c r="Q226" s="114" t="s">
        <v>288</v>
      </c>
      <c r="R226" s="115">
        <v>82073018.419999629</v>
      </c>
      <c r="S226" s="115">
        <v>0</v>
      </c>
      <c r="T226" s="115">
        <v>0</v>
      </c>
      <c r="U226" s="115">
        <v>0</v>
      </c>
      <c r="V226" s="115">
        <v>0</v>
      </c>
      <c r="W226" s="115">
        <v>-2.9802322387695313E-8</v>
      </c>
      <c r="X226" s="115">
        <v>0</v>
      </c>
      <c r="Y226" s="115">
        <v>82073018.419999599</v>
      </c>
      <c r="Z226" s="117">
        <v>41598</v>
      </c>
      <c r="AA226" s="117">
        <v>52277</v>
      </c>
      <c r="AB226" s="116">
        <v>100000000</v>
      </c>
      <c r="AC226" s="116">
        <v>100000000</v>
      </c>
      <c r="AD226" s="116">
        <v>18.975342465753425</v>
      </c>
      <c r="AE226" s="116">
        <v>29.257534246575343</v>
      </c>
      <c r="AF226" s="118">
        <v>4.19E-2</v>
      </c>
      <c r="AG226" s="118" t="s">
        <v>39</v>
      </c>
      <c r="AH226" s="118"/>
      <c r="AI226" s="114" t="s">
        <v>288</v>
      </c>
      <c r="AJ226" s="114" t="s">
        <v>288</v>
      </c>
      <c r="AK226" s="119">
        <v>1777781.46</v>
      </c>
      <c r="AL226" s="119">
        <v>0</v>
      </c>
      <c r="AM226" s="119">
        <v>0</v>
      </c>
      <c r="AN226" s="119">
        <v>0</v>
      </c>
      <c r="AO226" s="119">
        <v>0</v>
      </c>
      <c r="AP226" s="119">
        <v>1777781.46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1777781.46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1777781.46</v>
      </c>
      <c r="BC226" s="119">
        <v>0</v>
      </c>
      <c r="BD226" s="119">
        <v>0</v>
      </c>
      <c r="BE226" s="119">
        <v>0</v>
      </c>
      <c r="BF226" s="119">
        <v>0</v>
      </c>
      <c r="BG226" s="15">
        <f t="shared" si="9"/>
        <v>3555562.92</v>
      </c>
      <c r="BH226" s="15">
        <f t="shared" si="10"/>
        <v>3555562.92</v>
      </c>
      <c r="BI226" s="15">
        <f t="shared" si="11"/>
        <v>7111125.8399999999</v>
      </c>
    </row>
    <row r="227" spans="1:61" x14ac:dyDescent="0.35">
      <c r="A227" s="114">
        <v>20844000</v>
      </c>
      <c r="B227" s="114">
        <v>1</v>
      </c>
      <c r="C227" s="114">
        <v>0</v>
      </c>
      <c r="D227" s="114">
        <v>0</v>
      </c>
      <c r="E227" s="114" t="s">
        <v>23</v>
      </c>
      <c r="F227" s="114" t="s">
        <v>68</v>
      </c>
      <c r="G227" s="114" t="s">
        <v>68</v>
      </c>
      <c r="H227" s="114" t="s">
        <v>68</v>
      </c>
      <c r="I227" s="114" t="s">
        <v>68</v>
      </c>
      <c r="J227" s="114" t="s">
        <v>27</v>
      </c>
      <c r="K227" s="114" t="s">
        <v>311</v>
      </c>
      <c r="L227" s="114" t="s">
        <v>312</v>
      </c>
      <c r="M227" s="114" t="s">
        <v>159</v>
      </c>
      <c r="N227" s="114" t="s">
        <v>1325</v>
      </c>
      <c r="O227" s="114" t="s">
        <v>313</v>
      </c>
      <c r="P227" s="114" t="s">
        <v>313</v>
      </c>
      <c r="Q227" s="114" t="s">
        <v>311</v>
      </c>
      <c r="R227" s="115">
        <v>30000000</v>
      </c>
      <c r="S227" s="115">
        <v>0</v>
      </c>
      <c r="T227" s="115">
        <v>0</v>
      </c>
      <c r="U227" s="115">
        <v>0</v>
      </c>
      <c r="V227" s="115">
        <v>0</v>
      </c>
      <c r="W227" s="115">
        <v>0</v>
      </c>
      <c r="X227" s="115">
        <v>0</v>
      </c>
      <c r="Y227" s="115">
        <v>30000000</v>
      </c>
      <c r="Z227" s="117">
        <v>43798</v>
      </c>
      <c r="AA227" s="117">
        <v>49277</v>
      </c>
      <c r="AB227" s="116">
        <v>40000000</v>
      </c>
      <c r="AC227" s="116">
        <v>30000000</v>
      </c>
      <c r="AD227" s="116">
        <v>10.756164383561643</v>
      </c>
      <c r="AE227" s="116">
        <v>15.010958904109589</v>
      </c>
      <c r="AF227" s="118">
        <v>7.3640999999999998E-2</v>
      </c>
      <c r="AG227" s="118" t="s">
        <v>2769</v>
      </c>
      <c r="AH227" s="118">
        <v>1.7999999999999999E-2</v>
      </c>
      <c r="AI227" s="114" t="s">
        <v>311</v>
      </c>
      <c r="AJ227" s="114" t="s">
        <v>311</v>
      </c>
      <c r="AK227" s="119">
        <v>0</v>
      </c>
      <c r="AL227" s="119">
        <v>0</v>
      </c>
      <c r="AM227" s="119">
        <v>0</v>
      </c>
      <c r="AN227" s="119">
        <v>0</v>
      </c>
      <c r="AO227" s="119">
        <v>0</v>
      </c>
      <c r="AP227" s="119">
        <v>0</v>
      </c>
      <c r="AQ227" s="119">
        <v>0</v>
      </c>
      <c r="AR227" s="119">
        <v>0</v>
      </c>
      <c r="AS227" s="119">
        <v>1428571.43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1428571.43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1428571.43</v>
      </c>
      <c r="BF227" s="119">
        <v>0</v>
      </c>
      <c r="BG227" s="15">
        <f t="shared" si="9"/>
        <v>1428571.43</v>
      </c>
      <c r="BH227" s="15">
        <f t="shared" si="10"/>
        <v>2857142.86</v>
      </c>
      <c r="BI227" s="15">
        <f t="shared" si="11"/>
        <v>4285714.29</v>
      </c>
    </row>
    <row r="228" spans="1:61" x14ac:dyDescent="0.35">
      <c r="A228" s="114">
        <v>20842000</v>
      </c>
      <c r="B228" s="114">
        <v>1</v>
      </c>
      <c r="C228" s="114">
        <v>0</v>
      </c>
      <c r="D228" s="114">
        <v>0</v>
      </c>
      <c r="E228" s="114" t="s">
        <v>23</v>
      </c>
      <c r="F228" s="114" t="s">
        <v>68</v>
      </c>
      <c r="G228" s="114" t="s">
        <v>68</v>
      </c>
      <c r="H228" s="114" t="s">
        <v>68</v>
      </c>
      <c r="I228" s="114" t="s">
        <v>68</v>
      </c>
      <c r="J228" s="114" t="s">
        <v>27</v>
      </c>
      <c r="K228" s="114" t="s">
        <v>311</v>
      </c>
      <c r="L228" s="114" t="s">
        <v>70</v>
      </c>
      <c r="M228" s="114" t="s">
        <v>159</v>
      </c>
      <c r="N228" s="114" t="s">
        <v>1325</v>
      </c>
      <c r="O228" s="114" t="s">
        <v>314</v>
      </c>
      <c r="P228" s="114" t="s">
        <v>314</v>
      </c>
      <c r="Q228" s="114" t="s">
        <v>311</v>
      </c>
      <c r="R228" s="115">
        <v>44000000</v>
      </c>
      <c r="S228" s="115">
        <v>0</v>
      </c>
      <c r="T228" s="115">
        <v>2000000</v>
      </c>
      <c r="U228" s="115">
        <v>1710982.9</v>
      </c>
      <c r="V228" s="115" t="s">
        <v>2863</v>
      </c>
      <c r="W228" s="115">
        <v>0</v>
      </c>
      <c r="X228" s="115">
        <v>0</v>
      </c>
      <c r="Y228" s="115">
        <v>42000000</v>
      </c>
      <c r="Z228" s="117">
        <v>43690</v>
      </c>
      <c r="AA228" s="117">
        <v>49169</v>
      </c>
      <c r="AB228" s="116">
        <v>50000000</v>
      </c>
      <c r="AC228" s="116">
        <v>50000000</v>
      </c>
      <c r="AD228" s="116">
        <v>10.46027397260274</v>
      </c>
      <c r="AE228" s="116">
        <v>15.010958904109589</v>
      </c>
      <c r="AF228" s="122">
        <v>7.6496999999999996E-2</v>
      </c>
      <c r="AG228" s="118" t="s">
        <v>3261</v>
      </c>
      <c r="AH228" s="122">
        <v>2.2282999999999997E-2</v>
      </c>
      <c r="AI228" s="114" t="s">
        <v>311</v>
      </c>
      <c r="AJ228" s="114" t="s">
        <v>311</v>
      </c>
      <c r="AK228" s="119">
        <v>0</v>
      </c>
      <c r="AL228" s="119">
        <v>0</v>
      </c>
      <c r="AM228" s="119">
        <v>0</v>
      </c>
      <c r="AN228" s="119">
        <v>0</v>
      </c>
      <c r="AO228" s="119">
        <v>0</v>
      </c>
      <c r="AP228" s="119">
        <v>2000000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2000000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2000000</v>
      </c>
      <c r="BC228" s="119">
        <v>0</v>
      </c>
      <c r="BD228" s="119">
        <v>0</v>
      </c>
      <c r="BE228" s="119">
        <v>0</v>
      </c>
      <c r="BF228" s="119">
        <v>0</v>
      </c>
      <c r="BG228" s="15">
        <f t="shared" si="9"/>
        <v>2000000</v>
      </c>
      <c r="BH228" s="15">
        <f t="shared" si="10"/>
        <v>4000000</v>
      </c>
      <c r="BI228" s="15">
        <f t="shared" si="11"/>
        <v>6000000</v>
      </c>
    </row>
    <row r="229" spans="1:61" x14ac:dyDescent="0.35">
      <c r="A229" s="114">
        <v>20820000</v>
      </c>
      <c r="B229" s="114">
        <v>1</v>
      </c>
      <c r="C229" s="114">
        <v>1</v>
      </c>
      <c r="D229" s="114">
        <v>0</v>
      </c>
      <c r="E229" s="114" t="s">
        <v>23</v>
      </c>
      <c r="F229" s="114" t="s">
        <v>24</v>
      </c>
      <c r="G229" s="114" t="s">
        <v>25</v>
      </c>
      <c r="H229" s="114" t="s">
        <v>44</v>
      </c>
      <c r="I229" s="114" t="s">
        <v>94</v>
      </c>
      <c r="J229" s="114" t="s">
        <v>27</v>
      </c>
      <c r="K229" s="114" t="s">
        <v>311</v>
      </c>
      <c r="L229" s="114" t="s">
        <v>95</v>
      </c>
      <c r="M229" s="114" t="s">
        <v>159</v>
      </c>
      <c r="N229" s="114" t="s">
        <v>1325</v>
      </c>
      <c r="O229" s="114" t="s">
        <v>315</v>
      </c>
      <c r="P229" s="114" t="s">
        <v>315</v>
      </c>
      <c r="Q229" s="114" t="s">
        <v>311</v>
      </c>
      <c r="R229" s="115">
        <v>10165802.449999975</v>
      </c>
      <c r="S229" s="115">
        <v>0</v>
      </c>
      <c r="T229" s="115">
        <v>0</v>
      </c>
      <c r="U229" s="115">
        <v>0</v>
      </c>
      <c r="V229" s="115">
        <v>0</v>
      </c>
      <c r="W229" s="115">
        <v>-1.862645149230957E-9</v>
      </c>
      <c r="X229" s="115">
        <v>0</v>
      </c>
      <c r="Y229" s="115">
        <v>10165802.449999973</v>
      </c>
      <c r="Z229" s="117">
        <v>40721</v>
      </c>
      <c r="AA229" s="117">
        <v>46201</v>
      </c>
      <c r="AB229" s="116">
        <v>48200000</v>
      </c>
      <c r="AC229" s="116">
        <v>48200000</v>
      </c>
      <c r="AD229" s="116">
        <v>2.3287671232876712</v>
      </c>
      <c r="AE229" s="116">
        <v>15.013698630136986</v>
      </c>
      <c r="AF229" s="118">
        <v>8.0236000000000002E-2</v>
      </c>
      <c r="AG229" s="118" t="s">
        <v>2769</v>
      </c>
      <c r="AH229" s="118">
        <v>2.35E-2</v>
      </c>
      <c r="AI229" s="114" t="s">
        <v>311</v>
      </c>
      <c r="AJ229" s="114" t="s">
        <v>311</v>
      </c>
      <c r="AK229" s="119">
        <v>0</v>
      </c>
      <c r="AL229" s="119">
        <v>0</v>
      </c>
      <c r="AM229" s="119">
        <v>0</v>
      </c>
      <c r="AN229" s="119">
        <v>2033160.47</v>
      </c>
      <c r="AO229" s="119">
        <v>0</v>
      </c>
      <c r="AP229" s="119">
        <v>0</v>
      </c>
      <c r="AQ229" s="119">
        <v>0</v>
      </c>
      <c r="AR229" s="119">
        <v>0</v>
      </c>
      <c r="AS229" s="119">
        <v>0</v>
      </c>
      <c r="AT229" s="119">
        <v>2033160.47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2033160.47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2033160.47</v>
      </c>
      <c r="BG229" s="15">
        <f t="shared" si="9"/>
        <v>4066320.94</v>
      </c>
      <c r="BH229" s="15">
        <f t="shared" si="10"/>
        <v>4066320.94</v>
      </c>
      <c r="BI229" s="15">
        <f t="shared" si="11"/>
        <v>8132641.8799999999</v>
      </c>
    </row>
    <row r="230" spans="1:61" x14ac:dyDescent="0.35">
      <c r="A230" s="114">
        <v>20818000</v>
      </c>
      <c r="B230" s="114">
        <v>1</v>
      </c>
      <c r="C230" s="114">
        <v>1</v>
      </c>
      <c r="D230" s="114">
        <v>0</v>
      </c>
      <c r="E230" s="114" t="s">
        <v>23</v>
      </c>
      <c r="F230" s="114" t="s">
        <v>24</v>
      </c>
      <c r="G230" s="114" t="s">
        <v>25</v>
      </c>
      <c r="H230" s="114" t="s">
        <v>44</v>
      </c>
      <c r="I230" s="114" t="s">
        <v>94</v>
      </c>
      <c r="J230" s="114" t="s">
        <v>27</v>
      </c>
      <c r="K230" s="114" t="s">
        <v>311</v>
      </c>
      <c r="L230" s="114" t="s">
        <v>95</v>
      </c>
      <c r="M230" s="114" t="s">
        <v>159</v>
      </c>
      <c r="N230" s="114" t="s">
        <v>1325</v>
      </c>
      <c r="O230" s="114" t="s">
        <v>316</v>
      </c>
      <c r="P230" s="114" t="s">
        <v>316</v>
      </c>
      <c r="Q230" s="114" t="s">
        <v>311</v>
      </c>
      <c r="R230" s="115">
        <v>14334819.099999905</v>
      </c>
      <c r="S230" s="115">
        <v>0</v>
      </c>
      <c r="T230" s="115">
        <v>0</v>
      </c>
      <c r="U230" s="115">
        <v>0</v>
      </c>
      <c r="V230" s="115">
        <v>0</v>
      </c>
      <c r="W230" s="115">
        <v>-7.4505805969238281E-9</v>
      </c>
      <c r="X230" s="115">
        <v>0</v>
      </c>
      <c r="Y230" s="115">
        <v>14334819.099999897</v>
      </c>
      <c r="Z230" s="117">
        <v>41716</v>
      </c>
      <c r="AA230" s="117">
        <v>47195</v>
      </c>
      <c r="AB230" s="116">
        <v>26000000</v>
      </c>
      <c r="AC230" s="116">
        <v>26000000</v>
      </c>
      <c r="AD230" s="116">
        <v>5.0520547945205481</v>
      </c>
      <c r="AE230" s="116">
        <v>15.010958904109589</v>
      </c>
      <c r="AF230" s="122">
        <v>8.5059999999999997E-2</v>
      </c>
      <c r="AG230" s="118" t="s">
        <v>3261</v>
      </c>
      <c r="AH230" s="122">
        <v>3.0282999999999997E-2</v>
      </c>
      <c r="AI230" s="114" t="s">
        <v>311</v>
      </c>
      <c r="AJ230" s="114" t="s">
        <v>311</v>
      </c>
      <c r="AK230" s="119">
        <v>1303165.3799999999</v>
      </c>
      <c r="AL230" s="119">
        <v>0</v>
      </c>
      <c r="AM230" s="119">
        <v>0</v>
      </c>
      <c r="AN230" s="119">
        <v>0</v>
      </c>
      <c r="AO230" s="119">
        <v>0</v>
      </c>
      <c r="AP230" s="119">
        <v>0</v>
      </c>
      <c r="AQ230" s="119">
        <v>1303165.3799999999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1303165.3799999999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1303165.3799999999</v>
      </c>
      <c r="BD230" s="119">
        <v>0</v>
      </c>
      <c r="BE230" s="119">
        <v>0</v>
      </c>
      <c r="BF230" s="119">
        <v>0</v>
      </c>
      <c r="BG230" s="15">
        <f t="shared" si="9"/>
        <v>2606330.7599999998</v>
      </c>
      <c r="BH230" s="15">
        <f t="shared" si="10"/>
        <v>2606330.7599999998</v>
      </c>
      <c r="BI230" s="15">
        <f t="shared" si="11"/>
        <v>5212661.5199999996</v>
      </c>
    </row>
    <row r="231" spans="1:61" x14ac:dyDescent="0.35">
      <c r="A231" s="114">
        <v>20835000</v>
      </c>
      <c r="B231" s="114">
        <v>1</v>
      </c>
      <c r="C231" s="114">
        <v>1</v>
      </c>
      <c r="D231" s="114">
        <v>0</v>
      </c>
      <c r="E231" s="114" t="s">
        <v>23</v>
      </c>
      <c r="F231" s="114" t="s">
        <v>24</v>
      </c>
      <c r="G231" s="114" t="s">
        <v>25</v>
      </c>
      <c r="H231" s="114" t="s">
        <v>44</v>
      </c>
      <c r="I231" s="114" t="s">
        <v>45</v>
      </c>
      <c r="J231" s="114" t="s">
        <v>27</v>
      </c>
      <c r="K231" s="114" t="s">
        <v>311</v>
      </c>
      <c r="L231" s="114" t="s">
        <v>168</v>
      </c>
      <c r="M231" s="114" t="s">
        <v>159</v>
      </c>
      <c r="N231" s="114" t="s">
        <v>1325</v>
      </c>
      <c r="O231" s="114" t="s">
        <v>317</v>
      </c>
      <c r="P231" s="114" t="s">
        <v>317</v>
      </c>
      <c r="Q231" s="114" t="s">
        <v>311</v>
      </c>
      <c r="R231" s="115">
        <v>81994164.329999998</v>
      </c>
      <c r="S231" s="115">
        <v>0</v>
      </c>
      <c r="T231" s="115">
        <v>0</v>
      </c>
      <c r="U231" s="115">
        <v>0</v>
      </c>
      <c r="V231" s="115">
        <v>0</v>
      </c>
      <c r="W231" s="115">
        <v>0</v>
      </c>
      <c r="X231" s="115">
        <v>0</v>
      </c>
      <c r="Y231" s="115">
        <v>81994164.329999998</v>
      </c>
      <c r="Z231" s="117">
        <v>43432</v>
      </c>
      <c r="AA231" s="117">
        <v>50007</v>
      </c>
      <c r="AB231" s="116">
        <v>122200000</v>
      </c>
      <c r="AC231" s="116">
        <v>102200000</v>
      </c>
      <c r="AD231" s="116">
        <v>12.756164383561643</v>
      </c>
      <c r="AE231" s="116">
        <v>18.013698630136986</v>
      </c>
      <c r="AF231" s="118">
        <v>7.4140999999999999E-2</v>
      </c>
      <c r="AG231" s="118" t="s">
        <v>2769</v>
      </c>
      <c r="AH231" s="118">
        <v>1.8499999999999999E-2</v>
      </c>
      <c r="AI231" s="114" t="s">
        <v>311</v>
      </c>
      <c r="AJ231" s="114" t="s">
        <v>311</v>
      </c>
      <c r="AK231" s="119">
        <v>0</v>
      </c>
      <c r="AL231" s="119">
        <v>0</v>
      </c>
      <c r="AM231" s="119">
        <v>3153621.71</v>
      </c>
      <c r="AN231" s="119">
        <v>0</v>
      </c>
      <c r="AO231" s="119">
        <v>0</v>
      </c>
      <c r="AP231" s="119">
        <v>0</v>
      </c>
      <c r="AQ231" s="119">
        <v>0</v>
      </c>
      <c r="AR231" s="119">
        <v>0</v>
      </c>
      <c r="AS231" s="119">
        <v>3153621.71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3153621.71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3153621.71</v>
      </c>
      <c r="BF231" s="119">
        <v>0</v>
      </c>
      <c r="BG231" s="15">
        <f t="shared" si="9"/>
        <v>6307243.4199999999</v>
      </c>
      <c r="BH231" s="15">
        <f t="shared" si="10"/>
        <v>6307243.4199999999</v>
      </c>
      <c r="BI231" s="15">
        <f t="shared" si="11"/>
        <v>12614486.84</v>
      </c>
    </row>
    <row r="232" spans="1:61" x14ac:dyDescent="0.35">
      <c r="A232" s="114">
        <v>20837000</v>
      </c>
      <c r="B232" s="114">
        <v>1</v>
      </c>
      <c r="C232" s="114">
        <v>1</v>
      </c>
      <c r="D232" s="114">
        <v>0</v>
      </c>
      <c r="E232" s="114" t="s">
        <v>23</v>
      </c>
      <c r="F232" s="114" t="s">
        <v>24</v>
      </c>
      <c r="G232" s="114" t="s">
        <v>25</v>
      </c>
      <c r="H232" s="114" t="s">
        <v>44</v>
      </c>
      <c r="I232" s="114" t="s">
        <v>45</v>
      </c>
      <c r="J232" s="114" t="s">
        <v>27</v>
      </c>
      <c r="K232" s="114" t="s">
        <v>311</v>
      </c>
      <c r="L232" s="114" t="s">
        <v>168</v>
      </c>
      <c r="M232" s="114" t="s">
        <v>159</v>
      </c>
      <c r="N232" s="114" t="s">
        <v>1325</v>
      </c>
      <c r="O232" s="114" t="s">
        <v>318</v>
      </c>
      <c r="P232" s="114" t="s">
        <v>318</v>
      </c>
      <c r="Q232" s="114" t="s">
        <v>311</v>
      </c>
      <c r="R232" s="115">
        <v>39902248.32</v>
      </c>
      <c r="S232" s="115">
        <v>0</v>
      </c>
      <c r="T232" s="115">
        <v>0</v>
      </c>
      <c r="U232" s="115">
        <v>0</v>
      </c>
      <c r="V232" s="115">
        <v>0</v>
      </c>
      <c r="W232" s="115">
        <v>0</v>
      </c>
      <c r="X232" s="115">
        <v>0</v>
      </c>
      <c r="Y232" s="115">
        <v>39902248.32</v>
      </c>
      <c r="Z232" s="117">
        <v>43432</v>
      </c>
      <c r="AA232" s="117">
        <v>50007</v>
      </c>
      <c r="AB232" s="116">
        <v>50000000</v>
      </c>
      <c r="AC232" s="116">
        <v>50000000</v>
      </c>
      <c r="AD232" s="116">
        <v>12.756164383561643</v>
      </c>
      <c r="AE232" s="116">
        <v>18.013698630136986</v>
      </c>
      <c r="AF232" s="118">
        <v>7.4140999999999999E-2</v>
      </c>
      <c r="AG232" s="118" t="s">
        <v>2769</v>
      </c>
      <c r="AH232" s="118">
        <v>1.35E-2</v>
      </c>
      <c r="AI232" s="114" t="s">
        <v>311</v>
      </c>
      <c r="AJ232" s="114" t="s">
        <v>311</v>
      </c>
      <c r="AK232" s="119">
        <v>0</v>
      </c>
      <c r="AL232" s="119">
        <v>0</v>
      </c>
      <c r="AM232" s="119">
        <v>1534701.85</v>
      </c>
      <c r="AN232" s="119">
        <v>0</v>
      </c>
      <c r="AO232" s="119">
        <v>0</v>
      </c>
      <c r="AP232" s="119">
        <v>0</v>
      </c>
      <c r="AQ232" s="119">
        <v>0</v>
      </c>
      <c r="AR232" s="119">
        <v>0</v>
      </c>
      <c r="AS232" s="119">
        <v>1534701.85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1534701.85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1534701.85</v>
      </c>
      <c r="BF232" s="119">
        <v>0</v>
      </c>
      <c r="BG232" s="15">
        <f t="shared" si="9"/>
        <v>3069403.7</v>
      </c>
      <c r="BH232" s="15">
        <f t="shared" si="10"/>
        <v>3069403.7</v>
      </c>
      <c r="BI232" s="15">
        <f t="shared" si="11"/>
        <v>6138807.4000000004</v>
      </c>
    </row>
    <row r="233" spans="1:61" x14ac:dyDescent="0.35">
      <c r="A233" s="114">
        <v>20840000</v>
      </c>
      <c r="B233" s="114">
        <v>1</v>
      </c>
      <c r="C233" s="114">
        <v>1</v>
      </c>
      <c r="D233" s="114">
        <v>0</v>
      </c>
      <c r="E233" s="114" t="s">
        <v>23</v>
      </c>
      <c r="F233" s="114" t="s">
        <v>24</v>
      </c>
      <c r="G233" s="114" t="s">
        <v>25</v>
      </c>
      <c r="H233" s="114" t="s">
        <v>44</v>
      </c>
      <c r="I233" s="114" t="s">
        <v>45</v>
      </c>
      <c r="J233" s="114" t="s">
        <v>27</v>
      </c>
      <c r="K233" s="114" t="s">
        <v>311</v>
      </c>
      <c r="L233" s="114" t="s">
        <v>168</v>
      </c>
      <c r="M233" s="114" t="s">
        <v>159</v>
      </c>
      <c r="N233" s="114" t="s">
        <v>1325</v>
      </c>
      <c r="O233" s="114" t="s">
        <v>319</v>
      </c>
      <c r="P233" s="114" t="s">
        <v>319</v>
      </c>
      <c r="Q233" s="114" t="s">
        <v>311</v>
      </c>
      <c r="R233" s="115">
        <v>2574870.62</v>
      </c>
      <c r="S233" s="115">
        <v>0</v>
      </c>
      <c r="T233" s="115">
        <v>2574870.62</v>
      </c>
      <c r="U233" s="115">
        <v>110696.49</v>
      </c>
      <c r="V233" s="115" t="s">
        <v>2863</v>
      </c>
      <c r="W233" s="115">
        <v>0</v>
      </c>
      <c r="X233" s="115">
        <v>0</v>
      </c>
      <c r="Y233" s="115">
        <v>0</v>
      </c>
      <c r="Z233" s="117">
        <v>40946</v>
      </c>
      <c r="AA233" s="117">
        <v>45329</v>
      </c>
      <c r="AB233" s="116">
        <v>51449652</v>
      </c>
      <c r="AC233" s="116">
        <v>51449652</v>
      </c>
      <c r="AD233" s="116">
        <v>0</v>
      </c>
      <c r="AE233" s="116">
        <v>0</v>
      </c>
      <c r="AF233" s="122">
        <v>8.4112999999999993E-2</v>
      </c>
      <c r="AG233" s="118" t="s">
        <v>2769</v>
      </c>
      <c r="AH233" s="122">
        <v>2.9782999999999997E-2</v>
      </c>
      <c r="AI233" s="114" t="s">
        <v>311</v>
      </c>
      <c r="AJ233" s="114" t="s">
        <v>311</v>
      </c>
      <c r="AK233" s="119">
        <v>0</v>
      </c>
      <c r="AL233" s="119">
        <v>0</v>
      </c>
      <c r="AM233" s="119">
        <v>0</v>
      </c>
      <c r="AN233" s="119">
        <v>0</v>
      </c>
      <c r="AO233" s="119">
        <v>0</v>
      </c>
      <c r="AP233" s="119">
        <v>0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5">
        <f t="shared" si="9"/>
        <v>0</v>
      </c>
      <c r="BH233" s="15">
        <f t="shared" si="10"/>
        <v>0</v>
      </c>
      <c r="BI233" s="15">
        <f t="shared" si="11"/>
        <v>0</v>
      </c>
    </row>
    <row r="234" spans="1:61" x14ac:dyDescent="0.35">
      <c r="A234" s="114">
        <v>20813000</v>
      </c>
      <c r="B234" s="114">
        <v>1</v>
      </c>
      <c r="C234" s="114">
        <v>1</v>
      </c>
      <c r="D234" s="114">
        <v>0</v>
      </c>
      <c r="E234" s="114" t="s">
        <v>23</v>
      </c>
      <c r="F234" s="114" t="s">
        <v>24</v>
      </c>
      <c r="G234" s="114" t="s">
        <v>25</v>
      </c>
      <c r="H234" s="114" t="s">
        <v>44</v>
      </c>
      <c r="I234" s="114" t="s">
        <v>45</v>
      </c>
      <c r="J234" s="114" t="s">
        <v>27</v>
      </c>
      <c r="K234" s="114" t="s">
        <v>311</v>
      </c>
      <c r="L234" s="114" t="s">
        <v>168</v>
      </c>
      <c r="M234" s="114" t="s">
        <v>159</v>
      </c>
      <c r="N234" s="114" t="s">
        <v>1325</v>
      </c>
      <c r="O234" s="114" t="s">
        <v>320</v>
      </c>
      <c r="P234" s="114" t="s">
        <v>320</v>
      </c>
      <c r="Q234" s="114" t="s">
        <v>311</v>
      </c>
      <c r="R234" s="115">
        <v>29165858.75</v>
      </c>
      <c r="S234" s="115">
        <v>0</v>
      </c>
      <c r="T234" s="115">
        <v>0</v>
      </c>
      <c r="U234" s="115">
        <v>0</v>
      </c>
      <c r="V234" s="115">
        <v>0</v>
      </c>
      <c r="W234" s="115">
        <v>0</v>
      </c>
      <c r="X234" s="115">
        <v>0</v>
      </c>
      <c r="Y234" s="115">
        <v>29165858.75</v>
      </c>
      <c r="Z234" s="117">
        <v>41093</v>
      </c>
      <c r="AA234" s="117">
        <v>46571</v>
      </c>
      <c r="AB234" s="116">
        <v>99997230</v>
      </c>
      <c r="AC234" s="116">
        <v>99997230</v>
      </c>
      <c r="AD234" s="116">
        <v>3.3424657534246576</v>
      </c>
      <c r="AE234" s="116">
        <v>15.008219178082191</v>
      </c>
      <c r="AF234" s="122">
        <v>8.3395999999999998E-2</v>
      </c>
      <c r="AG234" s="118" t="s">
        <v>2769</v>
      </c>
      <c r="AH234" s="118">
        <v>2.5999999999999999E-2</v>
      </c>
      <c r="AI234" s="114" t="s">
        <v>311</v>
      </c>
      <c r="AJ234" s="114" t="s">
        <v>311</v>
      </c>
      <c r="AK234" s="119">
        <v>0</v>
      </c>
      <c r="AL234" s="119">
        <v>0</v>
      </c>
      <c r="AM234" s="119">
        <v>0</v>
      </c>
      <c r="AN234" s="119">
        <v>0</v>
      </c>
      <c r="AO234" s="119">
        <v>4166551.25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4166551.25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4166551.25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5">
        <f t="shared" si="9"/>
        <v>4166551.25</v>
      </c>
      <c r="BH234" s="15">
        <f t="shared" si="10"/>
        <v>8333102.5</v>
      </c>
      <c r="BI234" s="15">
        <f t="shared" si="11"/>
        <v>12499653.75</v>
      </c>
    </row>
    <row r="235" spans="1:61" x14ac:dyDescent="0.35">
      <c r="A235" s="114">
        <v>20821000</v>
      </c>
      <c r="B235" s="114">
        <v>1</v>
      </c>
      <c r="C235" s="114">
        <v>1</v>
      </c>
      <c r="D235" s="114">
        <v>0</v>
      </c>
      <c r="E235" s="114" t="s">
        <v>23</v>
      </c>
      <c r="F235" s="114" t="s">
        <v>24</v>
      </c>
      <c r="G235" s="114" t="s">
        <v>25</v>
      </c>
      <c r="H235" s="114" t="s">
        <v>44</v>
      </c>
      <c r="I235" s="114" t="s">
        <v>45</v>
      </c>
      <c r="J235" s="114" t="s">
        <v>27</v>
      </c>
      <c r="K235" s="114" t="s">
        <v>311</v>
      </c>
      <c r="L235" s="114" t="s">
        <v>168</v>
      </c>
      <c r="M235" s="114" t="s">
        <v>159</v>
      </c>
      <c r="N235" s="114" t="s">
        <v>1325</v>
      </c>
      <c r="O235" s="114" t="s">
        <v>321</v>
      </c>
      <c r="P235" s="114" t="s">
        <v>321</v>
      </c>
      <c r="Q235" s="114" t="s">
        <v>311</v>
      </c>
      <c r="R235" s="115">
        <v>6741653.6390000544</v>
      </c>
      <c r="S235" s="115">
        <v>0</v>
      </c>
      <c r="T235" s="115">
        <v>0</v>
      </c>
      <c r="U235" s="115">
        <v>0</v>
      </c>
      <c r="V235" s="115">
        <v>0</v>
      </c>
      <c r="W235" s="115">
        <v>3.0000042170286179E-3</v>
      </c>
      <c r="X235" s="115">
        <v>0</v>
      </c>
      <c r="Y235" s="115">
        <v>6741653.6420000587</v>
      </c>
      <c r="Z235" s="117">
        <v>41968</v>
      </c>
      <c r="AA235" s="117">
        <v>46351</v>
      </c>
      <c r="AB235" s="116">
        <v>26715200</v>
      </c>
      <c r="AC235" s="116">
        <v>24837786.09</v>
      </c>
      <c r="AD235" s="116">
        <v>2.7397260273972601</v>
      </c>
      <c r="AE235" s="116">
        <v>12.008219178082191</v>
      </c>
      <c r="AF235" s="118">
        <v>7.5542999999999999E-2</v>
      </c>
      <c r="AG235" s="118" t="s">
        <v>2769</v>
      </c>
      <c r="AH235" s="118">
        <v>2.0500000000000001E-2</v>
      </c>
      <c r="AI235" s="114" t="s">
        <v>311</v>
      </c>
      <c r="AJ235" s="114" t="s">
        <v>311</v>
      </c>
      <c r="AK235" s="119">
        <v>0</v>
      </c>
      <c r="AL235" s="119">
        <v>0</v>
      </c>
      <c r="AM235" s="119">
        <v>1436511.23</v>
      </c>
      <c r="AN235" s="119">
        <v>0</v>
      </c>
      <c r="AO235" s="119">
        <v>0</v>
      </c>
      <c r="AP235" s="119">
        <v>0</v>
      </c>
      <c r="AQ235" s="119">
        <v>0</v>
      </c>
      <c r="AR235" s="119">
        <v>0</v>
      </c>
      <c r="AS235" s="119">
        <v>1436511.23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1436511.23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1436511.23</v>
      </c>
      <c r="BF235" s="119">
        <v>0</v>
      </c>
      <c r="BG235" s="15">
        <f t="shared" si="9"/>
        <v>2873022.46</v>
      </c>
      <c r="BH235" s="15">
        <f t="shared" si="10"/>
        <v>2873022.46</v>
      </c>
      <c r="BI235" s="15">
        <f t="shared" si="11"/>
        <v>5746044.9199999999</v>
      </c>
    </row>
    <row r="236" spans="1:61" x14ac:dyDescent="0.35">
      <c r="A236" s="114">
        <v>20845000</v>
      </c>
      <c r="B236" s="114">
        <v>1</v>
      </c>
      <c r="C236" s="114">
        <v>1</v>
      </c>
      <c r="D236" s="114">
        <v>0</v>
      </c>
      <c r="E236" s="114" t="s">
        <v>23</v>
      </c>
      <c r="F236" s="114" t="s">
        <v>24</v>
      </c>
      <c r="G236" s="114" t="s">
        <v>36</v>
      </c>
      <c r="H236" s="114" t="s">
        <v>36</v>
      </c>
      <c r="I236" s="114" t="s">
        <v>36</v>
      </c>
      <c r="J236" s="114" t="s">
        <v>27</v>
      </c>
      <c r="K236" s="114" t="s">
        <v>311</v>
      </c>
      <c r="L236" s="114" t="s">
        <v>176</v>
      </c>
      <c r="M236" s="114" t="s">
        <v>159</v>
      </c>
      <c r="N236" s="114" t="s">
        <v>1325</v>
      </c>
      <c r="O236" s="114" t="s">
        <v>322</v>
      </c>
      <c r="P236" s="114" t="s">
        <v>322</v>
      </c>
      <c r="Q236" s="114" t="s">
        <v>311</v>
      </c>
      <c r="R236" s="115">
        <v>427929.02</v>
      </c>
      <c r="S236" s="115">
        <v>0</v>
      </c>
      <c r="T236" s="115">
        <v>0</v>
      </c>
      <c r="U236" s="115">
        <v>0</v>
      </c>
      <c r="V236" s="115">
        <v>0</v>
      </c>
      <c r="W236" s="115">
        <v>0</v>
      </c>
      <c r="X236" s="115">
        <v>0</v>
      </c>
      <c r="Y236" s="115">
        <v>427929.02</v>
      </c>
      <c r="Z236" s="117">
        <v>43819</v>
      </c>
      <c r="AA236" s="117">
        <v>50394</v>
      </c>
      <c r="AB236" s="116">
        <v>34122000</v>
      </c>
      <c r="AC236" s="116">
        <v>34122000</v>
      </c>
      <c r="AD236" s="116">
        <v>13.816438356164383</v>
      </c>
      <c r="AE236" s="116">
        <v>18.013698630136986</v>
      </c>
      <c r="AF236" s="122">
        <v>7.4284000000000003E-2</v>
      </c>
      <c r="AG236" s="118" t="s">
        <v>2769</v>
      </c>
      <c r="AH236" s="118">
        <v>1.7999999999999999E-2</v>
      </c>
      <c r="AI236" s="114" t="s">
        <v>311</v>
      </c>
      <c r="AJ236" s="114" t="s">
        <v>311</v>
      </c>
      <c r="AK236" s="119">
        <v>0</v>
      </c>
      <c r="AL236" s="119">
        <v>0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15849.22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15849.22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15849.22</v>
      </c>
      <c r="BG236" s="15">
        <f t="shared" si="9"/>
        <v>15849.22</v>
      </c>
      <c r="BH236" s="15">
        <f t="shared" si="10"/>
        <v>31698.44</v>
      </c>
      <c r="BI236" s="15">
        <f t="shared" si="11"/>
        <v>47547.659999999996</v>
      </c>
    </row>
    <row r="237" spans="1:61" x14ac:dyDescent="0.35">
      <c r="A237" s="114">
        <v>20836000</v>
      </c>
      <c r="B237" s="114">
        <v>1</v>
      </c>
      <c r="C237" s="114">
        <v>1</v>
      </c>
      <c r="D237" s="114">
        <v>1</v>
      </c>
      <c r="E237" s="114" t="s">
        <v>23</v>
      </c>
      <c r="F237" s="114" t="s">
        <v>24</v>
      </c>
      <c r="G237" s="114" t="s">
        <v>25</v>
      </c>
      <c r="H237" s="114" t="s">
        <v>26</v>
      </c>
      <c r="I237" s="114" t="s">
        <v>2</v>
      </c>
      <c r="J237" s="114" t="s">
        <v>27</v>
      </c>
      <c r="K237" s="114" t="s">
        <v>311</v>
      </c>
      <c r="L237" s="114" t="s">
        <v>29</v>
      </c>
      <c r="M237" s="114" t="s">
        <v>159</v>
      </c>
      <c r="N237" s="114" t="s">
        <v>1325</v>
      </c>
      <c r="O237" s="114" t="s">
        <v>323</v>
      </c>
      <c r="P237" s="114" t="s">
        <v>323</v>
      </c>
      <c r="Q237" s="114" t="s">
        <v>311</v>
      </c>
      <c r="R237" s="115">
        <v>175000000</v>
      </c>
      <c r="S237" s="115">
        <v>0</v>
      </c>
      <c r="T237" s="115">
        <v>0</v>
      </c>
      <c r="U237" s="115">
        <v>0</v>
      </c>
      <c r="V237" s="115">
        <v>0</v>
      </c>
      <c r="W237" s="115">
        <v>0</v>
      </c>
      <c r="X237" s="115">
        <v>0</v>
      </c>
      <c r="Y237" s="115">
        <v>175000000</v>
      </c>
      <c r="Z237" s="117">
        <v>43446</v>
      </c>
      <c r="AA237" s="117">
        <v>48925</v>
      </c>
      <c r="AB237" s="116">
        <v>210000000</v>
      </c>
      <c r="AC237" s="116">
        <v>210000000</v>
      </c>
      <c r="AD237" s="116">
        <v>9.7917808219178077</v>
      </c>
      <c r="AE237" s="116">
        <v>15.010958904109589</v>
      </c>
      <c r="AF237" s="118">
        <v>7.4565999999999993E-2</v>
      </c>
      <c r="AG237" s="118" t="s">
        <v>2769</v>
      </c>
      <c r="AH237" s="118">
        <v>1.7999999999999999E-2</v>
      </c>
      <c r="AI237" s="114" t="s">
        <v>311</v>
      </c>
      <c r="AJ237" s="114" t="s">
        <v>311</v>
      </c>
      <c r="AK237" s="119">
        <v>0</v>
      </c>
      <c r="AL237" s="119">
        <v>0</v>
      </c>
      <c r="AM237" s="119">
        <v>0</v>
      </c>
      <c r="AN237" s="119">
        <v>8750000</v>
      </c>
      <c r="AO237" s="119">
        <v>0</v>
      </c>
      <c r="AP237" s="119">
        <v>0</v>
      </c>
      <c r="AQ237" s="119">
        <v>0</v>
      </c>
      <c r="AR237" s="119">
        <v>0</v>
      </c>
      <c r="AS237" s="119">
        <v>0</v>
      </c>
      <c r="AT237" s="119">
        <v>8750000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8750000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8750000</v>
      </c>
      <c r="BG237" s="15">
        <f t="shared" si="9"/>
        <v>17500000</v>
      </c>
      <c r="BH237" s="15">
        <f t="shared" si="10"/>
        <v>17500000</v>
      </c>
      <c r="BI237" s="15">
        <f t="shared" si="11"/>
        <v>35000000</v>
      </c>
    </row>
    <row r="238" spans="1:61" x14ac:dyDescent="0.35">
      <c r="A238" s="114">
        <v>20833000</v>
      </c>
      <c r="B238" s="114">
        <v>1</v>
      </c>
      <c r="C238" s="114">
        <v>1</v>
      </c>
      <c r="D238" s="114">
        <v>1</v>
      </c>
      <c r="E238" s="114" t="s">
        <v>23</v>
      </c>
      <c r="F238" s="114" t="s">
        <v>24</v>
      </c>
      <c r="G238" s="114" t="s">
        <v>25</v>
      </c>
      <c r="H238" s="114" t="s">
        <v>26</v>
      </c>
      <c r="I238" s="114" t="s">
        <v>2</v>
      </c>
      <c r="J238" s="114" t="s">
        <v>27</v>
      </c>
      <c r="K238" s="114" t="s">
        <v>311</v>
      </c>
      <c r="L238" s="114" t="s">
        <v>29</v>
      </c>
      <c r="M238" s="114" t="s">
        <v>159</v>
      </c>
      <c r="N238" s="114" t="s">
        <v>1325</v>
      </c>
      <c r="O238" s="114" t="s">
        <v>324</v>
      </c>
      <c r="P238" s="114" t="s">
        <v>324</v>
      </c>
      <c r="Q238" s="114" t="s">
        <v>311</v>
      </c>
      <c r="R238" s="115">
        <v>105000000</v>
      </c>
      <c r="S238" s="115">
        <v>0</v>
      </c>
      <c r="T238" s="115">
        <v>0</v>
      </c>
      <c r="U238" s="115">
        <v>0</v>
      </c>
      <c r="V238" s="115">
        <v>0</v>
      </c>
      <c r="W238" s="115">
        <v>0</v>
      </c>
      <c r="X238" s="115">
        <v>0</v>
      </c>
      <c r="Y238" s="115">
        <v>105000000</v>
      </c>
      <c r="Z238" s="117">
        <v>43357</v>
      </c>
      <c r="AA238" s="117">
        <v>47740</v>
      </c>
      <c r="AB238" s="116">
        <v>150000000</v>
      </c>
      <c r="AC238" s="116">
        <v>150000000</v>
      </c>
      <c r="AD238" s="116">
        <v>6.5452054794520551</v>
      </c>
      <c r="AE238" s="116">
        <v>12.008219178082191</v>
      </c>
      <c r="AF238" s="122">
        <v>7.6494999999999994E-2</v>
      </c>
      <c r="AG238" s="118" t="s">
        <v>3261</v>
      </c>
      <c r="AH238" s="122">
        <v>2.2783000000000001E-2</v>
      </c>
      <c r="AI238" s="114" t="s">
        <v>311</v>
      </c>
      <c r="AJ238" s="114" t="s">
        <v>311</v>
      </c>
      <c r="AK238" s="119">
        <v>7500000</v>
      </c>
      <c r="AL238" s="119">
        <v>0</v>
      </c>
      <c r="AM238" s="119">
        <v>0</v>
      </c>
      <c r="AN238" s="119">
        <v>0</v>
      </c>
      <c r="AO238" s="119">
        <v>0</v>
      </c>
      <c r="AP238" s="119">
        <v>0</v>
      </c>
      <c r="AQ238" s="119">
        <v>7500000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7500000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7500000</v>
      </c>
      <c r="BD238" s="119">
        <v>0</v>
      </c>
      <c r="BE238" s="119">
        <v>0</v>
      </c>
      <c r="BF238" s="119">
        <v>0</v>
      </c>
      <c r="BG238" s="15">
        <f t="shared" si="9"/>
        <v>15000000</v>
      </c>
      <c r="BH238" s="15">
        <f t="shared" si="10"/>
        <v>15000000</v>
      </c>
      <c r="BI238" s="15">
        <f t="shared" si="11"/>
        <v>30000000</v>
      </c>
    </row>
    <row r="239" spans="1:61" x14ac:dyDescent="0.35">
      <c r="A239" s="114">
        <v>20838000</v>
      </c>
      <c r="B239" s="114">
        <v>1</v>
      </c>
      <c r="C239" s="114">
        <v>1</v>
      </c>
      <c r="D239" s="114">
        <v>1</v>
      </c>
      <c r="E239" s="114" t="s">
        <v>23</v>
      </c>
      <c r="F239" s="114" t="s">
        <v>24</v>
      </c>
      <c r="G239" s="114" t="s">
        <v>25</v>
      </c>
      <c r="H239" s="114" t="s">
        <v>26</v>
      </c>
      <c r="I239" s="114" t="s">
        <v>2</v>
      </c>
      <c r="J239" s="114" t="s">
        <v>27</v>
      </c>
      <c r="K239" s="114" t="s">
        <v>311</v>
      </c>
      <c r="L239" s="114" t="s">
        <v>29</v>
      </c>
      <c r="M239" s="114" t="s">
        <v>159</v>
      </c>
      <c r="N239" s="114" t="s">
        <v>1325</v>
      </c>
      <c r="O239" s="114" t="s">
        <v>325</v>
      </c>
      <c r="P239" s="114" t="s">
        <v>325</v>
      </c>
      <c r="Q239" s="114" t="s">
        <v>311</v>
      </c>
      <c r="R239" s="115">
        <v>99911569.069999993</v>
      </c>
      <c r="S239" s="115">
        <v>0</v>
      </c>
      <c r="T239" s="115">
        <v>0</v>
      </c>
      <c r="U239" s="115">
        <v>0</v>
      </c>
      <c r="V239" s="115">
        <v>0</v>
      </c>
      <c r="W239" s="115">
        <v>0</v>
      </c>
      <c r="X239" s="115">
        <v>0</v>
      </c>
      <c r="Y239" s="115">
        <v>99911569.069999993</v>
      </c>
      <c r="Z239" s="117">
        <v>43553</v>
      </c>
      <c r="AA239" s="117">
        <v>50131</v>
      </c>
      <c r="AB239" s="116">
        <v>192000000</v>
      </c>
      <c r="AC239" s="116">
        <v>192000000</v>
      </c>
      <c r="AD239" s="116">
        <v>13.095890410958905</v>
      </c>
      <c r="AE239" s="116">
        <v>18.021917808219179</v>
      </c>
      <c r="AF239" s="122">
        <v>7.5320999999999999E-2</v>
      </c>
      <c r="AG239" s="118" t="s">
        <v>3261</v>
      </c>
      <c r="AH239" s="122">
        <v>2.2783000000000001E-2</v>
      </c>
      <c r="AI239" s="114" t="s">
        <v>311</v>
      </c>
      <c r="AJ239" s="114" t="s">
        <v>311</v>
      </c>
      <c r="AK239" s="119">
        <v>0</v>
      </c>
      <c r="AL239" s="119">
        <v>0</v>
      </c>
      <c r="AM239" s="119">
        <v>0</v>
      </c>
      <c r="AN239" s="119">
        <v>0</v>
      </c>
      <c r="AO239" s="119">
        <v>0</v>
      </c>
      <c r="AP239" s="119">
        <v>0</v>
      </c>
      <c r="AQ239" s="119">
        <v>0</v>
      </c>
      <c r="AR239" s="119">
        <v>3842752.66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3842752.66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3842752.66</v>
      </c>
      <c r="BE239" s="119">
        <v>0</v>
      </c>
      <c r="BF239" s="119">
        <v>0</v>
      </c>
      <c r="BG239" s="15">
        <f t="shared" si="9"/>
        <v>3842752.66</v>
      </c>
      <c r="BH239" s="15">
        <f t="shared" si="10"/>
        <v>7685505.3200000003</v>
      </c>
      <c r="BI239" s="15">
        <f t="shared" si="11"/>
        <v>11528257.98</v>
      </c>
    </row>
    <row r="240" spans="1:61" x14ac:dyDescent="0.35">
      <c r="A240" s="114">
        <v>20839000</v>
      </c>
      <c r="B240" s="114">
        <v>1</v>
      </c>
      <c r="C240" s="114">
        <v>1</v>
      </c>
      <c r="D240" s="114">
        <v>1</v>
      </c>
      <c r="E240" s="114" t="s">
        <v>23</v>
      </c>
      <c r="F240" s="114" t="s">
        <v>24</v>
      </c>
      <c r="G240" s="114" t="s">
        <v>25</v>
      </c>
      <c r="H240" s="114" t="s">
        <v>26</v>
      </c>
      <c r="I240" s="114" t="s">
        <v>2</v>
      </c>
      <c r="J240" s="114" t="s">
        <v>27</v>
      </c>
      <c r="K240" s="114" t="s">
        <v>311</v>
      </c>
      <c r="L240" s="114" t="s">
        <v>29</v>
      </c>
      <c r="M240" s="114" t="s">
        <v>159</v>
      </c>
      <c r="N240" s="114" t="s">
        <v>1325</v>
      </c>
      <c r="O240" s="114" t="s">
        <v>326</v>
      </c>
      <c r="P240" s="114" t="s">
        <v>326</v>
      </c>
      <c r="Q240" s="114" t="s">
        <v>311</v>
      </c>
      <c r="R240" s="115">
        <v>262500000</v>
      </c>
      <c r="S240" s="115">
        <v>0</v>
      </c>
      <c r="T240" s="115">
        <v>0</v>
      </c>
      <c r="U240" s="115">
        <v>0</v>
      </c>
      <c r="V240" s="115">
        <v>0</v>
      </c>
      <c r="W240" s="115">
        <v>0</v>
      </c>
      <c r="X240" s="115">
        <v>0</v>
      </c>
      <c r="Y240" s="115">
        <v>262500000</v>
      </c>
      <c r="Z240" s="117">
        <v>43609</v>
      </c>
      <c r="AA240" s="117">
        <v>49088</v>
      </c>
      <c r="AB240" s="116">
        <v>300000000</v>
      </c>
      <c r="AC240" s="116">
        <v>300000000</v>
      </c>
      <c r="AD240" s="116">
        <v>10.238356164383562</v>
      </c>
      <c r="AE240" s="116">
        <v>15.010958904109589</v>
      </c>
      <c r="AF240" s="122">
        <v>7.6085E-2</v>
      </c>
      <c r="AG240" s="118" t="s">
        <v>3261</v>
      </c>
      <c r="AH240" s="122">
        <v>2.2282999999999997E-2</v>
      </c>
      <c r="AI240" s="114" t="s">
        <v>311</v>
      </c>
      <c r="AJ240" s="114" t="s">
        <v>311</v>
      </c>
      <c r="AK240" s="119">
        <v>0</v>
      </c>
      <c r="AL240" s="119">
        <v>0</v>
      </c>
      <c r="AM240" s="119">
        <v>12500000</v>
      </c>
      <c r="AN240" s="119">
        <v>0</v>
      </c>
      <c r="AO240" s="119">
        <v>0</v>
      </c>
      <c r="AP240" s="119">
        <v>0</v>
      </c>
      <c r="AQ240" s="119">
        <v>0</v>
      </c>
      <c r="AR240" s="119">
        <v>0</v>
      </c>
      <c r="AS240" s="119">
        <v>12500000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12500000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12500000</v>
      </c>
      <c r="BF240" s="119">
        <v>0</v>
      </c>
      <c r="BG240" s="15">
        <f t="shared" si="9"/>
        <v>25000000</v>
      </c>
      <c r="BH240" s="15">
        <f t="shared" si="10"/>
        <v>25000000</v>
      </c>
      <c r="BI240" s="15">
        <f t="shared" si="11"/>
        <v>50000000</v>
      </c>
    </row>
    <row r="241" spans="1:61" x14ac:dyDescent="0.35">
      <c r="A241" s="114">
        <v>20843000</v>
      </c>
      <c r="B241" s="114">
        <v>1</v>
      </c>
      <c r="C241" s="114">
        <v>1</v>
      </c>
      <c r="D241" s="114">
        <v>1</v>
      </c>
      <c r="E241" s="114" t="s">
        <v>23</v>
      </c>
      <c r="F241" s="114" t="s">
        <v>24</v>
      </c>
      <c r="G241" s="114" t="s">
        <v>25</v>
      </c>
      <c r="H241" s="114" t="s">
        <v>26</v>
      </c>
      <c r="I241" s="114" t="s">
        <v>2</v>
      </c>
      <c r="J241" s="114" t="s">
        <v>27</v>
      </c>
      <c r="K241" s="114" t="s">
        <v>311</v>
      </c>
      <c r="L241" s="114" t="s">
        <v>29</v>
      </c>
      <c r="M241" s="114" t="s">
        <v>159</v>
      </c>
      <c r="N241" s="114" t="s">
        <v>1325</v>
      </c>
      <c r="O241" s="114" t="s">
        <v>327</v>
      </c>
      <c r="P241" s="114" t="s">
        <v>327</v>
      </c>
      <c r="Q241" s="114" t="s">
        <v>311</v>
      </c>
      <c r="R241" s="115">
        <v>71117330.339999601</v>
      </c>
      <c r="S241" s="115">
        <v>0</v>
      </c>
      <c r="T241" s="115">
        <v>0</v>
      </c>
      <c r="U241" s="115">
        <v>0</v>
      </c>
      <c r="V241" s="115">
        <v>0</v>
      </c>
      <c r="W241" s="115">
        <v>-2.9802322387695313E-8</v>
      </c>
      <c r="X241" s="115">
        <v>0</v>
      </c>
      <c r="Y241" s="115">
        <v>71117330.339999571</v>
      </c>
      <c r="Z241" s="117">
        <v>43787</v>
      </c>
      <c r="AA241" s="117">
        <v>49266</v>
      </c>
      <c r="AB241" s="116">
        <v>203000000</v>
      </c>
      <c r="AC241" s="116">
        <v>203000000</v>
      </c>
      <c r="AD241" s="116">
        <v>10.726027397260275</v>
      </c>
      <c r="AE241" s="116">
        <v>15.010958904109589</v>
      </c>
      <c r="AF241" s="118">
        <v>7.1790999999999994E-2</v>
      </c>
      <c r="AG241" s="118" t="s">
        <v>2769</v>
      </c>
      <c r="AH241" s="118">
        <v>1.7999999999999999E-2</v>
      </c>
      <c r="AI241" s="114" t="s">
        <v>311</v>
      </c>
      <c r="AJ241" s="114" t="s">
        <v>311</v>
      </c>
      <c r="AK241" s="119">
        <v>0</v>
      </c>
      <c r="AL241" s="119">
        <v>0</v>
      </c>
      <c r="AM241" s="119">
        <v>0</v>
      </c>
      <c r="AN241" s="119">
        <v>0</v>
      </c>
      <c r="AO241" s="119">
        <v>0</v>
      </c>
      <c r="AP241" s="119">
        <v>0</v>
      </c>
      <c r="AQ241" s="119">
        <v>0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3555866.52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3555951.36</v>
      </c>
      <c r="BF241" s="119">
        <v>0</v>
      </c>
      <c r="BG241" s="15">
        <f t="shared" si="9"/>
        <v>0</v>
      </c>
      <c r="BH241" s="15">
        <f t="shared" si="10"/>
        <v>7111817.8799999999</v>
      </c>
      <c r="BI241" s="15">
        <f t="shared" si="11"/>
        <v>7111817.8799999999</v>
      </c>
    </row>
    <row r="242" spans="1:61" x14ac:dyDescent="0.35">
      <c r="A242" s="114">
        <v>20841001</v>
      </c>
      <c r="B242" s="114">
        <v>1</v>
      </c>
      <c r="C242" s="114">
        <v>1</v>
      </c>
      <c r="D242" s="114">
        <v>1</v>
      </c>
      <c r="E242" s="114" t="s">
        <v>23</v>
      </c>
      <c r="F242" s="114" t="s">
        <v>24</v>
      </c>
      <c r="G242" s="114" t="s">
        <v>25</v>
      </c>
      <c r="H242" s="114" t="s">
        <v>26</v>
      </c>
      <c r="I242" s="114" t="s">
        <v>2</v>
      </c>
      <c r="J242" s="114" t="s">
        <v>27</v>
      </c>
      <c r="K242" s="114" t="s">
        <v>311</v>
      </c>
      <c r="L242" s="114" t="s">
        <v>29</v>
      </c>
      <c r="M242" s="114" t="s">
        <v>159</v>
      </c>
      <c r="N242" s="114" t="s">
        <v>1325</v>
      </c>
      <c r="O242" s="114" t="s">
        <v>328</v>
      </c>
      <c r="P242" s="114" t="s">
        <v>328</v>
      </c>
      <c r="Q242" s="114" t="s">
        <v>311</v>
      </c>
      <c r="R242" s="115">
        <v>11865967.42</v>
      </c>
      <c r="S242" s="115">
        <v>0</v>
      </c>
      <c r="T242" s="115">
        <v>0</v>
      </c>
      <c r="U242" s="115">
        <v>0</v>
      </c>
      <c r="V242" s="115">
        <v>0</v>
      </c>
      <c r="W242" s="115">
        <v>0</v>
      </c>
      <c r="X242" s="115">
        <v>0</v>
      </c>
      <c r="Y242" s="115">
        <v>11865967.42</v>
      </c>
      <c r="Z242" s="117">
        <v>43613</v>
      </c>
      <c r="AA242" s="117">
        <v>49457</v>
      </c>
      <c r="AB242" s="115">
        <v>100000000</v>
      </c>
      <c r="AC242" s="116">
        <v>11865967.42</v>
      </c>
      <c r="AD242" s="116">
        <v>11.24931506849315</v>
      </c>
      <c r="AE242" s="116">
        <v>16.010958904109589</v>
      </c>
      <c r="AF242" s="118">
        <v>7.3640999999999998E-2</v>
      </c>
      <c r="AG242" s="118" t="s">
        <v>2769</v>
      </c>
      <c r="AH242" s="118">
        <v>8.9999999999999993E-3</v>
      </c>
      <c r="AI242" s="114" t="s">
        <v>311</v>
      </c>
      <c r="AJ242" s="114" t="s">
        <v>311</v>
      </c>
      <c r="AK242" s="119">
        <v>0</v>
      </c>
      <c r="AL242" s="119">
        <v>0</v>
      </c>
      <c r="AM242" s="119">
        <v>0</v>
      </c>
      <c r="AN242" s="119">
        <v>0</v>
      </c>
      <c r="AO242" s="119">
        <v>0</v>
      </c>
      <c r="AP242" s="119">
        <v>0</v>
      </c>
      <c r="AQ242" s="119">
        <v>0</v>
      </c>
      <c r="AR242" s="119">
        <v>0</v>
      </c>
      <c r="AS242" s="119">
        <v>539362.16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539362.16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539362.16</v>
      </c>
      <c r="BF242" s="119">
        <v>0</v>
      </c>
      <c r="BG242" s="15">
        <f t="shared" si="9"/>
        <v>539362.16</v>
      </c>
      <c r="BH242" s="15">
        <f t="shared" si="10"/>
        <v>1078724.32</v>
      </c>
      <c r="BI242" s="15">
        <f t="shared" si="11"/>
        <v>1618086.48</v>
      </c>
    </row>
    <row r="243" spans="1:61" x14ac:dyDescent="0.35">
      <c r="A243" s="114">
        <v>20846000</v>
      </c>
      <c r="B243" s="114">
        <v>1</v>
      </c>
      <c r="C243" s="114">
        <v>1</v>
      </c>
      <c r="D243" s="114">
        <v>1</v>
      </c>
      <c r="E243" s="114" t="s">
        <v>23</v>
      </c>
      <c r="F243" s="114" t="s">
        <v>24</v>
      </c>
      <c r="G243" s="114" t="s">
        <v>25</v>
      </c>
      <c r="H243" s="114" t="s">
        <v>26</v>
      </c>
      <c r="I243" s="114" t="s">
        <v>2</v>
      </c>
      <c r="J243" s="114" t="s">
        <v>27</v>
      </c>
      <c r="K243" s="114" t="s">
        <v>311</v>
      </c>
      <c r="L243" s="114" t="s">
        <v>29</v>
      </c>
      <c r="M243" s="114" t="s">
        <v>159</v>
      </c>
      <c r="N243" s="114" t="s">
        <v>1325</v>
      </c>
      <c r="O243" s="114" t="s">
        <v>329</v>
      </c>
      <c r="P243" s="114" t="s">
        <v>329</v>
      </c>
      <c r="Q243" s="114" t="s">
        <v>311</v>
      </c>
      <c r="R243" s="115">
        <v>3329688.709999999</v>
      </c>
      <c r="S243" s="115">
        <v>0</v>
      </c>
      <c r="T243" s="115">
        <v>0</v>
      </c>
      <c r="U243" s="115">
        <v>0</v>
      </c>
      <c r="V243" s="115">
        <v>0</v>
      </c>
      <c r="W243" s="115">
        <v>0</v>
      </c>
      <c r="X243" s="115">
        <v>0</v>
      </c>
      <c r="Y243" s="115">
        <v>3329688.709999999</v>
      </c>
      <c r="Z243" s="117">
        <v>43938</v>
      </c>
      <c r="AA243" s="117">
        <v>48323</v>
      </c>
      <c r="AB243" s="116">
        <v>50000000</v>
      </c>
      <c r="AC243" s="116">
        <v>8323671.1900000004</v>
      </c>
      <c r="AD243" s="116">
        <v>8.1424657534246574</v>
      </c>
      <c r="AE243" s="116">
        <v>12.013698630136986</v>
      </c>
      <c r="AF243" s="122">
        <v>7.6424000000000006E-2</v>
      </c>
      <c r="AG243" s="118" t="s">
        <v>3261</v>
      </c>
      <c r="AH243" s="122">
        <v>2.1783E-2</v>
      </c>
      <c r="AI243" s="114" t="s">
        <v>311</v>
      </c>
      <c r="AJ243" s="114" t="s">
        <v>311</v>
      </c>
      <c r="AK243" s="119">
        <v>0</v>
      </c>
      <c r="AL243" s="119">
        <v>195864.04</v>
      </c>
      <c r="AM243" s="119">
        <v>0</v>
      </c>
      <c r="AN243" s="119">
        <v>0</v>
      </c>
      <c r="AO243" s="119">
        <v>0</v>
      </c>
      <c r="AP243" s="119">
        <v>0</v>
      </c>
      <c r="AQ243" s="119">
        <v>0</v>
      </c>
      <c r="AR243" s="119">
        <v>195864.04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195864.04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195864.04</v>
      </c>
      <c r="BE243" s="119">
        <v>0</v>
      </c>
      <c r="BF243" s="119">
        <v>0</v>
      </c>
      <c r="BG243" s="15">
        <f t="shared" si="9"/>
        <v>391728.08</v>
      </c>
      <c r="BH243" s="15">
        <f t="shared" si="10"/>
        <v>391728.08</v>
      </c>
      <c r="BI243" s="15">
        <f t="shared" si="11"/>
        <v>783456.16</v>
      </c>
    </row>
    <row r="244" spans="1:61" x14ac:dyDescent="0.35">
      <c r="A244" s="114">
        <v>20847000</v>
      </c>
      <c r="B244" s="114">
        <v>1</v>
      </c>
      <c r="C244" s="114">
        <v>1</v>
      </c>
      <c r="D244" s="114">
        <v>1</v>
      </c>
      <c r="E244" s="114" t="s">
        <v>23</v>
      </c>
      <c r="F244" s="114" t="s">
        <v>24</v>
      </c>
      <c r="G244" s="114" t="s">
        <v>25</v>
      </c>
      <c r="H244" s="114" t="s">
        <v>26</v>
      </c>
      <c r="I244" s="114" t="s">
        <v>2</v>
      </c>
      <c r="J244" s="114" t="s">
        <v>27</v>
      </c>
      <c r="K244" s="114" t="s">
        <v>311</v>
      </c>
      <c r="L244" s="114" t="s">
        <v>29</v>
      </c>
      <c r="M244" s="114" t="s">
        <v>159</v>
      </c>
      <c r="N244" s="114" t="s">
        <v>1325</v>
      </c>
      <c r="O244" s="114" t="s">
        <v>330</v>
      </c>
      <c r="P244" s="114" t="s">
        <v>330</v>
      </c>
      <c r="Q244" s="114" t="s">
        <v>311</v>
      </c>
      <c r="R244" s="115">
        <v>350000000</v>
      </c>
      <c r="S244" s="115">
        <v>0</v>
      </c>
      <c r="T244" s="115">
        <v>0</v>
      </c>
      <c r="U244" s="115">
        <v>0</v>
      </c>
      <c r="V244" s="115">
        <v>0</v>
      </c>
      <c r="W244" s="115">
        <v>0</v>
      </c>
      <c r="X244" s="115">
        <v>0</v>
      </c>
      <c r="Y244" s="115">
        <v>350000000</v>
      </c>
      <c r="Z244" s="117">
        <v>43956</v>
      </c>
      <c r="AA244" s="117">
        <v>51261</v>
      </c>
      <c r="AB244" s="116">
        <v>350000000</v>
      </c>
      <c r="AC244" s="116">
        <v>350000000</v>
      </c>
      <c r="AD244" s="116">
        <v>16.19178082191781</v>
      </c>
      <c r="AE244" s="116">
        <v>20.013698630136986</v>
      </c>
      <c r="AF244" s="122">
        <v>7.6731999999999995E-2</v>
      </c>
      <c r="AG244" s="118" t="s">
        <v>3261</v>
      </c>
      <c r="AH244" s="122">
        <v>2.2282999999999997E-2</v>
      </c>
      <c r="AI244" s="114" t="s">
        <v>311</v>
      </c>
      <c r="AJ244" s="114" t="s">
        <v>311</v>
      </c>
      <c r="AK244" s="119">
        <v>0</v>
      </c>
      <c r="AL244" s="119">
        <v>0</v>
      </c>
      <c r="AM244" s="119">
        <v>0</v>
      </c>
      <c r="AN244" s="119">
        <v>0</v>
      </c>
      <c r="AO244" s="119">
        <v>0</v>
      </c>
      <c r="AP244" s="119">
        <v>0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5">
        <f t="shared" si="9"/>
        <v>0</v>
      </c>
      <c r="BH244" s="15">
        <f t="shared" si="10"/>
        <v>0</v>
      </c>
      <c r="BI244" s="15">
        <f t="shared" si="11"/>
        <v>0</v>
      </c>
    </row>
    <row r="245" spans="1:61" x14ac:dyDescent="0.35">
      <c r="A245" s="114">
        <v>20848000</v>
      </c>
      <c r="B245" s="114">
        <v>1</v>
      </c>
      <c r="C245" s="114">
        <v>1</v>
      </c>
      <c r="D245" s="114">
        <v>1</v>
      </c>
      <c r="E245" s="114" t="s">
        <v>23</v>
      </c>
      <c r="F245" s="114" t="s">
        <v>24</v>
      </c>
      <c r="G245" s="114" t="s">
        <v>25</v>
      </c>
      <c r="H245" s="114" t="s">
        <v>26</v>
      </c>
      <c r="I245" s="114" t="s">
        <v>2</v>
      </c>
      <c r="J245" s="114" t="s">
        <v>27</v>
      </c>
      <c r="K245" s="114" t="s">
        <v>311</v>
      </c>
      <c r="L245" s="114" t="s">
        <v>29</v>
      </c>
      <c r="M245" s="114" t="s">
        <v>159</v>
      </c>
      <c r="N245" s="114" t="s">
        <v>1325</v>
      </c>
      <c r="O245" s="114" t="s">
        <v>331</v>
      </c>
      <c r="P245" s="114" t="s">
        <v>331</v>
      </c>
      <c r="Q245" s="114" t="s">
        <v>311</v>
      </c>
      <c r="R245" s="115">
        <v>127777777.79999998</v>
      </c>
      <c r="S245" s="115">
        <v>0</v>
      </c>
      <c r="T245" s="115">
        <v>0</v>
      </c>
      <c r="U245" s="115">
        <v>0</v>
      </c>
      <c r="V245" s="115">
        <v>0</v>
      </c>
      <c r="W245" s="115">
        <v>0</v>
      </c>
      <c r="X245" s="115">
        <v>0</v>
      </c>
      <c r="Y245" s="115">
        <v>127777777.79999998</v>
      </c>
      <c r="Z245" s="117">
        <v>44035</v>
      </c>
      <c r="AA245" s="117">
        <v>49513</v>
      </c>
      <c r="AB245" s="116">
        <v>150000000</v>
      </c>
      <c r="AC245" s="116">
        <v>150000000</v>
      </c>
      <c r="AD245" s="116">
        <v>11.402739726027397</v>
      </c>
      <c r="AE245" s="116">
        <v>15.008219178082191</v>
      </c>
      <c r="AF245" s="122">
        <v>7.6409000000000005E-2</v>
      </c>
      <c r="AG245" s="118" t="s">
        <v>3261</v>
      </c>
      <c r="AH245" s="122">
        <v>2.0783000000000003E-2</v>
      </c>
      <c r="AI245" s="114" t="s">
        <v>311</v>
      </c>
      <c r="AJ245" s="114" t="s">
        <v>311</v>
      </c>
      <c r="AK245" s="119">
        <v>0</v>
      </c>
      <c r="AL245" s="119">
        <v>0</v>
      </c>
      <c r="AM245" s="119">
        <v>0</v>
      </c>
      <c r="AN245" s="119">
        <v>0</v>
      </c>
      <c r="AO245" s="119">
        <v>5555555.5499999998</v>
      </c>
      <c r="AP245" s="119">
        <v>0</v>
      </c>
      <c r="AQ245" s="119">
        <v>0</v>
      </c>
      <c r="AR245" s="119">
        <v>0</v>
      </c>
      <c r="AS245" s="119">
        <v>0</v>
      </c>
      <c r="AT245" s="119">
        <v>0</v>
      </c>
      <c r="AU245" s="119">
        <v>5555555.5499999998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5555555.5499999998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5">
        <f t="shared" si="9"/>
        <v>5555555.5499999998</v>
      </c>
      <c r="BH245" s="15">
        <f t="shared" si="10"/>
        <v>11111111.1</v>
      </c>
      <c r="BI245" s="15">
        <f t="shared" si="11"/>
        <v>16666666.649999999</v>
      </c>
    </row>
    <row r="246" spans="1:61" x14ac:dyDescent="0.35">
      <c r="A246" s="114">
        <v>20849000</v>
      </c>
      <c r="B246" s="114">
        <v>1</v>
      </c>
      <c r="C246" s="114">
        <v>1</v>
      </c>
      <c r="D246" s="114">
        <v>1</v>
      </c>
      <c r="E246" s="114" t="s">
        <v>23</v>
      </c>
      <c r="F246" s="114" t="s">
        <v>24</v>
      </c>
      <c r="G246" s="114" t="s">
        <v>25</v>
      </c>
      <c r="H246" s="114" t="s">
        <v>26</v>
      </c>
      <c r="I246" s="114" t="s">
        <v>2</v>
      </c>
      <c r="J246" s="114" t="s">
        <v>27</v>
      </c>
      <c r="K246" s="114" t="s">
        <v>311</v>
      </c>
      <c r="L246" s="114" t="s">
        <v>29</v>
      </c>
      <c r="M246" s="114" t="s">
        <v>159</v>
      </c>
      <c r="N246" s="114" t="s">
        <v>1325</v>
      </c>
      <c r="O246" s="114" t="s">
        <v>332</v>
      </c>
      <c r="P246" s="114" t="s">
        <v>332</v>
      </c>
      <c r="Q246" s="114" t="s">
        <v>311</v>
      </c>
      <c r="R246" s="115">
        <v>122889955.56999999</v>
      </c>
      <c r="S246" s="115">
        <v>0</v>
      </c>
      <c r="T246" s="115">
        <v>0</v>
      </c>
      <c r="U246" s="115">
        <v>0</v>
      </c>
      <c r="V246" s="115">
        <v>0</v>
      </c>
      <c r="W246" s="115">
        <v>0</v>
      </c>
      <c r="X246" s="115">
        <v>0</v>
      </c>
      <c r="Y246" s="115">
        <v>122889955.56999999</v>
      </c>
      <c r="Z246" s="117">
        <v>44169</v>
      </c>
      <c r="AA246" s="117">
        <v>49647</v>
      </c>
      <c r="AB246" s="116">
        <v>138251200</v>
      </c>
      <c r="AC246" s="116">
        <v>138251200</v>
      </c>
      <c r="AD246" s="116">
        <v>11.769863013698631</v>
      </c>
      <c r="AE246" s="116">
        <v>15.008219178082191</v>
      </c>
      <c r="AF246" s="118">
        <v>7.4473999999999999E-2</v>
      </c>
      <c r="AG246" s="118" t="s">
        <v>2769</v>
      </c>
      <c r="AH246" s="118">
        <v>1.7999999999999999E-2</v>
      </c>
      <c r="AI246" s="114" t="s">
        <v>311</v>
      </c>
      <c r="AJ246" s="114" t="s">
        <v>311</v>
      </c>
      <c r="AK246" s="119">
        <v>0</v>
      </c>
      <c r="AL246" s="119">
        <v>0</v>
      </c>
      <c r="AM246" s="119">
        <v>0</v>
      </c>
      <c r="AN246" s="119">
        <v>5120414.8099999996</v>
      </c>
      <c r="AO246" s="119">
        <v>0</v>
      </c>
      <c r="AP246" s="119">
        <v>0</v>
      </c>
      <c r="AQ246" s="119">
        <v>0</v>
      </c>
      <c r="AR246" s="119">
        <v>0</v>
      </c>
      <c r="AS246" s="119">
        <v>0</v>
      </c>
      <c r="AT246" s="119">
        <v>5120414.8099999996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5120414.8099999996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5120414.8099999996</v>
      </c>
      <c r="BG246" s="15">
        <f t="shared" si="9"/>
        <v>10240829.619999999</v>
      </c>
      <c r="BH246" s="15">
        <f t="shared" si="10"/>
        <v>10240829.619999999</v>
      </c>
      <c r="BI246" s="15">
        <f t="shared" si="11"/>
        <v>20481659.239999998</v>
      </c>
    </row>
    <row r="247" spans="1:61" x14ac:dyDescent="0.35">
      <c r="A247" s="114">
        <v>20789000</v>
      </c>
      <c r="B247" s="114">
        <v>1</v>
      </c>
      <c r="C247" s="114">
        <v>1</v>
      </c>
      <c r="D247" s="114">
        <v>1</v>
      </c>
      <c r="E247" s="114" t="s">
        <v>23</v>
      </c>
      <c r="F247" s="114" t="s">
        <v>24</v>
      </c>
      <c r="G247" s="114" t="s">
        <v>25</v>
      </c>
      <c r="H247" s="114" t="s">
        <v>26</v>
      </c>
      <c r="I247" s="114" t="s">
        <v>2</v>
      </c>
      <c r="J247" s="114" t="s">
        <v>27</v>
      </c>
      <c r="K247" s="114" t="s">
        <v>311</v>
      </c>
      <c r="L247" s="114" t="s">
        <v>29</v>
      </c>
      <c r="M247" s="114" t="s">
        <v>159</v>
      </c>
      <c r="N247" s="114" t="s">
        <v>1325</v>
      </c>
      <c r="O247" s="114" t="s">
        <v>333</v>
      </c>
      <c r="P247" s="114" t="s">
        <v>333</v>
      </c>
      <c r="Q247" s="114" t="s">
        <v>311</v>
      </c>
      <c r="R247" s="115">
        <v>14285714.359999999</v>
      </c>
      <c r="S247" s="115">
        <v>0</v>
      </c>
      <c r="T247" s="115">
        <v>0</v>
      </c>
      <c r="U247" s="115">
        <v>0</v>
      </c>
      <c r="V247" s="115">
        <v>0</v>
      </c>
      <c r="W247" s="115">
        <v>0</v>
      </c>
      <c r="X247" s="115">
        <v>0</v>
      </c>
      <c r="Y247" s="115">
        <v>14285714.359999999</v>
      </c>
      <c r="Z247" s="117">
        <v>38995</v>
      </c>
      <c r="AA247" s="117">
        <v>45570</v>
      </c>
      <c r="AB247" s="116">
        <v>200000000</v>
      </c>
      <c r="AC247" s="116">
        <v>200000000</v>
      </c>
      <c r="AD247" s="116">
        <v>0.6</v>
      </c>
      <c r="AE247" s="116">
        <v>18.013698630136986</v>
      </c>
      <c r="AF247" s="122">
        <v>7.5639999999999999E-2</v>
      </c>
      <c r="AG247" s="118" t="s">
        <v>3261</v>
      </c>
      <c r="AH247" s="122">
        <v>2.0782999999999999E-2</v>
      </c>
      <c r="AI247" s="114" t="s">
        <v>311</v>
      </c>
      <c r="AJ247" s="114" t="s">
        <v>311</v>
      </c>
      <c r="AK247" s="119">
        <v>0</v>
      </c>
      <c r="AL247" s="119">
        <v>7142857.1399999997</v>
      </c>
      <c r="AM247" s="119">
        <v>0</v>
      </c>
      <c r="AN247" s="119">
        <v>0</v>
      </c>
      <c r="AO247" s="119">
        <v>0</v>
      </c>
      <c r="AP247" s="119">
        <v>0</v>
      </c>
      <c r="AQ247" s="119">
        <v>0</v>
      </c>
      <c r="AR247" s="119">
        <v>7142857.2199999997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5">
        <f t="shared" si="9"/>
        <v>14285714.359999999</v>
      </c>
      <c r="BH247" s="15">
        <f t="shared" si="10"/>
        <v>0</v>
      </c>
      <c r="BI247" s="15">
        <f t="shared" si="11"/>
        <v>14285714.359999999</v>
      </c>
    </row>
    <row r="248" spans="1:61" x14ac:dyDescent="0.35">
      <c r="A248" s="114">
        <v>20790000</v>
      </c>
      <c r="B248" s="114">
        <v>1</v>
      </c>
      <c r="C248" s="114">
        <v>1</v>
      </c>
      <c r="D248" s="114">
        <v>1</v>
      </c>
      <c r="E248" s="114" t="s">
        <v>23</v>
      </c>
      <c r="F248" s="114" t="s">
        <v>24</v>
      </c>
      <c r="G248" s="114" t="s">
        <v>25</v>
      </c>
      <c r="H248" s="114" t="s">
        <v>26</v>
      </c>
      <c r="I248" s="114" t="s">
        <v>2</v>
      </c>
      <c r="J248" s="114" t="s">
        <v>27</v>
      </c>
      <c r="K248" s="114" t="s">
        <v>311</v>
      </c>
      <c r="L248" s="114" t="s">
        <v>29</v>
      </c>
      <c r="M248" s="114" t="s">
        <v>159</v>
      </c>
      <c r="N248" s="114" t="s">
        <v>1325</v>
      </c>
      <c r="O248" s="114" t="s">
        <v>334</v>
      </c>
      <c r="P248" s="114" t="s">
        <v>334</v>
      </c>
      <c r="Q248" s="114" t="s">
        <v>311</v>
      </c>
      <c r="R248" s="115">
        <v>12993214.359999999</v>
      </c>
      <c r="S248" s="115">
        <v>0</v>
      </c>
      <c r="T248" s="115">
        <v>0</v>
      </c>
      <c r="U248" s="115">
        <v>0</v>
      </c>
      <c r="V248" s="115">
        <v>0</v>
      </c>
      <c r="W248" s="115">
        <v>0</v>
      </c>
      <c r="X248" s="115">
        <v>0</v>
      </c>
      <c r="Y248" s="115">
        <v>12993214.359999999</v>
      </c>
      <c r="Z248" s="117">
        <v>38995</v>
      </c>
      <c r="AA248" s="117">
        <v>45580</v>
      </c>
      <c r="AB248" s="116">
        <v>250000000</v>
      </c>
      <c r="AC248" s="116">
        <v>181905000</v>
      </c>
      <c r="AD248" s="116">
        <v>0.62739726027397258</v>
      </c>
      <c r="AE248" s="116">
        <v>18.041095890410958</v>
      </c>
      <c r="AF248" s="118">
        <v>7.5181999999999999E-2</v>
      </c>
      <c r="AG248" s="118" t="s">
        <v>3261</v>
      </c>
      <c r="AH248" s="122">
        <v>2.0782999999999999E-2</v>
      </c>
      <c r="AI248" s="114" t="s">
        <v>311</v>
      </c>
      <c r="AJ248" s="114" t="s">
        <v>311</v>
      </c>
      <c r="AK248" s="119">
        <v>0</v>
      </c>
      <c r="AL248" s="119">
        <v>6496607.1399999997</v>
      </c>
      <c r="AM248" s="119">
        <v>0</v>
      </c>
      <c r="AN248" s="119">
        <v>0</v>
      </c>
      <c r="AO248" s="119">
        <v>0</v>
      </c>
      <c r="AP248" s="119">
        <v>0</v>
      </c>
      <c r="AQ248" s="119">
        <v>0</v>
      </c>
      <c r="AR248" s="119">
        <v>6496607.2199999997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5">
        <f t="shared" si="9"/>
        <v>12993214.359999999</v>
      </c>
      <c r="BH248" s="15">
        <f t="shared" si="10"/>
        <v>0</v>
      </c>
      <c r="BI248" s="15">
        <f t="shared" si="11"/>
        <v>12993214.359999999</v>
      </c>
    </row>
    <row r="249" spans="1:61" x14ac:dyDescent="0.35">
      <c r="A249" s="114">
        <v>20794000</v>
      </c>
      <c r="B249" s="114">
        <v>1</v>
      </c>
      <c r="C249" s="114">
        <v>1</v>
      </c>
      <c r="D249" s="114">
        <v>1</v>
      </c>
      <c r="E249" s="114" t="s">
        <v>23</v>
      </c>
      <c r="F249" s="114" t="s">
        <v>24</v>
      </c>
      <c r="G249" s="114" t="s">
        <v>25</v>
      </c>
      <c r="H249" s="114" t="s">
        <v>26</v>
      </c>
      <c r="I249" s="114" t="s">
        <v>2</v>
      </c>
      <c r="J249" s="114" t="s">
        <v>27</v>
      </c>
      <c r="K249" s="114" t="s">
        <v>311</v>
      </c>
      <c r="L249" s="114" t="s">
        <v>29</v>
      </c>
      <c r="M249" s="114" t="s">
        <v>159</v>
      </c>
      <c r="N249" s="114" t="s">
        <v>1325</v>
      </c>
      <c r="O249" s="114" t="s">
        <v>335</v>
      </c>
      <c r="P249" s="114" t="s">
        <v>335</v>
      </c>
      <c r="Q249" s="114" t="s">
        <v>311</v>
      </c>
      <c r="R249" s="115">
        <v>2900032.1500000237</v>
      </c>
      <c r="S249" s="115">
        <v>0</v>
      </c>
      <c r="T249" s="115">
        <v>0</v>
      </c>
      <c r="U249" s="115">
        <v>0</v>
      </c>
      <c r="V249" s="115">
        <v>0</v>
      </c>
      <c r="W249" s="115">
        <v>1.862645149230957E-9</v>
      </c>
      <c r="X249" s="115">
        <v>0</v>
      </c>
      <c r="Y249" s="115">
        <v>2900032.1500000255</v>
      </c>
      <c r="Z249" s="117">
        <v>39094</v>
      </c>
      <c r="AA249" s="117">
        <v>45669</v>
      </c>
      <c r="AB249" s="116">
        <v>50000000</v>
      </c>
      <c r="AC249" s="116">
        <v>42614640.289999999</v>
      </c>
      <c r="AD249" s="116">
        <v>0.87123287671232874</v>
      </c>
      <c r="AE249" s="116">
        <v>18.013698630136986</v>
      </c>
      <c r="AF249" s="122">
        <v>7.2317000000000006E-2</v>
      </c>
      <c r="AG249" s="118" t="s">
        <v>3261</v>
      </c>
      <c r="AH249" s="122">
        <v>1.4783000000000001E-2</v>
      </c>
      <c r="AI249" s="114" t="s">
        <v>311</v>
      </c>
      <c r="AJ249" s="114" t="s">
        <v>311</v>
      </c>
      <c r="AK249" s="119">
        <v>0</v>
      </c>
      <c r="AL249" s="119">
        <v>0</v>
      </c>
      <c r="AM249" s="119">
        <v>0</v>
      </c>
      <c r="AN249" s="119">
        <v>0</v>
      </c>
      <c r="AO249" s="119">
        <v>1450016.12</v>
      </c>
      <c r="AP249" s="119">
        <v>0</v>
      </c>
      <c r="AQ249" s="119">
        <v>0</v>
      </c>
      <c r="AR249" s="119">
        <v>0</v>
      </c>
      <c r="AS249" s="119">
        <v>0</v>
      </c>
      <c r="AT249" s="119">
        <v>0</v>
      </c>
      <c r="AU249" s="119">
        <v>1450016.03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5">
        <f t="shared" si="9"/>
        <v>1450016.12</v>
      </c>
      <c r="BH249" s="15">
        <f t="shared" si="10"/>
        <v>1450016.03</v>
      </c>
      <c r="BI249" s="15">
        <f t="shared" si="11"/>
        <v>2900032.1500000004</v>
      </c>
    </row>
    <row r="250" spans="1:61" x14ac:dyDescent="0.35">
      <c r="A250" s="114">
        <v>20793000</v>
      </c>
      <c r="B250" s="114">
        <v>1</v>
      </c>
      <c r="C250" s="114">
        <v>1</v>
      </c>
      <c r="D250" s="114">
        <v>1</v>
      </c>
      <c r="E250" s="114" t="s">
        <v>23</v>
      </c>
      <c r="F250" s="114" t="s">
        <v>24</v>
      </c>
      <c r="G250" s="114" t="s">
        <v>25</v>
      </c>
      <c r="H250" s="114" t="s">
        <v>26</v>
      </c>
      <c r="I250" s="114" t="s">
        <v>2</v>
      </c>
      <c r="J250" s="114" t="s">
        <v>27</v>
      </c>
      <c r="K250" s="114" t="s">
        <v>311</v>
      </c>
      <c r="L250" s="114" t="s">
        <v>29</v>
      </c>
      <c r="M250" s="114" t="s">
        <v>159</v>
      </c>
      <c r="N250" s="114" t="s">
        <v>1325</v>
      </c>
      <c r="O250" s="114" t="s">
        <v>336</v>
      </c>
      <c r="P250" s="114" t="s">
        <v>336</v>
      </c>
      <c r="Q250" s="114" t="s">
        <v>311</v>
      </c>
      <c r="R250" s="115">
        <v>19642857.18</v>
      </c>
      <c r="S250" s="115">
        <v>0</v>
      </c>
      <c r="T250" s="115">
        <v>0</v>
      </c>
      <c r="U250" s="115">
        <v>0</v>
      </c>
      <c r="V250" s="115">
        <v>0</v>
      </c>
      <c r="W250" s="115">
        <v>0</v>
      </c>
      <c r="X250" s="115">
        <v>0</v>
      </c>
      <c r="Y250" s="115">
        <v>19642857.18</v>
      </c>
      <c r="Z250" s="117">
        <v>39020</v>
      </c>
      <c r="AA250" s="117">
        <v>45596</v>
      </c>
      <c r="AB250" s="116">
        <v>275000000</v>
      </c>
      <c r="AC250" s="116">
        <v>275000000</v>
      </c>
      <c r="AD250" s="116">
        <v>0.67123287671232879</v>
      </c>
      <c r="AE250" s="116">
        <v>18.016438356164382</v>
      </c>
      <c r="AF250" s="122">
        <v>6.9351999999999997E-2</v>
      </c>
      <c r="AG250" s="118" t="s">
        <v>3261</v>
      </c>
      <c r="AH250" s="122">
        <v>1.4783000000000001E-2</v>
      </c>
      <c r="AI250" s="114" t="s">
        <v>311</v>
      </c>
      <c r="AJ250" s="114" t="s">
        <v>311</v>
      </c>
      <c r="AK250" s="119">
        <v>0</v>
      </c>
      <c r="AL250" s="119">
        <v>9821428.5700000003</v>
      </c>
      <c r="AM250" s="119">
        <v>0</v>
      </c>
      <c r="AN250" s="119">
        <v>0</v>
      </c>
      <c r="AO250" s="119">
        <v>0</v>
      </c>
      <c r="AP250" s="119">
        <v>0</v>
      </c>
      <c r="AQ250" s="119">
        <v>0</v>
      </c>
      <c r="AR250" s="119">
        <v>9821428.6070000008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5">
        <f t="shared" si="9"/>
        <v>19642857.177000001</v>
      </c>
      <c r="BH250" s="15">
        <f t="shared" si="10"/>
        <v>0</v>
      </c>
      <c r="BI250" s="15">
        <f t="shared" si="11"/>
        <v>19642857.177000001</v>
      </c>
    </row>
    <row r="251" spans="1:61" x14ac:dyDescent="0.35">
      <c r="A251" s="114">
        <v>20798000</v>
      </c>
      <c r="B251" s="114">
        <v>1</v>
      </c>
      <c r="C251" s="114">
        <v>1</v>
      </c>
      <c r="D251" s="114">
        <v>1</v>
      </c>
      <c r="E251" s="114" t="s">
        <v>23</v>
      </c>
      <c r="F251" s="114" t="s">
        <v>24</v>
      </c>
      <c r="G251" s="114" t="s">
        <v>25</v>
      </c>
      <c r="H251" s="114" t="s">
        <v>26</v>
      </c>
      <c r="I251" s="114" t="s">
        <v>2</v>
      </c>
      <c r="J251" s="114" t="s">
        <v>27</v>
      </c>
      <c r="K251" s="114" t="s">
        <v>311</v>
      </c>
      <c r="L251" s="114" t="s">
        <v>29</v>
      </c>
      <c r="M251" s="114" t="s">
        <v>159</v>
      </c>
      <c r="N251" s="114" t="s">
        <v>1325</v>
      </c>
      <c r="O251" s="114" t="s">
        <v>337</v>
      </c>
      <c r="P251" s="114" t="s">
        <v>337</v>
      </c>
      <c r="Q251" s="114" t="s">
        <v>311</v>
      </c>
      <c r="R251" s="115">
        <v>25714285.68</v>
      </c>
      <c r="S251" s="115">
        <v>0</v>
      </c>
      <c r="T251" s="115">
        <v>0</v>
      </c>
      <c r="U251" s="115">
        <v>0</v>
      </c>
      <c r="V251" s="115">
        <v>0</v>
      </c>
      <c r="W251" s="115">
        <v>0</v>
      </c>
      <c r="X251" s="115">
        <v>0</v>
      </c>
      <c r="Y251" s="115">
        <v>25714285.68</v>
      </c>
      <c r="Z251" s="117">
        <v>39423</v>
      </c>
      <c r="AA251" s="117">
        <v>46000</v>
      </c>
      <c r="AB251" s="116">
        <v>180000000</v>
      </c>
      <c r="AC251" s="116">
        <v>180000000</v>
      </c>
      <c r="AD251" s="116">
        <v>1.7780821917808218</v>
      </c>
      <c r="AE251" s="116">
        <v>18.019178082191782</v>
      </c>
      <c r="AF251" s="118">
        <v>6.7375000000000004E-2</v>
      </c>
      <c r="AG251" s="118" t="s">
        <v>2769</v>
      </c>
      <c r="AH251" s="118">
        <v>1.0500000000000001E-2</v>
      </c>
      <c r="AI251" s="114" t="s">
        <v>311</v>
      </c>
      <c r="AJ251" s="114" t="s">
        <v>311</v>
      </c>
      <c r="AK251" s="119">
        <v>0</v>
      </c>
      <c r="AL251" s="119">
        <v>0</v>
      </c>
      <c r="AM251" s="119">
        <v>0</v>
      </c>
      <c r="AN251" s="119">
        <v>6428571.4299999997</v>
      </c>
      <c r="AO251" s="119">
        <v>0</v>
      </c>
      <c r="AP251" s="119">
        <v>0</v>
      </c>
      <c r="AQ251" s="119">
        <v>0</v>
      </c>
      <c r="AR251" s="119">
        <v>0</v>
      </c>
      <c r="AS251" s="119">
        <v>0</v>
      </c>
      <c r="AT251" s="119">
        <v>6428571.4299999997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6428571.4299999997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6428571.3899999997</v>
      </c>
      <c r="BG251" s="15">
        <f t="shared" si="9"/>
        <v>12857142.859999999</v>
      </c>
      <c r="BH251" s="15">
        <f t="shared" si="10"/>
        <v>12857142.82</v>
      </c>
      <c r="BI251" s="15">
        <f t="shared" si="11"/>
        <v>25714285.68</v>
      </c>
    </row>
    <row r="252" spans="1:61" x14ac:dyDescent="0.35">
      <c r="A252" s="114">
        <v>20799000</v>
      </c>
      <c r="B252" s="114">
        <v>1</v>
      </c>
      <c r="C252" s="114">
        <v>1</v>
      </c>
      <c r="D252" s="114">
        <v>1</v>
      </c>
      <c r="E252" s="114" t="s">
        <v>23</v>
      </c>
      <c r="F252" s="114" t="s">
        <v>24</v>
      </c>
      <c r="G252" s="114" t="s">
        <v>25</v>
      </c>
      <c r="H252" s="114" t="s">
        <v>26</v>
      </c>
      <c r="I252" s="114" t="s">
        <v>2</v>
      </c>
      <c r="J252" s="114" t="s">
        <v>27</v>
      </c>
      <c r="K252" s="114" t="s">
        <v>311</v>
      </c>
      <c r="L252" s="114" t="s">
        <v>29</v>
      </c>
      <c r="M252" s="114" t="s">
        <v>159</v>
      </c>
      <c r="N252" s="114" t="s">
        <v>1325</v>
      </c>
      <c r="O252" s="114" t="s">
        <v>338</v>
      </c>
      <c r="P252" s="114" t="s">
        <v>338</v>
      </c>
      <c r="Q252" s="114" t="s">
        <v>311</v>
      </c>
      <c r="R252" s="115">
        <v>35714285.679999806</v>
      </c>
      <c r="S252" s="115">
        <v>0</v>
      </c>
      <c r="T252" s="115">
        <v>0</v>
      </c>
      <c r="U252" s="115">
        <v>0</v>
      </c>
      <c r="V252" s="115">
        <v>0</v>
      </c>
      <c r="W252" s="115">
        <v>-1.4901161193847656E-8</v>
      </c>
      <c r="X252" s="115">
        <v>0</v>
      </c>
      <c r="Y252" s="115">
        <v>35714285.679999791</v>
      </c>
      <c r="Z252" s="117">
        <v>39425</v>
      </c>
      <c r="AA252" s="117">
        <v>46000</v>
      </c>
      <c r="AB252" s="116">
        <v>250000000</v>
      </c>
      <c r="AC252" s="116">
        <v>250000000</v>
      </c>
      <c r="AD252" s="116">
        <v>1.7780821917808218</v>
      </c>
      <c r="AE252" s="116">
        <v>18.013698630136986</v>
      </c>
      <c r="AF252" s="118">
        <v>6.6935999999999996E-2</v>
      </c>
      <c r="AG252" s="118" t="s">
        <v>2769</v>
      </c>
      <c r="AH252" s="118">
        <v>1.0500000000000001E-2</v>
      </c>
      <c r="AI252" s="114" t="s">
        <v>311</v>
      </c>
      <c r="AJ252" s="114" t="s">
        <v>311</v>
      </c>
      <c r="AK252" s="119">
        <v>0</v>
      </c>
      <c r="AL252" s="119">
        <v>0</v>
      </c>
      <c r="AM252" s="119">
        <v>0</v>
      </c>
      <c r="AN252" s="119">
        <v>8928571.4299999997</v>
      </c>
      <c r="AO252" s="119">
        <v>0</v>
      </c>
      <c r="AP252" s="119">
        <v>0</v>
      </c>
      <c r="AQ252" s="119">
        <v>0</v>
      </c>
      <c r="AR252" s="119">
        <v>0</v>
      </c>
      <c r="AS252" s="119">
        <v>0</v>
      </c>
      <c r="AT252" s="119">
        <v>8928571.4299999997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8928571.4299999997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8928571.3900000006</v>
      </c>
      <c r="BG252" s="15">
        <f t="shared" si="9"/>
        <v>17857142.859999999</v>
      </c>
      <c r="BH252" s="15">
        <f t="shared" si="10"/>
        <v>17857142.82</v>
      </c>
      <c r="BI252" s="15">
        <f t="shared" si="11"/>
        <v>35714285.68</v>
      </c>
    </row>
    <row r="253" spans="1:61" x14ac:dyDescent="0.35">
      <c r="A253" s="114">
        <v>20797000</v>
      </c>
      <c r="B253" s="114">
        <v>1</v>
      </c>
      <c r="C253" s="114">
        <v>1</v>
      </c>
      <c r="D253" s="114">
        <v>1</v>
      </c>
      <c r="E253" s="114" t="s">
        <v>23</v>
      </c>
      <c r="F253" s="114" t="s">
        <v>24</v>
      </c>
      <c r="G253" s="114" t="s">
        <v>25</v>
      </c>
      <c r="H253" s="114" t="s">
        <v>26</v>
      </c>
      <c r="I253" s="114" t="s">
        <v>2</v>
      </c>
      <c r="J253" s="114" t="s">
        <v>27</v>
      </c>
      <c r="K253" s="114" t="s">
        <v>311</v>
      </c>
      <c r="L253" s="114" t="s">
        <v>29</v>
      </c>
      <c r="M253" s="114" t="s">
        <v>159</v>
      </c>
      <c r="N253" s="114" t="s">
        <v>1325</v>
      </c>
      <c r="O253" s="114" t="s">
        <v>339</v>
      </c>
      <c r="P253" s="114" t="s">
        <v>339</v>
      </c>
      <c r="Q253" s="114" t="s">
        <v>311</v>
      </c>
      <c r="R253" s="115">
        <v>14480465.320000095</v>
      </c>
      <c r="S253" s="115">
        <v>0</v>
      </c>
      <c r="T253" s="115">
        <v>0</v>
      </c>
      <c r="U253" s="115">
        <v>0</v>
      </c>
      <c r="V253" s="115">
        <v>0</v>
      </c>
      <c r="W253" s="115">
        <v>7.4505805969238281E-9</v>
      </c>
      <c r="X253" s="115">
        <v>0</v>
      </c>
      <c r="Y253" s="115">
        <v>14480465.320000103</v>
      </c>
      <c r="Z253" s="117">
        <v>39415</v>
      </c>
      <c r="AA253" s="117">
        <v>45990</v>
      </c>
      <c r="AB253" s="116">
        <v>100000000</v>
      </c>
      <c r="AC253" s="116">
        <v>100000000</v>
      </c>
      <c r="AD253" s="116">
        <v>1.7506849315068493</v>
      </c>
      <c r="AE253" s="116">
        <v>18.013698630136986</v>
      </c>
      <c r="AF253" s="118">
        <v>6.6750000000000004E-2</v>
      </c>
      <c r="AG253" s="118" t="s">
        <v>2769</v>
      </c>
      <c r="AH253" s="118">
        <v>1.0500000000000001E-2</v>
      </c>
      <c r="AI253" s="114" t="s">
        <v>311</v>
      </c>
      <c r="AJ253" s="114" t="s">
        <v>311</v>
      </c>
      <c r="AK253" s="119">
        <v>0</v>
      </c>
      <c r="AL253" s="119">
        <v>0</v>
      </c>
      <c r="AM253" s="119">
        <v>3620116.28</v>
      </c>
      <c r="AN253" s="119">
        <v>0</v>
      </c>
      <c r="AO253" s="119">
        <v>0</v>
      </c>
      <c r="AP253" s="119">
        <v>0</v>
      </c>
      <c r="AQ253" s="119">
        <v>0</v>
      </c>
      <c r="AR253" s="119">
        <v>0</v>
      </c>
      <c r="AS253" s="119">
        <v>3620116.28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3620116.28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3620116.48</v>
      </c>
      <c r="BF253" s="119">
        <v>0</v>
      </c>
      <c r="BG253" s="15">
        <f t="shared" si="9"/>
        <v>7240232.5599999996</v>
      </c>
      <c r="BH253" s="15">
        <f t="shared" si="10"/>
        <v>7240232.7599999998</v>
      </c>
      <c r="BI253" s="15">
        <f t="shared" si="11"/>
        <v>14480465.32</v>
      </c>
    </row>
    <row r="254" spans="1:61" x14ac:dyDescent="0.35">
      <c r="A254" s="114">
        <v>20801000</v>
      </c>
      <c r="B254" s="114">
        <v>1</v>
      </c>
      <c r="C254" s="114">
        <v>1</v>
      </c>
      <c r="D254" s="114">
        <v>1</v>
      </c>
      <c r="E254" s="114" t="s">
        <v>23</v>
      </c>
      <c r="F254" s="114" t="s">
        <v>24</v>
      </c>
      <c r="G254" s="114" t="s">
        <v>25</v>
      </c>
      <c r="H254" s="114" t="s">
        <v>26</v>
      </c>
      <c r="I254" s="114" t="s">
        <v>2</v>
      </c>
      <c r="J254" s="114" t="s">
        <v>27</v>
      </c>
      <c r="K254" s="114" t="s">
        <v>311</v>
      </c>
      <c r="L254" s="114" t="s">
        <v>29</v>
      </c>
      <c r="M254" s="114" t="s">
        <v>159</v>
      </c>
      <c r="N254" s="114" t="s">
        <v>1325</v>
      </c>
      <c r="O254" s="114" t="s">
        <v>340</v>
      </c>
      <c r="P254" s="114" t="s">
        <v>340</v>
      </c>
      <c r="Q254" s="114" t="s">
        <v>311</v>
      </c>
      <c r="R254" s="115">
        <v>18197721.220000096</v>
      </c>
      <c r="S254" s="115">
        <v>0</v>
      </c>
      <c r="T254" s="115">
        <v>4166666.67</v>
      </c>
      <c r="U254" s="115">
        <v>767886.01</v>
      </c>
      <c r="V254" s="115" t="s">
        <v>2863</v>
      </c>
      <c r="W254" s="115">
        <v>7.4505805969238281E-9</v>
      </c>
      <c r="X254" s="115">
        <v>0</v>
      </c>
      <c r="Y254" s="115">
        <v>14031054.550000103</v>
      </c>
      <c r="Z254" s="117">
        <v>40218</v>
      </c>
      <c r="AA254" s="117">
        <v>45990</v>
      </c>
      <c r="AB254" s="116">
        <v>100000000</v>
      </c>
      <c r="AC254" s="116">
        <v>100000000</v>
      </c>
      <c r="AD254" s="116">
        <v>1.7506849315068493</v>
      </c>
      <c r="AE254" s="116">
        <v>15.813698630136987</v>
      </c>
      <c r="AF254" s="122">
        <v>8.2558999999999994E-2</v>
      </c>
      <c r="AG254" s="118" t="s">
        <v>3261</v>
      </c>
      <c r="AH254" s="122">
        <v>2.8282999999999999E-2</v>
      </c>
      <c r="AI254" s="114" t="s">
        <v>311</v>
      </c>
      <c r="AJ254" s="114" t="s">
        <v>311</v>
      </c>
      <c r="AK254" s="119">
        <v>0</v>
      </c>
      <c r="AL254" s="119">
        <v>0</v>
      </c>
      <c r="AM254" s="119">
        <v>0</v>
      </c>
      <c r="AN254" s="119">
        <v>0</v>
      </c>
      <c r="AO254" s="119">
        <v>0</v>
      </c>
      <c r="AP254" s="119">
        <v>4166666.67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4166666.67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4166666.67</v>
      </c>
      <c r="BC254" s="119">
        <v>0</v>
      </c>
      <c r="BD254" s="119">
        <v>0</v>
      </c>
      <c r="BE254" s="119">
        <v>1531054.54</v>
      </c>
      <c r="BF254" s="119">
        <v>0</v>
      </c>
      <c r="BG254" s="15">
        <f t="shared" si="9"/>
        <v>4166666.67</v>
      </c>
      <c r="BH254" s="15">
        <f t="shared" si="10"/>
        <v>9864387.879999999</v>
      </c>
      <c r="BI254" s="15">
        <f t="shared" si="11"/>
        <v>14031054.549999999</v>
      </c>
    </row>
    <row r="255" spans="1:61" x14ac:dyDescent="0.35">
      <c r="A255" s="114">
        <v>20805000</v>
      </c>
      <c r="B255" s="114">
        <v>1</v>
      </c>
      <c r="C255" s="114">
        <v>1</v>
      </c>
      <c r="D255" s="114">
        <v>1</v>
      </c>
      <c r="E255" s="114" t="s">
        <v>23</v>
      </c>
      <c r="F255" s="114" t="s">
        <v>24</v>
      </c>
      <c r="G255" s="114" t="s">
        <v>25</v>
      </c>
      <c r="H255" s="114" t="s">
        <v>26</v>
      </c>
      <c r="I255" s="114" t="s">
        <v>2</v>
      </c>
      <c r="J255" s="114" t="s">
        <v>27</v>
      </c>
      <c r="K255" s="114" t="s">
        <v>311</v>
      </c>
      <c r="L255" s="114" t="s">
        <v>29</v>
      </c>
      <c r="M255" s="114" t="s">
        <v>159</v>
      </c>
      <c r="N255" s="114" t="s">
        <v>1325</v>
      </c>
      <c r="O255" s="114" t="s">
        <v>341</v>
      </c>
      <c r="P255" s="114" t="s">
        <v>341</v>
      </c>
      <c r="Q255" s="114" t="s">
        <v>311</v>
      </c>
      <c r="R255" s="115">
        <v>47386748.879999809</v>
      </c>
      <c r="S255" s="115">
        <v>0</v>
      </c>
      <c r="T255" s="115">
        <v>0</v>
      </c>
      <c r="U255" s="115">
        <v>0</v>
      </c>
      <c r="V255" s="115">
        <v>0</v>
      </c>
      <c r="W255" s="115">
        <v>-1.4901161193847656E-8</v>
      </c>
      <c r="X255" s="115">
        <v>0</v>
      </c>
      <c r="Y255" s="115">
        <v>47386748.879999794</v>
      </c>
      <c r="Z255" s="117">
        <v>40260</v>
      </c>
      <c r="AA255" s="117">
        <v>46835</v>
      </c>
      <c r="AB255" s="116">
        <v>255303921.38</v>
      </c>
      <c r="AC255" s="116">
        <v>146467528.34999999</v>
      </c>
      <c r="AD255" s="116">
        <v>4.065753424657534</v>
      </c>
      <c r="AE255" s="116">
        <v>18.013698630136986</v>
      </c>
      <c r="AF255" s="118">
        <v>8.3011000000000001E-2</v>
      </c>
      <c r="AG255" s="118" t="s">
        <v>3261</v>
      </c>
      <c r="AH255" s="122">
        <v>2.8282999999999999E-2</v>
      </c>
      <c r="AI255" s="114" t="s">
        <v>311</v>
      </c>
      <c r="AJ255" s="114" t="s">
        <v>311</v>
      </c>
      <c r="AK255" s="119">
        <v>5289553.3099999996</v>
      </c>
      <c r="AL255" s="119">
        <v>0</v>
      </c>
      <c r="AM255" s="119">
        <v>0</v>
      </c>
      <c r="AN255" s="119">
        <v>0</v>
      </c>
      <c r="AO255" s="119">
        <v>0</v>
      </c>
      <c r="AP255" s="119">
        <v>0</v>
      </c>
      <c r="AQ255" s="119">
        <v>5289553.3099999996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5289553.3099999996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5289553.3099999996</v>
      </c>
      <c r="BD255" s="119">
        <v>0</v>
      </c>
      <c r="BE255" s="119">
        <v>0</v>
      </c>
      <c r="BF255" s="119">
        <v>0</v>
      </c>
      <c r="BG255" s="15">
        <f t="shared" si="9"/>
        <v>10579106.619999999</v>
      </c>
      <c r="BH255" s="15">
        <f t="shared" si="10"/>
        <v>10579106.619999999</v>
      </c>
      <c r="BI255" s="15">
        <f t="shared" si="11"/>
        <v>21158213.239999998</v>
      </c>
    </row>
    <row r="256" spans="1:61" x14ac:dyDescent="0.35">
      <c r="A256" s="114">
        <v>20808000</v>
      </c>
      <c r="B256" s="114">
        <v>1</v>
      </c>
      <c r="C256" s="114">
        <v>1</v>
      </c>
      <c r="D256" s="114">
        <v>1</v>
      </c>
      <c r="E256" s="114" t="s">
        <v>23</v>
      </c>
      <c r="F256" s="114" t="s">
        <v>24</v>
      </c>
      <c r="G256" s="114" t="s">
        <v>25</v>
      </c>
      <c r="H256" s="114" t="s">
        <v>26</v>
      </c>
      <c r="I256" s="114" t="s">
        <v>2</v>
      </c>
      <c r="J256" s="114" t="s">
        <v>27</v>
      </c>
      <c r="K256" s="114" t="s">
        <v>311</v>
      </c>
      <c r="L256" s="114" t="s">
        <v>29</v>
      </c>
      <c r="M256" s="114" t="s">
        <v>159</v>
      </c>
      <c r="N256" s="114" t="s">
        <v>1325</v>
      </c>
      <c r="O256" s="114" t="s">
        <v>342</v>
      </c>
      <c r="P256" s="114" t="s">
        <v>342</v>
      </c>
      <c r="Q256" s="114" t="s">
        <v>311</v>
      </c>
      <c r="R256" s="115">
        <v>109952966.22000076</v>
      </c>
      <c r="S256" s="115">
        <v>0</v>
      </c>
      <c r="T256" s="115">
        <v>0</v>
      </c>
      <c r="U256" s="115">
        <v>0</v>
      </c>
      <c r="V256" s="115">
        <v>0</v>
      </c>
      <c r="W256" s="115">
        <v>5.9604644775390625E-8</v>
      </c>
      <c r="X256" s="115">
        <v>0</v>
      </c>
      <c r="Y256" s="115">
        <v>109952966.22000082</v>
      </c>
      <c r="Z256" s="117">
        <v>40512</v>
      </c>
      <c r="AA256" s="117">
        <v>47087</v>
      </c>
      <c r="AB256" s="116">
        <v>300000000</v>
      </c>
      <c r="AC256" s="116">
        <v>300000000</v>
      </c>
      <c r="AD256" s="116">
        <v>4.7561643835616438</v>
      </c>
      <c r="AE256" s="116">
        <v>18.013698630136986</v>
      </c>
      <c r="AF256" s="118">
        <v>7.9641000000000003E-2</v>
      </c>
      <c r="AG256" s="118" t="s">
        <v>2769</v>
      </c>
      <c r="AH256" s="118">
        <v>2.4E-2</v>
      </c>
      <c r="AI256" s="114" t="s">
        <v>311</v>
      </c>
      <c r="AJ256" s="114" t="s">
        <v>311</v>
      </c>
      <c r="AK256" s="119">
        <v>0</v>
      </c>
      <c r="AL256" s="119">
        <v>0</v>
      </c>
      <c r="AM256" s="119">
        <v>10995296.619999999</v>
      </c>
      <c r="AN256" s="119">
        <v>0</v>
      </c>
      <c r="AO256" s="119">
        <v>0</v>
      </c>
      <c r="AP256" s="119">
        <v>0</v>
      </c>
      <c r="AQ256" s="119">
        <v>0</v>
      </c>
      <c r="AR256" s="119">
        <v>0</v>
      </c>
      <c r="AS256" s="119">
        <v>10995296.619999999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10995296.619999999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10995296.619999999</v>
      </c>
      <c r="BF256" s="119">
        <v>0</v>
      </c>
      <c r="BG256" s="15">
        <f t="shared" si="9"/>
        <v>21990593.239999998</v>
      </c>
      <c r="BH256" s="15">
        <f t="shared" si="10"/>
        <v>21990593.239999998</v>
      </c>
      <c r="BI256" s="15">
        <f t="shared" si="11"/>
        <v>43981186.479999997</v>
      </c>
    </row>
    <row r="257" spans="1:61" x14ac:dyDescent="0.35">
      <c r="A257" s="114">
        <v>20809000</v>
      </c>
      <c r="B257" s="114">
        <v>1</v>
      </c>
      <c r="C257" s="114">
        <v>1</v>
      </c>
      <c r="D257" s="114">
        <v>1</v>
      </c>
      <c r="E257" s="114" t="s">
        <v>23</v>
      </c>
      <c r="F257" s="114" t="s">
        <v>24</v>
      </c>
      <c r="G257" s="114" t="s">
        <v>25</v>
      </c>
      <c r="H257" s="114" t="s">
        <v>26</v>
      </c>
      <c r="I257" s="114" t="s">
        <v>2</v>
      </c>
      <c r="J257" s="114" t="s">
        <v>27</v>
      </c>
      <c r="K257" s="114" t="s">
        <v>311</v>
      </c>
      <c r="L257" s="114" t="s">
        <v>29</v>
      </c>
      <c r="M257" s="114" t="s">
        <v>159</v>
      </c>
      <c r="N257" s="114" t="s">
        <v>1325</v>
      </c>
      <c r="O257" s="114" t="s">
        <v>343</v>
      </c>
      <c r="P257" s="114" t="s">
        <v>343</v>
      </c>
      <c r="Q257" s="114" t="s">
        <v>311</v>
      </c>
      <c r="R257" s="115">
        <v>7482460.0099999998</v>
      </c>
      <c r="S257" s="115">
        <v>0</v>
      </c>
      <c r="T257" s="115">
        <v>0</v>
      </c>
      <c r="U257" s="115">
        <v>0</v>
      </c>
      <c r="V257" s="115">
        <v>0</v>
      </c>
      <c r="W257" s="115">
        <v>0</v>
      </c>
      <c r="X257" s="115">
        <v>0</v>
      </c>
      <c r="Y257" s="115">
        <v>7482460.0099999998</v>
      </c>
      <c r="Z257" s="117">
        <v>40720</v>
      </c>
      <c r="AA257" s="117">
        <v>47297</v>
      </c>
      <c r="AB257" s="116">
        <v>66726740.520000003</v>
      </c>
      <c r="AC257" s="116">
        <v>18557373</v>
      </c>
      <c r="AD257" s="116">
        <v>5.3315068493150681</v>
      </c>
      <c r="AE257" s="116">
        <v>18.019178082191782</v>
      </c>
      <c r="AF257" s="118">
        <v>8.0736000000000002E-2</v>
      </c>
      <c r="AG257" s="118" t="s">
        <v>2769</v>
      </c>
      <c r="AH257" s="118">
        <v>2.4E-2</v>
      </c>
      <c r="AI257" s="114" t="s">
        <v>311</v>
      </c>
      <c r="AJ257" s="114" t="s">
        <v>311</v>
      </c>
      <c r="AK257" s="119">
        <v>0</v>
      </c>
      <c r="AL257" s="119">
        <v>0</v>
      </c>
      <c r="AM257" s="119">
        <v>0</v>
      </c>
      <c r="AN257" s="119">
        <v>680223.64</v>
      </c>
      <c r="AO257" s="119">
        <v>0</v>
      </c>
      <c r="AP257" s="119">
        <v>0</v>
      </c>
      <c r="AQ257" s="119">
        <v>0</v>
      </c>
      <c r="AR257" s="119">
        <v>0</v>
      </c>
      <c r="AS257" s="119">
        <v>0</v>
      </c>
      <c r="AT257" s="119">
        <v>680223.64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680223.64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680223.64</v>
      </c>
      <c r="BG257" s="15">
        <f t="shared" si="9"/>
        <v>1360447.28</v>
      </c>
      <c r="BH257" s="15">
        <f t="shared" si="10"/>
        <v>1360447.28</v>
      </c>
      <c r="BI257" s="15">
        <f t="shared" si="11"/>
        <v>2720894.56</v>
      </c>
    </row>
    <row r="258" spans="1:61" x14ac:dyDescent="0.35">
      <c r="A258" s="114">
        <v>20811000</v>
      </c>
      <c r="B258" s="114">
        <v>1</v>
      </c>
      <c r="C258" s="114">
        <v>1</v>
      </c>
      <c r="D258" s="114">
        <v>1</v>
      </c>
      <c r="E258" s="114" t="s">
        <v>23</v>
      </c>
      <c r="F258" s="114" t="s">
        <v>24</v>
      </c>
      <c r="G258" s="114" t="s">
        <v>25</v>
      </c>
      <c r="H258" s="114" t="s">
        <v>26</v>
      </c>
      <c r="I258" s="114" t="s">
        <v>2</v>
      </c>
      <c r="J258" s="114" t="s">
        <v>27</v>
      </c>
      <c r="K258" s="114" t="s">
        <v>311</v>
      </c>
      <c r="L258" s="114" t="s">
        <v>29</v>
      </c>
      <c r="M258" s="114" t="s">
        <v>159</v>
      </c>
      <c r="N258" s="114" t="s">
        <v>1325</v>
      </c>
      <c r="O258" s="114" t="s">
        <v>344</v>
      </c>
      <c r="P258" s="114" t="s">
        <v>344</v>
      </c>
      <c r="Q258" s="114" t="s">
        <v>311</v>
      </c>
      <c r="R258" s="115">
        <v>24376688.270000003</v>
      </c>
      <c r="S258" s="115">
        <v>0</v>
      </c>
      <c r="T258" s="115">
        <v>0</v>
      </c>
      <c r="U258" s="115">
        <v>0</v>
      </c>
      <c r="V258" s="115">
        <v>0</v>
      </c>
      <c r="W258" s="115">
        <v>0</v>
      </c>
      <c r="X258" s="115">
        <v>0</v>
      </c>
      <c r="Y258" s="115">
        <v>24376688.270000003</v>
      </c>
      <c r="Z258" s="117">
        <v>41085</v>
      </c>
      <c r="AA258" s="117">
        <v>46563</v>
      </c>
      <c r="AB258" s="116">
        <v>84000000</v>
      </c>
      <c r="AC258" s="116">
        <v>83263495.359999999</v>
      </c>
      <c r="AD258" s="116">
        <v>3.3205479452054796</v>
      </c>
      <c r="AE258" s="116">
        <v>15.008219178082191</v>
      </c>
      <c r="AF258" s="118">
        <v>8.0325999999999995E-2</v>
      </c>
      <c r="AG258" s="118" t="s">
        <v>2769</v>
      </c>
      <c r="AH258" s="118">
        <v>2.35E-2</v>
      </c>
      <c r="AI258" s="114" t="s">
        <v>311</v>
      </c>
      <c r="AJ258" s="114" t="s">
        <v>311</v>
      </c>
      <c r="AK258" s="119">
        <v>0</v>
      </c>
      <c r="AL258" s="119">
        <v>0</v>
      </c>
      <c r="AM258" s="119">
        <v>0</v>
      </c>
      <c r="AN258" s="119">
        <v>3482384.04</v>
      </c>
      <c r="AO258" s="119">
        <v>0</v>
      </c>
      <c r="AP258" s="119">
        <v>0</v>
      </c>
      <c r="AQ258" s="119">
        <v>0</v>
      </c>
      <c r="AR258" s="119">
        <v>0</v>
      </c>
      <c r="AS258" s="119">
        <v>0</v>
      </c>
      <c r="AT258" s="119">
        <v>3482384.04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3482384.04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3482384.04</v>
      </c>
      <c r="BG258" s="15">
        <f t="shared" ref="BG258:BG321" si="12">SUM(AK258:AT258)</f>
        <v>6964768.0800000001</v>
      </c>
      <c r="BH258" s="15">
        <f t="shared" si="10"/>
        <v>6964768.0800000001</v>
      </c>
      <c r="BI258" s="15">
        <f t="shared" si="11"/>
        <v>13929536.16</v>
      </c>
    </row>
    <row r="259" spans="1:61" x14ac:dyDescent="0.35">
      <c r="A259" s="114">
        <v>20812000</v>
      </c>
      <c r="B259" s="114">
        <v>1</v>
      </c>
      <c r="C259" s="114">
        <v>1</v>
      </c>
      <c r="D259" s="114">
        <v>1</v>
      </c>
      <c r="E259" s="114" t="s">
        <v>23</v>
      </c>
      <c r="F259" s="114" t="s">
        <v>24</v>
      </c>
      <c r="G259" s="114" t="s">
        <v>25</v>
      </c>
      <c r="H259" s="114" t="s">
        <v>26</v>
      </c>
      <c r="I259" s="114" t="s">
        <v>2</v>
      </c>
      <c r="J259" s="114" t="s">
        <v>27</v>
      </c>
      <c r="K259" s="114" t="s">
        <v>311</v>
      </c>
      <c r="L259" s="114" t="s">
        <v>29</v>
      </c>
      <c r="M259" s="114" t="s">
        <v>159</v>
      </c>
      <c r="N259" s="114" t="s">
        <v>1325</v>
      </c>
      <c r="O259" s="114" t="s">
        <v>345</v>
      </c>
      <c r="P259" s="114" t="s">
        <v>345</v>
      </c>
      <c r="Q259" s="114" t="s">
        <v>311</v>
      </c>
      <c r="R259" s="115">
        <v>305555.48000000144</v>
      </c>
      <c r="S259" s="115">
        <v>0</v>
      </c>
      <c r="T259" s="115">
        <v>0</v>
      </c>
      <c r="U259" s="115">
        <v>0</v>
      </c>
      <c r="V259" s="115">
        <v>0</v>
      </c>
      <c r="W259" s="115">
        <v>1.1641532182693481E-10</v>
      </c>
      <c r="X259" s="115">
        <v>0</v>
      </c>
      <c r="Y259" s="115">
        <v>305555.48000000155</v>
      </c>
      <c r="Z259" s="117">
        <v>41085</v>
      </c>
      <c r="AA259" s="117">
        <v>45468</v>
      </c>
      <c r="AB259" s="116">
        <v>5500000</v>
      </c>
      <c r="AC259" s="116">
        <v>5500000</v>
      </c>
      <c r="AD259" s="116">
        <v>0.32054794520547947</v>
      </c>
      <c r="AE259" s="116">
        <v>12.008219178082191</v>
      </c>
      <c r="AF259" s="122">
        <v>8.2325999999999996E-2</v>
      </c>
      <c r="AG259" s="118" t="s">
        <v>2769</v>
      </c>
      <c r="AH259" s="118">
        <v>2.5499999999999998E-2</v>
      </c>
      <c r="AI259" s="114" t="s">
        <v>311</v>
      </c>
      <c r="AJ259" s="114" t="s">
        <v>311</v>
      </c>
      <c r="AK259" s="119">
        <v>0</v>
      </c>
      <c r="AL259" s="119">
        <v>0</v>
      </c>
      <c r="AM259" s="119">
        <v>0</v>
      </c>
      <c r="AN259" s="119">
        <v>305555.484</v>
      </c>
      <c r="AO259" s="119">
        <v>0</v>
      </c>
      <c r="AP259" s="119">
        <v>0</v>
      </c>
      <c r="AQ259" s="119">
        <v>0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5">
        <f t="shared" si="12"/>
        <v>305555.484</v>
      </c>
      <c r="BH259" s="15">
        <f t="shared" ref="BH259:BH322" si="13">SUM(AU259:BF259)</f>
        <v>0</v>
      </c>
      <c r="BI259" s="15">
        <f t="shared" ref="BI259:BI322" si="14">BG259+BH259</f>
        <v>305555.484</v>
      </c>
    </row>
    <row r="260" spans="1:61" x14ac:dyDescent="0.35">
      <c r="A260" s="114">
        <v>20814000</v>
      </c>
      <c r="B260" s="114">
        <v>1</v>
      </c>
      <c r="C260" s="114">
        <v>1</v>
      </c>
      <c r="D260" s="114">
        <v>1</v>
      </c>
      <c r="E260" s="114" t="s">
        <v>23</v>
      </c>
      <c r="F260" s="114" t="s">
        <v>24</v>
      </c>
      <c r="G260" s="114" t="s">
        <v>25</v>
      </c>
      <c r="H260" s="114" t="s">
        <v>26</v>
      </c>
      <c r="I260" s="114" t="s">
        <v>2</v>
      </c>
      <c r="J260" s="114" t="s">
        <v>27</v>
      </c>
      <c r="K260" s="114" t="s">
        <v>311</v>
      </c>
      <c r="L260" s="114" t="s">
        <v>29</v>
      </c>
      <c r="M260" s="114" t="s">
        <v>159</v>
      </c>
      <c r="N260" s="114" t="s">
        <v>1325</v>
      </c>
      <c r="O260" s="114" t="s">
        <v>346</v>
      </c>
      <c r="P260" s="114" t="s">
        <v>346</v>
      </c>
      <c r="Q260" s="114" t="s">
        <v>311</v>
      </c>
      <c r="R260" s="115">
        <v>3114244.1229999531</v>
      </c>
      <c r="S260" s="115">
        <v>0</v>
      </c>
      <c r="T260" s="115">
        <v>0</v>
      </c>
      <c r="U260" s="115">
        <v>0</v>
      </c>
      <c r="V260" s="115">
        <v>0</v>
      </c>
      <c r="W260" s="115">
        <v>9.9999643862247467E-4</v>
      </c>
      <c r="X260" s="115">
        <v>0</v>
      </c>
      <c r="Y260" s="115">
        <v>3114244.1239999495</v>
      </c>
      <c r="Z260" s="117">
        <v>41187</v>
      </c>
      <c r="AA260" s="117">
        <v>45570</v>
      </c>
      <c r="AB260" s="116">
        <v>31000000</v>
      </c>
      <c r="AC260" s="116">
        <v>31000000</v>
      </c>
      <c r="AD260" s="116">
        <v>0.6</v>
      </c>
      <c r="AE260" s="116">
        <v>12.008219178082191</v>
      </c>
      <c r="AF260" s="122">
        <v>8.4640000000000007E-2</v>
      </c>
      <c r="AG260" s="118" t="s">
        <v>3261</v>
      </c>
      <c r="AH260" s="122">
        <v>2.9783E-2</v>
      </c>
      <c r="AI260" s="114" t="s">
        <v>311</v>
      </c>
      <c r="AJ260" s="114" t="s">
        <v>311</v>
      </c>
      <c r="AK260" s="119">
        <v>0</v>
      </c>
      <c r="AL260" s="119">
        <v>1557122.1170000001</v>
      </c>
      <c r="AM260" s="119">
        <v>0</v>
      </c>
      <c r="AN260" s="119">
        <v>0</v>
      </c>
      <c r="AO260" s="119">
        <v>0</v>
      </c>
      <c r="AP260" s="119">
        <v>0</v>
      </c>
      <c r="AQ260" s="119">
        <v>0</v>
      </c>
      <c r="AR260" s="119">
        <v>1557122.0249999999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5">
        <f t="shared" si="12"/>
        <v>3114244.142</v>
      </c>
      <c r="BH260" s="15">
        <f t="shared" si="13"/>
        <v>0</v>
      </c>
      <c r="BI260" s="15">
        <f t="shared" si="14"/>
        <v>3114244.142</v>
      </c>
    </row>
    <row r="261" spans="1:61" x14ac:dyDescent="0.35">
      <c r="A261" s="114">
        <v>20815000</v>
      </c>
      <c r="B261" s="114">
        <v>1</v>
      </c>
      <c r="C261" s="114">
        <v>1</v>
      </c>
      <c r="D261" s="114">
        <v>1</v>
      </c>
      <c r="E261" s="114" t="s">
        <v>23</v>
      </c>
      <c r="F261" s="114" t="s">
        <v>24</v>
      </c>
      <c r="G261" s="114" t="s">
        <v>25</v>
      </c>
      <c r="H261" s="114" t="s">
        <v>26</v>
      </c>
      <c r="I261" s="114" t="s">
        <v>2</v>
      </c>
      <c r="J261" s="114" t="s">
        <v>27</v>
      </c>
      <c r="K261" s="114" t="s">
        <v>311</v>
      </c>
      <c r="L261" s="114" t="s">
        <v>29</v>
      </c>
      <c r="M261" s="114" t="s">
        <v>159</v>
      </c>
      <c r="N261" s="114" t="s">
        <v>1325</v>
      </c>
      <c r="O261" s="114" t="s">
        <v>347</v>
      </c>
      <c r="P261" s="114" t="s">
        <v>347</v>
      </c>
      <c r="Q261" s="114" t="s">
        <v>311</v>
      </c>
      <c r="R261" s="115">
        <v>10714285.688999921</v>
      </c>
      <c r="S261" s="115">
        <v>0</v>
      </c>
      <c r="T261" s="115">
        <v>0</v>
      </c>
      <c r="U261" s="115">
        <v>0</v>
      </c>
      <c r="V261" s="115">
        <v>0</v>
      </c>
      <c r="W261" s="115">
        <v>-3.0000060796737671E-3</v>
      </c>
      <c r="X261" s="115">
        <v>0</v>
      </c>
      <c r="Y261" s="115">
        <v>10714285.685999915</v>
      </c>
      <c r="Z261" s="117">
        <v>41368</v>
      </c>
      <c r="AA261" s="117">
        <v>45751</v>
      </c>
      <c r="AB261" s="116">
        <v>75000000</v>
      </c>
      <c r="AC261" s="116">
        <v>75000000</v>
      </c>
      <c r="AD261" s="116">
        <v>1.095890410958904</v>
      </c>
      <c r="AE261" s="116">
        <v>12.008219178082191</v>
      </c>
      <c r="AF261" s="118">
        <v>8.4308999999999995E-2</v>
      </c>
      <c r="AG261" s="118" t="s">
        <v>3261</v>
      </c>
      <c r="AH261" s="122">
        <v>2.9783E-2</v>
      </c>
      <c r="AI261" s="114" t="s">
        <v>311</v>
      </c>
      <c r="AJ261" s="114" t="s">
        <v>311</v>
      </c>
      <c r="AK261" s="119">
        <v>0</v>
      </c>
      <c r="AL261" s="119">
        <v>3571428.571</v>
      </c>
      <c r="AM261" s="119">
        <v>0</v>
      </c>
      <c r="AN261" s="119">
        <v>0</v>
      </c>
      <c r="AO261" s="119">
        <v>0</v>
      </c>
      <c r="AP261" s="119">
        <v>0</v>
      </c>
      <c r="AQ261" s="119">
        <v>0</v>
      </c>
      <c r="AR261" s="119">
        <v>3571428.571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3571428.58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5">
        <f t="shared" si="12"/>
        <v>7142857.142</v>
      </c>
      <c r="BH261" s="15">
        <f t="shared" si="13"/>
        <v>3571428.58</v>
      </c>
      <c r="BI261" s="15">
        <f t="shared" si="14"/>
        <v>10714285.721999999</v>
      </c>
    </row>
    <row r="262" spans="1:61" x14ac:dyDescent="0.35">
      <c r="A262" s="114">
        <v>20817000</v>
      </c>
      <c r="B262" s="114">
        <v>1</v>
      </c>
      <c r="C262" s="114">
        <v>1</v>
      </c>
      <c r="D262" s="114">
        <v>1</v>
      </c>
      <c r="E262" s="114" t="s">
        <v>23</v>
      </c>
      <c r="F262" s="114" t="s">
        <v>24</v>
      </c>
      <c r="G262" s="114" t="s">
        <v>25</v>
      </c>
      <c r="H262" s="114" t="s">
        <v>26</v>
      </c>
      <c r="I262" s="114" t="s">
        <v>2</v>
      </c>
      <c r="J262" s="114" t="s">
        <v>27</v>
      </c>
      <c r="K262" s="114" t="s">
        <v>311</v>
      </c>
      <c r="L262" s="114" t="s">
        <v>29</v>
      </c>
      <c r="M262" s="114" t="s">
        <v>159</v>
      </c>
      <c r="N262" s="114" t="s">
        <v>1325</v>
      </c>
      <c r="O262" s="114" t="s">
        <v>348</v>
      </c>
      <c r="P262" s="114" t="s">
        <v>348</v>
      </c>
      <c r="Q262" s="114" t="s">
        <v>311</v>
      </c>
      <c r="R262" s="115">
        <v>84602308.829999626</v>
      </c>
      <c r="S262" s="115">
        <v>0</v>
      </c>
      <c r="T262" s="115">
        <v>0</v>
      </c>
      <c r="U262" s="115">
        <v>0</v>
      </c>
      <c r="V262" s="115">
        <v>0</v>
      </c>
      <c r="W262" s="115">
        <v>-2.9802322387695313E-8</v>
      </c>
      <c r="X262" s="115">
        <v>0</v>
      </c>
      <c r="Y262" s="115">
        <v>84602308.829999596</v>
      </c>
      <c r="Z262" s="117">
        <v>41611</v>
      </c>
      <c r="AA262" s="117">
        <v>47090</v>
      </c>
      <c r="AB262" s="116">
        <v>184093889.5</v>
      </c>
      <c r="AC262" s="116">
        <v>181750869.44</v>
      </c>
      <c r="AD262" s="116">
        <v>4.7643835616438359</v>
      </c>
      <c r="AE262" s="116">
        <v>15.010958904109589</v>
      </c>
      <c r="AF262" s="118">
        <v>8.2474000000000006E-2</v>
      </c>
      <c r="AG262" s="118" t="s">
        <v>2769</v>
      </c>
      <c r="AH262" s="118">
        <v>2.5999999999999999E-2</v>
      </c>
      <c r="AI262" s="114" t="s">
        <v>311</v>
      </c>
      <c r="AJ262" s="114" t="s">
        <v>311</v>
      </c>
      <c r="AK262" s="119">
        <v>0</v>
      </c>
      <c r="AL262" s="119">
        <v>0</v>
      </c>
      <c r="AM262" s="119">
        <v>0</v>
      </c>
      <c r="AN262" s="119">
        <v>8460230.8800000008</v>
      </c>
      <c r="AO262" s="119">
        <v>0</v>
      </c>
      <c r="AP262" s="119">
        <v>0</v>
      </c>
      <c r="AQ262" s="119">
        <v>0</v>
      </c>
      <c r="AR262" s="119">
        <v>0</v>
      </c>
      <c r="AS262" s="119">
        <v>0</v>
      </c>
      <c r="AT262" s="119">
        <v>8460230.8800000008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8460230.8800000008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8460230.8800000008</v>
      </c>
      <c r="BG262" s="15">
        <f t="shared" si="12"/>
        <v>16920461.760000002</v>
      </c>
      <c r="BH262" s="15">
        <f t="shared" si="13"/>
        <v>16920461.760000002</v>
      </c>
      <c r="BI262" s="15">
        <f t="shared" si="14"/>
        <v>33840923.520000003</v>
      </c>
    </row>
    <row r="263" spans="1:61" x14ac:dyDescent="0.35">
      <c r="A263" s="114">
        <v>20817001</v>
      </c>
      <c r="B263" s="114">
        <v>1</v>
      </c>
      <c r="C263" s="114">
        <v>1</v>
      </c>
      <c r="D263" s="114">
        <v>1</v>
      </c>
      <c r="E263" s="114" t="s">
        <v>23</v>
      </c>
      <c r="F263" s="114" t="s">
        <v>24</v>
      </c>
      <c r="G263" s="114" t="s">
        <v>25</v>
      </c>
      <c r="H263" s="114" t="s">
        <v>26</v>
      </c>
      <c r="I263" s="114" t="s">
        <v>2</v>
      </c>
      <c r="J263" s="114" t="s">
        <v>27</v>
      </c>
      <c r="K263" s="114" t="s">
        <v>311</v>
      </c>
      <c r="L263" s="114" t="s">
        <v>29</v>
      </c>
      <c r="M263" s="114" t="s">
        <v>159</v>
      </c>
      <c r="N263" s="114" t="s">
        <v>1325</v>
      </c>
      <c r="O263" s="114" t="s">
        <v>349</v>
      </c>
      <c r="P263" s="114" t="s">
        <v>349</v>
      </c>
      <c r="Q263" s="114" t="s">
        <v>311</v>
      </c>
      <c r="R263" s="115">
        <v>41776876.669999994</v>
      </c>
      <c r="S263" s="115">
        <v>0</v>
      </c>
      <c r="T263" s="115">
        <v>0</v>
      </c>
      <c r="U263" s="115">
        <v>0</v>
      </c>
      <c r="V263" s="115">
        <v>0</v>
      </c>
      <c r="W263" s="115">
        <v>0</v>
      </c>
      <c r="X263" s="115">
        <v>0</v>
      </c>
      <c r="Y263" s="115">
        <v>41776876.669999994</v>
      </c>
      <c r="Z263" s="117">
        <v>41611</v>
      </c>
      <c r="AA263" s="117">
        <v>47090</v>
      </c>
      <c r="AB263" s="116">
        <v>90906110.5</v>
      </c>
      <c r="AC263" s="116">
        <v>89749130.560000002</v>
      </c>
      <c r="AD263" s="116">
        <v>4.7643835616438359</v>
      </c>
      <c r="AE263" s="116">
        <v>15.010958904109589</v>
      </c>
      <c r="AF263" s="118">
        <v>8.2474000000000006E-2</v>
      </c>
      <c r="AG263" s="118" t="s">
        <v>2769</v>
      </c>
      <c r="AH263" s="118">
        <v>2.5999999999999999E-2</v>
      </c>
      <c r="AI263" s="114" t="s">
        <v>311</v>
      </c>
      <c r="AJ263" s="114" t="s">
        <v>311</v>
      </c>
      <c r="AK263" s="119">
        <v>0</v>
      </c>
      <c r="AL263" s="119">
        <v>0</v>
      </c>
      <c r="AM263" s="119">
        <v>0</v>
      </c>
      <c r="AN263" s="119">
        <v>4177687.67</v>
      </c>
      <c r="AO263" s="119">
        <v>0</v>
      </c>
      <c r="AP263" s="119">
        <v>0</v>
      </c>
      <c r="AQ263" s="119">
        <v>0</v>
      </c>
      <c r="AR263" s="119">
        <v>0</v>
      </c>
      <c r="AS263" s="119">
        <v>0</v>
      </c>
      <c r="AT263" s="119">
        <v>4177687.67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4177687.67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4177687.67</v>
      </c>
      <c r="BG263" s="15">
        <f t="shared" si="12"/>
        <v>8355375.3399999999</v>
      </c>
      <c r="BH263" s="15">
        <f t="shared" si="13"/>
        <v>8355375.3399999999</v>
      </c>
      <c r="BI263" s="15">
        <f t="shared" si="14"/>
        <v>16710750.68</v>
      </c>
    </row>
    <row r="264" spans="1:61" x14ac:dyDescent="0.35">
      <c r="A264" s="114">
        <v>20819000</v>
      </c>
      <c r="B264" s="114">
        <v>1</v>
      </c>
      <c r="C264" s="114">
        <v>1</v>
      </c>
      <c r="D264" s="114">
        <v>1</v>
      </c>
      <c r="E264" s="114" t="s">
        <v>23</v>
      </c>
      <c r="F264" s="114" t="s">
        <v>24</v>
      </c>
      <c r="G264" s="114" t="s">
        <v>25</v>
      </c>
      <c r="H264" s="114" t="s">
        <v>26</v>
      </c>
      <c r="I264" s="114" t="s">
        <v>2</v>
      </c>
      <c r="J264" s="114" t="s">
        <v>27</v>
      </c>
      <c r="K264" s="114" t="s">
        <v>311</v>
      </c>
      <c r="L264" s="114" t="s">
        <v>29</v>
      </c>
      <c r="M264" s="114" t="s">
        <v>159</v>
      </c>
      <c r="N264" s="114" t="s">
        <v>1325</v>
      </c>
      <c r="O264" s="114" t="s">
        <v>350</v>
      </c>
      <c r="P264" s="114" t="s">
        <v>350</v>
      </c>
      <c r="Q264" s="114" t="s">
        <v>311</v>
      </c>
      <c r="R264" s="115">
        <v>59916324.527999997</v>
      </c>
      <c r="S264" s="115">
        <v>0</v>
      </c>
      <c r="T264" s="115">
        <v>0</v>
      </c>
      <c r="U264" s="115">
        <v>0</v>
      </c>
      <c r="V264" s="115">
        <v>0</v>
      </c>
      <c r="W264" s="115">
        <v>0</v>
      </c>
      <c r="X264" s="115">
        <v>0</v>
      </c>
      <c r="Y264" s="115">
        <v>59916324.527999997</v>
      </c>
      <c r="Z264" s="117">
        <v>41961</v>
      </c>
      <c r="AA264" s="117">
        <v>47440</v>
      </c>
      <c r="AB264" s="116">
        <v>120000000</v>
      </c>
      <c r="AC264" s="116">
        <v>119832649.09999999</v>
      </c>
      <c r="AD264" s="116">
        <v>5.7232876712328764</v>
      </c>
      <c r="AE264" s="116">
        <v>15.010958904109589</v>
      </c>
      <c r="AF264" s="122">
        <v>7.9033000000000006E-2</v>
      </c>
      <c r="AG264" s="118" t="s">
        <v>3261</v>
      </c>
      <c r="AH264" s="122">
        <v>2.5283E-2</v>
      </c>
      <c r="AI264" s="114" t="s">
        <v>311</v>
      </c>
      <c r="AJ264" s="114" t="s">
        <v>311</v>
      </c>
      <c r="AK264" s="119">
        <v>0</v>
      </c>
      <c r="AL264" s="119">
        <v>0</v>
      </c>
      <c r="AM264" s="119">
        <v>4993027.0460000001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4993027.0460000001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4993027.0460000001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4993027.0460000001</v>
      </c>
      <c r="BF264" s="119">
        <v>0</v>
      </c>
      <c r="BG264" s="15">
        <f t="shared" si="12"/>
        <v>9986054.0920000002</v>
      </c>
      <c r="BH264" s="15">
        <f t="shared" si="13"/>
        <v>9986054.0920000002</v>
      </c>
      <c r="BI264" s="15">
        <f t="shared" si="14"/>
        <v>19972108.184</v>
      </c>
    </row>
    <row r="265" spans="1:61" x14ac:dyDescent="0.35">
      <c r="A265" s="114">
        <v>20822000</v>
      </c>
      <c r="B265" s="114">
        <v>1</v>
      </c>
      <c r="C265" s="114">
        <v>1</v>
      </c>
      <c r="D265" s="114">
        <v>1</v>
      </c>
      <c r="E265" s="114" t="s">
        <v>23</v>
      </c>
      <c r="F265" s="114" t="s">
        <v>24</v>
      </c>
      <c r="G265" s="114" t="s">
        <v>25</v>
      </c>
      <c r="H265" s="114" t="s">
        <v>26</v>
      </c>
      <c r="I265" s="114" t="s">
        <v>2</v>
      </c>
      <c r="J265" s="114" t="s">
        <v>27</v>
      </c>
      <c r="K265" s="114" t="s">
        <v>311</v>
      </c>
      <c r="L265" s="114" t="s">
        <v>29</v>
      </c>
      <c r="M265" s="114" t="s">
        <v>159</v>
      </c>
      <c r="N265" s="114" t="s">
        <v>1325</v>
      </c>
      <c r="O265" s="114" t="s">
        <v>351</v>
      </c>
      <c r="P265" s="114" t="s">
        <v>351</v>
      </c>
      <c r="Q265" s="114" t="s">
        <v>311</v>
      </c>
      <c r="R265" s="115">
        <v>46520000.040000007</v>
      </c>
      <c r="S265" s="115">
        <v>0</v>
      </c>
      <c r="T265" s="115">
        <v>0</v>
      </c>
      <c r="U265" s="115">
        <v>0</v>
      </c>
      <c r="V265" s="115">
        <v>0</v>
      </c>
      <c r="W265" s="115">
        <v>0</v>
      </c>
      <c r="X265" s="115">
        <v>0</v>
      </c>
      <c r="Y265" s="115">
        <v>46520000.040000007</v>
      </c>
      <c r="Z265" s="117">
        <v>41968</v>
      </c>
      <c r="AA265" s="117">
        <v>46351</v>
      </c>
      <c r="AB265" s="116">
        <v>176000000</v>
      </c>
      <c r="AC265" s="116">
        <v>139560000</v>
      </c>
      <c r="AD265" s="116">
        <v>2.7397260273972601</v>
      </c>
      <c r="AE265" s="116">
        <v>12.008219178082191</v>
      </c>
      <c r="AF265" s="118">
        <v>7.5542999999999999E-2</v>
      </c>
      <c r="AG265" s="118" t="s">
        <v>2769</v>
      </c>
      <c r="AH265" s="118">
        <v>2.0500000000000001E-2</v>
      </c>
      <c r="AI265" s="114" t="s">
        <v>311</v>
      </c>
      <c r="AJ265" s="114" t="s">
        <v>311</v>
      </c>
      <c r="AK265" s="119">
        <v>0</v>
      </c>
      <c r="AL265" s="119">
        <v>0</v>
      </c>
      <c r="AM265" s="119">
        <v>7753333.3300000001</v>
      </c>
      <c r="AN265" s="119">
        <v>0</v>
      </c>
      <c r="AO265" s="119">
        <v>0</v>
      </c>
      <c r="AP265" s="119">
        <v>0</v>
      </c>
      <c r="AQ265" s="119">
        <v>0</v>
      </c>
      <c r="AR265" s="119">
        <v>0</v>
      </c>
      <c r="AS265" s="119">
        <v>7753333.3300000001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7753333.3300000001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7753333.3300000001</v>
      </c>
      <c r="BF265" s="119">
        <v>0</v>
      </c>
      <c r="BG265" s="15">
        <f t="shared" si="12"/>
        <v>15506666.66</v>
      </c>
      <c r="BH265" s="15">
        <f t="shared" si="13"/>
        <v>15506666.66</v>
      </c>
      <c r="BI265" s="15">
        <f t="shared" si="14"/>
        <v>31013333.32</v>
      </c>
    </row>
    <row r="266" spans="1:61" x14ac:dyDescent="0.35">
      <c r="A266" s="114">
        <v>20823000</v>
      </c>
      <c r="B266" s="114">
        <v>1</v>
      </c>
      <c r="C266" s="114">
        <v>1</v>
      </c>
      <c r="D266" s="114">
        <v>1</v>
      </c>
      <c r="E266" s="114" t="s">
        <v>23</v>
      </c>
      <c r="F266" s="114" t="s">
        <v>24</v>
      </c>
      <c r="G266" s="114" t="s">
        <v>25</v>
      </c>
      <c r="H266" s="114" t="s">
        <v>26</v>
      </c>
      <c r="I266" s="114" t="s">
        <v>2</v>
      </c>
      <c r="J266" s="114" t="s">
        <v>27</v>
      </c>
      <c r="K266" s="114" t="s">
        <v>311</v>
      </c>
      <c r="L266" s="114" t="s">
        <v>29</v>
      </c>
      <c r="M266" s="114" t="s">
        <v>159</v>
      </c>
      <c r="N266" s="114" t="s">
        <v>1325</v>
      </c>
      <c r="O266" s="114" t="s">
        <v>352</v>
      </c>
      <c r="P266" s="114" t="s">
        <v>352</v>
      </c>
      <c r="Q266" s="114" t="s">
        <v>311</v>
      </c>
      <c r="R266" s="115">
        <v>100538113.31499957</v>
      </c>
      <c r="S266" s="115">
        <v>0</v>
      </c>
      <c r="T266" s="115">
        <v>0</v>
      </c>
      <c r="U266" s="115">
        <v>0</v>
      </c>
      <c r="V266" s="115">
        <v>0</v>
      </c>
      <c r="W266" s="115">
        <v>4.9999654293060303E-3</v>
      </c>
      <c r="X266" s="115">
        <v>0</v>
      </c>
      <c r="Y266" s="115">
        <v>100538113.31999953</v>
      </c>
      <c r="Z266" s="117">
        <v>41978</v>
      </c>
      <c r="AA266" s="117">
        <v>47457</v>
      </c>
      <c r="AB266" s="116">
        <v>200725000.00099999</v>
      </c>
      <c r="AC266" s="116">
        <v>200725000.00099999</v>
      </c>
      <c r="AD266" s="116">
        <v>5.7698630136986298</v>
      </c>
      <c r="AE266" s="116">
        <v>15.010958904109589</v>
      </c>
      <c r="AF266" s="118">
        <v>7.7474000000000001E-2</v>
      </c>
      <c r="AG266" s="118" t="s">
        <v>2769</v>
      </c>
      <c r="AH266" s="118">
        <v>2.1000000000000001E-2</v>
      </c>
      <c r="AI266" s="114" t="s">
        <v>311</v>
      </c>
      <c r="AJ266" s="114" t="s">
        <v>311</v>
      </c>
      <c r="AK266" s="119">
        <v>0</v>
      </c>
      <c r="AL266" s="119">
        <v>0</v>
      </c>
      <c r="AM266" s="119">
        <v>0</v>
      </c>
      <c r="AN266" s="119">
        <v>8378176.0999999996</v>
      </c>
      <c r="AO266" s="119">
        <v>0</v>
      </c>
      <c r="AP266" s="119">
        <v>0</v>
      </c>
      <c r="AQ266" s="119">
        <v>0</v>
      </c>
      <c r="AR266" s="119">
        <v>0</v>
      </c>
      <c r="AS266" s="119">
        <v>0</v>
      </c>
      <c r="AT266" s="119">
        <v>8378176.0999999996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8378176.0999999996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8378176.0999999996</v>
      </c>
      <c r="BG266" s="15">
        <f t="shared" si="12"/>
        <v>16756352.199999999</v>
      </c>
      <c r="BH266" s="15">
        <f t="shared" si="13"/>
        <v>16756352.199999999</v>
      </c>
      <c r="BI266" s="15">
        <f t="shared" si="14"/>
        <v>33512704.399999999</v>
      </c>
    </row>
    <row r="267" spans="1:61" x14ac:dyDescent="0.35">
      <c r="A267" s="114">
        <v>20825000</v>
      </c>
      <c r="B267" s="114">
        <v>1</v>
      </c>
      <c r="C267" s="114">
        <v>1</v>
      </c>
      <c r="D267" s="114">
        <v>1</v>
      </c>
      <c r="E267" s="114" t="s">
        <v>23</v>
      </c>
      <c r="F267" s="114" t="s">
        <v>24</v>
      </c>
      <c r="G267" s="114" t="s">
        <v>25</v>
      </c>
      <c r="H267" s="114" t="s">
        <v>26</v>
      </c>
      <c r="I267" s="114" t="s">
        <v>2</v>
      </c>
      <c r="J267" s="114" t="s">
        <v>27</v>
      </c>
      <c r="K267" s="114" t="s">
        <v>311</v>
      </c>
      <c r="L267" s="114" t="s">
        <v>29</v>
      </c>
      <c r="M267" s="114" t="s">
        <v>159</v>
      </c>
      <c r="N267" s="114" t="s">
        <v>1325</v>
      </c>
      <c r="O267" s="114" t="s">
        <v>353</v>
      </c>
      <c r="P267" s="114" t="s">
        <v>353</v>
      </c>
      <c r="Q267" s="114" t="s">
        <v>311</v>
      </c>
      <c r="R267" s="115">
        <v>113750000</v>
      </c>
      <c r="S267" s="115">
        <v>0</v>
      </c>
      <c r="T267" s="115">
        <v>0</v>
      </c>
      <c r="U267" s="115">
        <v>0</v>
      </c>
      <c r="V267" s="115">
        <v>0</v>
      </c>
      <c r="W267" s="115">
        <v>0</v>
      </c>
      <c r="X267" s="115">
        <v>0</v>
      </c>
      <c r="Y267" s="115">
        <v>113750000</v>
      </c>
      <c r="Z267" s="117">
        <v>42181</v>
      </c>
      <c r="AA267" s="117">
        <v>47660</v>
      </c>
      <c r="AB267" s="116">
        <v>210000000</v>
      </c>
      <c r="AC267" s="116">
        <v>210000000</v>
      </c>
      <c r="AD267" s="116">
        <v>6.3260273972602743</v>
      </c>
      <c r="AE267" s="116">
        <v>15.010958904109589</v>
      </c>
      <c r="AF267" s="122">
        <v>7.6826000000000005E-2</v>
      </c>
      <c r="AG267" s="118" t="s">
        <v>2769</v>
      </c>
      <c r="AH267" s="118">
        <v>0.02</v>
      </c>
      <c r="AI267" s="114" t="s">
        <v>311</v>
      </c>
      <c r="AJ267" s="114" t="s">
        <v>311</v>
      </c>
      <c r="AK267" s="119">
        <v>0</v>
      </c>
      <c r="AL267" s="119">
        <v>0</v>
      </c>
      <c r="AM267" s="119">
        <v>0</v>
      </c>
      <c r="AN267" s="119">
        <v>8750000</v>
      </c>
      <c r="AO267" s="119">
        <v>0</v>
      </c>
      <c r="AP267" s="119">
        <v>0</v>
      </c>
      <c r="AQ267" s="119">
        <v>0</v>
      </c>
      <c r="AR267" s="119">
        <v>0</v>
      </c>
      <c r="AS267" s="119">
        <v>0</v>
      </c>
      <c r="AT267" s="119">
        <v>8750000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8750000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8750000</v>
      </c>
      <c r="BG267" s="15">
        <f t="shared" si="12"/>
        <v>17500000</v>
      </c>
      <c r="BH267" s="15">
        <f t="shared" si="13"/>
        <v>17500000</v>
      </c>
      <c r="BI267" s="15">
        <f t="shared" si="14"/>
        <v>35000000</v>
      </c>
    </row>
    <row r="268" spans="1:61" x14ac:dyDescent="0.35">
      <c r="A268" s="114">
        <v>20826000</v>
      </c>
      <c r="B268" s="114">
        <v>1</v>
      </c>
      <c r="C268" s="114">
        <v>1</v>
      </c>
      <c r="D268" s="114">
        <v>1</v>
      </c>
      <c r="E268" s="114" t="s">
        <v>23</v>
      </c>
      <c r="F268" s="114" t="s">
        <v>24</v>
      </c>
      <c r="G268" s="114" t="s">
        <v>25</v>
      </c>
      <c r="H268" s="114" t="s">
        <v>26</v>
      </c>
      <c r="I268" s="114" t="s">
        <v>2</v>
      </c>
      <c r="J268" s="114" t="s">
        <v>27</v>
      </c>
      <c r="K268" s="114" t="s">
        <v>311</v>
      </c>
      <c r="L268" s="114" t="s">
        <v>29</v>
      </c>
      <c r="M268" s="114" t="s">
        <v>159</v>
      </c>
      <c r="N268" s="114" t="s">
        <v>1325</v>
      </c>
      <c r="O268" s="114" t="s">
        <v>354</v>
      </c>
      <c r="P268" s="114" t="s">
        <v>354</v>
      </c>
      <c r="Q268" s="114" t="s">
        <v>311</v>
      </c>
      <c r="R268" s="115">
        <v>192592592.63999999</v>
      </c>
      <c r="S268" s="115">
        <v>0</v>
      </c>
      <c r="T268" s="115">
        <v>0</v>
      </c>
      <c r="U268" s="115">
        <v>0</v>
      </c>
      <c r="V268" s="115">
        <v>0</v>
      </c>
      <c r="W268" s="115">
        <v>0</v>
      </c>
      <c r="X268" s="115">
        <v>0</v>
      </c>
      <c r="Y268" s="115">
        <v>192592592.63999999</v>
      </c>
      <c r="Z268" s="117">
        <v>42199</v>
      </c>
      <c r="AA268" s="117">
        <v>47678</v>
      </c>
      <c r="AB268" s="116">
        <v>400000000</v>
      </c>
      <c r="AC268" s="116">
        <v>400000000</v>
      </c>
      <c r="AD268" s="116">
        <v>6.375342465753425</v>
      </c>
      <c r="AE268" s="116">
        <v>15.010958904109589</v>
      </c>
      <c r="AF268" s="122">
        <v>7.8394000000000005E-2</v>
      </c>
      <c r="AG268" s="118" t="s">
        <v>3261</v>
      </c>
      <c r="AH268" s="122">
        <v>2.1783000000000004E-2</v>
      </c>
      <c r="AI268" s="114" t="s">
        <v>311</v>
      </c>
      <c r="AJ268" s="114" t="s">
        <v>311</v>
      </c>
      <c r="AK268" s="119">
        <v>0</v>
      </c>
      <c r="AL268" s="119">
        <v>0</v>
      </c>
      <c r="AM268" s="119">
        <v>0</v>
      </c>
      <c r="AN268" s="119">
        <v>0</v>
      </c>
      <c r="AO268" s="119">
        <v>14814814.814999999</v>
      </c>
      <c r="AP268" s="119">
        <v>0</v>
      </c>
      <c r="AQ268" s="119">
        <v>0</v>
      </c>
      <c r="AR268" s="119">
        <v>0</v>
      </c>
      <c r="AS268" s="119">
        <v>0</v>
      </c>
      <c r="AT268" s="119">
        <v>0</v>
      </c>
      <c r="AU268" s="119">
        <v>14814814.814999999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14814814.814999999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5">
        <f t="shared" si="12"/>
        <v>14814814.814999999</v>
      </c>
      <c r="BH268" s="15">
        <f t="shared" si="13"/>
        <v>29629629.629999999</v>
      </c>
      <c r="BI268" s="15">
        <f t="shared" si="14"/>
        <v>44444444.445</v>
      </c>
    </row>
    <row r="269" spans="1:61" x14ac:dyDescent="0.35">
      <c r="A269" s="114">
        <v>20825001</v>
      </c>
      <c r="B269" s="114">
        <v>1</v>
      </c>
      <c r="C269" s="114">
        <v>1</v>
      </c>
      <c r="D269" s="114">
        <v>1</v>
      </c>
      <c r="E269" s="114" t="s">
        <v>23</v>
      </c>
      <c r="F269" s="114" t="s">
        <v>24</v>
      </c>
      <c r="G269" s="114" t="s">
        <v>25</v>
      </c>
      <c r="H269" s="114" t="s">
        <v>26</v>
      </c>
      <c r="I269" s="114" t="s">
        <v>2</v>
      </c>
      <c r="J269" s="114" t="s">
        <v>27</v>
      </c>
      <c r="K269" s="114" t="s">
        <v>311</v>
      </c>
      <c r="L269" s="114" t="s">
        <v>29</v>
      </c>
      <c r="M269" s="114" t="s">
        <v>159</v>
      </c>
      <c r="N269" s="114" t="s">
        <v>1325</v>
      </c>
      <c r="O269" s="114" t="s">
        <v>355</v>
      </c>
      <c r="P269" s="114" t="s">
        <v>355</v>
      </c>
      <c r="Q269" s="114" t="s">
        <v>311</v>
      </c>
      <c r="R269" s="115">
        <v>21666666.629999995</v>
      </c>
      <c r="S269" s="115">
        <v>0</v>
      </c>
      <c r="T269" s="115">
        <v>0</v>
      </c>
      <c r="U269" s="115">
        <v>0</v>
      </c>
      <c r="V269" s="115">
        <v>0</v>
      </c>
      <c r="W269" s="115">
        <v>0</v>
      </c>
      <c r="X269" s="115">
        <v>0</v>
      </c>
      <c r="Y269" s="115">
        <v>21666666.629999995</v>
      </c>
      <c r="Z269" s="117">
        <v>42181</v>
      </c>
      <c r="AA269" s="117">
        <v>47660</v>
      </c>
      <c r="AB269" s="116">
        <v>40000000</v>
      </c>
      <c r="AC269" s="116">
        <v>40000000</v>
      </c>
      <c r="AD269" s="116">
        <v>6.3260273972602743</v>
      </c>
      <c r="AE269" s="116">
        <v>15.010958904109589</v>
      </c>
      <c r="AF269" s="122">
        <v>7.6826000000000005E-2</v>
      </c>
      <c r="AG269" s="118" t="s">
        <v>2769</v>
      </c>
      <c r="AH269" s="118">
        <v>0.02</v>
      </c>
      <c r="AI269" s="114" t="s">
        <v>311</v>
      </c>
      <c r="AJ269" s="114" t="s">
        <v>311</v>
      </c>
      <c r="AK269" s="119">
        <v>0</v>
      </c>
      <c r="AL269" s="119">
        <v>0</v>
      </c>
      <c r="AM269" s="119">
        <v>0</v>
      </c>
      <c r="AN269" s="119">
        <v>1666666.67</v>
      </c>
      <c r="AO269" s="119">
        <v>0</v>
      </c>
      <c r="AP269" s="119">
        <v>0</v>
      </c>
      <c r="AQ269" s="119">
        <v>0</v>
      </c>
      <c r="AR269" s="119">
        <v>0</v>
      </c>
      <c r="AS269" s="119">
        <v>0</v>
      </c>
      <c r="AT269" s="119">
        <v>1666666.67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1666666.67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1666666.67</v>
      </c>
      <c r="BG269" s="15">
        <f t="shared" si="12"/>
        <v>3333333.34</v>
      </c>
      <c r="BH269" s="15">
        <f t="shared" si="13"/>
        <v>3333333.34</v>
      </c>
      <c r="BI269" s="15">
        <f t="shared" si="14"/>
        <v>6666666.6799999997</v>
      </c>
    </row>
    <row r="270" spans="1:61" x14ac:dyDescent="0.35">
      <c r="A270" s="114">
        <v>20831000</v>
      </c>
      <c r="B270" s="114">
        <v>1</v>
      </c>
      <c r="C270" s="114">
        <v>1</v>
      </c>
      <c r="D270" s="114">
        <v>1</v>
      </c>
      <c r="E270" s="114" t="s">
        <v>23</v>
      </c>
      <c r="F270" s="114" t="s">
        <v>24</v>
      </c>
      <c r="G270" s="114" t="s">
        <v>25</v>
      </c>
      <c r="H270" s="114" t="s">
        <v>26</v>
      </c>
      <c r="I270" s="114" t="s">
        <v>2</v>
      </c>
      <c r="J270" s="114" t="s">
        <v>27</v>
      </c>
      <c r="K270" s="114" t="s">
        <v>311</v>
      </c>
      <c r="L270" s="114" t="s">
        <v>29</v>
      </c>
      <c r="M270" s="114" t="s">
        <v>159</v>
      </c>
      <c r="N270" s="114" t="s">
        <v>1325</v>
      </c>
      <c r="O270" s="114" t="s">
        <v>356</v>
      </c>
      <c r="P270" s="114" t="s">
        <v>356</v>
      </c>
      <c r="Q270" s="114" t="s">
        <v>311</v>
      </c>
      <c r="R270" s="115">
        <v>61558413.540000379</v>
      </c>
      <c r="S270" s="115">
        <v>0</v>
      </c>
      <c r="T270" s="115">
        <v>0</v>
      </c>
      <c r="U270" s="115">
        <v>0</v>
      </c>
      <c r="V270" s="115">
        <v>0</v>
      </c>
      <c r="W270" s="115">
        <v>2.9802322387695313E-8</v>
      </c>
      <c r="X270" s="115">
        <v>0</v>
      </c>
      <c r="Y270" s="115">
        <v>61558413.540000409</v>
      </c>
      <c r="Z270" s="117">
        <v>42636</v>
      </c>
      <c r="AA270" s="117">
        <v>48114</v>
      </c>
      <c r="AB270" s="116">
        <v>100000000</v>
      </c>
      <c r="AC270" s="116">
        <v>100000000</v>
      </c>
      <c r="AD270" s="116">
        <v>7.5698630136986305</v>
      </c>
      <c r="AE270" s="116">
        <v>15.008219178082191</v>
      </c>
      <c r="AF270" s="122">
        <v>7.9010999999999998E-2</v>
      </c>
      <c r="AG270" s="118" t="s">
        <v>3261</v>
      </c>
      <c r="AH270" s="122">
        <v>2.4282999999999999E-2</v>
      </c>
      <c r="AI270" s="114" t="s">
        <v>311</v>
      </c>
      <c r="AJ270" s="114" t="s">
        <v>311</v>
      </c>
      <c r="AK270" s="119">
        <v>3847400.84</v>
      </c>
      <c r="AL270" s="119">
        <v>0</v>
      </c>
      <c r="AM270" s="119">
        <v>0</v>
      </c>
      <c r="AN270" s="119">
        <v>0</v>
      </c>
      <c r="AO270" s="119">
        <v>0</v>
      </c>
      <c r="AP270" s="119">
        <v>0</v>
      </c>
      <c r="AQ270" s="119">
        <v>3847400.84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3847400.84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3847400.84</v>
      </c>
      <c r="BD270" s="119">
        <v>0</v>
      </c>
      <c r="BE270" s="119">
        <v>0</v>
      </c>
      <c r="BF270" s="119">
        <v>0</v>
      </c>
      <c r="BG270" s="15">
        <f t="shared" si="12"/>
        <v>7694801.6799999997</v>
      </c>
      <c r="BH270" s="15">
        <f t="shared" si="13"/>
        <v>7694801.6799999997</v>
      </c>
      <c r="BI270" s="15">
        <f t="shared" si="14"/>
        <v>15389603.359999999</v>
      </c>
    </row>
    <row r="271" spans="1:61" x14ac:dyDescent="0.35">
      <c r="A271" s="114">
        <v>20827000</v>
      </c>
      <c r="B271" s="114">
        <v>1</v>
      </c>
      <c r="C271" s="114">
        <v>1</v>
      </c>
      <c r="D271" s="114">
        <v>0</v>
      </c>
      <c r="E271" s="114" t="s">
        <v>23</v>
      </c>
      <c r="F271" s="114" t="s">
        <v>24</v>
      </c>
      <c r="G271" s="114" t="s">
        <v>25</v>
      </c>
      <c r="H271" s="114" t="s">
        <v>44</v>
      </c>
      <c r="I271" s="114" t="s">
        <v>45</v>
      </c>
      <c r="J271" s="114" t="s">
        <v>27</v>
      </c>
      <c r="K271" s="114" t="s">
        <v>311</v>
      </c>
      <c r="L271" s="114" t="s">
        <v>46</v>
      </c>
      <c r="M271" s="114" t="s">
        <v>159</v>
      </c>
      <c r="N271" s="114" t="s">
        <v>1325</v>
      </c>
      <c r="O271" s="114" t="s">
        <v>357</v>
      </c>
      <c r="P271" s="114" t="s">
        <v>357</v>
      </c>
      <c r="Q271" s="114" t="s">
        <v>311</v>
      </c>
      <c r="R271" s="115">
        <v>38181818.159999713</v>
      </c>
      <c r="S271" s="115">
        <v>0</v>
      </c>
      <c r="T271" s="115">
        <v>0</v>
      </c>
      <c r="U271" s="115">
        <v>0</v>
      </c>
      <c r="V271" s="115">
        <v>0</v>
      </c>
      <c r="W271" s="115">
        <v>-2.2351741790771484E-8</v>
      </c>
      <c r="X271" s="115">
        <v>0</v>
      </c>
      <c r="Y271" s="115">
        <v>38181818.159999691</v>
      </c>
      <c r="Z271" s="117">
        <v>42303</v>
      </c>
      <c r="AA271" s="117">
        <v>47782</v>
      </c>
      <c r="AB271" s="116">
        <v>60000000</v>
      </c>
      <c r="AC271" s="116">
        <v>60000000</v>
      </c>
      <c r="AD271" s="116">
        <v>6.6602739726027398</v>
      </c>
      <c r="AE271" s="116">
        <v>15.010958904109589</v>
      </c>
      <c r="AF271" s="122">
        <v>7.8738000000000002E-2</v>
      </c>
      <c r="AG271" s="118" t="s">
        <v>3261</v>
      </c>
      <c r="AH271" s="122">
        <v>2.4282999999999999E-2</v>
      </c>
      <c r="AI271" s="114" t="s">
        <v>311</v>
      </c>
      <c r="AJ271" s="114" t="s">
        <v>311</v>
      </c>
      <c r="AK271" s="119">
        <v>0</v>
      </c>
      <c r="AL271" s="119">
        <v>2727272.73</v>
      </c>
      <c r="AM271" s="119">
        <v>0</v>
      </c>
      <c r="AN271" s="119">
        <v>0</v>
      </c>
      <c r="AO271" s="119">
        <v>0</v>
      </c>
      <c r="AP271" s="119">
        <v>0</v>
      </c>
      <c r="AQ271" s="119">
        <v>0</v>
      </c>
      <c r="AR271" s="119">
        <v>2727272.73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2727272.73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2727272.73</v>
      </c>
      <c r="BE271" s="119">
        <v>0</v>
      </c>
      <c r="BF271" s="119">
        <v>0</v>
      </c>
      <c r="BG271" s="15">
        <f t="shared" si="12"/>
        <v>5454545.46</v>
      </c>
      <c r="BH271" s="15">
        <f t="shared" si="13"/>
        <v>5454545.46</v>
      </c>
      <c r="BI271" s="15">
        <f t="shared" si="14"/>
        <v>10909090.92</v>
      </c>
    </row>
    <row r="272" spans="1:61" x14ac:dyDescent="0.35">
      <c r="A272" s="114">
        <v>20834000</v>
      </c>
      <c r="B272" s="114">
        <v>1</v>
      </c>
      <c r="C272" s="114">
        <v>1</v>
      </c>
      <c r="D272" s="114">
        <v>0</v>
      </c>
      <c r="E272" s="114" t="s">
        <v>23</v>
      </c>
      <c r="F272" s="114" t="s">
        <v>24</v>
      </c>
      <c r="G272" s="114" t="s">
        <v>25</v>
      </c>
      <c r="H272" s="114" t="s">
        <v>44</v>
      </c>
      <c r="I272" s="114" t="s">
        <v>45</v>
      </c>
      <c r="J272" s="114" t="s">
        <v>27</v>
      </c>
      <c r="K272" s="114" t="s">
        <v>311</v>
      </c>
      <c r="L272" s="114" t="s">
        <v>83</v>
      </c>
      <c r="M272" s="114" t="s">
        <v>159</v>
      </c>
      <c r="N272" s="114" t="s">
        <v>1325</v>
      </c>
      <c r="O272" s="114" t="s">
        <v>358</v>
      </c>
      <c r="P272" s="114" t="s">
        <v>358</v>
      </c>
      <c r="Q272" s="114" t="s">
        <v>311</v>
      </c>
      <c r="R272" s="115">
        <v>30625000</v>
      </c>
      <c r="S272" s="115">
        <v>0</v>
      </c>
      <c r="T272" s="115">
        <v>0</v>
      </c>
      <c r="U272" s="115">
        <v>0</v>
      </c>
      <c r="V272" s="115">
        <v>0</v>
      </c>
      <c r="W272" s="115">
        <v>0</v>
      </c>
      <c r="X272" s="115">
        <v>0</v>
      </c>
      <c r="Y272" s="115">
        <v>30625000</v>
      </c>
      <c r="Z272" s="117">
        <v>43357</v>
      </c>
      <c r="AA272" s="117">
        <v>47010</v>
      </c>
      <c r="AB272" s="116">
        <v>49000000</v>
      </c>
      <c r="AC272" s="116">
        <v>49000000</v>
      </c>
      <c r="AD272" s="116">
        <v>4.5452054794520551</v>
      </c>
      <c r="AE272" s="116">
        <v>10.008219178082191</v>
      </c>
      <c r="AF272" s="122">
        <v>7.6494999999999994E-2</v>
      </c>
      <c r="AG272" s="118" t="s">
        <v>3261</v>
      </c>
      <c r="AH272" s="122">
        <v>2.1783E-2</v>
      </c>
      <c r="AI272" s="114" t="s">
        <v>311</v>
      </c>
      <c r="AJ272" s="114" t="s">
        <v>311</v>
      </c>
      <c r="AK272" s="119">
        <v>3062500</v>
      </c>
      <c r="AL272" s="119">
        <v>0</v>
      </c>
      <c r="AM272" s="119">
        <v>0</v>
      </c>
      <c r="AN272" s="119">
        <v>0</v>
      </c>
      <c r="AO272" s="119">
        <v>0</v>
      </c>
      <c r="AP272" s="119">
        <v>0</v>
      </c>
      <c r="AQ272" s="119">
        <v>3062500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3062500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3062500</v>
      </c>
      <c r="BD272" s="119">
        <v>0</v>
      </c>
      <c r="BE272" s="119">
        <v>0</v>
      </c>
      <c r="BF272" s="119">
        <v>0</v>
      </c>
      <c r="BG272" s="15">
        <f t="shared" si="12"/>
        <v>6125000</v>
      </c>
      <c r="BH272" s="15">
        <f t="shared" si="13"/>
        <v>6125000</v>
      </c>
      <c r="BI272" s="15">
        <f t="shared" si="14"/>
        <v>12250000</v>
      </c>
    </row>
    <row r="273" spans="1:61" x14ac:dyDescent="0.35">
      <c r="A273" s="114">
        <v>20851000</v>
      </c>
      <c r="B273" s="114">
        <v>1</v>
      </c>
      <c r="C273" s="114">
        <v>1</v>
      </c>
      <c r="D273" s="114">
        <v>0</v>
      </c>
      <c r="E273" s="114" t="s">
        <v>23</v>
      </c>
      <c r="F273" s="114" t="s">
        <v>24</v>
      </c>
      <c r="G273" s="114" t="s">
        <v>25</v>
      </c>
      <c r="H273" s="114" t="s">
        <v>44</v>
      </c>
      <c r="I273" s="114" t="s">
        <v>45</v>
      </c>
      <c r="J273" s="114" t="s">
        <v>27</v>
      </c>
      <c r="K273" s="114" t="s">
        <v>311</v>
      </c>
      <c r="L273" s="114" t="s">
        <v>83</v>
      </c>
      <c r="M273" s="114" t="s">
        <v>159</v>
      </c>
      <c r="N273" s="114" t="s">
        <v>1325</v>
      </c>
      <c r="O273" s="114" t="s">
        <v>359</v>
      </c>
      <c r="P273" s="114" t="s">
        <v>359</v>
      </c>
      <c r="Q273" s="114" t="s">
        <v>311</v>
      </c>
      <c r="R273" s="115">
        <v>40658096.919999808</v>
      </c>
      <c r="S273" s="115">
        <v>0</v>
      </c>
      <c r="T273" s="115">
        <v>0</v>
      </c>
      <c r="U273" s="115">
        <v>0</v>
      </c>
      <c r="V273" s="115">
        <v>0</v>
      </c>
      <c r="W273" s="115">
        <v>-1.4901161193847656E-8</v>
      </c>
      <c r="X273" s="115">
        <v>0</v>
      </c>
      <c r="Y273" s="115">
        <v>40658096.919999793</v>
      </c>
      <c r="Z273" s="117">
        <v>44169</v>
      </c>
      <c r="AA273" s="117">
        <v>47821</v>
      </c>
      <c r="AB273" s="116">
        <v>49000000</v>
      </c>
      <c r="AC273" s="116">
        <v>49000000</v>
      </c>
      <c r="AD273" s="116">
        <v>6.7671232876712333</v>
      </c>
      <c r="AE273" s="116">
        <v>10.005479452054795</v>
      </c>
      <c r="AF273" s="118">
        <v>7.3973999999999998E-2</v>
      </c>
      <c r="AG273" s="118" t="s">
        <v>2769</v>
      </c>
      <c r="AH273" s="118">
        <v>1.7500000000000002E-2</v>
      </c>
      <c r="AI273" s="114" t="s">
        <v>311</v>
      </c>
      <c r="AJ273" s="114" t="s">
        <v>311</v>
      </c>
      <c r="AK273" s="119">
        <v>0</v>
      </c>
      <c r="AL273" s="119">
        <v>0</v>
      </c>
      <c r="AM273" s="119">
        <v>0</v>
      </c>
      <c r="AN273" s="119">
        <v>2904149.78</v>
      </c>
      <c r="AO273" s="119">
        <v>0</v>
      </c>
      <c r="AP273" s="119">
        <v>0</v>
      </c>
      <c r="AQ273" s="119">
        <v>0</v>
      </c>
      <c r="AR273" s="119">
        <v>0</v>
      </c>
      <c r="AS273" s="119">
        <v>0</v>
      </c>
      <c r="AT273" s="119">
        <v>2904149.78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2904149.78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2904149.78</v>
      </c>
      <c r="BG273" s="15">
        <f t="shared" si="12"/>
        <v>5808299.5599999996</v>
      </c>
      <c r="BH273" s="15">
        <f t="shared" si="13"/>
        <v>5808299.5599999996</v>
      </c>
      <c r="BI273" s="15">
        <f t="shared" si="14"/>
        <v>11616599.119999999</v>
      </c>
    </row>
    <row r="274" spans="1:61" x14ac:dyDescent="0.35">
      <c r="A274" s="114">
        <v>20828000</v>
      </c>
      <c r="B274" s="114">
        <v>1</v>
      </c>
      <c r="C274" s="114">
        <v>1</v>
      </c>
      <c r="D274" s="114">
        <v>0</v>
      </c>
      <c r="E274" s="114" t="s">
        <v>23</v>
      </c>
      <c r="F274" s="114" t="s">
        <v>24</v>
      </c>
      <c r="G274" s="114" t="s">
        <v>25</v>
      </c>
      <c r="H274" s="114" t="s">
        <v>44</v>
      </c>
      <c r="I274" s="114" t="s">
        <v>45</v>
      </c>
      <c r="J274" s="114" t="s">
        <v>27</v>
      </c>
      <c r="K274" s="114" t="s">
        <v>311</v>
      </c>
      <c r="L274" s="114" t="s">
        <v>83</v>
      </c>
      <c r="M274" s="114" t="s">
        <v>159</v>
      </c>
      <c r="N274" s="114" t="s">
        <v>1325</v>
      </c>
      <c r="O274" s="114" t="s">
        <v>360</v>
      </c>
      <c r="P274" s="114" t="s">
        <v>360</v>
      </c>
      <c r="Q274" s="114" t="s">
        <v>311</v>
      </c>
      <c r="R274" s="115">
        <v>12457500</v>
      </c>
      <c r="S274" s="115">
        <v>0</v>
      </c>
      <c r="T274" s="115">
        <v>0</v>
      </c>
      <c r="U274" s="115">
        <v>0</v>
      </c>
      <c r="V274" s="115">
        <v>0</v>
      </c>
      <c r="W274" s="115">
        <v>0</v>
      </c>
      <c r="X274" s="115">
        <v>0</v>
      </c>
      <c r="Y274" s="115">
        <v>12457500</v>
      </c>
      <c r="Z274" s="117">
        <v>42334</v>
      </c>
      <c r="AA274" s="117">
        <v>45981</v>
      </c>
      <c r="AB274" s="116">
        <v>49350000</v>
      </c>
      <c r="AC274" s="116">
        <v>49350000</v>
      </c>
      <c r="AD274" s="116">
        <v>1.726027397260274</v>
      </c>
      <c r="AE274" s="116">
        <v>9.9917808219178088</v>
      </c>
      <c r="AF274" s="118">
        <v>7.7533000000000005E-2</v>
      </c>
      <c r="AG274" s="118" t="s">
        <v>3261</v>
      </c>
      <c r="AH274" s="122">
        <v>2.3782999999999999E-2</v>
      </c>
      <c r="AI274" s="114" t="s">
        <v>311</v>
      </c>
      <c r="AJ274" s="114" t="s">
        <v>311</v>
      </c>
      <c r="AK274" s="119">
        <v>0</v>
      </c>
      <c r="AL274" s="119">
        <v>0</v>
      </c>
      <c r="AM274" s="119">
        <v>3114375</v>
      </c>
      <c r="AN274" s="119">
        <v>0</v>
      </c>
      <c r="AO274" s="119">
        <v>0</v>
      </c>
      <c r="AP274" s="119">
        <v>0</v>
      </c>
      <c r="AQ274" s="119">
        <v>0</v>
      </c>
      <c r="AR274" s="119">
        <v>0</v>
      </c>
      <c r="AS274" s="119">
        <v>3114375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3114375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3114375</v>
      </c>
      <c r="BF274" s="119">
        <v>0</v>
      </c>
      <c r="BG274" s="15">
        <f t="shared" si="12"/>
        <v>6228750</v>
      </c>
      <c r="BH274" s="15">
        <f t="shared" si="13"/>
        <v>6228750</v>
      </c>
      <c r="BI274" s="15">
        <f t="shared" si="14"/>
        <v>12457500</v>
      </c>
    </row>
    <row r="275" spans="1:61" x14ac:dyDescent="0.35">
      <c r="A275" s="114">
        <v>20824000</v>
      </c>
      <c r="B275" s="114">
        <v>1</v>
      </c>
      <c r="C275" s="114">
        <v>1</v>
      </c>
      <c r="D275" s="114">
        <v>0</v>
      </c>
      <c r="E275" s="114" t="s">
        <v>23</v>
      </c>
      <c r="F275" s="114" t="s">
        <v>24</v>
      </c>
      <c r="G275" s="114" t="s">
        <v>25</v>
      </c>
      <c r="H275" s="114" t="s">
        <v>44</v>
      </c>
      <c r="I275" s="114" t="s">
        <v>45</v>
      </c>
      <c r="J275" s="114" t="s">
        <v>27</v>
      </c>
      <c r="K275" s="114" t="s">
        <v>311</v>
      </c>
      <c r="L275" s="114" t="s">
        <v>361</v>
      </c>
      <c r="M275" s="114" t="s">
        <v>159</v>
      </c>
      <c r="N275" s="114" t="s">
        <v>1325</v>
      </c>
      <c r="O275" s="114" t="s">
        <v>362</v>
      </c>
      <c r="P275" s="114" t="s">
        <v>362</v>
      </c>
      <c r="Q275" s="114" t="s">
        <v>311</v>
      </c>
      <c r="R275" s="115">
        <v>22017193.370000094</v>
      </c>
      <c r="S275" s="115">
        <v>0</v>
      </c>
      <c r="T275" s="115">
        <v>0</v>
      </c>
      <c r="U275" s="115">
        <v>0</v>
      </c>
      <c r="V275" s="115">
        <v>0</v>
      </c>
      <c r="W275" s="115">
        <v>7.4505805969238281E-9</v>
      </c>
      <c r="X275" s="115">
        <v>0</v>
      </c>
      <c r="Y275" s="115">
        <v>22017193.370000102</v>
      </c>
      <c r="Z275" s="117">
        <v>41933</v>
      </c>
      <c r="AA275" s="117">
        <v>46316</v>
      </c>
      <c r="AB275" s="116">
        <v>56500000</v>
      </c>
      <c r="AC275" s="116">
        <v>56500000</v>
      </c>
      <c r="AD275" s="116">
        <v>2.6438356164383561</v>
      </c>
      <c r="AE275" s="116">
        <v>12.008219178082191</v>
      </c>
      <c r="AF275" s="122">
        <v>8.2178000000000001E-2</v>
      </c>
      <c r="AG275" s="118" t="s">
        <v>3261</v>
      </c>
      <c r="AH275" s="122">
        <v>2.7283000000000002E-2</v>
      </c>
      <c r="AI275" s="114" t="s">
        <v>311</v>
      </c>
      <c r="AJ275" s="114" t="s">
        <v>311</v>
      </c>
      <c r="AK275" s="119">
        <v>0</v>
      </c>
      <c r="AL275" s="119">
        <v>3669532.24</v>
      </c>
      <c r="AM275" s="119">
        <v>0</v>
      </c>
      <c r="AN275" s="119">
        <v>0</v>
      </c>
      <c r="AO275" s="119">
        <v>0</v>
      </c>
      <c r="AP275" s="119">
        <v>0</v>
      </c>
      <c r="AQ275" s="119">
        <v>0</v>
      </c>
      <c r="AR275" s="119">
        <v>3669532.24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3669532.24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3669532.24</v>
      </c>
      <c r="BE275" s="119">
        <v>0</v>
      </c>
      <c r="BF275" s="119">
        <v>0</v>
      </c>
      <c r="BG275" s="15">
        <f t="shared" si="12"/>
        <v>7339064.4800000004</v>
      </c>
      <c r="BH275" s="15">
        <f t="shared" si="13"/>
        <v>7339064.4800000004</v>
      </c>
      <c r="BI275" s="15">
        <f t="shared" si="14"/>
        <v>14678128.960000001</v>
      </c>
    </row>
    <row r="276" spans="1:61" x14ac:dyDescent="0.35">
      <c r="A276" s="114">
        <v>20619000</v>
      </c>
      <c r="B276" s="114">
        <v>1</v>
      </c>
      <c r="C276" s="114">
        <v>1</v>
      </c>
      <c r="D276" s="114">
        <v>1</v>
      </c>
      <c r="E276" s="114" t="s">
        <v>23</v>
      </c>
      <c r="F276" s="114" t="s">
        <v>24</v>
      </c>
      <c r="G276" s="114" t="s">
        <v>25</v>
      </c>
      <c r="H276" s="114" t="s">
        <v>26</v>
      </c>
      <c r="I276" s="114" t="s">
        <v>2</v>
      </c>
      <c r="J276" s="114" t="s">
        <v>27</v>
      </c>
      <c r="K276" s="114" t="s">
        <v>363</v>
      </c>
      <c r="L276" s="114" t="s">
        <v>29</v>
      </c>
      <c r="M276" s="114" t="s">
        <v>159</v>
      </c>
      <c r="N276" s="114" t="s">
        <v>1325</v>
      </c>
      <c r="O276" s="114">
        <v>2000002638</v>
      </c>
      <c r="P276" s="114">
        <v>2000002638</v>
      </c>
      <c r="Q276" s="114" t="s">
        <v>363</v>
      </c>
      <c r="R276" s="115">
        <v>1958156.19</v>
      </c>
      <c r="S276" s="115">
        <v>0</v>
      </c>
      <c r="T276" s="115">
        <v>0</v>
      </c>
      <c r="U276" s="115">
        <v>0</v>
      </c>
      <c r="V276" s="115">
        <v>0</v>
      </c>
      <c r="W276" s="115">
        <v>0</v>
      </c>
      <c r="X276" s="115">
        <v>0</v>
      </c>
      <c r="Y276" s="115">
        <v>1958156.19</v>
      </c>
      <c r="Z276" s="117">
        <v>43654</v>
      </c>
      <c r="AA276" s="117">
        <v>50175</v>
      </c>
      <c r="AB276" s="116">
        <v>10000000</v>
      </c>
      <c r="AC276" s="116">
        <v>10000000</v>
      </c>
      <c r="AD276" s="116">
        <v>13.216438356164383</v>
      </c>
      <c r="AE276" s="116">
        <v>17.865753424657534</v>
      </c>
      <c r="AF276" s="118">
        <v>1.35E-2</v>
      </c>
      <c r="AG276" s="118" t="s">
        <v>364</v>
      </c>
      <c r="AH276" s="118"/>
      <c r="AI276" s="114" t="s">
        <v>363</v>
      </c>
      <c r="AJ276" s="114" t="s">
        <v>363</v>
      </c>
      <c r="AK276" s="119">
        <v>0</v>
      </c>
      <c r="AL276" s="119">
        <v>0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81589.84</v>
      </c>
      <c r="BF276" s="119">
        <v>0</v>
      </c>
      <c r="BG276" s="15">
        <f t="shared" si="12"/>
        <v>0</v>
      </c>
      <c r="BH276" s="15">
        <f t="shared" si="13"/>
        <v>81589.84</v>
      </c>
      <c r="BI276" s="15">
        <f t="shared" si="14"/>
        <v>81589.84</v>
      </c>
    </row>
    <row r="277" spans="1:61" x14ac:dyDescent="0.35">
      <c r="A277" s="114">
        <v>20614000</v>
      </c>
      <c r="B277" s="114">
        <v>1</v>
      </c>
      <c r="C277" s="114">
        <v>1</v>
      </c>
      <c r="D277" s="114">
        <v>1</v>
      </c>
      <c r="E277" s="114" t="s">
        <v>365</v>
      </c>
      <c r="F277" s="114" t="s">
        <v>24</v>
      </c>
      <c r="G277" s="114" t="s">
        <v>25</v>
      </c>
      <c r="H277" s="114" t="s">
        <v>26</v>
      </c>
      <c r="I277" s="114" t="s">
        <v>2</v>
      </c>
      <c r="J277" s="114" t="s">
        <v>27</v>
      </c>
      <c r="K277" s="114" t="s">
        <v>363</v>
      </c>
      <c r="L277" s="114" t="s">
        <v>29</v>
      </c>
      <c r="M277" s="114" t="s">
        <v>159</v>
      </c>
      <c r="N277" s="114" t="s">
        <v>1325</v>
      </c>
      <c r="O277" s="114" t="s">
        <v>366</v>
      </c>
      <c r="P277" s="114" t="s">
        <v>366</v>
      </c>
      <c r="Q277" s="114" t="s">
        <v>363</v>
      </c>
      <c r="R277" s="115">
        <v>8513931.4609999992</v>
      </c>
      <c r="S277" s="115">
        <v>0</v>
      </c>
      <c r="T277" s="115">
        <v>0</v>
      </c>
      <c r="U277" s="115">
        <v>0</v>
      </c>
      <c r="V277" s="115">
        <v>0</v>
      </c>
      <c r="W277" s="115">
        <v>-108646.4579999987</v>
      </c>
      <c r="X277" s="115">
        <v>0</v>
      </c>
      <c r="Y277" s="115">
        <v>8405285.0030000005</v>
      </c>
      <c r="Z277" s="117">
        <v>39157</v>
      </c>
      <c r="AA277" s="117">
        <v>52916</v>
      </c>
      <c r="AB277" s="116">
        <v>14144823</v>
      </c>
      <c r="AC277" s="116">
        <v>12962161.161</v>
      </c>
      <c r="AD277" s="116">
        <v>20.726027397260275</v>
      </c>
      <c r="AE277" s="116">
        <v>37.695890410958903</v>
      </c>
      <c r="AF277" s="118">
        <v>7.4999999999999997E-3</v>
      </c>
      <c r="AG277" s="118" t="s">
        <v>2802</v>
      </c>
      <c r="AH277" s="118"/>
      <c r="AI277" s="114" t="s">
        <v>363</v>
      </c>
      <c r="AJ277" s="114" t="s">
        <v>363</v>
      </c>
      <c r="AK277" s="119">
        <v>0</v>
      </c>
      <c r="AL277" s="119">
        <v>0</v>
      </c>
      <c r="AM277" s="119">
        <v>200072.78400000001</v>
      </c>
      <c r="AN277" s="119">
        <v>0</v>
      </c>
      <c r="AO277" s="119">
        <v>0</v>
      </c>
      <c r="AP277" s="119">
        <v>0</v>
      </c>
      <c r="AQ277" s="119">
        <v>0</v>
      </c>
      <c r="AR277" s="119">
        <v>0</v>
      </c>
      <c r="AS277" s="119">
        <v>200072.78400000001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200072.78400000001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200072.78400000001</v>
      </c>
      <c r="BF277" s="119">
        <v>0</v>
      </c>
      <c r="BG277" s="15">
        <f t="shared" si="12"/>
        <v>400145.56800000003</v>
      </c>
      <c r="BH277" s="15">
        <f t="shared" si="13"/>
        <v>400145.56800000003</v>
      </c>
      <c r="BI277" s="15">
        <f t="shared" si="14"/>
        <v>800291.13600000006</v>
      </c>
    </row>
    <row r="278" spans="1:61" x14ac:dyDescent="0.35">
      <c r="A278" s="114">
        <v>20617000</v>
      </c>
      <c r="B278" s="114">
        <v>1</v>
      </c>
      <c r="C278" s="114">
        <v>1</v>
      </c>
      <c r="D278" s="114">
        <v>1</v>
      </c>
      <c r="E278" s="114" t="s">
        <v>59</v>
      </c>
      <c r="F278" s="114" t="s">
        <v>24</v>
      </c>
      <c r="G278" s="114" t="s">
        <v>25</v>
      </c>
      <c r="H278" s="114" t="s">
        <v>26</v>
      </c>
      <c r="I278" s="114" t="s">
        <v>2</v>
      </c>
      <c r="J278" s="114" t="s">
        <v>27</v>
      </c>
      <c r="K278" s="114" t="s">
        <v>363</v>
      </c>
      <c r="L278" s="114" t="s">
        <v>29</v>
      </c>
      <c r="M278" s="114" t="s">
        <v>159</v>
      </c>
      <c r="N278" s="114" t="s">
        <v>1325</v>
      </c>
      <c r="O278" s="114" t="s">
        <v>367</v>
      </c>
      <c r="P278" s="114" t="s">
        <v>367</v>
      </c>
      <c r="Q278" s="114" t="s">
        <v>363</v>
      </c>
      <c r="R278" s="115">
        <v>1693340.9269999999</v>
      </c>
      <c r="S278" s="115">
        <v>0</v>
      </c>
      <c r="T278" s="115">
        <v>0</v>
      </c>
      <c r="U278" s="115">
        <v>0</v>
      </c>
      <c r="V278" s="115">
        <v>0</v>
      </c>
      <c r="W278" s="115">
        <v>-5465.1599999999162</v>
      </c>
      <c r="X278" s="115">
        <v>0</v>
      </c>
      <c r="Y278" s="115">
        <v>1687875.767</v>
      </c>
      <c r="Z278" s="117">
        <v>42983</v>
      </c>
      <c r="AA278" s="117">
        <v>49628</v>
      </c>
      <c r="AB278" s="116">
        <v>16896937.5</v>
      </c>
      <c r="AC278" s="116">
        <v>1942635.13</v>
      </c>
      <c r="AD278" s="116">
        <v>11.717808219178082</v>
      </c>
      <c r="AE278" s="116">
        <v>18.205479452054796</v>
      </c>
      <c r="AF278" s="118">
        <v>5.0599999999999999E-2</v>
      </c>
      <c r="AG278" s="118" t="s">
        <v>364</v>
      </c>
      <c r="AH278" s="118"/>
      <c r="AI278" s="114" t="s">
        <v>363</v>
      </c>
      <c r="AJ278" s="114" t="s">
        <v>363</v>
      </c>
      <c r="AK278" s="119">
        <v>0</v>
      </c>
      <c r="AL278" s="119">
        <v>0</v>
      </c>
      <c r="AM278" s="119">
        <v>70328.153000000006</v>
      </c>
      <c r="AN278" s="119">
        <v>0</v>
      </c>
      <c r="AO278" s="119">
        <v>0</v>
      </c>
      <c r="AP278" s="119">
        <v>0</v>
      </c>
      <c r="AQ278" s="119">
        <v>0</v>
      </c>
      <c r="AR278" s="119">
        <v>0</v>
      </c>
      <c r="AS278" s="119">
        <v>70328.153000000006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70328.153000000006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70328.153000000006</v>
      </c>
      <c r="BF278" s="119">
        <v>0</v>
      </c>
      <c r="BG278" s="15">
        <f t="shared" si="12"/>
        <v>140656.30600000001</v>
      </c>
      <c r="BH278" s="15">
        <f t="shared" si="13"/>
        <v>140656.30600000001</v>
      </c>
      <c r="BI278" s="15">
        <f t="shared" si="14"/>
        <v>281312.61200000002</v>
      </c>
    </row>
    <row r="279" spans="1:61" x14ac:dyDescent="0.35">
      <c r="A279" s="114">
        <v>20615000</v>
      </c>
      <c r="B279" s="114">
        <v>1</v>
      </c>
      <c r="C279" s="114">
        <v>1</v>
      </c>
      <c r="D279" s="114">
        <v>1</v>
      </c>
      <c r="E279" s="114" t="s">
        <v>365</v>
      </c>
      <c r="F279" s="114" t="s">
        <v>24</v>
      </c>
      <c r="G279" s="114" t="s">
        <v>25</v>
      </c>
      <c r="H279" s="114" t="s">
        <v>26</v>
      </c>
      <c r="I279" s="114" t="s">
        <v>2</v>
      </c>
      <c r="J279" s="114" t="s">
        <v>27</v>
      </c>
      <c r="K279" s="114" t="s">
        <v>363</v>
      </c>
      <c r="L279" s="114" t="s">
        <v>29</v>
      </c>
      <c r="M279" s="114" t="s">
        <v>159</v>
      </c>
      <c r="N279" s="114" t="s">
        <v>1325</v>
      </c>
      <c r="O279" s="114" t="s">
        <v>368</v>
      </c>
      <c r="P279" s="114" t="s">
        <v>368</v>
      </c>
      <c r="Q279" s="114" t="s">
        <v>363</v>
      </c>
      <c r="R279" s="115">
        <v>2013090.699</v>
      </c>
      <c r="S279" s="115">
        <v>0</v>
      </c>
      <c r="T279" s="115">
        <v>0</v>
      </c>
      <c r="U279" s="115">
        <v>0</v>
      </c>
      <c r="V279" s="115">
        <v>0</v>
      </c>
      <c r="W279" s="115">
        <v>-25689.09300000011</v>
      </c>
      <c r="X279" s="115">
        <v>0</v>
      </c>
      <c r="Y279" s="115">
        <v>1987401.6059999999</v>
      </c>
      <c r="Z279" s="117">
        <v>40637</v>
      </c>
      <c r="AA279" s="117">
        <v>47437</v>
      </c>
      <c r="AB279" s="116">
        <v>7929673.5</v>
      </c>
      <c r="AC279" s="116">
        <v>7929673.5</v>
      </c>
      <c r="AD279" s="116">
        <v>5.7150684931506852</v>
      </c>
      <c r="AE279" s="116">
        <v>18.63013698630137</v>
      </c>
      <c r="AF279" s="118">
        <v>5.3800000000000001E-2</v>
      </c>
      <c r="AG279" s="118" t="s">
        <v>364</v>
      </c>
      <c r="AH279" s="118"/>
      <c r="AI279" s="114" t="s">
        <v>363</v>
      </c>
      <c r="AJ279" s="114" t="s">
        <v>363</v>
      </c>
      <c r="AK279" s="119">
        <v>0</v>
      </c>
      <c r="AL279" s="119">
        <v>0</v>
      </c>
      <c r="AM279" s="119">
        <v>162829.58799999999</v>
      </c>
      <c r="AN279" s="119">
        <v>0</v>
      </c>
      <c r="AO279" s="119">
        <v>0</v>
      </c>
      <c r="AP279" s="119">
        <v>0</v>
      </c>
      <c r="AQ279" s="119">
        <v>0</v>
      </c>
      <c r="AR279" s="119">
        <v>0</v>
      </c>
      <c r="AS279" s="119">
        <v>162829.58799999999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162829.58799999999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162829.58799999999</v>
      </c>
      <c r="BF279" s="119">
        <v>0</v>
      </c>
      <c r="BG279" s="15">
        <f t="shared" si="12"/>
        <v>325659.17599999998</v>
      </c>
      <c r="BH279" s="15">
        <f t="shared" si="13"/>
        <v>325659.17599999998</v>
      </c>
      <c r="BI279" s="15">
        <f t="shared" si="14"/>
        <v>651318.35199999996</v>
      </c>
    </row>
    <row r="280" spans="1:61" x14ac:dyDescent="0.35">
      <c r="A280" s="114">
        <v>20615001</v>
      </c>
      <c r="B280" s="114">
        <v>1</v>
      </c>
      <c r="C280" s="114">
        <v>1</v>
      </c>
      <c r="D280" s="114">
        <v>1</v>
      </c>
      <c r="E280" s="114" t="s">
        <v>365</v>
      </c>
      <c r="F280" s="114" t="s">
        <v>24</v>
      </c>
      <c r="G280" s="114" t="s">
        <v>25</v>
      </c>
      <c r="H280" s="114" t="s">
        <v>26</v>
      </c>
      <c r="I280" s="114" t="s">
        <v>2</v>
      </c>
      <c r="J280" s="114" t="s">
        <v>27</v>
      </c>
      <c r="K280" s="114" t="s">
        <v>363</v>
      </c>
      <c r="L280" s="114" t="s">
        <v>29</v>
      </c>
      <c r="M280" s="114" t="s">
        <v>159</v>
      </c>
      <c r="N280" s="114" t="s">
        <v>1325</v>
      </c>
      <c r="O280" s="114" t="s">
        <v>369</v>
      </c>
      <c r="P280" s="114" t="s">
        <v>369</v>
      </c>
      <c r="Q280" s="114" t="s">
        <v>363</v>
      </c>
      <c r="R280" s="115">
        <v>600920.81400000001</v>
      </c>
      <c r="S280" s="115">
        <v>0</v>
      </c>
      <c r="T280" s="115">
        <v>0</v>
      </c>
      <c r="U280" s="115">
        <v>0</v>
      </c>
      <c r="V280" s="115">
        <v>0</v>
      </c>
      <c r="W280" s="115">
        <v>-7668.3630000000121</v>
      </c>
      <c r="X280" s="115">
        <v>0</v>
      </c>
      <c r="Y280" s="115">
        <v>593252.451</v>
      </c>
      <c r="Z280" s="117">
        <v>40637</v>
      </c>
      <c r="AA280" s="117">
        <v>47437</v>
      </c>
      <c r="AB280" s="116">
        <v>3786240.5</v>
      </c>
      <c r="AC280" s="116">
        <v>3786240.5</v>
      </c>
      <c r="AD280" s="116">
        <v>5.7150684931506852</v>
      </c>
      <c r="AE280" s="116">
        <v>18.63013698630137</v>
      </c>
      <c r="AF280" s="118">
        <v>5.3800000000000001E-2</v>
      </c>
      <c r="AG280" s="118" t="s">
        <v>364</v>
      </c>
      <c r="AH280" s="118"/>
      <c r="AI280" s="114" t="s">
        <v>363</v>
      </c>
      <c r="AJ280" s="114" t="s">
        <v>363</v>
      </c>
      <c r="AK280" s="119">
        <v>0</v>
      </c>
      <c r="AL280" s="119">
        <v>0</v>
      </c>
      <c r="AM280" s="119">
        <v>48229.245999999999</v>
      </c>
      <c r="AN280" s="119">
        <v>0</v>
      </c>
      <c r="AO280" s="119">
        <v>0</v>
      </c>
      <c r="AP280" s="119">
        <v>0</v>
      </c>
      <c r="AQ280" s="119">
        <v>0</v>
      </c>
      <c r="AR280" s="119">
        <v>0</v>
      </c>
      <c r="AS280" s="119">
        <v>48229.245999999999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48229.245999999999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48229.245999999999</v>
      </c>
      <c r="BF280" s="119">
        <v>0</v>
      </c>
      <c r="BG280" s="15">
        <f t="shared" si="12"/>
        <v>96458.491999999998</v>
      </c>
      <c r="BH280" s="15">
        <f t="shared" si="13"/>
        <v>96458.491999999998</v>
      </c>
      <c r="BI280" s="15">
        <f t="shared" si="14"/>
        <v>192916.984</v>
      </c>
    </row>
    <row r="281" spans="1:61" x14ac:dyDescent="0.35">
      <c r="A281" s="114">
        <v>20616000</v>
      </c>
      <c r="B281" s="114">
        <v>1</v>
      </c>
      <c r="C281" s="114">
        <v>1</v>
      </c>
      <c r="D281" s="114">
        <v>1</v>
      </c>
      <c r="E281" s="114" t="s">
        <v>365</v>
      </c>
      <c r="F281" s="114" t="s">
        <v>24</v>
      </c>
      <c r="G281" s="114" t="s">
        <v>25</v>
      </c>
      <c r="H281" s="114" t="s">
        <v>26</v>
      </c>
      <c r="I281" s="114" t="s">
        <v>2</v>
      </c>
      <c r="J281" s="114" t="s">
        <v>27</v>
      </c>
      <c r="K281" s="114" t="s">
        <v>363</v>
      </c>
      <c r="L281" s="114" t="s">
        <v>29</v>
      </c>
      <c r="M281" s="114" t="s">
        <v>159</v>
      </c>
      <c r="N281" s="114" t="s">
        <v>1325</v>
      </c>
      <c r="O281" s="114" t="s">
        <v>370</v>
      </c>
      <c r="P281" s="114" t="s">
        <v>370</v>
      </c>
      <c r="Q281" s="114" t="s">
        <v>363</v>
      </c>
      <c r="R281" s="115">
        <v>6409273.6900000004</v>
      </c>
      <c r="S281" s="115">
        <v>0</v>
      </c>
      <c r="T281" s="115">
        <v>0</v>
      </c>
      <c r="U281" s="115">
        <v>0</v>
      </c>
      <c r="V281" s="115">
        <v>0</v>
      </c>
      <c r="W281" s="115">
        <v>-81788.875</v>
      </c>
      <c r="X281" s="115">
        <v>0</v>
      </c>
      <c r="Y281" s="115">
        <v>6327484.8150000004</v>
      </c>
      <c r="Z281" s="117">
        <v>41059</v>
      </c>
      <c r="AA281" s="117">
        <v>47802</v>
      </c>
      <c r="AB281" s="116">
        <v>15359277.5</v>
      </c>
      <c r="AC281" s="116">
        <v>15359277.5</v>
      </c>
      <c r="AD281" s="116">
        <v>6.7150684931506852</v>
      </c>
      <c r="AE281" s="116">
        <v>18.473972602739725</v>
      </c>
      <c r="AF281" s="118">
        <v>5.3800000000000001E-2</v>
      </c>
      <c r="AG281" s="118" t="s">
        <v>364</v>
      </c>
      <c r="AH281" s="118"/>
      <c r="AI281" s="114" t="s">
        <v>363</v>
      </c>
      <c r="AJ281" s="114" t="s">
        <v>363</v>
      </c>
      <c r="AK281" s="119">
        <v>0</v>
      </c>
      <c r="AL281" s="119">
        <v>0</v>
      </c>
      <c r="AM281" s="119">
        <v>451729.98300000001</v>
      </c>
      <c r="AN281" s="119">
        <v>0</v>
      </c>
      <c r="AO281" s="119">
        <v>0</v>
      </c>
      <c r="AP281" s="119">
        <v>0</v>
      </c>
      <c r="AQ281" s="119">
        <v>0</v>
      </c>
      <c r="AR281" s="119">
        <v>0</v>
      </c>
      <c r="AS281" s="119">
        <v>451729.98300000001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451729.98300000001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451729.98300000001</v>
      </c>
      <c r="BF281" s="119">
        <v>0</v>
      </c>
      <c r="BG281" s="15">
        <f t="shared" si="12"/>
        <v>903459.96600000001</v>
      </c>
      <c r="BH281" s="15">
        <f t="shared" si="13"/>
        <v>903459.96600000001</v>
      </c>
      <c r="BI281" s="15">
        <f t="shared" si="14"/>
        <v>1806919.932</v>
      </c>
    </row>
    <row r="282" spans="1:61" x14ac:dyDescent="0.35">
      <c r="A282" s="114">
        <v>20616001</v>
      </c>
      <c r="B282" s="114">
        <v>1</v>
      </c>
      <c r="C282" s="114">
        <v>1</v>
      </c>
      <c r="D282" s="114">
        <v>1</v>
      </c>
      <c r="E282" s="114" t="s">
        <v>59</v>
      </c>
      <c r="F282" s="114" t="s">
        <v>24</v>
      </c>
      <c r="G282" s="114" t="s">
        <v>25</v>
      </c>
      <c r="H282" s="114" t="s">
        <v>26</v>
      </c>
      <c r="I282" s="114" t="s">
        <v>2</v>
      </c>
      <c r="J282" s="114" t="s">
        <v>27</v>
      </c>
      <c r="K282" s="114" t="s">
        <v>363</v>
      </c>
      <c r="L282" s="114" t="s">
        <v>29</v>
      </c>
      <c r="M282" s="114" t="s">
        <v>159</v>
      </c>
      <c r="N282" s="114" t="s">
        <v>1325</v>
      </c>
      <c r="O282" s="114" t="s">
        <v>371</v>
      </c>
      <c r="P282" s="114" t="s">
        <v>371</v>
      </c>
      <c r="Q282" s="114" t="s">
        <v>363</v>
      </c>
      <c r="R282" s="115">
        <v>5241276.3150000004</v>
      </c>
      <c r="S282" s="115">
        <v>0</v>
      </c>
      <c r="T282" s="115">
        <v>0</v>
      </c>
      <c r="U282" s="115">
        <v>0</v>
      </c>
      <c r="V282" s="115">
        <v>0</v>
      </c>
      <c r="W282" s="115">
        <v>-16915.918000000529</v>
      </c>
      <c r="X282" s="115">
        <v>0</v>
      </c>
      <c r="Y282" s="115">
        <v>5224360.3969999999</v>
      </c>
      <c r="Z282" s="117">
        <v>41059</v>
      </c>
      <c r="AA282" s="117">
        <v>47802</v>
      </c>
      <c r="AB282" s="116">
        <v>12699382.5</v>
      </c>
      <c r="AC282" s="116">
        <v>12699382.5</v>
      </c>
      <c r="AD282" s="116">
        <v>6.7150684931506852</v>
      </c>
      <c r="AE282" s="116">
        <v>18.473972602739725</v>
      </c>
      <c r="AF282" s="118">
        <v>5.0599999999999999E-2</v>
      </c>
      <c r="AG282" s="118" t="s">
        <v>364</v>
      </c>
      <c r="AH282" s="118"/>
      <c r="AI282" s="114" t="s">
        <v>363</v>
      </c>
      <c r="AJ282" s="114" t="s">
        <v>363</v>
      </c>
      <c r="AK282" s="119">
        <v>0</v>
      </c>
      <c r="AL282" s="119">
        <v>0</v>
      </c>
      <c r="AM282" s="119">
        <v>373417.22600000002</v>
      </c>
      <c r="AN282" s="119">
        <v>0</v>
      </c>
      <c r="AO282" s="119">
        <v>0</v>
      </c>
      <c r="AP282" s="119">
        <v>0</v>
      </c>
      <c r="AQ282" s="119">
        <v>0</v>
      </c>
      <c r="AR282" s="119">
        <v>0</v>
      </c>
      <c r="AS282" s="119">
        <v>373417.22600000002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373417.22600000002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373417.22600000002</v>
      </c>
      <c r="BF282" s="119">
        <v>0</v>
      </c>
      <c r="BG282" s="15">
        <f t="shared" si="12"/>
        <v>746834.45200000005</v>
      </c>
      <c r="BH282" s="15">
        <f t="shared" si="13"/>
        <v>746834.45200000005</v>
      </c>
      <c r="BI282" s="15">
        <f t="shared" si="14"/>
        <v>1493668.9040000001</v>
      </c>
    </row>
    <row r="283" spans="1:61" x14ac:dyDescent="0.35">
      <c r="A283" s="114">
        <v>20980000</v>
      </c>
      <c r="B283" s="114">
        <v>1</v>
      </c>
      <c r="C283" s="114">
        <v>1</v>
      </c>
      <c r="D283" s="114">
        <v>1</v>
      </c>
      <c r="E283" s="114" t="s">
        <v>365</v>
      </c>
      <c r="F283" s="114" t="s">
        <v>24</v>
      </c>
      <c r="G283" s="114" t="s">
        <v>25</v>
      </c>
      <c r="H283" s="114" t="s">
        <v>26</v>
      </c>
      <c r="I283" s="114" t="s">
        <v>2</v>
      </c>
      <c r="J283" s="114" t="s">
        <v>27</v>
      </c>
      <c r="K283" s="114" t="s">
        <v>372</v>
      </c>
      <c r="L283" s="114" t="s">
        <v>29</v>
      </c>
      <c r="M283" s="114" t="s">
        <v>159</v>
      </c>
      <c r="N283" s="114" t="s">
        <v>1326</v>
      </c>
      <c r="O283" s="114" t="s">
        <v>373</v>
      </c>
      <c r="P283" s="114" t="s">
        <v>373</v>
      </c>
      <c r="Q283" s="114" t="s">
        <v>372</v>
      </c>
      <c r="R283" s="115">
        <v>6205882800</v>
      </c>
      <c r="S283" s="115">
        <v>0</v>
      </c>
      <c r="T283" s="115">
        <v>0</v>
      </c>
      <c r="U283" s="115">
        <v>78986267.650000006</v>
      </c>
      <c r="V283" s="115">
        <v>28826293.460000001</v>
      </c>
      <c r="W283" s="115">
        <v>-79193400</v>
      </c>
      <c r="X283" s="115">
        <v>0</v>
      </c>
      <c r="Y283" s="115">
        <v>6126689400</v>
      </c>
      <c r="Z283" s="117">
        <v>44104</v>
      </c>
      <c r="AA283" s="117">
        <v>48610</v>
      </c>
      <c r="AB283" s="116">
        <v>6593773550</v>
      </c>
      <c r="AC283" s="116">
        <v>6593773550</v>
      </c>
      <c r="AD283" s="116">
        <v>8.9287671232876704</v>
      </c>
      <c r="AE283" s="116">
        <v>12.345205479452055</v>
      </c>
      <c r="AF283" s="122">
        <v>5.1062000000000003E-2</v>
      </c>
      <c r="AG283" s="118" t="s">
        <v>374</v>
      </c>
      <c r="AH283" s="118">
        <v>0</v>
      </c>
      <c r="AI283" s="114" t="s">
        <v>372</v>
      </c>
      <c r="AJ283" s="114" t="s">
        <v>372</v>
      </c>
      <c r="AK283" s="119">
        <v>0</v>
      </c>
      <c r="AL283" s="119">
        <v>0</v>
      </c>
      <c r="AM283" s="119">
        <v>0</v>
      </c>
      <c r="AN283" s="119">
        <v>0</v>
      </c>
      <c r="AO283" s="119">
        <v>0</v>
      </c>
      <c r="AP283" s="119">
        <v>0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219932439.99200001</v>
      </c>
      <c r="AY283" s="119">
        <v>0</v>
      </c>
      <c r="AZ283" s="119">
        <v>157094599.99599999</v>
      </c>
      <c r="BA283" s="119">
        <v>0</v>
      </c>
      <c r="BB283" s="119">
        <v>0</v>
      </c>
      <c r="BC283" s="119">
        <v>0</v>
      </c>
      <c r="BD283" s="119">
        <v>219932439.99200001</v>
      </c>
      <c r="BE283" s="119">
        <v>0</v>
      </c>
      <c r="BF283" s="119">
        <v>157094599.99599999</v>
      </c>
      <c r="BG283" s="15">
        <f t="shared" si="12"/>
        <v>0</v>
      </c>
      <c r="BH283" s="15">
        <f t="shared" si="13"/>
        <v>754054079.97600007</v>
      </c>
      <c r="BI283" s="15">
        <f t="shared" si="14"/>
        <v>754054079.97600007</v>
      </c>
    </row>
    <row r="284" spans="1:61" x14ac:dyDescent="0.35">
      <c r="A284" s="114">
        <v>20970000</v>
      </c>
      <c r="B284" s="114">
        <v>1</v>
      </c>
      <c r="C284" s="114">
        <v>1</v>
      </c>
      <c r="D284" s="114">
        <v>1</v>
      </c>
      <c r="E284" s="114" t="s">
        <v>365</v>
      </c>
      <c r="F284" s="114" t="s">
        <v>24</v>
      </c>
      <c r="G284" s="114" t="s">
        <v>25</v>
      </c>
      <c r="H284" s="114" t="s">
        <v>26</v>
      </c>
      <c r="I284" s="114" t="s">
        <v>2</v>
      </c>
      <c r="J284" s="114" t="s">
        <v>27</v>
      </c>
      <c r="K284" s="114" t="s">
        <v>372</v>
      </c>
      <c r="L284" s="114" t="s">
        <v>29</v>
      </c>
      <c r="M284" s="114" t="s">
        <v>159</v>
      </c>
      <c r="N284" s="114" t="s">
        <v>1326</v>
      </c>
      <c r="O284" s="114" t="s">
        <v>375</v>
      </c>
      <c r="P284" s="114" t="s">
        <v>375</v>
      </c>
      <c r="Q284" s="114" t="s">
        <v>372</v>
      </c>
      <c r="R284" s="115">
        <v>473711238</v>
      </c>
      <c r="S284" s="115">
        <v>0</v>
      </c>
      <c r="T284" s="115">
        <v>78023255.813999996</v>
      </c>
      <c r="U284" s="115">
        <v>6029229.0800000001</v>
      </c>
      <c r="V284" s="115">
        <v>2933848.88</v>
      </c>
      <c r="W284" s="115">
        <v>-5966149.6859999895</v>
      </c>
      <c r="X284" s="115">
        <v>0</v>
      </c>
      <c r="Y284" s="115">
        <v>389721832.5</v>
      </c>
      <c r="Z284" s="117">
        <v>43953</v>
      </c>
      <c r="AA284" s="117">
        <v>45869</v>
      </c>
      <c r="AB284" s="116">
        <v>671093269</v>
      </c>
      <c r="AC284" s="116">
        <v>671093269</v>
      </c>
      <c r="AD284" s="116">
        <v>1.4191780821917808</v>
      </c>
      <c r="AE284" s="116">
        <v>5.2493150684931509</v>
      </c>
      <c r="AF284" s="122">
        <v>5.1062000000000003E-2</v>
      </c>
      <c r="AG284" s="118" t="s">
        <v>374</v>
      </c>
      <c r="AH284" s="118">
        <v>0</v>
      </c>
      <c r="AI284" s="114" t="s">
        <v>372</v>
      </c>
      <c r="AJ284" s="114" t="s">
        <v>372</v>
      </c>
      <c r="AK284" s="119">
        <v>0</v>
      </c>
      <c r="AL284" s="119">
        <v>0</v>
      </c>
      <c r="AM284" s="119">
        <v>77944366.5</v>
      </c>
      <c r="AN284" s="119">
        <v>0</v>
      </c>
      <c r="AO284" s="119">
        <v>0</v>
      </c>
      <c r="AP284" s="119">
        <v>77944366.5</v>
      </c>
      <c r="AQ284" s="119">
        <v>0</v>
      </c>
      <c r="AR284" s="119">
        <v>0</v>
      </c>
      <c r="AS284" s="119">
        <v>77944366.5</v>
      </c>
      <c r="AT284" s="119">
        <v>0</v>
      </c>
      <c r="AU284" s="119">
        <v>0</v>
      </c>
      <c r="AV284" s="119">
        <v>77944366.5</v>
      </c>
      <c r="AW284" s="119">
        <v>0</v>
      </c>
      <c r="AX284" s="119">
        <v>0</v>
      </c>
      <c r="AY284" s="119">
        <v>77944366.5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5">
        <f t="shared" si="12"/>
        <v>233833099.5</v>
      </c>
      <c r="BH284" s="15">
        <f t="shared" si="13"/>
        <v>155888733</v>
      </c>
      <c r="BI284" s="15">
        <f t="shared" si="14"/>
        <v>389721832.5</v>
      </c>
    </row>
    <row r="285" spans="1:61" x14ac:dyDescent="0.35">
      <c r="A285" s="114">
        <v>20960000</v>
      </c>
      <c r="B285" s="114">
        <v>1</v>
      </c>
      <c r="C285" s="114">
        <v>1</v>
      </c>
      <c r="D285" s="114">
        <v>1</v>
      </c>
      <c r="E285" s="114" t="s">
        <v>365</v>
      </c>
      <c r="F285" s="114" t="s">
        <v>24</v>
      </c>
      <c r="G285" s="114" t="s">
        <v>25</v>
      </c>
      <c r="H285" s="114" t="s">
        <v>26</v>
      </c>
      <c r="I285" s="114" t="s">
        <v>2</v>
      </c>
      <c r="J285" s="114" t="s">
        <v>27</v>
      </c>
      <c r="K285" s="114" t="s">
        <v>372</v>
      </c>
      <c r="L285" s="114" t="s">
        <v>29</v>
      </c>
      <c r="M285" s="114" t="s">
        <v>159</v>
      </c>
      <c r="N285" s="114" t="s">
        <v>1326</v>
      </c>
      <c r="O285" s="114" t="s">
        <v>376</v>
      </c>
      <c r="P285" s="114" t="s">
        <v>376</v>
      </c>
      <c r="Q285" s="114" t="s">
        <v>372</v>
      </c>
      <c r="R285" s="115">
        <v>1287507768</v>
      </c>
      <c r="S285" s="115">
        <v>0</v>
      </c>
      <c r="T285" s="115">
        <v>0</v>
      </c>
      <c r="U285" s="115">
        <v>16530831.75</v>
      </c>
      <c r="V285" s="115">
        <v>0</v>
      </c>
      <c r="W285" s="115">
        <v>-16429913.618999958</v>
      </c>
      <c r="X285" s="115">
        <v>0</v>
      </c>
      <c r="Y285" s="115">
        <v>1271077854.381</v>
      </c>
      <c r="Z285" s="117">
        <v>43535</v>
      </c>
      <c r="AA285" s="117">
        <v>47514</v>
      </c>
      <c r="AB285" s="116">
        <v>4336316950</v>
      </c>
      <c r="AC285" s="116">
        <v>1445415170.5</v>
      </c>
      <c r="AD285" s="116">
        <v>5.9260273972602739</v>
      </c>
      <c r="AE285" s="116">
        <v>10.901369863013699</v>
      </c>
      <c r="AF285" s="122">
        <v>5.1062000000000003E-2</v>
      </c>
      <c r="AG285" s="118" t="s">
        <v>374</v>
      </c>
      <c r="AH285" s="118">
        <v>0</v>
      </c>
      <c r="AI285" s="114" t="s">
        <v>372</v>
      </c>
      <c r="AJ285" s="114" t="s">
        <v>372</v>
      </c>
      <c r="AK285" s="119">
        <v>51962911.004000001</v>
      </c>
      <c r="AL285" s="119">
        <v>0</v>
      </c>
      <c r="AM285" s="119">
        <v>0</v>
      </c>
      <c r="AN285" s="119">
        <v>59955928.060999997</v>
      </c>
      <c r="AO285" s="119">
        <v>0</v>
      </c>
      <c r="AP285" s="119">
        <v>0</v>
      </c>
      <c r="AQ285" s="119">
        <v>51962911.004000001</v>
      </c>
      <c r="AR285" s="119">
        <v>0</v>
      </c>
      <c r="AS285" s="119">
        <v>0</v>
      </c>
      <c r="AT285" s="119">
        <v>59955928.060999997</v>
      </c>
      <c r="AU285" s="119">
        <v>0</v>
      </c>
      <c r="AV285" s="119">
        <v>0</v>
      </c>
      <c r="AW285" s="119">
        <v>51962911.004000001</v>
      </c>
      <c r="AX285" s="119">
        <v>0</v>
      </c>
      <c r="AY285" s="119">
        <v>0</v>
      </c>
      <c r="AZ285" s="119">
        <v>59955928.060999997</v>
      </c>
      <c r="BA285" s="119">
        <v>0</v>
      </c>
      <c r="BB285" s="119">
        <v>0</v>
      </c>
      <c r="BC285" s="119">
        <v>51962911.004000001</v>
      </c>
      <c r="BD285" s="119">
        <v>0</v>
      </c>
      <c r="BE285" s="119">
        <v>0</v>
      </c>
      <c r="BF285" s="119">
        <v>59955928.060999997</v>
      </c>
      <c r="BG285" s="15">
        <f t="shared" si="12"/>
        <v>223837678.13</v>
      </c>
      <c r="BH285" s="15">
        <f t="shared" si="13"/>
        <v>223837678.13</v>
      </c>
      <c r="BI285" s="15">
        <f t="shared" si="14"/>
        <v>447675356.25999999</v>
      </c>
    </row>
    <row r="286" spans="1:61" x14ac:dyDescent="0.35">
      <c r="A286" s="114">
        <v>28006001</v>
      </c>
      <c r="B286" s="114">
        <v>1</v>
      </c>
      <c r="C286" s="114">
        <v>1</v>
      </c>
      <c r="D286" s="114">
        <v>1</v>
      </c>
      <c r="E286" s="114" t="s">
        <v>23</v>
      </c>
      <c r="F286" s="114" t="s">
        <v>24</v>
      </c>
      <c r="G286" s="114" t="s">
        <v>25</v>
      </c>
      <c r="H286" s="114" t="s">
        <v>26</v>
      </c>
      <c r="I286" s="114" t="s">
        <v>2</v>
      </c>
      <c r="J286" s="114" t="s">
        <v>377</v>
      </c>
      <c r="K286" s="114" t="s">
        <v>378</v>
      </c>
      <c r="L286" s="114" t="s">
        <v>29</v>
      </c>
      <c r="M286" s="114" t="s">
        <v>379</v>
      </c>
      <c r="N286" s="114" t="s">
        <v>1327</v>
      </c>
      <c r="O286" s="114" t="s">
        <v>380</v>
      </c>
      <c r="P286" s="114" t="s">
        <v>381</v>
      </c>
      <c r="Q286" s="114" t="s">
        <v>378</v>
      </c>
      <c r="R286" s="115">
        <v>104793920</v>
      </c>
      <c r="S286" s="115">
        <v>0</v>
      </c>
      <c r="T286" s="115">
        <v>0</v>
      </c>
      <c r="U286" s="115">
        <v>0</v>
      </c>
      <c r="V286" s="115">
        <v>0</v>
      </c>
      <c r="W286" s="115">
        <v>0</v>
      </c>
      <c r="X286" s="115">
        <v>36745920</v>
      </c>
      <c r="Y286" s="115">
        <v>104793920</v>
      </c>
      <c r="Z286" s="117">
        <v>36761</v>
      </c>
      <c r="AA286" s="117">
        <v>41228</v>
      </c>
      <c r="AB286" s="116">
        <v>1203374000</v>
      </c>
      <c r="AC286" s="116">
        <v>1204878000</v>
      </c>
      <c r="AD286" s="116">
        <v>0</v>
      </c>
      <c r="AE286" s="116">
        <v>0</v>
      </c>
      <c r="AF286" s="118">
        <v>0.12</v>
      </c>
      <c r="AG286" s="118" t="s">
        <v>39</v>
      </c>
      <c r="AH286" s="118"/>
      <c r="AI286" s="114" t="s">
        <v>382</v>
      </c>
      <c r="AJ286" s="114" t="s">
        <v>383</v>
      </c>
      <c r="AK286" s="119">
        <v>0</v>
      </c>
      <c r="AL286" s="119">
        <v>0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5">
        <f t="shared" si="12"/>
        <v>0</v>
      </c>
      <c r="BH286" s="15">
        <f t="shared" si="13"/>
        <v>0</v>
      </c>
      <c r="BI286" s="15">
        <f t="shared" si="14"/>
        <v>0</v>
      </c>
    </row>
    <row r="287" spans="1:61" x14ac:dyDescent="0.35">
      <c r="A287" s="114">
        <v>28005001</v>
      </c>
      <c r="B287" s="114">
        <v>1</v>
      </c>
      <c r="C287" s="114">
        <v>1</v>
      </c>
      <c r="D287" s="114">
        <v>1</v>
      </c>
      <c r="E287" s="114" t="s">
        <v>23</v>
      </c>
      <c r="F287" s="114" t="s">
        <v>24</v>
      </c>
      <c r="G287" s="114" t="s">
        <v>25</v>
      </c>
      <c r="H287" s="114" t="s">
        <v>26</v>
      </c>
      <c r="I287" s="114" t="s">
        <v>2</v>
      </c>
      <c r="J287" s="114" t="s">
        <v>377</v>
      </c>
      <c r="K287" s="114" t="s">
        <v>378</v>
      </c>
      <c r="L287" s="114" t="s">
        <v>29</v>
      </c>
      <c r="M287" s="114" t="s">
        <v>379</v>
      </c>
      <c r="N287" s="114" t="s">
        <v>1327</v>
      </c>
      <c r="O287" s="114" t="s">
        <v>384</v>
      </c>
      <c r="P287" s="114" t="s">
        <v>381</v>
      </c>
      <c r="Q287" s="114" t="s">
        <v>378</v>
      </c>
      <c r="R287" s="115">
        <v>374086027.5</v>
      </c>
      <c r="S287" s="115">
        <v>0</v>
      </c>
      <c r="T287" s="115">
        <v>0</v>
      </c>
      <c r="U287" s="115">
        <v>0</v>
      </c>
      <c r="V287" s="115">
        <v>0</v>
      </c>
      <c r="W287" s="115">
        <v>0</v>
      </c>
      <c r="X287" s="115">
        <v>231933337.05000001</v>
      </c>
      <c r="Y287" s="115">
        <v>381567748.04999995</v>
      </c>
      <c r="Z287" s="117">
        <v>36761</v>
      </c>
      <c r="AA287" s="117">
        <v>47710</v>
      </c>
      <c r="AB287" s="116">
        <v>2560409000</v>
      </c>
      <c r="AC287" s="116">
        <v>2568243000</v>
      </c>
      <c r="AD287" s="116">
        <v>6.463013698630137</v>
      </c>
      <c r="AE287" s="116">
        <v>29.997260273972604</v>
      </c>
      <c r="AF287" s="118">
        <v>0.1</v>
      </c>
      <c r="AG287" s="118" t="s">
        <v>39</v>
      </c>
      <c r="AH287" s="118"/>
      <c r="AI287" s="114" t="s">
        <v>385</v>
      </c>
      <c r="AJ287" s="114" t="s">
        <v>386</v>
      </c>
      <c r="AK287" s="119">
        <v>0</v>
      </c>
      <c r="AL287" s="119">
        <v>0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5">
        <f t="shared" si="12"/>
        <v>0</v>
      </c>
      <c r="BH287" s="15">
        <f t="shared" si="13"/>
        <v>0</v>
      </c>
      <c r="BI287" s="15">
        <f t="shared" si="14"/>
        <v>0</v>
      </c>
    </row>
    <row r="288" spans="1:61" x14ac:dyDescent="0.35">
      <c r="A288" s="114">
        <v>28027017</v>
      </c>
      <c r="B288" s="114">
        <v>1</v>
      </c>
      <c r="C288" s="114">
        <v>1</v>
      </c>
      <c r="D288" s="114">
        <v>1</v>
      </c>
      <c r="E288" s="114" t="s">
        <v>23</v>
      </c>
      <c r="F288" s="114" t="s">
        <v>24</v>
      </c>
      <c r="G288" s="114" t="s">
        <v>25</v>
      </c>
      <c r="H288" s="114" t="s">
        <v>26</v>
      </c>
      <c r="I288" s="114" t="s">
        <v>2</v>
      </c>
      <c r="J288" s="114" t="s">
        <v>377</v>
      </c>
      <c r="K288" s="114" t="s">
        <v>387</v>
      </c>
      <c r="L288" s="114" t="s">
        <v>29</v>
      </c>
      <c r="M288" s="114" t="s">
        <v>379</v>
      </c>
      <c r="N288" s="114" t="s">
        <v>1327</v>
      </c>
      <c r="O288" s="114" t="s">
        <v>388</v>
      </c>
      <c r="P288" s="114" t="s">
        <v>381</v>
      </c>
      <c r="Q288" s="114" t="s">
        <v>387</v>
      </c>
      <c r="R288" s="115">
        <v>222000000</v>
      </c>
      <c r="S288" s="115">
        <v>0</v>
      </c>
      <c r="T288" s="115">
        <v>0</v>
      </c>
      <c r="U288" s="115">
        <v>0</v>
      </c>
      <c r="V288" s="115">
        <v>0</v>
      </c>
      <c r="W288" s="115">
        <v>-1268750</v>
      </c>
      <c r="X288" s="115">
        <v>0</v>
      </c>
      <c r="Y288" s="115">
        <v>222000000</v>
      </c>
      <c r="Z288" s="117">
        <v>43860</v>
      </c>
      <c r="AA288" s="117">
        <v>49339</v>
      </c>
      <c r="AB288" s="116">
        <v>400000000</v>
      </c>
      <c r="AC288" s="116">
        <v>400000000</v>
      </c>
      <c r="AD288" s="116">
        <v>10.926027397260274</v>
      </c>
      <c r="AE288" s="116">
        <v>15.010958904109589</v>
      </c>
      <c r="AF288" s="118">
        <v>7.2499999999999995E-2</v>
      </c>
      <c r="AG288" s="118" t="s">
        <v>39</v>
      </c>
      <c r="AH288" s="118"/>
      <c r="AI288" s="114" t="s">
        <v>389</v>
      </c>
      <c r="AJ288" s="114" t="s">
        <v>388</v>
      </c>
      <c r="AK288" s="119">
        <v>0</v>
      </c>
      <c r="AL288" s="119">
        <v>0</v>
      </c>
      <c r="AM288" s="119">
        <v>0</v>
      </c>
      <c r="AN288" s="119">
        <v>0</v>
      </c>
      <c r="AO288" s="119">
        <v>9000000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9000000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2000000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5">
        <f t="shared" si="12"/>
        <v>9000000</v>
      </c>
      <c r="BH288" s="15">
        <f t="shared" si="13"/>
        <v>11000000</v>
      </c>
      <c r="BI288" s="15">
        <f t="shared" si="14"/>
        <v>20000000</v>
      </c>
    </row>
    <row r="289" spans="1:61" x14ac:dyDescent="0.35">
      <c r="A289" s="114">
        <v>28001001</v>
      </c>
      <c r="B289" s="114">
        <v>1</v>
      </c>
      <c r="C289" s="114">
        <v>1</v>
      </c>
      <c r="D289" s="114">
        <v>1</v>
      </c>
      <c r="E289" s="114" t="s">
        <v>23</v>
      </c>
      <c r="F289" s="114" t="s">
        <v>24</v>
      </c>
      <c r="G289" s="114" t="s">
        <v>25</v>
      </c>
      <c r="H289" s="114" t="s">
        <v>26</v>
      </c>
      <c r="I289" s="114" t="s">
        <v>2</v>
      </c>
      <c r="J289" s="114" t="s">
        <v>377</v>
      </c>
      <c r="K289" s="114" t="s">
        <v>390</v>
      </c>
      <c r="L289" s="114" t="s">
        <v>29</v>
      </c>
      <c r="M289" s="114" t="s">
        <v>379</v>
      </c>
      <c r="N289" s="114" t="s">
        <v>1327</v>
      </c>
      <c r="O289" s="114" t="s">
        <v>391</v>
      </c>
      <c r="P289" s="114" t="s">
        <v>392</v>
      </c>
      <c r="Q289" s="114" t="s">
        <v>390</v>
      </c>
      <c r="R289" s="115">
        <v>12343000</v>
      </c>
      <c r="S289" s="115">
        <v>0</v>
      </c>
      <c r="T289" s="115">
        <v>0</v>
      </c>
      <c r="U289" s="115">
        <v>419538.57</v>
      </c>
      <c r="V289" s="115">
        <v>0</v>
      </c>
      <c r="W289" s="115">
        <v>0</v>
      </c>
      <c r="X289" s="115">
        <v>0</v>
      </c>
      <c r="Y289" s="115">
        <v>12343000</v>
      </c>
      <c r="Z289" s="117">
        <v>34758</v>
      </c>
      <c r="AA289" s="117">
        <v>45716</v>
      </c>
      <c r="AB289" s="116">
        <v>1434671000</v>
      </c>
      <c r="AC289" s="116">
        <v>1434671000</v>
      </c>
      <c r="AD289" s="116">
        <v>1</v>
      </c>
      <c r="AE289" s="116">
        <v>30.021917808219179</v>
      </c>
      <c r="AF289" s="118">
        <v>4.5600000000000002E-2</v>
      </c>
      <c r="AG289" s="118" t="s">
        <v>3353</v>
      </c>
      <c r="AH289" s="118">
        <v>8.1250000000000003E-3</v>
      </c>
      <c r="AI289" s="114" t="s">
        <v>393</v>
      </c>
      <c r="AJ289" s="114" t="s">
        <v>394</v>
      </c>
      <c r="AK289" s="119">
        <v>0</v>
      </c>
      <c r="AL289" s="119">
        <v>0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12343000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5">
        <f t="shared" si="12"/>
        <v>0</v>
      </c>
      <c r="BH289" s="15">
        <f t="shared" si="13"/>
        <v>12343000</v>
      </c>
      <c r="BI289" s="15">
        <f t="shared" si="14"/>
        <v>12343000</v>
      </c>
    </row>
    <row r="290" spans="1:61" x14ac:dyDescent="0.35">
      <c r="A290" s="114">
        <v>28002001</v>
      </c>
      <c r="B290" s="114">
        <v>1</v>
      </c>
      <c r="C290" s="114">
        <v>1</v>
      </c>
      <c r="D290" s="114">
        <v>1</v>
      </c>
      <c r="E290" s="114" t="s">
        <v>23</v>
      </c>
      <c r="F290" s="114" t="s">
        <v>24</v>
      </c>
      <c r="G290" s="114" t="s">
        <v>25</v>
      </c>
      <c r="H290" s="114" t="s">
        <v>26</v>
      </c>
      <c r="I290" s="114" t="s">
        <v>2</v>
      </c>
      <c r="J290" s="114" t="s">
        <v>377</v>
      </c>
      <c r="K290" s="114" t="s">
        <v>390</v>
      </c>
      <c r="L290" s="114" t="s">
        <v>29</v>
      </c>
      <c r="M290" s="114" t="s">
        <v>379</v>
      </c>
      <c r="N290" s="114" t="s">
        <v>1327</v>
      </c>
      <c r="O290" s="114" t="s">
        <v>395</v>
      </c>
      <c r="P290" s="114" t="s">
        <v>392</v>
      </c>
      <c r="Q290" s="114" t="s">
        <v>390</v>
      </c>
      <c r="R290" s="115">
        <v>50183000</v>
      </c>
      <c r="S290" s="115">
        <v>0</v>
      </c>
      <c r="T290" s="115">
        <v>0</v>
      </c>
      <c r="U290" s="115">
        <v>0</v>
      </c>
      <c r="V290" s="115">
        <v>0</v>
      </c>
      <c r="W290" s="115">
        <v>0</v>
      </c>
      <c r="X290" s="115">
        <v>0</v>
      </c>
      <c r="Y290" s="115">
        <v>50183000</v>
      </c>
      <c r="Z290" s="117">
        <v>34758</v>
      </c>
      <c r="AA290" s="117">
        <v>45716</v>
      </c>
      <c r="AB290" s="116">
        <v>1912895000</v>
      </c>
      <c r="AC290" s="116">
        <v>1912895000</v>
      </c>
      <c r="AD290" s="116">
        <v>1</v>
      </c>
      <c r="AE290" s="116">
        <v>30.021917808219179</v>
      </c>
      <c r="AF290" s="118">
        <v>0.05</v>
      </c>
      <c r="AG290" s="118" t="s">
        <v>39</v>
      </c>
      <c r="AH290" s="118"/>
      <c r="AI290" s="114" t="s">
        <v>396</v>
      </c>
      <c r="AJ290" s="114" t="s">
        <v>397</v>
      </c>
      <c r="AK290" s="119">
        <v>0</v>
      </c>
      <c r="AL290" s="119">
        <v>0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50183000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5">
        <f t="shared" si="12"/>
        <v>0</v>
      </c>
      <c r="BH290" s="15">
        <f t="shared" si="13"/>
        <v>50183000</v>
      </c>
      <c r="BI290" s="15">
        <f t="shared" si="14"/>
        <v>50183000</v>
      </c>
    </row>
    <row r="291" spans="1:61" x14ac:dyDescent="0.35">
      <c r="A291" s="114">
        <v>280270211</v>
      </c>
      <c r="B291" s="114">
        <v>1</v>
      </c>
      <c r="C291" s="114">
        <v>1</v>
      </c>
      <c r="D291" s="114">
        <v>1</v>
      </c>
      <c r="E291" s="114" t="s">
        <v>23</v>
      </c>
      <c r="F291" s="114" t="s">
        <v>24</v>
      </c>
      <c r="G291" s="114" t="s">
        <v>25</v>
      </c>
      <c r="H291" s="114" t="s">
        <v>26</v>
      </c>
      <c r="I291" s="114" t="s">
        <v>2</v>
      </c>
      <c r="J291" s="114" t="s">
        <v>377</v>
      </c>
      <c r="K291" s="114" t="s">
        <v>398</v>
      </c>
      <c r="L291" s="114" t="s">
        <v>29</v>
      </c>
      <c r="M291" s="114" t="s">
        <v>379</v>
      </c>
      <c r="N291" s="114" t="s">
        <v>1327</v>
      </c>
      <c r="O291" s="114" t="s">
        <v>399</v>
      </c>
      <c r="P291" s="114" t="s">
        <v>381</v>
      </c>
      <c r="Q291" s="114" t="s">
        <v>398</v>
      </c>
      <c r="R291" s="115">
        <v>18147628.199999999</v>
      </c>
      <c r="S291" s="115">
        <v>0</v>
      </c>
      <c r="T291" s="115">
        <v>0</v>
      </c>
      <c r="U291" s="115">
        <v>0</v>
      </c>
      <c r="V291" s="115">
        <v>0</v>
      </c>
      <c r="W291" s="115">
        <v>0</v>
      </c>
      <c r="X291" s="115">
        <v>0</v>
      </c>
      <c r="Y291" s="115">
        <v>18147628.199999999</v>
      </c>
      <c r="Z291" s="117">
        <v>44074</v>
      </c>
      <c r="AA291" s="117">
        <v>51348</v>
      </c>
      <c r="AB291" s="116">
        <v>270412767.80000001</v>
      </c>
      <c r="AC291" s="116">
        <v>18147628.199999999</v>
      </c>
      <c r="AD291" s="116">
        <v>16.43013698630137</v>
      </c>
      <c r="AE291" s="116">
        <v>19.92876712328767</v>
      </c>
      <c r="AF291" s="118">
        <v>4.2999999999999997E-2</v>
      </c>
      <c r="AG291" s="118" t="s">
        <v>39</v>
      </c>
      <c r="AH291" s="118"/>
      <c r="AI291" s="114" t="s">
        <v>400</v>
      </c>
      <c r="AJ291" s="114" t="s">
        <v>401</v>
      </c>
      <c r="AK291" s="119">
        <v>0</v>
      </c>
      <c r="AL291" s="119">
        <v>0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5">
        <f t="shared" si="12"/>
        <v>0</v>
      </c>
      <c r="BH291" s="15">
        <f t="shared" si="13"/>
        <v>0</v>
      </c>
      <c r="BI291" s="15">
        <f t="shared" si="14"/>
        <v>0</v>
      </c>
    </row>
    <row r="292" spans="1:61" x14ac:dyDescent="0.35">
      <c r="A292" s="114">
        <v>280270212</v>
      </c>
      <c r="B292" s="114">
        <v>1</v>
      </c>
      <c r="C292" s="114">
        <v>1</v>
      </c>
      <c r="D292" s="114">
        <v>1</v>
      </c>
      <c r="E292" s="114" t="s">
        <v>23</v>
      </c>
      <c r="F292" s="114" t="s">
        <v>24</v>
      </c>
      <c r="G292" s="114" t="s">
        <v>25</v>
      </c>
      <c r="H292" s="114" t="s">
        <v>26</v>
      </c>
      <c r="I292" s="114" t="s">
        <v>2</v>
      </c>
      <c r="J292" s="114" t="s">
        <v>377</v>
      </c>
      <c r="K292" s="114" t="s">
        <v>398</v>
      </c>
      <c r="L292" s="114" t="s">
        <v>29</v>
      </c>
      <c r="M292" s="114" t="s">
        <v>379</v>
      </c>
      <c r="N292" s="114" t="s">
        <v>1327</v>
      </c>
      <c r="O292" s="114" t="s">
        <v>402</v>
      </c>
      <c r="P292" s="114" t="s">
        <v>381</v>
      </c>
      <c r="Q292" s="114" t="s">
        <v>398</v>
      </c>
      <c r="R292" s="115">
        <v>18796473.800000001</v>
      </c>
      <c r="S292" s="115">
        <v>0</v>
      </c>
      <c r="T292" s="115">
        <v>0</v>
      </c>
      <c r="U292" s="115">
        <v>0</v>
      </c>
      <c r="V292" s="115">
        <v>0</v>
      </c>
      <c r="W292" s="115">
        <v>0</v>
      </c>
      <c r="X292" s="115">
        <v>0</v>
      </c>
      <c r="Y292" s="115">
        <v>18796473.800000001</v>
      </c>
      <c r="Z292" s="117">
        <v>44074</v>
      </c>
      <c r="AA292" s="117">
        <v>51348</v>
      </c>
      <c r="AB292" s="116">
        <v>18796473.800000001</v>
      </c>
      <c r="AC292" s="116">
        <v>18796473.800000001</v>
      </c>
      <c r="AD292" s="116">
        <v>16.43013698630137</v>
      </c>
      <c r="AE292" s="116">
        <v>19.92876712328767</v>
      </c>
      <c r="AF292" s="118">
        <v>4.2999999999999997E-2</v>
      </c>
      <c r="AG292" s="118" t="s">
        <v>39</v>
      </c>
      <c r="AH292" s="118"/>
      <c r="AI292" s="114" t="s">
        <v>403</v>
      </c>
      <c r="AJ292" s="114" t="s">
        <v>404</v>
      </c>
      <c r="AK292" s="119">
        <v>0</v>
      </c>
      <c r="AL292" s="119">
        <v>0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5">
        <f t="shared" si="12"/>
        <v>0</v>
      </c>
      <c r="BH292" s="15">
        <f t="shared" si="13"/>
        <v>0</v>
      </c>
      <c r="BI292" s="15">
        <f t="shared" si="14"/>
        <v>0</v>
      </c>
    </row>
    <row r="293" spans="1:61" x14ac:dyDescent="0.35">
      <c r="A293" s="114">
        <v>280270213</v>
      </c>
      <c r="B293" s="114">
        <v>1</v>
      </c>
      <c r="C293" s="114">
        <v>1</v>
      </c>
      <c r="D293" s="114">
        <v>1</v>
      </c>
      <c r="E293" s="114" t="s">
        <v>23</v>
      </c>
      <c r="F293" s="114" t="s">
        <v>24</v>
      </c>
      <c r="G293" s="114" t="s">
        <v>25</v>
      </c>
      <c r="H293" s="114" t="s">
        <v>26</v>
      </c>
      <c r="I293" s="114" t="s">
        <v>2</v>
      </c>
      <c r="J293" s="114" t="s">
        <v>377</v>
      </c>
      <c r="K293" s="114" t="s">
        <v>398</v>
      </c>
      <c r="L293" s="114" t="s">
        <v>29</v>
      </c>
      <c r="M293" s="114" t="s">
        <v>379</v>
      </c>
      <c r="N293" s="114" t="s">
        <v>1327</v>
      </c>
      <c r="O293" s="114" t="s">
        <v>405</v>
      </c>
      <c r="P293" s="114" t="s">
        <v>381</v>
      </c>
      <c r="Q293" s="114" t="s">
        <v>398</v>
      </c>
      <c r="R293" s="115">
        <v>60204123.200000003</v>
      </c>
      <c r="S293" s="115">
        <v>0</v>
      </c>
      <c r="T293" s="115">
        <v>0</v>
      </c>
      <c r="U293" s="115">
        <v>0</v>
      </c>
      <c r="V293" s="115">
        <v>0</v>
      </c>
      <c r="W293" s="115">
        <v>0</v>
      </c>
      <c r="X293" s="115">
        <v>0</v>
      </c>
      <c r="Y293" s="115">
        <v>60204123.200000003</v>
      </c>
      <c r="Z293" s="117">
        <v>44074</v>
      </c>
      <c r="AA293" s="117">
        <v>51348</v>
      </c>
      <c r="AB293" s="116">
        <v>60204123.200000003</v>
      </c>
      <c r="AC293" s="116">
        <v>60204123.200000003</v>
      </c>
      <c r="AD293" s="116">
        <v>16.43013698630137</v>
      </c>
      <c r="AE293" s="116">
        <v>19.92876712328767</v>
      </c>
      <c r="AF293" s="118">
        <v>4.2999999999999997E-2</v>
      </c>
      <c r="AG293" s="118" t="s">
        <v>39</v>
      </c>
      <c r="AH293" s="118"/>
      <c r="AI293" s="114" t="s">
        <v>406</v>
      </c>
      <c r="AJ293" s="114" t="s">
        <v>407</v>
      </c>
      <c r="AK293" s="119">
        <v>0</v>
      </c>
      <c r="AL293" s="119">
        <v>0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5">
        <f t="shared" si="12"/>
        <v>0</v>
      </c>
      <c r="BH293" s="15">
        <f t="shared" si="13"/>
        <v>0</v>
      </c>
      <c r="BI293" s="15">
        <f t="shared" si="14"/>
        <v>0</v>
      </c>
    </row>
    <row r="294" spans="1:61" x14ac:dyDescent="0.35">
      <c r="A294" s="114">
        <v>280270214</v>
      </c>
      <c r="B294" s="114">
        <v>1</v>
      </c>
      <c r="C294" s="114">
        <v>1</v>
      </c>
      <c r="D294" s="114">
        <v>1</v>
      </c>
      <c r="E294" s="114" t="s">
        <v>23</v>
      </c>
      <c r="F294" s="114" t="s">
        <v>24</v>
      </c>
      <c r="G294" s="114" t="s">
        <v>25</v>
      </c>
      <c r="H294" s="114" t="s">
        <v>26</v>
      </c>
      <c r="I294" s="114" t="s">
        <v>2</v>
      </c>
      <c r="J294" s="114" t="s">
        <v>377</v>
      </c>
      <c r="K294" s="114" t="s">
        <v>398</v>
      </c>
      <c r="L294" s="114" t="s">
        <v>29</v>
      </c>
      <c r="M294" s="114" t="s">
        <v>379</v>
      </c>
      <c r="N294" s="114" t="s">
        <v>1327</v>
      </c>
      <c r="O294" s="114" t="s">
        <v>408</v>
      </c>
      <c r="P294" s="114" t="s">
        <v>381</v>
      </c>
      <c r="Q294" s="114" t="s">
        <v>398</v>
      </c>
      <c r="R294" s="115">
        <v>9062878.5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9062878.5</v>
      </c>
      <c r="Z294" s="117">
        <v>44074</v>
      </c>
      <c r="AA294" s="117">
        <v>51348</v>
      </c>
      <c r="AB294" s="116">
        <v>9062878.5</v>
      </c>
      <c r="AC294" s="116">
        <v>9062878.5</v>
      </c>
      <c r="AD294" s="116">
        <v>16.43013698630137</v>
      </c>
      <c r="AE294" s="116">
        <v>19.92876712328767</v>
      </c>
      <c r="AF294" s="118">
        <v>4.2999999999999997E-2</v>
      </c>
      <c r="AG294" s="118" t="s">
        <v>39</v>
      </c>
      <c r="AH294" s="118"/>
      <c r="AI294" s="114" t="s">
        <v>409</v>
      </c>
      <c r="AJ294" s="114" t="s">
        <v>410</v>
      </c>
      <c r="AK294" s="119">
        <v>0</v>
      </c>
      <c r="AL294" s="119">
        <v>0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5">
        <f t="shared" si="12"/>
        <v>0</v>
      </c>
      <c r="BH294" s="15">
        <f t="shared" si="13"/>
        <v>0</v>
      </c>
      <c r="BI294" s="15">
        <f t="shared" si="14"/>
        <v>0</v>
      </c>
    </row>
    <row r="295" spans="1:61" x14ac:dyDescent="0.35">
      <c r="A295" s="114">
        <v>280270215</v>
      </c>
      <c r="B295" s="114">
        <v>1</v>
      </c>
      <c r="C295" s="114">
        <v>1</v>
      </c>
      <c r="D295" s="114">
        <v>1</v>
      </c>
      <c r="E295" s="114" t="s">
        <v>23</v>
      </c>
      <c r="F295" s="114" t="s">
        <v>24</v>
      </c>
      <c r="G295" s="114" t="s">
        <v>25</v>
      </c>
      <c r="H295" s="114" t="s">
        <v>26</v>
      </c>
      <c r="I295" s="114" t="s">
        <v>2</v>
      </c>
      <c r="J295" s="114" t="s">
        <v>377</v>
      </c>
      <c r="K295" s="114" t="s">
        <v>398</v>
      </c>
      <c r="L295" s="114" t="s">
        <v>29</v>
      </c>
      <c r="M295" s="114" t="s">
        <v>379</v>
      </c>
      <c r="N295" s="114" t="s">
        <v>1327</v>
      </c>
      <c r="O295" s="114" t="s">
        <v>411</v>
      </c>
      <c r="P295" s="114" t="s">
        <v>381</v>
      </c>
      <c r="Q295" s="114" t="s">
        <v>398</v>
      </c>
      <c r="R295" s="115">
        <v>27410992.699999999</v>
      </c>
      <c r="S295" s="115">
        <v>0</v>
      </c>
      <c r="T295" s="115">
        <v>0</v>
      </c>
      <c r="U295" s="115">
        <v>0</v>
      </c>
      <c r="V295" s="115">
        <v>0</v>
      </c>
      <c r="W295" s="115">
        <v>0</v>
      </c>
      <c r="X295" s="115">
        <v>0</v>
      </c>
      <c r="Y295" s="115">
        <v>27410992.699999999</v>
      </c>
      <c r="Z295" s="117">
        <v>44074</v>
      </c>
      <c r="AA295" s="117">
        <v>51348</v>
      </c>
      <c r="AB295" s="116">
        <v>27410992.699999999</v>
      </c>
      <c r="AC295" s="116">
        <v>27410992.699999999</v>
      </c>
      <c r="AD295" s="116">
        <v>16.43013698630137</v>
      </c>
      <c r="AE295" s="116">
        <v>19.92876712328767</v>
      </c>
      <c r="AF295" s="118">
        <v>4.2999999999999997E-2</v>
      </c>
      <c r="AG295" s="118" t="s">
        <v>39</v>
      </c>
      <c r="AH295" s="118"/>
      <c r="AI295" s="114" t="s">
        <v>412</v>
      </c>
      <c r="AJ295" s="114" t="s">
        <v>413</v>
      </c>
      <c r="AK295" s="119">
        <v>0</v>
      </c>
      <c r="AL295" s="119">
        <v>0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5">
        <f t="shared" si="12"/>
        <v>0</v>
      </c>
      <c r="BH295" s="15">
        <f t="shared" si="13"/>
        <v>0</v>
      </c>
      <c r="BI295" s="15">
        <f t="shared" si="14"/>
        <v>0</v>
      </c>
    </row>
    <row r="296" spans="1:61" x14ac:dyDescent="0.35">
      <c r="A296" s="114">
        <v>280270216</v>
      </c>
      <c r="B296" s="114">
        <v>1</v>
      </c>
      <c r="C296" s="114">
        <v>1</v>
      </c>
      <c r="D296" s="114">
        <v>1</v>
      </c>
      <c r="E296" s="114" t="s">
        <v>23</v>
      </c>
      <c r="F296" s="114" t="s">
        <v>24</v>
      </c>
      <c r="G296" s="114" t="s">
        <v>25</v>
      </c>
      <c r="H296" s="114" t="s">
        <v>26</v>
      </c>
      <c r="I296" s="114" t="s">
        <v>2</v>
      </c>
      <c r="J296" s="114" t="s">
        <v>377</v>
      </c>
      <c r="K296" s="114" t="s">
        <v>398</v>
      </c>
      <c r="L296" s="114" t="s">
        <v>29</v>
      </c>
      <c r="M296" s="114" t="s">
        <v>379</v>
      </c>
      <c r="N296" s="114" t="s">
        <v>1327</v>
      </c>
      <c r="O296" s="114" t="s">
        <v>414</v>
      </c>
      <c r="P296" s="114" t="s">
        <v>381</v>
      </c>
      <c r="Q296" s="114" t="s">
        <v>398</v>
      </c>
      <c r="R296" s="115">
        <v>14059536.4</v>
      </c>
      <c r="S296" s="115">
        <v>0</v>
      </c>
      <c r="T296" s="115">
        <v>0</v>
      </c>
      <c r="U296" s="115">
        <v>0</v>
      </c>
      <c r="V296" s="115">
        <v>0</v>
      </c>
      <c r="W296" s="115">
        <v>0</v>
      </c>
      <c r="X296" s="115">
        <v>0</v>
      </c>
      <c r="Y296" s="115">
        <v>14059536.4</v>
      </c>
      <c r="Z296" s="117">
        <v>44074</v>
      </c>
      <c r="AA296" s="117">
        <v>51348</v>
      </c>
      <c r="AB296" s="116">
        <v>14059536.4</v>
      </c>
      <c r="AC296" s="116">
        <v>14059536.4</v>
      </c>
      <c r="AD296" s="116">
        <v>16.43013698630137</v>
      </c>
      <c r="AE296" s="116">
        <v>19.92876712328767</v>
      </c>
      <c r="AF296" s="118">
        <v>4.2999999999999997E-2</v>
      </c>
      <c r="AG296" s="118" t="s">
        <v>39</v>
      </c>
      <c r="AH296" s="118"/>
      <c r="AI296" s="114" t="s">
        <v>415</v>
      </c>
      <c r="AJ296" s="114" t="s">
        <v>416</v>
      </c>
      <c r="AK296" s="119">
        <v>0</v>
      </c>
      <c r="AL296" s="119">
        <v>0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5">
        <f t="shared" si="12"/>
        <v>0</v>
      </c>
      <c r="BH296" s="15">
        <f t="shared" si="13"/>
        <v>0</v>
      </c>
      <c r="BI296" s="15">
        <f t="shared" si="14"/>
        <v>0</v>
      </c>
    </row>
    <row r="297" spans="1:61" x14ac:dyDescent="0.35">
      <c r="A297" s="114">
        <v>280270217</v>
      </c>
      <c r="B297" s="114">
        <v>1</v>
      </c>
      <c r="C297" s="114">
        <v>1</v>
      </c>
      <c r="D297" s="114">
        <v>1</v>
      </c>
      <c r="E297" s="114" t="s">
        <v>23</v>
      </c>
      <c r="F297" s="114" t="s">
        <v>24</v>
      </c>
      <c r="G297" s="114" t="s">
        <v>25</v>
      </c>
      <c r="H297" s="114" t="s">
        <v>26</v>
      </c>
      <c r="I297" s="114" t="s">
        <v>2</v>
      </c>
      <c r="J297" s="114" t="s">
        <v>377</v>
      </c>
      <c r="K297" s="114" t="s">
        <v>398</v>
      </c>
      <c r="L297" s="114" t="s">
        <v>29</v>
      </c>
      <c r="M297" s="114" t="s">
        <v>379</v>
      </c>
      <c r="N297" s="114" t="s">
        <v>1327</v>
      </c>
      <c r="O297" s="114" t="s">
        <v>417</v>
      </c>
      <c r="P297" s="114" t="s">
        <v>381</v>
      </c>
      <c r="Q297" s="114" t="s">
        <v>398</v>
      </c>
      <c r="R297" s="115">
        <v>28758805.399999999</v>
      </c>
      <c r="S297" s="115">
        <v>0</v>
      </c>
      <c r="T297" s="115">
        <v>0</v>
      </c>
      <c r="U297" s="115">
        <v>0</v>
      </c>
      <c r="V297" s="115">
        <v>0</v>
      </c>
      <c r="W297" s="115">
        <v>0</v>
      </c>
      <c r="X297" s="115">
        <v>0</v>
      </c>
      <c r="Y297" s="115">
        <v>28758805.399999999</v>
      </c>
      <c r="Z297" s="117">
        <v>44074</v>
      </c>
      <c r="AA297" s="117">
        <v>51348</v>
      </c>
      <c r="AB297" s="116">
        <v>28758805.399999999</v>
      </c>
      <c r="AC297" s="116">
        <v>28758805.399999999</v>
      </c>
      <c r="AD297" s="116">
        <v>16.43013698630137</v>
      </c>
      <c r="AE297" s="116">
        <v>19.92876712328767</v>
      </c>
      <c r="AF297" s="118">
        <v>4.2999999999999997E-2</v>
      </c>
      <c r="AG297" s="118" t="s">
        <v>39</v>
      </c>
      <c r="AH297" s="118"/>
      <c r="AI297" s="114" t="s">
        <v>418</v>
      </c>
      <c r="AJ297" s="114" t="s">
        <v>419</v>
      </c>
      <c r="AK297" s="119">
        <v>0</v>
      </c>
      <c r="AL297" s="119">
        <v>0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5">
        <f t="shared" si="12"/>
        <v>0</v>
      </c>
      <c r="BH297" s="15">
        <f t="shared" si="13"/>
        <v>0</v>
      </c>
      <c r="BI297" s="15">
        <f t="shared" si="14"/>
        <v>0</v>
      </c>
    </row>
    <row r="298" spans="1:61" x14ac:dyDescent="0.35">
      <c r="A298" s="114">
        <v>280270218</v>
      </c>
      <c r="B298" s="114">
        <v>1</v>
      </c>
      <c r="C298" s="114">
        <v>1</v>
      </c>
      <c r="D298" s="114">
        <v>1</v>
      </c>
      <c r="E298" s="114" t="s">
        <v>23</v>
      </c>
      <c r="F298" s="114" t="s">
        <v>24</v>
      </c>
      <c r="G298" s="114" t="s">
        <v>25</v>
      </c>
      <c r="H298" s="114" t="s">
        <v>26</v>
      </c>
      <c r="I298" s="114" t="s">
        <v>2</v>
      </c>
      <c r="J298" s="114" t="s">
        <v>377</v>
      </c>
      <c r="K298" s="114" t="s">
        <v>398</v>
      </c>
      <c r="L298" s="114" t="s">
        <v>29</v>
      </c>
      <c r="M298" s="114" t="s">
        <v>379</v>
      </c>
      <c r="N298" s="114" t="s">
        <v>1327</v>
      </c>
      <c r="O298" s="114" t="s">
        <v>420</v>
      </c>
      <c r="P298" s="114" t="s">
        <v>381</v>
      </c>
      <c r="Q298" s="114" t="s">
        <v>398</v>
      </c>
      <c r="R298" s="115">
        <v>50274598.399999999</v>
      </c>
      <c r="S298" s="115">
        <v>0</v>
      </c>
      <c r="T298" s="115">
        <v>0</v>
      </c>
      <c r="U298" s="115">
        <v>0</v>
      </c>
      <c r="V298" s="115">
        <v>0</v>
      </c>
      <c r="W298" s="115">
        <v>0</v>
      </c>
      <c r="X298" s="115">
        <v>0</v>
      </c>
      <c r="Y298" s="115">
        <v>50274598.399999999</v>
      </c>
      <c r="Z298" s="117">
        <v>44074</v>
      </c>
      <c r="AA298" s="117">
        <v>51348</v>
      </c>
      <c r="AB298" s="116">
        <v>50274598.399999999</v>
      </c>
      <c r="AC298" s="116">
        <v>50274598.399999999</v>
      </c>
      <c r="AD298" s="116">
        <v>16.43013698630137</v>
      </c>
      <c r="AE298" s="116">
        <v>19.92876712328767</v>
      </c>
      <c r="AF298" s="118">
        <v>4.2999999999999997E-2</v>
      </c>
      <c r="AG298" s="118" t="s">
        <v>39</v>
      </c>
      <c r="AH298" s="118"/>
      <c r="AI298" s="114" t="s">
        <v>421</v>
      </c>
      <c r="AJ298" s="114" t="s">
        <v>422</v>
      </c>
      <c r="AK298" s="119">
        <v>0</v>
      </c>
      <c r="AL298" s="119">
        <v>0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5">
        <f t="shared" si="12"/>
        <v>0</v>
      </c>
      <c r="BH298" s="15">
        <f t="shared" si="13"/>
        <v>0</v>
      </c>
      <c r="BI298" s="15">
        <f t="shared" si="14"/>
        <v>0</v>
      </c>
    </row>
    <row r="299" spans="1:61" x14ac:dyDescent="0.35">
      <c r="A299" s="114">
        <v>280270219</v>
      </c>
      <c r="B299" s="114">
        <v>1</v>
      </c>
      <c r="C299" s="114">
        <v>1</v>
      </c>
      <c r="D299" s="114">
        <v>1</v>
      </c>
      <c r="E299" s="114" t="s">
        <v>23</v>
      </c>
      <c r="F299" s="114" t="s">
        <v>24</v>
      </c>
      <c r="G299" s="114" t="s">
        <v>25</v>
      </c>
      <c r="H299" s="114" t="s">
        <v>26</v>
      </c>
      <c r="I299" s="114" t="s">
        <v>2</v>
      </c>
      <c r="J299" s="114" t="s">
        <v>377</v>
      </c>
      <c r="K299" s="114" t="s">
        <v>398</v>
      </c>
      <c r="L299" s="114" t="s">
        <v>29</v>
      </c>
      <c r="M299" s="114" t="s">
        <v>379</v>
      </c>
      <c r="N299" s="114" t="s">
        <v>1327</v>
      </c>
      <c r="O299" s="114" t="s">
        <v>423</v>
      </c>
      <c r="P299" s="114" t="s">
        <v>381</v>
      </c>
      <c r="Q299" s="114" t="s">
        <v>398</v>
      </c>
      <c r="R299" s="115">
        <v>29438635.199999999</v>
      </c>
      <c r="S299" s="115">
        <v>0</v>
      </c>
      <c r="T299" s="115">
        <v>0</v>
      </c>
      <c r="U299" s="115">
        <v>0</v>
      </c>
      <c r="V299" s="115">
        <v>0</v>
      </c>
      <c r="W299" s="115">
        <v>0</v>
      </c>
      <c r="X299" s="115">
        <v>0</v>
      </c>
      <c r="Y299" s="115">
        <v>29438635.199999999</v>
      </c>
      <c r="Z299" s="117">
        <v>44074</v>
      </c>
      <c r="AA299" s="117">
        <v>51348</v>
      </c>
      <c r="AB299" s="116">
        <v>29438635.199999999</v>
      </c>
      <c r="AC299" s="116">
        <v>29438635.199999999</v>
      </c>
      <c r="AD299" s="116">
        <v>16.43013698630137</v>
      </c>
      <c r="AE299" s="116">
        <v>19.92876712328767</v>
      </c>
      <c r="AF299" s="118">
        <v>4.2999999999999997E-2</v>
      </c>
      <c r="AG299" s="118" t="s">
        <v>39</v>
      </c>
      <c r="AH299" s="118"/>
      <c r="AI299" s="114" t="s">
        <v>424</v>
      </c>
      <c r="AJ299" s="114" t="s">
        <v>425</v>
      </c>
      <c r="AK299" s="119">
        <v>0</v>
      </c>
      <c r="AL299" s="119">
        <v>0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5">
        <f t="shared" si="12"/>
        <v>0</v>
      </c>
      <c r="BH299" s="15">
        <f t="shared" si="13"/>
        <v>0</v>
      </c>
      <c r="BI299" s="15">
        <f t="shared" si="14"/>
        <v>0</v>
      </c>
    </row>
    <row r="300" spans="1:61" x14ac:dyDescent="0.35">
      <c r="A300" s="114">
        <v>280270220</v>
      </c>
      <c r="B300" s="114">
        <v>1</v>
      </c>
      <c r="C300" s="114">
        <v>1</v>
      </c>
      <c r="D300" s="114">
        <v>1</v>
      </c>
      <c r="E300" s="114" t="s">
        <v>23</v>
      </c>
      <c r="F300" s="114" t="s">
        <v>24</v>
      </c>
      <c r="G300" s="114" t="s">
        <v>25</v>
      </c>
      <c r="H300" s="114" t="s">
        <v>26</v>
      </c>
      <c r="I300" s="114" t="s">
        <v>2</v>
      </c>
      <c r="J300" s="114" t="s">
        <v>377</v>
      </c>
      <c r="K300" s="114" t="s">
        <v>398</v>
      </c>
      <c r="L300" s="114" t="s">
        <v>29</v>
      </c>
      <c r="M300" s="114" t="s">
        <v>379</v>
      </c>
      <c r="N300" s="114" t="s">
        <v>1327</v>
      </c>
      <c r="O300" s="114" t="s">
        <v>426</v>
      </c>
      <c r="P300" s="114" t="s">
        <v>381</v>
      </c>
      <c r="Q300" s="114" t="s">
        <v>398</v>
      </c>
      <c r="R300" s="115">
        <v>14259111.1</v>
      </c>
      <c r="S300" s="115">
        <v>0</v>
      </c>
      <c r="T300" s="115">
        <v>0</v>
      </c>
      <c r="U300" s="115">
        <v>0</v>
      </c>
      <c r="V300" s="115">
        <v>0</v>
      </c>
      <c r="W300" s="115">
        <v>0</v>
      </c>
      <c r="X300" s="115">
        <v>0</v>
      </c>
      <c r="Y300" s="115">
        <v>14259111.1</v>
      </c>
      <c r="Z300" s="117">
        <v>44074</v>
      </c>
      <c r="AA300" s="117">
        <v>51348</v>
      </c>
      <c r="AB300" s="116">
        <v>14259111.1</v>
      </c>
      <c r="AC300" s="116">
        <v>14259111.1</v>
      </c>
      <c r="AD300" s="116">
        <v>16.43013698630137</v>
      </c>
      <c r="AE300" s="116">
        <v>19.92876712328767</v>
      </c>
      <c r="AF300" s="118">
        <v>4.2999999999999997E-2</v>
      </c>
      <c r="AG300" s="118" t="s">
        <v>39</v>
      </c>
      <c r="AH300" s="118"/>
      <c r="AI300" s="114" t="s">
        <v>427</v>
      </c>
      <c r="AJ300" s="114" t="s">
        <v>428</v>
      </c>
      <c r="AK300" s="119">
        <v>0</v>
      </c>
      <c r="AL300" s="119">
        <v>0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5">
        <f t="shared" si="12"/>
        <v>0</v>
      </c>
      <c r="BH300" s="15">
        <f t="shared" si="13"/>
        <v>0</v>
      </c>
      <c r="BI300" s="15">
        <f t="shared" si="14"/>
        <v>0</v>
      </c>
    </row>
    <row r="301" spans="1:61" x14ac:dyDescent="0.35">
      <c r="A301" s="114">
        <v>28027022</v>
      </c>
      <c r="B301" s="114">
        <v>1</v>
      </c>
      <c r="C301" s="114">
        <v>1</v>
      </c>
      <c r="D301" s="114">
        <v>1</v>
      </c>
      <c r="E301" s="114" t="s">
        <v>23</v>
      </c>
      <c r="F301" s="114" t="s">
        <v>24</v>
      </c>
      <c r="G301" s="114" t="s">
        <v>25</v>
      </c>
      <c r="H301" s="114" t="s">
        <v>26</v>
      </c>
      <c r="I301" s="114" t="s">
        <v>2</v>
      </c>
      <c r="J301" s="114" t="s">
        <v>377</v>
      </c>
      <c r="K301" s="114" t="s">
        <v>398</v>
      </c>
      <c r="L301" s="114" t="s">
        <v>29</v>
      </c>
      <c r="M301" s="114" t="s">
        <v>379</v>
      </c>
      <c r="N301" s="114" t="s">
        <v>1327</v>
      </c>
      <c r="O301" s="114" t="s">
        <v>429</v>
      </c>
      <c r="P301" s="114" t="s">
        <v>381</v>
      </c>
      <c r="Q301" s="114" t="s">
        <v>398</v>
      </c>
      <c r="R301" s="115">
        <v>1004941992</v>
      </c>
      <c r="S301" s="115">
        <v>0</v>
      </c>
      <c r="T301" s="115">
        <v>0</v>
      </c>
      <c r="U301" s="115">
        <v>0</v>
      </c>
      <c r="V301" s="115">
        <v>0</v>
      </c>
      <c r="W301" s="115">
        <v>0</v>
      </c>
      <c r="X301" s="115">
        <v>0</v>
      </c>
      <c r="Y301" s="115">
        <v>1004941992</v>
      </c>
      <c r="Z301" s="117">
        <v>44074</v>
      </c>
      <c r="AA301" s="117">
        <v>47695</v>
      </c>
      <c r="AB301" s="116">
        <v>1004941992</v>
      </c>
      <c r="AC301" s="116">
        <v>1004941992</v>
      </c>
      <c r="AD301" s="116">
        <v>6.4219178082191783</v>
      </c>
      <c r="AE301" s="116">
        <v>9.9205479452054792</v>
      </c>
      <c r="AF301" s="118">
        <v>0</v>
      </c>
      <c r="AG301" s="118" t="s">
        <v>62</v>
      </c>
      <c r="AH301" s="118"/>
      <c r="AI301" s="114" t="s">
        <v>430</v>
      </c>
      <c r="AJ301" s="114" t="s">
        <v>429</v>
      </c>
      <c r="AK301" s="119">
        <v>0</v>
      </c>
      <c r="AL301" s="119">
        <v>0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5">
        <f t="shared" si="12"/>
        <v>0</v>
      </c>
      <c r="BH301" s="15">
        <f t="shared" si="13"/>
        <v>0</v>
      </c>
      <c r="BI301" s="15">
        <f t="shared" si="14"/>
        <v>0</v>
      </c>
    </row>
    <row r="302" spans="1:61" x14ac:dyDescent="0.35">
      <c r="A302" s="114">
        <v>280270201</v>
      </c>
      <c r="B302" s="114">
        <v>1</v>
      </c>
      <c r="C302" s="114">
        <v>1</v>
      </c>
      <c r="D302" s="114">
        <v>1</v>
      </c>
      <c r="E302" s="114" t="s">
        <v>23</v>
      </c>
      <c r="F302" s="114" t="s">
        <v>24</v>
      </c>
      <c r="G302" s="114" t="s">
        <v>25</v>
      </c>
      <c r="H302" s="114" t="s">
        <v>26</v>
      </c>
      <c r="I302" s="114" t="s">
        <v>2</v>
      </c>
      <c r="J302" s="114" t="s">
        <v>377</v>
      </c>
      <c r="K302" s="114" t="s">
        <v>398</v>
      </c>
      <c r="L302" s="114" t="s">
        <v>29</v>
      </c>
      <c r="M302" s="114" t="s">
        <v>379</v>
      </c>
      <c r="N302" s="114" t="s">
        <v>1327</v>
      </c>
      <c r="O302" s="114" t="s">
        <v>431</v>
      </c>
      <c r="P302" s="114" t="s">
        <v>381</v>
      </c>
      <c r="Q302" s="114" t="s">
        <v>398</v>
      </c>
      <c r="R302" s="115">
        <v>2982942422</v>
      </c>
      <c r="S302" s="115">
        <v>0</v>
      </c>
      <c r="T302" s="115">
        <v>0</v>
      </c>
      <c r="U302" s="115">
        <v>0</v>
      </c>
      <c r="V302" s="115">
        <v>0</v>
      </c>
      <c r="W302" s="115">
        <v>0</v>
      </c>
      <c r="X302" s="115">
        <v>0</v>
      </c>
      <c r="Y302" s="115">
        <v>2982942422</v>
      </c>
      <c r="Z302" s="117">
        <v>44074</v>
      </c>
      <c r="AA302" s="117">
        <v>51348</v>
      </c>
      <c r="AB302" s="116">
        <v>3403135207</v>
      </c>
      <c r="AC302" s="116">
        <v>3403135207</v>
      </c>
      <c r="AD302" s="116">
        <v>16.43013698630137</v>
      </c>
      <c r="AE302" s="116">
        <v>19.92876712328767</v>
      </c>
      <c r="AF302" s="118">
        <v>4.2999999999999997E-2</v>
      </c>
      <c r="AG302" s="118" t="s">
        <v>39</v>
      </c>
      <c r="AH302" s="118"/>
      <c r="AI302" s="114" t="s">
        <v>432</v>
      </c>
      <c r="AJ302" s="114" t="s">
        <v>431</v>
      </c>
      <c r="AK302" s="119">
        <v>0</v>
      </c>
      <c r="AL302" s="119">
        <v>0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5">
        <f t="shared" si="12"/>
        <v>0</v>
      </c>
      <c r="BH302" s="15">
        <f t="shared" si="13"/>
        <v>0</v>
      </c>
      <c r="BI302" s="15">
        <f t="shared" si="14"/>
        <v>0</v>
      </c>
    </row>
    <row r="303" spans="1:61" x14ac:dyDescent="0.35">
      <c r="A303" s="114">
        <v>280270181</v>
      </c>
      <c r="B303" s="114">
        <v>1</v>
      </c>
      <c r="C303" s="114">
        <v>1</v>
      </c>
      <c r="D303" s="114">
        <v>1</v>
      </c>
      <c r="E303" s="114" t="s">
        <v>23</v>
      </c>
      <c r="F303" s="114" t="s">
        <v>24</v>
      </c>
      <c r="G303" s="114" t="s">
        <v>25</v>
      </c>
      <c r="H303" s="114" t="s">
        <v>26</v>
      </c>
      <c r="I303" s="114" t="s">
        <v>2</v>
      </c>
      <c r="J303" s="114" t="s">
        <v>377</v>
      </c>
      <c r="K303" s="114" t="s">
        <v>398</v>
      </c>
      <c r="L303" s="114" t="s">
        <v>29</v>
      </c>
      <c r="M303" s="114" t="s">
        <v>379</v>
      </c>
      <c r="N303" s="114" t="s">
        <v>1327</v>
      </c>
      <c r="O303" s="114" t="s">
        <v>433</v>
      </c>
      <c r="P303" s="114" t="s">
        <v>381</v>
      </c>
      <c r="Q303" s="114" t="s">
        <v>398</v>
      </c>
      <c r="R303" s="115">
        <v>3499085944</v>
      </c>
      <c r="S303" s="115">
        <v>0</v>
      </c>
      <c r="T303" s="115">
        <v>0</v>
      </c>
      <c r="U303" s="115">
        <v>0</v>
      </c>
      <c r="V303" s="115">
        <v>0</v>
      </c>
      <c r="W303" s="115">
        <v>0</v>
      </c>
      <c r="X303" s="115">
        <v>0</v>
      </c>
      <c r="Y303" s="115">
        <v>3499085944</v>
      </c>
      <c r="Z303" s="117">
        <v>44074</v>
      </c>
      <c r="AA303" s="117">
        <v>47695</v>
      </c>
      <c r="AB303" s="116">
        <v>3701423865</v>
      </c>
      <c r="AC303" s="116">
        <v>3701423865</v>
      </c>
      <c r="AD303" s="116">
        <v>6.4219178082191783</v>
      </c>
      <c r="AE303" s="116">
        <v>9.9205479452054792</v>
      </c>
      <c r="AF303" s="118">
        <v>4.7800000000000002E-2</v>
      </c>
      <c r="AG303" s="118" t="s">
        <v>39</v>
      </c>
      <c r="AH303" s="118"/>
      <c r="AI303" s="114" t="s">
        <v>434</v>
      </c>
      <c r="AJ303" s="114" t="s">
        <v>433</v>
      </c>
      <c r="AK303" s="119">
        <v>0</v>
      </c>
      <c r="AL303" s="119">
        <v>0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5">
        <f t="shared" si="12"/>
        <v>0</v>
      </c>
      <c r="BH303" s="15">
        <f t="shared" si="13"/>
        <v>0</v>
      </c>
      <c r="BI303" s="15">
        <f t="shared" si="14"/>
        <v>0</v>
      </c>
    </row>
    <row r="304" spans="1:61" x14ac:dyDescent="0.35">
      <c r="A304" s="114">
        <v>280270191</v>
      </c>
      <c r="B304" s="114">
        <v>1</v>
      </c>
      <c r="C304" s="114">
        <v>1</v>
      </c>
      <c r="D304" s="114">
        <v>1</v>
      </c>
      <c r="E304" s="114" t="s">
        <v>23</v>
      </c>
      <c r="F304" s="114" t="s">
        <v>24</v>
      </c>
      <c r="G304" s="114" t="s">
        <v>25</v>
      </c>
      <c r="H304" s="114" t="s">
        <v>26</v>
      </c>
      <c r="I304" s="114" t="s">
        <v>2</v>
      </c>
      <c r="J304" s="114" t="s">
        <v>377</v>
      </c>
      <c r="K304" s="114" t="s">
        <v>398</v>
      </c>
      <c r="L304" s="114" t="s">
        <v>29</v>
      </c>
      <c r="M304" s="114" t="s">
        <v>379</v>
      </c>
      <c r="N304" s="114" t="s">
        <v>1327</v>
      </c>
      <c r="O304" s="114" t="s">
        <v>435</v>
      </c>
      <c r="P304" s="114" t="s">
        <v>381</v>
      </c>
      <c r="Q304" s="114" t="s">
        <v>398</v>
      </c>
      <c r="R304" s="115">
        <v>7452636245</v>
      </c>
      <c r="S304" s="115">
        <v>0</v>
      </c>
      <c r="T304" s="115">
        <v>0</v>
      </c>
      <c r="U304" s="115">
        <v>0</v>
      </c>
      <c r="V304" s="115">
        <v>0</v>
      </c>
      <c r="W304" s="115">
        <v>0</v>
      </c>
      <c r="X304" s="115">
        <v>0</v>
      </c>
      <c r="Y304" s="115">
        <v>7452636245</v>
      </c>
      <c r="Z304" s="117">
        <v>44074</v>
      </c>
      <c r="AA304" s="117">
        <v>49521</v>
      </c>
      <c r="AB304" s="116">
        <v>8458864776</v>
      </c>
      <c r="AC304" s="116">
        <v>8458864776</v>
      </c>
      <c r="AD304" s="116">
        <v>11.424657534246576</v>
      </c>
      <c r="AE304" s="116">
        <v>14.923287671232877</v>
      </c>
      <c r="AF304" s="118">
        <v>3.32E-2</v>
      </c>
      <c r="AG304" s="118" t="s">
        <v>39</v>
      </c>
      <c r="AH304" s="118"/>
      <c r="AI304" s="114" t="s">
        <v>436</v>
      </c>
      <c r="AJ304" s="114" t="s">
        <v>435</v>
      </c>
      <c r="AK304" s="119">
        <v>0</v>
      </c>
      <c r="AL304" s="119">
        <v>0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5">
        <f t="shared" si="12"/>
        <v>0</v>
      </c>
      <c r="BH304" s="15">
        <f t="shared" si="13"/>
        <v>0</v>
      </c>
      <c r="BI304" s="15">
        <f t="shared" si="14"/>
        <v>0</v>
      </c>
    </row>
    <row r="305" spans="1:61" x14ac:dyDescent="0.35">
      <c r="A305" s="114">
        <v>20347000</v>
      </c>
      <c r="B305" s="114">
        <v>1</v>
      </c>
      <c r="C305" s="114">
        <v>1</v>
      </c>
      <c r="D305" s="114">
        <v>1</v>
      </c>
      <c r="E305" s="114" t="s">
        <v>23</v>
      </c>
      <c r="F305" s="114" t="s">
        <v>24</v>
      </c>
      <c r="G305" s="114" t="s">
        <v>25</v>
      </c>
      <c r="H305" s="114" t="s">
        <v>437</v>
      </c>
      <c r="I305" s="114" t="s">
        <v>2</v>
      </c>
      <c r="J305" s="114" t="s">
        <v>27</v>
      </c>
      <c r="K305" s="114" t="s">
        <v>160</v>
      </c>
      <c r="L305" s="114" t="s">
        <v>29</v>
      </c>
      <c r="M305" s="114" t="s">
        <v>159</v>
      </c>
      <c r="N305" s="114" t="s">
        <v>1325</v>
      </c>
      <c r="O305" s="114" t="s">
        <v>438</v>
      </c>
      <c r="P305" s="114" t="s">
        <v>438</v>
      </c>
      <c r="Q305" s="114" t="s">
        <v>160</v>
      </c>
      <c r="R305" s="115">
        <v>951564.21</v>
      </c>
      <c r="S305" s="115">
        <v>0</v>
      </c>
      <c r="T305" s="115">
        <v>0</v>
      </c>
      <c r="U305" s="115">
        <v>0</v>
      </c>
      <c r="V305" s="115">
        <v>0</v>
      </c>
      <c r="W305" s="115">
        <v>0</v>
      </c>
      <c r="X305" s="115">
        <v>0</v>
      </c>
      <c r="Y305" s="115">
        <v>951564.21</v>
      </c>
      <c r="Z305" s="117">
        <v>44187</v>
      </c>
      <c r="AA305" s="117">
        <v>54779</v>
      </c>
      <c r="AB305" s="116">
        <v>78400000</v>
      </c>
      <c r="AC305" s="116">
        <v>78400000</v>
      </c>
      <c r="AD305" s="116">
        <v>25.830136986301369</v>
      </c>
      <c r="AE305" s="116">
        <v>29.019178082191782</v>
      </c>
      <c r="AF305" s="118">
        <v>6.5100000000000005E-2</v>
      </c>
      <c r="AG305" s="118" t="s">
        <v>2799</v>
      </c>
      <c r="AH305" s="118">
        <v>1.2500000000000001E-2</v>
      </c>
      <c r="AI305" s="114" t="s">
        <v>160</v>
      </c>
      <c r="AJ305" s="114" t="s">
        <v>160</v>
      </c>
      <c r="AK305" s="119">
        <v>0</v>
      </c>
      <c r="AL305" s="119">
        <v>0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5">
        <f t="shared" si="12"/>
        <v>0</v>
      </c>
      <c r="BH305" s="15">
        <f t="shared" si="13"/>
        <v>0</v>
      </c>
      <c r="BI305" s="15">
        <f t="shared" si="14"/>
        <v>0</v>
      </c>
    </row>
    <row r="306" spans="1:61" x14ac:dyDescent="0.35">
      <c r="A306" s="114">
        <v>20853000</v>
      </c>
      <c r="B306" s="114">
        <v>1</v>
      </c>
      <c r="C306" s="114">
        <v>1</v>
      </c>
      <c r="D306" s="114">
        <v>1</v>
      </c>
      <c r="E306" s="114" t="s">
        <v>23</v>
      </c>
      <c r="F306" s="114" t="s">
        <v>24</v>
      </c>
      <c r="G306" s="114" t="s">
        <v>25</v>
      </c>
      <c r="H306" s="114" t="s">
        <v>437</v>
      </c>
      <c r="I306" s="114" t="s">
        <v>2</v>
      </c>
      <c r="J306" s="114" t="s">
        <v>27</v>
      </c>
      <c r="K306" s="114" t="s">
        <v>311</v>
      </c>
      <c r="L306" s="114" t="s">
        <v>29</v>
      </c>
      <c r="M306" s="114" t="s">
        <v>159</v>
      </c>
      <c r="N306" s="114" t="s">
        <v>1325</v>
      </c>
      <c r="O306" s="114" t="s">
        <v>439</v>
      </c>
      <c r="P306" s="114" t="s">
        <v>439</v>
      </c>
      <c r="Q306" s="114" t="s">
        <v>311</v>
      </c>
      <c r="R306" s="115">
        <v>200000000</v>
      </c>
      <c r="S306" s="115">
        <v>0</v>
      </c>
      <c r="T306" s="115">
        <v>7692307.7000000002</v>
      </c>
      <c r="U306" s="115">
        <v>7756455</v>
      </c>
      <c r="V306" s="115" t="s">
        <v>2863</v>
      </c>
      <c r="W306" s="115">
        <v>0</v>
      </c>
      <c r="X306" s="115">
        <v>0</v>
      </c>
      <c r="Y306" s="115">
        <v>192307692.30000001</v>
      </c>
      <c r="Z306" s="117">
        <v>44439</v>
      </c>
      <c r="AA306" s="117">
        <v>50648</v>
      </c>
      <c r="AB306" s="116">
        <v>200000000</v>
      </c>
      <c r="AC306" s="116">
        <v>200000000</v>
      </c>
      <c r="AD306" s="116">
        <v>14.512328767123288</v>
      </c>
      <c r="AE306" s="116">
        <v>17.010958904109589</v>
      </c>
      <c r="AF306" s="122">
        <v>7.7293000000000001E-2</v>
      </c>
      <c r="AG306" s="118" t="s">
        <v>3261</v>
      </c>
      <c r="AH306" s="122">
        <v>2.2283000000000001E-2</v>
      </c>
      <c r="AI306" s="114" t="s">
        <v>311</v>
      </c>
      <c r="AJ306" s="114" t="s">
        <v>311</v>
      </c>
      <c r="AK306" s="119">
        <v>0</v>
      </c>
      <c r="AL306" s="119">
        <v>0</v>
      </c>
      <c r="AM306" s="119">
        <v>0</v>
      </c>
      <c r="AN306" s="119">
        <v>0</v>
      </c>
      <c r="AO306" s="119">
        <v>0</v>
      </c>
      <c r="AP306" s="119">
        <v>0</v>
      </c>
      <c r="AQ306" s="119">
        <v>7692307.6900000004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7692307.6900000004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7692307.6900000004</v>
      </c>
      <c r="BD306" s="119">
        <v>0</v>
      </c>
      <c r="BE306" s="119">
        <v>0</v>
      </c>
      <c r="BF306" s="119">
        <v>0</v>
      </c>
      <c r="BG306" s="15">
        <f t="shared" si="12"/>
        <v>7692307.6900000004</v>
      </c>
      <c r="BH306" s="15">
        <f t="shared" si="13"/>
        <v>15384615.380000001</v>
      </c>
      <c r="BI306" s="15">
        <f t="shared" si="14"/>
        <v>23076923.07</v>
      </c>
    </row>
    <row r="307" spans="1:61" x14ac:dyDescent="0.35">
      <c r="A307" s="114">
        <v>20349000</v>
      </c>
      <c r="B307" s="114">
        <v>1</v>
      </c>
      <c r="C307" s="114">
        <v>1</v>
      </c>
      <c r="D307" s="114">
        <v>1</v>
      </c>
      <c r="E307" s="114" t="s">
        <v>23</v>
      </c>
      <c r="F307" s="114" t="s">
        <v>24</v>
      </c>
      <c r="G307" s="114" t="s">
        <v>25</v>
      </c>
      <c r="H307" s="114" t="s">
        <v>437</v>
      </c>
      <c r="I307" s="114" t="s">
        <v>2</v>
      </c>
      <c r="J307" s="114" t="s">
        <v>27</v>
      </c>
      <c r="K307" s="114" t="s">
        <v>160</v>
      </c>
      <c r="L307" s="114" t="s">
        <v>29</v>
      </c>
      <c r="M307" s="114" t="s">
        <v>159</v>
      </c>
      <c r="N307" s="114" t="s">
        <v>1325</v>
      </c>
      <c r="O307" s="114" t="s">
        <v>440</v>
      </c>
      <c r="P307" s="114" t="s">
        <v>440</v>
      </c>
      <c r="Q307" s="114" t="s">
        <v>160</v>
      </c>
      <c r="R307" s="115">
        <v>300000000</v>
      </c>
      <c r="S307" s="115">
        <v>0</v>
      </c>
      <c r="T307" s="115">
        <v>0</v>
      </c>
      <c r="U307" s="115">
        <v>0</v>
      </c>
      <c r="V307" s="115">
        <v>0</v>
      </c>
      <c r="W307" s="115">
        <v>0</v>
      </c>
      <c r="X307" s="115">
        <v>0</v>
      </c>
      <c r="Y307" s="115">
        <v>300000000</v>
      </c>
      <c r="Z307" s="117">
        <v>44497</v>
      </c>
      <c r="AA307" s="117">
        <v>52885</v>
      </c>
      <c r="AB307" s="116">
        <v>300000000</v>
      </c>
      <c r="AC307" s="116">
        <v>300000000</v>
      </c>
      <c r="AD307" s="116">
        <v>20.641095890410959</v>
      </c>
      <c r="AE307" s="116">
        <v>22.980821917808218</v>
      </c>
      <c r="AF307" s="118">
        <v>6.4218200000000003E-2</v>
      </c>
      <c r="AG307" s="118" t="s">
        <v>2960</v>
      </c>
      <c r="AH307" s="118">
        <v>1.2500000000000001E-2</v>
      </c>
      <c r="AI307" s="114" t="s">
        <v>160</v>
      </c>
      <c r="AJ307" s="114" t="s">
        <v>160</v>
      </c>
      <c r="AK307" s="119">
        <v>0</v>
      </c>
      <c r="AL307" s="119">
        <v>0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5">
        <f t="shared" si="12"/>
        <v>0</v>
      </c>
      <c r="BH307" s="15">
        <f t="shared" si="13"/>
        <v>0</v>
      </c>
      <c r="BI307" s="15">
        <f t="shared" si="14"/>
        <v>0</v>
      </c>
    </row>
    <row r="308" spans="1:61" x14ac:dyDescent="0.35">
      <c r="A308" s="114">
        <v>23204000</v>
      </c>
      <c r="B308" s="114">
        <v>1</v>
      </c>
      <c r="C308" s="114">
        <v>1</v>
      </c>
      <c r="D308" s="114">
        <v>1</v>
      </c>
      <c r="E308" s="114" t="s">
        <v>23</v>
      </c>
      <c r="F308" s="114" t="s">
        <v>24</v>
      </c>
      <c r="G308" s="114" t="s">
        <v>25</v>
      </c>
      <c r="H308" s="114" t="s">
        <v>437</v>
      </c>
      <c r="I308" s="114" t="s">
        <v>2</v>
      </c>
      <c r="J308" s="114" t="s">
        <v>27</v>
      </c>
      <c r="K308" s="114" t="s">
        <v>441</v>
      </c>
      <c r="L308" s="114" t="s">
        <v>29</v>
      </c>
      <c r="M308" s="114" t="s">
        <v>65</v>
      </c>
      <c r="N308" s="114" t="s">
        <v>1324</v>
      </c>
      <c r="O308" s="114" t="s">
        <v>442</v>
      </c>
      <c r="P308" s="114" t="s">
        <v>442</v>
      </c>
      <c r="Q308" s="114" t="s">
        <v>441</v>
      </c>
      <c r="R308" s="115">
        <v>54836990</v>
      </c>
      <c r="S308" s="115">
        <v>0</v>
      </c>
      <c r="T308" s="115">
        <v>0</v>
      </c>
      <c r="U308" s="115">
        <v>1497610.37</v>
      </c>
      <c r="V308" s="115">
        <v>0</v>
      </c>
      <c r="W308" s="115">
        <v>0</v>
      </c>
      <c r="X308" s="115">
        <v>0</v>
      </c>
      <c r="Y308" s="115">
        <v>54836990</v>
      </c>
      <c r="Z308" s="117">
        <v>43858</v>
      </c>
      <c r="AA308" s="117">
        <v>53237</v>
      </c>
      <c r="AB308" s="116">
        <v>70000000</v>
      </c>
      <c r="AC308" s="116">
        <v>70000000</v>
      </c>
      <c r="AD308" s="116">
        <v>21.605479452054794</v>
      </c>
      <c r="AE308" s="116">
        <v>25.695890410958903</v>
      </c>
      <c r="AF308" s="118">
        <v>6.9099999999999995E-2</v>
      </c>
      <c r="AG308" s="118" t="s">
        <v>2801</v>
      </c>
      <c r="AH308" s="118">
        <v>1.0999999999999999E-2</v>
      </c>
      <c r="AI308" s="114" t="s">
        <v>74</v>
      </c>
      <c r="AJ308" s="114" t="s">
        <v>441</v>
      </c>
      <c r="AK308" s="119">
        <v>0</v>
      </c>
      <c r="AL308" s="119">
        <v>0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5">
        <f t="shared" si="12"/>
        <v>0</v>
      </c>
      <c r="BH308" s="15">
        <f t="shared" si="13"/>
        <v>0</v>
      </c>
      <c r="BI308" s="15">
        <f t="shared" si="14"/>
        <v>0</v>
      </c>
    </row>
    <row r="309" spans="1:61" x14ac:dyDescent="0.35">
      <c r="A309" s="114">
        <v>20856000</v>
      </c>
      <c r="B309" s="114">
        <v>1</v>
      </c>
      <c r="C309" s="114">
        <v>0</v>
      </c>
      <c r="D309" s="114">
        <v>0</v>
      </c>
      <c r="E309" s="114" t="s">
        <v>23</v>
      </c>
      <c r="F309" s="114" t="s">
        <v>68</v>
      </c>
      <c r="G309" s="114" t="s">
        <v>68</v>
      </c>
      <c r="H309" s="114" t="s">
        <v>68</v>
      </c>
      <c r="I309" s="114" t="s">
        <v>68</v>
      </c>
      <c r="J309" s="114" t="s">
        <v>27</v>
      </c>
      <c r="K309" s="114" t="s">
        <v>311</v>
      </c>
      <c r="L309" s="114" t="s">
        <v>166</v>
      </c>
      <c r="M309" s="114" t="s">
        <v>159</v>
      </c>
      <c r="N309" s="114" t="s">
        <v>1325</v>
      </c>
      <c r="O309" s="114" t="s">
        <v>443</v>
      </c>
      <c r="P309" s="114" t="s">
        <v>443</v>
      </c>
      <c r="Q309" s="114" t="s">
        <v>311</v>
      </c>
      <c r="R309" s="115">
        <v>100000000</v>
      </c>
      <c r="S309" s="115">
        <v>0</v>
      </c>
      <c r="T309" s="115">
        <v>0</v>
      </c>
      <c r="U309" s="115">
        <v>0</v>
      </c>
      <c r="V309" s="115">
        <v>0</v>
      </c>
      <c r="W309" s="115">
        <v>0</v>
      </c>
      <c r="X309" s="115">
        <v>0</v>
      </c>
      <c r="Y309" s="115">
        <v>100000000</v>
      </c>
      <c r="Z309" s="117">
        <v>44389</v>
      </c>
      <c r="AA309" s="117">
        <v>48041</v>
      </c>
      <c r="AB309" s="116">
        <v>100000000</v>
      </c>
      <c r="AC309" s="116">
        <v>100000000</v>
      </c>
      <c r="AD309" s="116">
        <v>7.3698630136986303</v>
      </c>
      <c r="AE309" s="116">
        <v>10.005479452054795</v>
      </c>
      <c r="AF309" s="122">
        <v>7.3936000000000002E-2</v>
      </c>
      <c r="AG309" s="118" t="s">
        <v>2772</v>
      </c>
      <c r="AH309" s="118">
        <v>1.7500000000000002E-2</v>
      </c>
      <c r="AI309" s="114" t="s">
        <v>311</v>
      </c>
      <c r="AJ309" s="114" t="s">
        <v>311</v>
      </c>
      <c r="AK309" s="119">
        <v>0</v>
      </c>
      <c r="AL309" s="119">
        <v>0</v>
      </c>
      <c r="AM309" s="119">
        <v>0</v>
      </c>
      <c r="AN309" s="119">
        <v>6250000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6250000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6250000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6250000</v>
      </c>
      <c r="BG309" s="15">
        <f t="shared" si="12"/>
        <v>12500000</v>
      </c>
      <c r="BH309" s="15">
        <f t="shared" si="13"/>
        <v>12500000</v>
      </c>
      <c r="BI309" s="15">
        <f t="shared" si="14"/>
        <v>25000000</v>
      </c>
    </row>
    <row r="310" spans="1:61" x14ac:dyDescent="0.35">
      <c r="A310" s="114">
        <v>20350000</v>
      </c>
      <c r="B310" s="114">
        <v>1</v>
      </c>
      <c r="C310" s="114">
        <v>1</v>
      </c>
      <c r="D310" s="114">
        <v>1</v>
      </c>
      <c r="E310" s="114" t="s">
        <v>23</v>
      </c>
      <c r="F310" s="114" t="s">
        <v>24</v>
      </c>
      <c r="G310" s="114" t="s">
        <v>25</v>
      </c>
      <c r="H310" s="114" t="s">
        <v>437</v>
      </c>
      <c r="I310" s="114" t="s">
        <v>2</v>
      </c>
      <c r="J310" s="114" t="s">
        <v>27</v>
      </c>
      <c r="K310" s="114" t="s">
        <v>160</v>
      </c>
      <c r="L310" s="114" t="s">
        <v>29</v>
      </c>
      <c r="M310" s="114" t="s">
        <v>159</v>
      </c>
      <c r="N310" s="114" t="s">
        <v>1325</v>
      </c>
      <c r="O310" s="114" t="s">
        <v>444</v>
      </c>
      <c r="P310" s="114" t="s">
        <v>444</v>
      </c>
      <c r="Q310" s="114" t="s">
        <v>160</v>
      </c>
      <c r="R310" s="115">
        <v>500000000</v>
      </c>
      <c r="S310" s="115">
        <v>0</v>
      </c>
      <c r="T310" s="115">
        <v>0</v>
      </c>
      <c r="U310" s="115">
        <v>0</v>
      </c>
      <c r="V310" s="115">
        <v>0</v>
      </c>
      <c r="W310" s="115">
        <v>0</v>
      </c>
      <c r="X310" s="115">
        <v>0</v>
      </c>
      <c r="Y310" s="115">
        <v>500000000</v>
      </c>
      <c r="Z310" s="117">
        <v>44359</v>
      </c>
      <c r="AA310" s="117">
        <v>46492</v>
      </c>
      <c r="AB310" s="116">
        <v>500000000</v>
      </c>
      <c r="AC310" s="116">
        <v>500000000</v>
      </c>
      <c r="AD310" s="116">
        <v>3.1260273972602741</v>
      </c>
      <c r="AE310" s="116">
        <v>5.8438356164383558</v>
      </c>
      <c r="AF310" s="118">
        <v>5.5458E-2</v>
      </c>
      <c r="AG310" s="118" t="s">
        <v>39</v>
      </c>
      <c r="AH310" s="118"/>
      <c r="AI310" s="114" t="s">
        <v>160</v>
      </c>
      <c r="AJ310" s="114" t="s">
        <v>160</v>
      </c>
      <c r="AK310" s="119">
        <v>0</v>
      </c>
      <c r="AL310" s="119">
        <v>0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55555555.560000002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55555555.560000002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55555555.560000002</v>
      </c>
      <c r="BF310" s="119">
        <v>0</v>
      </c>
      <c r="BG310" s="15">
        <f t="shared" si="12"/>
        <v>55555555.560000002</v>
      </c>
      <c r="BH310" s="15">
        <f t="shared" si="13"/>
        <v>111111111.12</v>
      </c>
      <c r="BI310" s="15">
        <f t="shared" si="14"/>
        <v>166666666.68000001</v>
      </c>
    </row>
    <row r="311" spans="1:61" x14ac:dyDescent="0.35">
      <c r="A311" s="114">
        <v>20852000</v>
      </c>
      <c r="B311" s="114">
        <v>1</v>
      </c>
      <c r="C311" s="114">
        <v>1</v>
      </c>
      <c r="D311" s="114">
        <v>0</v>
      </c>
      <c r="E311" s="114" t="s">
        <v>23</v>
      </c>
      <c r="F311" s="114" t="s">
        <v>24</v>
      </c>
      <c r="G311" s="114" t="s">
        <v>25</v>
      </c>
      <c r="H311" s="114" t="s">
        <v>44</v>
      </c>
      <c r="I311" s="114" t="s">
        <v>45</v>
      </c>
      <c r="J311" s="114" t="s">
        <v>27</v>
      </c>
      <c r="K311" s="114" t="s">
        <v>311</v>
      </c>
      <c r="L311" s="114" t="s">
        <v>46</v>
      </c>
      <c r="M311" s="114" t="s">
        <v>159</v>
      </c>
      <c r="N311" s="114" t="s">
        <v>1325</v>
      </c>
      <c r="O311" s="114" t="s">
        <v>445</v>
      </c>
      <c r="P311" s="114" t="s">
        <v>445</v>
      </c>
      <c r="Q311" s="114" t="s">
        <v>311</v>
      </c>
      <c r="R311" s="115">
        <v>16914496.659999982</v>
      </c>
      <c r="S311" s="115">
        <v>0</v>
      </c>
      <c r="T311" s="115">
        <v>0</v>
      </c>
      <c r="U311" s="115">
        <v>0</v>
      </c>
      <c r="V311" s="115">
        <v>0</v>
      </c>
      <c r="W311" s="115">
        <v>-1.862645149230957E-9</v>
      </c>
      <c r="X311" s="115">
        <v>0</v>
      </c>
      <c r="Y311" s="115">
        <v>16914496.659999982</v>
      </c>
      <c r="Z311" s="117">
        <v>44349</v>
      </c>
      <c r="AA311" s="117">
        <v>49828</v>
      </c>
      <c r="AB311" s="116">
        <v>48000000</v>
      </c>
      <c r="AC311" s="116">
        <v>48000000</v>
      </c>
      <c r="AD311" s="116">
        <v>12.265753424657534</v>
      </c>
      <c r="AE311" s="116">
        <v>15.010958904109589</v>
      </c>
      <c r="AF311" s="118">
        <v>7.4456999999999995E-2</v>
      </c>
      <c r="AG311" s="118" t="s">
        <v>2769</v>
      </c>
      <c r="AH311" s="118">
        <v>1.7999999999999999E-2</v>
      </c>
      <c r="AI311" s="114" t="s">
        <v>311</v>
      </c>
      <c r="AJ311" s="114" t="s">
        <v>311</v>
      </c>
      <c r="AK311" s="119">
        <v>0</v>
      </c>
      <c r="AL311" s="119">
        <v>0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5">
        <f t="shared" si="12"/>
        <v>0</v>
      </c>
      <c r="BH311" s="15">
        <f t="shared" si="13"/>
        <v>0</v>
      </c>
      <c r="BI311" s="15">
        <f t="shared" si="14"/>
        <v>0</v>
      </c>
    </row>
    <row r="312" spans="1:61" x14ac:dyDescent="0.35">
      <c r="A312" s="114">
        <v>20854000</v>
      </c>
      <c r="B312" s="114">
        <v>1</v>
      </c>
      <c r="C312" s="114">
        <v>1</v>
      </c>
      <c r="D312" s="114">
        <v>1</v>
      </c>
      <c r="E312" s="114" t="s">
        <v>23</v>
      </c>
      <c r="F312" s="114" t="s">
        <v>24</v>
      </c>
      <c r="G312" s="114" t="s">
        <v>25</v>
      </c>
      <c r="H312" s="114" t="s">
        <v>437</v>
      </c>
      <c r="I312" s="114" t="s">
        <v>2</v>
      </c>
      <c r="J312" s="114" t="s">
        <v>27</v>
      </c>
      <c r="K312" s="114" t="s">
        <v>311</v>
      </c>
      <c r="L312" s="114" t="s">
        <v>29</v>
      </c>
      <c r="M312" s="114" t="s">
        <v>159</v>
      </c>
      <c r="N312" s="114" t="s">
        <v>1325</v>
      </c>
      <c r="O312" s="114" t="s">
        <v>446</v>
      </c>
      <c r="P312" s="114" t="s">
        <v>446</v>
      </c>
      <c r="Q312" s="114" t="s">
        <v>311</v>
      </c>
      <c r="R312" s="115">
        <v>250000000</v>
      </c>
      <c r="S312" s="115">
        <v>0</v>
      </c>
      <c r="T312" s="115">
        <v>0</v>
      </c>
      <c r="U312" s="115">
        <v>0</v>
      </c>
      <c r="V312" s="115">
        <v>0</v>
      </c>
      <c r="W312" s="115">
        <v>0</v>
      </c>
      <c r="X312" s="115">
        <v>0</v>
      </c>
      <c r="Y312" s="115">
        <v>250000000</v>
      </c>
      <c r="Z312" s="117">
        <v>44389</v>
      </c>
      <c r="AA312" s="117">
        <v>51566</v>
      </c>
      <c r="AB312" s="116">
        <v>250000000</v>
      </c>
      <c r="AC312" s="116">
        <v>250000000</v>
      </c>
      <c r="AD312" s="116">
        <v>17.027397260273972</v>
      </c>
      <c r="AE312" s="116">
        <v>19.663013698630138</v>
      </c>
      <c r="AF312" s="118">
        <v>7.4565999999999993E-2</v>
      </c>
      <c r="AG312" s="118" t="s">
        <v>2769</v>
      </c>
      <c r="AH312" s="118">
        <v>1.7999999999999999E-2</v>
      </c>
      <c r="AI312" s="114" t="s">
        <v>311</v>
      </c>
      <c r="AJ312" s="114" t="s">
        <v>311</v>
      </c>
      <c r="AK312" s="119">
        <v>0</v>
      </c>
      <c r="AL312" s="119">
        <v>0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5">
        <f t="shared" si="12"/>
        <v>0</v>
      </c>
      <c r="BH312" s="15">
        <f t="shared" si="13"/>
        <v>0</v>
      </c>
      <c r="BI312" s="15">
        <f t="shared" si="14"/>
        <v>0</v>
      </c>
    </row>
    <row r="313" spans="1:61" x14ac:dyDescent="0.35">
      <c r="A313" s="114">
        <v>20855000</v>
      </c>
      <c r="B313" s="114">
        <v>1</v>
      </c>
      <c r="C313" s="114">
        <v>1</v>
      </c>
      <c r="D313" s="114">
        <v>1</v>
      </c>
      <c r="E313" s="114" t="s">
        <v>23</v>
      </c>
      <c r="F313" s="114" t="s">
        <v>24</v>
      </c>
      <c r="G313" s="114" t="s">
        <v>25</v>
      </c>
      <c r="H313" s="114" t="s">
        <v>437</v>
      </c>
      <c r="I313" s="114" t="s">
        <v>2</v>
      </c>
      <c r="J313" s="114" t="s">
        <v>27</v>
      </c>
      <c r="K313" s="114" t="s">
        <v>311</v>
      </c>
      <c r="L313" s="114" t="s">
        <v>29</v>
      </c>
      <c r="M313" s="114" t="s">
        <v>159</v>
      </c>
      <c r="N313" s="114" t="s">
        <v>1325</v>
      </c>
      <c r="O313" s="114" t="s">
        <v>447</v>
      </c>
      <c r="P313" s="114" t="s">
        <v>447</v>
      </c>
      <c r="Q313" s="114" t="s">
        <v>311</v>
      </c>
      <c r="R313" s="115">
        <v>37500000</v>
      </c>
      <c r="S313" s="115">
        <v>0</v>
      </c>
      <c r="T313" s="115">
        <v>0</v>
      </c>
      <c r="U313" s="115">
        <v>0</v>
      </c>
      <c r="V313" s="115">
        <v>0</v>
      </c>
      <c r="W313" s="115">
        <v>0</v>
      </c>
      <c r="X313" s="115">
        <v>0</v>
      </c>
      <c r="Y313" s="115">
        <v>37500000</v>
      </c>
      <c r="Z313" s="117">
        <v>44389</v>
      </c>
      <c r="AA313" s="117">
        <v>51566</v>
      </c>
      <c r="AB313" s="116">
        <v>75000000</v>
      </c>
      <c r="AC313" s="116">
        <v>37500000</v>
      </c>
      <c r="AD313" s="116">
        <v>17.027397260273972</v>
      </c>
      <c r="AE313" s="116">
        <v>19.663013698630138</v>
      </c>
      <c r="AF313" s="118">
        <v>7.4633000000000005E-2</v>
      </c>
      <c r="AG313" s="118" t="s">
        <v>2769</v>
      </c>
      <c r="AH313" s="118">
        <v>1.7999999999999999E-2</v>
      </c>
      <c r="AI313" s="114" t="s">
        <v>311</v>
      </c>
      <c r="AJ313" s="114" t="s">
        <v>311</v>
      </c>
      <c r="AK313" s="119">
        <v>0</v>
      </c>
      <c r="AL313" s="119">
        <v>0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1071428.57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1071428.57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1071428.57</v>
      </c>
      <c r="BG313" s="15">
        <f t="shared" si="12"/>
        <v>1071428.57</v>
      </c>
      <c r="BH313" s="15">
        <f t="shared" si="13"/>
        <v>2142857.14</v>
      </c>
      <c r="BI313" s="15">
        <f t="shared" si="14"/>
        <v>3214285.71</v>
      </c>
    </row>
    <row r="314" spans="1:61" x14ac:dyDescent="0.35">
      <c r="A314" s="114">
        <v>20841000</v>
      </c>
      <c r="B314" s="114">
        <v>1</v>
      </c>
      <c r="C314" s="114">
        <v>1</v>
      </c>
      <c r="D314" s="114">
        <v>1</v>
      </c>
      <c r="E314" s="114" t="s">
        <v>23</v>
      </c>
      <c r="F314" s="114" t="s">
        <v>24</v>
      </c>
      <c r="G314" s="114" t="s">
        <v>25</v>
      </c>
      <c r="H314" s="114" t="s">
        <v>437</v>
      </c>
      <c r="I314" s="114" t="s">
        <v>2</v>
      </c>
      <c r="J314" s="114" t="s">
        <v>27</v>
      </c>
      <c r="K314" s="114" t="s">
        <v>311</v>
      </c>
      <c r="L314" s="114" t="s">
        <v>29</v>
      </c>
      <c r="M314" s="114" t="s">
        <v>159</v>
      </c>
      <c r="N314" s="114" t="s">
        <v>1325</v>
      </c>
      <c r="O314" s="114" t="s">
        <v>448</v>
      </c>
      <c r="P314" s="114" t="s">
        <v>448</v>
      </c>
      <c r="Q314" s="114" t="s">
        <v>311</v>
      </c>
      <c r="R314" s="115">
        <v>8134032.5800000001</v>
      </c>
      <c r="S314" s="115">
        <v>0</v>
      </c>
      <c r="T314" s="115">
        <v>0</v>
      </c>
      <c r="U314" s="115">
        <v>0</v>
      </c>
      <c r="V314" s="115">
        <v>0</v>
      </c>
      <c r="W314" s="115">
        <v>0</v>
      </c>
      <c r="X314" s="115">
        <v>0</v>
      </c>
      <c r="Y314" s="115">
        <v>8134032.5800000001</v>
      </c>
      <c r="Z314" s="117">
        <v>43613</v>
      </c>
      <c r="AA314" s="117">
        <v>49457</v>
      </c>
      <c r="AB314" s="116">
        <v>100000000</v>
      </c>
      <c r="AC314" s="116">
        <v>88134032.579999998</v>
      </c>
      <c r="AD314" s="116">
        <v>11.24931506849315</v>
      </c>
      <c r="AE314" s="116">
        <v>16.010958904109589</v>
      </c>
      <c r="AF314" s="118">
        <v>7.3640999999999998E-2</v>
      </c>
      <c r="AG314" s="118" t="s">
        <v>2769</v>
      </c>
      <c r="AH314" s="118">
        <v>1.7999999999999999E-2</v>
      </c>
      <c r="AI314" s="114" t="s">
        <v>311</v>
      </c>
      <c r="AJ314" s="114" t="s">
        <v>311</v>
      </c>
      <c r="AK314" s="119">
        <v>0</v>
      </c>
      <c r="AL314" s="119">
        <v>0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369728.75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369728.75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369728.75</v>
      </c>
      <c r="BF314" s="119">
        <v>0</v>
      </c>
      <c r="BG314" s="15">
        <f t="shared" si="12"/>
        <v>369728.75</v>
      </c>
      <c r="BH314" s="15">
        <f t="shared" si="13"/>
        <v>739457.5</v>
      </c>
      <c r="BI314" s="15">
        <f t="shared" si="14"/>
        <v>1109186.25</v>
      </c>
    </row>
    <row r="315" spans="1:61" x14ac:dyDescent="0.35">
      <c r="A315" s="114">
        <v>23203000</v>
      </c>
      <c r="B315" s="114">
        <v>1</v>
      </c>
      <c r="C315" s="114">
        <v>1</v>
      </c>
      <c r="D315" s="114">
        <v>0</v>
      </c>
      <c r="E315" s="114" t="s">
        <v>59</v>
      </c>
      <c r="F315" s="114" t="s">
        <v>24</v>
      </c>
      <c r="G315" s="114" t="s">
        <v>25</v>
      </c>
      <c r="H315" s="114" t="s">
        <v>44</v>
      </c>
      <c r="I315" s="114" t="s">
        <v>94</v>
      </c>
      <c r="J315" s="114" t="s">
        <v>27</v>
      </c>
      <c r="K315" s="114" t="s">
        <v>143</v>
      </c>
      <c r="L315" s="114" t="s">
        <v>146</v>
      </c>
      <c r="M315" s="114" t="s">
        <v>65</v>
      </c>
      <c r="N315" s="114" t="s">
        <v>1324</v>
      </c>
      <c r="O315" s="114" t="s">
        <v>449</v>
      </c>
      <c r="P315" s="114" t="s">
        <v>449</v>
      </c>
      <c r="Q315" s="114" t="s">
        <v>143</v>
      </c>
      <c r="R315" s="115">
        <v>953232.09199999995</v>
      </c>
      <c r="S315" s="115">
        <v>0</v>
      </c>
      <c r="T315" s="115">
        <v>0</v>
      </c>
      <c r="U315" s="115">
        <v>0</v>
      </c>
      <c r="V315" s="115">
        <v>0</v>
      </c>
      <c r="W315" s="115">
        <v>-3076.5019999999786</v>
      </c>
      <c r="X315" s="115">
        <v>0</v>
      </c>
      <c r="Y315" s="115">
        <v>950155.59</v>
      </c>
      <c r="Z315" s="117">
        <v>43822</v>
      </c>
      <c r="AA315" s="117">
        <v>54788</v>
      </c>
      <c r="AB315" s="116">
        <v>21499450</v>
      </c>
      <c r="AC315" s="116">
        <v>21499450</v>
      </c>
      <c r="AD315" s="116">
        <v>25.854794520547944</v>
      </c>
      <c r="AE315" s="116">
        <v>30.043835616438358</v>
      </c>
      <c r="AF315" s="118">
        <v>0.02</v>
      </c>
      <c r="AG315" s="118" t="s">
        <v>39</v>
      </c>
      <c r="AH315" s="118"/>
      <c r="AI315" s="114" t="s">
        <v>74</v>
      </c>
      <c r="AJ315" s="114" t="s">
        <v>143</v>
      </c>
      <c r="AK315" s="119">
        <v>0</v>
      </c>
      <c r="AL315" s="119">
        <v>0</v>
      </c>
      <c r="AM315" s="119">
        <v>0</v>
      </c>
      <c r="AN315" s="119">
        <v>0</v>
      </c>
      <c r="AO315" s="119">
        <v>0</v>
      </c>
      <c r="AP315" s="119">
        <v>0</v>
      </c>
      <c r="AQ315" s="119">
        <v>0</v>
      </c>
      <c r="AR315" s="119">
        <v>0</v>
      </c>
      <c r="AS315" s="119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119">
        <v>0</v>
      </c>
      <c r="AZ315" s="119">
        <v>0</v>
      </c>
      <c r="BA315" s="119">
        <v>0</v>
      </c>
      <c r="BB315" s="119">
        <v>0</v>
      </c>
      <c r="BC315" s="119">
        <v>0</v>
      </c>
      <c r="BD315" s="119">
        <v>0</v>
      </c>
      <c r="BE315" s="119">
        <v>0</v>
      </c>
      <c r="BF315" s="119">
        <v>0</v>
      </c>
      <c r="BG315" s="15">
        <f t="shared" si="12"/>
        <v>0</v>
      </c>
      <c r="BH315" s="15">
        <f t="shared" si="13"/>
        <v>0</v>
      </c>
      <c r="BI315" s="15">
        <f t="shared" si="14"/>
        <v>0</v>
      </c>
    </row>
    <row r="316" spans="1:61" x14ac:dyDescent="0.35">
      <c r="A316" s="114">
        <v>20346000</v>
      </c>
      <c r="B316" s="114">
        <v>1</v>
      </c>
      <c r="C316" s="114">
        <v>1</v>
      </c>
      <c r="D316" s="114">
        <v>1</v>
      </c>
      <c r="E316" s="114" t="s">
        <v>23</v>
      </c>
      <c r="F316" s="114" t="s">
        <v>24</v>
      </c>
      <c r="G316" s="114" t="s">
        <v>25</v>
      </c>
      <c r="H316" s="114" t="s">
        <v>437</v>
      </c>
      <c r="I316" s="114" t="s">
        <v>2</v>
      </c>
      <c r="J316" s="114" t="s">
        <v>27</v>
      </c>
      <c r="K316" s="114" t="s">
        <v>160</v>
      </c>
      <c r="L316" s="114" t="s">
        <v>29</v>
      </c>
      <c r="M316" s="114" t="s">
        <v>159</v>
      </c>
      <c r="N316" s="114" t="s">
        <v>1325</v>
      </c>
      <c r="O316" s="114" t="s">
        <v>450</v>
      </c>
      <c r="P316" s="114" t="s">
        <v>450</v>
      </c>
      <c r="Q316" s="114" t="s">
        <v>160</v>
      </c>
      <c r="R316" s="115">
        <v>18187263.34</v>
      </c>
      <c r="S316" s="115">
        <v>0</v>
      </c>
      <c r="T316" s="115">
        <v>0</v>
      </c>
      <c r="U316" s="115">
        <v>0</v>
      </c>
      <c r="V316" s="115">
        <v>0</v>
      </c>
      <c r="W316" s="115">
        <v>0</v>
      </c>
      <c r="X316" s="115">
        <v>0</v>
      </c>
      <c r="Y316" s="115">
        <v>18187263.34</v>
      </c>
      <c r="Z316" s="117">
        <v>44090</v>
      </c>
      <c r="AA316" s="117">
        <v>52916</v>
      </c>
      <c r="AB316" s="116">
        <v>50000000</v>
      </c>
      <c r="AC316" s="116">
        <v>50000000</v>
      </c>
      <c r="AD316" s="116">
        <v>20.726027397260275</v>
      </c>
      <c r="AE316" s="116">
        <v>24.18082191780822</v>
      </c>
      <c r="AF316" s="118">
        <v>6.6000000000000003E-2</v>
      </c>
      <c r="AG316" s="118" t="s">
        <v>2799</v>
      </c>
      <c r="AH316" s="118">
        <v>1.2500000000000001E-2</v>
      </c>
      <c r="AI316" s="114" t="s">
        <v>160</v>
      </c>
      <c r="AJ316" s="114" t="s">
        <v>160</v>
      </c>
      <c r="AK316" s="119">
        <v>0</v>
      </c>
      <c r="AL316" s="119">
        <v>0</v>
      </c>
      <c r="AM316" s="119">
        <v>0</v>
      </c>
      <c r="AN316" s="119">
        <v>0</v>
      </c>
      <c r="AO316" s="119">
        <v>0</v>
      </c>
      <c r="AP316" s="119">
        <v>0</v>
      </c>
      <c r="AQ316" s="119">
        <v>0</v>
      </c>
      <c r="AR316" s="119">
        <v>0</v>
      </c>
      <c r="AS316" s="119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119">
        <v>0</v>
      </c>
      <c r="AZ316" s="119">
        <v>0</v>
      </c>
      <c r="BA316" s="119">
        <v>0</v>
      </c>
      <c r="BB316" s="119">
        <v>0</v>
      </c>
      <c r="BC316" s="119">
        <v>0</v>
      </c>
      <c r="BD316" s="119">
        <v>0</v>
      </c>
      <c r="BE316" s="119">
        <v>909363.16700000002</v>
      </c>
      <c r="BF316" s="119">
        <v>0</v>
      </c>
      <c r="BG316" s="15">
        <f t="shared" si="12"/>
        <v>0</v>
      </c>
      <c r="BH316" s="15">
        <f t="shared" si="13"/>
        <v>909363.16700000002</v>
      </c>
      <c r="BI316" s="15">
        <f t="shared" si="14"/>
        <v>909363.16700000002</v>
      </c>
    </row>
    <row r="317" spans="1:61" x14ac:dyDescent="0.35">
      <c r="A317" s="114">
        <v>20593000</v>
      </c>
      <c r="B317" s="114">
        <v>1</v>
      </c>
      <c r="C317" s="114">
        <v>1</v>
      </c>
      <c r="D317" s="114">
        <v>1</v>
      </c>
      <c r="E317" s="114" t="s">
        <v>23</v>
      </c>
      <c r="F317" s="114" t="s">
        <v>24</v>
      </c>
      <c r="G317" s="114" t="s">
        <v>25</v>
      </c>
      <c r="H317" s="114" t="s">
        <v>437</v>
      </c>
      <c r="I317" s="114" t="s">
        <v>2</v>
      </c>
      <c r="J317" s="114" t="s">
        <v>27</v>
      </c>
      <c r="K317" s="114" t="s">
        <v>288</v>
      </c>
      <c r="L317" s="114" t="s">
        <v>29</v>
      </c>
      <c r="M317" s="114" t="s">
        <v>159</v>
      </c>
      <c r="N317" s="114" t="s">
        <v>1325</v>
      </c>
      <c r="O317" s="114" t="s">
        <v>451</v>
      </c>
      <c r="P317" s="114" t="s">
        <v>451</v>
      </c>
      <c r="Q317" s="114" t="s">
        <v>288</v>
      </c>
      <c r="R317" s="115">
        <v>700000000</v>
      </c>
      <c r="S317" s="115">
        <v>0</v>
      </c>
      <c r="T317" s="115">
        <v>0</v>
      </c>
      <c r="U317" s="115">
        <v>0</v>
      </c>
      <c r="V317" s="115">
        <v>0</v>
      </c>
      <c r="W317" s="115">
        <v>0</v>
      </c>
      <c r="X317" s="115">
        <v>0</v>
      </c>
      <c r="Y317" s="115">
        <v>700000000</v>
      </c>
      <c r="Z317" s="117">
        <v>44616</v>
      </c>
      <c r="AA317" s="117">
        <v>50540</v>
      </c>
      <c r="AB317" s="116">
        <v>700000000</v>
      </c>
      <c r="AC317" s="116">
        <v>700000000</v>
      </c>
      <c r="AD317" s="116">
        <v>14.216438356164383</v>
      </c>
      <c r="AE317" s="116">
        <v>16.230136986301371</v>
      </c>
      <c r="AF317" s="118">
        <v>6.5100000000000005E-2</v>
      </c>
      <c r="AG317" s="118" t="s">
        <v>2771</v>
      </c>
      <c r="AH317" s="118">
        <v>1.1900000000000001E-2</v>
      </c>
      <c r="AI317" s="114" t="s">
        <v>288</v>
      </c>
      <c r="AJ317" s="114" t="s">
        <v>288</v>
      </c>
      <c r="AK317" s="119">
        <v>0</v>
      </c>
      <c r="AL317" s="119">
        <v>0</v>
      </c>
      <c r="AM317" s="119">
        <v>0</v>
      </c>
      <c r="AN317" s="119">
        <v>0</v>
      </c>
      <c r="AO317" s="119">
        <v>0</v>
      </c>
      <c r="AP317" s="119">
        <v>0</v>
      </c>
      <c r="AQ317" s="119">
        <v>0</v>
      </c>
      <c r="AR317" s="119">
        <v>0</v>
      </c>
      <c r="AS317" s="119">
        <v>0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119">
        <v>0</v>
      </c>
      <c r="AZ317" s="119">
        <v>0</v>
      </c>
      <c r="BA317" s="119">
        <v>0</v>
      </c>
      <c r="BB317" s="119">
        <v>0</v>
      </c>
      <c r="BC317" s="119">
        <v>0</v>
      </c>
      <c r="BD317" s="119">
        <v>0</v>
      </c>
      <c r="BE317" s="119">
        <v>0</v>
      </c>
      <c r="BF317" s="119">
        <v>0</v>
      </c>
      <c r="BG317" s="15">
        <f t="shared" si="12"/>
        <v>0</v>
      </c>
      <c r="BH317" s="15">
        <f t="shared" si="13"/>
        <v>0</v>
      </c>
      <c r="BI317" s="15">
        <f t="shared" si="14"/>
        <v>0</v>
      </c>
    </row>
    <row r="318" spans="1:61" x14ac:dyDescent="0.35">
      <c r="A318" s="114">
        <v>23205000</v>
      </c>
      <c r="B318" s="114">
        <v>1</v>
      </c>
      <c r="C318" s="114">
        <v>0</v>
      </c>
      <c r="D318" s="114">
        <v>0</v>
      </c>
      <c r="E318" s="114" t="s">
        <v>59</v>
      </c>
      <c r="F318" s="114" t="s">
        <v>68</v>
      </c>
      <c r="G318" s="114" t="s">
        <v>68</v>
      </c>
      <c r="H318" s="114" t="s">
        <v>68</v>
      </c>
      <c r="I318" s="114" t="s">
        <v>68</v>
      </c>
      <c r="J318" s="114" t="s">
        <v>27</v>
      </c>
      <c r="K318" s="114" t="s">
        <v>143</v>
      </c>
      <c r="L318" s="114" t="s">
        <v>70</v>
      </c>
      <c r="M318" s="114" t="s">
        <v>65</v>
      </c>
      <c r="N318" s="114" t="s">
        <v>1324</v>
      </c>
      <c r="O318" s="114" t="s">
        <v>452</v>
      </c>
      <c r="P318" s="114" t="s">
        <v>452</v>
      </c>
      <c r="Q318" s="114" t="s">
        <v>143</v>
      </c>
      <c r="R318" s="115">
        <v>1800385.487</v>
      </c>
      <c r="S318" s="115">
        <v>0</v>
      </c>
      <c r="T318" s="115">
        <v>0</v>
      </c>
      <c r="U318" s="115">
        <v>0</v>
      </c>
      <c r="V318" s="115">
        <v>0</v>
      </c>
      <c r="W318" s="115">
        <v>-5810.6410000000615</v>
      </c>
      <c r="X318" s="115">
        <v>0</v>
      </c>
      <c r="Y318" s="115">
        <v>1794574.8459999999</v>
      </c>
      <c r="Z318" s="117">
        <v>44301</v>
      </c>
      <c r="AA318" s="117">
        <v>55107</v>
      </c>
      <c r="AB318" s="116">
        <v>21687975</v>
      </c>
      <c r="AC318" s="116">
        <v>21687975</v>
      </c>
      <c r="AD318" s="116">
        <v>26.728767123287671</v>
      </c>
      <c r="AE318" s="116">
        <v>29.605479452054794</v>
      </c>
      <c r="AF318" s="118">
        <v>0.02</v>
      </c>
      <c r="AG318" s="118" t="s">
        <v>39</v>
      </c>
      <c r="AH318" s="118"/>
      <c r="AI318" s="114" t="s">
        <v>74</v>
      </c>
      <c r="AJ318" s="114" t="s">
        <v>143</v>
      </c>
      <c r="AK318" s="119">
        <v>0</v>
      </c>
      <c r="AL318" s="119">
        <v>0</v>
      </c>
      <c r="AM318" s="119">
        <v>0</v>
      </c>
      <c r="AN318" s="119">
        <v>0</v>
      </c>
      <c r="AO318" s="119">
        <v>0</v>
      </c>
      <c r="AP318" s="119">
        <v>0</v>
      </c>
      <c r="AQ318" s="119">
        <v>0</v>
      </c>
      <c r="AR318" s="119">
        <v>0</v>
      </c>
      <c r="AS318" s="119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119">
        <v>0</v>
      </c>
      <c r="AZ318" s="119">
        <v>0</v>
      </c>
      <c r="BA318" s="119">
        <v>0</v>
      </c>
      <c r="BB318" s="119">
        <v>0</v>
      </c>
      <c r="BC318" s="119">
        <v>0</v>
      </c>
      <c r="BD318" s="119">
        <v>0</v>
      </c>
      <c r="BE318" s="119">
        <v>0</v>
      </c>
      <c r="BF318" s="119">
        <v>0</v>
      </c>
      <c r="BG318" s="15">
        <f t="shared" si="12"/>
        <v>0</v>
      </c>
      <c r="BH318" s="15">
        <f t="shared" si="13"/>
        <v>0</v>
      </c>
      <c r="BI318" s="15">
        <f t="shared" si="14"/>
        <v>0</v>
      </c>
    </row>
    <row r="319" spans="1:61" x14ac:dyDescent="0.35">
      <c r="A319" s="114">
        <v>20857000</v>
      </c>
      <c r="B319" s="114">
        <v>1</v>
      </c>
      <c r="C319" s="114">
        <v>1</v>
      </c>
      <c r="D319" s="114">
        <v>1</v>
      </c>
      <c r="E319" s="114" t="s">
        <v>23</v>
      </c>
      <c r="F319" s="114" t="s">
        <v>24</v>
      </c>
      <c r="G319" s="114" t="s">
        <v>25</v>
      </c>
      <c r="H319" s="114" t="s">
        <v>437</v>
      </c>
      <c r="I319" s="114" t="s">
        <v>2</v>
      </c>
      <c r="J319" s="114" t="s">
        <v>27</v>
      </c>
      <c r="K319" s="114" t="s">
        <v>311</v>
      </c>
      <c r="L319" s="114" t="s">
        <v>29</v>
      </c>
      <c r="M319" s="114" t="s">
        <v>159</v>
      </c>
      <c r="N319" s="114" t="s">
        <v>1325</v>
      </c>
      <c r="O319" s="114" t="s">
        <v>453</v>
      </c>
      <c r="P319" s="114" t="s">
        <v>453</v>
      </c>
      <c r="Q319" s="114" t="s">
        <v>311</v>
      </c>
      <c r="R319" s="115">
        <v>75000000</v>
      </c>
      <c r="S319" s="115">
        <v>0</v>
      </c>
      <c r="T319" s="115">
        <v>0</v>
      </c>
      <c r="U319" s="115">
        <v>0</v>
      </c>
      <c r="V319" s="115">
        <v>0</v>
      </c>
      <c r="W319" s="115">
        <v>0</v>
      </c>
      <c r="X319" s="115">
        <v>0</v>
      </c>
      <c r="Y319" s="115">
        <v>75000000</v>
      </c>
      <c r="Z319" s="117">
        <v>44628</v>
      </c>
      <c r="AA319" s="117">
        <v>50107</v>
      </c>
      <c r="AB319" s="116">
        <v>75000000</v>
      </c>
      <c r="AC319" s="116">
        <v>75000000</v>
      </c>
      <c r="AD319" s="116">
        <v>13.03013698630137</v>
      </c>
      <c r="AE319" s="116">
        <v>15.010958904109589</v>
      </c>
      <c r="AF319" s="122">
        <v>7.4526999999999996E-2</v>
      </c>
      <c r="AG319" s="118" t="s">
        <v>2773</v>
      </c>
      <c r="AH319" s="118">
        <v>0.02</v>
      </c>
      <c r="AI319" s="114" t="s">
        <v>311</v>
      </c>
      <c r="AJ319" s="114" t="s">
        <v>311</v>
      </c>
      <c r="AK319" s="119">
        <v>0</v>
      </c>
      <c r="AL319" s="119">
        <v>0</v>
      </c>
      <c r="AM319" s="119">
        <v>0</v>
      </c>
      <c r="AN319" s="119">
        <v>0</v>
      </c>
      <c r="AO319" s="119">
        <v>0</v>
      </c>
      <c r="AP319" s="119">
        <v>0</v>
      </c>
      <c r="AQ319" s="119">
        <v>2884615.38</v>
      </c>
      <c r="AR319" s="119">
        <v>0</v>
      </c>
      <c r="AS319" s="119">
        <v>0</v>
      </c>
      <c r="AT319" s="119">
        <v>0</v>
      </c>
      <c r="AU319" s="119">
        <v>0</v>
      </c>
      <c r="AV319" s="119">
        <v>0</v>
      </c>
      <c r="AW319" s="119">
        <v>2884615.38</v>
      </c>
      <c r="AX319" s="119">
        <v>0</v>
      </c>
      <c r="AY319" s="119">
        <v>0</v>
      </c>
      <c r="AZ319" s="119">
        <v>0</v>
      </c>
      <c r="BA319" s="119">
        <v>0</v>
      </c>
      <c r="BB319" s="119">
        <v>0</v>
      </c>
      <c r="BC319" s="119">
        <v>2884615.38</v>
      </c>
      <c r="BD319" s="119">
        <v>0</v>
      </c>
      <c r="BE319" s="119">
        <v>0</v>
      </c>
      <c r="BF319" s="119">
        <v>0</v>
      </c>
      <c r="BG319" s="15">
        <f t="shared" si="12"/>
        <v>2884615.38</v>
      </c>
      <c r="BH319" s="15">
        <f t="shared" si="13"/>
        <v>5769230.7599999998</v>
      </c>
      <c r="BI319" s="15">
        <f t="shared" si="14"/>
        <v>8653846.1400000006</v>
      </c>
    </row>
    <row r="320" spans="1:61" x14ac:dyDescent="0.35">
      <c r="A320" s="114">
        <v>20858000</v>
      </c>
      <c r="B320" s="114">
        <v>1</v>
      </c>
      <c r="C320" s="114">
        <v>1</v>
      </c>
      <c r="D320" s="114">
        <v>1</v>
      </c>
      <c r="E320" s="114" t="s">
        <v>23</v>
      </c>
      <c r="F320" s="114" t="s">
        <v>24</v>
      </c>
      <c r="G320" s="114" t="s">
        <v>25</v>
      </c>
      <c r="H320" s="114" t="s">
        <v>437</v>
      </c>
      <c r="I320" s="114" t="s">
        <v>2</v>
      </c>
      <c r="J320" s="114" t="s">
        <v>27</v>
      </c>
      <c r="K320" s="114" t="s">
        <v>311</v>
      </c>
      <c r="L320" s="114" t="s">
        <v>29</v>
      </c>
      <c r="M320" s="114" t="s">
        <v>159</v>
      </c>
      <c r="N320" s="114" t="s">
        <v>1325</v>
      </c>
      <c r="O320" s="114" t="s">
        <v>454</v>
      </c>
      <c r="P320" s="114" t="s">
        <v>454</v>
      </c>
      <c r="Q320" s="114" t="s">
        <v>311</v>
      </c>
      <c r="R320" s="115">
        <v>50000000</v>
      </c>
      <c r="S320" s="115">
        <v>0</v>
      </c>
      <c r="T320" s="115">
        <v>0</v>
      </c>
      <c r="U320" s="115">
        <v>0</v>
      </c>
      <c r="V320" s="115">
        <v>0</v>
      </c>
      <c r="W320" s="115">
        <v>0</v>
      </c>
      <c r="X320" s="115">
        <v>0</v>
      </c>
      <c r="Y320" s="115">
        <v>50000000</v>
      </c>
      <c r="Z320" s="117">
        <v>44628</v>
      </c>
      <c r="AA320" s="117">
        <v>50107</v>
      </c>
      <c r="AB320" s="116">
        <v>50000000</v>
      </c>
      <c r="AC320" s="116">
        <v>50000000</v>
      </c>
      <c r="AD320" s="116">
        <v>13.03013698630137</v>
      </c>
      <c r="AE320" s="116">
        <v>15.010958904109589</v>
      </c>
      <c r="AF320" s="122">
        <v>7.4526999999999996E-2</v>
      </c>
      <c r="AG320" s="118" t="s">
        <v>2773</v>
      </c>
      <c r="AH320" s="118">
        <v>0.02</v>
      </c>
      <c r="AI320" s="114" t="s">
        <v>311</v>
      </c>
      <c r="AJ320" s="114" t="s">
        <v>311</v>
      </c>
      <c r="AK320" s="119">
        <v>0</v>
      </c>
      <c r="AL320" s="119">
        <v>0</v>
      </c>
      <c r="AM320" s="119">
        <v>0</v>
      </c>
      <c r="AN320" s="119">
        <v>0</v>
      </c>
      <c r="AO320" s="119">
        <v>0</v>
      </c>
      <c r="AP320" s="119">
        <v>0</v>
      </c>
      <c r="AQ320" s="119">
        <v>1923076.92</v>
      </c>
      <c r="AR320" s="119">
        <v>0</v>
      </c>
      <c r="AS320" s="119">
        <v>0</v>
      </c>
      <c r="AT320" s="119">
        <v>0</v>
      </c>
      <c r="AU320" s="119">
        <v>0</v>
      </c>
      <c r="AV320" s="119">
        <v>0</v>
      </c>
      <c r="AW320" s="119">
        <v>1923076.92</v>
      </c>
      <c r="AX320" s="119">
        <v>0</v>
      </c>
      <c r="AY320" s="119">
        <v>0</v>
      </c>
      <c r="AZ320" s="119">
        <v>0</v>
      </c>
      <c r="BA320" s="119">
        <v>0</v>
      </c>
      <c r="BB320" s="119">
        <v>0</v>
      </c>
      <c r="BC320" s="119">
        <v>1923076.92</v>
      </c>
      <c r="BD320" s="119">
        <v>0</v>
      </c>
      <c r="BE320" s="119">
        <v>0</v>
      </c>
      <c r="BF320" s="119">
        <v>0</v>
      </c>
      <c r="BG320" s="15">
        <f t="shared" si="12"/>
        <v>1923076.92</v>
      </c>
      <c r="BH320" s="15">
        <f t="shared" si="13"/>
        <v>3846153.84</v>
      </c>
      <c r="BI320" s="15">
        <f t="shared" si="14"/>
        <v>5769230.7599999998</v>
      </c>
    </row>
    <row r="321" spans="1:61" x14ac:dyDescent="0.35">
      <c r="A321" s="114">
        <v>20859000</v>
      </c>
      <c r="B321" s="114">
        <v>1</v>
      </c>
      <c r="C321" s="114">
        <v>1</v>
      </c>
      <c r="D321" s="114">
        <v>1</v>
      </c>
      <c r="E321" s="114" t="s">
        <v>23</v>
      </c>
      <c r="F321" s="114" t="s">
        <v>24</v>
      </c>
      <c r="G321" s="114" t="s">
        <v>25</v>
      </c>
      <c r="H321" s="114" t="s">
        <v>437</v>
      </c>
      <c r="I321" s="114" t="s">
        <v>2</v>
      </c>
      <c r="J321" s="114" t="s">
        <v>27</v>
      </c>
      <c r="K321" s="114" t="s">
        <v>311</v>
      </c>
      <c r="L321" s="114" t="s">
        <v>29</v>
      </c>
      <c r="M321" s="114" t="s">
        <v>159</v>
      </c>
      <c r="N321" s="114" t="s">
        <v>1325</v>
      </c>
      <c r="O321" s="114" t="s">
        <v>455</v>
      </c>
      <c r="P321" s="114" t="s">
        <v>455</v>
      </c>
      <c r="Q321" s="114" t="s">
        <v>311</v>
      </c>
      <c r="R321" s="115">
        <v>50000000</v>
      </c>
      <c r="S321" s="115">
        <v>0</v>
      </c>
      <c r="T321" s="115">
        <v>0</v>
      </c>
      <c r="U321" s="115">
        <v>0</v>
      </c>
      <c r="V321" s="115">
        <v>0</v>
      </c>
      <c r="W321" s="115">
        <v>0</v>
      </c>
      <c r="X321" s="115">
        <v>0</v>
      </c>
      <c r="Y321" s="115">
        <v>50000000</v>
      </c>
      <c r="Z321" s="117">
        <v>44628</v>
      </c>
      <c r="AA321" s="117">
        <v>50107</v>
      </c>
      <c r="AB321" s="116">
        <v>50000000</v>
      </c>
      <c r="AC321" s="116">
        <v>50000000</v>
      </c>
      <c r="AD321" s="116">
        <v>13.03013698630137</v>
      </c>
      <c r="AE321" s="116">
        <v>15.010958904109589</v>
      </c>
      <c r="AF321" s="122">
        <v>7.4526999999999996E-2</v>
      </c>
      <c r="AG321" s="118" t="s">
        <v>2773</v>
      </c>
      <c r="AH321" s="118">
        <v>0.02</v>
      </c>
      <c r="AI321" s="114" t="s">
        <v>311</v>
      </c>
      <c r="AJ321" s="114" t="s">
        <v>311</v>
      </c>
      <c r="AK321" s="119">
        <v>0</v>
      </c>
      <c r="AL321" s="119">
        <v>0</v>
      </c>
      <c r="AM321" s="119">
        <v>0</v>
      </c>
      <c r="AN321" s="119">
        <v>0</v>
      </c>
      <c r="AO321" s="119">
        <v>0</v>
      </c>
      <c r="AP321" s="119">
        <v>0</v>
      </c>
      <c r="AQ321" s="119">
        <v>1923076.92</v>
      </c>
      <c r="AR321" s="119">
        <v>0</v>
      </c>
      <c r="AS321" s="119">
        <v>0</v>
      </c>
      <c r="AT321" s="119">
        <v>0</v>
      </c>
      <c r="AU321" s="119">
        <v>0</v>
      </c>
      <c r="AV321" s="119">
        <v>0</v>
      </c>
      <c r="AW321" s="119">
        <v>1923076.92</v>
      </c>
      <c r="AX321" s="119">
        <v>0</v>
      </c>
      <c r="AY321" s="119">
        <v>0</v>
      </c>
      <c r="AZ321" s="119">
        <v>0</v>
      </c>
      <c r="BA321" s="119">
        <v>0</v>
      </c>
      <c r="BB321" s="119">
        <v>0</v>
      </c>
      <c r="BC321" s="119">
        <v>1923076.92</v>
      </c>
      <c r="BD321" s="119">
        <v>0</v>
      </c>
      <c r="BE321" s="119">
        <v>0</v>
      </c>
      <c r="BF321" s="119">
        <v>0</v>
      </c>
      <c r="BG321" s="15">
        <f t="shared" si="12"/>
        <v>1923076.92</v>
      </c>
      <c r="BH321" s="15">
        <f t="shared" si="13"/>
        <v>3846153.84</v>
      </c>
      <c r="BI321" s="15">
        <f t="shared" si="14"/>
        <v>5769230.7599999998</v>
      </c>
    </row>
    <row r="322" spans="1:61" x14ac:dyDescent="0.35">
      <c r="A322" s="114">
        <v>20591000</v>
      </c>
      <c r="B322" s="114">
        <v>1</v>
      </c>
      <c r="C322" s="114">
        <v>1</v>
      </c>
      <c r="D322" s="114">
        <v>1</v>
      </c>
      <c r="E322" s="114" t="s">
        <v>23</v>
      </c>
      <c r="F322" s="114" t="s">
        <v>24</v>
      </c>
      <c r="G322" s="114" t="s">
        <v>25</v>
      </c>
      <c r="H322" s="114" t="s">
        <v>437</v>
      </c>
      <c r="I322" s="114" t="s">
        <v>2</v>
      </c>
      <c r="J322" s="114" t="s">
        <v>27</v>
      </c>
      <c r="K322" s="114" t="s">
        <v>288</v>
      </c>
      <c r="L322" s="114" t="s">
        <v>29</v>
      </c>
      <c r="M322" s="114" t="s">
        <v>159</v>
      </c>
      <c r="N322" s="114" t="s">
        <v>1325</v>
      </c>
      <c r="O322" s="114" t="s">
        <v>456</v>
      </c>
      <c r="P322" s="114" t="s">
        <v>456</v>
      </c>
      <c r="Q322" s="114" t="s">
        <v>288</v>
      </c>
      <c r="R322" s="115">
        <v>956510.92</v>
      </c>
      <c r="S322" s="115">
        <v>0</v>
      </c>
      <c r="T322" s="115">
        <v>0</v>
      </c>
      <c r="U322" s="115">
        <v>0</v>
      </c>
      <c r="V322" s="115">
        <v>0</v>
      </c>
      <c r="W322" s="115">
        <v>0</v>
      </c>
      <c r="X322" s="115">
        <v>0</v>
      </c>
      <c r="Y322" s="115">
        <v>956510.92</v>
      </c>
      <c r="Z322" s="117">
        <v>44295</v>
      </c>
      <c r="AA322" s="117">
        <v>54316</v>
      </c>
      <c r="AB322" s="116">
        <v>40000000</v>
      </c>
      <c r="AC322" s="116">
        <v>40000000</v>
      </c>
      <c r="AD322" s="116">
        <v>24.561643835616437</v>
      </c>
      <c r="AE322" s="116">
        <v>27.454794520547946</v>
      </c>
      <c r="AF322" s="118">
        <v>7.4499999999999997E-2</v>
      </c>
      <c r="AG322" s="118" t="s">
        <v>2801</v>
      </c>
      <c r="AH322" s="118">
        <v>2.1299999999999999E-2</v>
      </c>
      <c r="AI322" s="114" t="s">
        <v>288</v>
      </c>
      <c r="AJ322" s="114" t="s">
        <v>288</v>
      </c>
      <c r="AK322" s="119">
        <v>0</v>
      </c>
      <c r="AL322" s="119">
        <v>0</v>
      </c>
      <c r="AM322" s="119">
        <v>0</v>
      </c>
      <c r="AN322" s="119">
        <v>0</v>
      </c>
      <c r="AO322" s="119">
        <v>0</v>
      </c>
      <c r="AP322" s="119">
        <v>0</v>
      </c>
      <c r="AQ322" s="119">
        <v>0</v>
      </c>
      <c r="AR322" s="119">
        <v>0</v>
      </c>
      <c r="AS322" s="119">
        <v>0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119">
        <v>0</v>
      </c>
      <c r="AZ322" s="119">
        <v>0</v>
      </c>
      <c r="BA322" s="119">
        <v>0</v>
      </c>
      <c r="BB322" s="119">
        <v>0</v>
      </c>
      <c r="BC322" s="119">
        <v>0</v>
      </c>
      <c r="BD322" s="119">
        <v>0</v>
      </c>
      <c r="BE322" s="119">
        <v>0</v>
      </c>
      <c r="BF322" s="119">
        <v>0</v>
      </c>
      <c r="BG322" s="15">
        <f t="shared" ref="BG322:BG366" si="15">SUM(AK322:AT322)</f>
        <v>0</v>
      </c>
      <c r="BH322" s="15">
        <f t="shared" si="13"/>
        <v>0</v>
      </c>
      <c r="BI322" s="15">
        <f t="shared" si="14"/>
        <v>0</v>
      </c>
    </row>
    <row r="323" spans="1:61" x14ac:dyDescent="0.35">
      <c r="A323" s="114">
        <v>28112000</v>
      </c>
      <c r="B323" s="114">
        <v>1</v>
      </c>
      <c r="C323" s="114">
        <v>0</v>
      </c>
      <c r="D323" s="114">
        <v>0</v>
      </c>
      <c r="E323" s="114" t="s">
        <v>23</v>
      </c>
      <c r="F323" s="114" t="s">
        <v>68</v>
      </c>
      <c r="G323" s="114" t="s">
        <v>68</v>
      </c>
      <c r="H323" s="114" t="s">
        <v>68</v>
      </c>
      <c r="I323" s="114" t="s">
        <v>85</v>
      </c>
      <c r="J323" s="114" t="s">
        <v>27</v>
      </c>
      <c r="K323" s="114" t="s">
        <v>37</v>
      </c>
      <c r="L323" s="114" t="s">
        <v>87</v>
      </c>
      <c r="M323" s="114" t="s">
        <v>30</v>
      </c>
      <c r="N323" s="114" t="s">
        <v>1323</v>
      </c>
      <c r="O323" s="114" t="s">
        <v>1309</v>
      </c>
      <c r="P323" s="114" t="s">
        <v>1309</v>
      </c>
      <c r="Q323" s="114" t="s">
        <v>37</v>
      </c>
      <c r="R323" s="115">
        <v>0</v>
      </c>
      <c r="S323" s="115">
        <v>0</v>
      </c>
      <c r="T323" s="115">
        <v>0</v>
      </c>
      <c r="U323" s="115">
        <v>0</v>
      </c>
      <c r="V323" s="115">
        <v>0</v>
      </c>
      <c r="W323" s="115">
        <v>0</v>
      </c>
      <c r="X323" s="115">
        <v>0</v>
      </c>
      <c r="Y323" s="115">
        <v>0</v>
      </c>
      <c r="Z323" s="117">
        <v>44554</v>
      </c>
      <c r="AA323" s="117">
        <v>51859</v>
      </c>
      <c r="AB323" s="116">
        <v>100000000</v>
      </c>
      <c r="AC323" s="116">
        <v>100000000</v>
      </c>
      <c r="AD323" s="116">
        <v>17.830136986301369</v>
      </c>
      <c r="AE323" s="116">
        <v>20.013698630136986</v>
      </c>
      <c r="AF323" s="118">
        <v>2.35E-2</v>
      </c>
      <c r="AG323" s="118" t="s">
        <v>39</v>
      </c>
      <c r="AH323" s="118"/>
      <c r="AI323" s="114" t="s">
        <v>33</v>
      </c>
      <c r="AJ323" s="114" t="s">
        <v>37</v>
      </c>
      <c r="AK323" s="119">
        <v>0</v>
      </c>
      <c r="AL323" s="119">
        <v>0</v>
      </c>
      <c r="AM323" s="119">
        <v>0</v>
      </c>
      <c r="AN323" s="119">
        <v>0</v>
      </c>
      <c r="AO323" s="119">
        <v>0</v>
      </c>
      <c r="AP323" s="119">
        <v>0</v>
      </c>
      <c r="AQ323" s="119">
        <v>0</v>
      </c>
      <c r="AR323" s="119">
        <v>0</v>
      </c>
      <c r="AS323" s="119">
        <v>0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119">
        <v>0</v>
      </c>
      <c r="AZ323" s="119">
        <v>0</v>
      </c>
      <c r="BA323" s="119">
        <v>0</v>
      </c>
      <c r="BB323" s="119">
        <v>0</v>
      </c>
      <c r="BC323" s="119">
        <v>0</v>
      </c>
      <c r="BD323" s="119">
        <v>0</v>
      </c>
      <c r="BE323" s="119">
        <v>0</v>
      </c>
      <c r="BF323" s="119">
        <v>0</v>
      </c>
      <c r="BG323" s="15">
        <f t="shared" si="15"/>
        <v>0</v>
      </c>
      <c r="BH323" s="15">
        <f t="shared" ref="BH323:BH366" si="16">SUM(AU323:BF323)</f>
        <v>0</v>
      </c>
      <c r="BI323" s="15">
        <f t="shared" ref="BI323:BI355" si="17">BG323+BH323</f>
        <v>0</v>
      </c>
    </row>
    <row r="324" spans="1:61" x14ac:dyDescent="0.35">
      <c r="A324" s="114">
        <v>20351000</v>
      </c>
      <c r="B324" s="114">
        <v>1</v>
      </c>
      <c r="C324" s="114">
        <v>1</v>
      </c>
      <c r="D324" s="114">
        <v>1</v>
      </c>
      <c r="E324" s="114" t="s">
        <v>23</v>
      </c>
      <c r="F324" s="114" t="s">
        <v>24</v>
      </c>
      <c r="G324" s="114" t="s">
        <v>25</v>
      </c>
      <c r="H324" s="114" t="s">
        <v>437</v>
      </c>
      <c r="I324" s="114" t="s">
        <v>2</v>
      </c>
      <c r="J324" s="114" t="s">
        <v>27</v>
      </c>
      <c r="K324" s="114" t="s">
        <v>160</v>
      </c>
      <c r="L324" s="114" t="s">
        <v>29</v>
      </c>
      <c r="M324" s="114" t="s">
        <v>159</v>
      </c>
      <c r="N324" s="114" t="s">
        <v>1325</v>
      </c>
      <c r="O324" s="114" t="s">
        <v>1311</v>
      </c>
      <c r="P324" s="114" t="s">
        <v>1311</v>
      </c>
      <c r="Q324" s="114" t="s">
        <v>160</v>
      </c>
      <c r="R324" s="115">
        <v>250000000</v>
      </c>
      <c r="S324" s="115">
        <v>0</v>
      </c>
      <c r="T324" s="115">
        <v>0</v>
      </c>
      <c r="U324" s="115">
        <v>0</v>
      </c>
      <c r="V324" s="115">
        <v>0</v>
      </c>
      <c r="W324" s="115">
        <v>0</v>
      </c>
      <c r="X324" s="115">
        <v>0</v>
      </c>
      <c r="Y324" s="115">
        <v>250000000</v>
      </c>
      <c r="Z324" s="117">
        <v>44738</v>
      </c>
      <c r="AA324" s="117">
        <v>51271</v>
      </c>
      <c r="AB324" s="116">
        <v>250000000</v>
      </c>
      <c r="AC324" s="116">
        <v>250000000</v>
      </c>
      <c r="AD324" s="116">
        <v>16.219178082191782</v>
      </c>
      <c r="AE324" s="116">
        <v>17.898630136986302</v>
      </c>
      <c r="AF324" s="118">
        <v>6.5107700000000004E-2</v>
      </c>
      <c r="AG324" s="118" t="s">
        <v>2799</v>
      </c>
      <c r="AH324" s="118">
        <v>1.2500000000000001E-2</v>
      </c>
      <c r="AI324" s="114" t="s">
        <v>160</v>
      </c>
      <c r="AJ324" s="114" t="s">
        <v>160</v>
      </c>
      <c r="AK324" s="119">
        <v>0</v>
      </c>
      <c r="AL324" s="119">
        <v>0</v>
      </c>
      <c r="AM324" s="119">
        <v>0</v>
      </c>
      <c r="AN324" s="119">
        <v>0</v>
      </c>
      <c r="AO324" s="119">
        <v>0</v>
      </c>
      <c r="AP324" s="119">
        <v>0</v>
      </c>
      <c r="AQ324" s="119">
        <v>0</v>
      </c>
      <c r="AR324" s="119">
        <v>0</v>
      </c>
      <c r="AS324" s="119">
        <v>0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119">
        <v>0</v>
      </c>
      <c r="AZ324" s="119">
        <v>0</v>
      </c>
      <c r="BA324" s="119">
        <v>0</v>
      </c>
      <c r="BB324" s="119">
        <v>0</v>
      </c>
      <c r="BC324" s="119">
        <v>0</v>
      </c>
      <c r="BD324" s="119">
        <v>0</v>
      </c>
      <c r="BE324" s="119">
        <v>0</v>
      </c>
      <c r="BF324" s="119">
        <v>0</v>
      </c>
      <c r="BG324" s="15">
        <f t="shared" si="15"/>
        <v>0</v>
      </c>
      <c r="BH324" s="15">
        <f t="shared" si="16"/>
        <v>0</v>
      </c>
      <c r="BI324" s="15">
        <f t="shared" si="17"/>
        <v>0</v>
      </c>
    </row>
    <row r="325" spans="1:61" x14ac:dyDescent="0.35">
      <c r="A325" s="114">
        <v>20860000</v>
      </c>
      <c r="B325" s="114">
        <v>1</v>
      </c>
      <c r="C325" s="114">
        <v>1</v>
      </c>
      <c r="D325" s="114">
        <v>0</v>
      </c>
      <c r="E325" s="114" t="s">
        <v>23</v>
      </c>
      <c r="F325" s="114" t="s">
        <v>24</v>
      </c>
      <c r="G325" s="114" t="s">
        <v>25</v>
      </c>
      <c r="H325" s="114" t="s">
        <v>44</v>
      </c>
      <c r="I325" s="114" t="s">
        <v>45</v>
      </c>
      <c r="J325" s="114" t="s">
        <v>27</v>
      </c>
      <c r="K325" s="114" t="s">
        <v>311</v>
      </c>
      <c r="L325" s="114" t="s">
        <v>83</v>
      </c>
      <c r="M325" s="114" t="s">
        <v>159</v>
      </c>
      <c r="N325" s="114" t="s">
        <v>1325</v>
      </c>
      <c r="O325" s="114" t="s">
        <v>1328</v>
      </c>
      <c r="P325" s="114" t="s">
        <v>1328</v>
      </c>
      <c r="Q325" s="114" t="s">
        <v>311</v>
      </c>
      <c r="R325" s="115">
        <v>29306649.380000003</v>
      </c>
      <c r="S325" s="115">
        <v>0</v>
      </c>
      <c r="T325" s="115">
        <v>0</v>
      </c>
      <c r="U325" s="115">
        <v>0</v>
      </c>
      <c r="V325" s="115">
        <v>0</v>
      </c>
      <c r="W325" s="115">
        <v>0</v>
      </c>
      <c r="X325" s="115">
        <v>0</v>
      </c>
      <c r="Y325" s="115">
        <v>29306649.380000003</v>
      </c>
      <c r="Z325" s="117">
        <v>44706</v>
      </c>
      <c r="AA325" s="117">
        <v>47082</v>
      </c>
      <c r="AB325" s="116">
        <v>49000000</v>
      </c>
      <c r="AC325" s="116">
        <v>49000000</v>
      </c>
      <c r="AD325" s="116">
        <v>4.7424657534246579</v>
      </c>
      <c r="AE325" s="116">
        <v>6.5095890410958903</v>
      </c>
      <c r="AF325" s="118">
        <v>7.1134000000000003E-2</v>
      </c>
      <c r="AG325" s="118" t="s">
        <v>2773</v>
      </c>
      <c r="AH325" s="118">
        <v>1.95E-2</v>
      </c>
      <c r="AI325" s="114" t="s">
        <v>311</v>
      </c>
      <c r="AJ325" s="114" t="s">
        <v>311</v>
      </c>
      <c r="AK325" s="119">
        <v>0</v>
      </c>
      <c r="AL325" s="119">
        <v>0</v>
      </c>
      <c r="AM325" s="119">
        <v>2930664.93</v>
      </c>
      <c r="AN325" s="119">
        <v>0</v>
      </c>
      <c r="AO325" s="119">
        <v>0</v>
      </c>
      <c r="AP325" s="119">
        <v>0</v>
      </c>
      <c r="AQ325" s="119">
        <v>0</v>
      </c>
      <c r="AR325" s="119">
        <v>0</v>
      </c>
      <c r="AS325" s="119">
        <v>2930664.93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119">
        <v>2930664.93</v>
      </c>
      <c r="AZ325" s="119">
        <v>0</v>
      </c>
      <c r="BA325" s="119">
        <v>0</v>
      </c>
      <c r="BB325" s="119">
        <v>0</v>
      </c>
      <c r="BC325" s="119">
        <v>0</v>
      </c>
      <c r="BD325" s="119">
        <v>0</v>
      </c>
      <c r="BE325" s="119">
        <v>2930664.93</v>
      </c>
      <c r="BF325" s="119">
        <v>0</v>
      </c>
      <c r="BG325" s="15">
        <f t="shared" si="15"/>
        <v>5861329.8600000003</v>
      </c>
      <c r="BH325" s="15">
        <f t="shared" si="16"/>
        <v>5861329.8600000003</v>
      </c>
      <c r="BI325" s="15">
        <f t="shared" si="17"/>
        <v>11722659.720000001</v>
      </c>
    </row>
    <row r="326" spans="1:61" x14ac:dyDescent="0.35">
      <c r="A326" s="114">
        <v>23207000</v>
      </c>
      <c r="B326" s="114">
        <v>1</v>
      </c>
      <c r="C326" s="114">
        <v>1</v>
      </c>
      <c r="D326" s="114">
        <v>1</v>
      </c>
      <c r="E326" s="114" t="s">
        <v>23</v>
      </c>
      <c r="F326" s="114" t="s">
        <v>24</v>
      </c>
      <c r="G326" s="114" t="s">
        <v>25</v>
      </c>
      <c r="H326" s="114" t="s">
        <v>26</v>
      </c>
      <c r="I326" s="114" t="s">
        <v>2</v>
      </c>
      <c r="J326" s="114" t="s">
        <v>27</v>
      </c>
      <c r="K326" s="114" t="s">
        <v>71</v>
      </c>
      <c r="L326" s="114" t="s">
        <v>29</v>
      </c>
      <c r="M326" s="114" t="s">
        <v>65</v>
      </c>
      <c r="N326" s="114" t="s">
        <v>1324</v>
      </c>
      <c r="O326" s="114" t="s">
        <v>2774</v>
      </c>
      <c r="P326" s="114" t="s">
        <v>2774</v>
      </c>
      <c r="Q326" s="114" t="s">
        <v>71</v>
      </c>
      <c r="R326" s="115">
        <v>50000000</v>
      </c>
      <c r="S326" s="115">
        <v>0</v>
      </c>
      <c r="T326" s="115">
        <v>0</v>
      </c>
      <c r="U326" s="115">
        <v>0</v>
      </c>
      <c r="V326" s="115">
        <v>0</v>
      </c>
      <c r="W326" s="115">
        <v>0</v>
      </c>
      <c r="X326" s="115">
        <v>0</v>
      </c>
      <c r="Y326" s="115">
        <v>50000000</v>
      </c>
      <c r="Z326" s="117">
        <v>44890</v>
      </c>
      <c r="AA326" s="117">
        <v>52109</v>
      </c>
      <c r="AB326" s="116">
        <v>50000000</v>
      </c>
      <c r="AC326" s="116">
        <v>50000000</v>
      </c>
      <c r="AD326" s="116">
        <v>18.515068493150686</v>
      </c>
      <c r="AE326" s="116">
        <v>19.778082191780822</v>
      </c>
      <c r="AF326" s="118">
        <v>5.6000000000000001E-2</v>
      </c>
      <c r="AG326" s="118" t="s">
        <v>39</v>
      </c>
      <c r="AH326" s="118"/>
      <c r="AI326" s="114" t="s">
        <v>74</v>
      </c>
      <c r="AJ326" s="114" t="s">
        <v>71</v>
      </c>
      <c r="AK326" s="119">
        <v>0</v>
      </c>
      <c r="AL326" s="119">
        <v>0</v>
      </c>
      <c r="AM326" s="119">
        <v>0</v>
      </c>
      <c r="AN326" s="119">
        <v>0</v>
      </c>
      <c r="AO326" s="119">
        <v>0</v>
      </c>
      <c r="AP326" s="119">
        <v>0</v>
      </c>
      <c r="AQ326" s="119">
        <v>0</v>
      </c>
      <c r="AR326" s="119">
        <v>0</v>
      </c>
      <c r="AS326" s="119">
        <v>0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119">
        <v>0</v>
      </c>
      <c r="AZ326" s="119">
        <v>0</v>
      </c>
      <c r="BA326" s="119">
        <v>0</v>
      </c>
      <c r="BB326" s="119">
        <v>0</v>
      </c>
      <c r="BC326" s="119">
        <v>0</v>
      </c>
      <c r="BD326" s="119">
        <v>0</v>
      </c>
      <c r="BE326" s="119">
        <v>0</v>
      </c>
      <c r="BF326" s="119">
        <v>0</v>
      </c>
      <c r="BG326" s="15">
        <f t="shared" si="15"/>
        <v>0</v>
      </c>
      <c r="BH326" s="15">
        <f t="shared" si="16"/>
        <v>0</v>
      </c>
      <c r="BI326" s="15">
        <f t="shared" si="17"/>
        <v>0</v>
      </c>
    </row>
    <row r="327" spans="1:61" x14ac:dyDescent="0.35">
      <c r="A327" s="114">
        <v>23206000</v>
      </c>
      <c r="B327" s="114">
        <v>1</v>
      </c>
      <c r="C327" s="114">
        <v>1</v>
      </c>
      <c r="D327" s="114">
        <v>1</v>
      </c>
      <c r="E327" s="114" t="s">
        <v>23</v>
      </c>
      <c r="F327" s="114" t="s">
        <v>24</v>
      </c>
      <c r="G327" s="114" t="s">
        <v>25</v>
      </c>
      <c r="H327" s="114" t="s">
        <v>26</v>
      </c>
      <c r="I327" s="114" t="s">
        <v>2</v>
      </c>
      <c r="J327" s="114" t="s">
        <v>27</v>
      </c>
      <c r="K327" s="114" t="s">
        <v>71</v>
      </c>
      <c r="L327" s="114" t="s">
        <v>29</v>
      </c>
      <c r="M327" s="114" t="s">
        <v>65</v>
      </c>
      <c r="N327" s="114" t="s">
        <v>1324</v>
      </c>
      <c r="O327" s="114" t="s">
        <v>2775</v>
      </c>
      <c r="P327" s="114" t="s">
        <v>2775</v>
      </c>
      <c r="Q327" s="114" t="s">
        <v>71</v>
      </c>
      <c r="R327" s="115">
        <v>50000000</v>
      </c>
      <c r="S327" s="115">
        <v>0</v>
      </c>
      <c r="T327" s="115">
        <v>0</v>
      </c>
      <c r="U327" s="115">
        <v>0</v>
      </c>
      <c r="V327" s="115">
        <v>0</v>
      </c>
      <c r="W327" s="115">
        <v>0</v>
      </c>
      <c r="X327" s="115">
        <v>0</v>
      </c>
      <c r="Y327" s="115">
        <v>50000000</v>
      </c>
      <c r="Z327" s="117">
        <v>44890</v>
      </c>
      <c r="AA327" s="117">
        <v>52109</v>
      </c>
      <c r="AB327" s="116">
        <v>100000000</v>
      </c>
      <c r="AC327" s="116">
        <v>100000000</v>
      </c>
      <c r="AD327" s="116">
        <v>18.515068493150686</v>
      </c>
      <c r="AE327" s="116">
        <v>19.778082191780822</v>
      </c>
      <c r="AF327" s="118">
        <v>5.3999999999999999E-2</v>
      </c>
      <c r="AG327" s="118" t="s">
        <v>39</v>
      </c>
      <c r="AH327" s="118"/>
      <c r="AI327" s="114" t="s">
        <v>74</v>
      </c>
      <c r="AJ327" s="114" t="s">
        <v>71</v>
      </c>
      <c r="AK327" s="119">
        <v>0</v>
      </c>
      <c r="AL327" s="119">
        <v>0</v>
      </c>
      <c r="AM327" s="119">
        <v>0</v>
      </c>
      <c r="AN327" s="119">
        <v>0</v>
      </c>
      <c r="AO327" s="119">
        <v>0</v>
      </c>
      <c r="AP327" s="119">
        <v>0</v>
      </c>
      <c r="AQ327" s="119">
        <v>0</v>
      </c>
      <c r="AR327" s="119">
        <v>0</v>
      </c>
      <c r="AS327" s="119">
        <v>0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119">
        <v>0</v>
      </c>
      <c r="AZ327" s="119">
        <v>0</v>
      </c>
      <c r="BA327" s="119">
        <v>0</v>
      </c>
      <c r="BB327" s="119">
        <v>0</v>
      </c>
      <c r="BC327" s="119">
        <v>0</v>
      </c>
      <c r="BD327" s="119">
        <v>0</v>
      </c>
      <c r="BE327" s="119">
        <v>0</v>
      </c>
      <c r="BF327" s="119">
        <v>0</v>
      </c>
      <c r="BG327" s="15">
        <f t="shared" si="15"/>
        <v>0</v>
      </c>
      <c r="BH327" s="15">
        <f t="shared" si="16"/>
        <v>0</v>
      </c>
      <c r="BI327" s="15">
        <f t="shared" si="17"/>
        <v>0</v>
      </c>
    </row>
    <row r="328" spans="1:61" x14ac:dyDescent="0.35">
      <c r="A328" s="114">
        <v>20352000</v>
      </c>
      <c r="B328" s="114">
        <v>1</v>
      </c>
      <c r="C328" s="114">
        <v>1</v>
      </c>
      <c r="D328" s="114">
        <v>1</v>
      </c>
      <c r="E328" s="114" t="s">
        <v>23</v>
      </c>
      <c r="F328" s="114" t="s">
        <v>24</v>
      </c>
      <c r="G328" s="114" t="s">
        <v>25</v>
      </c>
      <c r="H328" s="114" t="s">
        <v>26</v>
      </c>
      <c r="I328" s="114" t="s">
        <v>2</v>
      </c>
      <c r="J328" s="114" t="s">
        <v>27</v>
      </c>
      <c r="K328" s="114" t="s">
        <v>160</v>
      </c>
      <c r="L328" s="114" t="s">
        <v>29</v>
      </c>
      <c r="M328" s="114" t="s">
        <v>159</v>
      </c>
      <c r="N328" s="114" t="s">
        <v>1325</v>
      </c>
      <c r="O328" s="114" t="s">
        <v>2803</v>
      </c>
      <c r="P328" s="114" t="s">
        <v>2803</v>
      </c>
      <c r="Q328" s="114" t="s">
        <v>160</v>
      </c>
      <c r="R328" s="115">
        <v>400000000</v>
      </c>
      <c r="S328" s="115">
        <v>0</v>
      </c>
      <c r="T328" s="115">
        <v>0</v>
      </c>
      <c r="U328" s="115">
        <v>0</v>
      </c>
      <c r="V328" s="115">
        <v>0</v>
      </c>
      <c r="W328" s="115">
        <v>0</v>
      </c>
      <c r="X328" s="115">
        <v>0</v>
      </c>
      <c r="Y328" s="115">
        <v>400000000</v>
      </c>
      <c r="Z328" s="117">
        <v>44908</v>
      </c>
      <c r="AA328" s="117">
        <v>52062</v>
      </c>
      <c r="AB328" s="116">
        <v>400000000</v>
      </c>
      <c r="AC328" s="116">
        <v>400000000</v>
      </c>
      <c r="AD328" s="116">
        <v>18.386301369863013</v>
      </c>
      <c r="AE328" s="116">
        <v>19.600000000000001</v>
      </c>
      <c r="AF328" s="118">
        <v>6.6231300000000007E-2</v>
      </c>
      <c r="AG328" s="118" t="s">
        <v>2799</v>
      </c>
      <c r="AH328" s="118">
        <v>1.2E-2</v>
      </c>
      <c r="AI328" s="114" t="s">
        <v>160</v>
      </c>
      <c r="AJ328" s="114" t="s">
        <v>160</v>
      </c>
      <c r="AK328" s="119">
        <v>0</v>
      </c>
      <c r="AL328" s="119">
        <v>0</v>
      </c>
      <c r="AM328" s="119">
        <v>0</v>
      </c>
      <c r="AN328" s="119">
        <v>0</v>
      </c>
      <c r="AO328" s="119">
        <v>0</v>
      </c>
      <c r="AP328" s="119">
        <v>0</v>
      </c>
      <c r="AQ328" s="119">
        <v>0</v>
      </c>
      <c r="AR328" s="119">
        <v>0</v>
      </c>
      <c r="AS328" s="119">
        <v>0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119">
        <v>0</v>
      </c>
      <c r="AZ328" s="119">
        <v>0</v>
      </c>
      <c r="BA328" s="119">
        <v>0</v>
      </c>
      <c r="BB328" s="119">
        <v>0</v>
      </c>
      <c r="BC328" s="119">
        <v>0</v>
      </c>
      <c r="BD328" s="119">
        <v>0</v>
      </c>
      <c r="BE328" s="119">
        <v>0</v>
      </c>
      <c r="BF328" s="119">
        <v>0</v>
      </c>
      <c r="BG328" s="15">
        <f t="shared" si="15"/>
        <v>0</v>
      </c>
      <c r="BH328" s="15">
        <f t="shared" si="16"/>
        <v>0</v>
      </c>
      <c r="BI328" s="15">
        <f t="shared" si="17"/>
        <v>0</v>
      </c>
    </row>
    <row r="329" spans="1:61" x14ac:dyDescent="0.35">
      <c r="A329" s="114">
        <v>20594000</v>
      </c>
      <c r="B329" s="114">
        <v>1</v>
      </c>
      <c r="C329" s="114">
        <v>1</v>
      </c>
      <c r="D329" s="114">
        <v>1</v>
      </c>
      <c r="E329" s="114" t="s">
        <v>23</v>
      </c>
      <c r="F329" s="114" t="s">
        <v>24</v>
      </c>
      <c r="G329" s="114" t="s">
        <v>25</v>
      </c>
      <c r="H329" s="114" t="s">
        <v>26</v>
      </c>
      <c r="I329" s="114" t="s">
        <v>2</v>
      </c>
      <c r="J329" s="114" t="s">
        <v>27</v>
      </c>
      <c r="K329" s="114" t="s">
        <v>288</v>
      </c>
      <c r="L329" s="114" t="s">
        <v>29</v>
      </c>
      <c r="M329" s="114" t="s">
        <v>159</v>
      </c>
      <c r="N329" s="114" t="s">
        <v>1325</v>
      </c>
      <c r="O329" s="114" t="s">
        <v>2804</v>
      </c>
      <c r="P329" s="114" t="s">
        <v>2804</v>
      </c>
      <c r="Q329" s="114" t="s">
        <v>288</v>
      </c>
      <c r="R329" s="115">
        <v>36546262.479999997</v>
      </c>
      <c r="S329" s="115">
        <v>0</v>
      </c>
      <c r="T329" s="115">
        <v>0</v>
      </c>
      <c r="U329" s="115">
        <v>0</v>
      </c>
      <c r="V329" s="115">
        <v>0</v>
      </c>
      <c r="W329" s="115">
        <v>0</v>
      </c>
      <c r="X329" s="115">
        <v>0</v>
      </c>
      <c r="Y329" s="115">
        <v>36546262.479999997</v>
      </c>
      <c r="Z329" s="117">
        <v>44860</v>
      </c>
      <c r="AA329" s="117">
        <v>50952</v>
      </c>
      <c r="AB329" s="116">
        <v>80000000</v>
      </c>
      <c r="AC329" s="116">
        <v>80000000</v>
      </c>
      <c r="AD329" s="116">
        <v>15.345205479452055</v>
      </c>
      <c r="AE329" s="116">
        <v>16.69041095890411</v>
      </c>
      <c r="AF329" s="118">
        <v>6.5100000000000005E-2</v>
      </c>
      <c r="AG329" s="118" t="s">
        <v>2773</v>
      </c>
      <c r="AH329" s="118">
        <v>1.1900000000000001E-2</v>
      </c>
      <c r="AI329" s="114" t="s">
        <v>288</v>
      </c>
      <c r="AJ329" s="114" t="s">
        <v>288</v>
      </c>
      <c r="AK329" s="119">
        <v>0</v>
      </c>
      <c r="AL329" s="119">
        <v>0</v>
      </c>
      <c r="AM329" s="119">
        <v>0</v>
      </c>
      <c r="AN329" s="119">
        <v>0</v>
      </c>
      <c r="AO329" s="119">
        <v>0</v>
      </c>
      <c r="AP329" s="119">
        <v>0</v>
      </c>
      <c r="AQ329" s="119">
        <v>0</v>
      </c>
      <c r="AR329" s="119">
        <v>0</v>
      </c>
      <c r="AS329" s="119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119">
        <v>0</v>
      </c>
      <c r="AZ329" s="119">
        <v>0</v>
      </c>
      <c r="BA329" s="119">
        <v>0</v>
      </c>
      <c r="BB329" s="119">
        <v>0</v>
      </c>
      <c r="BC329" s="119">
        <v>0</v>
      </c>
      <c r="BD329" s="119">
        <v>0</v>
      </c>
      <c r="BE329" s="119">
        <v>0</v>
      </c>
      <c r="BF329" s="119">
        <v>0</v>
      </c>
      <c r="BG329" s="15">
        <f t="shared" si="15"/>
        <v>0</v>
      </c>
      <c r="BH329" s="15">
        <f t="shared" si="16"/>
        <v>0</v>
      </c>
      <c r="BI329" s="15">
        <f t="shared" si="17"/>
        <v>0</v>
      </c>
    </row>
    <row r="330" spans="1:61" x14ac:dyDescent="0.35">
      <c r="A330" s="114">
        <v>20595000</v>
      </c>
      <c r="B330" s="114">
        <v>1</v>
      </c>
      <c r="C330" s="114">
        <v>1</v>
      </c>
      <c r="D330" s="114">
        <v>1</v>
      </c>
      <c r="E330" s="114" t="s">
        <v>23</v>
      </c>
      <c r="F330" s="114" t="s">
        <v>24</v>
      </c>
      <c r="G330" s="114" t="s">
        <v>25</v>
      </c>
      <c r="H330" s="114" t="s">
        <v>26</v>
      </c>
      <c r="I330" s="114" t="s">
        <v>2</v>
      </c>
      <c r="J330" s="114" t="s">
        <v>27</v>
      </c>
      <c r="K330" s="114" t="s">
        <v>288</v>
      </c>
      <c r="L330" s="114" t="s">
        <v>29</v>
      </c>
      <c r="M330" s="114" t="s">
        <v>159</v>
      </c>
      <c r="N330" s="114" t="s">
        <v>1325</v>
      </c>
      <c r="O330" s="114" t="s">
        <v>2805</v>
      </c>
      <c r="P330" s="114" t="s">
        <v>2805</v>
      </c>
      <c r="Q330" s="114" t="s">
        <v>288</v>
      </c>
      <c r="R330" s="115">
        <v>500000000</v>
      </c>
      <c r="S330" s="115">
        <v>0</v>
      </c>
      <c r="T330" s="115">
        <v>0</v>
      </c>
      <c r="U330" s="115">
        <v>0</v>
      </c>
      <c r="V330" s="115">
        <v>0</v>
      </c>
      <c r="W330" s="115">
        <v>0</v>
      </c>
      <c r="X330" s="115">
        <v>0</v>
      </c>
      <c r="Y330" s="115">
        <v>500000000</v>
      </c>
      <c r="Z330" s="117">
        <v>44911</v>
      </c>
      <c r="AA330" s="117">
        <v>51507</v>
      </c>
      <c r="AB330" s="116">
        <v>500000000</v>
      </c>
      <c r="AC330" s="116">
        <v>500000000</v>
      </c>
      <c r="AD330" s="116">
        <v>16.865753424657534</v>
      </c>
      <c r="AE330" s="116">
        <v>18.07123287671233</v>
      </c>
      <c r="AF330" s="118">
        <v>6.5100000000000005E-2</v>
      </c>
      <c r="AG330" s="118" t="s">
        <v>2773</v>
      </c>
      <c r="AH330" s="118">
        <v>1.1900000000000001E-2</v>
      </c>
      <c r="AI330" s="114" t="s">
        <v>288</v>
      </c>
      <c r="AJ330" s="114" t="s">
        <v>288</v>
      </c>
      <c r="AK330" s="119">
        <v>0</v>
      </c>
      <c r="AL330" s="119">
        <v>0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5">
        <f t="shared" si="15"/>
        <v>0</v>
      </c>
      <c r="BH330" s="15">
        <f t="shared" si="16"/>
        <v>0</v>
      </c>
      <c r="BI330" s="15">
        <f t="shared" si="17"/>
        <v>0</v>
      </c>
    </row>
    <row r="331" spans="1:61" x14ac:dyDescent="0.35">
      <c r="A331" s="114">
        <v>20861000</v>
      </c>
      <c r="B331" s="114">
        <v>1</v>
      </c>
      <c r="C331" s="114">
        <v>1</v>
      </c>
      <c r="D331" s="114">
        <v>1</v>
      </c>
      <c r="E331" s="114" t="s">
        <v>23</v>
      </c>
      <c r="F331" s="114" t="s">
        <v>24</v>
      </c>
      <c r="G331" s="114" t="s">
        <v>25</v>
      </c>
      <c r="H331" s="114" t="s">
        <v>26</v>
      </c>
      <c r="I331" s="114" t="s">
        <v>2</v>
      </c>
      <c r="J331" s="114" t="s">
        <v>27</v>
      </c>
      <c r="K331" s="114" t="s">
        <v>311</v>
      </c>
      <c r="L331" s="114" t="s">
        <v>29</v>
      </c>
      <c r="M331" s="114" t="s">
        <v>159</v>
      </c>
      <c r="N331" s="114" t="s">
        <v>1325</v>
      </c>
      <c r="O331" s="114" t="s">
        <v>2806</v>
      </c>
      <c r="P331" s="114" t="s">
        <v>2806</v>
      </c>
      <c r="Q331" s="114" t="s">
        <v>311</v>
      </c>
      <c r="R331" s="115">
        <v>250000000</v>
      </c>
      <c r="S331" s="115">
        <v>0</v>
      </c>
      <c r="T331" s="115">
        <v>0</v>
      </c>
      <c r="U331" s="115">
        <v>0</v>
      </c>
      <c r="V331" s="115">
        <v>0</v>
      </c>
      <c r="W331" s="115">
        <v>0</v>
      </c>
      <c r="X331" s="115">
        <v>0</v>
      </c>
      <c r="Y331" s="115">
        <v>250000000</v>
      </c>
      <c r="Z331" s="117">
        <v>44916</v>
      </c>
      <c r="AA331" s="117">
        <v>50395</v>
      </c>
      <c r="AB331" s="116">
        <v>250000000</v>
      </c>
      <c r="AC331" s="116">
        <v>250000000</v>
      </c>
      <c r="AD331" s="116">
        <v>13.819178082191781</v>
      </c>
      <c r="AE331" s="116">
        <v>15.010958904109589</v>
      </c>
      <c r="AF331" s="118">
        <v>7.4313000000000004E-2</v>
      </c>
      <c r="AG331" s="118" t="s">
        <v>2773</v>
      </c>
      <c r="AH331" s="118">
        <v>0.02</v>
      </c>
      <c r="AI331" s="114" t="s">
        <v>311</v>
      </c>
      <c r="AJ331" s="114" t="s">
        <v>311</v>
      </c>
      <c r="AK331" s="119">
        <v>0</v>
      </c>
      <c r="AL331" s="119">
        <v>0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9615384.6199999992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9615384.6199999992</v>
      </c>
      <c r="BG331" s="15">
        <f t="shared" si="15"/>
        <v>0</v>
      </c>
      <c r="BH331" s="15">
        <f t="shared" si="16"/>
        <v>19230769.239999998</v>
      </c>
      <c r="BI331" s="15">
        <f t="shared" si="17"/>
        <v>19230769.239999998</v>
      </c>
    </row>
    <row r="332" spans="1:61" x14ac:dyDescent="0.35">
      <c r="A332" s="114">
        <v>23209000</v>
      </c>
      <c r="B332" s="114">
        <v>1</v>
      </c>
      <c r="C332" s="114">
        <v>1</v>
      </c>
      <c r="D332" s="114">
        <v>1</v>
      </c>
      <c r="E332" s="114" t="s">
        <v>23</v>
      </c>
      <c r="F332" s="114" t="s">
        <v>24</v>
      </c>
      <c r="G332" s="114" t="s">
        <v>25</v>
      </c>
      <c r="H332" s="114" t="s">
        <v>26</v>
      </c>
      <c r="I332" s="114" t="s">
        <v>2</v>
      </c>
      <c r="J332" s="114" t="s">
        <v>27</v>
      </c>
      <c r="K332" s="114" t="s">
        <v>71</v>
      </c>
      <c r="L332" s="114" t="s">
        <v>29</v>
      </c>
      <c r="M332" s="114" t="s">
        <v>65</v>
      </c>
      <c r="N332" s="114" t="s">
        <v>1324</v>
      </c>
      <c r="O332" s="114" t="s">
        <v>2857</v>
      </c>
      <c r="P332" s="114" t="s">
        <v>2857</v>
      </c>
      <c r="Q332" s="114" t="s">
        <v>71</v>
      </c>
      <c r="R332" s="115">
        <v>10000000</v>
      </c>
      <c r="S332" s="115">
        <v>0</v>
      </c>
      <c r="T332" s="115">
        <v>0</v>
      </c>
      <c r="U332" s="115">
        <v>0</v>
      </c>
      <c r="V332" s="115">
        <v>0</v>
      </c>
      <c r="W332" s="115">
        <v>0</v>
      </c>
      <c r="X332" s="115">
        <v>0</v>
      </c>
      <c r="Y332" s="115">
        <v>10000000</v>
      </c>
      <c r="Z332" s="117">
        <v>44936</v>
      </c>
      <c r="AA332" s="117">
        <v>52078</v>
      </c>
      <c r="AB332" s="116">
        <v>30000000</v>
      </c>
      <c r="AC332" s="116">
        <v>30000000</v>
      </c>
      <c r="AD332" s="116">
        <v>18.43013698630137</v>
      </c>
      <c r="AE332" s="116">
        <v>19.567123287671233</v>
      </c>
      <c r="AF332" s="118">
        <v>5.3100000000000001E-2</v>
      </c>
      <c r="AG332" s="118" t="s">
        <v>39</v>
      </c>
      <c r="AH332" s="118"/>
      <c r="AI332" s="114" t="s">
        <v>74</v>
      </c>
      <c r="AJ332" s="114" t="s">
        <v>71</v>
      </c>
      <c r="AK332" s="119">
        <v>0</v>
      </c>
      <c r="AL332" s="119">
        <v>0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5">
        <f t="shared" si="15"/>
        <v>0</v>
      </c>
      <c r="BH332" s="15">
        <f t="shared" si="16"/>
        <v>0</v>
      </c>
      <c r="BI332" s="15">
        <f t="shared" si="17"/>
        <v>0</v>
      </c>
    </row>
    <row r="333" spans="1:61" x14ac:dyDescent="0.35">
      <c r="A333" s="114">
        <v>23208000</v>
      </c>
      <c r="B333" s="114">
        <v>1</v>
      </c>
      <c r="C333" s="114">
        <v>1</v>
      </c>
      <c r="D333" s="114">
        <v>1</v>
      </c>
      <c r="E333" s="114" t="s">
        <v>66</v>
      </c>
      <c r="F333" s="114" t="s">
        <v>24</v>
      </c>
      <c r="G333" s="114" t="s">
        <v>25</v>
      </c>
      <c r="H333" s="114" t="s">
        <v>437</v>
      </c>
      <c r="I333" s="114" t="s">
        <v>2</v>
      </c>
      <c r="J333" s="114" t="s">
        <v>27</v>
      </c>
      <c r="K333" s="114" t="s">
        <v>441</v>
      </c>
      <c r="L333" s="114" t="s">
        <v>29</v>
      </c>
      <c r="M333" s="114" t="s">
        <v>65</v>
      </c>
      <c r="N333" s="114" t="s">
        <v>1324</v>
      </c>
      <c r="O333" s="114" t="s">
        <v>2866</v>
      </c>
      <c r="P333" s="114" t="s">
        <v>2866</v>
      </c>
      <c r="Q333" s="114" t="s">
        <v>441</v>
      </c>
      <c r="R333" s="115">
        <v>163281600</v>
      </c>
      <c r="S333" s="115">
        <v>0</v>
      </c>
      <c r="T333" s="115">
        <v>0</v>
      </c>
      <c r="U333" s="115">
        <v>0</v>
      </c>
      <c r="V333" s="115">
        <v>0</v>
      </c>
      <c r="W333" s="115">
        <v>-9791100</v>
      </c>
      <c r="X333" s="115">
        <v>0</v>
      </c>
      <c r="Y333" s="115">
        <v>153490500</v>
      </c>
      <c r="Z333" s="117">
        <v>44861</v>
      </c>
      <c r="AA333" s="117">
        <v>50354</v>
      </c>
      <c r="AB333" s="116">
        <v>175720000</v>
      </c>
      <c r="AC333" s="116">
        <v>175720000</v>
      </c>
      <c r="AD333" s="116">
        <v>13.706849315068494</v>
      </c>
      <c r="AE333" s="116">
        <v>15.049315068493151</v>
      </c>
      <c r="AF333" s="118">
        <v>1E-4</v>
      </c>
      <c r="AG333" s="118" t="s">
        <v>39</v>
      </c>
      <c r="AH333" s="118"/>
      <c r="AI333" s="114" t="s">
        <v>74</v>
      </c>
      <c r="AJ333" s="114" t="s">
        <v>441</v>
      </c>
      <c r="AK333" s="119">
        <v>0</v>
      </c>
      <c r="AL333" s="119">
        <v>0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5">
        <f t="shared" si="15"/>
        <v>0</v>
      </c>
      <c r="BH333" s="15">
        <f t="shared" si="16"/>
        <v>0</v>
      </c>
      <c r="BI333" s="15">
        <f t="shared" si="17"/>
        <v>0</v>
      </c>
    </row>
    <row r="334" spans="1:61" x14ac:dyDescent="0.35">
      <c r="A334" s="114">
        <v>20620000</v>
      </c>
      <c r="B334" s="114">
        <v>1</v>
      </c>
      <c r="C334" s="114">
        <v>1</v>
      </c>
      <c r="D334" s="114">
        <v>1</v>
      </c>
      <c r="E334" s="114" t="s">
        <v>23</v>
      </c>
      <c r="F334" s="114" t="s">
        <v>24</v>
      </c>
      <c r="G334" s="114" t="s">
        <v>25</v>
      </c>
      <c r="H334" s="114" t="s">
        <v>26</v>
      </c>
      <c r="I334" s="114" t="s">
        <v>2</v>
      </c>
      <c r="J334" s="114" t="s">
        <v>27</v>
      </c>
      <c r="K334" s="114" t="s">
        <v>363</v>
      </c>
      <c r="L334" s="114" t="s">
        <v>29</v>
      </c>
      <c r="M334" s="114" t="s">
        <v>159</v>
      </c>
      <c r="N334" s="114" t="s">
        <v>1325</v>
      </c>
      <c r="O334" s="114">
        <v>2000003658</v>
      </c>
      <c r="P334" s="114">
        <v>2000003658</v>
      </c>
      <c r="Q334" s="114" t="s">
        <v>363</v>
      </c>
      <c r="R334" s="115">
        <v>1772053.51</v>
      </c>
      <c r="S334" s="115">
        <v>0</v>
      </c>
      <c r="T334" s="115">
        <v>0</v>
      </c>
      <c r="U334" s="115">
        <v>0</v>
      </c>
      <c r="V334" s="115">
        <v>0</v>
      </c>
      <c r="W334" s="115">
        <v>0</v>
      </c>
      <c r="X334" s="115">
        <v>0</v>
      </c>
      <c r="Y334" s="115">
        <v>1772053.51</v>
      </c>
      <c r="Z334" s="117">
        <v>44819</v>
      </c>
      <c r="AA334" s="117">
        <v>56203</v>
      </c>
      <c r="AB334" s="116">
        <v>22873341.920000002</v>
      </c>
      <c r="AC334" s="116">
        <v>22873341.920000002</v>
      </c>
      <c r="AD334" s="116">
        <v>29.731506849315068</v>
      </c>
      <c r="AE334" s="116">
        <v>31.18904109589041</v>
      </c>
      <c r="AF334" s="118">
        <v>2.63E-2</v>
      </c>
      <c r="AG334" s="118" t="s">
        <v>364</v>
      </c>
      <c r="AH334" s="118"/>
      <c r="AI334" s="114" t="s">
        <v>363</v>
      </c>
      <c r="AJ334" s="114" t="s">
        <v>363</v>
      </c>
      <c r="AK334" s="119">
        <v>0</v>
      </c>
      <c r="AL334" s="119">
        <v>0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5">
        <f t="shared" si="15"/>
        <v>0</v>
      </c>
      <c r="BH334" s="15">
        <f t="shared" si="16"/>
        <v>0</v>
      </c>
      <c r="BI334" s="15">
        <f t="shared" si="17"/>
        <v>0</v>
      </c>
    </row>
    <row r="335" spans="1:61" x14ac:dyDescent="0.35">
      <c r="A335" s="114">
        <v>20846001</v>
      </c>
      <c r="B335" s="114">
        <v>1</v>
      </c>
      <c r="C335" s="114">
        <v>1</v>
      </c>
      <c r="D335" s="114">
        <v>1</v>
      </c>
      <c r="E335" s="114" t="s">
        <v>23</v>
      </c>
      <c r="F335" s="114" t="s">
        <v>24</v>
      </c>
      <c r="G335" s="114" t="s">
        <v>25</v>
      </c>
      <c r="H335" s="114" t="s">
        <v>26</v>
      </c>
      <c r="I335" s="114" t="s">
        <v>2</v>
      </c>
      <c r="J335" s="114" t="s">
        <v>27</v>
      </c>
      <c r="K335" s="114" t="s">
        <v>311</v>
      </c>
      <c r="L335" s="114" t="s">
        <v>29</v>
      </c>
      <c r="M335" s="114" t="s">
        <v>159</v>
      </c>
      <c r="N335" s="114" t="s">
        <v>1325</v>
      </c>
      <c r="O335" s="114" t="s">
        <v>2895</v>
      </c>
      <c r="P335" s="114" t="s">
        <v>2895</v>
      </c>
      <c r="Q335" s="114" t="s">
        <v>311</v>
      </c>
      <c r="R335" s="115">
        <v>35789473.680000007</v>
      </c>
      <c r="S335" s="115">
        <v>0</v>
      </c>
      <c r="T335" s="115">
        <v>0</v>
      </c>
      <c r="U335" s="115">
        <v>0</v>
      </c>
      <c r="V335" s="115">
        <v>0</v>
      </c>
      <c r="W335" s="115">
        <v>0</v>
      </c>
      <c r="X335" s="115">
        <v>0</v>
      </c>
      <c r="Y335" s="115">
        <v>35789473.680000007</v>
      </c>
      <c r="Z335" s="117">
        <v>43938</v>
      </c>
      <c r="AA335" s="117">
        <v>48323</v>
      </c>
      <c r="AB335" s="116">
        <v>50000000</v>
      </c>
      <c r="AC335" s="116">
        <v>40000000</v>
      </c>
      <c r="AD335" s="116">
        <v>8.1424657534246574</v>
      </c>
      <c r="AE335" s="116">
        <v>12.013698630136986</v>
      </c>
      <c r="AF335" s="122">
        <v>7.6424000000000006E-2</v>
      </c>
      <c r="AG335" s="118" t="s">
        <v>3261</v>
      </c>
      <c r="AH335" s="122">
        <v>1.3583E-2</v>
      </c>
      <c r="AI335" s="114" t="s">
        <v>311</v>
      </c>
      <c r="AJ335" s="114" t="s">
        <v>311</v>
      </c>
      <c r="AK335" s="119">
        <v>0</v>
      </c>
      <c r="AL335" s="119">
        <v>2105263.16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2105263.16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2105263.16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2105263.16</v>
      </c>
      <c r="BE335" s="119">
        <v>0</v>
      </c>
      <c r="BF335" s="119">
        <v>0</v>
      </c>
      <c r="BG335" s="15">
        <f t="shared" si="15"/>
        <v>4210526.32</v>
      </c>
      <c r="BH335" s="15">
        <f t="shared" si="16"/>
        <v>4210526.32</v>
      </c>
      <c r="BI335" s="15">
        <f t="shared" si="17"/>
        <v>8421052.6400000006</v>
      </c>
    </row>
    <row r="336" spans="1:61" x14ac:dyDescent="0.35">
      <c r="A336" s="114">
        <v>20354000</v>
      </c>
      <c r="B336" s="114">
        <v>1</v>
      </c>
      <c r="C336" s="114">
        <v>1</v>
      </c>
      <c r="D336" s="114">
        <v>1</v>
      </c>
      <c r="E336" s="114" t="s">
        <v>23</v>
      </c>
      <c r="F336" s="114" t="s">
        <v>24</v>
      </c>
      <c r="G336" s="114" t="s">
        <v>25</v>
      </c>
      <c r="H336" s="114" t="s">
        <v>26</v>
      </c>
      <c r="I336" s="114" t="s">
        <v>2</v>
      </c>
      <c r="J336" s="114" t="s">
        <v>27</v>
      </c>
      <c r="K336" s="114" t="s">
        <v>160</v>
      </c>
      <c r="L336" s="114" t="s">
        <v>29</v>
      </c>
      <c r="M336" s="114" t="s">
        <v>159</v>
      </c>
      <c r="N336" s="114" t="s">
        <v>1325</v>
      </c>
      <c r="O336" s="114" t="s">
        <v>2896</v>
      </c>
      <c r="P336" s="114" t="s">
        <v>2896</v>
      </c>
      <c r="Q336" s="114" t="s">
        <v>160</v>
      </c>
      <c r="R336" s="115">
        <v>2073321.1400001489</v>
      </c>
      <c r="S336" s="115">
        <v>0</v>
      </c>
      <c r="T336" s="115">
        <v>0</v>
      </c>
      <c r="U336" s="115">
        <v>0</v>
      </c>
      <c r="V336" s="115">
        <v>0</v>
      </c>
      <c r="W336" s="115">
        <v>1.4901161193847656E-8</v>
      </c>
      <c r="X336" s="115">
        <v>0</v>
      </c>
      <c r="Y336" s="115">
        <v>2073321.1400001638</v>
      </c>
      <c r="Z336" s="117">
        <v>44949</v>
      </c>
      <c r="AA336" s="117">
        <v>54011</v>
      </c>
      <c r="AB336" s="116">
        <v>35000000</v>
      </c>
      <c r="AC336" s="116">
        <v>35000000</v>
      </c>
      <c r="AD336" s="116">
        <v>23.726027397260275</v>
      </c>
      <c r="AE336" s="116">
        <v>24.827397260273973</v>
      </c>
      <c r="AF336" s="118">
        <v>1.2999999999999999E-2</v>
      </c>
      <c r="AG336" s="118" t="s">
        <v>39</v>
      </c>
      <c r="AH336" s="118"/>
      <c r="AI336" s="114" t="s">
        <v>160</v>
      </c>
      <c r="AJ336" s="114" t="s">
        <v>160</v>
      </c>
      <c r="AK336" s="119">
        <v>0</v>
      </c>
      <c r="AL336" s="119">
        <v>0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5">
        <f t="shared" si="15"/>
        <v>0</v>
      </c>
      <c r="BH336" s="15">
        <f t="shared" si="16"/>
        <v>0</v>
      </c>
      <c r="BI336" s="15">
        <f t="shared" si="17"/>
        <v>0</v>
      </c>
    </row>
    <row r="337" spans="1:61" x14ac:dyDescent="0.35">
      <c r="A337" s="114">
        <v>20596000</v>
      </c>
      <c r="B337" s="114">
        <v>1</v>
      </c>
      <c r="C337" s="114">
        <v>1</v>
      </c>
      <c r="D337" s="114">
        <v>1</v>
      </c>
      <c r="E337" s="114" t="s">
        <v>23</v>
      </c>
      <c r="F337" s="114" t="s">
        <v>24</v>
      </c>
      <c r="G337" s="114" t="s">
        <v>25</v>
      </c>
      <c r="H337" s="114" t="s">
        <v>26</v>
      </c>
      <c r="I337" s="114" t="s">
        <v>2</v>
      </c>
      <c r="J337" s="114" t="s">
        <v>27</v>
      </c>
      <c r="K337" s="114" t="s">
        <v>288</v>
      </c>
      <c r="L337" s="114" t="s">
        <v>29</v>
      </c>
      <c r="M337" s="114" t="s">
        <v>159</v>
      </c>
      <c r="N337" s="114" t="s">
        <v>1325</v>
      </c>
      <c r="O337" s="114" t="s">
        <v>2897</v>
      </c>
      <c r="P337" s="114" t="s">
        <v>2897</v>
      </c>
      <c r="Q337" s="114" t="s">
        <v>288</v>
      </c>
      <c r="R337" s="115">
        <v>80000000.000000149</v>
      </c>
      <c r="S337" s="115">
        <v>0</v>
      </c>
      <c r="T337" s="115">
        <v>0</v>
      </c>
      <c r="U337" s="115">
        <v>0</v>
      </c>
      <c r="V337" s="115">
        <v>0</v>
      </c>
      <c r="W337" s="115">
        <v>1.4901161193847656E-8</v>
      </c>
      <c r="X337" s="115">
        <v>0</v>
      </c>
      <c r="Y337" s="115">
        <v>80000000.000000164</v>
      </c>
      <c r="Z337" s="117">
        <v>44911</v>
      </c>
      <c r="AA337" s="117">
        <v>48945</v>
      </c>
      <c r="AB337" s="116">
        <v>100000000</v>
      </c>
      <c r="AC337" s="116">
        <v>100000000</v>
      </c>
      <c r="AD337" s="116">
        <v>9.8465753424657532</v>
      </c>
      <c r="AE337" s="116">
        <v>11.052054794520547</v>
      </c>
      <c r="AF337" s="118">
        <v>6.3600000000000004E-2</v>
      </c>
      <c r="AG337" s="118" t="s">
        <v>2771</v>
      </c>
      <c r="AH337" s="118">
        <v>1.04E-2</v>
      </c>
      <c r="AI337" s="114" t="s">
        <v>288</v>
      </c>
      <c r="AJ337" s="114" t="s">
        <v>288</v>
      </c>
      <c r="AK337" s="119">
        <v>0</v>
      </c>
      <c r="AL337" s="119">
        <v>0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5">
        <f t="shared" si="15"/>
        <v>0</v>
      </c>
      <c r="BH337" s="15">
        <f t="shared" si="16"/>
        <v>0</v>
      </c>
      <c r="BI337" s="15">
        <f t="shared" si="17"/>
        <v>0</v>
      </c>
    </row>
    <row r="338" spans="1:61" x14ac:dyDescent="0.35">
      <c r="A338" s="114">
        <v>31000000</v>
      </c>
      <c r="B338" s="114">
        <v>1</v>
      </c>
      <c r="C338" s="114">
        <v>1</v>
      </c>
      <c r="D338" s="114">
        <v>1</v>
      </c>
      <c r="E338" s="114" t="s">
        <v>23</v>
      </c>
      <c r="F338" s="114" t="s">
        <v>24</v>
      </c>
      <c r="G338" s="114" t="s">
        <v>25</v>
      </c>
      <c r="H338" s="114" t="s">
        <v>26</v>
      </c>
      <c r="I338" s="114" t="s">
        <v>2</v>
      </c>
      <c r="J338" s="114" t="s">
        <v>27</v>
      </c>
      <c r="K338" s="114" t="s">
        <v>2931</v>
      </c>
      <c r="L338" s="114" t="s">
        <v>29</v>
      </c>
      <c r="M338" s="114" t="s">
        <v>2932</v>
      </c>
      <c r="N338" s="114" t="s">
        <v>2933</v>
      </c>
      <c r="O338" s="114" t="s">
        <v>2931</v>
      </c>
      <c r="P338" s="114" t="s">
        <v>2931</v>
      </c>
      <c r="Q338" s="114" t="s">
        <v>2931</v>
      </c>
      <c r="R338" s="115">
        <v>656022000</v>
      </c>
      <c r="S338" s="115">
        <v>0</v>
      </c>
      <c r="T338" s="115">
        <v>0</v>
      </c>
      <c r="U338" s="115">
        <v>11439383.630000001</v>
      </c>
      <c r="V338" s="115">
        <v>4500000</v>
      </c>
      <c r="W338" s="115">
        <v>1.4901161193847656E-8</v>
      </c>
      <c r="X338" s="115">
        <v>0</v>
      </c>
      <c r="Y338" s="115">
        <v>656022000</v>
      </c>
      <c r="Z338" s="117">
        <v>45055</v>
      </c>
      <c r="AA338" s="117">
        <v>51814</v>
      </c>
      <c r="AB338" s="116">
        <v>656022000</v>
      </c>
      <c r="AC338" s="116">
        <v>656022000</v>
      </c>
      <c r="AD338" s="116">
        <v>17.706849315068492</v>
      </c>
      <c r="AE338" s="116">
        <v>18.517808219178082</v>
      </c>
      <c r="AF338" s="118">
        <v>6.9750000000000006E-2</v>
      </c>
      <c r="AG338" s="118" t="s">
        <v>39</v>
      </c>
      <c r="AH338" s="118"/>
      <c r="AI338" s="114" t="s">
        <v>2931</v>
      </c>
      <c r="AJ338" s="114" t="s">
        <v>2931</v>
      </c>
      <c r="AK338" s="119">
        <v>0</v>
      </c>
      <c r="AL338" s="119">
        <v>0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5">
        <f t="shared" si="15"/>
        <v>0</v>
      </c>
      <c r="BH338" s="15">
        <f t="shared" si="16"/>
        <v>0</v>
      </c>
      <c r="BI338" s="15">
        <f t="shared" si="17"/>
        <v>0</v>
      </c>
    </row>
    <row r="339" spans="1:61" x14ac:dyDescent="0.35">
      <c r="A339" s="114">
        <v>20862000</v>
      </c>
      <c r="B339" s="114">
        <v>1</v>
      </c>
      <c r="C339" s="114">
        <v>1</v>
      </c>
      <c r="D339" s="114">
        <v>0</v>
      </c>
      <c r="E339" s="114" t="s">
        <v>23</v>
      </c>
      <c r="F339" s="114" t="s">
        <v>24</v>
      </c>
      <c r="G339" s="114" t="s">
        <v>25</v>
      </c>
      <c r="H339" s="114" t="s">
        <v>44</v>
      </c>
      <c r="I339" s="114" t="s">
        <v>45</v>
      </c>
      <c r="J339" s="114" t="s">
        <v>27</v>
      </c>
      <c r="K339" s="114" t="s">
        <v>311</v>
      </c>
      <c r="L339" s="114" t="s">
        <v>2961</v>
      </c>
      <c r="M339" s="114" t="s">
        <v>159</v>
      </c>
      <c r="N339" s="114" t="s">
        <v>1325</v>
      </c>
      <c r="O339" s="114" t="s">
        <v>2962</v>
      </c>
      <c r="P339" s="114" t="s">
        <v>2962</v>
      </c>
      <c r="Q339" s="114" t="s">
        <v>311</v>
      </c>
      <c r="R339" s="115">
        <v>1.1920928955078125E-7</v>
      </c>
      <c r="S339" s="115">
        <v>0</v>
      </c>
      <c r="T339" s="115">
        <v>0</v>
      </c>
      <c r="U339" s="115">
        <v>0</v>
      </c>
      <c r="V339" s="115">
        <v>0</v>
      </c>
      <c r="W339" s="115">
        <v>1.4901161193847656E-8</v>
      </c>
      <c r="X339" s="115">
        <v>0</v>
      </c>
      <c r="Y339" s="115">
        <v>1.3411045074462891E-7</v>
      </c>
      <c r="Z339" s="117">
        <v>44918</v>
      </c>
      <c r="AA339" s="117">
        <v>50397</v>
      </c>
      <c r="AB339" s="116">
        <v>26891460</v>
      </c>
      <c r="AC339" s="116">
        <v>26891460</v>
      </c>
      <c r="AD339" s="116">
        <v>13.824657534246576</v>
      </c>
      <c r="AE339" s="116">
        <v>15.010958904109589</v>
      </c>
      <c r="AF339" s="118"/>
      <c r="AG339" s="118" t="s">
        <v>2801</v>
      </c>
      <c r="AH339" s="118">
        <v>0.02</v>
      </c>
      <c r="AI339" s="114" t="s">
        <v>311</v>
      </c>
      <c r="AJ339" s="114" t="s">
        <v>311</v>
      </c>
      <c r="AK339" s="119">
        <v>0</v>
      </c>
      <c r="AL339" s="119">
        <v>0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5">
        <f t="shared" si="15"/>
        <v>0</v>
      </c>
      <c r="BH339" s="15">
        <f t="shared" si="16"/>
        <v>0</v>
      </c>
      <c r="BI339" s="15">
        <f t="shared" si="17"/>
        <v>0</v>
      </c>
    </row>
    <row r="340" spans="1:61" x14ac:dyDescent="0.35">
      <c r="A340" s="114">
        <v>20863000</v>
      </c>
      <c r="B340" s="114">
        <v>1</v>
      </c>
      <c r="C340" s="114">
        <v>0</v>
      </c>
      <c r="D340" s="114">
        <v>0</v>
      </c>
      <c r="E340" s="114" t="s">
        <v>23</v>
      </c>
      <c r="F340" s="114" t="s">
        <v>68</v>
      </c>
      <c r="G340" s="114" t="s">
        <v>68</v>
      </c>
      <c r="H340" s="114" t="s">
        <v>68</v>
      </c>
      <c r="I340" s="114" t="s">
        <v>68</v>
      </c>
      <c r="J340" s="114" t="s">
        <v>27</v>
      </c>
      <c r="K340" s="114" t="s">
        <v>311</v>
      </c>
      <c r="L340" s="114" t="s">
        <v>166</v>
      </c>
      <c r="M340" s="114" t="s">
        <v>159</v>
      </c>
      <c r="N340" s="114" t="s">
        <v>1325</v>
      </c>
      <c r="O340" s="114" t="s">
        <v>2963</v>
      </c>
      <c r="P340" s="114" t="s">
        <v>2963</v>
      </c>
      <c r="Q340" s="114" t="s">
        <v>311</v>
      </c>
      <c r="R340" s="115">
        <v>75000000.000000119</v>
      </c>
      <c r="S340" s="115">
        <v>0</v>
      </c>
      <c r="T340" s="115">
        <v>0</v>
      </c>
      <c r="U340" s="115">
        <v>0</v>
      </c>
      <c r="V340" s="115">
        <v>0</v>
      </c>
      <c r="W340" s="115">
        <v>1.4901161193847656E-8</v>
      </c>
      <c r="X340" s="115">
        <v>0</v>
      </c>
      <c r="Y340" s="115">
        <v>75000000.000000134</v>
      </c>
      <c r="Z340" s="117">
        <v>45070</v>
      </c>
      <c r="AA340" s="117">
        <v>48723</v>
      </c>
      <c r="AB340" s="116">
        <v>75000000</v>
      </c>
      <c r="AC340" s="116">
        <v>75000000</v>
      </c>
      <c r="AD340" s="116">
        <v>9.2383561643835623</v>
      </c>
      <c r="AE340" s="116">
        <v>10.008219178082191</v>
      </c>
      <c r="AF340" s="118">
        <v>7.3784000000000002E-2</v>
      </c>
      <c r="AG340" s="118" t="s">
        <v>2801</v>
      </c>
      <c r="AH340" s="118">
        <v>1.95E-2</v>
      </c>
      <c r="AI340" s="114" t="s">
        <v>311</v>
      </c>
      <c r="AJ340" s="114" t="s">
        <v>311</v>
      </c>
      <c r="AK340" s="119">
        <v>0</v>
      </c>
      <c r="AL340" s="119">
        <v>0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4687500</v>
      </c>
      <c r="BF340" s="119">
        <v>0</v>
      </c>
      <c r="BG340" s="15">
        <f t="shared" si="15"/>
        <v>0</v>
      </c>
      <c r="BH340" s="15">
        <f t="shared" si="16"/>
        <v>4687500</v>
      </c>
      <c r="BI340" s="15">
        <f t="shared" si="17"/>
        <v>4687500</v>
      </c>
    </row>
    <row r="341" spans="1:61" x14ac:dyDescent="0.35">
      <c r="A341" s="114">
        <v>20855001</v>
      </c>
      <c r="B341" s="114">
        <v>1</v>
      </c>
      <c r="C341" s="114">
        <v>1</v>
      </c>
      <c r="D341" s="114">
        <v>1</v>
      </c>
      <c r="E341" s="114" t="s">
        <v>2964</v>
      </c>
      <c r="F341" s="114" t="s">
        <v>24</v>
      </c>
      <c r="G341" s="114" t="s">
        <v>25</v>
      </c>
      <c r="H341" s="114" t="s">
        <v>437</v>
      </c>
      <c r="I341" s="114" t="s">
        <v>2</v>
      </c>
      <c r="J341" s="114" t="s">
        <v>27</v>
      </c>
      <c r="K341" s="114" t="s">
        <v>311</v>
      </c>
      <c r="L341" s="114" t="s">
        <v>29</v>
      </c>
      <c r="M341" s="114" t="s">
        <v>159</v>
      </c>
      <c r="N341" s="114" t="s">
        <v>1325</v>
      </c>
      <c r="O341" s="114" t="s">
        <v>2965</v>
      </c>
      <c r="P341" s="114" t="s">
        <v>2965</v>
      </c>
      <c r="Q341" s="114" t="s">
        <v>311</v>
      </c>
      <c r="R341" s="115">
        <v>37500000</v>
      </c>
      <c r="S341" s="115">
        <v>0</v>
      </c>
      <c r="T341" s="115">
        <v>0</v>
      </c>
      <c r="U341" s="115">
        <v>0</v>
      </c>
      <c r="V341" s="115">
        <v>0</v>
      </c>
      <c r="W341" s="115">
        <v>0</v>
      </c>
      <c r="X341" s="115">
        <v>0</v>
      </c>
      <c r="Y341" s="115">
        <v>37500000</v>
      </c>
      <c r="Z341" s="117">
        <v>44389</v>
      </c>
      <c r="AA341" s="117">
        <v>51566</v>
      </c>
      <c r="AB341" s="116">
        <v>75000000</v>
      </c>
      <c r="AC341" s="116">
        <v>37500000</v>
      </c>
      <c r="AD341" s="116">
        <v>17.027397260273972</v>
      </c>
      <c r="AE341" s="116">
        <v>19.663013698630138</v>
      </c>
      <c r="AF341" s="118">
        <v>7.4633000000000005E-2</v>
      </c>
      <c r="AG341" s="118" t="s">
        <v>2769</v>
      </c>
      <c r="AH341" s="118">
        <v>1.0999999999999999E-2</v>
      </c>
      <c r="AI341" s="114" t="s">
        <v>311</v>
      </c>
      <c r="AJ341" s="114" t="s">
        <v>311</v>
      </c>
      <c r="AK341" s="119">
        <v>0</v>
      </c>
      <c r="AL341" s="119">
        <v>0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1071428.57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1071428.57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1071428.57</v>
      </c>
      <c r="BG341" s="15">
        <f t="shared" si="15"/>
        <v>1071428.57</v>
      </c>
      <c r="BH341" s="15">
        <f t="shared" si="16"/>
        <v>2142857.14</v>
      </c>
      <c r="BI341" s="15">
        <f t="shared" si="17"/>
        <v>3214285.71</v>
      </c>
    </row>
    <row r="342" spans="1:61" x14ac:dyDescent="0.35">
      <c r="A342" s="114">
        <v>20355000</v>
      </c>
      <c r="B342" s="114">
        <v>1</v>
      </c>
      <c r="C342" s="114">
        <v>0</v>
      </c>
      <c r="D342" s="114">
        <v>0</v>
      </c>
      <c r="E342" s="114" t="s">
        <v>23</v>
      </c>
      <c r="F342" s="114" t="s">
        <v>68</v>
      </c>
      <c r="G342" s="114" t="s">
        <v>68</v>
      </c>
      <c r="H342" s="114" t="s">
        <v>68</v>
      </c>
      <c r="I342" s="114" t="s">
        <v>68</v>
      </c>
      <c r="J342" s="114" t="s">
        <v>27</v>
      </c>
      <c r="K342" s="114" t="s">
        <v>160</v>
      </c>
      <c r="L342" s="114" t="s">
        <v>70</v>
      </c>
      <c r="M342" s="114" t="s">
        <v>159</v>
      </c>
      <c r="N342" s="114" t="s">
        <v>1325</v>
      </c>
      <c r="O342" s="114" t="s">
        <v>2970</v>
      </c>
      <c r="P342" s="114" t="s">
        <v>2970</v>
      </c>
      <c r="Q342" s="114" t="s">
        <v>160</v>
      </c>
      <c r="R342" s="115">
        <v>100000000</v>
      </c>
      <c r="S342" s="115">
        <v>0</v>
      </c>
      <c r="T342" s="115">
        <v>0</v>
      </c>
      <c r="U342" s="115">
        <v>0</v>
      </c>
      <c r="V342" s="115">
        <v>0</v>
      </c>
      <c r="W342" s="115">
        <v>0</v>
      </c>
      <c r="X342" s="115">
        <v>0</v>
      </c>
      <c r="Y342" s="115">
        <v>100000000</v>
      </c>
      <c r="Z342" s="117">
        <v>45030</v>
      </c>
      <c r="AA342" s="117">
        <v>53796</v>
      </c>
      <c r="AB342" s="116">
        <v>300000000</v>
      </c>
      <c r="AC342" s="116">
        <v>300000000</v>
      </c>
      <c r="AD342" s="116">
        <v>23.136986301369863</v>
      </c>
      <c r="AE342" s="116">
        <v>24.016438356164382</v>
      </c>
      <c r="AF342" s="118">
        <v>6.5794000000000005E-2</v>
      </c>
      <c r="AG342" s="114" t="s">
        <v>2971</v>
      </c>
      <c r="AH342" s="118">
        <v>1.26E-2</v>
      </c>
      <c r="AI342" s="114" t="s">
        <v>160</v>
      </c>
      <c r="AJ342" s="114" t="s">
        <v>160</v>
      </c>
      <c r="AK342" s="119">
        <v>0</v>
      </c>
      <c r="AL342" s="119">
        <v>0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5">
        <f t="shared" si="15"/>
        <v>0</v>
      </c>
      <c r="BH342" s="15">
        <f t="shared" si="16"/>
        <v>0</v>
      </c>
      <c r="BI342" s="15">
        <f t="shared" si="17"/>
        <v>0</v>
      </c>
    </row>
    <row r="343" spans="1:61" x14ac:dyDescent="0.35">
      <c r="A343" s="114">
        <v>20353000</v>
      </c>
      <c r="B343" s="114">
        <v>1</v>
      </c>
      <c r="C343" s="114">
        <v>1</v>
      </c>
      <c r="D343" s="114">
        <v>1</v>
      </c>
      <c r="E343" s="114" t="s">
        <v>23</v>
      </c>
      <c r="F343" s="114" t="s">
        <v>24</v>
      </c>
      <c r="G343" s="114" t="s">
        <v>25</v>
      </c>
      <c r="H343" s="114" t="s">
        <v>26</v>
      </c>
      <c r="I343" s="114" t="s">
        <v>2</v>
      </c>
      <c r="J343" s="114" t="s">
        <v>27</v>
      </c>
      <c r="K343" s="114" t="s">
        <v>160</v>
      </c>
      <c r="L343" s="114" t="s">
        <v>29</v>
      </c>
      <c r="M343" s="114" t="s">
        <v>159</v>
      </c>
      <c r="N343" s="114" t="s">
        <v>1325</v>
      </c>
      <c r="O343" s="114" t="s">
        <v>2972</v>
      </c>
      <c r="P343" s="114" t="s">
        <v>2972</v>
      </c>
      <c r="Q343" s="114" t="s">
        <v>160</v>
      </c>
      <c r="R343" s="115">
        <v>4095604.91</v>
      </c>
      <c r="S343" s="115">
        <v>0</v>
      </c>
      <c r="T343" s="115">
        <v>0</v>
      </c>
      <c r="U343" s="115">
        <v>0</v>
      </c>
      <c r="V343" s="115">
        <v>0</v>
      </c>
      <c r="W343" s="115">
        <v>0</v>
      </c>
      <c r="X343" s="115">
        <v>0</v>
      </c>
      <c r="Y343" s="115">
        <v>4095604.91</v>
      </c>
      <c r="Z343" s="117">
        <v>44949</v>
      </c>
      <c r="AA343" s="117">
        <v>53281</v>
      </c>
      <c r="AB343" s="116">
        <v>49000000</v>
      </c>
      <c r="AC343" s="116">
        <v>49000000</v>
      </c>
      <c r="AD343" s="116">
        <v>21.726027397260275</v>
      </c>
      <c r="AE343" s="116">
        <v>22.827397260273973</v>
      </c>
      <c r="AF343" s="118">
        <v>6.6053500000000001E-2</v>
      </c>
      <c r="AG343" s="114" t="s">
        <v>2971</v>
      </c>
      <c r="AH343" s="118">
        <v>1.2E-2</v>
      </c>
      <c r="AI343" s="114" t="s">
        <v>160</v>
      </c>
      <c r="AJ343" s="114" t="s">
        <v>160</v>
      </c>
      <c r="AK343" s="119">
        <v>0</v>
      </c>
      <c r="AL343" s="119">
        <v>0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5">
        <f t="shared" si="15"/>
        <v>0</v>
      </c>
      <c r="BH343" s="15">
        <f t="shared" si="16"/>
        <v>0</v>
      </c>
      <c r="BI343" s="15">
        <f t="shared" si="17"/>
        <v>0</v>
      </c>
    </row>
    <row r="344" spans="1:61" x14ac:dyDescent="0.35">
      <c r="A344" s="114">
        <v>20356000</v>
      </c>
      <c r="B344" s="114">
        <v>1</v>
      </c>
      <c r="C344" s="114">
        <v>1</v>
      </c>
      <c r="D344" s="114">
        <v>1</v>
      </c>
      <c r="E344" s="114" t="s">
        <v>23</v>
      </c>
      <c r="F344" s="114" t="s">
        <v>24</v>
      </c>
      <c r="G344" s="114" t="s">
        <v>25</v>
      </c>
      <c r="H344" s="114" t="s">
        <v>26</v>
      </c>
      <c r="I344" s="114" t="s">
        <v>2</v>
      </c>
      <c r="J344" s="114" t="s">
        <v>27</v>
      </c>
      <c r="K344" s="114" t="s">
        <v>160</v>
      </c>
      <c r="L344" s="114" t="s">
        <v>29</v>
      </c>
      <c r="M344" s="114" t="s">
        <v>159</v>
      </c>
      <c r="N344" s="114" t="s">
        <v>1325</v>
      </c>
      <c r="O344" s="114" t="s">
        <v>2973</v>
      </c>
      <c r="P344" s="114" t="s">
        <v>2973</v>
      </c>
      <c r="Q344" s="114" t="s">
        <v>160</v>
      </c>
      <c r="R344" s="115">
        <v>1302297.5</v>
      </c>
      <c r="S344" s="115">
        <v>0</v>
      </c>
      <c r="T344" s="115">
        <v>0</v>
      </c>
      <c r="U344" s="115">
        <v>0</v>
      </c>
      <c r="V344" s="115">
        <v>0</v>
      </c>
      <c r="W344" s="115">
        <v>0</v>
      </c>
      <c r="X344" s="115">
        <v>0</v>
      </c>
      <c r="Y344" s="115">
        <v>1302297.5</v>
      </c>
      <c r="Z344" s="117">
        <v>45061</v>
      </c>
      <c r="AA344" s="117">
        <v>53888</v>
      </c>
      <c r="AB344" s="116">
        <v>9539946.7300000004</v>
      </c>
      <c r="AC344" s="116">
        <v>9539946.7300000004</v>
      </c>
      <c r="AD344" s="116">
        <v>23.389041095890413</v>
      </c>
      <c r="AE344" s="116">
        <v>24.183561643835617</v>
      </c>
      <c r="AF344" s="118">
        <v>6.6263000000000002E-2</v>
      </c>
      <c r="AG344" s="114" t="s">
        <v>2971</v>
      </c>
      <c r="AH344" s="118">
        <v>1.2E-2</v>
      </c>
      <c r="AI344" s="114" t="s">
        <v>160</v>
      </c>
      <c r="AJ344" s="114" t="s">
        <v>160</v>
      </c>
      <c r="AK344" s="119">
        <v>0</v>
      </c>
      <c r="AL344" s="119">
        <v>0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5">
        <f t="shared" si="15"/>
        <v>0</v>
      </c>
      <c r="BH344" s="15">
        <f t="shared" si="16"/>
        <v>0</v>
      </c>
      <c r="BI344" s="15">
        <f t="shared" si="17"/>
        <v>0</v>
      </c>
    </row>
    <row r="345" spans="1:61" x14ac:dyDescent="0.35">
      <c r="A345" s="114">
        <v>20597000</v>
      </c>
      <c r="B345" s="114">
        <v>1</v>
      </c>
      <c r="C345" s="114">
        <v>1</v>
      </c>
      <c r="D345" s="114">
        <v>1</v>
      </c>
      <c r="E345" s="114" t="s">
        <v>23</v>
      </c>
      <c r="F345" s="114" t="s">
        <v>24</v>
      </c>
      <c r="G345" s="114" t="s">
        <v>25</v>
      </c>
      <c r="H345" s="114" t="s">
        <v>26</v>
      </c>
      <c r="I345" s="114" t="s">
        <v>2</v>
      </c>
      <c r="J345" s="114" t="s">
        <v>27</v>
      </c>
      <c r="K345" s="114" t="s">
        <v>288</v>
      </c>
      <c r="L345" s="114" t="s">
        <v>29</v>
      </c>
      <c r="M345" s="114" t="s">
        <v>159</v>
      </c>
      <c r="N345" s="114" t="s">
        <v>1325</v>
      </c>
      <c r="O345" s="114" t="s">
        <v>2974</v>
      </c>
      <c r="P345" s="114" t="s">
        <v>2974</v>
      </c>
      <c r="Q345" s="114" t="s">
        <v>288</v>
      </c>
      <c r="R345" s="115">
        <v>66700000</v>
      </c>
      <c r="S345" s="115">
        <v>12703330.07</v>
      </c>
      <c r="T345" s="115">
        <v>0</v>
      </c>
      <c r="U345" s="115">
        <v>0</v>
      </c>
      <c r="V345" s="115">
        <v>0</v>
      </c>
      <c r="W345" s="115">
        <v>0</v>
      </c>
      <c r="X345" s="115">
        <v>0</v>
      </c>
      <c r="Y345" s="115">
        <v>79403330.069999993</v>
      </c>
      <c r="Z345" s="117">
        <v>44998</v>
      </c>
      <c r="AA345" s="117">
        <v>51441</v>
      </c>
      <c r="AB345" s="116">
        <v>200000000</v>
      </c>
      <c r="AC345" s="116">
        <v>200000000</v>
      </c>
      <c r="AD345" s="116">
        <v>16.684931506849313</v>
      </c>
      <c r="AE345" s="116">
        <v>17.652054794520549</v>
      </c>
      <c r="AF345" s="118">
        <v>6.5100000000000005E-2</v>
      </c>
      <c r="AG345" s="118" t="s">
        <v>2771</v>
      </c>
      <c r="AH345" s="118">
        <v>1.1900000000000001E-2</v>
      </c>
      <c r="AI345" s="114" t="s">
        <v>288</v>
      </c>
      <c r="AJ345" s="114" t="s">
        <v>288</v>
      </c>
      <c r="AK345" s="119">
        <v>0</v>
      </c>
      <c r="AL345" s="119">
        <v>0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5">
        <f t="shared" si="15"/>
        <v>0</v>
      </c>
      <c r="BH345" s="15">
        <f t="shared" si="16"/>
        <v>0</v>
      </c>
      <c r="BI345" s="15">
        <f t="shared" si="17"/>
        <v>0</v>
      </c>
    </row>
    <row r="346" spans="1:61" x14ac:dyDescent="0.35">
      <c r="A346" s="114">
        <v>20864000</v>
      </c>
      <c r="B346" s="114">
        <v>1</v>
      </c>
      <c r="C346" s="114">
        <v>1</v>
      </c>
      <c r="D346" s="114">
        <v>0</v>
      </c>
      <c r="E346" s="114" t="s">
        <v>23</v>
      </c>
      <c r="F346" s="114" t="s">
        <v>24</v>
      </c>
      <c r="G346" s="114" t="s">
        <v>25</v>
      </c>
      <c r="H346" s="114" t="s">
        <v>44</v>
      </c>
      <c r="I346" s="114" t="s">
        <v>45</v>
      </c>
      <c r="J346" s="114" t="s">
        <v>27</v>
      </c>
      <c r="K346" s="114" t="s">
        <v>311</v>
      </c>
      <c r="L346" s="114" t="s">
        <v>2975</v>
      </c>
      <c r="M346" s="114" t="s">
        <v>159</v>
      </c>
      <c r="N346" s="114" t="s">
        <v>1325</v>
      </c>
      <c r="O346" s="114" t="s">
        <v>2976</v>
      </c>
      <c r="P346" s="114" t="s">
        <v>2976</v>
      </c>
      <c r="Q346" s="114" t="s">
        <v>311</v>
      </c>
      <c r="R346" s="115">
        <v>246258.76</v>
      </c>
      <c r="S346" s="115">
        <v>0</v>
      </c>
      <c r="T346" s="115">
        <v>0</v>
      </c>
      <c r="U346" s="115">
        <v>0</v>
      </c>
      <c r="V346" s="115">
        <v>0</v>
      </c>
      <c r="W346" s="115">
        <v>0</v>
      </c>
      <c r="X346" s="115">
        <v>0</v>
      </c>
      <c r="Y346" s="115">
        <v>246258.76</v>
      </c>
      <c r="Z346" s="117">
        <v>45113</v>
      </c>
      <c r="AA346" s="117">
        <v>48766</v>
      </c>
      <c r="AB346" s="116">
        <v>26467000</v>
      </c>
      <c r="AC346" s="116">
        <v>26467000</v>
      </c>
      <c r="AD346" s="116">
        <v>9.3561643835616444</v>
      </c>
      <c r="AE346" s="116">
        <v>10.008219178082191</v>
      </c>
      <c r="AF346" s="118"/>
      <c r="AG346" s="118" t="s">
        <v>2801</v>
      </c>
      <c r="AH346" s="118">
        <v>1.95E-2</v>
      </c>
      <c r="AI346" s="114" t="s">
        <v>311</v>
      </c>
      <c r="AJ346" s="114" t="s">
        <v>311</v>
      </c>
      <c r="AK346" s="119">
        <v>0</v>
      </c>
      <c r="AL346" s="119">
        <v>0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14485.8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5">
        <f t="shared" si="15"/>
        <v>0</v>
      </c>
      <c r="BH346" s="15">
        <f t="shared" si="16"/>
        <v>14485.8</v>
      </c>
      <c r="BI346" s="15">
        <f t="shared" si="17"/>
        <v>14485.8</v>
      </c>
    </row>
    <row r="347" spans="1:61" x14ac:dyDescent="0.35">
      <c r="A347" s="114">
        <v>20865000</v>
      </c>
      <c r="B347" s="114">
        <v>1</v>
      </c>
      <c r="C347" s="114">
        <v>1</v>
      </c>
      <c r="D347" s="114">
        <v>1</v>
      </c>
      <c r="E347" s="114" t="s">
        <v>2964</v>
      </c>
      <c r="F347" s="114" t="s">
        <v>24</v>
      </c>
      <c r="G347" s="114" t="s">
        <v>25</v>
      </c>
      <c r="H347" s="114" t="s">
        <v>437</v>
      </c>
      <c r="I347" s="114" t="s">
        <v>2</v>
      </c>
      <c r="J347" s="114" t="s">
        <v>27</v>
      </c>
      <c r="K347" s="114" t="s">
        <v>311</v>
      </c>
      <c r="L347" s="114" t="s">
        <v>29</v>
      </c>
      <c r="M347" s="114" t="s">
        <v>159</v>
      </c>
      <c r="N347" s="114" t="s">
        <v>1325</v>
      </c>
      <c r="O347" s="114" t="s">
        <v>2977</v>
      </c>
      <c r="P347" s="114" t="s">
        <v>2977</v>
      </c>
      <c r="Q347" s="114" t="s">
        <v>311</v>
      </c>
      <c r="R347" s="115">
        <v>27754292.41</v>
      </c>
      <c r="S347" s="115">
        <v>0</v>
      </c>
      <c r="T347" s="115">
        <v>0</v>
      </c>
      <c r="U347" s="115">
        <v>0</v>
      </c>
      <c r="V347" s="115">
        <v>0</v>
      </c>
      <c r="W347" s="115">
        <v>0</v>
      </c>
      <c r="X347" s="115">
        <v>0</v>
      </c>
      <c r="Y347" s="115">
        <v>27754292.41</v>
      </c>
      <c r="Z347" s="117">
        <v>45135</v>
      </c>
      <c r="AA347" s="117">
        <v>52440</v>
      </c>
      <c r="AB347" s="116">
        <v>150000000</v>
      </c>
      <c r="AC347" s="116">
        <v>150000000</v>
      </c>
      <c r="AD347" s="116">
        <v>19.421917808219177</v>
      </c>
      <c r="AE347" s="116">
        <v>20.013698630136986</v>
      </c>
      <c r="AF347" s="118"/>
      <c r="AG347" s="118" t="s">
        <v>2801</v>
      </c>
      <c r="AH347" s="118">
        <v>0.02</v>
      </c>
      <c r="AI347" s="114" t="s">
        <v>311</v>
      </c>
      <c r="AJ347" s="114" t="s">
        <v>311</v>
      </c>
      <c r="AK347" s="119">
        <v>0</v>
      </c>
      <c r="AL347" s="119">
        <v>0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5">
        <f t="shared" si="15"/>
        <v>0</v>
      </c>
      <c r="BH347" s="15">
        <f t="shared" si="16"/>
        <v>0</v>
      </c>
      <c r="BI347" s="15">
        <f t="shared" si="17"/>
        <v>0</v>
      </c>
    </row>
    <row r="348" spans="1:61" x14ac:dyDescent="0.35">
      <c r="A348" s="114">
        <v>20866000</v>
      </c>
      <c r="B348" s="114">
        <v>1</v>
      </c>
      <c r="C348" s="114">
        <v>1</v>
      </c>
      <c r="D348" s="114">
        <v>1</v>
      </c>
      <c r="E348" s="114" t="s">
        <v>2964</v>
      </c>
      <c r="F348" s="114" t="s">
        <v>24</v>
      </c>
      <c r="G348" s="114" t="s">
        <v>25</v>
      </c>
      <c r="H348" s="114" t="s">
        <v>437</v>
      </c>
      <c r="I348" s="114" t="s">
        <v>2</v>
      </c>
      <c r="J348" s="114" t="s">
        <v>27</v>
      </c>
      <c r="K348" s="114" t="s">
        <v>311</v>
      </c>
      <c r="L348" s="114" t="s">
        <v>29</v>
      </c>
      <c r="M348" s="114" t="s">
        <v>159</v>
      </c>
      <c r="N348" s="114" t="s">
        <v>1325</v>
      </c>
      <c r="O348" s="114" t="s">
        <v>2978</v>
      </c>
      <c r="P348" s="114" t="s">
        <v>2978</v>
      </c>
      <c r="Q348" s="114" t="s">
        <v>311</v>
      </c>
      <c r="R348" s="115">
        <v>0</v>
      </c>
      <c r="S348" s="115">
        <v>0</v>
      </c>
      <c r="T348" s="115">
        <v>0</v>
      </c>
      <c r="U348" s="115">
        <v>0</v>
      </c>
      <c r="V348" s="115">
        <v>0</v>
      </c>
      <c r="W348" s="115">
        <v>0</v>
      </c>
      <c r="X348" s="115">
        <v>0</v>
      </c>
      <c r="Y348" s="115">
        <v>0</v>
      </c>
      <c r="Z348" s="117">
        <v>45135</v>
      </c>
      <c r="AA348" s="117">
        <v>50614</v>
      </c>
      <c r="AB348" s="116">
        <v>20204813.629999999</v>
      </c>
      <c r="AC348" s="116">
        <v>20204813.629999999</v>
      </c>
      <c r="AD348" s="116">
        <v>14.419178082191781</v>
      </c>
      <c r="AE348" s="116">
        <v>15.010958904109589</v>
      </c>
      <c r="AF348" s="118"/>
      <c r="AG348" s="118" t="s">
        <v>2801</v>
      </c>
      <c r="AH348" s="118">
        <v>0.02</v>
      </c>
      <c r="AI348" s="114" t="s">
        <v>311</v>
      </c>
      <c r="AJ348" s="114" t="s">
        <v>311</v>
      </c>
      <c r="AK348" s="119">
        <v>0</v>
      </c>
      <c r="AL348" s="119">
        <v>0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5">
        <f t="shared" si="15"/>
        <v>0</v>
      </c>
      <c r="BH348" s="15">
        <f t="shared" si="16"/>
        <v>0</v>
      </c>
      <c r="BI348" s="15">
        <f t="shared" si="17"/>
        <v>0</v>
      </c>
    </row>
    <row r="349" spans="1:61" x14ac:dyDescent="0.35">
      <c r="A349" s="114">
        <v>20358000</v>
      </c>
      <c r="B349" s="114">
        <v>1</v>
      </c>
      <c r="C349" s="114">
        <v>1</v>
      </c>
      <c r="D349" s="114">
        <v>1</v>
      </c>
      <c r="E349" s="114" t="s">
        <v>2964</v>
      </c>
      <c r="F349" s="114" t="s">
        <v>24</v>
      </c>
      <c r="G349" s="114" t="s">
        <v>25</v>
      </c>
      <c r="H349" s="114" t="s">
        <v>437</v>
      </c>
      <c r="I349" s="114" t="s">
        <v>2</v>
      </c>
      <c r="J349" s="114" t="s">
        <v>27</v>
      </c>
      <c r="K349" s="114" t="s">
        <v>160</v>
      </c>
      <c r="L349" s="114" t="s">
        <v>29</v>
      </c>
      <c r="M349" s="114" t="s">
        <v>159</v>
      </c>
      <c r="N349" s="114" t="s">
        <v>1325</v>
      </c>
      <c r="O349" s="114" t="s">
        <v>3013</v>
      </c>
      <c r="P349" s="114" t="s">
        <v>3013</v>
      </c>
      <c r="Q349" s="114" t="s">
        <v>160</v>
      </c>
      <c r="R349" s="115">
        <v>450000000</v>
      </c>
      <c r="S349" s="115">
        <v>0</v>
      </c>
      <c r="T349" s="115">
        <v>0</v>
      </c>
      <c r="U349" s="115">
        <v>0</v>
      </c>
      <c r="V349" s="115">
        <v>0</v>
      </c>
      <c r="W349" s="115">
        <v>0</v>
      </c>
      <c r="X349" s="115">
        <v>0</v>
      </c>
      <c r="Y349" s="115">
        <v>450000000</v>
      </c>
      <c r="Z349" s="117">
        <v>45156</v>
      </c>
      <c r="AA349" s="117">
        <v>52062</v>
      </c>
      <c r="AB349" s="116">
        <v>450000000</v>
      </c>
      <c r="AC349" s="116">
        <v>450000000</v>
      </c>
      <c r="AD349" s="116">
        <v>18.386301369863013</v>
      </c>
      <c r="AE349" s="116">
        <v>18.920547945205481</v>
      </c>
      <c r="AF349" s="118">
        <v>6.6253000000000006E-2</v>
      </c>
      <c r="AG349" s="114" t="s">
        <v>2971</v>
      </c>
      <c r="AH349" s="118">
        <v>1.2E-2</v>
      </c>
      <c r="AI349" s="114" t="s">
        <v>160</v>
      </c>
      <c r="AJ349" s="114" t="s">
        <v>160</v>
      </c>
      <c r="AK349" s="119">
        <v>0</v>
      </c>
      <c r="AL349" s="119">
        <v>0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5">
        <f t="shared" si="15"/>
        <v>0</v>
      </c>
      <c r="BH349" s="15">
        <f t="shared" si="16"/>
        <v>0</v>
      </c>
      <c r="BI349" s="15">
        <f t="shared" si="17"/>
        <v>0</v>
      </c>
    </row>
    <row r="350" spans="1:61" x14ac:dyDescent="0.35">
      <c r="A350" s="114">
        <v>20359000</v>
      </c>
      <c r="B350" s="114">
        <v>1</v>
      </c>
      <c r="C350" s="114">
        <v>1</v>
      </c>
      <c r="D350" s="114">
        <v>1</v>
      </c>
      <c r="E350" s="114" t="s">
        <v>2964</v>
      </c>
      <c r="F350" s="114" t="s">
        <v>24</v>
      </c>
      <c r="G350" s="114" t="s">
        <v>25</v>
      </c>
      <c r="H350" s="114" t="s">
        <v>437</v>
      </c>
      <c r="I350" s="114" t="s">
        <v>2</v>
      </c>
      <c r="J350" s="114" t="s">
        <v>27</v>
      </c>
      <c r="K350" s="114" t="s">
        <v>160</v>
      </c>
      <c r="L350" s="114" t="s">
        <v>29</v>
      </c>
      <c r="M350" s="114" t="s">
        <v>159</v>
      </c>
      <c r="N350" s="114" t="s">
        <v>1325</v>
      </c>
      <c r="O350" s="114" t="s">
        <v>3014</v>
      </c>
      <c r="P350" s="114" t="s">
        <v>3014</v>
      </c>
      <c r="Q350" s="114" t="s">
        <v>160</v>
      </c>
      <c r="R350" s="115">
        <v>50000000</v>
      </c>
      <c r="S350" s="115">
        <v>0</v>
      </c>
      <c r="T350" s="115">
        <v>0</v>
      </c>
      <c r="U350" s="115">
        <v>581770.72</v>
      </c>
      <c r="V350" s="115" t="s">
        <v>2863</v>
      </c>
      <c r="W350" s="115">
        <v>0</v>
      </c>
      <c r="X350" s="115">
        <v>0</v>
      </c>
      <c r="Y350" s="115">
        <v>50000000</v>
      </c>
      <c r="Z350" s="117">
        <v>45156</v>
      </c>
      <c r="AA350" s="117">
        <v>50601</v>
      </c>
      <c r="AB350" s="116">
        <v>50000000</v>
      </c>
      <c r="AC350" s="116">
        <v>50000000</v>
      </c>
      <c r="AD350" s="116">
        <v>14.383561643835616</v>
      </c>
      <c r="AE350" s="116">
        <v>14.917808219178083</v>
      </c>
      <c r="AF350" s="118">
        <v>2.5000000000000001E-2</v>
      </c>
      <c r="AG350" s="114" t="s">
        <v>3112</v>
      </c>
      <c r="AH350" s="114"/>
      <c r="AI350" s="114" t="s">
        <v>160</v>
      </c>
      <c r="AJ350" s="114" t="s">
        <v>160</v>
      </c>
      <c r="AK350" s="119">
        <v>0</v>
      </c>
      <c r="AL350" s="119">
        <v>0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5">
        <f t="shared" si="15"/>
        <v>0</v>
      </c>
      <c r="BH350" s="15">
        <f t="shared" si="16"/>
        <v>0</v>
      </c>
      <c r="BI350" s="15">
        <f t="shared" si="17"/>
        <v>0</v>
      </c>
    </row>
    <row r="351" spans="1:61" x14ac:dyDescent="0.35">
      <c r="A351" s="114">
        <v>20598000</v>
      </c>
      <c r="B351" s="114">
        <v>1</v>
      </c>
      <c r="C351" s="114">
        <v>1</v>
      </c>
      <c r="D351" s="114">
        <v>1</v>
      </c>
      <c r="E351" s="114" t="s">
        <v>2964</v>
      </c>
      <c r="F351" s="114" t="s">
        <v>24</v>
      </c>
      <c r="G351" s="114" t="s">
        <v>25</v>
      </c>
      <c r="H351" s="114" t="s">
        <v>437</v>
      </c>
      <c r="I351" s="114" t="s">
        <v>2</v>
      </c>
      <c r="J351" s="114" t="s">
        <v>27</v>
      </c>
      <c r="K351" s="114" t="s">
        <v>288</v>
      </c>
      <c r="L351" s="114" t="s">
        <v>29</v>
      </c>
      <c r="M351" s="114" t="s">
        <v>159</v>
      </c>
      <c r="N351" s="114" t="s">
        <v>1325</v>
      </c>
      <c r="O351" s="114" t="s">
        <v>3015</v>
      </c>
      <c r="P351" s="114" t="s">
        <v>3015</v>
      </c>
      <c r="Q351" s="114" t="s">
        <v>288</v>
      </c>
      <c r="R351" s="115">
        <v>500000000</v>
      </c>
      <c r="S351" s="115">
        <v>0</v>
      </c>
      <c r="T351" s="115">
        <v>0</v>
      </c>
      <c r="U351" s="115">
        <v>0</v>
      </c>
      <c r="V351" s="115">
        <v>0</v>
      </c>
      <c r="W351" s="115">
        <v>0</v>
      </c>
      <c r="X351" s="115">
        <v>0</v>
      </c>
      <c r="Y351" s="115">
        <v>500000000</v>
      </c>
      <c r="Z351" s="117">
        <v>45160</v>
      </c>
      <c r="AA351" s="117">
        <v>51485</v>
      </c>
      <c r="AB351" s="115">
        <v>500000000</v>
      </c>
      <c r="AC351" s="115">
        <v>500000000</v>
      </c>
      <c r="AD351" s="116">
        <v>16.805479452054794</v>
      </c>
      <c r="AE351" s="116">
        <v>17.328767123287673</v>
      </c>
      <c r="AF351" s="118">
        <v>6.5100000000000005E-2</v>
      </c>
      <c r="AG351" s="114" t="s">
        <v>2801</v>
      </c>
      <c r="AH351" s="118">
        <v>1.1900000000000001E-2</v>
      </c>
      <c r="AI351" s="114" t="s">
        <v>288</v>
      </c>
      <c r="AJ351" s="114" t="s">
        <v>288</v>
      </c>
      <c r="AK351" s="119">
        <v>0</v>
      </c>
      <c r="AL351" s="119">
        <v>0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5">
        <f t="shared" si="15"/>
        <v>0</v>
      </c>
      <c r="BH351" s="15">
        <f t="shared" si="16"/>
        <v>0</v>
      </c>
      <c r="BI351" s="15">
        <f t="shared" si="17"/>
        <v>0</v>
      </c>
    </row>
    <row r="352" spans="1:61" x14ac:dyDescent="0.35">
      <c r="A352" s="114">
        <v>20867000</v>
      </c>
      <c r="B352" s="114">
        <v>1</v>
      </c>
      <c r="C352" s="114">
        <v>1</v>
      </c>
      <c r="D352" s="114">
        <v>1</v>
      </c>
      <c r="E352" s="114" t="s">
        <v>2964</v>
      </c>
      <c r="F352" s="114" t="s">
        <v>24</v>
      </c>
      <c r="G352" s="114" t="s">
        <v>25</v>
      </c>
      <c r="H352" s="114" t="s">
        <v>437</v>
      </c>
      <c r="I352" s="114" t="s">
        <v>2</v>
      </c>
      <c r="J352" s="114" t="s">
        <v>27</v>
      </c>
      <c r="K352" s="114" t="s">
        <v>311</v>
      </c>
      <c r="L352" s="114" t="s">
        <v>29</v>
      </c>
      <c r="M352" s="114" t="s">
        <v>159</v>
      </c>
      <c r="N352" s="114" t="s">
        <v>1325</v>
      </c>
      <c r="O352" s="114" t="s">
        <v>3016</v>
      </c>
      <c r="P352" s="114" t="s">
        <v>3016</v>
      </c>
      <c r="Q352" s="114" t="s">
        <v>311</v>
      </c>
      <c r="R352" s="115">
        <v>0</v>
      </c>
      <c r="S352" s="115">
        <v>0</v>
      </c>
      <c r="T352" s="115">
        <v>0</v>
      </c>
      <c r="U352" s="115">
        <v>0</v>
      </c>
      <c r="V352" s="115">
        <v>141671.16</v>
      </c>
      <c r="W352" s="115">
        <v>0</v>
      </c>
      <c r="X352" s="115">
        <v>0</v>
      </c>
      <c r="Y352" s="115">
        <v>0</v>
      </c>
      <c r="Z352" s="117">
        <v>45145</v>
      </c>
      <c r="AA352" s="117">
        <v>52451</v>
      </c>
      <c r="AB352" s="116">
        <v>117515240</v>
      </c>
      <c r="AC352" s="116">
        <v>117515240</v>
      </c>
      <c r="AD352" s="116">
        <v>19.452054794520549</v>
      </c>
      <c r="AE352" s="116">
        <v>20.016438356164382</v>
      </c>
      <c r="AF352" s="118"/>
      <c r="AG352" s="118" t="s">
        <v>2801</v>
      </c>
      <c r="AH352" s="118">
        <v>0.02</v>
      </c>
      <c r="AI352" s="114" t="s">
        <v>311</v>
      </c>
      <c r="AJ352" s="114" t="s">
        <v>311</v>
      </c>
      <c r="AK352" s="119">
        <v>0</v>
      </c>
      <c r="AL352" s="119">
        <v>0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5">
        <f t="shared" si="15"/>
        <v>0</v>
      </c>
      <c r="BH352" s="15">
        <f t="shared" si="16"/>
        <v>0</v>
      </c>
      <c r="BI352" s="15">
        <f t="shared" si="17"/>
        <v>0</v>
      </c>
    </row>
    <row r="353" spans="1:61" x14ac:dyDescent="0.35">
      <c r="A353" s="114">
        <v>20100000</v>
      </c>
      <c r="B353" s="114">
        <v>1</v>
      </c>
      <c r="C353" s="114">
        <v>0</v>
      </c>
      <c r="D353" s="114">
        <v>0</v>
      </c>
      <c r="E353" s="114" t="s">
        <v>23</v>
      </c>
      <c r="F353" s="114" t="s">
        <v>68</v>
      </c>
      <c r="G353" s="114" t="s">
        <v>68</v>
      </c>
      <c r="H353" s="114" t="s">
        <v>68</v>
      </c>
      <c r="I353" s="114" t="s">
        <v>68</v>
      </c>
      <c r="J353" s="114" t="s">
        <v>27</v>
      </c>
      <c r="K353" s="114" t="s">
        <v>3113</v>
      </c>
      <c r="L353" s="114" t="s">
        <v>166</v>
      </c>
      <c r="M353" s="114" t="s">
        <v>159</v>
      </c>
      <c r="N353" s="114" t="s">
        <v>1325</v>
      </c>
      <c r="O353" s="114" t="s">
        <v>3114</v>
      </c>
      <c r="P353" s="114" t="s">
        <v>3114</v>
      </c>
      <c r="Q353" s="114" t="s">
        <v>3113</v>
      </c>
      <c r="R353" s="115">
        <v>25000000</v>
      </c>
      <c r="S353" s="115">
        <v>0</v>
      </c>
      <c r="T353" s="115">
        <v>0</v>
      </c>
      <c r="U353" s="115">
        <v>478806.59</v>
      </c>
      <c r="V353" s="115">
        <v>59739.22</v>
      </c>
      <c r="W353" s="115">
        <v>0</v>
      </c>
      <c r="X353" s="115">
        <v>0</v>
      </c>
      <c r="Y353" s="115">
        <v>25000000</v>
      </c>
      <c r="Z353" s="117">
        <v>45050</v>
      </c>
      <c r="AA353" s="117">
        <v>48269</v>
      </c>
      <c r="AB353" s="116">
        <v>50000000</v>
      </c>
      <c r="AC353" s="116">
        <v>50000000</v>
      </c>
      <c r="AD353" s="116">
        <v>7.9945205479452053</v>
      </c>
      <c r="AE353" s="116">
        <v>8.8191780821917813</v>
      </c>
      <c r="AF353" s="118">
        <v>6.5561900000000006E-2</v>
      </c>
      <c r="AG353" s="118" t="s">
        <v>2801</v>
      </c>
      <c r="AH353" s="118">
        <v>1.2282599999999999E-2</v>
      </c>
      <c r="AI353" s="114" t="s">
        <v>3113</v>
      </c>
      <c r="AJ353" s="114" t="s">
        <v>3113</v>
      </c>
      <c r="AK353" s="119">
        <v>0</v>
      </c>
      <c r="AL353" s="119">
        <v>0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1785714.2849999999</v>
      </c>
      <c r="BC353" s="119">
        <v>0</v>
      </c>
      <c r="BD353" s="119">
        <v>0</v>
      </c>
      <c r="BE353" s="119">
        <v>0</v>
      </c>
      <c r="BF353" s="119">
        <v>0</v>
      </c>
      <c r="BG353" s="15">
        <f t="shared" si="15"/>
        <v>0</v>
      </c>
      <c r="BH353" s="15">
        <f t="shared" si="16"/>
        <v>1785714.2849999999</v>
      </c>
      <c r="BI353" s="15">
        <f t="shared" si="17"/>
        <v>1785714.2849999999</v>
      </c>
    </row>
    <row r="354" spans="1:61" x14ac:dyDescent="0.35">
      <c r="A354" s="114">
        <v>20868000</v>
      </c>
      <c r="B354" s="114">
        <v>1</v>
      </c>
      <c r="C354" s="114">
        <v>1</v>
      </c>
      <c r="D354" s="114">
        <v>1</v>
      </c>
      <c r="E354" s="114" t="s">
        <v>2964</v>
      </c>
      <c r="F354" s="114" t="s">
        <v>24</v>
      </c>
      <c r="G354" s="114" t="s">
        <v>25</v>
      </c>
      <c r="H354" s="114" t="s">
        <v>437</v>
      </c>
      <c r="I354" s="114" t="s">
        <v>2</v>
      </c>
      <c r="J354" s="114" t="s">
        <v>27</v>
      </c>
      <c r="K354" s="114" t="s">
        <v>311</v>
      </c>
      <c r="L354" s="114" t="s">
        <v>29</v>
      </c>
      <c r="M354" s="114" t="s">
        <v>159</v>
      </c>
      <c r="N354" s="114" t="s">
        <v>1325</v>
      </c>
      <c r="O354" s="114" t="s">
        <v>3115</v>
      </c>
      <c r="P354" s="114" t="s">
        <v>3115</v>
      </c>
      <c r="Q354" s="114" t="s">
        <v>311</v>
      </c>
      <c r="R354" s="115">
        <v>0</v>
      </c>
      <c r="S354" s="115">
        <v>0</v>
      </c>
      <c r="T354" s="115">
        <v>0</v>
      </c>
      <c r="U354" s="115">
        <v>0</v>
      </c>
      <c r="V354" s="115">
        <v>0</v>
      </c>
      <c r="W354" s="115">
        <v>0</v>
      </c>
      <c r="X354" s="115">
        <v>0</v>
      </c>
      <c r="Y354" s="115">
        <v>0</v>
      </c>
      <c r="Z354" s="117">
        <v>45184</v>
      </c>
      <c r="AA354" s="117">
        <v>50663</v>
      </c>
      <c r="AB354" s="116">
        <v>200000000</v>
      </c>
      <c r="AC354" s="116">
        <v>200000000</v>
      </c>
      <c r="AD354" s="116">
        <v>14.553424657534247</v>
      </c>
      <c r="AE354" s="116">
        <v>15.010958904109589</v>
      </c>
      <c r="AF354" s="118"/>
      <c r="AG354" s="118" t="s">
        <v>2801</v>
      </c>
      <c r="AH354" s="118">
        <v>0.02</v>
      </c>
      <c r="AI354" s="114" t="s">
        <v>311</v>
      </c>
      <c r="AJ354" s="114" t="s">
        <v>311</v>
      </c>
      <c r="AK354" s="119">
        <v>0</v>
      </c>
      <c r="AL354" s="119">
        <v>0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5">
        <f t="shared" si="15"/>
        <v>0</v>
      </c>
      <c r="BH354" s="15">
        <f t="shared" si="16"/>
        <v>0</v>
      </c>
      <c r="BI354" s="15">
        <f t="shared" si="17"/>
        <v>0</v>
      </c>
    </row>
    <row r="355" spans="1:61" x14ac:dyDescent="0.35">
      <c r="A355" s="123">
        <v>20599000</v>
      </c>
      <c r="B355" s="123">
        <v>1</v>
      </c>
      <c r="C355" s="123">
        <v>0</v>
      </c>
      <c r="D355" s="123">
        <v>0</v>
      </c>
      <c r="E355" s="123" t="s">
        <v>23</v>
      </c>
      <c r="F355" s="123" t="s">
        <v>68</v>
      </c>
      <c r="G355" s="123" t="s">
        <v>68</v>
      </c>
      <c r="H355" s="123" t="s">
        <v>68</v>
      </c>
      <c r="I355" s="123" t="s">
        <v>68</v>
      </c>
      <c r="J355" s="123" t="s">
        <v>27</v>
      </c>
      <c r="K355" s="123" t="s">
        <v>288</v>
      </c>
      <c r="L355" s="123" t="s">
        <v>70</v>
      </c>
      <c r="M355" s="123" t="s">
        <v>159</v>
      </c>
      <c r="N355" s="123" t="s">
        <v>1325</v>
      </c>
      <c r="O355" s="123" t="s">
        <v>3142</v>
      </c>
      <c r="P355" s="123" t="s">
        <v>3142</v>
      </c>
      <c r="Q355" s="123" t="s">
        <v>288</v>
      </c>
      <c r="R355" s="124">
        <v>150000000</v>
      </c>
      <c r="S355" s="124">
        <v>0</v>
      </c>
      <c r="T355" s="124">
        <v>0</v>
      </c>
      <c r="U355" s="124">
        <v>0</v>
      </c>
      <c r="V355" s="124">
        <v>0</v>
      </c>
      <c r="W355" s="124">
        <v>0</v>
      </c>
      <c r="X355" s="124">
        <v>0</v>
      </c>
      <c r="Y355" s="124">
        <v>150000000</v>
      </c>
      <c r="Z355" s="126">
        <v>45210</v>
      </c>
      <c r="AA355" s="126">
        <v>46752</v>
      </c>
      <c r="AB355" s="125">
        <v>300000000</v>
      </c>
      <c r="AC355" s="125">
        <v>300000000</v>
      </c>
      <c r="AD355" s="125">
        <v>3.8383561643835615</v>
      </c>
      <c r="AE355" s="125">
        <v>4.2246575342465755</v>
      </c>
      <c r="AF355" s="127">
        <v>6.5100000000000005E-2</v>
      </c>
      <c r="AG355" s="123" t="s">
        <v>2801</v>
      </c>
      <c r="AH355" s="127">
        <v>1.1900000000000001E-2</v>
      </c>
      <c r="AI355" s="123" t="s">
        <v>288</v>
      </c>
      <c r="AJ355" s="123" t="s">
        <v>288</v>
      </c>
      <c r="AK355" s="119">
        <v>0</v>
      </c>
      <c r="AL355" s="119">
        <v>0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5">
        <f t="shared" si="15"/>
        <v>0</v>
      </c>
      <c r="BH355" s="15">
        <f t="shared" si="16"/>
        <v>0</v>
      </c>
      <c r="BI355" s="15">
        <f t="shared" si="17"/>
        <v>0</v>
      </c>
    </row>
    <row r="356" spans="1:61" x14ac:dyDescent="0.35">
      <c r="A356" s="64">
        <v>20870000</v>
      </c>
      <c r="B356" s="64">
        <v>1</v>
      </c>
      <c r="C356" s="64">
        <v>1</v>
      </c>
      <c r="D356" s="64">
        <v>1</v>
      </c>
      <c r="E356" s="64" t="s">
        <v>2964</v>
      </c>
      <c r="F356" s="64" t="s">
        <v>24</v>
      </c>
      <c r="G356" s="64" t="s">
        <v>25</v>
      </c>
      <c r="H356" s="64" t="s">
        <v>437</v>
      </c>
      <c r="I356" s="64" t="s">
        <v>2</v>
      </c>
      <c r="J356" s="64" t="s">
        <v>27</v>
      </c>
      <c r="K356" s="64" t="s">
        <v>311</v>
      </c>
      <c r="L356" s="64" t="s">
        <v>29</v>
      </c>
      <c r="M356" s="64" t="s">
        <v>159</v>
      </c>
      <c r="N356" s="64" t="s">
        <v>1325</v>
      </c>
      <c r="O356" s="64" t="s">
        <v>3173</v>
      </c>
      <c r="P356" s="64" t="s">
        <v>3173</v>
      </c>
      <c r="Q356" s="64" t="s">
        <v>311</v>
      </c>
      <c r="R356" s="102">
        <v>75000000</v>
      </c>
      <c r="S356" s="102">
        <v>0</v>
      </c>
      <c r="T356" s="102">
        <v>0</v>
      </c>
      <c r="U356" s="102">
        <v>0</v>
      </c>
      <c r="V356" s="102">
        <v>0</v>
      </c>
      <c r="W356" s="102">
        <v>0</v>
      </c>
      <c r="X356" s="102">
        <v>0</v>
      </c>
      <c r="Y356" s="102">
        <v>75000000</v>
      </c>
      <c r="Z356" s="99">
        <v>45273</v>
      </c>
      <c r="AA356" s="99">
        <v>47829</v>
      </c>
      <c r="AB356" s="100">
        <v>75000000</v>
      </c>
      <c r="AC356" s="100">
        <v>75000000</v>
      </c>
      <c r="AD356" s="100">
        <v>6.7890410958904113</v>
      </c>
      <c r="AE356" s="100">
        <v>7.0027397260273974</v>
      </c>
      <c r="AF356" s="101"/>
      <c r="AG356" s="101" t="s">
        <v>2801</v>
      </c>
      <c r="AH356" s="101">
        <v>1.7500000000000002E-2</v>
      </c>
      <c r="AI356" s="64" t="s">
        <v>311</v>
      </c>
      <c r="AJ356" s="64" t="s">
        <v>311</v>
      </c>
      <c r="AK356" s="119">
        <v>0</v>
      </c>
      <c r="AL356" s="119">
        <v>0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6250000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6250000</v>
      </c>
      <c r="BG356" s="15">
        <f t="shared" si="15"/>
        <v>0</v>
      </c>
      <c r="BH356" s="15">
        <f t="shared" si="16"/>
        <v>12500000</v>
      </c>
      <c r="BI356" s="15">
        <f t="shared" ref="BI356:BI358" si="18">BG356+BH356</f>
        <v>12500000</v>
      </c>
    </row>
    <row r="357" spans="1:61" x14ac:dyDescent="0.35">
      <c r="A357" s="64">
        <v>20357000</v>
      </c>
      <c r="B357" s="64">
        <v>1</v>
      </c>
      <c r="C357" s="64">
        <v>1</v>
      </c>
      <c r="D357" s="64">
        <v>1</v>
      </c>
      <c r="E357" s="64" t="s">
        <v>2964</v>
      </c>
      <c r="F357" s="64" t="s">
        <v>24</v>
      </c>
      <c r="G357" s="64" t="s">
        <v>25</v>
      </c>
      <c r="H357" s="64" t="s">
        <v>437</v>
      </c>
      <c r="I357" s="64" t="s">
        <v>2</v>
      </c>
      <c r="J357" s="64" t="s">
        <v>27</v>
      </c>
      <c r="K357" s="64" t="s">
        <v>160</v>
      </c>
      <c r="L357" s="64" t="s">
        <v>29</v>
      </c>
      <c r="M357" s="64" t="s">
        <v>159</v>
      </c>
      <c r="N357" s="64" t="s">
        <v>1325</v>
      </c>
      <c r="O357" s="64" t="s">
        <v>3262</v>
      </c>
      <c r="P357" s="64" t="s">
        <v>3262</v>
      </c>
      <c r="Q357" s="64" t="s">
        <v>160</v>
      </c>
      <c r="R357" s="102">
        <v>0</v>
      </c>
      <c r="S357" s="102">
        <v>0</v>
      </c>
      <c r="T357" s="102">
        <v>0</v>
      </c>
      <c r="U357" s="102">
        <v>0</v>
      </c>
      <c r="V357" s="102">
        <v>0</v>
      </c>
      <c r="W357" s="102">
        <v>0</v>
      </c>
      <c r="X357" s="102">
        <v>0</v>
      </c>
      <c r="Y357" s="102">
        <v>0</v>
      </c>
      <c r="Z357" s="99">
        <v>45110</v>
      </c>
      <c r="AA357" s="99">
        <v>53888</v>
      </c>
      <c r="AB357" s="100">
        <v>42000000</v>
      </c>
      <c r="AC357" s="100">
        <v>42000000</v>
      </c>
      <c r="AD357" s="100">
        <v>23.389041095890413</v>
      </c>
      <c r="AE357" s="100">
        <v>24.049315068493151</v>
      </c>
      <c r="AF357" s="101">
        <v>6.4054E-2</v>
      </c>
      <c r="AG357" s="101" t="s">
        <v>2799</v>
      </c>
      <c r="AH357" s="101">
        <v>1.1599999999999999E-2</v>
      </c>
      <c r="AI357" s="64" t="s">
        <v>160</v>
      </c>
      <c r="AJ357" s="64" t="s">
        <v>160</v>
      </c>
      <c r="AK357" s="119">
        <v>0</v>
      </c>
      <c r="AL357" s="119">
        <v>0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5">
        <f t="shared" si="15"/>
        <v>0</v>
      </c>
      <c r="BH357" s="15">
        <f t="shared" si="16"/>
        <v>0</v>
      </c>
      <c r="BI357" s="15">
        <f t="shared" si="18"/>
        <v>0</v>
      </c>
    </row>
    <row r="358" spans="1:61" x14ac:dyDescent="0.35">
      <c r="A358" s="64">
        <v>20360000</v>
      </c>
      <c r="B358" s="64">
        <v>1</v>
      </c>
      <c r="C358" s="64">
        <v>1</v>
      </c>
      <c r="D358" s="64">
        <v>1</v>
      </c>
      <c r="E358" s="64" t="s">
        <v>23</v>
      </c>
      <c r="F358" s="64" t="s">
        <v>24</v>
      </c>
      <c r="G358" s="64" t="s">
        <v>25</v>
      </c>
      <c r="H358" s="64" t="s">
        <v>437</v>
      </c>
      <c r="I358" s="64" t="s">
        <v>2</v>
      </c>
      <c r="J358" s="64" t="s">
        <v>27</v>
      </c>
      <c r="K358" s="64" t="s">
        <v>160</v>
      </c>
      <c r="L358" s="64" t="s">
        <v>175</v>
      </c>
      <c r="M358" s="64" t="s">
        <v>159</v>
      </c>
      <c r="N358" s="64" t="s">
        <v>1325</v>
      </c>
      <c r="O358" s="64" t="s">
        <v>3263</v>
      </c>
      <c r="P358" s="64" t="s">
        <v>3263</v>
      </c>
      <c r="Q358" s="64" t="s">
        <v>160</v>
      </c>
      <c r="R358" s="102">
        <v>0</v>
      </c>
      <c r="S358" s="102">
        <v>0</v>
      </c>
      <c r="T358" s="102">
        <v>0</v>
      </c>
      <c r="U358" s="102">
        <v>0</v>
      </c>
      <c r="V358" s="102">
        <v>0</v>
      </c>
      <c r="W358" s="102">
        <v>0</v>
      </c>
      <c r="X358" s="102">
        <v>0</v>
      </c>
      <c r="Y358" s="102">
        <v>0</v>
      </c>
      <c r="Z358" s="99">
        <v>45128</v>
      </c>
      <c r="AA358" s="99">
        <v>54260</v>
      </c>
      <c r="AB358" s="100">
        <v>40000000</v>
      </c>
      <c r="AC358" s="100">
        <v>40000000</v>
      </c>
      <c r="AD358" s="100">
        <v>24.408219178082192</v>
      </c>
      <c r="AE358" s="100">
        <v>25.019178082191782</v>
      </c>
      <c r="AF358" s="101">
        <v>6.1817999999999998E-2</v>
      </c>
      <c r="AG358" s="101" t="s">
        <v>2799</v>
      </c>
      <c r="AH358" s="101"/>
      <c r="AI358" s="64" t="s">
        <v>160</v>
      </c>
      <c r="AJ358" s="64" t="s">
        <v>160</v>
      </c>
      <c r="AK358" s="119">
        <v>0</v>
      </c>
      <c r="AL358" s="119">
        <v>0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5">
        <f t="shared" si="15"/>
        <v>0</v>
      </c>
      <c r="BH358" s="15">
        <f t="shared" si="16"/>
        <v>0</v>
      </c>
      <c r="BI358" s="15">
        <f t="shared" si="18"/>
        <v>0</v>
      </c>
    </row>
    <row r="359" spans="1:61" x14ac:dyDescent="0.35">
      <c r="A359" s="64">
        <v>23210000</v>
      </c>
      <c r="B359" s="64">
        <v>1</v>
      </c>
      <c r="C359" s="64">
        <v>1</v>
      </c>
      <c r="D359" s="64">
        <v>0</v>
      </c>
      <c r="E359" s="64" t="s">
        <v>23</v>
      </c>
      <c r="F359" s="64" t="s">
        <v>24</v>
      </c>
      <c r="G359" s="64" t="s">
        <v>36</v>
      </c>
      <c r="H359" s="64" t="s">
        <v>36</v>
      </c>
      <c r="I359" s="64" t="s">
        <v>36</v>
      </c>
      <c r="J359" s="64" t="s">
        <v>27</v>
      </c>
      <c r="K359" s="64" t="s">
        <v>131</v>
      </c>
      <c r="L359" s="64" t="s">
        <v>3264</v>
      </c>
      <c r="M359" s="64" t="s">
        <v>65</v>
      </c>
      <c r="N359" s="64" t="s">
        <v>1324</v>
      </c>
      <c r="O359" s="64" t="s">
        <v>3265</v>
      </c>
      <c r="P359" s="64" t="s">
        <v>3265</v>
      </c>
      <c r="Q359" s="64" t="s">
        <v>131</v>
      </c>
      <c r="R359" s="102">
        <v>0</v>
      </c>
      <c r="S359" s="102">
        <v>0</v>
      </c>
      <c r="T359" s="102">
        <v>0</v>
      </c>
      <c r="U359" s="102">
        <v>0</v>
      </c>
      <c r="V359" s="102">
        <v>0</v>
      </c>
      <c r="W359" s="102">
        <v>0</v>
      </c>
      <c r="X359" s="102">
        <v>0</v>
      </c>
      <c r="Y359" s="102">
        <v>0</v>
      </c>
      <c r="Z359" s="99">
        <v>44998</v>
      </c>
      <c r="AA359" s="99">
        <v>54341</v>
      </c>
      <c r="AB359" s="100">
        <v>40000000</v>
      </c>
      <c r="AC359" s="100">
        <v>40000000</v>
      </c>
      <c r="AD359" s="100">
        <v>24.63013698630137</v>
      </c>
      <c r="AE359" s="100">
        <v>25.597260273972601</v>
      </c>
      <c r="AF359" s="101">
        <v>3.3000000000000002E-2</v>
      </c>
      <c r="AG359" s="101" t="s">
        <v>39</v>
      </c>
      <c r="AH359" s="101"/>
      <c r="AI359" s="64" t="s">
        <v>74</v>
      </c>
      <c r="AJ359" s="64" t="s">
        <v>131</v>
      </c>
      <c r="AK359" s="119">
        <v>0</v>
      </c>
      <c r="AL359" s="119">
        <v>0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5">
        <f t="shared" si="15"/>
        <v>0</v>
      </c>
      <c r="BH359" s="15">
        <f t="shared" si="16"/>
        <v>0</v>
      </c>
      <c r="BI359" s="15">
        <f t="shared" ref="BI359:BI366" si="19">BG359+BH359</f>
        <v>0</v>
      </c>
    </row>
    <row r="360" spans="1:61" x14ac:dyDescent="0.35">
      <c r="A360" s="64">
        <v>20869000</v>
      </c>
      <c r="B360" s="64">
        <v>1</v>
      </c>
      <c r="C360" s="64">
        <v>1</v>
      </c>
      <c r="D360" s="64">
        <v>0</v>
      </c>
      <c r="E360" s="64" t="s">
        <v>23</v>
      </c>
      <c r="F360" s="64" t="s">
        <v>24</v>
      </c>
      <c r="G360" s="64" t="s">
        <v>25</v>
      </c>
      <c r="H360" s="64" t="s">
        <v>44</v>
      </c>
      <c r="I360" s="64" t="s">
        <v>45</v>
      </c>
      <c r="J360" s="64" t="s">
        <v>27</v>
      </c>
      <c r="K360" s="64" t="s">
        <v>311</v>
      </c>
      <c r="L360" s="64" t="s">
        <v>3266</v>
      </c>
      <c r="M360" s="64" t="s">
        <v>159</v>
      </c>
      <c r="N360" s="64" t="s">
        <v>1325</v>
      </c>
      <c r="O360" s="64" t="s">
        <v>3267</v>
      </c>
      <c r="P360" s="64" t="s">
        <v>3267</v>
      </c>
      <c r="Q360" s="64" t="s">
        <v>311</v>
      </c>
      <c r="R360" s="102">
        <v>0</v>
      </c>
      <c r="S360" s="102">
        <v>0</v>
      </c>
      <c r="T360" s="102">
        <v>0</v>
      </c>
      <c r="U360" s="102">
        <v>0</v>
      </c>
      <c r="V360" s="102">
        <v>290000</v>
      </c>
      <c r="W360" s="102">
        <v>0</v>
      </c>
      <c r="X360" s="102">
        <v>0</v>
      </c>
      <c r="Y360" s="102">
        <v>0</v>
      </c>
      <c r="Z360" s="99">
        <v>45198</v>
      </c>
      <c r="AA360" s="99">
        <v>50677</v>
      </c>
      <c r="AB360" s="100">
        <v>30000000</v>
      </c>
      <c r="AC360" s="100">
        <v>30000000</v>
      </c>
      <c r="AD360" s="100">
        <v>14.591780821917808</v>
      </c>
      <c r="AE360" s="100">
        <v>15.010958904109589</v>
      </c>
      <c r="AF360" s="101">
        <v>0</v>
      </c>
      <c r="AG360" s="101" t="s">
        <v>2801</v>
      </c>
      <c r="AH360" s="101">
        <v>0.02</v>
      </c>
      <c r="AI360" s="64" t="s">
        <v>311</v>
      </c>
      <c r="AJ360" s="64" t="s">
        <v>311</v>
      </c>
      <c r="AK360" s="119">
        <v>0</v>
      </c>
      <c r="AL360" s="119">
        <v>0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5">
        <f t="shared" si="15"/>
        <v>0</v>
      </c>
      <c r="BH360" s="15">
        <f t="shared" si="16"/>
        <v>0</v>
      </c>
      <c r="BI360" s="15">
        <f t="shared" si="19"/>
        <v>0</v>
      </c>
    </row>
    <row r="361" spans="1:61" x14ac:dyDescent="0.35">
      <c r="A361" s="64">
        <v>20370000</v>
      </c>
      <c r="B361" s="64">
        <v>1</v>
      </c>
      <c r="C361" s="64">
        <v>1</v>
      </c>
      <c r="D361" s="64">
        <v>1</v>
      </c>
      <c r="E361" s="64" t="s">
        <v>2964</v>
      </c>
      <c r="F361" s="64" t="s">
        <v>24</v>
      </c>
      <c r="G361" s="64" t="s">
        <v>25</v>
      </c>
      <c r="H361" s="64" t="s">
        <v>437</v>
      </c>
      <c r="I361" s="64" t="s">
        <v>2</v>
      </c>
      <c r="J361" s="64" t="s">
        <v>27</v>
      </c>
      <c r="K361" s="64" t="s">
        <v>160</v>
      </c>
      <c r="L361" s="64" t="s">
        <v>29</v>
      </c>
      <c r="M361" s="64" t="s">
        <v>159</v>
      </c>
      <c r="N361" s="64" t="s">
        <v>1325</v>
      </c>
      <c r="O361" s="64" t="s">
        <v>3268</v>
      </c>
      <c r="P361" s="64" t="s">
        <v>3268</v>
      </c>
      <c r="Q361" s="64" t="s">
        <v>160</v>
      </c>
      <c r="R361" s="102">
        <v>0</v>
      </c>
      <c r="S361" s="102">
        <v>0</v>
      </c>
      <c r="T361" s="102">
        <v>0</v>
      </c>
      <c r="U361" s="102">
        <v>0</v>
      </c>
      <c r="V361" s="102">
        <v>0</v>
      </c>
      <c r="W361" s="102">
        <v>0</v>
      </c>
      <c r="X361" s="102">
        <v>0</v>
      </c>
      <c r="Y361" s="102">
        <v>0</v>
      </c>
      <c r="Z361" s="99">
        <v>45205</v>
      </c>
      <c r="AA361" s="99">
        <v>53585</v>
      </c>
      <c r="AB361" s="100">
        <v>25000000</v>
      </c>
      <c r="AC361" s="100">
        <v>25000000</v>
      </c>
      <c r="AD361" s="100">
        <v>22.55890410958904</v>
      </c>
      <c r="AE361" s="100">
        <v>22.958904109589042</v>
      </c>
      <c r="AF361" s="101">
        <v>6.2776799999999994E-2</v>
      </c>
      <c r="AG361" s="101" t="s">
        <v>2971</v>
      </c>
      <c r="AH361" s="101">
        <v>1.26E-2</v>
      </c>
      <c r="AI361" s="64" t="s">
        <v>160</v>
      </c>
      <c r="AJ361" s="64" t="s">
        <v>160</v>
      </c>
      <c r="AK361" s="119">
        <v>0</v>
      </c>
      <c r="AL361" s="119">
        <v>0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5">
        <f t="shared" si="15"/>
        <v>0</v>
      </c>
      <c r="BH361" s="15">
        <f t="shared" si="16"/>
        <v>0</v>
      </c>
      <c r="BI361" s="15">
        <f t="shared" si="19"/>
        <v>0</v>
      </c>
    </row>
    <row r="362" spans="1:61" x14ac:dyDescent="0.35">
      <c r="A362" s="64">
        <v>20380000</v>
      </c>
      <c r="B362" s="64">
        <v>1</v>
      </c>
      <c r="C362" s="64">
        <v>1</v>
      </c>
      <c r="D362" s="64">
        <v>0</v>
      </c>
      <c r="E362" s="64" t="s">
        <v>23</v>
      </c>
      <c r="F362" s="64" t="s">
        <v>24</v>
      </c>
      <c r="G362" s="64" t="s">
        <v>36</v>
      </c>
      <c r="H362" s="64" t="s">
        <v>36</v>
      </c>
      <c r="I362" s="64" t="s">
        <v>36</v>
      </c>
      <c r="J362" s="64" t="s">
        <v>27</v>
      </c>
      <c r="K362" s="64" t="s">
        <v>160</v>
      </c>
      <c r="L362" s="64" t="s">
        <v>113</v>
      </c>
      <c r="M362" s="64" t="s">
        <v>159</v>
      </c>
      <c r="N362" s="64" t="s">
        <v>1325</v>
      </c>
      <c r="O362" s="64" t="s">
        <v>3269</v>
      </c>
      <c r="P362" s="64" t="s">
        <v>3269</v>
      </c>
      <c r="Q362" s="64" t="s">
        <v>160</v>
      </c>
      <c r="R362" s="102">
        <v>0</v>
      </c>
      <c r="S362" s="102">
        <v>0</v>
      </c>
      <c r="T362" s="102">
        <v>0</v>
      </c>
      <c r="U362" s="102">
        <v>0</v>
      </c>
      <c r="V362" s="102">
        <v>0</v>
      </c>
      <c r="W362" s="102">
        <v>0</v>
      </c>
      <c r="X362" s="102">
        <v>0</v>
      </c>
      <c r="Y362" s="102">
        <v>0</v>
      </c>
      <c r="Z362" s="99">
        <v>45246</v>
      </c>
      <c r="AA362" s="99">
        <v>53615</v>
      </c>
      <c r="AB362" s="100">
        <v>125000000</v>
      </c>
      <c r="AC362" s="100">
        <v>125000000</v>
      </c>
      <c r="AD362" s="100">
        <v>22.641095890410959</v>
      </c>
      <c r="AE362" s="100">
        <v>22.92876712328767</v>
      </c>
      <c r="AF362" s="101">
        <v>6.5163600000000002E-2</v>
      </c>
      <c r="AG362" s="101" t="s">
        <v>2971</v>
      </c>
      <c r="AH362" s="101">
        <v>1.26E-2</v>
      </c>
      <c r="AI362" s="64" t="s">
        <v>160</v>
      </c>
      <c r="AJ362" s="64" t="s">
        <v>160</v>
      </c>
      <c r="AK362" s="119">
        <v>0</v>
      </c>
      <c r="AL362" s="119">
        <v>0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5">
        <f t="shared" si="15"/>
        <v>0</v>
      </c>
      <c r="BH362" s="15">
        <f t="shared" si="16"/>
        <v>0</v>
      </c>
      <c r="BI362" s="15">
        <f t="shared" si="19"/>
        <v>0</v>
      </c>
    </row>
    <row r="363" spans="1:61" x14ac:dyDescent="0.35">
      <c r="A363" s="64">
        <v>23220000</v>
      </c>
      <c r="B363" s="64">
        <v>1</v>
      </c>
      <c r="C363" s="64">
        <v>0</v>
      </c>
      <c r="D363" s="64">
        <v>0</v>
      </c>
      <c r="E363" s="64" t="s">
        <v>59</v>
      </c>
      <c r="F363" s="64" t="s">
        <v>68</v>
      </c>
      <c r="G363" s="64" t="s">
        <v>68</v>
      </c>
      <c r="H363" s="64" t="s">
        <v>68</v>
      </c>
      <c r="I363" s="64" t="s">
        <v>85</v>
      </c>
      <c r="J363" s="64" t="s">
        <v>27</v>
      </c>
      <c r="K363" s="64" t="s">
        <v>143</v>
      </c>
      <c r="L363" s="64" t="s">
        <v>87</v>
      </c>
      <c r="M363" s="64" t="s">
        <v>65</v>
      </c>
      <c r="N363" s="64" t="s">
        <v>1324</v>
      </c>
      <c r="O363" s="64" t="s">
        <v>3270</v>
      </c>
      <c r="P363" s="64" t="s">
        <v>3270</v>
      </c>
      <c r="Q363" s="64" t="s">
        <v>143</v>
      </c>
      <c r="R363" s="102">
        <v>0</v>
      </c>
      <c r="S363" s="102">
        <v>0</v>
      </c>
      <c r="T363" s="102">
        <v>0</v>
      </c>
      <c r="U363" s="102">
        <v>0</v>
      </c>
      <c r="V363" s="102">
        <v>0</v>
      </c>
      <c r="W363" s="102">
        <v>0</v>
      </c>
      <c r="X363" s="102">
        <v>0</v>
      </c>
      <c r="Y363" s="102">
        <v>0</v>
      </c>
      <c r="Z363" s="99">
        <v>45201</v>
      </c>
      <c r="AA363" s="99">
        <v>56203</v>
      </c>
      <c r="AB363" s="100">
        <v>15869250</v>
      </c>
      <c r="AC363" s="100">
        <v>15869250</v>
      </c>
      <c r="AD363" s="100">
        <v>29.731506849315068</v>
      </c>
      <c r="AE363" s="100">
        <v>30.142465753424659</v>
      </c>
      <c r="AF363" s="101">
        <v>0.02</v>
      </c>
      <c r="AG363" s="101" t="s">
        <v>39</v>
      </c>
      <c r="AH363" s="101"/>
      <c r="AI363" s="64" t="s">
        <v>74</v>
      </c>
      <c r="AJ363" s="64" t="s">
        <v>143</v>
      </c>
      <c r="AK363" s="119">
        <v>0</v>
      </c>
      <c r="AL363" s="119">
        <v>0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5">
        <f t="shared" si="15"/>
        <v>0</v>
      </c>
      <c r="BH363" s="15">
        <f t="shared" si="16"/>
        <v>0</v>
      </c>
      <c r="BI363" s="15">
        <f t="shared" si="19"/>
        <v>0</v>
      </c>
    </row>
    <row r="364" spans="1:61" x14ac:dyDescent="0.35">
      <c r="A364" s="64">
        <v>20599900</v>
      </c>
      <c r="B364" s="64">
        <v>1</v>
      </c>
      <c r="C364" s="64">
        <v>1</v>
      </c>
      <c r="D364" s="64">
        <v>1</v>
      </c>
      <c r="E364" s="64" t="s">
        <v>2964</v>
      </c>
      <c r="F364" s="64" t="s">
        <v>24</v>
      </c>
      <c r="G364" s="64" t="s">
        <v>25</v>
      </c>
      <c r="H364" s="64" t="s">
        <v>437</v>
      </c>
      <c r="I364" s="64" t="s">
        <v>2</v>
      </c>
      <c r="J364" s="64" t="s">
        <v>27</v>
      </c>
      <c r="K364" s="64" t="s">
        <v>288</v>
      </c>
      <c r="L364" s="64" t="s">
        <v>29</v>
      </c>
      <c r="M364" s="64" t="s">
        <v>159</v>
      </c>
      <c r="N364" s="64" t="s">
        <v>1325</v>
      </c>
      <c r="O364" s="64" t="s">
        <v>3271</v>
      </c>
      <c r="P364" s="64" t="s">
        <v>3271</v>
      </c>
      <c r="Q364" s="64" t="s">
        <v>288</v>
      </c>
      <c r="R364" s="102">
        <v>0</v>
      </c>
      <c r="S364" s="102">
        <v>0</v>
      </c>
      <c r="T364" s="102">
        <v>0</v>
      </c>
      <c r="U364" s="102">
        <v>0</v>
      </c>
      <c r="V364" s="102">
        <v>0</v>
      </c>
      <c r="W364" s="102">
        <v>0</v>
      </c>
      <c r="X364" s="102">
        <v>0</v>
      </c>
      <c r="Y364" s="102">
        <v>0</v>
      </c>
      <c r="Z364" s="99">
        <v>45181</v>
      </c>
      <c r="AA364" s="99">
        <v>52291</v>
      </c>
      <c r="AB364" s="100">
        <v>150000000</v>
      </c>
      <c r="AC364" s="100">
        <v>150000000</v>
      </c>
      <c r="AD364" s="100">
        <v>19.013698630136986</v>
      </c>
      <c r="AE364" s="100">
        <v>19.479452054794521</v>
      </c>
      <c r="AF364" s="101">
        <v>6.5699999999999995E-2</v>
      </c>
      <c r="AG364" s="101" t="s">
        <v>2801</v>
      </c>
      <c r="AH364" s="101">
        <v>1.2500000000000001E-2</v>
      </c>
      <c r="AI364" s="64" t="s">
        <v>288</v>
      </c>
      <c r="AJ364" s="64" t="s">
        <v>288</v>
      </c>
      <c r="AK364" s="119">
        <v>0</v>
      </c>
      <c r="AL364" s="119">
        <v>0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5">
        <f t="shared" si="15"/>
        <v>0</v>
      </c>
      <c r="BH364" s="15">
        <f t="shared" si="16"/>
        <v>0</v>
      </c>
      <c r="BI364" s="15">
        <f t="shared" si="19"/>
        <v>0</v>
      </c>
    </row>
    <row r="365" spans="1:61" x14ac:dyDescent="0.35">
      <c r="A365" s="64">
        <v>28113000</v>
      </c>
      <c r="B365" s="64">
        <v>1</v>
      </c>
      <c r="C365" s="64">
        <v>1</v>
      </c>
      <c r="D365" s="64">
        <v>0</v>
      </c>
      <c r="E365" s="64" t="s">
        <v>23</v>
      </c>
      <c r="F365" s="64" t="s">
        <v>24</v>
      </c>
      <c r="G365" s="64" t="s">
        <v>36</v>
      </c>
      <c r="H365" s="64" t="s">
        <v>36</v>
      </c>
      <c r="I365" s="64" t="s">
        <v>36</v>
      </c>
      <c r="J365" s="64" t="s">
        <v>27</v>
      </c>
      <c r="K365" s="64" t="s">
        <v>37</v>
      </c>
      <c r="L365" s="64" t="s">
        <v>113</v>
      </c>
      <c r="M365" s="64" t="s">
        <v>30</v>
      </c>
      <c r="N365" s="64" t="s">
        <v>1323</v>
      </c>
      <c r="O365" s="64" t="s">
        <v>3272</v>
      </c>
      <c r="P365" s="64" t="s">
        <v>3272</v>
      </c>
      <c r="Q365" s="64" t="s">
        <v>37</v>
      </c>
      <c r="R365" s="102">
        <v>0</v>
      </c>
      <c r="S365" s="102">
        <v>0</v>
      </c>
      <c r="T365" s="102">
        <v>0</v>
      </c>
      <c r="U365" s="102">
        <v>0</v>
      </c>
      <c r="V365" s="102">
        <v>0</v>
      </c>
      <c r="W365" s="102">
        <v>0</v>
      </c>
      <c r="X365" s="102">
        <v>0</v>
      </c>
      <c r="Y365" s="102">
        <v>0</v>
      </c>
      <c r="Z365" s="99">
        <v>45288</v>
      </c>
      <c r="AA365" s="99">
        <v>52916</v>
      </c>
      <c r="AB365" s="100">
        <v>125000000</v>
      </c>
      <c r="AC365" s="100">
        <v>125000000</v>
      </c>
      <c r="AD365" s="100">
        <v>20.726027397260275</v>
      </c>
      <c r="AE365" s="100">
        <v>20.898630136986302</v>
      </c>
      <c r="AF365" s="101">
        <v>5.0189999999999999E-2</v>
      </c>
      <c r="AG365" s="101" t="s">
        <v>2801</v>
      </c>
      <c r="AH365" s="101">
        <v>1.4999999999999999E-2</v>
      </c>
      <c r="AI365" s="64" t="s">
        <v>33</v>
      </c>
      <c r="AJ365" s="64" t="s">
        <v>37</v>
      </c>
      <c r="AK365" s="119">
        <v>0</v>
      </c>
      <c r="AL365" s="119">
        <v>0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5">
        <f t="shared" si="15"/>
        <v>0</v>
      </c>
      <c r="BH365" s="15">
        <f t="shared" si="16"/>
        <v>0</v>
      </c>
      <c r="BI365" s="15">
        <f t="shared" si="19"/>
        <v>0</v>
      </c>
    </row>
    <row r="366" spans="1:61" x14ac:dyDescent="0.35">
      <c r="A366" s="64">
        <v>23536000</v>
      </c>
      <c r="B366" s="64">
        <v>1</v>
      </c>
      <c r="C366" s="64">
        <v>1</v>
      </c>
      <c r="D366" s="64">
        <v>0</v>
      </c>
      <c r="E366" s="64" t="s">
        <v>23</v>
      </c>
      <c r="F366" s="64" t="s">
        <v>24</v>
      </c>
      <c r="G366" s="64" t="s">
        <v>25</v>
      </c>
      <c r="H366" s="64" t="s">
        <v>44</v>
      </c>
      <c r="I366" s="64" t="s">
        <v>45</v>
      </c>
      <c r="J366" s="64" t="s">
        <v>27</v>
      </c>
      <c r="K366" s="64" t="s">
        <v>131</v>
      </c>
      <c r="L366" s="64" t="s">
        <v>48</v>
      </c>
      <c r="M366" s="64" t="s">
        <v>65</v>
      </c>
      <c r="N366" s="64" t="s">
        <v>1324</v>
      </c>
      <c r="O366" s="64" t="s">
        <v>3273</v>
      </c>
      <c r="P366" s="64" t="s">
        <v>3273</v>
      </c>
      <c r="Q366" s="64" t="s">
        <v>131</v>
      </c>
      <c r="R366" s="102">
        <v>0</v>
      </c>
      <c r="S366" s="102">
        <v>365524.73</v>
      </c>
      <c r="T366" s="102">
        <v>0</v>
      </c>
      <c r="U366" s="102">
        <v>0</v>
      </c>
      <c r="V366" s="102">
        <v>0</v>
      </c>
      <c r="W366" s="102">
        <v>0</v>
      </c>
      <c r="X366" s="102">
        <v>0</v>
      </c>
      <c r="Y366" s="102">
        <v>365524.73</v>
      </c>
      <c r="Z366" s="99">
        <v>44648</v>
      </c>
      <c r="AA366" s="99">
        <v>53752</v>
      </c>
      <c r="AB366" s="100">
        <v>17000000</v>
      </c>
      <c r="AC366" s="100">
        <v>17000000</v>
      </c>
      <c r="AD366" s="100">
        <v>23.016438356164382</v>
      </c>
      <c r="AE366" s="100">
        <v>24.942465753424656</v>
      </c>
      <c r="AF366" s="101">
        <v>3.2300000000000002E-2</v>
      </c>
      <c r="AG366" s="101" t="s">
        <v>39</v>
      </c>
      <c r="AH366" s="101"/>
      <c r="AI366" s="64" t="s">
        <v>74</v>
      </c>
      <c r="AJ366" s="64" t="s">
        <v>131</v>
      </c>
      <c r="AK366" s="119">
        <v>0</v>
      </c>
      <c r="AL366" s="119">
        <v>0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5">
        <f t="shared" si="15"/>
        <v>0</v>
      </c>
      <c r="BH366" s="15">
        <f t="shared" si="16"/>
        <v>0</v>
      </c>
      <c r="BI366" s="15">
        <f t="shared" si="19"/>
        <v>0</v>
      </c>
    </row>
    <row r="367" spans="1:61" x14ac:dyDescent="0.3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102"/>
      <c r="S367" s="102"/>
      <c r="T367" s="102"/>
      <c r="U367" s="102"/>
      <c r="V367" s="102"/>
      <c r="W367" s="102"/>
      <c r="X367" s="102"/>
      <c r="Y367" s="102"/>
      <c r="Z367" s="99"/>
      <c r="AA367" s="99"/>
      <c r="AB367" s="100"/>
      <c r="AC367" s="100"/>
      <c r="AD367" s="100"/>
      <c r="AE367" s="100"/>
      <c r="AF367" s="101"/>
      <c r="AG367" s="64"/>
      <c r="AH367" s="64"/>
      <c r="AI367" s="64"/>
      <c r="AJ367" s="64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</row>
    <row r="368" spans="1:61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09">
        <f t="shared" ref="R368:Y368" si="20">SUBTOTAL(9,R2:R367)</f>
        <v>47416835317.64402</v>
      </c>
      <c r="S368" s="109">
        <f t="shared" si="20"/>
        <v>57001148.449999996</v>
      </c>
      <c r="T368" s="109">
        <f t="shared" si="20"/>
        <v>117463274.61400001</v>
      </c>
      <c r="U368" s="109">
        <f t="shared" si="20"/>
        <v>163653506.36000001</v>
      </c>
      <c r="V368" s="109">
        <f t="shared" si="20"/>
        <v>37025039.809999995</v>
      </c>
      <c r="W368" s="109">
        <f t="shared" si="20"/>
        <v>-118216407.28099994</v>
      </c>
      <c r="X368" s="109">
        <f t="shared" si="20"/>
        <v>268679257.05000001</v>
      </c>
      <c r="Y368" s="109">
        <f t="shared" si="20"/>
        <v>47246907254.749016</v>
      </c>
      <c r="Z368" s="16"/>
      <c r="AA368" s="16"/>
      <c r="AB368" s="16"/>
      <c r="AC368" s="16"/>
      <c r="AD368" s="16"/>
      <c r="AE368" s="16"/>
      <c r="AF368" s="16"/>
      <c r="AG368" s="16"/>
      <c r="AH368" s="16"/>
      <c r="AI368" s="107"/>
      <c r="AJ368" s="107"/>
      <c r="AK368" s="17">
        <f t="shared" ref="AK368:BI368" si="21">SUBTOTAL(9,AK2:AK367)</f>
        <v>266296734.54599997</v>
      </c>
      <c r="AL368" s="17">
        <f t="shared" si="21"/>
        <v>168202635.96700001</v>
      </c>
      <c r="AM368" s="17">
        <f t="shared" si="21"/>
        <v>169947162.59600002</v>
      </c>
      <c r="AN368" s="17">
        <f t="shared" si="21"/>
        <v>221842252.73000002</v>
      </c>
      <c r="AO368" s="17">
        <f t="shared" si="21"/>
        <v>108195800.89700003</v>
      </c>
      <c r="AP368" s="17">
        <f t="shared" si="21"/>
        <v>112841459.586</v>
      </c>
      <c r="AQ368" s="17">
        <f t="shared" si="21"/>
        <v>273843922.08600003</v>
      </c>
      <c r="AR368" s="17">
        <f t="shared" si="21"/>
        <v>172236541.71200001</v>
      </c>
      <c r="AS368" s="17">
        <f t="shared" si="21"/>
        <v>234165242.46100003</v>
      </c>
      <c r="AT368" s="17">
        <f t="shared" si="21"/>
        <v>252512777.16199988</v>
      </c>
      <c r="AU368" s="17">
        <f t="shared" si="21"/>
        <v>113068350.34700003</v>
      </c>
      <c r="AV368" s="17">
        <f t="shared" si="21"/>
        <v>185768445.083</v>
      </c>
      <c r="AW368" s="17">
        <f t="shared" si="21"/>
        <v>277530336.25400001</v>
      </c>
      <c r="AX368" s="17">
        <f t="shared" si="21"/>
        <v>399725001.07200003</v>
      </c>
      <c r="AY368" s="17">
        <f t="shared" si="21"/>
        <v>311778678.01100004</v>
      </c>
      <c r="AZ368" s="17">
        <f t="shared" si="21"/>
        <v>424848033.68599993</v>
      </c>
      <c r="BA368" s="17">
        <f t="shared" si="21"/>
        <v>109088464.37700003</v>
      </c>
      <c r="BB368" s="17">
        <f t="shared" si="21"/>
        <v>53105536.588</v>
      </c>
      <c r="BC368" s="17">
        <f t="shared" si="21"/>
        <v>280360471.50400001</v>
      </c>
      <c r="BD368" s="17">
        <f t="shared" si="21"/>
        <v>393374725.51200002</v>
      </c>
      <c r="BE368" s="17">
        <f t="shared" si="21"/>
        <v>239957004.11900005</v>
      </c>
      <c r="BF368" s="17">
        <f t="shared" si="21"/>
        <v>416686598.38999993</v>
      </c>
      <c r="BG368" s="17">
        <f t="shared" si="21"/>
        <v>1980084529.7429991</v>
      </c>
      <c r="BH368" s="17">
        <f t="shared" si="21"/>
        <v>3205291644.9429998</v>
      </c>
      <c r="BI368" s="17">
        <f t="shared" si="21"/>
        <v>5185376174.6860027</v>
      </c>
    </row>
    <row r="369" spans="18:61" x14ac:dyDescent="0.35">
      <c r="R369" s="14"/>
      <c r="S369" s="14"/>
      <c r="T369" s="14"/>
      <c r="U369" s="14"/>
      <c r="V369" s="14"/>
      <c r="W369" s="14"/>
      <c r="X369" s="14"/>
      <c r="Y369" s="14"/>
      <c r="BG369" s="12"/>
      <c r="BH369" s="12"/>
      <c r="BI369" s="15"/>
    </row>
    <row r="370" spans="18:61" x14ac:dyDescent="0.35">
      <c r="R370" s="12"/>
      <c r="S370" s="12"/>
      <c r="T370" s="12"/>
      <c r="U370" s="12"/>
      <c r="V370" s="12"/>
      <c r="W370" s="12"/>
      <c r="X370" s="12"/>
      <c r="Y370" s="12"/>
      <c r="AK370" s="12"/>
      <c r="AL370" s="12"/>
      <c r="AM370" s="12"/>
      <c r="AN370" s="12"/>
      <c r="AO370" s="12"/>
      <c r="AP370" s="12"/>
      <c r="AQ370" s="12"/>
      <c r="AR370" s="12"/>
      <c r="AS370" s="12" t="s">
        <v>32</v>
      </c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5"/>
    </row>
  </sheetData>
  <autoFilter ref="A1:BI367" xr:uid="{168A8614-B30F-45C7-A3A6-BED165F29098}"/>
  <pageMargins left="0.7" right="0.7" top="0.75" bottom="0.75" header="0.3" footer="0.3"/>
  <pageSetup paperSize="9" orientation="portrait" r:id="rId1"/>
  <ignoredErrors>
    <ignoredError sqref="BG2:BH36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08AD-67D0-4579-9785-89C17085D6DB}">
  <sheetPr>
    <tabColor rgb="FF7030A0"/>
  </sheetPr>
  <dimension ref="A1:AE25"/>
  <sheetViews>
    <sheetView topLeftCell="W14" zoomScale="95" zoomScaleNormal="95" workbookViewId="0">
      <selection activeCell="Z24" sqref="Z24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4" width="15.453125" bestFit="1" customWidth="1"/>
    <col min="5" max="15" width="14.1796875" bestFit="1" customWidth="1"/>
    <col min="16" max="16" width="16" customWidth="1"/>
    <col min="17" max="17" width="16.453125" customWidth="1"/>
    <col min="18" max="18" width="17.453125" customWidth="1"/>
    <col min="19" max="19" width="15.90625" bestFit="1" customWidth="1"/>
    <col min="20" max="20" width="15.7265625" customWidth="1"/>
    <col min="21" max="21" width="15.453125" bestFit="1" customWidth="1"/>
    <col min="22" max="22" width="13.90625" customWidth="1"/>
    <col min="23" max="28" width="15.453125" bestFit="1" customWidth="1"/>
    <col min="30" max="30" width="39.81640625" customWidth="1"/>
  </cols>
  <sheetData>
    <row r="1" spans="1:30" ht="23.5" x14ac:dyDescent="0.55000000000000004">
      <c r="A1" s="157" t="s">
        <v>3137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30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30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30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30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30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30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30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30" x14ac:dyDescent="0.3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30" x14ac:dyDescent="0.3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30" x14ac:dyDescent="0.3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30" x14ac:dyDescent="0.3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6" spans="1:30" ht="29" x14ac:dyDescent="0.35">
      <c r="B16" s="53" t="s">
        <v>32</v>
      </c>
      <c r="C16" s="4" t="s">
        <v>3196</v>
      </c>
      <c r="D16" s="4" t="s">
        <v>3197</v>
      </c>
      <c r="E16" s="4" t="s">
        <v>3198</v>
      </c>
      <c r="F16" s="4" t="s">
        <v>3199</v>
      </c>
      <c r="G16" s="4" t="s">
        <v>3200</v>
      </c>
      <c r="H16" s="4" t="s">
        <v>3201</v>
      </c>
      <c r="I16" s="4" t="s">
        <v>2860</v>
      </c>
      <c r="J16" s="4" t="s">
        <v>2861</v>
      </c>
      <c r="K16" s="4" t="s">
        <v>2862</v>
      </c>
      <c r="L16" s="4" t="s">
        <v>3202</v>
      </c>
      <c r="M16" s="4" t="s">
        <v>3203</v>
      </c>
      <c r="N16" s="4" t="s">
        <v>3204</v>
      </c>
      <c r="O16" s="4" t="s">
        <v>3205</v>
      </c>
      <c r="P16" s="4" t="s">
        <v>3206</v>
      </c>
      <c r="Q16" s="4" t="s">
        <v>3207</v>
      </c>
      <c r="R16" s="4" t="s">
        <v>3221</v>
      </c>
      <c r="S16" s="4" t="s">
        <v>3208</v>
      </c>
      <c r="T16" s="4" t="s">
        <v>3209</v>
      </c>
      <c r="U16" s="4" t="s">
        <v>3210</v>
      </c>
      <c r="V16" s="4" t="s">
        <v>3211</v>
      </c>
      <c r="W16" s="4" t="s">
        <v>3212</v>
      </c>
      <c r="X16" s="4" t="s">
        <v>3213</v>
      </c>
      <c r="Y16" s="4" t="s">
        <v>3214</v>
      </c>
      <c r="Z16" s="4" t="s">
        <v>3215</v>
      </c>
      <c r="AA16" s="4" t="s">
        <v>3216</v>
      </c>
      <c r="AC16" s="4"/>
      <c r="AD16" s="10" t="s">
        <v>1306</v>
      </c>
    </row>
    <row r="17" spans="2:31" x14ac:dyDescent="0.35">
      <c r="B17" s="18" t="s">
        <v>379</v>
      </c>
      <c r="C17" s="54">
        <v>0</v>
      </c>
      <c r="D17" s="54">
        <v>0</v>
      </c>
      <c r="E17" s="54">
        <v>0</v>
      </c>
      <c r="F17" s="54">
        <v>0</v>
      </c>
      <c r="G17" s="54">
        <v>9000000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9000000</v>
      </c>
      <c r="N17" s="54">
        <v>62526000</v>
      </c>
      <c r="O17" s="54">
        <v>0</v>
      </c>
      <c r="P17" s="54">
        <v>0</v>
      </c>
      <c r="Q17" s="54">
        <v>0</v>
      </c>
      <c r="R17" s="54">
        <v>0</v>
      </c>
      <c r="S17" s="54">
        <v>2000000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9000000</v>
      </c>
      <c r="Z17" s="54">
        <v>73526000</v>
      </c>
      <c r="AA17" s="54">
        <v>82526000</v>
      </c>
      <c r="AC17" s="54"/>
      <c r="AD17" s="55" t="s">
        <v>379</v>
      </c>
      <c r="AE17" s="56"/>
    </row>
    <row r="18" spans="2:31" x14ac:dyDescent="0.35">
      <c r="B18" s="18" t="s">
        <v>30</v>
      </c>
      <c r="C18" s="54">
        <v>20473303.094000001</v>
      </c>
      <c r="D18" s="54">
        <v>4346726.1899999995</v>
      </c>
      <c r="E18" s="54">
        <v>18802538.66</v>
      </c>
      <c r="F18" s="54">
        <v>12467696.232999999</v>
      </c>
      <c r="G18" s="54">
        <v>14944029.6</v>
      </c>
      <c r="H18" s="54">
        <v>4536152.9580000006</v>
      </c>
      <c r="I18" s="54">
        <v>15830985.643999999</v>
      </c>
      <c r="J18" s="54">
        <v>4346726.1500000004</v>
      </c>
      <c r="K18" s="54">
        <v>18802538.66</v>
      </c>
      <c r="L18" s="54">
        <v>12467696.234999999</v>
      </c>
      <c r="M18" s="54">
        <v>14944029.6</v>
      </c>
      <c r="N18" s="54">
        <v>4536152.9580000006</v>
      </c>
      <c r="O18" s="54">
        <v>15830985.643999999</v>
      </c>
      <c r="P18" s="54">
        <v>989583.33000000007</v>
      </c>
      <c r="Q18" s="54">
        <v>19149905.330000002</v>
      </c>
      <c r="R18" s="54">
        <v>15297831.484999999</v>
      </c>
      <c r="S18" s="54">
        <v>14944029.6</v>
      </c>
      <c r="T18" s="54">
        <v>4536152.9580000006</v>
      </c>
      <c r="U18" s="54">
        <v>18661120.894000001</v>
      </c>
      <c r="V18" s="54">
        <v>989583.33000000007</v>
      </c>
      <c r="W18" s="54">
        <v>19149905.330000002</v>
      </c>
      <c r="X18" s="54">
        <v>6807425.7350000003</v>
      </c>
      <c r="Y18" s="54">
        <v>127018393.42400001</v>
      </c>
      <c r="Z18" s="54">
        <v>135836706.19400001</v>
      </c>
      <c r="AA18" s="54">
        <v>262855099.618</v>
      </c>
      <c r="AC18" s="54"/>
      <c r="AD18" s="55" t="s">
        <v>30</v>
      </c>
      <c r="AE18" s="56"/>
    </row>
    <row r="19" spans="2:31" x14ac:dyDescent="0.35">
      <c r="B19" s="18" t="s">
        <v>65</v>
      </c>
      <c r="C19" s="54">
        <v>161280328.92200002</v>
      </c>
      <c r="D19" s="54">
        <v>62304720.584999993</v>
      </c>
      <c r="E19" s="54">
        <v>14990312.083000001</v>
      </c>
      <c r="F19" s="54">
        <v>46756052.943999998</v>
      </c>
      <c r="G19" s="54">
        <v>56082909.886</v>
      </c>
      <c r="H19" s="54">
        <v>2078395.54</v>
      </c>
      <c r="I19" s="54">
        <v>161278910.78200001</v>
      </c>
      <c r="J19" s="54">
        <v>62495873.604999997</v>
      </c>
      <c r="K19" s="54">
        <v>14990312.083000001</v>
      </c>
      <c r="L19" s="54">
        <v>75573426.497999981</v>
      </c>
      <c r="M19" s="54">
        <v>56833880.815999992</v>
      </c>
      <c r="N19" s="54">
        <v>2078395.67</v>
      </c>
      <c r="O19" s="54">
        <v>164655994.38500002</v>
      </c>
      <c r="P19" s="54">
        <v>62304720.584999993</v>
      </c>
      <c r="Q19" s="54">
        <v>14990312.083000001</v>
      </c>
      <c r="R19" s="54">
        <v>47833590.091999993</v>
      </c>
      <c r="S19" s="54">
        <v>61717618.136</v>
      </c>
      <c r="T19" s="54">
        <v>1461227.23</v>
      </c>
      <c r="U19" s="54">
        <v>164655994.38500002</v>
      </c>
      <c r="V19" s="54">
        <v>62495873.604999997</v>
      </c>
      <c r="W19" s="54">
        <v>14990312.083000001</v>
      </c>
      <c r="X19" s="54">
        <v>48162560.625999987</v>
      </c>
      <c r="Y19" s="54">
        <v>657831242.92800009</v>
      </c>
      <c r="Z19" s="54">
        <v>702180479.69599998</v>
      </c>
      <c r="AA19" s="54">
        <v>1360011722.6239998</v>
      </c>
      <c r="AC19" s="54"/>
      <c r="AD19" s="55" t="s">
        <v>65</v>
      </c>
      <c r="AE19" s="56"/>
    </row>
    <row r="20" spans="2:31" x14ac:dyDescent="0.35">
      <c r="B20" s="18" t="s">
        <v>159</v>
      </c>
      <c r="C20" s="54">
        <v>84543102.530000001</v>
      </c>
      <c r="D20" s="54">
        <v>101551189.192</v>
      </c>
      <c r="E20" s="54">
        <v>136154311.85300002</v>
      </c>
      <c r="F20" s="54">
        <v>162618503.553</v>
      </c>
      <c r="G20" s="54">
        <v>28168861.410999998</v>
      </c>
      <c r="H20" s="54">
        <v>106226911.088</v>
      </c>
      <c r="I20" s="54">
        <v>96734025.659999996</v>
      </c>
      <c r="J20" s="54">
        <v>105393941.957</v>
      </c>
      <c r="K20" s="54">
        <v>200372391.71799999</v>
      </c>
      <c r="L20" s="54">
        <v>164471654.42899999</v>
      </c>
      <c r="M20" s="54">
        <v>32290439.931000002</v>
      </c>
      <c r="N20" s="54">
        <v>116627896.455</v>
      </c>
      <c r="O20" s="54">
        <v>97043356.224999994</v>
      </c>
      <c r="P20" s="54">
        <v>336430697.15700001</v>
      </c>
      <c r="Q20" s="54">
        <v>277638460.59799999</v>
      </c>
      <c r="R20" s="54">
        <v>361716612.10899997</v>
      </c>
      <c r="S20" s="54">
        <v>30426816.640999999</v>
      </c>
      <c r="T20" s="54">
        <v>47108156.399999999</v>
      </c>
      <c r="U20" s="54">
        <v>97043356.224999994</v>
      </c>
      <c r="V20" s="54">
        <v>329889268.57700002</v>
      </c>
      <c r="W20" s="54">
        <v>205816786.70600003</v>
      </c>
      <c r="X20" s="54">
        <v>361716612.02899998</v>
      </c>
      <c r="Y20" s="54">
        <v>1186234893.391</v>
      </c>
      <c r="Z20" s="54">
        <v>2293748459.0530005</v>
      </c>
      <c r="AA20" s="54">
        <v>3479983352.4439988</v>
      </c>
      <c r="AC20" s="54"/>
      <c r="AD20" s="55" t="s">
        <v>159</v>
      </c>
      <c r="AE20" s="56"/>
    </row>
    <row r="21" spans="2:31" x14ac:dyDescent="0.35">
      <c r="B21" s="18" t="s">
        <v>2932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C21" s="54"/>
      <c r="AD21" s="55" t="s">
        <v>2932</v>
      </c>
      <c r="AE21" s="56"/>
    </row>
    <row r="22" spans="2:31" x14ac:dyDescent="0.35">
      <c r="B22" s="18" t="s">
        <v>469</v>
      </c>
      <c r="C22" s="54">
        <v>266296734.54600003</v>
      </c>
      <c r="D22" s="54">
        <v>168202635.96700001</v>
      </c>
      <c r="E22" s="54">
        <v>169947162.59600002</v>
      </c>
      <c r="F22" s="54">
        <v>221842252.73000002</v>
      </c>
      <c r="G22" s="54">
        <v>108195800.897</v>
      </c>
      <c r="H22" s="54">
        <v>112841459.586</v>
      </c>
      <c r="I22" s="54">
        <v>273843922.08599997</v>
      </c>
      <c r="J22" s="54">
        <v>172236541.71200001</v>
      </c>
      <c r="K22" s="54">
        <v>234165242.461</v>
      </c>
      <c r="L22" s="54">
        <v>252512777.16199997</v>
      </c>
      <c r="M22" s="54">
        <v>113068350.347</v>
      </c>
      <c r="N22" s="54">
        <v>185768445.083</v>
      </c>
      <c r="O22" s="54">
        <v>277530336.25400001</v>
      </c>
      <c r="P22" s="54">
        <v>399725001.07200003</v>
      </c>
      <c r="Q22" s="54">
        <v>311778678.01099998</v>
      </c>
      <c r="R22" s="54">
        <v>424848033.68599999</v>
      </c>
      <c r="S22" s="54">
        <v>109088464.377</v>
      </c>
      <c r="T22" s="54">
        <v>53105536.588</v>
      </c>
      <c r="U22" s="54">
        <v>280360471.50400001</v>
      </c>
      <c r="V22" s="54">
        <v>393374725.51200002</v>
      </c>
      <c r="W22" s="54">
        <v>239957004.11900002</v>
      </c>
      <c r="X22" s="54">
        <v>416686598.38999999</v>
      </c>
      <c r="Y22" s="54">
        <v>1980084529.743</v>
      </c>
      <c r="Z22" s="54">
        <v>3205291644.9430003</v>
      </c>
      <c r="AA22" s="54">
        <v>5185376174.6859989</v>
      </c>
      <c r="AC22" s="54"/>
      <c r="AD22" s="55" t="s">
        <v>469</v>
      </c>
    </row>
    <row r="23" spans="2:31" x14ac:dyDescent="0.35">
      <c r="W23" s="3" t="s">
        <v>32</v>
      </c>
      <c r="X23" s="3" t="s">
        <v>32</v>
      </c>
    </row>
    <row r="24" spans="2:31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2"/>
      <c r="W24" s="2"/>
      <c r="X24" s="3"/>
      <c r="Y24" s="3"/>
      <c r="Z24" s="3"/>
      <c r="AA24" s="2"/>
      <c r="AB24" s="2" t="s">
        <v>32</v>
      </c>
    </row>
    <row r="25" spans="2:31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 t="s">
        <v>32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7675FB54-3609-4D10-8130-BBC91467141A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Principal'!C21:T21</xm:f>
              <xm:sqref>AE21</xm:sqref>
            </x14:sparkline>
          </x14:sparklines>
        </x14:sparklineGroup>
        <x14:sparklineGroup lineWeight="2.25" displayEmptyCellsAs="gap" xr2:uid="{9E448477-BA4D-4F4D-8D3E-B07129BB520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Principal'!C20:T20</xm:f>
              <xm:sqref>AE20</xm:sqref>
            </x14:sparkline>
          </x14:sparklines>
        </x14:sparklineGroup>
        <x14:sparklineGroup lineWeight="2.25" displayEmptyCellsAs="gap" xr2:uid="{096AA039-DE79-49E7-B5FF-A422C0B18EE4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Principal'!C19:T19</xm:f>
              <xm:sqref>AE19</xm:sqref>
            </x14:sparkline>
          </x14:sparklines>
        </x14:sparklineGroup>
        <x14:sparklineGroup lineWeight="2.25" displayEmptyCellsAs="gap" xr2:uid="{A2B4D3C6-D6C0-4697-98C7-CF35E32FAB4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Principal'!C18:T18</xm:f>
              <xm:sqref>AE18</xm:sqref>
            </x14:sparkline>
          </x14:sparklines>
        </x14:sparklineGroup>
        <x14:sparklineGroup lineWeight="2.25" displayEmptyCellsAs="gap" xr2:uid="{484554CD-88C4-4687-85FD-9A5DCF4CB2B4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Principal'!C17:T17</xm:f>
              <xm:sqref>AE17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BF6-CA09-4797-B434-348A17C275C7}">
  <sheetPr>
    <tabColor rgb="FF7030A0"/>
  </sheetPr>
  <dimension ref="A1:AE126"/>
  <sheetViews>
    <sheetView topLeftCell="U101" zoomScale="95" zoomScaleNormal="95" workbookViewId="0">
      <selection activeCell="AA122" sqref="AA122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3" width="14.1796875" bestFit="1" customWidth="1"/>
    <col min="4" max="4" width="22.54296875" bestFit="1" customWidth="1"/>
    <col min="5" max="5" width="15.453125" bestFit="1" customWidth="1"/>
    <col min="6" max="17" width="14.1796875" bestFit="1" customWidth="1"/>
    <col min="18" max="19" width="15.453125" bestFit="1" customWidth="1"/>
    <col min="20" max="24" width="15.90625" bestFit="1" customWidth="1"/>
    <col min="25" max="31" width="15.453125" bestFit="1" customWidth="1"/>
  </cols>
  <sheetData>
    <row r="1" spans="1:29" ht="23.5" x14ac:dyDescent="0.55000000000000004">
      <c r="A1" s="157" t="s">
        <v>1307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29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1:29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29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29" x14ac:dyDescent="0.3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x14ac:dyDescent="0.3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29" x14ac:dyDescent="0.3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2" spans="1:29" x14ac:dyDescent="0.3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</row>
    <row r="16" spans="1:29" ht="29" x14ac:dyDescent="0.35">
      <c r="B16" s="53" t="s">
        <v>11</v>
      </c>
      <c r="C16" s="53" t="s">
        <v>22</v>
      </c>
      <c r="D16" s="53" t="s">
        <v>10</v>
      </c>
      <c r="E16" s="4" t="s">
        <v>3196</v>
      </c>
      <c r="F16" s="4" t="s">
        <v>3197</v>
      </c>
      <c r="G16" s="4" t="s">
        <v>3198</v>
      </c>
      <c r="H16" s="4" t="s">
        <v>3199</v>
      </c>
      <c r="I16" s="4" t="s">
        <v>3200</v>
      </c>
      <c r="J16" s="4" t="s">
        <v>3201</v>
      </c>
      <c r="K16" s="4" t="s">
        <v>2860</v>
      </c>
      <c r="L16" s="4" t="s">
        <v>2861</v>
      </c>
      <c r="M16" s="4" t="s">
        <v>3217</v>
      </c>
      <c r="N16" s="4" t="s">
        <v>3202</v>
      </c>
      <c r="O16" s="4" t="s">
        <v>3203</v>
      </c>
      <c r="P16" s="4" t="s">
        <v>3204</v>
      </c>
      <c r="Q16" s="4" t="s">
        <v>3205</v>
      </c>
      <c r="R16" s="4" t="s">
        <v>3206</v>
      </c>
      <c r="S16" s="4" t="s">
        <v>3207</v>
      </c>
      <c r="T16" s="4" t="s">
        <v>3218</v>
      </c>
      <c r="U16" s="4" t="s">
        <v>3208</v>
      </c>
      <c r="V16" s="4" t="s">
        <v>3209</v>
      </c>
      <c r="W16" s="4" t="s">
        <v>3210</v>
      </c>
      <c r="X16" s="4" t="s">
        <v>3211</v>
      </c>
      <c r="Y16" s="4" t="s">
        <v>3212</v>
      </c>
      <c r="Z16" s="4" t="s">
        <v>3219</v>
      </c>
      <c r="AA16" s="4" t="s">
        <v>3214</v>
      </c>
      <c r="AB16" s="4" t="s">
        <v>3220</v>
      </c>
      <c r="AC16" s="4" t="s">
        <v>3216</v>
      </c>
    </row>
    <row r="17" spans="2:29" x14ac:dyDescent="0.35">
      <c r="B17" t="s">
        <v>379</v>
      </c>
      <c r="C17" t="s">
        <v>401</v>
      </c>
      <c r="D17" t="s">
        <v>29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</row>
    <row r="18" spans="2:29" x14ac:dyDescent="0.35">
      <c r="C18" t="s">
        <v>404</v>
      </c>
      <c r="D18" t="s">
        <v>29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</row>
    <row r="19" spans="2:29" x14ac:dyDescent="0.35">
      <c r="C19" t="s">
        <v>407</v>
      </c>
      <c r="D19" t="s">
        <v>29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</row>
    <row r="20" spans="2:29" x14ac:dyDescent="0.35">
      <c r="C20" t="s">
        <v>410</v>
      </c>
      <c r="D20" t="s">
        <v>29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</row>
    <row r="21" spans="2:29" x14ac:dyDescent="0.35">
      <c r="C21" t="s">
        <v>413</v>
      </c>
      <c r="D21" t="s">
        <v>29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</row>
    <row r="22" spans="2:29" x14ac:dyDescent="0.35">
      <c r="C22" t="s">
        <v>416</v>
      </c>
      <c r="D22" t="s">
        <v>29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</row>
    <row r="23" spans="2:29" x14ac:dyDescent="0.35">
      <c r="C23" t="s">
        <v>419</v>
      </c>
      <c r="D23" t="s">
        <v>29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</row>
    <row r="24" spans="2:29" x14ac:dyDescent="0.35">
      <c r="C24" t="s">
        <v>422</v>
      </c>
      <c r="D24" t="s">
        <v>29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</row>
    <row r="25" spans="2:29" x14ac:dyDescent="0.35">
      <c r="C25" t="s">
        <v>425</v>
      </c>
      <c r="D25" t="s">
        <v>29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</row>
    <row r="26" spans="2:29" x14ac:dyDescent="0.35">
      <c r="C26" t="s">
        <v>428</v>
      </c>
      <c r="D26" t="s">
        <v>29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</row>
    <row r="27" spans="2:29" x14ac:dyDescent="0.35">
      <c r="C27" t="s">
        <v>383</v>
      </c>
      <c r="D27" t="s">
        <v>29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</row>
    <row r="28" spans="2:29" x14ac:dyDescent="0.35">
      <c r="C28" t="s">
        <v>386</v>
      </c>
      <c r="D28" t="s">
        <v>29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</row>
    <row r="29" spans="2:29" x14ac:dyDescent="0.35">
      <c r="C29" t="s">
        <v>429</v>
      </c>
      <c r="D29" t="s">
        <v>29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</row>
    <row r="30" spans="2:29" x14ac:dyDescent="0.35">
      <c r="C30" t="s">
        <v>388</v>
      </c>
      <c r="D30" t="s">
        <v>29</v>
      </c>
      <c r="E30" s="54">
        <v>0</v>
      </c>
      <c r="F30" s="54">
        <v>0</v>
      </c>
      <c r="G30" s="54">
        <v>0</v>
      </c>
      <c r="H30" s="54">
        <v>0</v>
      </c>
      <c r="I30" s="54">
        <v>9000000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9000000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2000000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9000000</v>
      </c>
      <c r="AB30" s="54">
        <v>11000000</v>
      </c>
      <c r="AC30" s="54">
        <v>20000000</v>
      </c>
    </row>
    <row r="31" spans="2:29" x14ac:dyDescent="0.35">
      <c r="C31" t="s">
        <v>394</v>
      </c>
      <c r="D31" t="s">
        <v>29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12343000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12343000</v>
      </c>
      <c r="AC31" s="54">
        <v>12343000</v>
      </c>
    </row>
    <row r="32" spans="2:29" x14ac:dyDescent="0.35">
      <c r="C32" t="s">
        <v>431</v>
      </c>
      <c r="D32" t="s">
        <v>29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</row>
    <row r="33" spans="2:29" x14ac:dyDescent="0.35">
      <c r="C33" t="s">
        <v>433</v>
      </c>
      <c r="D33" t="s">
        <v>29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</row>
    <row r="34" spans="2:29" x14ac:dyDescent="0.35">
      <c r="C34" t="s">
        <v>435</v>
      </c>
      <c r="D34" t="s">
        <v>29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</row>
    <row r="35" spans="2:29" x14ac:dyDescent="0.35">
      <c r="C35" t="s">
        <v>397</v>
      </c>
      <c r="D35" t="s">
        <v>29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50183000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50183000</v>
      </c>
      <c r="AC35" s="54">
        <v>50183000</v>
      </c>
    </row>
    <row r="36" spans="2:29" x14ac:dyDescent="0.35">
      <c r="B36" t="s">
        <v>2926</v>
      </c>
      <c r="E36" s="54">
        <v>0</v>
      </c>
      <c r="F36" s="54">
        <v>0</v>
      </c>
      <c r="G36" s="54">
        <v>0</v>
      </c>
      <c r="H36" s="54">
        <v>0</v>
      </c>
      <c r="I36" s="54">
        <v>9000000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9000000</v>
      </c>
      <c r="P36" s="54">
        <v>62526000</v>
      </c>
      <c r="Q36" s="54">
        <v>0</v>
      </c>
      <c r="R36" s="54">
        <v>0</v>
      </c>
      <c r="S36" s="54">
        <v>0</v>
      </c>
      <c r="T36" s="54">
        <v>0</v>
      </c>
      <c r="U36" s="54">
        <v>2000000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9000000</v>
      </c>
      <c r="AB36" s="54">
        <v>73526000</v>
      </c>
      <c r="AC36" s="54">
        <v>82526000</v>
      </c>
    </row>
    <row r="37" spans="2:29" x14ac:dyDescent="0.35">
      <c r="B37" t="s">
        <v>30</v>
      </c>
      <c r="C37" t="s">
        <v>28</v>
      </c>
      <c r="D37" t="s">
        <v>29</v>
      </c>
      <c r="E37" s="54">
        <v>4091795.05</v>
      </c>
      <c r="F37" s="54">
        <v>0</v>
      </c>
      <c r="G37" s="54">
        <v>15567715.27</v>
      </c>
      <c r="H37" s="54">
        <v>0</v>
      </c>
      <c r="I37" s="54">
        <v>14944029.6</v>
      </c>
      <c r="J37" s="54">
        <v>0</v>
      </c>
      <c r="K37" s="54">
        <v>4091795.05</v>
      </c>
      <c r="L37" s="54">
        <v>0</v>
      </c>
      <c r="M37" s="54">
        <v>15567715.27</v>
      </c>
      <c r="N37" s="54">
        <v>0</v>
      </c>
      <c r="O37" s="54">
        <v>14944029.6</v>
      </c>
      <c r="P37" s="54">
        <v>0</v>
      </c>
      <c r="Q37" s="54">
        <v>4091795.05</v>
      </c>
      <c r="R37" s="54">
        <v>0</v>
      </c>
      <c r="S37" s="54">
        <v>15567715.27</v>
      </c>
      <c r="T37" s="54">
        <v>0</v>
      </c>
      <c r="U37" s="54">
        <v>14944029.6</v>
      </c>
      <c r="V37" s="54">
        <v>0</v>
      </c>
      <c r="W37" s="54">
        <v>4091795.05</v>
      </c>
      <c r="X37" s="54">
        <v>0</v>
      </c>
      <c r="Y37" s="54">
        <v>15567715.27</v>
      </c>
      <c r="Z37" s="54">
        <v>0</v>
      </c>
      <c r="AA37" s="54">
        <v>54263050.239999995</v>
      </c>
      <c r="AB37" s="54">
        <v>69207079.840000004</v>
      </c>
      <c r="AC37" s="54">
        <v>123470130.08</v>
      </c>
    </row>
    <row r="38" spans="2:29" x14ac:dyDescent="0.35">
      <c r="C38" t="s">
        <v>37</v>
      </c>
      <c r="D38" t="s">
        <v>87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</row>
    <row r="39" spans="2:29" x14ac:dyDescent="0.35">
      <c r="D39" t="s">
        <v>113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</row>
    <row r="40" spans="2:29" x14ac:dyDescent="0.35">
      <c r="D40" t="s">
        <v>38</v>
      </c>
      <c r="E40" s="54">
        <v>0</v>
      </c>
      <c r="F40" s="54">
        <v>333333.33</v>
      </c>
      <c r="G40" s="54">
        <v>2524842.41</v>
      </c>
      <c r="H40" s="54">
        <v>0</v>
      </c>
      <c r="I40" s="54">
        <v>0</v>
      </c>
      <c r="J40" s="54">
        <v>450000</v>
      </c>
      <c r="K40" s="54">
        <v>0</v>
      </c>
      <c r="L40" s="54">
        <v>333333.33</v>
      </c>
      <c r="M40" s="54">
        <v>2524842.41</v>
      </c>
      <c r="N40" s="54">
        <v>0</v>
      </c>
      <c r="O40" s="54">
        <v>0</v>
      </c>
      <c r="P40" s="54">
        <v>450000</v>
      </c>
      <c r="Q40" s="54">
        <v>0</v>
      </c>
      <c r="R40" s="54">
        <v>333333.33</v>
      </c>
      <c r="S40" s="54">
        <v>2524842.41</v>
      </c>
      <c r="T40" s="54">
        <v>0</v>
      </c>
      <c r="U40" s="54">
        <v>0</v>
      </c>
      <c r="V40" s="54">
        <v>450000</v>
      </c>
      <c r="W40" s="54">
        <v>0</v>
      </c>
      <c r="X40" s="54">
        <v>333333.33</v>
      </c>
      <c r="Y40" s="54">
        <v>2524842.41</v>
      </c>
      <c r="Z40" s="54">
        <v>0</v>
      </c>
      <c r="AA40" s="54">
        <v>6166351.4800000004</v>
      </c>
      <c r="AB40" s="54">
        <v>6616351.4800000004</v>
      </c>
      <c r="AC40" s="54">
        <v>12782702.960000001</v>
      </c>
    </row>
    <row r="41" spans="2:29" x14ac:dyDescent="0.35">
      <c r="D41" t="s">
        <v>29</v>
      </c>
      <c r="E41" s="54">
        <v>0</v>
      </c>
      <c r="F41" s="54">
        <v>656250</v>
      </c>
      <c r="G41" s="54">
        <v>709980.98</v>
      </c>
      <c r="H41" s="54">
        <v>6807425.733</v>
      </c>
      <c r="I41" s="54">
        <v>0</v>
      </c>
      <c r="J41" s="54">
        <v>3744800.33</v>
      </c>
      <c r="K41" s="54">
        <v>0</v>
      </c>
      <c r="L41" s="54">
        <v>656250</v>
      </c>
      <c r="M41" s="54">
        <v>709980.98</v>
      </c>
      <c r="N41" s="54">
        <v>6807425.7350000003</v>
      </c>
      <c r="O41" s="54">
        <v>0</v>
      </c>
      <c r="P41" s="54">
        <v>3744800.33</v>
      </c>
      <c r="Q41" s="54">
        <v>0</v>
      </c>
      <c r="R41" s="54">
        <v>656250</v>
      </c>
      <c r="S41" s="54">
        <v>1057347.6499999999</v>
      </c>
      <c r="T41" s="54">
        <v>6807425.7350000003</v>
      </c>
      <c r="U41" s="54">
        <v>0</v>
      </c>
      <c r="V41" s="54">
        <v>3744800.33</v>
      </c>
      <c r="W41" s="54">
        <v>0</v>
      </c>
      <c r="X41" s="54">
        <v>656250</v>
      </c>
      <c r="Y41" s="54">
        <v>1057347.6499999999</v>
      </c>
      <c r="Z41" s="54">
        <v>6807425.7350000003</v>
      </c>
      <c r="AA41" s="54">
        <v>20092113.758000001</v>
      </c>
      <c r="AB41" s="54">
        <v>24531647.43</v>
      </c>
      <c r="AC41" s="54">
        <v>44623761.188000001</v>
      </c>
    </row>
    <row r="42" spans="2:29" x14ac:dyDescent="0.35">
      <c r="D42" t="s">
        <v>46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</row>
    <row r="43" spans="2:29" x14ac:dyDescent="0.35">
      <c r="D43" t="s">
        <v>48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</row>
    <row r="44" spans="2:29" x14ac:dyDescent="0.35">
      <c r="C44" t="s">
        <v>49</v>
      </c>
      <c r="D44" t="s">
        <v>29</v>
      </c>
      <c r="E44" s="54">
        <v>5660270.5</v>
      </c>
      <c r="F44" s="54">
        <v>0</v>
      </c>
      <c r="G44" s="54">
        <v>0</v>
      </c>
      <c r="H44" s="54">
        <v>5660270.5</v>
      </c>
      <c r="I44" s="54">
        <v>0</v>
      </c>
      <c r="J44" s="54">
        <v>0</v>
      </c>
      <c r="K44" s="54">
        <v>5660270.5</v>
      </c>
      <c r="L44" s="54">
        <v>0</v>
      </c>
      <c r="M44" s="54">
        <v>0</v>
      </c>
      <c r="N44" s="54">
        <v>5660270.5</v>
      </c>
      <c r="O44" s="54">
        <v>0</v>
      </c>
      <c r="P44" s="54">
        <v>0</v>
      </c>
      <c r="Q44" s="54">
        <v>5660270.5</v>
      </c>
      <c r="R44" s="54">
        <v>0</v>
      </c>
      <c r="S44" s="54">
        <v>0</v>
      </c>
      <c r="T44" s="54">
        <v>8490405.75</v>
      </c>
      <c r="U44" s="54">
        <v>0</v>
      </c>
      <c r="V44" s="54">
        <v>0</v>
      </c>
      <c r="W44" s="54">
        <v>8490405.75</v>
      </c>
      <c r="X44" s="54">
        <v>0</v>
      </c>
      <c r="Y44" s="54">
        <v>0</v>
      </c>
      <c r="Z44" s="54">
        <v>0</v>
      </c>
      <c r="AA44" s="54">
        <v>22641082</v>
      </c>
      <c r="AB44" s="54">
        <v>22641082</v>
      </c>
      <c r="AC44" s="54">
        <v>45282164</v>
      </c>
    </row>
    <row r="45" spans="2:29" x14ac:dyDescent="0.35">
      <c r="C45" t="s">
        <v>52</v>
      </c>
      <c r="D45" t="s">
        <v>29</v>
      </c>
      <c r="E45" s="54">
        <v>5339941.63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5339941.63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5339941.63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5339941.63</v>
      </c>
      <c r="X45" s="54">
        <v>0</v>
      </c>
      <c r="Y45" s="54">
        <v>0</v>
      </c>
      <c r="Z45" s="54">
        <v>0</v>
      </c>
      <c r="AA45" s="54">
        <v>10679883.26</v>
      </c>
      <c r="AB45" s="54">
        <v>10679883.26</v>
      </c>
      <c r="AC45" s="54">
        <v>21359766.52</v>
      </c>
    </row>
    <row r="46" spans="2:29" x14ac:dyDescent="0.35">
      <c r="D46" t="s">
        <v>55</v>
      </c>
      <c r="E46" s="54">
        <v>4642317.45</v>
      </c>
      <c r="F46" s="54">
        <v>3357142.86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3357142.82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11356603.129999999</v>
      </c>
      <c r="AB46" s="54">
        <v>0</v>
      </c>
      <c r="AC46" s="54">
        <v>11356603.129999999</v>
      </c>
    </row>
    <row r="47" spans="2:29" x14ac:dyDescent="0.35">
      <c r="C47" t="s">
        <v>60</v>
      </c>
      <c r="D47" t="s">
        <v>29</v>
      </c>
      <c r="E47" s="54">
        <v>738978.46400000004</v>
      </c>
      <c r="F47" s="54">
        <v>0</v>
      </c>
      <c r="G47" s="54">
        <v>0</v>
      </c>
      <c r="H47" s="54">
        <v>0</v>
      </c>
      <c r="I47" s="54">
        <v>0</v>
      </c>
      <c r="J47" s="54">
        <v>341352.62800000003</v>
      </c>
      <c r="K47" s="54">
        <v>738978.46400000004</v>
      </c>
      <c r="L47" s="54">
        <v>0</v>
      </c>
      <c r="M47" s="54">
        <v>0</v>
      </c>
      <c r="N47" s="54">
        <v>0</v>
      </c>
      <c r="O47" s="54">
        <v>0</v>
      </c>
      <c r="P47" s="54">
        <v>341352.62800000003</v>
      </c>
      <c r="Q47" s="54">
        <v>738978.46400000004</v>
      </c>
      <c r="R47" s="54">
        <v>0</v>
      </c>
      <c r="S47" s="54">
        <v>0</v>
      </c>
      <c r="T47" s="54">
        <v>0</v>
      </c>
      <c r="U47" s="54">
        <v>0</v>
      </c>
      <c r="V47" s="54">
        <v>341352.62800000003</v>
      </c>
      <c r="W47" s="54">
        <v>738978.46400000004</v>
      </c>
      <c r="X47" s="54">
        <v>0</v>
      </c>
      <c r="Y47" s="54">
        <v>0</v>
      </c>
      <c r="Z47" s="54">
        <v>0</v>
      </c>
      <c r="AA47" s="54">
        <v>1819309.5560000001</v>
      </c>
      <c r="AB47" s="54">
        <v>2160662.1840000004</v>
      </c>
      <c r="AC47" s="54">
        <v>3979971.74</v>
      </c>
    </row>
    <row r="48" spans="2:29" x14ac:dyDescent="0.35">
      <c r="B48" t="s">
        <v>2927</v>
      </c>
      <c r="E48" s="54">
        <v>20473303.094000001</v>
      </c>
      <c r="F48" s="54">
        <v>4346726.1899999995</v>
      </c>
      <c r="G48" s="54">
        <v>18802538.66</v>
      </c>
      <c r="H48" s="54">
        <v>12467696.232999999</v>
      </c>
      <c r="I48" s="54">
        <v>14944029.6</v>
      </c>
      <c r="J48" s="54">
        <v>4536152.9580000006</v>
      </c>
      <c r="K48" s="54">
        <v>15830985.643999999</v>
      </c>
      <c r="L48" s="54">
        <v>4346726.1500000004</v>
      </c>
      <c r="M48" s="54">
        <v>18802538.66</v>
      </c>
      <c r="N48" s="54">
        <v>12467696.234999999</v>
      </c>
      <c r="O48" s="54">
        <v>14944029.6</v>
      </c>
      <c r="P48" s="54">
        <v>4536152.9580000006</v>
      </c>
      <c r="Q48" s="54">
        <v>15830985.643999999</v>
      </c>
      <c r="R48" s="54">
        <v>989583.33000000007</v>
      </c>
      <c r="S48" s="54">
        <v>19149905.329999998</v>
      </c>
      <c r="T48" s="54">
        <v>15297831.484999999</v>
      </c>
      <c r="U48" s="54">
        <v>14944029.6</v>
      </c>
      <c r="V48" s="54">
        <v>4536152.9580000006</v>
      </c>
      <c r="W48" s="54">
        <v>18661120.894000001</v>
      </c>
      <c r="X48" s="54">
        <v>989583.33000000007</v>
      </c>
      <c r="Y48" s="54">
        <v>19149905.329999998</v>
      </c>
      <c r="Z48" s="54">
        <v>6807425.7350000003</v>
      </c>
      <c r="AA48" s="54">
        <v>127018393.42399999</v>
      </c>
      <c r="AB48" s="54">
        <v>135836706.19400001</v>
      </c>
      <c r="AC48" s="54">
        <v>262855099.618</v>
      </c>
    </row>
    <row r="49" spans="2:29" x14ac:dyDescent="0.35">
      <c r="B49" t="s">
        <v>65</v>
      </c>
      <c r="C49" t="s">
        <v>71</v>
      </c>
      <c r="D49" t="s">
        <v>38</v>
      </c>
      <c r="E49" s="54">
        <v>0</v>
      </c>
      <c r="F49" s="54">
        <v>0</v>
      </c>
      <c r="G49" s="54">
        <v>0</v>
      </c>
      <c r="H49" s="54">
        <v>0</v>
      </c>
      <c r="I49" s="54">
        <v>2010545.82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2010545.82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2010545.82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2010545.82</v>
      </c>
      <c r="AB49" s="54">
        <v>4021091.64</v>
      </c>
      <c r="AC49" s="54">
        <v>6031637.46</v>
      </c>
    </row>
    <row r="50" spans="2:29" x14ac:dyDescent="0.35">
      <c r="D50" t="s">
        <v>72</v>
      </c>
      <c r="E50" s="54">
        <v>0</v>
      </c>
      <c r="F50" s="54">
        <v>0</v>
      </c>
      <c r="G50" s="54">
        <v>0</v>
      </c>
      <c r="H50" s="54">
        <v>2333333.33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2333333.33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2333333.33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2333333.33</v>
      </c>
      <c r="AA50" s="54">
        <v>4666666.66</v>
      </c>
      <c r="AB50" s="54">
        <v>4666666.66</v>
      </c>
      <c r="AC50" s="54">
        <v>9333333.3200000003</v>
      </c>
    </row>
    <row r="51" spans="2:29" x14ac:dyDescent="0.35">
      <c r="D51" t="s">
        <v>29</v>
      </c>
      <c r="E51" s="54">
        <v>0</v>
      </c>
      <c r="F51" s="54">
        <v>0</v>
      </c>
      <c r="G51" s="54">
        <v>3434633.8530000001</v>
      </c>
      <c r="H51" s="54">
        <v>6209166.6430000002</v>
      </c>
      <c r="I51" s="54">
        <v>0</v>
      </c>
      <c r="J51" s="54">
        <v>0</v>
      </c>
      <c r="K51" s="54">
        <v>0</v>
      </c>
      <c r="L51" s="54">
        <v>0</v>
      </c>
      <c r="M51" s="54">
        <v>3434633.8530000001</v>
      </c>
      <c r="N51" s="54">
        <v>6209166.6430000002</v>
      </c>
      <c r="O51" s="54">
        <v>2090000</v>
      </c>
      <c r="P51" s="54">
        <v>0</v>
      </c>
      <c r="Q51" s="54">
        <v>0</v>
      </c>
      <c r="R51" s="54">
        <v>0</v>
      </c>
      <c r="S51" s="54">
        <v>3434633.8530000001</v>
      </c>
      <c r="T51" s="54">
        <v>6209166.6430000002</v>
      </c>
      <c r="U51" s="54">
        <v>7090000</v>
      </c>
      <c r="V51" s="54">
        <v>0</v>
      </c>
      <c r="W51" s="54">
        <v>0</v>
      </c>
      <c r="X51" s="54">
        <v>0</v>
      </c>
      <c r="Y51" s="54">
        <v>3434633.8530000001</v>
      </c>
      <c r="Z51" s="54">
        <v>6209166.6430000002</v>
      </c>
      <c r="AA51" s="54">
        <v>19287600.991999999</v>
      </c>
      <c r="AB51" s="54">
        <v>28467600.991999999</v>
      </c>
      <c r="AC51" s="54">
        <v>47755201.983999997</v>
      </c>
    </row>
    <row r="52" spans="2:29" x14ac:dyDescent="0.35">
      <c r="D52" t="s">
        <v>83</v>
      </c>
      <c r="E52" s="54">
        <v>0</v>
      </c>
      <c r="F52" s="54">
        <v>0</v>
      </c>
      <c r="G52" s="54">
        <v>3811044.79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3811044.79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3811044.79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3811044.79</v>
      </c>
      <c r="Z52" s="54">
        <v>0</v>
      </c>
      <c r="AA52" s="54">
        <v>7622089.5800000001</v>
      </c>
      <c r="AB52" s="54">
        <v>7622089.5800000001</v>
      </c>
      <c r="AC52" s="54">
        <v>15244179.16</v>
      </c>
    </row>
    <row r="53" spans="2:29" x14ac:dyDescent="0.35">
      <c r="C53" t="s">
        <v>86</v>
      </c>
      <c r="D53" t="s">
        <v>87</v>
      </c>
      <c r="E53" s="54">
        <v>0</v>
      </c>
      <c r="F53" s="54">
        <v>17834938.739999998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17834938.739999998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17834938.739999998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17834938.739999998</v>
      </c>
      <c r="Y53" s="54">
        <v>0</v>
      </c>
      <c r="Z53" s="54">
        <v>0</v>
      </c>
      <c r="AA53" s="54">
        <v>35669877.479999997</v>
      </c>
      <c r="AB53" s="54">
        <v>35669877.479999997</v>
      </c>
      <c r="AC53" s="54">
        <v>71339754.959999993</v>
      </c>
    </row>
    <row r="54" spans="2:29" x14ac:dyDescent="0.35">
      <c r="D54" t="s">
        <v>29</v>
      </c>
      <c r="E54" s="54">
        <v>25225638.026000001</v>
      </c>
      <c r="F54" s="54">
        <v>43677347.895999998</v>
      </c>
      <c r="G54" s="54">
        <v>0</v>
      </c>
      <c r="H54" s="54">
        <v>25225638.026000001</v>
      </c>
      <c r="I54" s="54">
        <v>43677347.895999998</v>
      </c>
      <c r="J54" s="54">
        <v>0</v>
      </c>
      <c r="K54" s="54">
        <v>25225638.026000001</v>
      </c>
      <c r="L54" s="54">
        <v>43677347.895999998</v>
      </c>
      <c r="M54" s="54">
        <v>0</v>
      </c>
      <c r="N54" s="54">
        <v>25225638.026000001</v>
      </c>
      <c r="O54" s="54">
        <v>43677347.895999998</v>
      </c>
      <c r="P54" s="54">
        <v>0</v>
      </c>
      <c r="Q54" s="54">
        <v>25225638.026000001</v>
      </c>
      <c r="R54" s="54">
        <v>43677347.895999998</v>
      </c>
      <c r="S54" s="54">
        <v>0</v>
      </c>
      <c r="T54" s="54">
        <v>25225638.026000001</v>
      </c>
      <c r="U54" s="54">
        <v>43677347.895999998</v>
      </c>
      <c r="V54" s="54">
        <v>0</v>
      </c>
      <c r="W54" s="54">
        <v>25225638.026000001</v>
      </c>
      <c r="X54" s="54">
        <v>43677347.895999998</v>
      </c>
      <c r="Y54" s="54">
        <v>0</v>
      </c>
      <c r="Z54" s="54">
        <v>25225638.026000001</v>
      </c>
      <c r="AA54" s="54">
        <v>231934595.792</v>
      </c>
      <c r="AB54" s="54">
        <v>275611943.68799996</v>
      </c>
      <c r="AC54" s="54">
        <v>507546539.48000002</v>
      </c>
    </row>
    <row r="55" spans="2:29" x14ac:dyDescent="0.35">
      <c r="C55" t="s">
        <v>64</v>
      </c>
      <c r="D55" t="s">
        <v>29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191153.02</v>
      </c>
      <c r="M55" s="54">
        <v>0</v>
      </c>
      <c r="N55" s="54">
        <v>75224.98</v>
      </c>
      <c r="O55" s="54">
        <v>117081.57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191153.02</v>
      </c>
      <c r="Y55" s="54">
        <v>0</v>
      </c>
      <c r="Z55" s="54">
        <v>75224.98</v>
      </c>
      <c r="AA55" s="54">
        <v>266378</v>
      </c>
      <c r="AB55" s="54">
        <v>383459.56999999995</v>
      </c>
      <c r="AC55" s="54">
        <v>649837.56999999995</v>
      </c>
    </row>
    <row r="56" spans="2:29" x14ac:dyDescent="0.35">
      <c r="C56" t="s">
        <v>98</v>
      </c>
      <c r="D56" t="s">
        <v>99</v>
      </c>
      <c r="E56" s="54">
        <v>1855.18</v>
      </c>
      <c r="F56" s="54">
        <v>0</v>
      </c>
      <c r="G56" s="54">
        <v>0</v>
      </c>
      <c r="H56" s="54">
        <v>4532.7150000000001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6387.8950000000004</v>
      </c>
      <c r="AB56" s="54">
        <v>0</v>
      </c>
      <c r="AC56" s="54">
        <v>6387.8950000000004</v>
      </c>
    </row>
    <row r="57" spans="2:29" x14ac:dyDescent="0.35">
      <c r="C57" t="s">
        <v>101</v>
      </c>
      <c r="D57" t="s">
        <v>29</v>
      </c>
      <c r="E57" s="54">
        <v>134977825.45100001</v>
      </c>
      <c r="F57" s="54">
        <v>0</v>
      </c>
      <c r="G57" s="54">
        <v>0</v>
      </c>
      <c r="H57" s="54">
        <v>0</v>
      </c>
      <c r="I57" s="54">
        <v>7496482.2699999996</v>
      </c>
      <c r="J57" s="54">
        <v>0</v>
      </c>
      <c r="K57" s="54">
        <v>134977825.45100001</v>
      </c>
      <c r="L57" s="54">
        <v>0</v>
      </c>
      <c r="M57" s="54">
        <v>0</v>
      </c>
      <c r="N57" s="54">
        <v>0</v>
      </c>
      <c r="O57" s="54">
        <v>7496482.2699999996</v>
      </c>
      <c r="P57" s="54">
        <v>0</v>
      </c>
      <c r="Q57" s="54">
        <v>137714758.55700001</v>
      </c>
      <c r="R57" s="54">
        <v>0</v>
      </c>
      <c r="S57" s="54">
        <v>0</v>
      </c>
      <c r="T57" s="54">
        <v>0</v>
      </c>
      <c r="U57" s="54">
        <v>7496482.2699999996</v>
      </c>
      <c r="V57" s="54">
        <v>0</v>
      </c>
      <c r="W57" s="54">
        <v>137714758.55700001</v>
      </c>
      <c r="X57" s="54">
        <v>0</v>
      </c>
      <c r="Y57" s="54">
        <v>0</v>
      </c>
      <c r="Z57" s="54">
        <v>0</v>
      </c>
      <c r="AA57" s="54">
        <v>277452133.17199999</v>
      </c>
      <c r="AB57" s="54">
        <v>290422481.65399998</v>
      </c>
      <c r="AC57" s="54">
        <v>567874614.82599998</v>
      </c>
    </row>
    <row r="58" spans="2:29" x14ac:dyDescent="0.35">
      <c r="C58" t="s">
        <v>112</v>
      </c>
      <c r="D58" t="s">
        <v>113</v>
      </c>
      <c r="E58" s="54">
        <v>0</v>
      </c>
      <c r="F58" s="54">
        <v>0</v>
      </c>
      <c r="G58" s="54">
        <v>0</v>
      </c>
      <c r="H58" s="54">
        <v>5220315.97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26101580.009999998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5220315.97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5220315.97</v>
      </c>
      <c r="AA58" s="54">
        <v>31321895.979999997</v>
      </c>
      <c r="AB58" s="54">
        <v>10440631.939999999</v>
      </c>
      <c r="AC58" s="54">
        <v>41762527.919999994</v>
      </c>
    </row>
    <row r="59" spans="2:29" x14ac:dyDescent="0.35">
      <c r="D59" t="s">
        <v>115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7006343.46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7006343.46</v>
      </c>
      <c r="AB59" s="54">
        <v>0</v>
      </c>
      <c r="AC59" s="54">
        <v>7006343.46</v>
      </c>
    </row>
    <row r="60" spans="2:29" x14ac:dyDescent="0.35">
      <c r="C60" t="s">
        <v>118</v>
      </c>
      <c r="D60" t="s">
        <v>119</v>
      </c>
      <c r="E60" s="54">
        <v>695074.68500000006</v>
      </c>
      <c r="F60" s="54">
        <v>0</v>
      </c>
      <c r="G60" s="54">
        <v>0</v>
      </c>
      <c r="H60" s="54">
        <v>1074326.5279999999</v>
      </c>
      <c r="I60" s="54">
        <v>0</v>
      </c>
      <c r="J60" s="54">
        <v>0</v>
      </c>
      <c r="K60" s="54">
        <v>695074.68500000006</v>
      </c>
      <c r="L60" s="54">
        <v>0</v>
      </c>
      <c r="M60" s="54">
        <v>0</v>
      </c>
      <c r="N60" s="54">
        <v>1074326.5279999999</v>
      </c>
      <c r="O60" s="54">
        <v>0</v>
      </c>
      <c r="P60" s="54">
        <v>0</v>
      </c>
      <c r="Q60" s="54">
        <v>695074.68500000006</v>
      </c>
      <c r="R60" s="54">
        <v>0</v>
      </c>
      <c r="S60" s="54">
        <v>0</v>
      </c>
      <c r="T60" s="54">
        <v>1074326.5279999999</v>
      </c>
      <c r="U60" s="54">
        <v>0</v>
      </c>
      <c r="V60" s="54">
        <v>0</v>
      </c>
      <c r="W60" s="54">
        <v>695074.68500000006</v>
      </c>
      <c r="X60" s="54">
        <v>0</v>
      </c>
      <c r="Y60" s="54">
        <v>0</v>
      </c>
      <c r="Z60" s="54">
        <v>1074326.5279999999</v>
      </c>
      <c r="AA60" s="54">
        <v>3538802.426</v>
      </c>
      <c r="AB60" s="54">
        <v>3538802.426</v>
      </c>
      <c r="AC60" s="54">
        <v>7077604.852</v>
      </c>
    </row>
    <row r="61" spans="2:29" x14ac:dyDescent="0.35">
      <c r="C61" t="s">
        <v>121</v>
      </c>
      <c r="D61" t="s">
        <v>122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103931.678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103931.678</v>
      </c>
      <c r="AA61" s="54">
        <v>103931.678</v>
      </c>
      <c r="AB61" s="54">
        <v>103931.678</v>
      </c>
      <c r="AC61" s="54">
        <v>207863.356</v>
      </c>
    </row>
    <row r="62" spans="2:29" x14ac:dyDescent="0.35">
      <c r="D62" t="s">
        <v>29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194070.402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194092.77499999999</v>
      </c>
      <c r="AA62" s="54">
        <v>194070.402</v>
      </c>
      <c r="AB62" s="54">
        <v>194092.77499999999</v>
      </c>
      <c r="AC62" s="54">
        <v>388163.17700000003</v>
      </c>
    </row>
    <row r="63" spans="2:29" x14ac:dyDescent="0.35">
      <c r="C63" t="s">
        <v>130</v>
      </c>
      <c r="D63" t="s">
        <v>29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</row>
    <row r="64" spans="2:29" x14ac:dyDescent="0.35">
      <c r="C64" t="s">
        <v>131</v>
      </c>
      <c r="D64" t="s">
        <v>99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286227.24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286227.24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286227.24</v>
      </c>
      <c r="W64" s="54">
        <v>0</v>
      </c>
      <c r="X64" s="54">
        <v>0</v>
      </c>
      <c r="Y64" s="54">
        <v>0</v>
      </c>
      <c r="Z64" s="54">
        <v>0</v>
      </c>
      <c r="AA64" s="54">
        <v>286227.24</v>
      </c>
      <c r="AB64" s="54">
        <v>572454.48</v>
      </c>
      <c r="AC64" s="54">
        <v>858681.72</v>
      </c>
    </row>
    <row r="65" spans="2:29" x14ac:dyDescent="0.35">
      <c r="D65" t="s">
        <v>29</v>
      </c>
      <c r="E65" s="54">
        <v>350812.87</v>
      </c>
      <c r="F65" s="54">
        <v>792433.94900000002</v>
      </c>
      <c r="G65" s="54">
        <v>4803456.4400000004</v>
      </c>
      <c r="H65" s="54">
        <v>702090.12</v>
      </c>
      <c r="I65" s="54">
        <v>1490294.8599999999</v>
      </c>
      <c r="J65" s="54">
        <v>992168.3</v>
      </c>
      <c r="K65" s="54">
        <v>350812.87</v>
      </c>
      <c r="L65" s="54">
        <v>792433.94900000002</v>
      </c>
      <c r="M65" s="54">
        <v>4803456.4400000004</v>
      </c>
      <c r="N65" s="54">
        <v>702090.12</v>
      </c>
      <c r="O65" s="54">
        <v>33377.440000000002</v>
      </c>
      <c r="P65" s="54">
        <v>992168.42999999993</v>
      </c>
      <c r="Q65" s="54">
        <v>350812.87</v>
      </c>
      <c r="R65" s="54">
        <v>792433.94900000002</v>
      </c>
      <c r="S65" s="54">
        <v>4803456.4400000004</v>
      </c>
      <c r="T65" s="54">
        <v>702090.12</v>
      </c>
      <c r="U65" s="54">
        <v>33377.440000000002</v>
      </c>
      <c r="V65" s="54">
        <v>374999.99</v>
      </c>
      <c r="W65" s="54">
        <v>350812.87</v>
      </c>
      <c r="X65" s="54">
        <v>792433.94900000002</v>
      </c>
      <c r="Y65" s="54">
        <v>4803456.4400000004</v>
      </c>
      <c r="Z65" s="54">
        <v>702090.12</v>
      </c>
      <c r="AA65" s="54">
        <v>15780049.918000001</v>
      </c>
      <c r="AB65" s="54">
        <v>14731510.058</v>
      </c>
      <c r="AC65" s="54">
        <v>30511559.976000004</v>
      </c>
    </row>
    <row r="66" spans="2:29" x14ac:dyDescent="0.35">
      <c r="D66" t="s">
        <v>48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</row>
    <row r="67" spans="2:29" x14ac:dyDescent="0.35">
      <c r="D67" t="s">
        <v>3264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</row>
    <row r="68" spans="2:29" x14ac:dyDescent="0.35">
      <c r="C68" t="s">
        <v>139</v>
      </c>
      <c r="D68" t="s">
        <v>29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921705.549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1442044.8389999999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1442044.774</v>
      </c>
      <c r="AA68" s="54">
        <v>921705.549</v>
      </c>
      <c r="AB68" s="54">
        <v>2884089.6129999999</v>
      </c>
      <c r="AC68" s="54">
        <v>3805795.162</v>
      </c>
    </row>
    <row r="69" spans="2:29" x14ac:dyDescent="0.35">
      <c r="C69" t="s">
        <v>140</v>
      </c>
      <c r="D69" t="s">
        <v>29</v>
      </c>
      <c r="E69" s="54">
        <v>0</v>
      </c>
      <c r="F69" s="54">
        <v>0</v>
      </c>
      <c r="G69" s="54">
        <v>2941177</v>
      </c>
      <c r="H69" s="54">
        <v>0</v>
      </c>
      <c r="I69" s="54">
        <v>0</v>
      </c>
      <c r="J69" s="54">
        <v>800000</v>
      </c>
      <c r="K69" s="54">
        <v>0</v>
      </c>
      <c r="L69" s="54">
        <v>0</v>
      </c>
      <c r="M69" s="54">
        <v>2941177</v>
      </c>
      <c r="N69" s="54">
        <v>0</v>
      </c>
      <c r="O69" s="54">
        <v>0</v>
      </c>
      <c r="P69" s="54">
        <v>800000</v>
      </c>
      <c r="Q69" s="54">
        <v>0</v>
      </c>
      <c r="R69" s="54">
        <v>0</v>
      </c>
      <c r="S69" s="54">
        <v>2941177</v>
      </c>
      <c r="T69" s="54">
        <v>0</v>
      </c>
      <c r="U69" s="54">
        <v>0</v>
      </c>
      <c r="V69" s="54">
        <v>800000</v>
      </c>
      <c r="W69" s="54">
        <v>0</v>
      </c>
      <c r="X69" s="54">
        <v>0</v>
      </c>
      <c r="Y69" s="54">
        <v>2941177</v>
      </c>
      <c r="Z69" s="54">
        <v>0</v>
      </c>
      <c r="AA69" s="54">
        <v>6682354</v>
      </c>
      <c r="AB69" s="54">
        <v>7482354</v>
      </c>
      <c r="AC69" s="54">
        <v>14164708</v>
      </c>
    </row>
    <row r="70" spans="2:29" x14ac:dyDescent="0.35">
      <c r="C70" t="s">
        <v>441</v>
      </c>
      <c r="D70" t="s">
        <v>29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</row>
    <row r="71" spans="2:29" x14ac:dyDescent="0.35">
      <c r="C71" t="s">
        <v>143</v>
      </c>
      <c r="D71" t="s">
        <v>87</v>
      </c>
      <c r="E71" s="54">
        <v>0</v>
      </c>
      <c r="F71" s="54">
        <v>0</v>
      </c>
      <c r="G71" s="54">
        <v>0</v>
      </c>
      <c r="H71" s="54">
        <v>631157.98199999996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270182.37199999997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270182.37199999997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270182.37199999997</v>
      </c>
      <c r="AA71" s="54">
        <v>901340.35399999993</v>
      </c>
      <c r="AB71" s="54">
        <v>540364.74399999995</v>
      </c>
      <c r="AC71" s="54">
        <v>1441705.0979999998</v>
      </c>
    </row>
    <row r="72" spans="2:29" x14ac:dyDescent="0.35">
      <c r="D72" t="s">
        <v>70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</row>
    <row r="73" spans="2:29" x14ac:dyDescent="0.35">
      <c r="D73" t="s">
        <v>146</v>
      </c>
      <c r="E73" s="54">
        <v>0</v>
      </c>
      <c r="F73" s="54">
        <v>0</v>
      </c>
      <c r="G73" s="54">
        <v>0</v>
      </c>
      <c r="H73" s="54">
        <v>37833.25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37833.25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37833.25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37833.25</v>
      </c>
      <c r="AA73" s="54">
        <v>75666.5</v>
      </c>
      <c r="AB73" s="54">
        <v>75666.5</v>
      </c>
      <c r="AC73" s="54">
        <v>151333</v>
      </c>
    </row>
    <row r="74" spans="2:29" x14ac:dyDescent="0.35">
      <c r="D74" t="s">
        <v>29</v>
      </c>
      <c r="E74" s="54">
        <v>0</v>
      </c>
      <c r="F74" s="54">
        <v>0</v>
      </c>
      <c r="G74" s="54">
        <v>0</v>
      </c>
      <c r="H74" s="54">
        <v>138170.239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138170.239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138170.239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138170.239</v>
      </c>
      <c r="AA74" s="54">
        <v>276340.478</v>
      </c>
      <c r="AB74" s="54">
        <v>276340.478</v>
      </c>
      <c r="AC74" s="54">
        <v>552680.95600000001</v>
      </c>
    </row>
    <row r="75" spans="2:29" x14ac:dyDescent="0.35">
      <c r="D75" t="s">
        <v>149</v>
      </c>
      <c r="E75" s="54">
        <v>0</v>
      </c>
      <c r="F75" s="54">
        <v>0</v>
      </c>
      <c r="G75" s="54">
        <v>0</v>
      </c>
      <c r="H75" s="54">
        <v>44318.95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44318.95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44630.934000000001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88637.9</v>
      </c>
      <c r="AB75" s="54">
        <v>44630.934000000001</v>
      </c>
      <c r="AC75" s="54">
        <v>133268.834</v>
      </c>
    </row>
    <row r="76" spans="2:29" x14ac:dyDescent="0.35">
      <c r="C76" t="s">
        <v>151</v>
      </c>
      <c r="D76" t="s">
        <v>29</v>
      </c>
      <c r="E76" s="54">
        <v>0</v>
      </c>
      <c r="F76" s="54">
        <v>0</v>
      </c>
      <c r="G76" s="54">
        <v>0</v>
      </c>
      <c r="H76" s="54">
        <v>5112385.1509999996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5112385.1509999996</v>
      </c>
      <c r="O76" s="54">
        <v>0</v>
      </c>
      <c r="P76" s="54">
        <v>0</v>
      </c>
      <c r="Q76" s="54">
        <v>669710.24699999997</v>
      </c>
      <c r="R76" s="54">
        <v>0</v>
      </c>
      <c r="S76" s="54">
        <v>0</v>
      </c>
      <c r="T76" s="54">
        <v>5112385.1509999996</v>
      </c>
      <c r="U76" s="54">
        <v>0</v>
      </c>
      <c r="V76" s="54">
        <v>0</v>
      </c>
      <c r="W76" s="54">
        <v>669710.24699999997</v>
      </c>
      <c r="X76" s="54">
        <v>0</v>
      </c>
      <c r="Y76" s="54">
        <v>0</v>
      </c>
      <c r="Z76" s="54">
        <v>5112385.1509999996</v>
      </c>
      <c r="AA76" s="54">
        <v>10224770.301999999</v>
      </c>
      <c r="AB76" s="54">
        <v>11564190.796</v>
      </c>
      <c r="AC76" s="54">
        <v>21788961.097999997</v>
      </c>
    </row>
    <row r="77" spans="2:29" x14ac:dyDescent="0.35">
      <c r="C77" t="s">
        <v>67</v>
      </c>
      <c r="D77" t="s">
        <v>29</v>
      </c>
      <c r="E77" s="54">
        <v>0</v>
      </c>
      <c r="F77" s="54">
        <v>0</v>
      </c>
      <c r="G77" s="54">
        <v>0</v>
      </c>
      <c r="H77" s="54">
        <v>0</v>
      </c>
      <c r="I77" s="54">
        <v>1354453.56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1354453.56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1354453.56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1354453.56</v>
      </c>
      <c r="AB77" s="54">
        <v>2708907.12</v>
      </c>
      <c r="AC77" s="54">
        <v>4063360.68</v>
      </c>
    </row>
    <row r="78" spans="2:29" x14ac:dyDescent="0.35">
      <c r="C78" t="s">
        <v>69</v>
      </c>
      <c r="D78" t="s">
        <v>29</v>
      </c>
      <c r="E78" s="54">
        <v>29122.71</v>
      </c>
      <c r="F78" s="54">
        <v>0</v>
      </c>
      <c r="G78" s="54">
        <v>0</v>
      </c>
      <c r="H78" s="54">
        <v>22784.04</v>
      </c>
      <c r="I78" s="54">
        <v>53785.48</v>
      </c>
      <c r="J78" s="54">
        <v>0</v>
      </c>
      <c r="K78" s="54">
        <v>29559.75</v>
      </c>
      <c r="L78" s="54">
        <v>0</v>
      </c>
      <c r="M78" s="54">
        <v>0</v>
      </c>
      <c r="N78" s="54">
        <v>23125.809999999998</v>
      </c>
      <c r="O78" s="54">
        <v>54592.26</v>
      </c>
      <c r="P78" s="54">
        <v>0</v>
      </c>
      <c r="Q78" s="54">
        <v>0</v>
      </c>
      <c r="R78" s="54">
        <v>0</v>
      </c>
      <c r="S78" s="54">
        <v>0</v>
      </c>
      <c r="T78" s="54">
        <v>23472.69</v>
      </c>
      <c r="U78" s="54">
        <v>55411.15</v>
      </c>
      <c r="V78" s="54">
        <v>0</v>
      </c>
      <c r="W78" s="54">
        <v>0</v>
      </c>
      <c r="X78" s="54">
        <v>0</v>
      </c>
      <c r="Y78" s="54">
        <v>0</v>
      </c>
      <c r="Z78" s="54">
        <v>23824.79</v>
      </c>
      <c r="AA78" s="54">
        <v>158377.79</v>
      </c>
      <c r="AB78" s="54">
        <v>157300.89000000001</v>
      </c>
      <c r="AC78" s="54">
        <v>315678.68</v>
      </c>
    </row>
    <row r="79" spans="2:29" x14ac:dyDescent="0.35">
      <c r="B79" t="s">
        <v>2928</v>
      </c>
      <c r="E79" s="54">
        <v>161280328.92200002</v>
      </c>
      <c r="F79" s="54">
        <v>62304720.584999993</v>
      </c>
      <c r="G79" s="54">
        <v>14990312.083000001</v>
      </c>
      <c r="H79" s="54">
        <v>46756052.943999998</v>
      </c>
      <c r="I79" s="54">
        <v>56082909.886</v>
      </c>
      <c r="J79" s="54">
        <v>2078395.54</v>
      </c>
      <c r="K79" s="54">
        <v>161278910.78200001</v>
      </c>
      <c r="L79" s="54">
        <v>62495873.604999997</v>
      </c>
      <c r="M79" s="54">
        <v>14990312.083000001</v>
      </c>
      <c r="N79" s="54">
        <v>75573426.497999981</v>
      </c>
      <c r="O79" s="54">
        <v>56833880.815999992</v>
      </c>
      <c r="P79" s="54">
        <v>2078395.67</v>
      </c>
      <c r="Q79" s="54">
        <v>164655994.38500002</v>
      </c>
      <c r="R79" s="54">
        <v>62304720.584999993</v>
      </c>
      <c r="S79" s="54">
        <v>14990312.083000001</v>
      </c>
      <c r="T79" s="54">
        <v>47833590.091999993</v>
      </c>
      <c r="U79" s="54">
        <v>61717618.136</v>
      </c>
      <c r="V79" s="54">
        <v>1461227.23</v>
      </c>
      <c r="W79" s="54">
        <v>164655994.38500002</v>
      </c>
      <c r="X79" s="54">
        <v>62495873.604999997</v>
      </c>
      <c r="Y79" s="54">
        <v>14990312.083000001</v>
      </c>
      <c r="Z79" s="54">
        <v>48162560.625999987</v>
      </c>
      <c r="AA79" s="54">
        <v>657831242.92799997</v>
      </c>
      <c r="AB79" s="54">
        <v>702180479.69599998</v>
      </c>
      <c r="AC79" s="54">
        <v>1360011722.6240008</v>
      </c>
    </row>
    <row r="80" spans="2:29" x14ac:dyDescent="0.35">
      <c r="B80" t="s">
        <v>159</v>
      </c>
      <c r="C80" t="s">
        <v>160</v>
      </c>
      <c r="D80" t="s">
        <v>87</v>
      </c>
      <c r="E80" s="54">
        <v>0</v>
      </c>
      <c r="F80" s="54">
        <v>0</v>
      </c>
      <c r="G80" s="54">
        <v>0</v>
      </c>
      <c r="H80" s="54">
        <v>0</v>
      </c>
      <c r="I80" s="54">
        <v>1912.31</v>
      </c>
      <c r="J80" s="54">
        <v>58670.16</v>
      </c>
      <c r="K80" s="54">
        <v>0</v>
      </c>
      <c r="L80" s="54">
        <v>0</v>
      </c>
      <c r="M80" s="54">
        <v>0</v>
      </c>
      <c r="N80" s="54">
        <v>0</v>
      </c>
      <c r="O80" s="54">
        <v>1912.31</v>
      </c>
      <c r="P80" s="54">
        <v>58670.16</v>
      </c>
      <c r="Q80" s="54">
        <v>0</v>
      </c>
      <c r="R80" s="54">
        <v>0</v>
      </c>
      <c r="S80" s="54">
        <v>0</v>
      </c>
      <c r="T80" s="54">
        <v>0</v>
      </c>
      <c r="U80" s="54">
        <v>1912.31</v>
      </c>
      <c r="V80" s="54">
        <v>58670.16</v>
      </c>
      <c r="W80" s="54">
        <v>0</v>
      </c>
      <c r="X80" s="54">
        <v>0</v>
      </c>
      <c r="Y80" s="54">
        <v>0</v>
      </c>
      <c r="Z80" s="54">
        <v>0</v>
      </c>
      <c r="AA80" s="54">
        <v>60582.47</v>
      </c>
      <c r="AB80" s="54">
        <v>121164.94</v>
      </c>
      <c r="AC80" s="54">
        <v>181747.41</v>
      </c>
    </row>
    <row r="81" spans="3:29" x14ac:dyDescent="0.35">
      <c r="D81" t="s">
        <v>113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</row>
    <row r="82" spans="3:29" x14ac:dyDescent="0.35">
      <c r="D82" t="s">
        <v>70</v>
      </c>
      <c r="E82" s="54">
        <v>0</v>
      </c>
      <c r="F82" s="54">
        <v>37812.964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37812.964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37812.964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37812.964</v>
      </c>
      <c r="Y82" s="54">
        <v>0</v>
      </c>
      <c r="Z82" s="54">
        <v>0</v>
      </c>
      <c r="AA82" s="54">
        <v>75625.928</v>
      </c>
      <c r="AB82" s="54">
        <v>75625.928</v>
      </c>
      <c r="AC82" s="54">
        <v>151251.856</v>
      </c>
    </row>
    <row r="83" spans="3:29" x14ac:dyDescent="0.35">
      <c r="D83" t="s">
        <v>164</v>
      </c>
      <c r="E83" s="54">
        <v>500000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500000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500000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500000</v>
      </c>
      <c r="X83" s="54">
        <v>0</v>
      </c>
      <c r="Y83" s="54">
        <v>0</v>
      </c>
      <c r="Z83" s="54">
        <v>0</v>
      </c>
      <c r="AA83" s="54">
        <v>1000000</v>
      </c>
      <c r="AB83" s="54">
        <v>1000000</v>
      </c>
      <c r="AC83" s="54">
        <v>2000000</v>
      </c>
    </row>
    <row r="84" spans="3:29" x14ac:dyDescent="0.35">
      <c r="D84" t="s">
        <v>166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</row>
    <row r="85" spans="3:29" x14ac:dyDescent="0.35">
      <c r="D85" t="s">
        <v>168</v>
      </c>
      <c r="E85" s="54">
        <v>1191674.1399999999</v>
      </c>
      <c r="F85" s="54">
        <v>0</v>
      </c>
      <c r="G85" s="54">
        <v>0</v>
      </c>
      <c r="H85" s="54">
        <v>220464.38</v>
      </c>
      <c r="I85" s="54">
        <v>0</v>
      </c>
      <c r="J85" s="54">
        <v>0</v>
      </c>
      <c r="K85" s="54">
        <v>1191674.1399999999</v>
      </c>
      <c r="L85" s="54">
        <v>0</v>
      </c>
      <c r="M85" s="54">
        <v>0</v>
      </c>
      <c r="N85" s="54">
        <v>220464.38</v>
      </c>
      <c r="O85" s="54">
        <v>0</v>
      </c>
      <c r="P85" s="54">
        <v>0</v>
      </c>
      <c r="Q85" s="54">
        <v>1191674.1399999999</v>
      </c>
      <c r="R85" s="54">
        <v>0</v>
      </c>
      <c r="S85" s="54">
        <v>0</v>
      </c>
      <c r="T85" s="54">
        <v>220464.38</v>
      </c>
      <c r="U85" s="54">
        <v>0</v>
      </c>
      <c r="V85" s="54">
        <v>0</v>
      </c>
      <c r="W85" s="54">
        <v>1191674.1399999999</v>
      </c>
      <c r="X85" s="54">
        <v>0</v>
      </c>
      <c r="Y85" s="54">
        <v>0</v>
      </c>
      <c r="Z85" s="54">
        <v>220464.38</v>
      </c>
      <c r="AA85" s="54">
        <v>2824277.04</v>
      </c>
      <c r="AB85" s="54">
        <v>2824277.04</v>
      </c>
      <c r="AC85" s="54">
        <v>5648554.0800000001</v>
      </c>
    </row>
    <row r="86" spans="3:29" x14ac:dyDescent="0.35">
      <c r="D86" t="s">
        <v>171</v>
      </c>
      <c r="E86" s="54">
        <v>432860.25</v>
      </c>
      <c r="F86" s="54">
        <v>0</v>
      </c>
      <c r="G86" s="54">
        <v>0</v>
      </c>
      <c r="H86" s="54">
        <v>1768834.32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1768834.32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1768834.32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1768834.32</v>
      </c>
      <c r="AA86" s="54">
        <v>3970528.89</v>
      </c>
      <c r="AB86" s="54">
        <v>3537668.64</v>
      </c>
      <c r="AC86" s="54">
        <v>7508197.5300000003</v>
      </c>
    </row>
    <row r="87" spans="3:29" x14ac:dyDescent="0.35">
      <c r="D87" t="s">
        <v>175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</row>
    <row r="88" spans="3:29" x14ac:dyDescent="0.35">
      <c r="D88" t="s">
        <v>176</v>
      </c>
      <c r="E88" s="54">
        <v>0</v>
      </c>
      <c r="F88" s="54">
        <v>55786.98</v>
      </c>
      <c r="G88" s="54">
        <v>0</v>
      </c>
      <c r="H88" s="54">
        <v>1632793.57</v>
      </c>
      <c r="I88" s="54">
        <v>0</v>
      </c>
      <c r="J88" s="54">
        <v>0</v>
      </c>
      <c r="K88" s="54">
        <v>0</v>
      </c>
      <c r="L88" s="54">
        <v>55786.98</v>
      </c>
      <c r="M88" s="54">
        <v>0</v>
      </c>
      <c r="N88" s="54">
        <v>1632793.57</v>
      </c>
      <c r="O88" s="54">
        <v>0</v>
      </c>
      <c r="P88" s="54">
        <v>0</v>
      </c>
      <c r="Q88" s="54">
        <v>0</v>
      </c>
      <c r="R88" s="54">
        <v>55786.98</v>
      </c>
      <c r="S88" s="54">
        <v>0</v>
      </c>
      <c r="T88" s="54">
        <v>1632793.57</v>
      </c>
      <c r="U88" s="54">
        <v>0</v>
      </c>
      <c r="V88" s="54">
        <v>0</v>
      </c>
      <c r="W88" s="54">
        <v>0</v>
      </c>
      <c r="X88" s="54">
        <v>55786.98</v>
      </c>
      <c r="Y88" s="54">
        <v>0</v>
      </c>
      <c r="Z88" s="54">
        <v>1632793.57</v>
      </c>
      <c r="AA88" s="54">
        <v>3377161.1</v>
      </c>
      <c r="AB88" s="54">
        <v>3377161.1</v>
      </c>
      <c r="AC88" s="54">
        <v>6754322.2000000002</v>
      </c>
    </row>
    <row r="89" spans="3:29" x14ac:dyDescent="0.35">
      <c r="D89" t="s">
        <v>29</v>
      </c>
      <c r="E89" s="54">
        <v>7675256.1459999997</v>
      </c>
      <c r="F89" s="54">
        <v>61040213.540000007</v>
      </c>
      <c r="G89" s="54">
        <v>4871690.3770000003</v>
      </c>
      <c r="H89" s="54">
        <v>20438176.197999999</v>
      </c>
      <c r="I89" s="54">
        <v>2180011.3659999999</v>
      </c>
      <c r="J89" s="54">
        <v>19484076.297999997</v>
      </c>
      <c r="K89" s="54">
        <v>7653744.0759999994</v>
      </c>
      <c r="L89" s="54">
        <v>61040213.540000007</v>
      </c>
      <c r="M89" s="54">
        <v>66752107.902000003</v>
      </c>
      <c r="N89" s="54">
        <v>20438176.197999999</v>
      </c>
      <c r="O89" s="54">
        <v>6301589.9759999989</v>
      </c>
      <c r="P89" s="54">
        <v>29885061.664999999</v>
      </c>
      <c r="Q89" s="54">
        <v>7963074.6409999989</v>
      </c>
      <c r="R89" s="54">
        <v>97322543.811000004</v>
      </c>
      <c r="S89" s="54">
        <v>104762310.26199999</v>
      </c>
      <c r="T89" s="54">
        <v>44723149.262000002</v>
      </c>
      <c r="U89" s="54">
        <v>5873496.9159999993</v>
      </c>
      <c r="V89" s="54">
        <v>29885061.664999999</v>
      </c>
      <c r="W89" s="54">
        <v>7963074.6409999989</v>
      </c>
      <c r="X89" s="54">
        <v>97322543.811000004</v>
      </c>
      <c r="Y89" s="54">
        <v>104584773.44999999</v>
      </c>
      <c r="Z89" s="54">
        <v>44723149.262000002</v>
      </c>
      <c r="AA89" s="54">
        <v>271573665.64099997</v>
      </c>
      <c r="AB89" s="54">
        <v>581309829.36199999</v>
      </c>
      <c r="AC89" s="54">
        <v>852883495.00299978</v>
      </c>
    </row>
    <row r="90" spans="3:29" x14ac:dyDescent="0.35">
      <c r="D90" t="s">
        <v>46</v>
      </c>
      <c r="E90" s="54">
        <v>0</v>
      </c>
      <c r="F90" s="54">
        <v>0</v>
      </c>
      <c r="G90" s="54">
        <v>0</v>
      </c>
      <c r="H90" s="54">
        <v>138480.48000000001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138480.48000000001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138480.48000000001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138480.48000000001</v>
      </c>
      <c r="AA90" s="54">
        <v>276960.96000000002</v>
      </c>
      <c r="AB90" s="54">
        <v>276960.96000000002</v>
      </c>
      <c r="AC90" s="54">
        <v>553921.92000000004</v>
      </c>
    </row>
    <row r="91" spans="3:29" x14ac:dyDescent="0.35">
      <c r="D91" t="s">
        <v>48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458412.16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458412.16</v>
      </c>
      <c r="AC91" s="54">
        <v>458412.16</v>
      </c>
    </row>
    <row r="92" spans="3:29" x14ac:dyDescent="0.35">
      <c r="D92" t="s">
        <v>286</v>
      </c>
      <c r="E92" s="54">
        <v>0</v>
      </c>
      <c r="F92" s="54">
        <v>0</v>
      </c>
      <c r="G92" s="54">
        <v>0</v>
      </c>
      <c r="H92" s="54">
        <v>1636691.94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1636691.94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1636691.94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1636691.94</v>
      </c>
      <c r="AA92" s="54">
        <v>3273383.88</v>
      </c>
      <c r="AB92" s="54">
        <v>3273383.88</v>
      </c>
      <c r="AC92" s="54">
        <v>6546767.7599999998</v>
      </c>
    </row>
    <row r="93" spans="3:29" x14ac:dyDescent="0.35">
      <c r="C93" t="s">
        <v>288</v>
      </c>
      <c r="D93" t="s">
        <v>70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6180500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6180500</v>
      </c>
      <c r="AC93" s="54">
        <v>6180500</v>
      </c>
    </row>
    <row r="94" spans="3:29" x14ac:dyDescent="0.35">
      <c r="D94" t="s">
        <v>164</v>
      </c>
      <c r="E94" s="54">
        <v>0</v>
      </c>
      <c r="F94" s="54">
        <v>0</v>
      </c>
      <c r="G94" s="54">
        <v>0</v>
      </c>
      <c r="H94" s="54">
        <v>511342.2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511342.2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511342.2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511342.2</v>
      </c>
      <c r="AA94" s="54">
        <v>1022684.4</v>
      </c>
      <c r="AB94" s="54">
        <v>1022684.4</v>
      </c>
      <c r="AC94" s="54">
        <v>2045368.8</v>
      </c>
    </row>
    <row r="95" spans="3:29" x14ac:dyDescent="0.35">
      <c r="D95" t="s">
        <v>168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</row>
    <row r="96" spans="3:29" x14ac:dyDescent="0.35">
      <c r="D96" t="s">
        <v>38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</row>
    <row r="97" spans="3:29" x14ac:dyDescent="0.35">
      <c r="D97" t="s">
        <v>29</v>
      </c>
      <c r="E97" s="54">
        <v>0</v>
      </c>
      <c r="F97" s="54">
        <v>3130000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3130000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2970000</v>
      </c>
      <c r="S97" s="54">
        <v>35700000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35700000</v>
      </c>
      <c r="Z97" s="54">
        <v>0</v>
      </c>
      <c r="AA97" s="54">
        <v>6260000</v>
      </c>
      <c r="AB97" s="54">
        <v>74370000</v>
      </c>
      <c r="AC97" s="54">
        <v>80630000</v>
      </c>
    </row>
    <row r="98" spans="3:29" x14ac:dyDescent="0.35">
      <c r="D98" t="s">
        <v>307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795350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795350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795350</v>
      </c>
      <c r="W98" s="54">
        <v>0</v>
      </c>
      <c r="X98" s="54">
        <v>0</v>
      </c>
      <c r="Y98" s="54">
        <v>0</v>
      </c>
      <c r="Z98" s="54">
        <v>0</v>
      </c>
      <c r="AA98" s="54">
        <v>795350</v>
      </c>
      <c r="AB98" s="54">
        <v>1590700</v>
      </c>
      <c r="AC98" s="54">
        <v>2386050</v>
      </c>
    </row>
    <row r="99" spans="3:29" x14ac:dyDescent="0.35">
      <c r="D99" t="s">
        <v>309</v>
      </c>
      <c r="E99" s="54">
        <v>1777781.46</v>
      </c>
      <c r="F99" s="54">
        <v>0</v>
      </c>
      <c r="G99" s="54">
        <v>0</v>
      </c>
      <c r="H99" s="54">
        <v>0</v>
      </c>
      <c r="I99" s="54">
        <v>0</v>
      </c>
      <c r="J99" s="54">
        <v>1777781.46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1777781.46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1777781.46</v>
      </c>
      <c r="W99" s="54">
        <v>0</v>
      </c>
      <c r="X99" s="54">
        <v>0</v>
      </c>
      <c r="Y99" s="54">
        <v>0</v>
      </c>
      <c r="Z99" s="54">
        <v>0</v>
      </c>
      <c r="AA99" s="54">
        <v>3555562.92</v>
      </c>
      <c r="AB99" s="54">
        <v>3555562.92</v>
      </c>
      <c r="AC99" s="54">
        <v>7111125.8399999999</v>
      </c>
    </row>
    <row r="100" spans="3:29" x14ac:dyDescent="0.35">
      <c r="C100" t="s">
        <v>311</v>
      </c>
      <c r="D100" t="s">
        <v>312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1428571.43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1428571.43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1428571.43</v>
      </c>
      <c r="Z100" s="54">
        <v>0</v>
      </c>
      <c r="AA100" s="54">
        <v>1428571.43</v>
      </c>
      <c r="AB100" s="54">
        <v>2857142.86</v>
      </c>
      <c r="AC100" s="54">
        <v>4285714.29</v>
      </c>
    </row>
    <row r="101" spans="3:29" x14ac:dyDescent="0.35">
      <c r="D101" t="s">
        <v>70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2000000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2000000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2000000</v>
      </c>
      <c r="W101" s="54">
        <v>0</v>
      </c>
      <c r="X101" s="54">
        <v>0</v>
      </c>
      <c r="Y101" s="54">
        <v>0</v>
      </c>
      <c r="Z101" s="54">
        <v>0</v>
      </c>
      <c r="AA101" s="54">
        <v>2000000</v>
      </c>
      <c r="AB101" s="54">
        <v>4000000</v>
      </c>
      <c r="AC101" s="54">
        <v>6000000</v>
      </c>
    </row>
    <row r="102" spans="3:29" x14ac:dyDescent="0.35">
      <c r="D102" t="s">
        <v>95</v>
      </c>
      <c r="E102" s="54">
        <v>1303165.3799999999</v>
      </c>
      <c r="F102" s="54">
        <v>0</v>
      </c>
      <c r="G102" s="54">
        <v>0</v>
      </c>
      <c r="H102" s="54">
        <v>2033160.47</v>
      </c>
      <c r="I102" s="54">
        <v>0</v>
      </c>
      <c r="J102" s="54">
        <v>0</v>
      </c>
      <c r="K102" s="54">
        <v>1303165.3799999999</v>
      </c>
      <c r="L102" s="54">
        <v>0</v>
      </c>
      <c r="M102" s="54">
        <v>0</v>
      </c>
      <c r="N102" s="54">
        <v>2033160.47</v>
      </c>
      <c r="O102" s="54">
        <v>0</v>
      </c>
      <c r="P102" s="54">
        <v>0</v>
      </c>
      <c r="Q102" s="54">
        <v>1303165.3799999999</v>
      </c>
      <c r="R102" s="54">
        <v>0</v>
      </c>
      <c r="S102" s="54">
        <v>0</v>
      </c>
      <c r="T102" s="54">
        <v>2033160.47</v>
      </c>
      <c r="U102" s="54">
        <v>0</v>
      </c>
      <c r="V102" s="54">
        <v>0</v>
      </c>
      <c r="W102" s="54">
        <v>1303165.3799999999</v>
      </c>
      <c r="X102" s="54">
        <v>0</v>
      </c>
      <c r="Y102" s="54">
        <v>0</v>
      </c>
      <c r="Z102" s="54">
        <v>2033160.47</v>
      </c>
      <c r="AA102" s="54">
        <v>6672651.6999999993</v>
      </c>
      <c r="AB102" s="54">
        <v>6672651.6999999993</v>
      </c>
      <c r="AC102" s="54">
        <v>13345303.399999999</v>
      </c>
    </row>
    <row r="103" spans="3:29" x14ac:dyDescent="0.35">
      <c r="D103" t="s">
        <v>166</v>
      </c>
      <c r="E103" s="54">
        <v>0</v>
      </c>
      <c r="F103" s="54">
        <v>0</v>
      </c>
      <c r="G103" s="54">
        <v>0</v>
      </c>
      <c r="H103" s="54">
        <v>6250000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6250000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6250000</v>
      </c>
      <c r="U103" s="54">
        <v>0</v>
      </c>
      <c r="V103" s="54">
        <v>0</v>
      </c>
      <c r="W103" s="54">
        <v>0</v>
      </c>
      <c r="X103" s="54">
        <v>0</v>
      </c>
      <c r="Y103" s="54">
        <v>4687500</v>
      </c>
      <c r="Z103" s="54">
        <v>6250000</v>
      </c>
      <c r="AA103" s="54">
        <v>12500000</v>
      </c>
      <c r="AB103" s="54">
        <v>17187500</v>
      </c>
      <c r="AC103" s="54">
        <v>29687500</v>
      </c>
    </row>
    <row r="104" spans="3:29" x14ac:dyDescent="0.35">
      <c r="D104" t="s">
        <v>168</v>
      </c>
      <c r="E104" s="54">
        <v>0</v>
      </c>
      <c r="F104" s="54">
        <v>0</v>
      </c>
      <c r="G104" s="54">
        <v>6124834.790000001</v>
      </c>
      <c r="H104" s="54">
        <v>0</v>
      </c>
      <c r="I104" s="54">
        <v>4166551.25</v>
      </c>
      <c r="J104" s="54">
        <v>0</v>
      </c>
      <c r="K104" s="54">
        <v>0</v>
      </c>
      <c r="L104" s="54">
        <v>0</v>
      </c>
      <c r="M104" s="54">
        <v>6124834.790000001</v>
      </c>
      <c r="N104" s="54">
        <v>0</v>
      </c>
      <c r="O104" s="54">
        <v>4166551.25</v>
      </c>
      <c r="P104" s="54">
        <v>0</v>
      </c>
      <c r="Q104" s="54">
        <v>0</v>
      </c>
      <c r="R104" s="54">
        <v>0</v>
      </c>
      <c r="S104" s="54">
        <v>6124834.790000001</v>
      </c>
      <c r="T104" s="54">
        <v>0</v>
      </c>
      <c r="U104" s="54">
        <v>4166551.25</v>
      </c>
      <c r="V104" s="54">
        <v>0</v>
      </c>
      <c r="W104" s="54">
        <v>0</v>
      </c>
      <c r="X104" s="54">
        <v>0</v>
      </c>
      <c r="Y104" s="54">
        <v>6124834.790000001</v>
      </c>
      <c r="Z104" s="54">
        <v>0</v>
      </c>
      <c r="AA104" s="54">
        <v>16416220.830000002</v>
      </c>
      <c r="AB104" s="54">
        <v>20582772.080000002</v>
      </c>
      <c r="AC104" s="54">
        <v>36998992.910000004</v>
      </c>
    </row>
    <row r="105" spans="3:29" x14ac:dyDescent="0.35">
      <c r="D105" t="s">
        <v>176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15849.22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15849.22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15849.22</v>
      </c>
      <c r="AA105" s="54">
        <v>15849.22</v>
      </c>
      <c r="AB105" s="54">
        <v>31698.44</v>
      </c>
      <c r="AC105" s="54">
        <v>47547.659999999996</v>
      </c>
    </row>
    <row r="106" spans="3:29" x14ac:dyDescent="0.35">
      <c r="D106" t="s">
        <v>29</v>
      </c>
      <c r="E106" s="54">
        <v>16636954.149999999</v>
      </c>
      <c r="F106" s="54">
        <v>30890570.737999998</v>
      </c>
      <c r="G106" s="54">
        <v>39861773.276000001</v>
      </c>
      <c r="H106" s="54">
        <v>65128482.154000007</v>
      </c>
      <c r="I106" s="54">
        <v>21820386.484999999</v>
      </c>
      <c r="J106" s="54">
        <v>4166666.67</v>
      </c>
      <c r="K106" s="54">
        <v>31060031.060000002</v>
      </c>
      <c r="L106" s="54">
        <v>34733323.502999999</v>
      </c>
      <c r="M106" s="54">
        <v>40770864.185999997</v>
      </c>
      <c r="N106" s="54">
        <v>66965783.810000002</v>
      </c>
      <c r="O106" s="54">
        <v>21820386.395</v>
      </c>
      <c r="P106" s="54">
        <v>4166666.67</v>
      </c>
      <c r="Q106" s="54">
        <v>31060031.060000002</v>
      </c>
      <c r="R106" s="54">
        <v>9715308.4400000013</v>
      </c>
      <c r="S106" s="54">
        <v>44326730.706</v>
      </c>
      <c r="T106" s="54">
        <v>82831168.429999992</v>
      </c>
      <c r="U106" s="54">
        <v>20370370.364999998</v>
      </c>
      <c r="V106" s="54">
        <v>4166666.67</v>
      </c>
      <c r="W106" s="54">
        <v>31060031.060000002</v>
      </c>
      <c r="X106" s="54">
        <v>6143879.8600000003</v>
      </c>
      <c r="Y106" s="54">
        <v>45857870.285999998</v>
      </c>
      <c r="Z106" s="54">
        <v>82831168.349999994</v>
      </c>
      <c r="AA106" s="54">
        <v>352034836.03199995</v>
      </c>
      <c r="AB106" s="54">
        <v>384350278.29199988</v>
      </c>
      <c r="AC106" s="54">
        <v>736385114.32400024</v>
      </c>
    </row>
    <row r="107" spans="3:29" x14ac:dyDescent="0.35">
      <c r="D107" t="s">
        <v>46</v>
      </c>
      <c r="E107" s="54">
        <v>0</v>
      </c>
      <c r="F107" s="54">
        <v>2727272.73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2727272.73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2727272.73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2727272.73</v>
      </c>
      <c r="Y107" s="54">
        <v>0</v>
      </c>
      <c r="Z107" s="54">
        <v>0</v>
      </c>
      <c r="AA107" s="54">
        <v>5454545.46</v>
      </c>
      <c r="AB107" s="54">
        <v>5454545.46</v>
      </c>
      <c r="AC107" s="54">
        <v>10909090.92</v>
      </c>
    </row>
    <row r="108" spans="3:29" x14ac:dyDescent="0.35">
      <c r="D108" t="s">
        <v>83</v>
      </c>
      <c r="E108" s="54">
        <v>3062500</v>
      </c>
      <c r="F108" s="54">
        <v>0</v>
      </c>
      <c r="G108" s="54">
        <v>6045039.9299999997</v>
      </c>
      <c r="H108" s="54">
        <v>2904149.78</v>
      </c>
      <c r="I108" s="54">
        <v>0</v>
      </c>
      <c r="J108" s="54">
        <v>0</v>
      </c>
      <c r="K108" s="54">
        <v>3062500</v>
      </c>
      <c r="L108" s="54">
        <v>0</v>
      </c>
      <c r="M108" s="54">
        <v>6045039.9299999997</v>
      </c>
      <c r="N108" s="54">
        <v>2904149.78</v>
      </c>
      <c r="O108" s="54">
        <v>0</v>
      </c>
      <c r="P108" s="54">
        <v>0</v>
      </c>
      <c r="Q108" s="54">
        <v>3062500</v>
      </c>
      <c r="R108" s="54">
        <v>0</v>
      </c>
      <c r="S108" s="54">
        <v>6045039.9299999997</v>
      </c>
      <c r="T108" s="54">
        <v>2904149.78</v>
      </c>
      <c r="U108" s="54">
        <v>0</v>
      </c>
      <c r="V108" s="54">
        <v>0</v>
      </c>
      <c r="W108" s="54">
        <v>3062500</v>
      </c>
      <c r="X108" s="54">
        <v>0</v>
      </c>
      <c r="Y108" s="54">
        <v>6045039.9299999997</v>
      </c>
      <c r="Z108" s="54">
        <v>2904149.78</v>
      </c>
      <c r="AA108" s="54">
        <v>24023379.419999998</v>
      </c>
      <c r="AB108" s="54">
        <v>24023379.419999998</v>
      </c>
      <c r="AC108" s="54">
        <v>48046758.839999996</v>
      </c>
    </row>
    <row r="109" spans="3:29" x14ac:dyDescent="0.35">
      <c r="D109" t="s">
        <v>361</v>
      </c>
      <c r="E109" s="54">
        <v>0</v>
      </c>
      <c r="F109" s="54">
        <v>3669532.24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3669532.24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3669532.24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3669532.24</v>
      </c>
      <c r="Y109" s="54">
        <v>0</v>
      </c>
      <c r="Z109" s="54">
        <v>0</v>
      </c>
      <c r="AA109" s="54">
        <v>7339064.4800000004</v>
      </c>
      <c r="AB109" s="54">
        <v>7339064.4800000004</v>
      </c>
      <c r="AC109" s="54">
        <v>14678128.960000001</v>
      </c>
    </row>
    <row r="110" spans="3:29" x14ac:dyDescent="0.35">
      <c r="D110" t="s">
        <v>2961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</row>
    <row r="111" spans="3:29" x14ac:dyDescent="0.35">
      <c r="D111" t="s">
        <v>2975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14485.8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14485.8</v>
      </c>
      <c r="AC111" s="54">
        <v>14485.8</v>
      </c>
    </row>
    <row r="112" spans="3:29" x14ac:dyDescent="0.35">
      <c r="D112" t="s">
        <v>3266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</row>
    <row r="113" spans="2:31" x14ac:dyDescent="0.35">
      <c r="C113" t="s">
        <v>363</v>
      </c>
      <c r="D113" t="s">
        <v>29</v>
      </c>
      <c r="E113" s="54">
        <v>0</v>
      </c>
      <c r="F113" s="54">
        <v>0</v>
      </c>
      <c r="G113" s="54">
        <v>1306606.98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1306606.98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1306606.98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1388196.82</v>
      </c>
      <c r="Z113" s="54">
        <v>0</v>
      </c>
      <c r="AA113" s="54">
        <v>2613213.96</v>
      </c>
      <c r="AB113" s="54">
        <v>2694803.8</v>
      </c>
      <c r="AC113" s="54">
        <v>5308017.76</v>
      </c>
    </row>
    <row r="114" spans="2:31" x14ac:dyDescent="0.35">
      <c r="C114" t="s">
        <v>372</v>
      </c>
      <c r="D114" t="s">
        <v>29</v>
      </c>
      <c r="E114" s="54">
        <v>51962911.004000001</v>
      </c>
      <c r="F114" s="54">
        <v>0</v>
      </c>
      <c r="G114" s="54">
        <v>77944366.5</v>
      </c>
      <c r="H114" s="54">
        <v>59955928.060999997</v>
      </c>
      <c r="I114" s="54">
        <v>0</v>
      </c>
      <c r="J114" s="54">
        <v>77944366.5</v>
      </c>
      <c r="K114" s="54">
        <v>51962911.004000001</v>
      </c>
      <c r="L114" s="54">
        <v>0</v>
      </c>
      <c r="M114" s="54">
        <v>77944366.5</v>
      </c>
      <c r="N114" s="54">
        <v>59955928.060999997</v>
      </c>
      <c r="O114" s="54">
        <v>0</v>
      </c>
      <c r="P114" s="54">
        <v>77944366.5</v>
      </c>
      <c r="Q114" s="54">
        <v>51962911.004000001</v>
      </c>
      <c r="R114" s="54">
        <v>219932439.99200001</v>
      </c>
      <c r="S114" s="54">
        <v>77944366.5</v>
      </c>
      <c r="T114" s="54">
        <v>217050528.05699998</v>
      </c>
      <c r="U114" s="54">
        <v>0</v>
      </c>
      <c r="V114" s="54">
        <v>0</v>
      </c>
      <c r="W114" s="54">
        <v>51962911.004000001</v>
      </c>
      <c r="X114" s="54">
        <v>219932439.99200001</v>
      </c>
      <c r="Y114" s="54">
        <v>0</v>
      </c>
      <c r="Z114" s="54">
        <v>217050528.05699998</v>
      </c>
      <c r="AA114" s="54">
        <v>457670777.63</v>
      </c>
      <c r="AB114" s="54">
        <v>1133780491.1059999</v>
      </c>
      <c r="AC114" s="54">
        <v>1591451268.7360001</v>
      </c>
    </row>
    <row r="115" spans="2:31" x14ac:dyDescent="0.35">
      <c r="C115" t="s">
        <v>3113</v>
      </c>
      <c r="D115" t="s">
        <v>166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1785714.2849999999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1785714.2849999999</v>
      </c>
      <c r="AC115" s="54">
        <v>1785714.2849999999</v>
      </c>
    </row>
    <row r="116" spans="2:31" x14ac:dyDescent="0.35">
      <c r="B116" t="s">
        <v>2929</v>
      </c>
      <c r="E116" s="54">
        <v>84543102.530000001</v>
      </c>
      <c r="F116" s="54">
        <v>101551189.192</v>
      </c>
      <c r="G116" s="54">
        <v>136154311.85299999</v>
      </c>
      <c r="H116" s="54">
        <v>162618503.553</v>
      </c>
      <c r="I116" s="54">
        <v>28168861.410999998</v>
      </c>
      <c r="J116" s="54">
        <v>106226911.088</v>
      </c>
      <c r="K116" s="54">
        <v>96734025.659999996</v>
      </c>
      <c r="L116" s="54">
        <v>105393941.957</v>
      </c>
      <c r="M116" s="54">
        <v>200372391.71799999</v>
      </c>
      <c r="N116" s="54">
        <v>164471654.42899999</v>
      </c>
      <c r="O116" s="54">
        <v>32290439.930999998</v>
      </c>
      <c r="P116" s="54">
        <v>116627896.455</v>
      </c>
      <c r="Q116" s="54">
        <v>97043356.224999994</v>
      </c>
      <c r="R116" s="54">
        <v>336430697.15700001</v>
      </c>
      <c r="S116" s="54">
        <v>277638460.59799999</v>
      </c>
      <c r="T116" s="54">
        <v>361716612.10899997</v>
      </c>
      <c r="U116" s="54">
        <v>30426816.640999999</v>
      </c>
      <c r="V116" s="54">
        <v>47108156.399999999</v>
      </c>
      <c r="W116" s="54">
        <v>97043356.224999994</v>
      </c>
      <c r="X116" s="54">
        <v>329889268.57700002</v>
      </c>
      <c r="Y116" s="54">
        <v>205816786.70599997</v>
      </c>
      <c r="Z116" s="54">
        <v>361716612.02899998</v>
      </c>
      <c r="AA116" s="54">
        <v>1186234893.3909998</v>
      </c>
      <c r="AB116" s="54">
        <v>2293748459.0529995</v>
      </c>
      <c r="AC116" s="54">
        <v>3479983352.4439993</v>
      </c>
    </row>
    <row r="117" spans="2:31" x14ac:dyDescent="0.35">
      <c r="B117" t="s">
        <v>2932</v>
      </c>
      <c r="C117" t="s">
        <v>2931</v>
      </c>
      <c r="D117" t="s">
        <v>29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</row>
    <row r="118" spans="2:31" x14ac:dyDescent="0.35">
      <c r="B118" t="s">
        <v>2934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</row>
    <row r="119" spans="2:31" x14ac:dyDescent="0.35">
      <c r="B119" t="s">
        <v>469</v>
      </c>
      <c r="E119" s="54">
        <v>266296734.54600003</v>
      </c>
      <c r="F119" s="54">
        <v>168202635.96700001</v>
      </c>
      <c r="G119" s="54">
        <v>169947162.59600002</v>
      </c>
      <c r="H119" s="54">
        <v>221842252.73000002</v>
      </c>
      <c r="I119" s="54">
        <v>108195800.897</v>
      </c>
      <c r="J119" s="54">
        <v>112841459.586</v>
      </c>
      <c r="K119" s="54">
        <v>273843922.08599997</v>
      </c>
      <c r="L119" s="54">
        <v>172236541.71200001</v>
      </c>
      <c r="M119" s="54">
        <v>234165242.46100003</v>
      </c>
      <c r="N119" s="54">
        <v>252512777.16199994</v>
      </c>
      <c r="O119" s="54">
        <v>113068350.34699999</v>
      </c>
      <c r="P119" s="54">
        <v>185768445.083</v>
      </c>
      <c r="Q119" s="54">
        <v>277530336.25400001</v>
      </c>
      <c r="R119" s="54">
        <v>399725001.07200003</v>
      </c>
      <c r="S119" s="54">
        <v>311778678.01100004</v>
      </c>
      <c r="T119" s="54">
        <v>424848033.68599999</v>
      </c>
      <c r="U119" s="54">
        <v>109088464.37699999</v>
      </c>
      <c r="V119" s="54">
        <v>53105536.587999992</v>
      </c>
      <c r="W119" s="54">
        <v>280360471.50400001</v>
      </c>
      <c r="X119" s="54">
        <v>393374725.51200002</v>
      </c>
      <c r="Y119" s="54">
        <v>239957004.11899996</v>
      </c>
      <c r="Z119" s="54">
        <v>416686598.38999999</v>
      </c>
      <c r="AA119" s="54">
        <v>1980084529.7430005</v>
      </c>
      <c r="AB119" s="54">
        <v>3205291644.9429998</v>
      </c>
      <c r="AC119" s="54">
        <v>5185376174.6860008</v>
      </c>
    </row>
    <row r="125" spans="2:31" x14ac:dyDescent="0.3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x14ac:dyDescent="0.3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057-FFA2-470C-AB41-D1D2468A035B}">
  <sheetPr>
    <tabColor rgb="FF00B0F0"/>
  </sheetPr>
  <dimension ref="A1:BI369"/>
  <sheetViews>
    <sheetView workbookViewId="0">
      <pane xSplit="1" ySplit="1" topLeftCell="AY354" activePane="bottomRight" state="frozenSplit"/>
      <selection pane="topRight" activeCell="B1" sqref="B1"/>
      <selection pane="bottomLeft" activeCell="A2" sqref="A2"/>
      <selection pane="bottomRight" activeCell="BH370" sqref="BH370"/>
    </sheetView>
  </sheetViews>
  <sheetFormatPr baseColWidth="10" defaultColWidth="11.54296875" defaultRowHeight="14.5" x14ac:dyDescent="0.35"/>
  <cols>
    <col min="1" max="1" width="10" style="11" bestFit="1" customWidth="1"/>
    <col min="2" max="2" width="4.08984375" style="11" bestFit="1" customWidth="1"/>
    <col min="3" max="3" width="5.36328125" style="11" bestFit="1" customWidth="1"/>
    <col min="4" max="4" width="4.36328125" style="11" bestFit="1" customWidth="1"/>
    <col min="5" max="5" width="11.453125" style="11" customWidth="1"/>
    <col min="6" max="6" width="29.1796875" style="11" bestFit="1" customWidth="1"/>
    <col min="7" max="7" width="33.36328125" style="11" bestFit="1" customWidth="1"/>
    <col min="8" max="8" width="38.90625" style="11" bestFit="1" customWidth="1"/>
    <col min="9" max="9" width="33.1796875" style="11" customWidth="1"/>
    <col min="10" max="10" width="27.90625" style="11" bestFit="1" customWidth="1"/>
    <col min="11" max="11" width="23" style="11" bestFit="1" customWidth="1"/>
    <col min="12" max="12" width="22.54296875" style="11" bestFit="1" customWidth="1"/>
    <col min="13" max="13" width="45.08984375" style="11" bestFit="1" customWidth="1"/>
    <col min="14" max="14" width="45.08984375" style="11" customWidth="1"/>
    <col min="15" max="15" width="24.6328125" style="11" bestFit="1" customWidth="1"/>
    <col min="16" max="16" width="25.81640625" style="11" customWidth="1"/>
    <col min="17" max="17" width="23" style="11" customWidth="1"/>
    <col min="18" max="18" width="16.1796875" style="11" customWidth="1"/>
    <col min="19" max="19" width="16" style="11" customWidth="1"/>
    <col min="20" max="20" width="14.6328125" style="11" customWidth="1"/>
    <col min="21" max="21" width="12.54296875" style="11" customWidth="1"/>
    <col min="22" max="22" width="14.453125" style="11" customWidth="1"/>
    <col min="23" max="23" width="14.1796875" style="11" customWidth="1"/>
    <col min="24" max="24" width="13.54296875" style="11" customWidth="1"/>
    <col min="25" max="25" width="16.36328125" style="11" bestFit="1" customWidth="1"/>
    <col min="26" max="26" width="9.08984375" style="11" customWidth="1"/>
    <col min="27" max="27" width="15.6328125" style="11" customWidth="1"/>
    <col min="28" max="28" width="22.90625" style="11" customWidth="1"/>
    <col min="29" max="29" width="16.36328125" style="11" customWidth="1"/>
    <col min="30" max="30" width="10.54296875" style="11" customWidth="1"/>
    <col min="31" max="31" width="14.08984375" style="11" customWidth="1"/>
    <col min="32" max="32" width="12.90625" style="11" customWidth="1"/>
    <col min="33" max="33" width="22.08984375" style="11" customWidth="1"/>
    <col min="34" max="34" width="16.54296875" style="11" customWidth="1"/>
    <col min="35" max="35" width="17" style="11" customWidth="1"/>
    <col min="36" max="36" width="15.1796875" style="11" customWidth="1"/>
    <col min="37" max="43" width="15.36328125" style="11" customWidth="1"/>
    <col min="44" max="47" width="15.36328125" style="11" bestFit="1" customWidth="1"/>
    <col min="48" max="56" width="13.81640625" style="11" bestFit="1" customWidth="1"/>
    <col min="57" max="58" width="12.81640625" style="11" bestFit="1" customWidth="1"/>
    <col min="59" max="59" width="13.453125" style="11" customWidth="1"/>
    <col min="60" max="60" width="12.81640625" style="11" bestFit="1" customWidth="1"/>
    <col min="61" max="61" width="15.1796875" style="11" bestFit="1" customWidth="1"/>
    <col min="62" max="16384" width="11.54296875" style="11"/>
  </cols>
  <sheetData>
    <row r="1" spans="1:61" ht="43.5" x14ac:dyDescent="0.35">
      <c r="A1" s="35" t="s">
        <v>460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1321</v>
      </c>
      <c r="O1" s="34" t="s">
        <v>12</v>
      </c>
      <c r="P1" s="34" t="s">
        <v>13</v>
      </c>
      <c r="Q1" s="34" t="s">
        <v>14</v>
      </c>
      <c r="R1" s="35" t="s">
        <v>3354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461</v>
      </c>
      <c r="X1" s="34" t="s">
        <v>19</v>
      </c>
      <c r="Y1" s="35" t="s">
        <v>3355</v>
      </c>
      <c r="Z1" s="35" t="s">
        <v>462</v>
      </c>
      <c r="AA1" s="35" t="s">
        <v>463</v>
      </c>
      <c r="AB1" s="35" t="s">
        <v>464</v>
      </c>
      <c r="AC1" s="35" t="s">
        <v>20</v>
      </c>
      <c r="AD1" s="35" t="s">
        <v>465</v>
      </c>
      <c r="AE1" s="35" t="s">
        <v>466</v>
      </c>
      <c r="AF1" s="35" t="s">
        <v>3448</v>
      </c>
      <c r="AG1" s="35" t="s">
        <v>3222</v>
      </c>
      <c r="AH1" s="34" t="s">
        <v>2959</v>
      </c>
      <c r="AI1" s="34" t="s">
        <v>21</v>
      </c>
      <c r="AJ1" s="34" t="s">
        <v>22</v>
      </c>
      <c r="AK1" s="32" t="s">
        <v>3174</v>
      </c>
      <c r="AL1" s="32" t="s">
        <v>3175</v>
      </c>
      <c r="AM1" s="32" t="s">
        <v>3176</v>
      </c>
      <c r="AN1" s="32" t="s">
        <v>3177</v>
      </c>
      <c r="AO1" s="32" t="s">
        <v>3178</v>
      </c>
      <c r="AP1" s="32" t="s">
        <v>3179</v>
      </c>
      <c r="AQ1" s="32" t="s">
        <v>2854</v>
      </c>
      <c r="AR1" s="32" t="s">
        <v>2855</v>
      </c>
      <c r="AS1" s="32" t="s">
        <v>2856</v>
      </c>
      <c r="AT1" s="32" t="s">
        <v>3180</v>
      </c>
      <c r="AU1" s="32" t="s">
        <v>3181</v>
      </c>
      <c r="AV1" s="32" t="s">
        <v>3182</v>
      </c>
      <c r="AW1" s="32" t="s">
        <v>3183</v>
      </c>
      <c r="AX1" s="32" t="s">
        <v>3184</v>
      </c>
      <c r="AY1" s="32" t="s">
        <v>3185</v>
      </c>
      <c r="AZ1" s="32" t="s">
        <v>3186</v>
      </c>
      <c r="BA1" s="32" t="s">
        <v>3187</v>
      </c>
      <c r="BB1" s="32" t="s">
        <v>3188</v>
      </c>
      <c r="BC1" s="32" t="s">
        <v>3189</v>
      </c>
      <c r="BD1" s="32" t="s">
        <v>3190</v>
      </c>
      <c r="BE1" s="32" t="s">
        <v>3191</v>
      </c>
      <c r="BF1" s="32" t="s">
        <v>3192</v>
      </c>
      <c r="BG1" s="38" t="s">
        <v>3193</v>
      </c>
      <c r="BH1" s="38" t="s">
        <v>3194</v>
      </c>
      <c r="BI1" s="39" t="s">
        <v>3195</v>
      </c>
    </row>
    <row r="2" spans="1:61" x14ac:dyDescent="0.35">
      <c r="A2" s="114">
        <v>28093000</v>
      </c>
      <c r="B2" s="114">
        <v>1</v>
      </c>
      <c r="C2" s="114">
        <v>1</v>
      </c>
      <c r="D2" s="114">
        <v>1</v>
      </c>
      <c r="E2" s="114" t="s">
        <v>23</v>
      </c>
      <c r="F2" s="114" t="s">
        <v>24</v>
      </c>
      <c r="G2" s="114" t="s">
        <v>25</v>
      </c>
      <c r="H2" s="114" t="s">
        <v>26</v>
      </c>
      <c r="I2" s="114" t="s">
        <v>2</v>
      </c>
      <c r="J2" s="114" t="s">
        <v>27</v>
      </c>
      <c r="K2" s="114" t="s">
        <v>28</v>
      </c>
      <c r="L2" s="114" t="s">
        <v>29</v>
      </c>
      <c r="M2" s="114" t="s">
        <v>30</v>
      </c>
      <c r="N2" s="114" t="s">
        <v>1322</v>
      </c>
      <c r="O2" s="114" t="s">
        <v>31</v>
      </c>
      <c r="P2" s="114" t="s">
        <v>31</v>
      </c>
      <c r="Q2" s="114" t="s">
        <v>28</v>
      </c>
      <c r="R2" s="115">
        <v>36826155.40999981</v>
      </c>
      <c r="S2" s="115">
        <v>0</v>
      </c>
      <c r="T2" s="115">
        <v>0</v>
      </c>
      <c r="U2" s="115">
        <v>0</v>
      </c>
      <c r="V2" s="115">
        <v>0</v>
      </c>
      <c r="W2" s="115">
        <v>-1.4901161193847656E-8</v>
      </c>
      <c r="X2" s="115">
        <v>0</v>
      </c>
      <c r="Y2" s="115">
        <v>36826155.409999795</v>
      </c>
      <c r="Z2" s="117">
        <v>42094</v>
      </c>
      <c r="AA2" s="117">
        <v>46842</v>
      </c>
      <c r="AB2" s="116">
        <v>85710077.900000006</v>
      </c>
      <c r="AC2" s="116">
        <v>85710077.900000006</v>
      </c>
      <c r="AD2" s="116">
        <v>4.0849315068493155</v>
      </c>
      <c r="AE2" s="116">
        <v>13.008219178082191</v>
      </c>
      <c r="AF2" s="118">
        <v>8.7467100000000006E-2</v>
      </c>
      <c r="AG2" s="118" t="s">
        <v>2801</v>
      </c>
      <c r="AH2" s="118">
        <v>3.5000000000000003E-2</v>
      </c>
      <c r="AI2" s="114" t="s">
        <v>33</v>
      </c>
      <c r="AJ2" s="114" t="s">
        <v>28</v>
      </c>
      <c r="AK2" s="128">
        <v>1678433.38</v>
      </c>
      <c r="AL2" s="128">
        <v>0</v>
      </c>
      <c r="AM2" s="128">
        <v>0</v>
      </c>
      <c r="AN2" s="128">
        <v>0</v>
      </c>
      <c r="AO2" s="128">
        <v>0</v>
      </c>
      <c r="AP2" s="128">
        <v>0</v>
      </c>
      <c r="AQ2" s="128">
        <v>1463402.89</v>
      </c>
      <c r="AR2" s="128">
        <v>0</v>
      </c>
      <c r="AS2" s="128">
        <v>0</v>
      </c>
      <c r="AT2" s="128">
        <v>0</v>
      </c>
      <c r="AU2" s="128">
        <v>0</v>
      </c>
      <c r="AV2" s="128">
        <v>0</v>
      </c>
      <c r="AW2" s="128">
        <v>1309600.18</v>
      </c>
      <c r="AX2" s="128">
        <v>0</v>
      </c>
      <c r="AY2" s="128">
        <v>0</v>
      </c>
      <c r="AZ2" s="128">
        <v>0</v>
      </c>
      <c r="BA2" s="128">
        <v>0</v>
      </c>
      <c r="BB2" s="128">
        <v>0</v>
      </c>
      <c r="BC2" s="128">
        <v>1097552.17</v>
      </c>
      <c r="BD2" s="128">
        <v>0</v>
      </c>
      <c r="BE2" s="128">
        <v>0</v>
      </c>
      <c r="BF2" s="128">
        <v>0</v>
      </c>
      <c r="BG2" s="40">
        <f t="shared" ref="BG2:BG65" si="0">SUM(AK2:AT2)</f>
        <v>3141836.2699999996</v>
      </c>
      <c r="BH2" s="40">
        <f>SUM(AU2:BF2)</f>
        <v>2407152.3499999996</v>
      </c>
      <c r="BI2" s="40">
        <f>BH2+BG2</f>
        <v>5548988.6199999992</v>
      </c>
    </row>
    <row r="3" spans="1:61" x14ac:dyDescent="0.35">
      <c r="A3" s="114">
        <v>28082000</v>
      </c>
      <c r="B3" s="114">
        <v>1</v>
      </c>
      <c r="C3" s="114">
        <v>1</v>
      </c>
      <c r="D3" s="114">
        <v>1</v>
      </c>
      <c r="E3" s="114" t="s">
        <v>23</v>
      </c>
      <c r="F3" s="114" t="s">
        <v>24</v>
      </c>
      <c r="G3" s="114" t="s">
        <v>25</v>
      </c>
      <c r="H3" s="114" t="s">
        <v>26</v>
      </c>
      <c r="I3" s="114" t="s">
        <v>2</v>
      </c>
      <c r="J3" s="114" t="s">
        <v>27</v>
      </c>
      <c r="K3" s="114" t="s">
        <v>28</v>
      </c>
      <c r="L3" s="114" t="s">
        <v>29</v>
      </c>
      <c r="M3" s="114" t="s">
        <v>30</v>
      </c>
      <c r="N3" s="114" t="s">
        <v>1322</v>
      </c>
      <c r="O3" s="114" t="s">
        <v>34</v>
      </c>
      <c r="P3" s="114" t="s">
        <v>34</v>
      </c>
      <c r="Q3" s="114" t="s">
        <v>28</v>
      </c>
      <c r="R3" s="115">
        <v>104608207.13000003</v>
      </c>
      <c r="S3" s="115">
        <v>0</v>
      </c>
      <c r="T3" s="115">
        <v>0</v>
      </c>
      <c r="U3" s="115">
        <v>0</v>
      </c>
      <c r="V3" s="115">
        <v>0</v>
      </c>
      <c r="W3" s="115">
        <v>0</v>
      </c>
      <c r="X3" s="115">
        <v>0</v>
      </c>
      <c r="Y3" s="115">
        <v>104608207.13000003</v>
      </c>
      <c r="Z3" s="117">
        <v>41486</v>
      </c>
      <c r="AA3" s="117">
        <v>46599</v>
      </c>
      <c r="AB3" s="116">
        <v>298880591.93000001</v>
      </c>
      <c r="AC3" s="116">
        <v>298880591.93000001</v>
      </c>
      <c r="AD3" s="116">
        <v>3.419178082191781</v>
      </c>
      <c r="AE3" s="116">
        <v>14.008219178082191</v>
      </c>
      <c r="AF3" s="118">
        <v>9.3810900000000003E-2</v>
      </c>
      <c r="AG3" s="118" t="s">
        <v>2801</v>
      </c>
      <c r="AH3" s="118">
        <v>3.5000000000000003E-2</v>
      </c>
      <c r="AI3" s="114" t="s">
        <v>33</v>
      </c>
      <c r="AJ3" s="114" t="s">
        <v>28</v>
      </c>
      <c r="AK3" s="128">
        <v>0</v>
      </c>
      <c r="AL3" s="128">
        <v>0</v>
      </c>
      <c r="AM3" s="128">
        <v>0</v>
      </c>
      <c r="AN3" s="128">
        <v>0</v>
      </c>
      <c r="AO3" s="128">
        <v>1507600.11</v>
      </c>
      <c r="AP3" s="128">
        <v>0</v>
      </c>
      <c r="AQ3" s="128">
        <v>0</v>
      </c>
      <c r="AR3" s="128">
        <v>0</v>
      </c>
      <c r="AS3" s="128">
        <v>0</v>
      </c>
      <c r="AT3" s="128">
        <v>0</v>
      </c>
      <c r="AU3" s="128">
        <v>1356428.98</v>
      </c>
      <c r="AV3" s="128">
        <v>0</v>
      </c>
      <c r="AW3" s="128">
        <v>0</v>
      </c>
      <c r="AX3" s="128">
        <v>0</v>
      </c>
      <c r="AY3" s="128">
        <v>0</v>
      </c>
      <c r="AZ3" s="128">
        <v>0</v>
      </c>
      <c r="BA3" s="128">
        <v>1070940.43</v>
      </c>
      <c r="BB3" s="128">
        <v>0</v>
      </c>
      <c r="BC3" s="128">
        <v>0</v>
      </c>
      <c r="BD3" s="128">
        <v>0</v>
      </c>
      <c r="BE3" s="128">
        <v>0</v>
      </c>
      <c r="BF3" s="128">
        <v>0</v>
      </c>
      <c r="BG3" s="40">
        <f t="shared" si="0"/>
        <v>1507600.11</v>
      </c>
      <c r="BH3" s="40">
        <f t="shared" ref="BH3:BH66" si="1">SUM(AU3:BF3)</f>
        <v>2427369.41</v>
      </c>
      <c r="BI3" s="40">
        <f t="shared" ref="BI3:BI66" si="2">BH3+BG3</f>
        <v>3934969.5200000005</v>
      </c>
    </row>
    <row r="4" spans="1:61" x14ac:dyDescent="0.35">
      <c r="A4" s="114">
        <v>28089000</v>
      </c>
      <c r="B4" s="114">
        <v>1</v>
      </c>
      <c r="C4" s="114">
        <v>1</v>
      </c>
      <c r="D4" s="114">
        <v>1</v>
      </c>
      <c r="E4" s="114" t="s">
        <v>23</v>
      </c>
      <c r="F4" s="114" t="s">
        <v>24</v>
      </c>
      <c r="G4" s="114" t="s">
        <v>25</v>
      </c>
      <c r="H4" s="114" t="s">
        <v>26</v>
      </c>
      <c r="I4" s="114" t="s">
        <v>2</v>
      </c>
      <c r="J4" s="114" t="s">
        <v>27</v>
      </c>
      <c r="K4" s="114" t="s">
        <v>28</v>
      </c>
      <c r="L4" s="114" t="s">
        <v>29</v>
      </c>
      <c r="M4" s="114" t="s">
        <v>30</v>
      </c>
      <c r="N4" s="114" t="s">
        <v>1322</v>
      </c>
      <c r="O4" s="114" t="s">
        <v>35</v>
      </c>
      <c r="P4" s="114" t="s">
        <v>35</v>
      </c>
      <c r="Q4" s="114" t="s">
        <v>28</v>
      </c>
      <c r="R4" s="115">
        <v>124541722.25000076</v>
      </c>
      <c r="S4" s="115">
        <v>0</v>
      </c>
      <c r="T4" s="115">
        <v>0</v>
      </c>
      <c r="U4" s="115">
        <v>0</v>
      </c>
      <c r="V4" s="115">
        <v>0</v>
      </c>
      <c r="W4" s="115">
        <v>5.9604644775390625E-8</v>
      </c>
      <c r="X4" s="115">
        <v>0</v>
      </c>
      <c r="Y4" s="115">
        <v>124541722.25000082</v>
      </c>
      <c r="Z4" s="117">
        <v>41967</v>
      </c>
      <c r="AA4" s="117">
        <v>46718</v>
      </c>
      <c r="AB4" s="116">
        <v>311964433.63</v>
      </c>
      <c r="AC4" s="116">
        <v>311964433.63</v>
      </c>
      <c r="AD4" s="116">
        <v>3.7452054794520548</v>
      </c>
      <c r="AE4" s="116">
        <v>13.016438356164384</v>
      </c>
      <c r="AF4" s="120">
        <v>9.0810000000000002E-2</v>
      </c>
      <c r="AG4" s="118" t="s">
        <v>2801</v>
      </c>
      <c r="AH4" s="118">
        <v>3.5000000000000003E-2</v>
      </c>
      <c r="AI4" s="114" t="s">
        <v>33</v>
      </c>
      <c r="AJ4" s="114" t="s">
        <v>28</v>
      </c>
      <c r="AK4" s="128">
        <v>0</v>
      </c>
      <c r="AL4" s="128">
        <v>0</v>
      </c>
      <c r="AM4" s="128">
        <v>5767648.2000000002</v>
      </c>
      <c r="AN4" s="128">
        <v>0</v>
      </c>
      <c r="AO4" s="128">
        <v>0</v>
      </c>
      <c r="AP4" s="128">
        <v>0</v>
      </c>
      <c r="AQ4" s="128">
        <v>0</v>
      </c>
      <c r="AR4" s="128">
        <v>0</v>
      </c>
      <c r="AS4" s="128">
        <v>5057919.5599999996</v>
      </c>
      <c r="AT4" s="128">
        <v>0</v>
      </c>
      <c r="AU4" s="128">
        <v>0</v>
      </c>
      <c r="AV4" s="128">
        <v>0</v>
      </c>
      <c r="AW4" s="128">
        <v>0</v>
      </c>
      <c r="AX4" s="128">
        <v>0</v>
      </c>
      <c r="AY4" s="128">
        <v>4264674.41</v>
      </c>
      <c r="AZ4" s="128">
        <v>0</v>
      </c>
      <c r="BA4" s="128">
        <v>0</v>
      </c>
      <c r="BB4" s="128">
        <v>0</v>
      </c>
      <c r="BC4" s="128">
        <v>0</v>
      </c>
      <c r="BD4" s="128">
        <v>0</v>
      </c>
      <c r="BE4" s="128">
        <v>3612799.69</v>
      </c>
      <c r="BF4" s="128">
        <v>0</v>
      </c>
      <c r="BG4" s="40">
        <f t="shared" si="0"/>
        <v>10825567.76</v>
      </c>
      <c r="BH4" s="40">
        <f t="shared" si="1"/>
        <v>7877474.0999999996</v>
      </c>
      <c r="BI4" s="40">
        <f t="shared" si="2"/>
        <v>18703041.859999999</v>
      </c>
    </row>
    <row r="5" spans="1:61" x14ac:dyDescent="0.35">
      <c r="A5" s="114">
        <v>28095000</v>
      </c>
      <c r="B5" s="114">
        <v>1</v>
      </c>
      <c r="C5" s="114">
        <v>1</v>
      </c>
      <c r="D5" s="114">
        <v>0</v>
      </c>
      <c r="E5" s="114" t="s">
        <v>23</v>
      </c>
      <c r="F5" s="114" t="s">
        <v>24</v>
      </c>
      <c r="G5" s="114" t="s">
        <v>36</v>
      </c>
      <c r="H5" s="114" t="s">
        <v>36</v>
      </c>
      <c r="I5" s="114" t="s">
        <v>36</v>
      </c>
      <c r="J5" s="114" t="s">
        <v>27</v>
      </c>
      <c r="K5" s="114" t="s">
        <v>37</v>
      </c>
      <c r="L5" s="114" t="s">
        <v>38</v>
      </c>
      <c r="M5" s="114" t="s">
        <v>30</v>
      </c>
      <c r="N5" s="114" t="s">
        <v>1323</v>
      </c>
      <c r="O5" s="114" t="s">
        <v>37</v>
      </c>
      <c r="P5" s="114" t="s">
        <v>37</v>
      </c>
      <c r="Q5" s="114" t="s">
        <v>37</v>
      </c>
      <c r="R5" s="115">
        <v>85089451.290000007</v>
      </c>
      <c r="S5" s="115">
        <v>0</v>
      </c>
      <c r="T5" s="115">
        <v>450000</v>
      </c>
      <c r="U5" s="115">
        <v>190462.5</v>
      </c>
      <c r="V5" s="115" t="s">
        <v>2863</v>
      </c>
      <c r="W5" s="115">
        <v>0</v>
      </c>
      <c r="X5" s="115">
        <v>0</v>
      </c>
      <c r="Y5" s="115">
        <v>84639451.290000007</v>
      </c>
      <c r="Z5" s="117">
        <v>42214</v>
      </c>
      <c r="AA5" s="117">
        <v>50151</v>
      </c>
      <c r="AB5" s="116">
        <v>102500000</v>
      </c>
      <c r="AC5" s="116">
        <v>102500000</v>
      </c>
      <c r="AD5" s="116">
        <v>13.150684931506849</v>
      </c>
      <c r="AE5" s="116">
        <v>21.745205479452054</v>
      </c>
      <c r="AF5" s="120">
        <v>3.0030000000000001E-2</v>
      </c>
      <c r="AG5" s="118" t="s">
        <v>39</v>
      </c>
      <c r="AH5" s="118"/>
      <c r="AI5" s="114" t="s">
        <v>33</v>
      </c>
      <c r="AJ5" s="114" t="s">
        <v>37</v>
      </c>
      <c r="AK5" s="128">
        <v>0</v>
      </c>
      <c r="AL5" s="128">
        <v>131259.79999999999</v>
      </c>
      <c r="AM5" s="128">
        <v>548632.74</v>
      </c>
      <c r="AN5" s="128">
        <v>0</v>
      </c>
      <c r="AO5" s="128">
        <v>0</v>
      </c>
      <c r="AP5" s="128">
        <v>235007.3</v>
      </c>
      <c r="AQ5" s="128">
        <v>0</v>
      </c>
      <c r="AR5" s="128">
        <v>128446.24</v>
      </c>
      <c r="AS5" s="128">
        <v>530830.96</v>
      </c>
      <c r="AT5" s="128">
        <v>0</v>
      </c>
      <c r="AU5" s="128">
        <v>0</v>
      </c>
      <c r="AV5" s="128">
        <v>225567.56</v>
      </c>
      <c r="AW5" s="128">
        <v>0</v>
      </c>
      <c r="AX5" s="128">
        <v>118721.86</v>
      </c>
      <c r="AY5" s="128">
        <v>505285.72</v>
      </c>
      <c r="AZ5" s="128">
        <v>0</v>
      </c>
      <c r="BA5" s="128">
        <v>0</v>
      </c>
      <c r="BB5" s="128">
        <v>216127.82</v>
      </c>
      <c r="BC5" s="128">
        <v>0</v>
      </c>
      <c r="BD5" s="128">
        <v>117957.63</v>
      </c>
      <c r="BE5" s="128">
        <v>487792.92</v>
      </c>
      <c r="BF5" s="128">
        <v>0</v>
      </c>
      <c r="BG5" s="40">
        <f t="shared" si="0"/>
        <v>1574177.04</v>
      </c>
      <c r="BH5" s="40">
        <f t="shared" si="1"/>
        <v>1671453.5099999998</v>
      </c>
      <c r="BI5" s="40">
        <f t="shared" si="2"/>
        <v>3245630.55</v>
      </c>
    </row>
    <row r="6" spans="1:61" x14ac:dyDescent="0.35">
      <c r="A6" s="114">
        <v>28091000</v>
      </c>
      <c r="B6" s="114">
        <v>1</v>
      </c>
      <c r="C6" s="114">
        <v>1</v>
      </c>
      <c r="D6" s="114">
        <v>1</v>
      </c>
      <c r="E6" s="114" t="s">
        <v>23</v>
      </c>
      <c r="F6" s="114" t="s">
        <v>24</v>
      </c>
      <c r="G6" s="114" t="s">
        <v>25</v>
      </c>
      <c r="H6" s="114" t="s">
        <v>26</v>
      </c>
      <c r="I6" s="114" t="s">
        <v>2</v>
      </c>
      <c r="J6" s="114" t="s">
        <v>27</v>
      </c>
      <c r="K6" s="114" t="s">
        <v>37</v>
      </c>
      <c r="L6" s="114" t="s">
        <v>29</v>
      </c>
      <c r="M6" s="114" t="s">
        <v>30</v>
      </c>
      <c r="N6" s="114" t="s">
        <v>1323</v>
      </c>
      <c r="O6" s="114" t="s">
        <v>37</v>
      </c>
      <c r="P6" s="114" t="s">
        <v>37</v>
      </c>
      <c r="Q6" s="114" t="s">
        <v>37</v>
      </c>
      <c r="R6" s="115">
        <v>28967331.255999997</v>
      </c>
      <c r="S6" s="115">
        <v>0</v>
      </c>
      <c r="T6" s="115">
        <v>0</v>
      </c>
      <c r="U6" s="115">
        <v>0</v>
      </c>
      <c r="V6" s="115">
        <v>0</v>
      </c>
      <c r="W6" s="115">
        <v>0</v>
      </c>
      <c r="X6" s="115">
        <v>0</v>
      </c>
      <c r="Y6" s="115">
        <v>28967331.255999997</v>
      </c>
      <c r="Z6" s="117">
        <v>41974</v>
      </c>
      <c r="AA6" s="117">
        <v>49646</v>
      </c>
      <c r="AB6" s="116">
        <v>124800000</v>
      </c>
      <c r="AC6" s="116">
        <v>34434211.609999999</v>
      </c>
      <c r="AD6" s="116">
        <v>11.767123287671232</v>
      </c>
      <c r="AE6" s="116">
        <v>21.019178082191782</v>
      </c>
      <c r="AF6" s="121">
        <v>5.7615100000000002E-2</v>
      </c>
      <c r="AG6" s="118" t="s">
        <v>2801</v>
      </c>
      <c r="AH6" s="120">
        <v>7.0099999999999997E-3</v>
      </c>
      <c r="AI6" s="114" t="s">
        <v>33</v>
      </c>
      <c r="AJ6" s="114" t="s">
        <v>37</v>
      </c>
      <c r="AK6" s="128">
        <v>0</v>
      </c>
      <c r="AL6" s="128">
        <v>0</v>
      </c>
      <c r="AM6" s="128">
        <v>254451.84</v>
      </c>
      <c r="AN6" s="128">
        <v>330078.69</v>
      </c>
      <c r="AO6" s="128">
        <v>0</v>
      </c>
      <c r="AP6" s="128">
        <v>0</v>
      </c>
      <c r="AQ6" s="128">
        <v>0</v>
      </c>
      <c r="AR6" s="128">
        <v>0</v>
      </c>
      <c r="AS6" s="128">
        <v>247353.86</v>
      </c>
      <c r="AT6" s="128">
        <v>330810.49</v>
      </c>
      <c r="AU6" s="128">
        <v>0</v>
      </c>
      <c r="AV6" s="128">
        <v>0</v>
      </c>
      <c r="AW6" s="128">
        <v>0</v>
      </c>
      <c r="AX6" s="128">
        <v>0</v>
      </c>
      <c r="AY6" s="128">
        <v>233588.08</v>
      </c>
      <c r="AZ6" s="128">
        <v>314698.31</v>
      </c>
      <c r="BA6" s="128">
        <v>0</v>
      </c>
      <c r="BB6" s="128">
        <v>0</v>
      </c>
      <c r="BC6" s="128">
        <v>0</v>
      </c>
      <c r="BD6" s="128">
        <v>0</v>
      </c>
      <c r="BE6" s="128">
        <v>227565.55</v>
      </c>
      <c r="BF6" s="128">
        <v>302044.36</v>
      </c>
      <c r="BG6" s="40">
        <f t="shared" si="0"/>
        <v>1162694.8799999999</v>
      </c>
      <c r="BH6" s="40">
        <f t="shared" si="1"/>
        <v>1077896.2999999998</v>
      </c>
      <c r="BI6" s="40">
        <f t="shared" si="2"/>
        <v>2240591.1799999997</v>
      </c>
    </row>
    <row r="7" spans="1:61" x14ac:dyDescent="0.35">
      <c r="A7" s="114">
        <v>28080001</v>
      </c>
      <c r="B7" s="114">
        <v>1</v>
      </c>
      <c r="C7" s="114">
        <v>1</v>
      </c>
      <c r="D7" s="114">
        <v>1</v>
      </c>
      <c r="E7" s="114" t="s">
        <v>23</v>
      </c>
      <c r="F7" s="114" t="s">
        <v>24</v>
      </c>
      <c r="G7" s="114" t="s">
        <v>25</v>
      </c>
      <c r="H7" s="114" t="s">
        <v>26</v>
      </c>
      <c r="I7" s="114" t="s">
        <v>2</v>
      </c>
      <c r="J7" s="114" t="s">
        <v>27</v>
      </c>
      <c r="K7" s="114" t="s">
        <v>37</v>
      </c>
      <c r="L7" s="114" t="s">
        <v>29</v>
      </c>
      <c r="M7" s="114" t="s">
        <v>30</v>
      </c>
      <c r="N7" s="114" t="s">
        <v>1323</v>
      </c>
      <c r="O7" s="114" t="s">
        <v>40</v>
      </c>
      <c r="P7" s="114" t="s">
        <v>40</v>
      </c>
      <c r="Q7" s="114" t="s">
        <v>37</v>
      </c>
      <c r="R7" s="115">
        <v>42680266.667000003</v>
      </c>
      <c r="S7" s="115">
        <v>0</v>
      </c>
      <c r="T7" s="115">
        <v>0</v>
      </c>
      <c r="U7" s="115">
        <v>0</v>
      </c>
      <c r="V7" s="115">
        <v>0</v>
      </c>
      <c r="W7" s="115">
        <v>0</v>
      </c>
      <c r="X7" s="115">
        <v>0</v>
      </c>
      <c r="Y7" s="115">
        <v>42680266.667000003</v>
      </c>
      <c r="Z7" s="117">
        <v>41241</v>
      </c>
      <c r="AA7" s="117">
        <v>50582</v>
      </c>
      <c r="AB7" s="116">
        <v>44152000</v>
      </c>
      <c r="AC7" s="116">
        <v>44152000</v>
      </c>
      <c r="AD7" s="116">
        <v>14.331506849315069</v>
      </c>
      <c r="AE7" s="116">
        <v>25.591780821917808</v>
      </c>
      <c r="AF7" s="118">
        <v>3.4299999999999997E-2</v>
      </c>
      <c r="AG7" s="118" t="s">
        <v>39</v>
      </c>
      <c r="AH7" s="118"/>
      <c r="AI7" s="114" t="s">
        <v>33</v>
      </c>
      <c r="AJ7" s="114" t="s">
        <v>37</v>
      </c>
      <c r="AK7" s="128">
        <v>0</v>
      </c>
      <c r="AL7" s="128">
        <v>0</v>
      </c>
      <c r="AM7" s="128">
        <v>0</v>
      </c>
      <c r="AN7" s="128">
        <v>731966.57</v>
      </c>
      <c r="AO7" s="128">
        <v>0</v>
      </c>
      <c r="AP7" s="128">
        <v>0</v>
      </c>
      <c r="AQ7" s="128">
        <v>0</v>
      </c>
      <c r="AR7" s="128">
        <v>0</v>
      </c>
      <c r="AS7" s="128">
        <v>0</v>
      </c>
      <c r="AT7" s="128">
        <v>706726.35</v>
      </c>
      <c r="AU7" s="128">
        <v>0</v>
      </c>
      <c r="AV7" s="128">
        <v>0</v>
      </c>
      <c r="AW7" s="128">
        <v>0</v>
      </c>
      <c r="AX7" s="128">
        <v>0</v>
      </c>
      <c r="AY7" s="128">
        <v>0</v>
      </c>
      <c r="AZ7" s="128">
        <v>681486.12</v>
      </c>
      <c r="BA7" s="128">
        <v>0</v>
      </c>
      <c r="BB7" s="128">
        <v>0</v>
      </c>
      <c r="BC7" s="128">
        <v>0</v>
      </c>
      <c r="BD7" s="128">
        <v>0</v>
      </c>
      <c r="BE7" s="128">
        <v>0</v>
      </c>
      <c r="BF7" s="128">
        <v>656245.89</v>
      </c>
      <c r="BG7" s="40">
        <f t="shared" si="0"/>
        <v>1438692.92</v>
      </c>
      <c r="BH7" s="40">
        <f t="shared" si="1"/>
        <v>1337732.01</v>
      </c>
      <c r="BI7" s="40">
        <f t="shared" si="2"/>
        <v>2776424.9299999997</v>
      </c>
    </row>
    <row r="8" spans="1:61" x14ac:dyDescent="0.35">
      <c r="A8" s="114">
        <v>28101000</v>
      </c>
      <c r="B8" s="114">
        <v>1</v>
      </c>
      <c r="C8" s="114">
        <v>1</v>
      </c>
      <c r="D8" s="114">
        <v>1</v>
      </c>
      <c r="E8" s="114" t="s">
        <v>23</v>
      </c>
      <c r="F8" s="114" t="s">
        <v>24</v>
      </c>
      <c r="G8" s="114" t="s">
        <v>25</v>
      </c>
      <c r="H8" s="114" t="s">
        <v>26</v>
      </c>
      <c r="I8" s="114" t="s">
        <v>2</v>
      </c>
      <c r="J8" s="114" t="s">
        <v>27</v>
      </c>
      <c r="K8" s="114" t="s">
        <v>37</v>
      </c>
      <c r="L8" s="114" t="s">
        <v>29</v>
      </c>
      <c r="M8" s="114" t="s">
        <v>30</v>
      </c>
      <c r="N8" s="114" t="s">
        <v>1323</v>
      </c>
      <c r="O8" s="114" t="s">
        <v>41</v>
      </c>
      <c r="P8" s="114" t="s">
        <v>41</v>
      </c>
      <c r="Q8" s="114" t="s">
        <v>37</v>
      </c>
      <c r="R8" s="115">
        <v>10421000</v>
      </c>
      <c r="S8" s="115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10421000</v>
      </c>
      <c r="Z8" s="117">
        <v>42732</v>
      </c>
      <c r="AA8" s="117">
        <v>51103</v>
      </c>
      <c r="AB8" s="116">
        <v>72947000</v>
      </c>
      <c r="AC8" s="116">
        <v>72947000</v>
      </c>
      <c r="AD8" s="116">
        <v>15.758904109589041</v>
      </c>
      <c r="AE8" s="116">
        <v>22.934246575342467</v>
      </c>
      <c r="AF8" s="118">
        <v>2.2200000000000001E-2</v>
      </c>
      <c r="AG8" s="118" t="s">
        <v>39</v>
      </c>
      <c r="AH8" s="118"/>
      <c r="AI8" s="114" t="s">
        <v>33</v>
      </c>
      <c r="AJ8" s="114" t="s">
        <v>37</v>
      </c>
      <c r="AK8" s="128">
        <v>0</v>
      </c>
      <c r="AL8" s="128">
        <v>0</v>
      </c>
      <c r="AM8" s="128">
        <v>116958.36</v>
      </c>
      <c r="AN8" s="128">
        <v>0</v>
      </c>
      <c r="AO8" s="128">
        <v>0</v>
      </c>
      <c r="AP8" s="128">
        <v>0</v>
      </c>
      <c r="AQ8" s="128">
        <v>0</v>
      </c>
      <c r="AR8" s="128">
        <v>0</v>
      </c>
      <c r="AS8" s="128">
        <v>118243.61</v>
      </c>
      <c r="AT8" s="128">
        <v>0</v>
      </c>
      <c r="AU8" s="128">
        <v>0</v>
      </c>
      <c r="AV8" s="128">
        <v>0</v>
      </c>
      <c r="AW8" s="128">
        <v>0</v>
      </c>
      <c r="AX8" s="128">
        <v>0</v>
      </c>
      <c r="AY8" s="128">
        <v>116315.73</v>
      </c>
      <c r="AZ8" s="128">
        <v>0</v>
      </c>
      <c r="BA8" s="128">
        <v>0</v>
      </c>
      <c r="BB8" s="128">
        <v>0</v>
      </c>
      <c r="BC8" s="128">
        <v>0</v>
      </c>
      <c r="BD8" s="128">
        <v>0</v>
      </c>
      <c r="BE8" s="128">
        <v>114302.16</v>
      </c>
      <c r="BF8" s="128">
        <v>0</v>
      </c>
      <c r="BG8" s="40">
        <f t="shared" si="0"/>
        <v>235201.97</v>
      </c>
      <c r="BH8" s="40">
        <f t="shared" si="1"/>
        <v>230617.89</v>
      </c>
      <c r="BI8" s="40">
        <f t="shared" si="2"/>
        <v>465819.86</v>
      </c>
    </row>
    <row r="9" spans="1:61" x14ac:dyDescent="0.35">
      <c r="A9" s="114">
        <v>28099000</v>
      </c>
      <c r="B9" s="114">
        <v>1</v>
      </c>
      <c r="C9" s="114">
        <v>1</v>
      </c>
      <c r="D9" s="114">
        <v>1</v>
      </c>
      <c r="E9" s="114" t="s">
        <v>23</v>
      </c>
      <c r="F9" s="114" t="s">
        <v>24</v>
      </c>
      <c r="G9" s="114" t="s">
        <v>25</v>
      </c>
      <c r="H9" s="114" t="s">
        <v>26</v>
      </c>
      <c r="I9" s="114" t="s">
        <v>2</v>
      </c>
      <c r="J9" s="114" t="s">
        <v>27</v>
      </c>
      <c r="K9" s="114" t="s">
        <v>37</v>
      </c>
      <c r="L9" s="114" t="s">
        <v>29</v>
      </c>
      <c r="M9" s="114" t="s">
        <v>30</v>
      </c>
      <c r="N9" s="114" t="s">
        <v>1323</v>
      </c>
      <c r="O9" s="114" t="s">
        <v>42</v>
      </c>
      <c r="P9" s="114" t="s">
        <v>42</v>
      </c>
      <c r="Q9" s="114" t="s">
        <v>37</v>
      </c>
      <c r="R9" s="115">
        <v>150531250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150531250</v>
      </c>
      <c r="Z9" s="117">
        <v>42688</v>
      </c>
      <c r="AA9" s="117">
        <v>51977</v>
      </c>
      <c r="AB9" s="116">
        <v>175000000</v>
      </c>
      <c r="AC9" s="116">
        <v>161856862</v>
      </c>
      <c r="AD9" s="116">
        <v>18.153424657534245</v>
      </c>
      <c r="AE9" s="116">
        <v>25.449315068493149</v>
      </c>
      <c r="AF9" s="120">
        <v>4.598E-2</v>
      </c>
      <c r="AG9" s="118" t="s">
        <v>39</v>
      </c>
      <c r="AH9" s="118"/>
      <c r="AI9" s="114" t="s">
        <v>33</v>
      </c>
      <c r="AJ9" s="114" t="s">
        <v>37</v>
      </c>
      <c r="AK9" s="128">
        <v>0</v>
      </c>
      <c r="AL9" s="128">
        <v>378929.14</v>
      </c>
      <c r="AM9" s="128">
        <v>0</v>
      </c>
      <c r="AN9" s="128">
        <v>267750</v>
      </c>
      <c r="AO9" s="128">
        <v>2299000</v>
      </c>
      <c r="AP9" s="128">
        <v>0</v>
      </c>
      <c r="AQ9" s="128">
        <v>0</v>
      </c>
      <c r="AR9" s="128">
        <v>368687.81</v>
      </c>
      <c r="AS9" s="128">
        <v>0</v>
      </c>
      <c r="AT9" s="128">
        <v>267750</v>
      </c>
      <c r="AU9" s="128">
        <v>2299000</v>
      </c>
      <c r="AV9" s="128">
        <v>0</v>
      </c>
      <c r="AW9" s="128">
        <v>0</v>
      </c>
      <c r="AX9" s="128">
        <v>356487.76</v>
      </c>
      <c r="AY9" s="128">
        <v>0</v>
      </c>
      <c r="AZ9" s="128">
        <v>267750</v>
      </c>
      <c r="BA9" s="128">
        <v>2299000</v>
      </c>
      <c r="BB9" s="128">
        <v>0</v>
      </c>
      <c r="BC9" s="128">
        <v>0</v>
      </c>
      <c r="BD9" s="128">
        <v>348205.16</v>
      </c>
      <c r="BE9" s="128">
        <v>0</v>
      </c>
      <c r="BF9" s="128">
        <v>267750</v>
      </c>
      <c r="BG9" s="40">
        <f t="shared" si="0"/>
        <v>3582116.95</v>
      </c>
      <c r="BH9" s="40">
        <f t="shared" si="1"/>
        <v>5838192.9199999999</v>
      </c>
      <c r="BI9" s="40">
        <f t="shared" si="2"/>
        <v>9420309.870000001</v>
      </c>
    </row>
    <row r="10" spans="1:61" x14ac:dyDescent="0.35">
      <c r="A10" s="114">
        <v>28080000</v>
      </c>
      <c r="B10" s="114">
        <v>1</v>
      </c>
      <c r="C10" s="114">
        <v>1</v>
      </c>
      <c r="D10" s="114">
        <v>1</v>
      </c>
      <c r="E10" s="114" t="s">
        <v>23</v>
      </c>
      <c r="F10" s="114" t="s">
        <v>24</v>
      </c>
      <c r="G10" s="114" t="s">
        <v>25</v>
      </c>
      <c r="H10" s="114" t="s">
        <v>26</v>
      </c>
      <c r="I10" s="114" t="s">
        <v>2</v>
      </c>
      <c r="J10" s="114" t="s">
        <v>27</v>
      </c>
      <c r="K10" s="114" t="s">
        <v>37</v>
      </c>
      <c r="L10" s="114" t="s">
        <v>29</v>
      </c>
      <c r="M10" s="114" t="s">
        <v>30</v>
      </c>
      <c r="N10" s="114" t="s">
        <v>1323</v>
      </c>
      <c r="O10" s="114" t="s">
        <v>43</v>
      </c>
      <c r="P10" s="114" t="s">
        <v>43</v>
      </c>
      <c r="Q10" s="114" t="s">
        <v>37</v>
      </c>
      <c r="R10" s="115">
        <v>226148001.69000113</v>
      </c>
      <c r="S10" s="115">
        <v>0</v>
      </c>
      <c r="T10" s="115">
        <v>3744800.33</v>
      </c>
      <c r="U10" s="115">
        <v>1794058.94</v>
      </c>
      <c r="V10" s="115" t="s">
        <v>2863</v>
      </c>
      <c r="W10" s="115">
        <v>8.9406967163085938E-8</v>
      </c>
      <c r="X10" s="115">
        <v>0</v>
      </c>
      <c r="Y10" s="115">
        <v>222403201.36000121</v>
      </c>
      <c r="Z10" s="117">
        <v>41241</v>
      </c>
      <c r="AA10" s="117">
        <v>50449</v>
      </c>
      <c r="AB10" s="116">
        <v>259280000</v>
      </c>
      <c r="AC10" s="116">
        <v>259280000</v>
      </c>
      <c r="AD10" s="116">
        <v>13.967123287671233</v>
      </c>
      <c r="AE10" s="116">
        <v>25.227397260273971</v>
      </c>
      <c r="AF10" s="120">
        <v>3.304E-2</v>
      </c>
      <c r="AG10" s="118" t="s">
        <v>39</v>
      </c>
      <c r="AH10" s="118"/>
      <c r="AI10" s="114" t="s">
        <v>33</v>
      </c>
      <c r="AJ10" s="114" t="s">
        <v>37</v>
      </c>
      <c r="AK10" s="128">
        <v>0</v>
      </c>
      <c r="AL10" s="128">
        <v>0</v>
      </c>
      <c r="AM10" s="128">
        <v>0</v>
      </c>
      <c r="AN10" s="128">
        <v>1707983.95</v>
      </c>
      <c r="AO10" s="128">
        <v>0</v>
      </c>
      <c r="AP10" s="128">
        <v>1732194.84</v>
      </c>
      <c r="AQ10" s="128">
        <v>0</v>
      </c>
      <c r="AR10" s="128">
        <v>0</v>
      </c>
      <c r="AS10" s="128">
        <v>0</v>
      </c>
      <c r="AT10" s="128">
        <v>1636817.95</v>
      </c>
      <c r="AU10" s="128">
        <v>0</v>
      </c>
      <c r="AV10" s="128">
        <v>1670330.74</v>
      </c>
      <c r="AW10" s="128">
        <v>0</v>
      </c>
      <c r="AX10" s="128">
        <v>0</v>
      </c>
      <c r="AY10" s="128">
        <v>0</v>
      </c>
      <c r="AZ10" s="128">
        <v>1565651.95</v>
      </c>
      <c r="BA10" s="128">
        <v>0</v>
      </c>
      <c r="BB10" s="128">
        <v>1608466.64</v>
      </c>
      <c r="BC10" s="128">
        <v>0</v>
      </c>
      <c r="BD10" s="128">
        <v>0</v>
      </c>
      <c r="BE10" s="128">
        <v>0</v>
      </c>
      <c r="BF10" s="128">
        <v>1494485.95</v>
      </c>
      <c r="BG10" s="40">
        <f t="shared" si="0"/>
        <v>5076996.74</v>
      </c>
      <c r="BH10" s="40">
        <f t="shared" si="1"/>
        <v>6338935.2800000003</v>
      </c>
      <c r="BI10" s="40">
        <f t="shared" si="2"/>
        <v>11415932.02</v>
      </c>
    </row>
    <row r="11" spans="1:61" x14ac:dyDescent="0.35">
      <c r="A11" s="114">
        <v>28110000</v>
      </c>
      <c r="B11" s="114">
        <v>1</v>
      </c>
      <c r="C11" s="114">
        <v>1</v>
      </c>
      <c r="D11" s="114">
        <v>0</v>
      </c>
      <c r="E11" s="114" t="s">
        <v>23</v>
      </c>
      <c r="F11" s="114" t="s">
        <v>24</v>
      </c>
      <c r="G11" s="114" t="s">
        <v>25</v>
      </c>
      <c r="H11" s="114" t="s">
        <v>44</v>
      </c>
      <c r="I11" s="114" t="s">
        <v>45</v>
      </c>
      <c r="J11" s="114" t="s">
        <v>27</v>
      </c>
      <c r="K11" s="114" t="s">
        <v>37</v>
      </c>
      <c r="L11" s="114" t="s">
        <v>46</v>
      </c>
      <c r="M11" s="114" t="s">
        <v>30</v>
      </c>
      <c r="N11" s="114" t="s">
        <v>1323</v>
      </c>
      <c r="O11" s="114" t="s">
        <v>47</v>
      </c>
      <c r="P11" s="114" t="s">
        <v>47</v>
      </c>
      <c r="Q11" s="114" t="s">
        <v>37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7">
        <v>43854</v>
      </c>
      <c r="AA11" s="117">
        <v>51523</v>
      </c>
      <c r="AB11" s="116">
        <v>34100000</v>
      </c>
      <c r="AC11" s="116">
        <v>34100000</v>
      </c>
      <c r="AD11" s="116">
        <v>16.909589041095892</v>
      </c>
      <c r="AE11" s="116">
        <v>21.010958904109589</v>
      </c>
      <c r="AF11" s="118">
        <v>2.7220000000000001E-2</v>
      </c>
      <c r="AG11" s="118" t="s">
        <v>39</v>
      </c>
      <c r="AH11" s="118"/>
      <c r="AI11" s="114" t="s">
        <v>33</v>
      </c>
      <c r="AJ11" s="114" t="s">
        <v>37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40">
        <f t="shared" si="0"/>
        <v>0</v>
      </c>
      <c r="BH11" s="40">
        <f t="shared" si="1"/>
        <v>0</v>
      </c>
      <c r="BI11" s="40">
        <f t="shared" si="2"/>
        <v>0</v>
      </c>
    </row>
    <row r="12" spans="1:61" x14ac:dyDescent="0.35">
      <c r="A12" s="114">
        <v>28111000</v>
      </c>
      <c r="B12" s="114">
        <v>1</v>
      </c>
      <c r="C12" s="114">
        <v>1</v>
      </c>
      <c r="D12" s="114">
        <v>0</v>
      </c>
      <c r="E12" s="114" t="s">
        <v>23</v>
      </c>
      <c r="F12" s="114" t="s">
        <v>24</v>
      </c>
      <c r="G12" s="114" t="s">
        <v>25</v>
      </c>
      <c r="H12" s="114" t="s">
        <v>44</v>
      </c>
      <c r="I12" s="114" t="s">
        <v>45</v>
      </c>
      <c r="J12" s="114" t="s">
        <v>27</v>
      </c>
      <c r="K12" s="114" t="s">
        <v>37</v>
      </c>
      <c r="L12" s="114" t="s">
        <v>48</v>
      </c>
      <c r="M12" s="114" t="s">
        <v>30</v>
      </c>
      <c r="N12" s="114" t="s">
        <v>1323</v>
      </c>
      <c r="O12" s="114" t="s">
        <v>2930</v>
      </c>
      <c r="P12" s="114" t="s">
        <v>2930</v>
      </c>
      <c r="Q12" s="114" t="s">
        <v>37</v>
      </c>
      <c r="R12" s="115">
        <v>12701305.35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12701305.35</v>
      </c>
      <c r="Z12" s="117">
        <v>44165</v>
      </c>
      <c r="AA12" s="117">
        <v>51429</v>
      </c>
      <c r="AB12" s="116">
        <v>59885000</v>
      </c>
      <c r="AC12" s="116">
        <v>59885000</v>
      </c>
      <c r="AD12" s="116">
        <v>16.652054794520549</v>
      </c>
      <c r="AE12" s="116">
        <v>19.901369863013699</v>
      </c>
      <c r="AF12" s="118">
        <v>4.8090000000000001E-2</v>
      </c>
      <c r="AG12" s="118" t="s">
        <v>39</v>
      </c>
      <c r="AH12" s="120">
        <v>0</v>
      </c>
      <c r="AI12" s="114" t="s">
        <v>33</v>
      </c>
      <c r="AJ12" s="114" t="s">
        <v>37</v>
      </c>
      <c r="AK12" s="128">
        <v>308796.25</v>
      </c>
      <c r="AL12" s="128">
        <v>25751.66</v>
      </c>
      <c r="AM12" s="128">
        <v>0</v>
      </c>
      <c r="AN12" s="128">
        <v>0</v>
      </c>
      <c r="AO12" s="128">
        <v>39319.745999999999</v>
      </c>
      <c r="AP12" s="128">
        <v>0</v>
      </c>
      <c r="AQ12" s="128">
        <v>312189.62</v>
      </c>
      <c r="AR12" s="128">
        <v>39319.745999999999</v>
      </c>
      <c r="AS12" s="128">
        <v>0</v>
      </c>
      <c r="AT12" s="128">
        <v>0</v>
      </c>
      <c r="AU12" s="128">
        <v>39319.745999999999</v>
      </c>
      <c r="AV12" s="128">
        <v>0</v>
      </c>
      <c r="AW12" s="128">
        <v>307099.57</v>
      </c>
      <c r="AX12" s="128">
        <v>33640.226999999999</v>
      </c>
      <c r="AY12" s="128">
        <v>0</v>
      </c>
      <c r="AZ12" s="128">
        <v>0</v>
      </c>
      <c r="BA12" s="128">
        <v>19659.873</v>
      </c>
      <c r="BB12" s="128">
        <v>0</v>
      </c>
      <c r="BC12" s="128">
        <v>312189.62</v>
      </c>
      <c r="BD12" s="128">
        <v>19004.544000000002</v>
      </c>
      <c r="BE12" s="128">
        <v>0</v>
      </c>
      <c r="BF12" s="128">
        <v>0</v>
      </c>
      <c r="BG12" s="40">
        <f t="shared" si="0"/>
        <v>725377.022</v>
      </c>
      <c r="BH12" s="40">
        <f t="shared" si="1"/>
        <v>730913.58000000007</v>
      </c>
      <c r="BI12" s="40">
        <f t="shared" si="2"/>
        <v>1456290.602</v>
      </c>
    </row>
    <row r="13" spans="1:61" x14ac:dyDescent="0.35">
      <c r="A13" s="114">
        <v>28105000</v>
      </c>
      <c r="B13" s="114">
        <v>1</v>
      </c>
      <c r="C13" s="114">
        <v>1</v>
      </c>
      <c r="D13" s="114">
        <v>1</v>
      </c>
      <c r="E13" s="114" t="s">
        <v>50</v>
      </c>
      <c r="F13" s="114" t="s">
        <v>24</v>
      </c>
      <c r="G13" s="114" t="s">
        <v>25</v>
      </c>
      <c r="H13" s="114" t="s">
        <v>26</v>
      </c>
      <c r="I13" s="114" t="s">
        <v>2</v>
      </c>
      <c r="J13" s="114" t="s">
        <v>27</v>
      </c>
      <c r="K13" s="114" t="s">
        <v>49</v>
      </c>
      <c r="L13" s="114" t="s">
        <v>29</v>
      </c>
      <c r="M13" s="114" t="s">
        <v>30</v>
      </c>
      <c r="N13" s="114" t="s">
        <v>1323</v>
      </c>
      <c r="O13" s="114" t="s">
        <v>51</v>
      </c>
      <c r="P13" s="114" t="s">
        <v>51</v>
      </c>
      <c r="Q13" s="114" t="s">
        <v>49</v>
      </c>
      <c r="R13" s="115">
        <v>46511628</v>
      </c>
      <c r="S13" s="115">
        <v>0</v>
      </c>
      <c r="T13" s="115">
        <v>0</v>
      </c>
      <c r="U13" s="115">
        <v>0</v>
      </c>
      <c r="V13" s="115">
        <v>0</v>
      </c>
      <c r="W13" s="115">
        <v>-1229464</v>
      </c>
      <c r="X13" s="115">
        <v>0</v>
      </c>
      <c r="Y13" s="115">
        <v>45282164</v>
      </c>
      <c r="Z13" s="117">
        <v>43369</v>
      </c>
      <c r="AA13" s="117">
        <v>45927</v>
      </c>
      <c r="AB13" s="116">
        <v>110345000</v>
      </c>
      <c r="AC13" s="116">
        <v>110345000</v>
      </c>
      <c r="AD13" s="116">
        <v>1.5780821917808219</v>
      </c>
      <c r="AE13" s="116">
        <v>7.0082191780821921</v>
      </c>
      <c r="AF13" s="122">
        <v>0.11000600000000001</v>
      </c>
      <c r="AG13" s="118" t="s">
        <v>3352</v>
      </c>
      <c r="AH13" s="120">
        <v>5.3749999999999999E-2</v>
      </c>
      <c r="AI13" s="114" t="s">
        <v>33</v>
      </c>
      <c r="AJ13" s="114" t="s">
        <v>49</v>
      </c>
      <c r="AK13" s="128">
        <v>1262843.254</v>
      </c>
      <c r="AL13" s="128">
        <v>0</v>
      </c>
      <c r="AM13" s="128">
        <v>0</v>
      </c>
      <c r="AN13" s="128">
        <v>1113876.209</v>
      </c>
      <c r="AO13" s="128">
        <v>0</v>
      </c>
      <c r="AP13" s="128">
        <v>0</v>
      </c>
      <c r="AQ13" s="128">
        <v>954751.02800000005</v>
      </c>
      <c r="AR13" s="128">
        <v>0</v>
      </c>
      <c r="AS13" s="128">
        <v>0</v>
      </c>
      <c r="AT13" s="128">
        <v>786977.75800000003</v>
      </c>
      <c r="AU13" s="128">
        <v>0</v>
      </c>
      <c r="AV13" s="128">
        <v>0</v>
      </c>
      <c r="AW13" s="128">
        <v>622663.71699999995</v>
      </c>
      <c r="AX13" s="128">
        <v>0</v>
      </c>
      <c r="AY13" s="128">
        <v>0</v>
      </c>
      <c r="AZ13" s="128">
        <v>477375.52</v>
      </c>
      <c r="BA13" s="128">
        <v>0</v>
      </c>
      <c r="BB13" s="128">
        <v>0</v>
      </c>
      <c r="BC13" s="128">
        <v>238687.75399999999</v>
      </c>
      <c r="BD13" s="128">
        <v>0</v>
      </c>
      <c r="BE13" s="128">
        <v>0</v>
      </c>
      <c r="BF13" s="128">
        <v>0</v>
      </c>
      <c r="BG13" s="40">
        <f t="shared" si="0"/>
        <v>4118448.2489999998</v>
      </c>
      <c r="BH13" s="40">
        <f t="shared" si="1"/>
        <v>1338726.9909999999</v>
      </c>
      <c r="BI13" s="40">
        <f t="shared" si="2"/>
        <v>5457175.2400000002</v>
      </c>
    </row>
    <row r="14" spans="1:61" x14ac:dyDescent="0.35">
      <c r="A14" s="114">
        <v>28092000</v>
      </c>
      <c r="B14" s="114">
        <v>1</v>
      </c>
      <c r="C14" s="114">
        <v>1</v>
      </c>
      <c r="D14" s="114">
        <v>1</v>
      </c>
      <c r="E14" s="114" t="s">
        <v>23</v>
      </c>
      <c r="F14" s="114" t="s">
        <v>24</v>
      </c>
      <c r="G14" s="114" t="s">
        <v>25</v>
      </c>
      <c r="H14" s="114" t="s">
        <v>26</v>
      </c>
      <c r="I14" s="114" t="s">
        <v>2</v>
      </c>
      <c r="J14" s="114" t="s">
        <v>27</v>
      </c>
      <c r="K14" s="114" t="s">
        <v>52</v>
      </c>
      <c r="L14" s="114" t="s">
        <v>29</v>
      </c>
      <c r="M14" s="114" t="s">
        <v>30</v>
      </c>
      <c r="N14" s="114" t="s">
        <v>1323</v>
      </c>
      <c r="O14" s="114" t="s">
        <v>53</v>
      </c>
      <c r="P14" s="114" t="s">
        <v>53</v>
      </c>
      <c r="Q14" s="114" t="s">
        <v>52</v>
      </c>
      <c r="R14" s="115">
        <v>29864833.370000195</v>
      </c>
      <c r="S14" s="115">
        <v>0</v>
      </c>
      <c r="T14" s="115">
        <v>0</v>
      </c>
      <c r="U14" s="115">
        <v>0</v>
      </c>
      <c r="V14" s="115">
        <v>0</v>
      </c>
      <c r="W14" s="115">
        <v>1.4901161193847656E-8</v>
      </c>
      <c r="X14" s="115">
        <v>0</v>
      </c>
      <c r="Y14" s="115">
        <v>29864833.37000021</v>
      </c>
      <c r="Z14" s="117">
        <v>42061</v>
      </c>
      <c r="AA14" s="117">
        <v>46111</v>
      </c>
      <c r="AB14" s="116">
        <v>88000000</v>
      </c>
      <c r="AC14" s="116">
        <v>88000000</v>
      </c>
      <c r="AD14" s="116">
        <v>2.0821917808219177</v>
      </c>
      <c r="AE14" s="116">
        <v>11.095890410958905</v>
      </c>
      <c r="AF14" s="118">
        <v>8.1028600000000006E-2</v>
      </c>
      <c r="AG14" s="118" t="s">
        <v>2769</v>
      </c>
      <c r="AH14" s="118">
        <v>2.75E-2</v>
      </c>
      <c r="AI14" s="114" t="s">
        <v>33</v>
      </c>
      <c r="AJ14" s="114" t="s">
        <v>52</v>
      </c>
      <c r="AK14" s="128">
        <v>1234041.56</v>
      </c>
      <c r="AL14" s="128">
        <v>0</v>
      </c>
      <c r="AM14" s="128">
        <v>0</v>
      </c>
      <c r="AN14" s="128">
        <v>0</v>
      </c>
      <c r="AO14" s="128">
        <v>0</v>
      </c>
      <c r="AP14" s="128">
        <v>0</v>
      </c>
      <c r="AQ14" s="128">
        <v>1015689.02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781582.96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573385.73</v>
      </c>
      <c r="BD14" s="128">
        <v>0</v>
      </c>
      <c r="BE14" s="128">
        <v>0</v>
      </c>
      <c r="BF14" s="128">
        <v>0</v>
      </c>
      <c r="BG14" s="40">
        <f t="shared" si="0"/>
        <v>2249730.58</v>
      </c>
      <c r="BH14" s="40">
        <f t="shared" si="1"/>
        <v>1354968.69</v>
      </c>
      <c r="BI14" s="40">
        <f t="shared" si="2"/>
        <v>3604699.27</v>
      </c>
    </row>
    <row r="15" spans="1:61" x14ac:dyDescent="0.35">
      <c r="A15" s="114">
        <v>28098000</v>
      </c>
      <c r="B15" s="114">
        <v>1</v>
      </c>
      <c r="C15" s="114">
        <v>1</v>
      </c>
      <c r="D15" s="114">
        <v>0</v>
      </c>
      <c r="E15" s="114" t="s">
        <v>23</v>
      </c>
      <c r="F15" s="114" t="s">
        <v>24</v>
      </c>
      <c r="G15" s="114" t="s">
        <v>25</v>
      </c>
      <c r="H15" s="114" t="s">
        <v>54</v>
      </c>
      <c r="I15" s="114" t="s">
        <v>55</v>
      </c>
      <c r="J15" s="114" t="s">
        <v>27</v>
      </c>
      <c r="K15" s="114" t="s">
        <v>52</v>
      </c>
      <c r="L15" s="114" t="s">
        <v>55</v>
      </c>
      <c r="M15" s="114" t="s">
        <v>30</v>
      </c>
      <c r="N15" s="114" t="s">
        <v>1323</v>
      </c>
      <c r="O15" s="114" t="s">
        <v>56</v>
      </c>
      <c r="P15" s="114" t="s">
        <v>1358</v>
      </c>
      <c r="Q15" s="114" t="s">
        <v>52</v>
      </c>
      <c r="R15" s="115">
        <v>950476.03000000014</v>
      </c>
      <c r="S15" s="115">
        <v>0</v>
      </c>
      <c r="T15" s="115">
        <v>950476.03</v>
      </c>
      <c r="U15" s="115">
        <v>41900.15</v>
      </c>
      <c r="V15" s="115" t="s">
        <v>2863</v>
      </c>
      <c r="W15" s="115">
        <v>0</v>
      </c>
      <c r="X15" s="115">
        <v>0</v>
      </c>
      <c r="Y15" s="115">
        <v>1.1641532182693481E-10</v>
      </c>
      <c r="Z15" s="117">
        <v>42579</v>
      </c>
      <c r="AA15" s="117">
        <v>45329</v>
      </c>
      <c r="AB15" s="116">
        <v>13306664.939999999</v>
      </c>
      <c r="AC15" s="116">
        <v>13306664.939999999</v>
      </c>
      <c r="AD15" s="116">
        <v>0</v>
      </c>
      <c r="AE15" s="116">
        <v>0</v>
      </c>
      <c r="AF15" s="118">
        <v>8.6249999999999993E-2</v>
      </c>
      <c r="AG15" s="118" t="s">
        <v>2801</v>
      </c>
      <c r="AH15" s="118">
        <v>2.75E-2</v>
      </c>
      <c r="AI15" s="114" t="s">
        <v>33</v>
      </c>
      <c r="AJ15" s="114" t="s">
        <v>52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40">
        <f t="shared" si="0"/>
        <v>0</v>
      </c>
      <c r="BH15" s="40">
        <f t="shared" si="1"/>
        <v>0</v>
      </c>
      <c r="BI15" s="40">
        <f t="shared" si="2"/>
        <v>0</v>
      </c>
    </row>
    <row r="16" spans="1:61" x14ac:dyDescent="0.35">
      <c r="A16" s="114">
        <v>28097000</v>
      </c>
      <c r="B16" s="114">
        <v>1</v>
      </c>
      <c r="C16" s="114">
        <v>1</v>
      </c>
      <c r="D16" s="114">
        <v>0</v>
      </c>
      <c r="E16" s="114" t="s">
        <v>23</v>
      </c>
      <c r="F16" s="114" t="s">
        <v>24</v>
      </c>
      <c r="G16" s="114" t="s">
        <v>25</v>
      </c>
      <c r="H16" s="114" t="s">
        <v>54</v>
      </c>
      <c r="I16" s="114" t="s">
        <v>55</v>
      </c>
      <c r="J16" s="114" t="s">
        <v>27</v>
      </c>
      <c r="K16" s="114" t="s">
        <v>52</v>
      </c>
      <c r="L16" s="114" t="s">
        <v>55</v>
      </c>
      <c r="M16" s="114" t="s">
        <v>30</v>
      </c>
      <c r="N16" s="114" t="s">
        <v>1323</v>
      </c>
      <c r="O16" s="114" t="s">
        <v>57</v>
      </c>
      <c r="P16" s="114" t="s">
        <v>1359</v>
      </c>
      <c r="Q16" s="114" t="s">
        <v>52</v>
      </c>
      <c r="R16" s="115">
        <v>4642317.4500000477</v>
      </c>
      <c r="S16" s="115">
        <v>0</v>
      </c>
      <c r="T16" s="115">
        <v>0</v>
      </c>
      <c r="U16" s="115">
        <v>0</v>
      </c>
      <c r="V16" s="115">
        <v>0</v>
      </c>
      <c r="W16" s="115">
        <v>3.7252902984619141E-9</v>
      </c>
      <c r="X16" s="115">
        <v>0</v>
      </c>
      <c r="Y16" s="115">
        <v>4642317.4500000514</v>
      </c>
      <c r="Z16" s="117">
        <v>42579</v>
      </c>
      <c r="AA16" s="117">
        <v>45379</v>
      </c>
      <c r="AB16" s="116">
        <v>64992443.649999999</v>
      </c>
      <c r="AC16" s="116">
        <v>64992443.649999999</v>
      </c>
      <c r="AD16" s="116">
        <v>7.6712328767123292E-2</v>
      </c>
      <c r="AE16" s="116">
        <v>7.6712328767123283</v>
      </c>
      <c r="AF16" s="118">
        <v>7.7499999999999999E-2</v>
      </c>
      <c r="AG16" s="118" t="s">
        <v>2801</v>
      </c>
      <c r="AH16" s="118">
        <v>2.75E-2</v>
      </c>
      <c r="AI16" s="114" t="s">
        <v>33</v>
      </c>
      <c r="AJ16" s="114" t="s">
        <v>52</v>
      </c>
      <c r="AK16" s="128">
        <v>181888.58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</v>
      </c>
      <c r="AR16" s="128">
        <v>0</v>
      </c>
      <c r="AS16" s="128">
        <v>0</v>
      </c>
      <c r="AT16" s="128">
        <v>0</v>
      </c>
      <c r="AU16" s="128">
        <v>0</v>
      </c>
      <c r="AV16" s="128">
        <v>0</v>
      </c>
      <c r="AW16" s="128">
        <v>0</v>
      </c>
      <c r="AX16" s="128">
        <v>0</v>
      </c>
      <c r="AY16" s="128">
        <v>0</v>
      </c>
      <c r="AZ16" s="128">
        <v>0</v>
      </c>
      <c r="BA16" s="128">
        <v>0</v>
      </c>
      <c r="BB16" s="128">
        <v>0</v>
      </c>
      <c r="BC16" s="128">
        <v>0</v>
      </c>
      <c r="BD16" s="128">
        <v>0</v>
      </c>
      <c r="BE16" s="128">
        <v>0</v>
      </c>
      <c r="BF16" s="128">
        <v>0</v>
      </c>
      <c r="BG16" s="40">
        <f t="shared" si="0"/>
        <v>181888.58</v>
      </c>
      <c r="BH16" s="40">
        <f t="shared" si="1"/>
        <v>0</v>
      </c>
      <c r="BI16" s="40">
        <f t="shared" si="2"/>
        <v>181888.58</v>
      </c>
    </row>
    <row r="17" spans="1:61" x14ac:dyDescent="0.35">
      <c r="A17" s="114">
        <v>28102000</v>
      </c>
      <c r="B17" s="114">
        <v>1</v>
      </c>
      <c r="C17" s="114">
        <v>1</v>
      </c>
      <c r="D17" s="114">
        <v>0</v>
      </c>
      <c r="E17" s="114" t="s">
        <v>23</v>
      </c>
      <c r="F17" s="114" t="s">
        <v>24</v>
      </c>
      <c r="G17" s="114" t="s">
        <v>25</v>
      </c>
      <c r="H17" s="114" t="s">
        <v>54</v>
      </c>
      <c r="I17" s="114" t="s">
        <v>55</v>
      </c>
      <c r="J17" s="114" t="s">
        <v>27</v>
      </c>
      <c r="K17" s="114" t="s">
        <v>52</v>
      </c>
      <c r="L17" s="114" t="s">
        <v>55</v>
      </c>
      <c r="M17" s="114" t="s">
        <v>30</v>
      </c>
      <c r="N17" s="114" t="s">
        <v>1323</v>
      </c>
      <c r="O17" s="114" t="s">
        <v>58</v>
      </c>
      <c r="P17" s="114" t="s">
        <v>58</v>
      </c>
      <c r="Q17" s="114" t="s">
        <v>52</v>
      </c>
      <c r="R17" s="115">
        <v>6714285.6799999774</v>
      </c>
      <c r="S17" s="115">
        <v>0</v>
      </c>
      <c r="T17" s="115">
        <v>0</v>
      </c>
      <c r="U17" s="115">
        <v>0</v>
      </c>
      <c r="V17" s="115">
        <v>0</v>
      </c>
      <c r="W17" s="115">
        <v>-1.862645149230957E-9</v>
      </c>
      <c r="X17" s="115">
        <v>0</v>
      </c>
      <c r="Y17" s="115">
        <v>6714285.6799999755</v>
      </c>
      <c r="Z17" s="117">
        <v>42877</v>
      </c>
      <c r="AA17" s="117">
        <v>45578</v>
      </c>
      <c r="AB17" s="116">
        <v>47000000</v>
      </c>
      <c r="AC17" s="116">
        <v>47000000</v>
      </c>
      <c r="AD17" s="116">
        <v>0.62191780821917808</v>
      </c>
      <c r="AE17" s="116">
        <v>7.4</v>
      </c>
      <c r="AF17" s="118">
        <v>8.1250000000000003E-2</v>
      </c>
      <c r="AG17" s="118" t="s">
        <v>2801</v>
      </c>
      <c r="AH17" s="118">
        <v>2.75E-2</v>
      </c>
      <c r="AI17" s="114" t="s">
        <v>33</v>
      </c>
      <c r="AJ17" s="114" t="s">
        <v>52</v>
      </c>
      <c r="AK17" s="128">
        <v>0</v>
      </c>
      <c r="AL17" s="128">
        <v>277313.99</v>
      </c>
      <c r="AM17" s="128">
        <v>15000</v>
      </c>
      <c r="AN17" s="128">
        <v>0</v>
      </c>
      <c r="AO17" s="128">
        <v>0</v>
      </c>
      <c r="AP17" s="128">
        <v>0</v>
      </c>
      <c r="AQ17" s="128">
        <v>0</v>
      </c>
      <c r="AR17" s="128">
        <v>138656.99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15000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40">
        <f t="shared" si="0"/>
        <v>430970.98</v>
      </c>
      <c r="BH17" s="40">
        <f t="shared" si="1"/>
        <v>15000</v>
      </c>
      <c r="BI17" s="40">
        <f t="shared" si="2"/>
        <v>445970.98</v>
      </c>
    </row>
    <row r="18" spans="1:61" x14ac:dyDescent="0.35">
      <c r="A18" s="114">
        <v>28090000</v>
      </c>
      <c r="B18" s="114">
        <v>1</v>
      </c>
      <c r="C18" s="114">
        <v>1</v>
      </c>
      <c r="D18" s="114">
        <v>1</v>
      </c>
      <c r="E18" s="114" t="s">
        <v>59</v>
      </c>
      <c r="F18" s="114" t="s">
        <v>24</v>
      </c>
      <c r="G18" s="114" t="s">
        <v>25</v>
      </c>
      <c r="H18" s="114" t="s">
        <v>26</v>
      </c>
      <c r="I18" s="114" t="s">
        <v>2</v>
      </c>
      <c r="J18" s="114" t="s">
        <v>27</v>
      </c>
      <c r="K18" s="114" t="s">
        <v>60</v>
      </c>
      <c r="L18" s="114" t="s">
        <v>29</v>
      </c>
      <c r="M18" s="114" t="s">
        <v>30</v>
      </c>
      <c r="N18" s="114" t="s">
        <v>1323</v>
      </c>
      <c r="O18" s="114" t="s">
        <v>61</v>
      </c>
      <c r="P18" s="114" t="s">
        <v>61</v>
      </c>
      <c r="Q18" s="114" t="s">
        <v>60</v>
      </c>
      <c r="R18" s="115">
        <v>4794410.5460000001</v>
      </c>
      <c r="S18" s="115">
        <v>0</v>
      </c>
      <c r="T18" s="115">
        <v>340515.79</v>
      </c>
      <c r="U18" s="115" t="s">
        <v>2863</v>
      </c>
      <c r="V18" s="115" t="s">
        <v>2863</v>
      </c>
      <c r="W18" s="115">
        <v>-16310.521999999881</v>
      </c>
      <c r="X18" s="115">
        <v>0</v>
      </c>
      <c r="Y18" s="115">
        <v>4437584.2340000002</v>
      </c>
      <c r="Z18" s="117">
        <v>41955</v>
      </c>
      <c r="AA18" s="117">
        <v>47714</v>
      </c>
      <c r="AB18" s="116">
        <v>6610200</v>
      </c>
      <c r="AC18" s="116">
        <v>6610200</v>
      </c>
      <c r="AD18" s="116">
        <v>6.4739726027397264</v>
      </c>
      <c r="AE18" s="116">
        <v>15.778082191780822</v>
      </c>
      <c r="AF18" s="118">
        <v>0</v>
      </c>
      <c r="AG18" s="118" t="s">
        <v>62</v>
      </c>
      <c r="AH18" s="118"/>
      <c r="AI18" s="114" t="s">
        <v>33</v>
      </c>
      <c r="AJ18" s="114" t="s">
        <v>60</v>
      </c>
      <c r="AK18" s="128">
        <v>15970.215</v>
      </c>
      <c r="AL18" s="128">
        <v>0</v>
      </c>
      <c r="AM18" s="128">
        <v>0</v>
      </c>
      <c r="AN18" s="128">
        <v>15970.215</v>
      </c>
      <c r="AO18" s="128">
        <v>0</v>
      </c>
      <c r="AP18" s="128">
        <v>0</v>
      </c>
      <c r="AQ18" s="128">
        <v>15970.215</v>
      </c>
      <c r="AR18" s="128">
        <v>0</v>
      </c>
      <c r="AS18" s="128">
        <v>0</v>
      </c>
      <c r="AT18" s="128">
        <v>15970.215</v>
      </c>
      <c r="AU18" s="128">
        <v>0</v>
      </c>
      <c r="AV18" s="128">
        <v>0</v>
      </c>
      <c r="AW18" s="128">
        <v>15970.215</v>
      </c>
      <c r="AX18" s="128">
        <v>0</v>
      </c>
      <c r="AY18" s="128">
        <v>0</v>
      </c>
      <c r="AZ18" s="128">
        <v>15970.215</v>
      </c>
      <c r="BA18" s="128">
        <v>0</v>
      </c>
      <c r="BB18" s="128">
        <v>0</v>
      </c>
      <c r="BC18" s="128">
        <v>15970.215</v>
      </c>
      <c r="BD18" s="128">
        <v>0</v>
      </c>
      <c r="BE18" s="128">
        <v>0</v>
      </c>
      <c r="BF18" s="128">
        <v>15970.215</v>
      </c>
      <c r="BG18" s="40">
        <f t="shared" si="0"/>
        <v>63880.86</v>
      </c>
      <c r="BH18" s="40">
        <f t="shared" si="1"/>
        <v>63880.86</v>
      </c>
      <c r="BI18" s="40">
        <f t="shared" si="2"/>
        <v>127761.72</v>
      </c>
    </row>
    <row r="19" spans="1:61" x14ac:dyDescent="0.35">
      <c r="A19" s="114">
        <v>28087000</v>
      </c>
      <c r="B19" s="114">
        <v>1</v>
      </c>
      <c r="C19" s="114">
        <v>1</v>
      </c>
      <c r="D19" s="114">
        <v>1</v>
      </c>
      <c r="E19" s="114" t="s">
        <v>59</v>
      </c>
      <c r="F19" s="114" t="s">
        <v>24</v>
      </c>
      <c r="G19" s="114" t="s">
        <v>25</v>
      </c>
      <c r="H19" s="114" t="s">
        <v>26</v>
      </c>
      <c r="I19" s="114" t="s">
        <v>2</v>
      </c>
      <c r="J19" s="114" t="s">
        <v>27</v>
      </c>
      <c r="K19" s="114" t="s">
        <v>60</v>
      </c>
      <c r="L19" s="114" t="s">
        <v>29</v>
      </c>
      <c r="M19" s="114" t="s">
        <v>30</v>
      </c>
      <c r="N19" s="114" t="s">
        <v>1323</v>
      </c>
      <c r="O19" s="114" t="s">
        <v>63</v>
      </c>
      <c r="P19" s="114" t="s">
        <v>63</v>
      </c>
      <c r="Q19" s="114" t="s">
        <v>60</v>
      </c>
      <c r="R19" s="115">
        <v>10379196.84</v>
      </c>
      <c r="S19" s="115">
        <v>0</v>
      </c>
      <c r="T19" s="115">
        <v>0</v>
      </c>
      <c r="U19" s="115">
        <v>0</v>
      </c>
      <c r="V19" s="115">
        <v>0</v>
      </c>
      <c r="W19" s="115">
        <v>-33498.256999999285</v>
      </c>
      <c r="X19" s="115">
        <v>0</v>
      </c>
      <c r="Y19" s="115">
        <v>10345698.583000001</v>
      </c>
      <c r="Z19" s="117">
        <v>41907</v>
      </c>
      <c r="AA19" s="117">
        <v>47756</v>
      </c>
      <c r="AB19" s="116">
        <v>15401850.842</v>
      </c>
      <c r="AC19" s="116">
        <v>15401850.842</v>
      </c>
      <c r="AD19" s="116">
        <v>6.5890410958904111</v>
      </c>
      <c r="AE19" s="116">
        <v>16.024657534246575</v>
      </c>
      <c r="AF19" s="118">
        <v>0</v>
      </c>
      <c r="AG19" s="118" t="s">
        <v>62</v>
      </c>
      <c r="AH19" s="118"/>
      <c r="AI19" s="114" t="s">
        <v>33</v>
      </c>
      <c r="AJ19" s="114" t="s">
        <v>60</v>
      </c>
      <c r="AK19" s="128">
        <v>28450.669000000002</v>
      </c>
      <c r="AL19" s="128">
        <v>0</v>
      </c>
      <c r="AM19" s="128">
        <v>0</v>
      </c>
      <c r="AN19" s="128">
        <v>26418.483</v>
      </c>
      <c r="AO19" s="128">
        <v>0</v>
      </c>
      <c r="AP19" s="128">
        <v>0</v>
      </c>
      <c r="AQ19" s="128">
        <v>26418.483</v>
      </c>
      <c r="AR19" s="128">
        <v>0</v>
      </c>
      <c r="AS19" s="128">
        <v>0</v>
      </c>
      <c r="AT19" s="128">
        <v>24386.286</v>
      </c>
      <c r="AU19" s="128">
        <v>0</v>
      </c>
      <c r="AV19" s="128">
        <v>0</v>
      </c>
      <c r="AW19" s="128">
        <v>24386.286</v>
      </c>
      <c r="AX19" s="128">
        <v>0</v>
      </c>
      <c r="AY19" s="128">
        <v>0</v>
      </c>
      <c r="AZ19" s="128">
        <v>22354.1</v>
      </c>
      <c r="BA19" s="128">
        <v>0</v>
      </c>
      <c r="BB19" s="128">
        <v>0</v>
      </c>
      <c r="BC19" s="128">
        <v>22354.1</v>
      </c>
      <c r="BD19" s="128">
        <v>0</v>
      </c>
      <c r="BE19" s="128">
        <v>0</v>
      </c>
      <c r="BF19" s="128">
        <v>20321.914000000001</v>
      </c>
      <c r="BG19" s="40">
        <f t="shared" si="0"/>
        <v>105673.921</v>
      </c>
      <c r="BH19" s="40">
        <f t="shared" si="1"/>
        <v>89416.400000000009</v>
      </c>
      <c r="BI19" s="40">
        <f t="shared" si="2"/>
        <v>195090.321</v>
      </c>
    </row>
    <row r="20" spans="1:61" x14ac:dyDescent="0.35">
      <c r="A20" s="114">
        <v>23191000</v>
      </c>
      <c r="B20" s="114">
        <v>1</v>
      </c>
      <c r="C20" s="114">
        <v>1</v>
      </c>
      <c r="D20" s="114">
        <v>0</v>
      </c>
      <c r="E20" s="114" t="s">
        <v>23</v>
      </c>
      <c r="F20" s="114" t="s">
        <v>24</v>
      </c>
      <c r="G20" s="114" t="s">
        <v>36</v>
      </c>
      <c r="H20" s="114" t="s">
        <v>36</v>
      </c>
      <c r="I20" s="114" t="s">
        <v>36</v>
      </c>
      <c r="J20" s="114" t="s">
        <v>27</v>
      </c>
      <c r="K20" s="114" t="s">
        <v>71</v>
      </c>
      <c r="L20" s="114" t="s">
        <v>72</v>
      </c>
      <c r="M20" s="114" t="s">
        <v>65</v>
      </c>
      <c r="N20" s="114" t="s">
        <v>1324</v>
      </c>
      <c r="O20" s="114" t="s">
        <v>73</v>
      </c>
      <c r="P20" s="114" t="s">
        <v>73</v>
      </c>
      <c r="Q20" s="114" t="s">
        <v>71</v>
      </c>
      <c r="R20" s="115">
        <v>48999970.030000001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48999970.030000001</v>
      </c>
      <c r="Z20" s="117">
        <v>42908</v>
      </c>
      <c r="AA20" s="117">
        <v>50010</v>
      </c>
      <c r="AB20" s="116">
        <v>70000000</v>
      </c>
      <c r="AC20" s="116">
        <v>70000000</v>
      </c>
      <c r="AD20" s="116">
        <v>12.764383561643836</v>
      </c>
      <c r="AE20" s="116">
        <v>19.457534246575342</v>
      </c>
      <c r="AF20" s="118">
        <v>7.3499999999999996E-2</v>
      </c>
      <c r="AG20" s="118" t="s">
        <v>39</v>
      </c>
      <c r="AH20" s="118"/>
      <c r="AI20" s="114" t="s">
        <v>74</v>
      </c>
      <c r="AJ20" s="114" t="s">
        <v>71</v>
      </c>
      <c r="AK20" s="128">
        <v>0</v>
      </c>
      <c r="AL20" s="128">
        <v>0</v>
      </c>
      <c r="AM20" s="128">
        <v>0</v>
      </c>
      <c r="AN20" s="128">
        <v>1830761.38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1743582.21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1647351.66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1569223.88</v>
      </c>
      <c r="BG20" s="40">
        <f t="shared" si="0"/>
        <v>3574343.59</v>
      </c>
      <c r="BH20" s="40">
        <f t="shared" si="1"/>
        <v>3216575.54</v>
      </c>
      <c r="BI20" s="40">
        <f t="shared" si="2"/>
        <v>6790919.1299999999</v>
      </c>
    </row>
    <row r="21" spans="1:61" x14ac:dyDescent="0.35">
      <c r="A21" s="114">
        <v>23198000</v>
      </c>
      <c r="B21" s="114">
        <v>1</v>
      </c>
      <c r="C21" s="114">
        <v>1</v>
      </c>
      <c r="D21" s="114">
        <v>0</v>
      </c>
      <c r="E21" s="114" t="s">
        <v>23</v>
      </c>
      <c r="F21" s="114" t="s">
        <v>24</v>
      </c>
      <c r="G21" s="114" t="s">
        <v>36</v>
      </c>
      <c r="H21" s="114" t="s">
        <v>36</v>
      </c>
      <c r="I21" s="114" t="s">
        <v>36</v>
      </c>
      <c r="J21" s="114" t="s">
        <v>27</v>
      </c>
      <c r="K21" s="114" t="s">
        <v>71</v>
      </c>
      <c r="L21" s="114" t="s">
        <v>38</v>
      </c>
      <c r="M21" s="114" t="s">
        <v>65</v>
      </c>
      <c r="N21" s="114" t="s">
        <v>1324</v>
      </c>
      <c r="O21" s="114" t="s">
        <v>75</v>
      </c>
      <c r="P21" s="114" t="s">
        <v>75</v>
      </c>
      <c r="Q21" s="114" t="s">
        <v>71</v>
      </c>
      <c r="R21" s="115">
        <v>60316374.75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60316374.75</v>
      </c>
      <c r="Z21" s="117">
        <v>43705</v>
      </c>
      <c r="AA21" s="117">
        <v>50801</v>
      </c>
      <c r="AB21" s="116">
        <v>84000000</v>
      </c>
      <c r="AC21" s="116">
        <v>84000000</v>
      </c>
      <c r="AD21" s="116">
        <v>14.931506849315069</v>
      </c>
      <c r="AE21" s="116">
        <v>19.44109589041096</v>
      </c>
      <c r="AF21" s="118">
        <v>2.6699999999999998E-2</v>
      </c>
      <c r="AG21" s="118" t="s">
        <v>39</v>
      </c>
      <c r="AH21" s="118"/>
      <c r="AI21" s="114" t="s">
        <v>74</v>
      </c>
      <c r="AJ21" s="114" t="s">
        <v>71</v>
      </c>
      <c r="AK21" s="128">
        <v>0</v>
      </c>
      <c r="AL21" s="128">
        <v>0</v>
      </c>
      <c r="AM21" s="128">
        <v>0</v>
      </c>
      <c r="AN21" s="128">
        <v>0</v>
      </c>
      <c r="AO21" s="128">
        <v>814170.53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795680.21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755717.26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40">
        <f t="shared" si="0"/>
        <v>814170.53</v>
      </c>
      <c r="BH21" s="40">
        <f t="shared" si="1"/>
        <v>1551397.47</v>
      </c>
      <c r="BI21" s="40">
        <f t="shared" si="2"/>
        <v>2365568</v>
      </c>
    </row>
    <row r="22" spans="1:61" x14ac:dyDescent="0.35">
      <c r="A22" s="114">
        <v>23179000</v>
      </c>
      <c r="B22" s="114">
        <v>1</v>
      </c>
      <c r="C22" s="114">
        <v>1</v>
      </c>
      <c r="D22" s="114">
        <v>1</v>
      </c>
      <c r="E22" s="114" t="s">
        <v>23</v>
      </c>
      <c r="F22" s="114" t="s">
        <v>24</v>
      </c>
      <c r="G22" s="114" t="s">
        <v>25</v>
      </c>
      <c r="H22" s="114" t="s">
        <v>26</v>
      </c>
      <c r="I22" s="114" t="s">
        <v>2</v>
      </c>
      <c r="J22" s="114" t="s">
        <v>27</v>
      </c>
      <c r="K22" s="114" t="s">
        <v>71</v>
      </c>
      <c r="L22" s="114" t="s">
        <v>29</v>
      </c>
      <c r="M22" s="114" t="s">
        <v>65</v>
      </c>
      <c r="N22" s="114" t="s">
        <v>1324</v>
      </c>
      <c r="O22" s="114" t="s">
        <v>76</v>
      </c>
      <c r="P22" s="114" t="s">
        <v>76</v>
      </c>
      <c r="Q22" s="114" t="s">
        <v>71</v>
      </c>
      <c r="R22" s="115">
        <v>76666666.673999995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76666666.673999995</v>
      </c>
      <c r="Z22" s="117">
        <v>42215</v>
      </c>
      <c r="AA22" s="117">
        <v>49460</v>
      </c>
      <c r="AB22" s="116">
        <v>100000000</v>
      </c>
      <c r="AC22" s="116">
        <v>100000000</v>
      </c>
      <c r="AD22" s="116">
        <v>11.257534246575343</v>
      </c>
      <c r="AE22" s="116">
        <v>19.849315068493151</v>
      </c>
      <c r="AF22" s="118">
        <v>4.3499999999999997E-2</v>
      </c>
      <c r="AG22" s="118" t="s">
        <v>2770</v>
      </c>
      <c r="AH22" s="118">
        <v>1.7600000000000001E-2</v>
      </c>
      <c r="AI22" s="114" t="s">
        <v>74</v>
      </c>
      <c r="AJ22" s="114" t="s">
        <v>71</v>
      </c>
      <c r="AK22" s="128">
        <v>0</v>
      </c>
      <c r="AL22" s="128">
        <v>0</v>
      </c>
      <c r="AM22" s="128">
        <v>1574477.78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1506022.22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1429711.11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1369111.11</v>
      </c>
      <c r="BF22" s="128">
        <v>0</v>
      </c>
      <c r="BG22" s="40">
        <f t="shared" si="0"/>
        <v>3080500</v>
      </c>
      <c r="BH22" s="40">
        <f t="shared" si="1"/>
        <v>2798822.22</v>
      </c>
      <c r="BI22" s="40">
        <f t="shared" si="2"/>
        <v>5879322.2200000007</v>
      </c>
    </row>
    <row r="23" spans="1:61" x14ac:dyDescent="0.35">
      <c r="A23" s="114">
        <v>23180000</v>
      </c>
      <c r="B23" s="114">
        <v>1</v>
      </c>
      <c r="C23" s="114">
        <v>1</v>
      </c>
      <c r="D23" s="114">
        <v>1</v>
      </c>
      <c r="E23" s="114" t="s">
        <v>23</v>
      </c>
      <c r="F23" s="114" t="s">
        <v>24</v>
      </c>
      <c r="G23" s="114" t="s">
        <v>25</v>
      </c>
      <c r="H23" s="114" t="s">
        <v>26</v>
      </c>
      <c r="I23" s="114" t="s">
        <v>2</v>
      </c>
      <c r="J23" s="114" t="s">
        <v>27</v>
      </c>
      <c r="K23" s="114" t="s">
        <v>71</v>
      </c>
      <c r="L23" s="114" t="s">
        <v>29</v>
      </c>
      <c r="M23" s="114" t="s">
        <v>65</v>
      </c>
      <c r="N23" s="114" t="s">
        <v>1324</v>
      </c>
      <c r="O23" s="114" t="s">
        <v>77</v>
      </c>
      <c r="P23" s="114" t="s">
        <v>77</v>
      </c>
      <c r="Q23" s="114" t="s">
        <v>71</v>
      </c>
      <c r="R23" s="115">
        <v>82880000.079999626</v>
      </c>
      <c r="S23" s="115">
        <v>0</v>
      </c>
      <c r="T23" s="115">
        <v>0</v>
      </c>
      <c r="U23" s="115">
        <v>0</v>
      </c>
      <c r="V23" s="115">
        <v>0</v>
      </c>
      <c r="W23" s="115">
        <v>-2.9802322387695313E-8</v>
      </c>
      <c r="X23" s="115">
        <v>0</v>
      </c>
      <c r="Y23" s="115">
        <v>82880000.079999596</v>
      </c>
      <c r="Z23" s="117">
        <v>42342</v>
      </c>
      <c r="AA23" s="117">
        <v>49644</v>
      </c>
      <c r="AB23" s="116">
        <v>100000000</v>
      </c>
      <c r="AC23" s="116">
        <v>100000000</v>
      </c>
      <c r="AD23" s="116">
        <v>11.761643835616438</v>
      </c>
      <c r="AE23" s="116">
        <v>20.005479452054793</v>
      </c>
      <c r="AF23" s="118">
        <v>6.8199999999999997E-2</v>
      </c>
      <c r="AG23" s="118" t="s">
        <v>3141</v>
      </c>
      <c r="AH23" s="118">
        <v>1.8700000000000001E-2</v>
      </c>
      <c r="AI23" s="114" t="s">
        <v>74</v>
      </c>
      <c r="AJ23" s="114" t="s">
        <v>71</v>
      </c>
      <c r="AK23" s="128">
        <v>0</v>
      </c>
      <c r="AL23" s="128">
        <v>0</v>
      </c>
      <c r="AM23" s="128">
        <v>0</v>
      </c>
      <c r="AN23" s="128">
        <v>785150.67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752436.05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716597.86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687006.83</v>
      </c>
      <c r="BG23" s="40">
        <f t="shared" si="0"/>
        <v>1537586.7200000002</v>
      </c>
      <c r="BH23" s="40">
        <f t="shared" si="1"/>
        <v>1403604.69</v>
      </c>
      <c r="BI23" s="40">
        <f t="shared" si="2"/>
        <v>2941191.41</v>
      </c>
    </row>
    <row r="24" spans="1:61" x14ac:dyDescent="0.35">
      <c r="A24" s="114">
        <v>23190000</v>
      </c>
      <c r="B24" s="114">
        <v>1</v>
      </c>
      <c r="C24" s="114">
        <v>1</v>
      </c>
      <c r="D24" s="114">
        <v>1</v>
      </c>
      <c r="E24" s="114" t="s">
        <v>23</v>
      </c>
      <c r="F24" s="114" t="s">
        <v>24</v>
      </c>
      <c r="G24" s="114" t="s">
        <v>25</v>
      </c>
      <c r="H24" s="114" t="s">
        <v>26</v>
      </c>
      <c r="I24" s="114" t="s">
        <v>2</v>
      </c>
      <c r="J24" s="114" t="s">
        <v>27</v>
      </c>
      <c r="K24" s="114" t="s">
        <v>71</v>
      </c>
      <c r="L24" s="114" t="s">
        <v>29</v>
      </c>
      <c r="M24" s="114" t="s">
        <v>65</v>
      </c>
      <c r="N24" s="114" t="s">
        <v>1324</v>
      </c>
      <c r="O24" s="114" t="s">
        <v>78</v>
      </c>
      <c r="P24" s="114" t="s">
        <v>78</v>
      </c>
      <c r="Q24" s="114" t="s">
        <v>71</v>
      </c>
      <c r="R24" s="115">
        <v>2633813.61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2633813.61</v>
      </c>
      <c r="Z24" s="117">
        <v>42826</v>
      </c>
      <c r="AA24" s="117">
        <v>50039</v>
      </c>
      <c r="AB24" s="116">
        <v>75000000</v>
      </c>
      <c r="AC24" s="116">
        <v>75000000</v>
      </c>
      <c r="AD24" s="116">
        <v>12.843835616438357</v>
      </c>
      <c r="AE24" s="116">
        <v>19.761643835616439</v>
      </c>
      <c r="AF24" s="118">
        <v>4.6600000000000003E-2</v>
      </c>
      <c r="AG24" s="118" t="s">
        <v>2770</v>
      </c>
      <c r="AH24" s="118">
        <v>1.9800000000000002E-2</v>
      </c>
      <c r="AI24" s="114" t="s">
        <v>74</v>
      </c>
      <c r="AJ24" s="114" t="s">
        <v>71</v>
      </c>
      <c r="AK24" s="128">
        <v>0</v>
      </c>
      <c r="AL24" s="128">
        <v>0</v>
      </c>
      <c r="AM24" s="128">
        <v>62390.65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59991.01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57276.67</v>
      </c>
      <c r="AZ24" s="128">
        <v>0</v>
      </c>
      <c r="BA24" s="128">
        <v>0</v>
      </c>
      <c r="BB24" s="128">
        <v>0</v>
      </c>
      <c r="BC24" s="128">
        <v>0</v>
      </c>
      <c r="BD24" s="128">
        <v>0</v>
      </c>
      <c r="BE24" s="128">
        <v>55191.73</v>
      </c>
      <c r="BF24" s="128">
        <v>0</v>
      </c>
      <c r="BG24" s="40">
        <f t="shared" si="0"/>
        <v>122381.66</v>
      </c>
      <c r="BH24" s="40">
        <f t="shared" si="1"/>
        <v>112468.4</v>
      </c>
      <c r="BI24" s="40">
        <f t="shared" si="2"/>
        <v>234850.06</v>
      </c>
    </row>
    <row r="25" spans="1:61" x14ac:dyDescent="0.35">
      <c r="A25" s="114">
        <v>23193000</v>
      </c>
      <c r="B25" s="114">
        <v>1</v>
      </c>
      <c r="C25" s="114">
        <v>1</v>
      </c>
      <c r="D25" s="114">
        <v>1</v>
      </c>
      <c r="E25" s="114" t="s">
        <v>23</v>
      </c>
      <c r="F25" s="114" t="s">
        <v>24</v>
      </c>
      <c r="G25" s="114" t="s">
        <v>25</v>
      </c>
      <c r="H25" s="114" t="s">
        <v>26</v>
      </c>
      <c r="I25" s="114" t="s">
        <v>2</v>
      </c>
      <c r="J25" s="114" t="s">
        <v>27</v>
      </c>
      <c r="K25" s="114" t="s">
        <v>71</v>
      </c>
      <c r="L25" s="114" t="s">
        <v>29</v>
      </c>
      <c r="M25" s="114" t="s">
        <v>65</v>
      </c>
      <c r="N25" s="114" t="s">
        <v>1324</v>
      </c>
      <c r="O25" s="114" t="s">
        <v>79</v>
      </c>
      <c r="P25" s="114" t="s">
        <v>79</v>
      </c>
      <c r="Q25" s="114" t="s">
        <v>71</v>
      </c>
      <c r="R25" s="115">
        <v>45564999.971999988</v>
      </c>
      <c r="S25" s="115">
        <v>0</v>
      </c>
      <c r="T25" s="115">
        <v>0</v>
      </c>
      <c r="U25" s="115">
        <v>0</v>
      </c>
      <c r="V25" s="115">
        <v>0</v>
      </c>
      <c r="W25" s="115">
        <v>-4.0000006556510925E-3</v>
      </c>
      <c r="X25" s="115">
        <v>0</v>
      </c>
      <c r="Y25" s="115">
        <v>45564999.967999987</v>
      </c>
      <c r="Z25" s="117">
        <v>42958</v>
      </c>
      <c r="AA25" s="117">
        <v>50010</v>
      </c>
      <c r="AB25" s="116">
        <v>65000000</v>
      </c>
      <c r="AC25" s="116">
        <v>65000000</v>
      </c>
      <c r="AD25" s="116">
        <v>12.764383561643836</v>
      </c>
      <c r="AE25" s="116">
        <v>19.32054794520548</v>
      </c>
      <c r="AF25" s="118">
        <v>2.6499999999999999E-2</v>
      </c>
      <c r="AG25" s="118" t="s">
        <v>3112</v>
      </c>
      <c r="AH25" s="118"/>
      <c r="AI25" s="114" t="s">
        <v>74</v>
      </c>
      <c r="AJ25" s="114" t="s">
        <v>71</v>
      </c>
      <c r="AK25" s="128">
        <v>0</v>
      </c>
      <c r="AL25" s="128">
        <v>0</v>
      </c>
      <c r="AM25" s="128">
        <v>0</v>
      </c>
      <c r="AN25" s="128">
        <v>982590.4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944798.47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902050.21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869214.58</v>
      </c>
      <c r="BG25" s="40">
        <f t="shared" si="0"/>
        <v>1927388.87</v>
      </c>
      <c r="BH25" s="40">
        <f t="shared" si="1"/>
        <v>1771264.79</v>
      </c>
      <c r="BI25" s="40">
        <f t="shared" si="2"/>
        <v>3698653.66</v>
      </c>
    </row>
    <row r="26" spans="1:61" x14ac:dyDescent="0.35">
      <c r="A26" s="114">
        <v>23195000</v>
      </c>
      <c r="B26" s="114">
        <v>1</v>
      </c>
      <c r="C26" s="114">
        <v>1</v>
      </c>
      <c r="D26" s="114">
        <v>1</v>
      </c>
      <c r="E26" s="114" t="s">
        <v>23</v>
      </c>
      <c r="F26" s="114" t="s">
        <v>24</v>
      </c>
      <c r="G26" s="114" t="s">
        <v>25</v>
      </c>
      <c r="H26" s="114" t="s">
        <v>26</v>
      </c>
      <c r="I26" s="114" t="s">
        <v>2</v>
      </c>
      <c r="J26" s="114" t="s">
        <v>27</v>
      </c>
      <c r="K26" s="114" t="s">
        <v>71</v>
      </c>
      <c r="L26" s="114" t="s">
        <v>29</v>
      </c>
      <c r="M26" s="114" t="s">
        <v>65</v>
      </c>
      <c r="N26" s="114" t="s">
        <v>1324</v>
      </c>
      <c r="O26" s="114" t="s">
        <v>80</v>
      </c>
      <c r="P26" s="114" t="s">
        <v>80</v>
      </c>
      <c r="Q26" s="114" t="s">
        <v>71</v>
      </c>
      <c r="R26" s="115">
        <v>27090000.010000005</v>
      </c>
      <c r="S26" s="115">
        <v>0</v>
      </c>
      <c r="T26" s="115">
        <v>0</v>
      </c>
      <c r="U26" s="115">
        <v>0</v>
      </c>
      <c r="V26" s="115">
        <v>0</v>
      </c>
      <c r="W26" s="115">
        <v>0</v>
      </c>
      <c r="X26" s="115">
        <v>0</v>
      </c>
      <c r="Y26" s="115">
        <v>27090000.010000005</v>
      </c>
      <c r="Z26" s="117">
        <v>43089</v>
      </c>
      <c r="AA26" s="117">
        <v>50192</v>
      </c>
      <c r="AB26" s="116">
        <v>35000000</v>
      </c>
      <c r="AC26" s="116">
        <v>35000000</v>
      </c>
      <c r="AD26" s="116">
        <v>13.263013698630138</v>
      </c>
      <c r="AE26" s="116">
        <v>19.460273972602739</v>
      </c>
      <c r="AF26" s="118">
        <v>4.2599999999999999E-2</v>
      </c>
      <c r="AG26" s="118" t="s">
        <v>3112</v>
      </c>
      <c r="AH26" s="118"/>
      <c r="AI26" s="114" t="s">
        <v>74</v>
      </c>
      <c r="AJ26" s="114" t="s">
        <v>71</v>
      </c>
      <c r="AK26" s="128">
        <v>0</v>
      </c>
      <c r="AL26" s="128">
        <v>0</v>
      </c>
      <c r="AM26" s="128">
        <v>0</v>
      </c>
      <c r="AN26" s="128">
        <v>554479.19999999995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533942.93000000005</v>
      </c>
      <c r="AU26" s="128">
        <v>0</v>
      </c>
      <c r="AV26" s="128">
        <v>0</v>
      </c>
      <c r="AW26" s="128">
        <v>0</v>
      </c>
      <c r="AX26" s="128">
        <v>0</v>
      </c>
      <c r="AY26" s="128">
        <v>0</v>
      </c>
      <c r="AZ26" s="128">
        <v>512821.11</v>
      </c>
      <c r="BA26" s="128">
        <v>0</v>
      </c>
      <c r="BB26" s="128">
        <v>0</v>
      </c>
      <c r="BC26" s="128">
        <v>0</v>
      </c>
      <c r="BD26" s="128">
        <v>0</v>
      </c>
      <c r="BE26" s="128">
        <v>0</v>
      </c>
      <c r="BF26" s="128">
        <v>492870.40000000002</v>
      </c>
      <c r="BG26" s="40">
        <f t="shared" si="0"/>
        <v>1088422.1299999999</v>
      </c>
      <c r="BH26" s="40">
        <f t="shared" si="1"/>
        <v>1005691.51</v>
      </c>
      <c r="BI26" s="40">
        <f t="shared" si="2"/>
        <v>2094113.64</v>
      </c>
    </row>
    <row r="27" spans="1:61" x14ac:dyDescent="0.35">
      <c r="A27" s="114">
        <v>23199000</v>
      </c>
      <c r="B27" s="114">
        <v>1</v>
      </c>
      <c r="C27" s="114">
        <v>1</v>
      </c>
      <c r="D27" s="114">
        <v>1</v>
      </c>
      <c r="E27" s="114" t="s">
        <v>23</v>
      </c>
      <c r="F27" s="114" t="s">
        <v>24</v>
      </c>
      <c r="G27" s="114" t="s">
        <v>25</v>
      </c>
      <c r="H27" s="114" t="s">
        <v>26</v>
      </c>
      <c r="I27" s="114" t="s">
        <v>2</v>
      </c>
      <c r="J27" s="114" t="s">
        <v>27</v>
      </c>
      <c r="K27" s="114" t="s">
        <v>71</v>
      </c>
      <c r="L27" s="114" t="s">
        <v>29</v>
      </c>
      <c r="M27" s="114" t="s">
        <v>65</v>
      </c>
      <c r="N27" s="114" t="s">
        <v>1324</v>
      </c>
      <c r="O27" s="114" t="s">
        <v>81</v>
      </c>
      <c r="P27" s="114" t="s">
        <v>81</v>
      </c>
      <c r="Q27" s="114" t="s">
        <v>71</v>
      </c>
      <c r="R27" s="115">
        <v>62700000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62700000</v>
      </c>
      <c r="Z27" s="117">
        <v>43791</v>
      </c>
      <c r="AA27" s="117">
        <v>50982</v>
      </c>
      <c r="AB27" s="116">
        <v>80000000</v>
      </c>
      <c r="AC27" s="116">
        <v>80000000</v>
      </c>
      <c r="AD27" s="116">
        <v>15.427397260273972</v>
      </c>
      <c r="AE27" s="116">
        <v>19.701369863013699</v>
      </c>
      <c r="AF27" s="118">
        <v>3.5099999999999999E-2</v>
      </c>
      <c r="AG27" s="118" t="s">
        <v>39</v>
      </c>
      <c r="AH27" s="118"/>
      <c r="AI27" s="114" t="s">
        <v>74</v>
      </c>
      <c r="AJ27" s="114" t="s">
        <v>71</v>
      </c>
      <c r="AK27" s="128">
        <v>0</v>
      </c>
      <c r="AL27" s="128">
        <v>0</v>
      </c>
      <c r="AM27" s="128">
        <v>0</v>
      </c>
      <c r="AN27" s="128">
        <v>0</v>
      </c>
      <c r="AO27" s="128">
        <v>1112611.5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1124838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1069614.98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40">
        <f t="shared" si="0"/>
        <v>1112611.5</v>
      </c>
      <c r="BH27" s="40">
        <f t="shared" si="1"/>
        <v>2194452.98</v>
      </c>
      <c r="BI27" s="40">
        <f t="shared" si="2"/>
        <v>3307064.48</v>
      </c>
    </row>
    <row r="28" spans="1:61" x14ac:dyDescent="0.35">
      <c r="A28" s="114">
        <v>23202000</v>
      </c>
      <c r="B28" s="114">
        <v>1</v>
      </c>
      <c r="C28" s="114">
        <v>1</v>
      </c>
      <c r="D28" s="114">
        <v>1</v>
      </c>
      <c r="E28" s="114" t="s">
        <v>23</v>
      </c>
      <c r="F28" s="114" t="s">
        <v>24</v>
      </c>
      <c r="G28" s="114" t="s">
        <v>25</v>
      </c>
      <c r="H28" s="114" t="s">
        <v>26</v>
      </c>
      <c r="I28" s="114" t="s">
        <v>2</v>
      </c>
      <c r="J28" s="114" t="s">
        <v>27</v>
      </c>
      <c r="K28" s="114" t="s">
        <v>71</v>
      </c>
      <c r="L28" s="114" t="s">
        <v>29</v>
      </c>
      <c r="M28" s="114" t="s">
        <v>65</v>
      </c>
      <c r="N28" s="114" t="s">
        <v>1324</v>
      </c>
      <c r="O28" s="114" t="s">
        <v>82</v>
      </c>
      <c r="P28" s="114" t="s">
        <v>82</v>
      </c>
      <c r="Q28" s="114" t="s">
        <v>71</v>
      </c>
      <c r="R28" s="115">
        <v>150000000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150000000</v>
      </c>
      <c r="Z28" s="117">
        <v>43809</v>
      </c>
      <c r="AA28" s="117">
        <v>51166</v>
      </c>
      <c r="AB28" s="116">
        <v>150000000</v>
      </c>
      <c r="AC28" s="116">
        <v>150000000</v>
      </c>
      <c r="AD28" s="116">
        <v>15.931506849315069</v>
      </c>
      <c r="AE28" s="116">
        <v>20.156164383561645</v>
      </c>
      <c r="AF28" s="118">
        <v>2.76E-2</v>
      </c>
      <c r="AG28" s="118" t="s">
        <v>3112</v>
      </c>
      <c r="AH28" s="118"/>
      <c r="AI28" s="114" t="s">
        <v>74</v>
      </c>
      <c r="AJ28" s="114" t="s">
        <v>71</v>
      </c>
      <c r="AK28" s="128">
        <v>0</v>
      </c>
      <c r="AL28" s="128">
        <v>0</v>
      </c>
      <c r="AM28" s="128">
        <v>0</v>
      </c>
      <c r="AN28" s="128">
        <v>0</v>
      </c>
      <c r="AO28" s="128">
        <v>2396333.33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2422666.67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2383166.67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40">
        <f t="shared" si="0"/>
        <v>2396333.33</v>
      </c>
      <c r="BH28" s="40">
        <f t="shared" si="1"/>
        <v>4805833.34</v>
      </c>
      <c r="BI28" s="40">
        <f t="shared" si="2"/>
        <v>7202166.6699999999</v>
      </c>
    </row>
    <row r="29" spans="1:61" x14ac:dyDescent="0.35">
      <c r="A29" s="114">
        <v>23192000</v>
      </c>
      <c r="B29" s="114">
        <v>1</v>
      </c>
      <c r="C29" s="114">
        <v>1</v>
      </c>
      <c r="D29" s="114">
        <v>0</v>
      </c>
      <c r="E29" s="114" t="s">
        <v>23</v>
      </c>
      <c r="F29" s="114" t="s">
        <v>24</v>
      </c>
      <c r="G29" s="114" t="s">
        <v>25</v>
      </c>
      <c r="H29" s="114" t="s">
        <v>44</v>
      </c>
      <c r="I29" s="114" t="s">
        <v>45</v>
      </c>
      <c r="J29" s="114" t="s">
        <v>27</v>
      </c>
      <c r="K29" s="114" t="s">
        <v>71</v>
      </c>
      <c r="L29" s="114" t="s">
        <v>83</v>
      </c>
      <c r="M29" s="114" t="s">
        <v>65</v>
      </c>
      <c r="N29" s="114" t="s">
        <v>1324</v>
      </c>
      <c r="O29" s="114" t="s">
        <v>84</v>
      </c>
      <c r="P29" s="114" t="s">
        <v>84</v>
      </c>
      <c r="Q29" s="114" t="s">
        <v>71</v>
      </c>
      <c r="R29" s="115">
        <v>61501378.810000002</v>
      </c>
      <c r="S29" s="115">
        <v>41396830.600000001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102898209.41</v>
      </c>
      <c r="Z29" s="117">
        <v>42951</v>
      </c>
      <c r="AA29" s="117">
        <v>50191</v>
      </c>
      <c r="AB29" s="116">
        <v>114331343.78</v>
      </c>
      <c r="AC29" s="116">
        <v>114331343.78</v>
      </c>
      <c r="AD29" s="116">
        <v>13.260273972602739</v>
      </c>
      <c r="AE29" s="116">
        <v>19.835616438356166</v>
      </c>
      <c r="AF29" s="118">
        <v>6.6400000000000001E-2</v>
      </c>
      <c r="AG29" s="118" t="s">
        <v>39</v>
      </c>
      <c r="AH29" s="118"/>
      <c r="AI29" s="114" t="s">
        <v>74</v>
      </c>
      <c r="AJ29" s="114" t="s">
        <v>71</v>
      </c>
      <c r="AK29" s="128">
        <v>0</v>
      </c>
      <c r="AL29" s="128">
        <v>0</v>
      </c>
      <c r="AM29" s="128">
        <v>3473157.56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3344522.1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3198313.48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3087251.17</v>
      </c>
      <c r="BF29" s="128">
        <v>0</v>
      </c>
      <c r="BG29" s="40">
        <f t="shared" si="0"/>
        <v>6817679.6600000001</v>
      </c>
      <c r="BH29" s="40">
        <f t="shared" si="1"/>
        <v>6285564.6500000004</v>
      </c>
      <c r="BI29" s="40">
        <f t="shared" si="2"/>
        <v>13103244.310000001</v>
      </c>
    </row>
    <row r="30" spans="1:61" x14ac:dyDescent="0.35">
      <c r="A30" s="114">
        <v>23194000</v>
      </c>
      <c r="B30" s="114">
        <v>1</v>
      </c>
      <c r="C30" s="114">
        <v>0</v>
      </c>
      <c r="D30" s="114">
        <v>0</v>
      </c>
      <c r="E30" s="114" t="s">
        <v>23</v>
      </c>
      <c r="F30" s="114" t="s">
        <v>68</v>
      </c>
      <c r="G30" s="114" t="s">
        <v>68</v>
      </c>
      <c r="H30" s="114" t="s">
        <v>68</v>
      </c>
      <c r="I30" s="114" t="s">
        <v>85</v>
      </c>
      <c r="J30" s="114" t="s">
        <v>27</v>
      </c>
      <c r="K30" s="114" t="s">
        <v>86</v>
      </c>
      <c r="L30" s="114" t="s">
        <v>87</v>
      </c>
      <c r="M30" s="114" t="s">
        <v>65</v>
      </c>
      <c r="N30" s="114" t="s">
        <v>1322</v>
      </c>
      <c r="O30" s="114" t="s">
        <v>88</v>
      </c>
      <c r="P30" s="114" t="s">
        <v>88</v>
      </c>
      <c r="Q30" s="114" t="s">
        <v>86</v>
      </c>
      <c r="R30" s="115">
        <v>71339754.970000401</v>
      </c>
      <c r="S30" s="115">
        <v>0</v>
      </c>
      <c r="T30" s="115">
        <v>0</v>
      </c>
      <c r="U30" s="115">
        <v>0</v>
      </c>
      <c r="V30" s="115">
        <v>0</v>
      </c>
      <c r="W30" s="115">
        <v>2.9802322387695313E-8</v>
      </c>
      <c r="X30" s="115">
        <v>0</v>
      </c>
      <c r="Y30" s="115">
        <v>71339754.970000431</v>
      </c>
      <c r="Z30" s="117">
        <v>43028</v>
      </c>
      <c r="AA30" s="117">
        <v>46132</v>
      </c>
      <c r="AB30" s="116">
        <v>200000000</v>
      </c>
      <c r="AC30" s="116">
        <v>198269387.41</v>
      </c>
      <c r="AD30" s="116">
        <v>2.1397260273972605</v>
      </c>
      <c r="AE30" s="116">
        <v>8.5041095890410965</v>
      </c>
      <c r="AF30" s="118">
        <v>6.5000000000000002E-2</v>
      </c>
      <c r="AG30" s="118" t="s">
        <v>39</v>
      </c>
      <c r="AH30" s="118"/>
      <c r="AI30" s="114" t="s">
        <v>74</v>
      </c>
      <c r="AJ30" s="114" t="s">
        <v>86</v>
      </c>
      <c r="AK30" s="128">
        <v>0</v>
      </c>
      <c r="AL30" s="128">
        <v>2357184.4</v>
      </c>
      <c r="AM30" s="128">
        <v>0</v>
      </c>
      <c r="AN30" s="128">
        <v>0</v>
      </c>
      <c r="AO30" s="128">
        <v>0</v>
      </c>
      <c r="AP30" s="128">
        <v>0</v>
      </c>
      <c r="AQ30" s="128">
        <v>0</v>
      </c>
      <c r="AR30" s="128">
        <v>1767888.3</v>
      </c>
      <c r="AS30" s="128">
        <v>0</v>
      </c>
      <c r="AT30" s="128">
        <v>0</v>
      </c>
      <c r="AU30" s="128">
        <v>0</v>
      </c>
      <c r="AV30" s="128">
        <v>0</v>
      </c>
      <c r="AW30" s="128">
        <v>0</v>
      </c>
      <c r="AX30" s="128">
        <v>1172151.81</v>
      </c>
      <c r="AY30" s="128">
        <v>0</v>
      </c>
      <c r="AZ30" s="128">
        <v>0</v>
      </c>
      <c r="BA30" s="128">
        <v>0</v>
      </c>
      <c r="BB30" s="128">
        <v>0</v>
      </c>
      <c r="BC30" s="128">
        <v>0</v>
      </c>
      <c r="BD30" s="128">
        <v>589296.1</v>
      </c>
      <c r="BE30" s="128">
        <v>0</v>
      </c>
      <c r="BF30" s="128">
        <v>0</v>
      </c>
      <c r="BG30" s="40">
        <f t="shared" si="0"/>
        <v>4125072.7</v>
      </c>
      <c r="BH30" s="40">
        <f t="shared" si="1"/>
        <v>1761447.9100000001</v>
      </c>
      <c r="BI30" s="40">
        <f t="shared" si="2"/>
        <v>5886520.6100000003</v>
      </c>
    </row>
    <row r="31" spans="1:61" x14ac:dyDescent="0.35">
      <c r="A31" s="114">
        <v>23197000</v>
      </c>
      <c r="B31" s="114">
        <v>1</v>
      </c>
      <c r="C31" s="114">
        <v>1</v>
      </c>
      <c r="D31" s="114">
        <v>1</v>
      </c>
      <c r="E31" s="114" t="s">
        <v>23</v>
      </c>
      <c r="F31" s="114" t="s">
        <v>24</v>
      </c>
      <c r="G31" s="114" t="s">
        <v>25</v>
      </c>
      <c r="H31" s="114" t="s">
        <v>26</v>
      </c>
      <c r="I31" s="114" t="s">
        <v>2</v>
      </c>
      <c r="J31" s="114" t="s">
        <v>27</v>
      </c>
      <c r="K31" s="114" t="s">
        <v>86</v>
      </c>
      <c r="L31" s="114" t="s">
        <v>29</v>
      </c>
      <c r="M31" s="114" t="s">
        <v>65</v>
      </c>
      <c r="N31" s="114" t="s">
        <v>1322</v>
      </c>
      <c r="O31" s="114" t="s">
        <v>89</v>
      </c>
      <c r="P31" s="114" t="s">
        <v>89</v>
      </c>
      <c r="Q31" s="114" t="s">
        <v>86</v>
      </c>
      <c r="R31" s="115">
        <v>306795000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0</v>
      </c>
      <c r="Y31" s="115">
        <v>306795000</v>
      </c>
      <c r="Z31" s="117">
        <v>43454</v>
      </c>
      <c r="AA31" s="117">
        <v>46733</v>
      </c>
      <c r="AB31" s="116">
        <v>675000000</v>
      </c>
      <c r="AC31" s="116">
        <v>675000000</v>
      </c>
      <c r="AD31" s="116">
        <v>3.7863013698630139</v>
      </c>
      <c r="AE31" s="116">
        <v>8.9835616438356158</v>
      </c>
      <c r="AF31" s="118">
        <v>6.3E-2</v>
      </c>
      <c r="AG31" s="118" t="s">
        <v>39</v>
      </c>
      <c r="AH31" s="118"/>
      <c r="AI31" s="114" t="s">
        <v>74</v>
      </c>
      <c r="AJ31" s="114" t="s">
        <v>86</v>
      </c>
      <c r="AK31" s="128">
        <v>4885710.38</v>
      </c>
      <c r="AL31" s="128">
        <v>0</v>
      </c>
      <c r="AM31" s="128">
        <v>0</v>
      </c>
      <c r="AN31" s="128">
        <v>4630601.5</v>
      </c>
      <c r="AO31" s="128">
        <v>0</v>
      </c>
      <c r="AP31" s="128">
        <v>0</v>
      </c>
      <c r="AQ31" s="128">
        <v>4321803.5</v>
      </c>
      <c r="AR31" s="128">
        <v>0</v>
      </c>
      <c r="AS31" s="128">
        <v>0</v>
      </c>
      <c r="AT31" s="128">
        <v>3969385.88</v>
      </c>
      <c r="AU31" s="128">
        <v>0</v>
      </c>
      <c r="AV31" s="128">
        <v>0</v>
      </c>
      <c r="AW31" s="128">
        <v>3623681.25</v>
      </c>
      <c r="AX31" s="128">
        <v>0</v>
      </c>
      <c r="AY31" s="128">
        <v>0</v>
      </c>
      <c r="AZ31" s="128">
        <v>3395409.5</v>
      </c>
      <c r="BA31" s="128">
        <v>0</v>
      </c>
      <c r="BB31" s="128">
        <v>0</v>
      </c>
      <c r="BC31" s="128">
        <v>3086611.5</v>
      </c>
      <c r="BD31" s="128">
        <v>0</v>
      </c>
      <c r="BE31" s="128">
        <v>0</v>
      </c>
      <c r="BF31" s="128">
        <v>2747619.88</v>
      </c>
      <c r="BG31" s="40">
        <f t="shared" si="0"/>
        <v>17807501.259999998</v>
      </c>
      <c r="BH31" s="40">
        <f t="shared" si="1"/>
        <v>12853322.129999999</v>
      </c>
      <c r="BI31" s="40">
        <f t="shared" si="2"/>
        <v>30660823.389999997</v>
      </c>
    </row>
    <row r="32" spans="1:61" x14ac:dyDescent="0.35">
      <c r="A32" s="114">
        <v>23183000</v>
      </c>
      <c r="B32" s="114">
        <v>1</v>
      </c>
      <c r="C32" s="114">
        <v>1</v>
      </c>
      <c r="D32" s="114">
        <v>1</v>
      </c>
      <c r="E32" s="114" t="s">
        <v>23</v>
      </c>
      <c r="F32" s="114" t="s">
        <v>24</v>
      </c>
      <c r="G32" s="114" t="s">
        <v>25</v>
      </c>
      <c r="H32" s="114" t="s">
        <v>26</v>
      </c>
      <c r="I32" s="114" t="s">
        <v>2</v>
      </c>
      <c r="J32" s="114" t="s">
        <v>27</v>
      </c>
      <c r="K32" s="114" t="s">
        <v>86</v>
      </c>
      <c r="L32" s="114" t="s">
        <v>29</v>
      </c>
      <c r="M32" s="114" t="s">
        <v>65</v>
      </c>
      <c r="N32" s="114" t="s">
        <v>1322</v>
      </c>
      <c r="O32" s="114" t="s">
        <v>90</v>
      </c>
      <c r="P32" s="114" t="s">
        <v>90</v>
      </c>
      <c r="Q32" s="114" t="s">
        <v>86</v>
      </c>
      <c r="R32" s="115">
        <v>436140000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436140000</v>
      </c>
      <c r="Z32" s="117">
        <v>42489</v>
      </c>
      <c r="AA32" s="117">
        <v>46506</v>
      </c>
      <c r="AB32" s="116">
        <v>1500000000</v>
      </c>
      <c r="AC32" s="116">
        <v>1500000000</v>
      </c>
      <c r="AD32" s="116">
        <v>3.1643835616438358</v>
      </c>
      <c r="AE32" s="116">
        <v>11.005479452054795</v>
      </c>
      <c r="AF32" s="118">
        <v>6.3E-2</v>
      </c>
      <c r="AG32" s="118" t="s">
        <v>39</v>
      </c>
      <c r="AH32" s="118"/>
      <c r="AI32" s="114" t="s">
        <v>74</v>
      </c>
      <c r="AJ32" s="114" t="s">
        <v>86</v>
      </c>
      <c r="AK32" s="128">
        <v>0</v>
      </c>
      <c r="AL32" s="128">
        <v>6869205</v>
      </c>
      <c r="AM32" s="128">
        <v>0</v>
      </c>
      <c r="AN32" s="128">
        <v>0</v>
      </c>
      <c r="AO32" s="128">
        <v>6340792.5</v>
      </c>
      <c r="AP32" s="128">
        <v>0</v>
      </c>
      <c r="AQ32" s="128">
        <v>0</v>
      </c>
      <c r="AR32" s="128">
        <v>5812380</v>
      </c>
      <c r="AS32" s="128">
        <v>0</v>
      </c>
      <c r="AT32" s="128">
        <v>0</v>
      </c>
      <c r="AU32" s="128">
        <v>5283967.5</v>
      </c>
      <c r="AV32" s="128">
        <v>0</v>
      </c>
      <c r="AW32" s="128">
        <v>0</v>
      </c>
      <c r="AX32" s="128">
        <v>4755555</v>
      </c>
      <c r="AY32" s="128">
        <v>0</v>
      </c>
      <c r="AZ32" s="128">
        <v>0</v>
      </c>
      <c r="BA32" s="128">
        <v>4227142.5</v>
      </c>
      <c r="BB32" s="128">
        <v>0</v>
      </c>
      <c r="BC32" s="128">
        <v>0</v>
      </c>
      <c r="BD32" s="128">
        <v>3698730</v>
      </c>
      <c r="BE32" s="128">
        <v>0</v>
      </c>
      <c r="BF32" s="128">
        <v>0</v>
      </c>
      <c r="BG32" s="40">
        <f t="shared" si="0"/>
        <v>19022377.5</v>
      </c>
      <c r="BH32" s="40">
        <f t="shared" si="1"/>
        <v>17965395</v>
      </c>
      <c r="BI32" s="40">
        <f t="shared" si="2"/>
        <v>36987772.5</v>
      </c>
    </row>
    <row r="33" spans="1:61" x14ac:dyDescent="0.35">
      <c r="A33" s="114">
        <v>23184000</v>
      </c>
      <c r="B33" s="114">
        <v>1</v>
      </c>
      <c r="C33" s="114">
        <v>1</v>
      </c>
      <c r="D33" s="114">
        <v>1</v>
      </c>
      <c r="E33" s="114" t="s">
        <v>91</v>
      </c>
      <c r="F33" s="114" t="s">
        <v>24</v>
      </c>
      <c r="G33" s="114" t="s">
        <v>25</v>
      </c>
      <c r="H33" s="114" t="s">
        <v>26</v>
      </c>
      <c r="I33" s="114" t="s">
        <v>2</v>
      </c>
      <c r="J33" s="114" t="s">
        <v>27</v>
      </c>
      <c r="K33" s="114" t="s">
        <v>86</v>
      </c>
      <c r="L33" s="114" t="s">
        <v>29</v>
      </c>
      <c r="M33" s="114" t="s">
        <v>65</v>
      </c>
      <c r="N33" s="114" t="s">
        <v>1322</v>
      </c>
      <c r="O33" s="114" t="s">
        <v>92</v>
      </c>
      <c r="P33" s="114" t="s">
        <v>92</v>
      </c>
      <c r="Q33" s="114" t="s">
        <v>86</v>
      </c>
      <c r="R33" s="115">
        <v>132017450.8</v>
      </c>
      <c r="S33" s="115">
        <v>0</v>
      </c>
      <c r="T33" s="115">
        <v>0</v>
      </c>
      <c r="U33" s="115">
        <v>0</v>
      </c>
      <c r="V33" s="115">
        <v>0</v>
      </c>
      <c r="W33" s="115">
        <v>-362762.79799999297</v>
      </c>
      <c r="X33" s="115">
        <v>0</v>
      </c>
      <c r="Y33" s="115">
        <v>131654688.002</v>
      </c>
      <c r="Z33" s="117">
        <v>42489</v>
      </c>
      <c r="AA33" s="117">
        <v>46506</v>
      </c>
      <c r="AB33" s="116">
        <v>503743800</v>
      </c>
      <c r="AC33" s="116">
        <v>503743800</v>
      </c>
      <c r="AD33" s="116">
        <v>3.1643835616438358</v>
      </c>
      <c r="AE33" s="116">
        <v>11.005479452054795</v>
      </c>
      <c r="AF33" s="118">
        <v>5.8999999999999997E-2</v>
      </c>
      <c r="AG33" s="118" t="s">
        <v>39</v>
      </c>
      <c r="AH33" s="118"/>
      <c r="AI33" s="114" t="s">
        <v>74</v>
      </c>
      <c r="AJ33" s="114" t="s">
        <v>86</v>
      </c>
      <c r="AK33" s="128">
        <v>0</v>
      </c>
      <c r="AL33" s="128">
        <v>1963483.388</v>
      </c>
      <c r="AM33" s="128">
        <v>0</v>
      </c>
      <c r="AN33" s="128">
        <v>0</v>
      </c>
      <c r="AO33" s="128">
        <v>1812445.247</v>
      </c>
      <c r="AP33" s="128">
        <v>0</v>
      </c>
      <c r="AQ33" s="128">
        <v>0</v>
      </c>
      <c r="AR33" s="128">
        <v>1679664.327</v>
      </c>
      <c r="AS33" s="128">
        <v>0</v>
      </c>
      <c r="AT33" s="128">
        <v>0</v>
      </c>
      <c r="AU33" s="128">
        <v>1526966.426</v>
      </c>
      <c r="AV33" s="128">
        <v>0</v>
      </c>
      <c r="AW33" s="128">
        <v>0</v>
      </c>
      <c r="AX33" s="128">
        <v>1344393.122</v>
      </c>
      <c r="AY33" s="128">
        <v>0</v>
      </c>
      <c r="AZ33" s="128">
        <v>0</v>
      </c>
      <c r="BA33" s="128">
        <v>1208292.683</v>
      </c>
      <c r="BB33" s="128">
        <v>0</v>
      </c>
      <c r="BC33" s="128">
        <v>0</v>
      </c>
      <c r="BD33" s="128">
        <v>1068872.723</v>
      </c>
      <c r="BE33" s="128">
        <v>0</v>
      </c>
      <c r="BF33" s="128">
        <v>0</v>
      </c>
      <c r="BG33" s="40">
        <f t="shared" si="0"/>
        <v>5455592.9619999994</v>
      </c>
      <c r="BH33" s="40">
        <f t="shared" si="1"/>
        <v>5148524.9539999999</v>
      </c>
      <c r="BI33" s="40">
        <f t="shared" si="2"/>
        <v>10604117.915999999</v>
      </c>
    </row>
    <row r="34" spans="1:61" x14ac:dyDescent="0.35">
      <c r="A34" s="114">
        <v>23197001</v>
      </c>
      <c r="B34" s="114">
        <v>1</v>
      </c>
      <c r="C34" s="114">
        <v>1</v>
      </c>
      <c r="D34" s="114">
        <v>1</v>
      </c>
      <c r="E34" s="114" t="s">
        <v>91</v>
      </c>
      <c r="F34" s="114" t="s">
        <v>24</v>
      </c>
      <c r="G34" s="114" t="s">
        <v>25</v>
      </c>
      <c r="H34" s="114" t="s">
        <v>26</v>
      </c>
      <c r="I34" s="114" t="s">
        <v>2</v>
      </c>
      <c r="J34" s="114" t="s">
        <v>27</v>
      </c>
      <c r="K34" s="114" t="s">
        <v>86</v>
      </c>
      <c r="L34" s="114" t="s">
        <v>29</v>
      </c>
      <c r="M34" s="114" t="s">
        <v>65</v>
      </c>
      <c r="N34" s="114" t="s">
        <v>1322</v>
      </c>
      <c r="O34" s="114" t="s">
        <v>93</v>
      </c>
      <c r="P34" s="114" t="s">
        <v>93</v>
      </c>
      <c r="Q34" s="114" t="s">
        <v>86</v>
      </c>
      <c r="R34" s="115">
        <v>97014873.790000007</v>
      </c>
      <c r="S34" s="115">
        <v>0</v>
      </c>
      <c r="T34" s="115">
        <v>0</v>
      </c>
      <c r="U34" s="115">
        <v>0</v>
      </c>
      <c r="V34" s="115">
        <v>0</v>
      </c>
      <c r="W34" s="115">
        <v>-266581.32100000978</v>
      </c>
      <c r="X34" s="115">
        <v>0</v>
      </c>
      <c r="Y34" s="115">
        <v>96748292.468999997</v>
      </c>
      <c r="Z34" s="117">
        <v>43454</v>
      </c>
      <c r="AA34" s="117">
        <v>46733</v>
      </c>
      <c r="AB34" s="116">
        <v>236782800</v>
      </c>
      <c r="AC34" s="116">
        <v>236782800</v>
      </c>
      <c r="AD34" s="116">
        <v>3.7863013698630139</v>
      </c>
      <c r="AE34" s="116">
        <v>8.9835616438356158</v>
      </c>
      <c r="AF34" s="118">
        <v>5.8999999999999997E-2</v>
      </c>
      <c r="AG34" s="118" t="s">
        <v>39</v>
      </c>
      <c r="AH34" s="118"/>
      <c r="AI34" s="114" t="s">
        <v>74</v>
      </c>
      <c r="AJ34" s="114" t="s">
        <v>86</v>
      </c>
      <c r="AK34" s="128">
        <v>1424556.0430000001</v>
      </c>
      <c r="AL34" s="128">
        <v>0</v>
      </c>
      <c r="AM34" s="128">
        <v>0</v>
      </c>
      <c r="AN34" s="128">
        <v>1349583.111</v>
      </c>
      <c r="AO34" s="128">
        <v>0</v>
      </c>
      <c r="AP34" s="128">
        <v>0</v>
      </c>
      <c r="AQ34" s="128">
        <v>1259614.611</v>
      </c>
      <c r="AR34" s="128">
        <v>0</v>
      </c>
      <c r="AS34" s="128">
        <v>0</v>
      </c>
      <c r="AT34" s="128">
        <v>1156932.57</v>
      </c>
      <c r="AU34" s="128">
        <v>0</v>
      </c>
      <c r="AV34" s="128">
        <v>0</v>
      </c>
      <c r="AW34" s="128">
        <v>1058039.8259999999</v>
      </c>
      <c r="AX34" s="128">
        <v>0</v>
      </c>
      <c r="AY34" s="128">
        <v>0</v>
      </c>
      <c r="AZ34" s="128">
        <v>991889.86699999997</v>
      </c>
      <c r="BA34" s="128">
        <v>0</v>
      </c>
      <c r="BB34" s="128">
        <v>0</v>
      </c>
      <c r="BC34" s="128">
        <v>901726.36300000001</v>
      </c>
      <c r="BD34" s="128">
        <v>0</v>
      </c>
      <c r="BE34" s="128">
        <v>0</v>
      </c>
      <c r="BF34" s="128">
        <v>802741.52399999998</v>
      </c>
      <c r="BG34" s="40">
        <f t="shared" si="0"/>
        <v>5190686.335</v>
      </c>
      <c r="BH34" s="40">
        <f t="shared" si="1"/>
        <v>3754397.58</v>
      </c>
      <c r="BI34" s="40">
        <f t="shared" si="2"/>
        <v>8945083.9149999991</v>
      </c>
    </row>
    <row r="35" spans="1:61" x14ac:dyDescent="0.35">
      <c r="A35" s="114">
        <v>23148000</v>
      </c>
      <c r="B35" s="114">
        <v>1</v>
      </c>
      <c r="C35" s="114">
        <v>1</v>
      </c>
      <c r="D35" s="114">
        <v>1</v>
      </c>
      <c r="E35" s="114" t="s">
        <v>23</v>
      </c>
      <c r="F35" s="114" t="s">
        <v>24</v>
      </c>
      <c r="G35" s="114" t="s">
        <v>25</v>
      </c>
      <c r="H35" s="114" t="s">
        <v>26</v>
      </c>
      <c r="I35" s="114" t="s">
        <v>2</v>
      </c>
      <c r="J35" s="114" t="s">
        <v>27</v>
      </c>
      <c r="K35" s="114" t="s">
        <v>64</v>
      </c>
      <c r="L35" s="114" t="s">
        <v>29</v>
      </c>
      <c r="M35" s="114" t="s">
        <v>65</v>
      </c>
      <c r="N35" s="114" t="s">
        <v>1324</v>
      </c>
      <c r="O35" s="114" t="s">
        <v>96</v>
      </c>
      <c r="P35" s="114" t="s">
        <v>96</v>
      </c>
      <c r="Q35" s="114" t="s">
        <v>64</v>
      </c>
      <c r="R35" s="115">
        <v>1720377.1199999969</v>
      </c>
      <c r="S35" s="115">
        <v>0</v>
      </c>
      <c r="T35" s="115">
        <v>0</v>
      </c>
      <c r="U35" s="115">
        <v>0</v>
      </c>
      <c r="V35" s="115">
        <v>0</v>
      </c>
      <c r="W35" s="115">
        <v>-2.3283064365386963E-10</v>
      </c>
      <c r="X35" s="115">
        <v>0</v>
      </c>
      <c r="Y35" s="115">
        <v>1720377.1199999966</v>
      </c>
      <c r="Z35" s="117">
        <v>37425</v>
      </c>
      <c r="AA35" s="117">
        <v>48516</v>
      </c>
      <c r="AB35" s="116">
        <v>4969978.46</v>
      </c>
      <c r="AC35" s="116">
        <v>4969978.46</v>
      </c>
      <c r="AD35" s="116">
        <v>8.6712328767123292</v>
      </c>
      <c r="AE35" s="116">
        <v>30.386301369863013</v>
      </c>
      <c r="AF35" s="118">
        <v>0.01</v>
      </c>
      <c r="AG35" s="118" t="s">
        <v>39</v>
      </c>
      <c r="AH35" s="118"/>
      <c r="AI35" s="114" t="s">
        <v>74</v>
      </c>
      <c r="AJ35" s="114" t="s">
        <v>64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17250.900000000001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15292.24</v>
      </c>
      <c r="BE35" s="128">
        <v>0</v>
      </c>
      <c r="BF35" s="128">
        <v>0</v>
      </c>
      <c r="BG35" s="40">
        <f t="shared" si="0"/>
        <v>17250.900000000001</v>
      </c>
      <c r="BH35" s="40">
        <f t="shared" si="1"/>
        <v>15292.24</v>
      </c>
      <c r="BI35" s="40">
        <f t="shared" si="2"/>
        <v>32543.14</v>
      </c>
    </row>
    <row r="36" spans="1:61" x14ac:dyDescent="0.35">
      <c r="A36" s="114">
        <v>23124000</v>
      </c>
      <c r="B36" s="114">
        <v>1</v>
      </c>
      <c r="C36" s="114">
        <v>1</v>
      </c>
      <c r="D36" s="114">
        <v>1</v>
      </c>
      <c r="E36" s="114" t="s">
        <v>23</v>
      </c>
      <c r="F36" s="114" t="s">
        <v>24</v>
      </c>
      <c r="G36" s="114" t="s">
        <v>25</v>
      </c>
      <c r="H36" s="114" t="s">
        <v>26</v>
      </c>
      <c r="I36" s="114" t="s">
        <v>2</v>
      </c>
      <c r="J36" s="114" t="s">
        <v>27</v>
      </c>
      <c r="K36" s="114" t="s">
        <v>64</v>
      </c>
      <c r="L36" s="114" t="s">
        <v>29</v>
      </c>
      <c r="M36" s="114" t="s">
        <v>65</v>
      </c>
      <c r="N36" s="114" t="s">
        <v>1324</v>
      </c>
      <c r="O36" s="114" t="s">
        <v>97</v>
      </c>
      <c r="P36" s="114" t="s">
        <v>97</v>
      </c>
      <c r="Q36" s="114" t="s">
        <v>64</v>
      </c>
      <c r="R36" s="115">
        <v>1153839.1499999999</v>
      </c>
      <c r="S36" s="115">
        <v>0</v>
      </c>
      <c r="T36" s="115">
        <v>0</v>
      </c>
      <c r="U36" s="115">
        <v>0</v>
      </c>
      <c r="V36" s="115">
        <v>0</v>
      </c>
      <c r="W36" s="115">
        <v>0</v>
      </c>
      <c r="X36" s="115">
        <v>0</v>
      </c>
      <c r="Y36" s="115">
        <v>1153839.1499999999</v>
      </c>
      <c r="Z36" s="117">
        <v>36374</v>
      </c>
      <c r="AA36" s="117">
        <v>47496</v>
      </c>
      <c r="AB36" s="116">
        <v>5000000</v>
      </c>
      <c r="AC36" s="116">
        <v>4999970.1500000004</v>
      </c>
      <c r="AD36" s="116">
        <v>5.8767123287671232</v>
      </c>
      <c r="AE36" s="116">
        <v>30.471232876712328</v>
      </c>
      <c r="AF36" s="118">
        <v>2.5000000000000001E-2</v>
      </c>
      <c r="AG36" s="118" t="s">
        <v>39</v>
      </c>
      <c r="AH36" s="118"/>
      <c r="AI36" s="114" t="s">
        <v>74</v>
      </c>
      <c r="AJ36" s="114" t="s">
        <v>64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11283.75</v>
      </c>
      <c r="AU36" s="128">
        <v>17562.23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9403.1200000000008</v>
      </c>
      <c r="BG36" s="40">
        <f t="shared" si="0"/>
        <v>11283.75</v>
      </c>
      <c r="BH36" s="40">
        <f t="shared" si="1"/>
        <v>26965.35</v>
      </c>
      <c r="BI36" s="40">
        <f t="shared" si="2"/>
        <v>38249.1</v>
      </c>
    </row>
    <row r="37" spans="1:61" x14ac:dyDescent="0.35">
      <c r="A37" s="114">
        <v>23086100</v>
      </c>
      <c r="B37" s="114">
        <v>1</v>
      </c>
      <c r="C37" s="114">
        <v>1</v>
      </c>
      <c r="D37" s="114">
        <v>1</v>
      </c>
      <c r="E37" s="114" t="s">
        <v>59</v>
      </c>
      <c r="F37" s="114" t="s">
        <v>24</v>
      </c>
      <c r="G37" s="114" t="s">
        <v>25</v>
      </c>
      <c r="H37" s="114" t="s">
        <v>26</v>
      </c>
      <c r="I37" s="114" t="s">
        <v>2</v>
      </c>
      <c r="J37" s="114" t="s">
        <v>27</v>
      </c>
      <c r="K37" s="114" t="s">
        <v>98</v>
      </c>
      <c r="L37" s="114" t="s">
        <v>99</v>
      </c>
      <c r="M37" s="114" t="s">
        <v>65</v>
      </c>
      <c r="N37" s="114" t="s">
        <v>1324</v>
      </c>
      <c r="O37" s="114" t="s">
        <v>100</v>
      </c>
      <c r="P37" s="114" t="s">
        <v>100</v>
      </c>
      <c r="Q37" s="114" t="s">
        <v>98</v>
      </c>
      <c r="R37" s="115">
        <v>6408.5360000000001</v>
      </c>
      <c r="S37" s="115">
        <v>0</v>
      </c>
      <c r="T37" s="115">
        <v>0</v>
      </c>
      <c r="U37" s="115">
        <v>0</v>
      </c>
      <c r="V37" s="115">
        <v>0</v>
      </c>
      <c r="W37" s="115">
        <v>-20.681999999999789</v>
      </c>
      <c r="X37" s="115">
        <v>0</v>
      </c>
      <c r="Y37" s="115">
        <v>6387.8540000000003</v>
      </c>
      <c r="Z37" s="117">
        <v>32748</v>
      </c>
      <c r="AA37" s="117">
        <v>45473</v>
      </c>
      <c r="AB37" s="116">
        <v>11012961.728</v>
      </c>
      <c r="AC37" s="116">
        <v>11012961.728</v>
      </c>
      <c r="AD37" s="116">
        <v>0.33424657534246577</v>
      </c>
      <c r="AE37" s="116">
        <v>34.863013698630134</v>
      </c>
      <c r="AF37" s="118">
        <v>3.5000000000000003E-2</v>
      </c>
      <c r="AG37" s="118" t="s">
        <v>39</v>
      </c>
      <c r="AH37" s="118"/>
      <c r="AI37" s="114" t="s">
        <v>74</v>
      </c>
      <c r="AJ37" s="114" t="s">
        <v>98</v>
      </c>
      <c r="AK37" s="128">
        <v>32.460999999999999</v>
      </c>
      <c r="AL37" s="128">
        <v>0</v>
      </c>
      <c r="AM37" s="128">
        <v>0</v>
      </c>
      <c r="AN37" s="128">
        <v>132.31899999999999</v>
      </c>
      <c r="AO37" s="128">
        <v>0</v>
      </c>
      <c r="AP37" s="128">
        <v>0</v>
      </c>
      <c r="AQ37" s="128">
        <v>0</v>
      </c>
      <c r="AR37" s="128">
        <v>0</v>
      </c>
      <c r="AS37" s="128">
        <v>0</v>
      </c>
      <c r="AT37" s="128">
        <v>0</v>
      </c>
      <c r="AU37" s="128">
        <v>0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40">
        <f t="shared" si="0"/>
        <v>164.77999999999997</v>
      </c>
      <c r="BH37" s="40">
        <f t="shared" si="1"/>
        <v>0</v>
      </c>
      <c r="BI37" s="40">
        <f t="shared" si="2"/>
        <v>164.77999999999997</v>
      </c>
    </row>
    <row r="38" spans="1:61" x14ac:dyDescent="0.35">
      <c r="A38" s="114">
        <v>23171000</v>
      </c>
      <c r="B38" s="114">
        <v>1</v>
      </c>
      <c r="C38" s="114">
        <v>1</v>
      </c>
      <c r="D38" s="114">
        <v>1</v>
      </c>
      <c r="E38" s="114" t="s">
        <v>23</v>
      </c>
      <c r="F38" s="114" t="s">
        <v>24</v>
      </c>
      <c r="G38" s="114" t="s">
        <v>25</v>
      </c>
      <c r="H38" s="114" t="s">
        <v>26</v>
      </c>
      <c r="I38" s="114" t="s">
        <v>2</v>
      </c>
      <c r="J38" s="114" t="s">
        <v>27</v>
      </c>
      <c r="K38" s="114" t="s">
        <v>101</v>
      </c>
      <c r="L38" s="114" t="s">
        <v>29</v>
      </c>
      <c r="M38" s="114" t="s">
        <v>65</v>
      </c>
      <c r="N38" s="114" t="s">
        <v>1322</v>
      </c>
      <c r="O38" s="114" t="s">
        <v>102</v>
      </c>
      <c r="P38" s="114" t="s">
        <v>102</v>
      </c>
      <c r="Q38" s="114" t="s">
        <v>101</v>
      </c>
      <c r="R38" s="115">
        <v>203607507.87399992</v>
      </c>
      <c r="S38" s="115">
        <v>0</v>
      </c>
      <c r="T38" s="115">
        <v>0</v>
      </c>
      <c r="U38" s="115">
        <v>0</v>
      </c>
      <c r="V38" s="115">
        <v>0</v>
      </c>
      <c r="W38" s="115">
        <v>-2.0000040531158447E-3</v>
      </c>
      <c r="X38" s="115">
        <v>0</v>
      </c>
      <c r="Y38" s="115">
        <v>203607507.87199992</v>
      </c>
      <c r="Z38" s="117">
        <v>41374</v>
      </c>
      <c r="AA38" s="117">
        <v>47928</v>
      </c>
      <c r="AB38" s="116">
        <v>312480966.99000001</v>
      </c>
      <c r="AC38" s="116">
        <v>312480966.99000001</v>
      </c>
      <c r="AD38" s="116">
        <v>7.0602739726027401</v>
      </c>
      <c r="AE38" s="116">
        <v>17.956164383561642</v>
      </c>
      <c r="AF38" s="118">
        <v>9.0520000000000003E-2</v>
      </c>
      <c r="AG38" s="118" t="s">
        <v>2801</v>
      </c>
      <c r="AH38" s="118">
        <v>0.04</v>
      </c>
      <c r="AI38" s="114" t="s">
        <v>74</v>
      </c>
      <c r="AJ38" s="114" t="s">
        <v>101</v>
      </c>
      <c r="AK38" s="128">
        <v>9317966.2699999996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8792337.4100000001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8031199.5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7536289.2000000002</v>
      </c>
      <c r="BD38" s="128">
        <v>0</v>
      </c>
      <c r="BE38" s="128">
        <v>0</v>
      </c>
      <c r="BF38" s="128">
        <v>0</v>
      </c>
      <c r="BG38" s="40">
        <f t="shared" si="0"/>
        <v>18110303.68</v>
      </c>
      <c r="BH38" s="40">
        <f t="shared" si="1"/>
        <v>15567488.699999999</v>
      </c>
      <c r="BI38" s="40">
        <f t="shared" si="2"/>
        <v>33677792.379999995</v>
      </c>
    </row>
    <row r="39" spans="1:61" x14ac:dyDescent="0.35">
      <c r="A39" s="114">
        <v>23200000</v>
      </c>
      <c r="B39" s="114">
        <v>1</v>
      </c>
      <c r="C39" s="114">
        <v>1</v>
      </c>
      <c r="D39" s="114">
        <v>1</v>
      </c>
      <c r="E39" s="114" t="s">
        <v>91</v>
      </c>
      <c r="F39" s="114" t="s">
        <v>24</v>
      </c>
      <c r="G39" s="114" t="s">
        <v>25</v>
      </c>
      <c r="H39" s="114" t="s">
        <v>26</v>
      </c>
      <c r="I39" s="114" t="s">
        <v>2</v>
      </c>
      <c r="J39" s="114" t="s">
        <v>27</v>
      </c>
      <c r="K39" s="114" t="s">
        <v>101</v>
      </c>
      <c r="L39" s="114" t="s">
        <v>29</v>
      </c>
      <c r="M39" s="114" t="s">
        <v>65</v>
      </c>
      <c r="N39" s="114" t="s">
        <v>1322</v>
      </c>
      <c r="O39" s="114" t="s">
        <v>103</v>
      </c>
      <c r="P39" s="114" t="s">
        <v>103</v>
      </c>
      <c r="Q39" s="114" t="s">
        <v>101</v>
      </c>
      <c r="R39" s="115">
        <v>37536826.939999998</v>
      </c>
      <c r="S39" s="115">
        <v>0</v>
      </c>
      <c r="T39" s="115">
        <v>0</v>
      </c>
      <c r="U39" s="115">
        <v>0</v>
      </c>
      <c r="V39" s="115">
        <v>0</v>
      </c>
      <c r="W39" s="115">
        <v>-103145.18499999493</v>
      </c>
      <c r="X39" s="115">
        <v>0</v>
      </c>
      <c r="Y39" s="115">
        <v>37433681.755000003</v>
      </c>
      <c r="Z39" s="117">
        <v>43773</v>
      </c>
      <c r="AA39" s="117">
        <v>51034</v>
      </c>
      <c r="AB39" s="116">
        <v>113542860.57799999</v>
      </c>
      <c r="AC39" s="116">
        <v>113542860.57799999</v>
      </c>
      <c r="AD39" s="116">
        <v>15.56986301369863</v>
      </c>
      <c r="AE39" s="116">
        <v>19.893150684931506</v>
      </c>
      <c r="AF39" s="118">
        <v>0.02</v>
      </c>
      <c r="AG39" s="118" t="s">
        <v>39</v>
      </c>
      <c r="AH39" s="118"/>
      <c r="AI39" s="114" t="s">
        <v>74</v>
      </c>
      <c r="AJ39" s="114" t="s">
        <v>101</v>
      </c>
      <c r="AK39" s="128">
        <v>378496.11599999998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382655.413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376416.467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369900.23300000001</v>
      </c>
      <c r="BD39" s="128">
        <v>0</v>
      </c>
      <c r="BE39" s="128">
        <v>0</v>
      </c>
      <c r="BF39" s="128">
        <v>0</v>
      </c>
      <c r="BG39" s="40">
        <f t="shared" si="0"/>
        <v>761151.52899999998</v>
      </c>
      <c r="BH39" s="40">
        <f t="shared" si="1"/>
        <v>746316.7</v>
      </c>
      <c r="BI39" s="40">
        <f t="shared" si="2"/>
        <v>1507468.2289999998</v>
      </c>
    </row>
    <row r="40" spans="1:61" x14ac:dyDescent="0.35">
      <c r="A40" s="114">
        <v>23187000</v>
      </c>
      <c r="B40" s="114">
        <v>1</v>
      </c>
      <c r="C40" s="114">
        <v>1</v>
      </c>
      <c r="D40" s="114">
        <v>1</v>
      </c>
      <c r="E40" s="114" t="s">
        <v>23</v>
      </c>
      <c r="F40" s="114" t="s">
        <v>24</v>
      </c>
      <c r="G40" s="114" t="s">
        <v>25</v>
      </c>
      <c r="H40" s="114" t="s">
        <v>26</v>
      </c>
      <c r="I40" s="114" t="s">
        <v>2</v>
      </c>
      <c r="J40" s="114" t="s">
        <v>27</v>
      </c>
      <c r="K40" s="114" t="s">
        <v>101</v>
      </c>
      <c r="L40" s="114" t="s">
        <v>29</v>
      </c>
      <c r="M40" s="114" t="s">
        <v>65</v>
      </c>
      <c r="N40" s="114" t="s">
        <v>1322</v>
      </c>
      <c r="O40" s="114" t="s">
        <v>104</v>
      </c>
      <c r="P40" s="114" t="s">
        <v>104</v>
      </c>
      <c r="Q40" s="114" t="s">
        <v>101</v>
      </c>
      <c r="R40" s="115">
        <v>88891561.969999984</v>
      </c>
      <c r="S40" s="115">
        <v>0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88891561.969999984</v>
      </c>
      <c r="Z40" s="117">
        <v>42691</v>
      </c>
      <c r="AA40" s="117">
        <v>50061</v>
      </c>
      <c r="AB40" s="116">
        <v>102567186.91</v>
      </c>
      <c r="AC40" s="116">
        <v>102567186.91</v>
      </c>
      <c r="AD40" s="116">
        <v>12.904109589041095</v>
      </c>
      <c r="AE40" s="116">
        <v>20.19178082191781</v>
      </c>
      <c r="AF40" s="118">
        <v>0.03</v>
      </c>
      <c r="AG40" s="118" t="s">
        <v>39</v>
      </c>
      <c r="AH40" s="118"/>
      <c r="AI40" s="114" t="s">
        <v>74</v>
      </c>
      <c r="AJ40" s="114" t="s">
        <v>101</v>
      </c>
      <c r="AK40" s="128">
        <v>0</v>
      </c>
      <c r="AL40" s="128">
        <v>0</v>
      </c>
      <c r="AM40" s="128">
        <v>0</v>
      </c>
      <c r="AN40" s="128">
        <v>0</v>
      </c>
      <c r="AO40" s="128">
        <v>1348188.69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1312271.79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1240971.06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40">
        <f t="shared" si="0"/>
        <v>1348188.69</v>
      </c>
      <c r="BH40" s="40">
        <f t="shared" si="1"/>
        <v>2553242.85</v>
      </c>
      <c r="BI40" s="40">
        <f t="shared" si="2"/>
        <v>3901431.54</v>
      </c>
    </row>
    <row r="41" spans="1:61" x14ac:dyDescent="0.35">
      <c r="A41" s="114">
        <v>23182000</v>
      </c>
      <c r="B41" s="114">
        <v>1</v>
      </c>
      <c r="C41" s="114">
        <v>1</v>
      </c>
      <c r="D41" s="114">
        <v>1</v>
      </c>
      <c r="E41" s="114" t="s">
        <v>23</v>
      </c>
      <c r="F41" s="114" t="s">
        <v>24</v>
      </c>
      <c r="G41" s="114" t="s">
        <v>25</v>
      </c>
      <c r="H41" s="114" t="s">
        <v>26</v>
      </c>
      <c r="I41" s="114" t="s">
        <v>2</v>
      </c>
      <c r="J41" s="114" t="s">
        <v>27</v>
      </c>
      <c r="K41" s="114" t="s">
        <v>101</v>
      </c>
      <c r="L41" s="114" t="s">
        <v>29</v>
      </c>
      <c r="M41" s="114" t="s">
        <v>65</v>
      </c>
      <c r="N41" s="114" t="s">
        <v>1322</v>
      </c>
      <c r="O41" s="114" t="s">
        <v>105</v>
      </c>
      <c r="P41" s="114" t="s">
        <v>105</v>
      </c>
      <c r="Q41" s="114" t="s">
        <v>101</v>
      </c>
      <c r="R41" s="115">
        <v>100508720.63999999</v>
      </c>
      <c r="S41" s="115">
        <v>0</v>
      </c>
      <c r="T41" s="115">
        <v>0</v>
      </c>
      <c r="U41" s="115">
        <v>0</v>
      </c>
      <c r="V41" s="115">
        <v>0</v>
      </c>
      <c r="W41" s="115">
        <v>0</v>
      </c>
      <c r="X41" s="115">
        <v>0</v>
      </c>
      <c r="Y41" s="115">
        <v>100508720.63999999</v>
      </c>
      <c r="Z41" s="117">
        <v>42425</v>
      </c>
      <c r="AA41" s="117">
        <v>49856</v>
      </c>
      <c r="AB41" s="116">
        <v>198244300</v>
      </c>
      <c r="AC41" s="116">
        <v>198244300</v>
      </c>
      <c r="AD41" s="116">
        <v>12.342465753424657</v>
      </c>
      <c r="AE41" s="116">
        <v>20.358904109589041</v>
      </c>
      <c r="AF41" s="118">
        <v>0.03</v>
      </c>
      <c r="AG41" s="118" t="s">
        <v>39</v>
      </c>
      <c r="AH41" s="118"/>
      <c r="AI41" s="114" t="s">
        <v>74</v>
      </c>
      <c r="AJ41" s="114" t="s">
        <v>101</v>
      </c>
      <c r="AK41" s="128">
        <v>0</v>
      </c>
      <c r="AL41" s="128">
        <v>0</v>
      </c>
      <c r="AM41" s="128">
        <v>0</v>
      </c>
      <c r="AN41" s="128">
        <v>0</v>
      </c>
      <c r="AO41" s="128">
        <v>1524382.26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1476919.81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1389672.66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40">
        <f t="shared" si="0"/>
        <v>1524382.26</v>
      </c>
      <c r="BH41" s="40">
        <f t="shared" si="1"/>
        <v>2866592.4699999997</v>
      </c>
      <c r="BI41" s="40">
        <f t="shared" si="2"/>
        <v>4390974.7299999995</v>
      </c>
    </row>
    <row r="42" spans="1:61" x14ac:dyDescent="0.35">
      <c r="A42" s="114">
        <v>23165000</v>
      </c>
      <c r="B42" s="114">
        <v>1</v>
      </c>
      <c r="C42" s="114">
        <v>1</v>
      </c>
      <c r="D42" s="114">
        <v>1</v>
      </c>
      <c r="E42" s="114" t="s">
        <v>23</v>
      </c>
      <c r="F42" s="114" t="s">
        <v>24</v>
      </c>
      <c r="G42" s="114" t="s">
        <v>25</v>
      </c>
      <c r="H42" s="114" t="s">
        <v>26</v>
      </c>
      <c r="I42" s="114" t="s">
        <v>2</v>
      </c>
      <c r="J42" s="114" t="s">
        <v>27</v>
      </c>
      <c r="K42" s="114" t="s">
        <v>101</v>
      </c>
      <c r="L42" s="114" t="s">
        <v>29</v>
      </c>
      <c r="M42" s="114" t="s">
        <v>65</v>
      </c>
      <c r="N42" s="114" t="s">
        <v>1322</v>
      </c>
      <c r="O42" s="114" t="s">
        <v>106</v>
      </c>
      <c r="P42" s="114" t="s">
        <v>106</v>
      </c>
      <c r="Q42" s="114" t="s">
        <v>101</v>
      </c>
      <c r="R42" s="115">
        <v>277917568.68000001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277917568.68000001</v>
      </c>
      <c r="Z42" s="117">
        <v>40834</v>
      </c>
      <c r="AA42" s="117">
        <v>47382</v>
      </c>
      <c r="AB42" s="116">
        <v>554251553.96000004</v>
      </c>
      <c r="AC42" s="116">
        <v>554251553.96000004</v>
      </c>
      <c r="AD42" s="116">
        <v>5.5643835616438357</v>
      </c>
      <c r="AE42" s="116">
        <v>17.93972602739726</v>
      </c>
      <c r="AF42" s="118">
        <v>6.3500000000000001E-2</v>
      </c>
      <c r="AG42" s="118" t="s">
        <v>39</v>
      </c>
      <c r="AH42" s="118"/>
      <c r="AI42" s="114" t="s">
        <v>74</v>
      </c>
      <c r="AJ42" s="114" t="s">
        <v>101</v>
      </c>
      <c r="AK42" s="128">
        <v>8921925.8100000005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8268304.8600000003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7394086.8499999996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6764976.6799999997</v>
      </c>
      <c r="BD42" s="128">
        <v>0</v>
      </c>
      <c r="BE42" s="128">
        <v>0</v>
      </c>
      <c r="BF42" s="128">
        <v>0</v>
      </c>
      <c r="BG42" s="40">
        <f t="shared" si="0"/>
        <v>17190230.670000002</v>
      </c>
      <c r="BH42" s="40">
        <f t="shared" si="1"/>
        <v>14159063.529999999</v>
      </c>
      <c r="BI42" s="40">
        <f t="shared" si="2"/>
        <v>31349294.200000003</v>
      </c>
    </row>
    <row r="43" spans="1:61" x14ac:dyDescent="0.35">
      <c r="A43" s="114">
        <v>23170000</v>
      </c>
      <c r="B43" s="114">
        <v>1</v>
      </c>
      <c r="C43" s="114">
        <v>1</v>
      </c>
      <c r="D43" s="114">
        <v>1</v>
      </c>
      <c r="E43" s="114" t="s">
        <v>91</v>
      </c>
      <c r="F43" s="114" t="s">
        <v>24</v>
      </c>
      <c r="G43" s="114" t="s">
        <v>25</v>
      </c>
      <c r="H43" s="114" t="s">
        <v>26</v>
      </c>
      <c r="I43" s="114" t="s">
        <v>2</v>
      </c>
      <c r="J43" s="114" t="s">
        <v>27</v>
      </c>
      <c r="K43" s="114" t="s">
        <v>101</v>
      </c>
      <c r="L43" s="114" t="s">
        <v>29</v>
      </c>
      <c r="M43" s="114" t="s">
        <v>65</v>
      </c>
      <c r="N43" s="114" t="s">
        <v>1322</v>
      </c>
      <c r="O43" s="114" t="s">
        <v>107</v>
      </c>
      <c r="P43" s="114" t="s">
        <v>107</v>
      </c>
      <c r="Q43" s="114" t="s">
        <v>101</v>
      </c>
      <c r="R43" s="115">
        <v>41479353.899999999</v>
      </c>
      <c r="S43" s="115">
        <v>0</v>
      </c>
      <c r="T43" s="115">
        <v>0</v>
      </c>
      <c r="U43" s="115">
        <v>0</v>
      </c>
      <c r="V43" s="115">
        <v>0</v>
      </c>
      <c r="W43" s="115">
        <v>-113978.61299999803</v>
      </c>
      <c r="X43" s="115">
        <v>0</v>
      </c>
      <c r="Y43" s="115">
        <v>41365375.287</v>
      </c>
      <c r="Z43" s="117">
        <v>41327</v>
      </c>
      <c r="AA43" s="117">
        <v>48636</v>
      </c>
      <c r="AB43" s="116">
        <v>77380000</v>
      </c>
      <c r="AC43" s="116">
        <v>75084685.136999995</v>
      </c>
      <c r="AD43" s="116">
        <v>9</v>
      </c>
      <c r="AE43" s="116">
        <v>20.024657534246575</v>
      </c>
      <c r="AF43" s="118">
        <v>0.02</v>
      </c>
      <c r="AG43" s="118" t="s">
        <v>39</v>
      </c>
      <c r="AH43" s="118"/>
      <c r="AI43" s="114" t="s">
        <v>74</v>
      </c>
      <c r="AJ43" s="114" t="s">
        <v>101</v>
      </c>
      <c r="AK43" s="128">
        <v>418249.90600000002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400591.00300000003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372167.42599999998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356080.89199999999</v>
      </c>
      <c r="BD43" s="128">
        <v>0</v>
      </c>
      <c r="BE43" s="128">
        <v>0</v>
      </c>
      <c r="BF43" s="128">
        <v>0</v>
      </c>
      <c r="BG43" s="40">
        <f t="shared" si="0"/>
        <v>818840.90899999999</v>
      </c>
      <c r="BH43" s="40">
        <f t="shared" si="1"/>
        <v>728248.31799999997</v>
      </c>
      <c r="BI43" s="40">
        <f t="shared" si="2"/>
        <v>1547089.227</v>
      </c>
    </row>
    <row r="44" spans="1:61" x14ac:dyDescent="0.35">
      <c r="A44" s="114">
        <v>23178000</v>
      </c>
      <c r="B44" s="114">
        <v>1</v>
      </c>
      <c r="C44" s="114">
        <v>1</v>
      </c>
      <c r="D44" s="114">
        <v>1</v>
      </c>
      <c r="E44" s="114" t="s">
        <v>23</v>
      </c>
      <c r="F44" s="114" t="s">
        <v>24</v>
      </c>
      <c r="G44" s="114" t="s">
        <v>25</v>
      </c>
      <c r="H44" s="114" t="s">
        <v>26</v>
      </c>
      <c r="I44" s="114" t="s">
        <v>2</v>
      </c>
      <c r="J44" s="114" t="s">
        <v>27</v>
      </c>
      <c r="K44" s="114" t="s">
        <v>101</v>
      </c>
      <c r="L44" s="114" t="s">
        <v>29</v>
      </c>
      <c r="M44" s="114" t="s">
        <v>65</v>
      </c>
      <c r="N44" s="114" t="s">
        <v>1322</v>
      </c>
      <c r="O44" s="114" t="s">
        <v>108</v>
      </c>
      <c r="P44" s="114" t="s">
        <v>108</v>
      </c>
      <c r="Q44" s="114" t="s">
        <v>101</v>
      </c>
      <c r="R44" s="115">
        <v>339115317.71099973</v>
      </c>
      <c r="S44" s="115">
        <v>0</v>
      </c>
      <c r="T44" s="115">
        <v>0</v>
      </c>
      <c r="U44" s="115">
        <v>0</v>
      </c>
      <c r="V44" s="115">
        <v>0</v>
      </c>
      <c r="W44" s="115">
        <v>-3.0000209808349609E-3</v>
      </c>
      <c r="X44" s="115">
        <v>0</v>
      </c>
      <c r="Y44" s="115">
        <v>339115317.70799971</v>
      </c>
      <c r="Z44" s="117">
        <v>41941</v>
      </c>
      <c r="AA44" s="117">
        <v>48478</v>
      </c>
      <c r="AB44" s="116">
        <v>509232882.64999998</v>
      </c>
      <c r="AC44" s="116">
        <v>484668867.74000001</v>
      </c>
      <c r="AD44" s="116">
        <v>8.5671232876712331</v>
      </c>
      <c r="AE44" s="116">
        <v>17.909589041095892</v>
      </c>
      <c r="AF44" s="118">
        <v>9.0520000000000003E-2</v>
      </c>
      <c r="AG44" s="118" t="s">
        <v>2801</v>
      </c>
      <c r="AH44" s="118">
        <v>0.04</v>
      </c>
      <c r="AI44" s="114" t="s">
        <v>74</v>
      </c>
      <c r="AJ44" s="114" t="s">
        <v>101</v>
      </c>
      <c r="AK44" s="128">
        <v>15348851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14496137.050000001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13643423.1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12790709.15</v>
      </c>
      <c r="BD44" s="128">
        <v>0</v>
      </c>
      <c r="BE44" s="128">
        <v>0</v>
      </c>
      <c r="BF44" s="128">
        <v>0</v>
      </c>
      <c r="BG44" s="40">
        <f t="shared" si="0"/>
        <v>29844988.050000001</v>
      </c>
      <c r="BH44" s="40">
        <f t="shared" si="1"/>
        <v>26434132.25</v>
      </c>
      <c r="BI44" s="40">
        <f t="shared" si="2"/>
        <v>56279120.299999997</v>
      </c>
    </row>
    <row r="45" spans="1:61" x14ac:dyDescent="0.35">
      <c r="A45" s="114">
        <v>23201000</v>
      </c>
      <c r="B45" s="114">
        <v>1</v>
      </c>
      <c r="C45" s="114">
        <v>1</v>
      </c>
      <c r="D45" s="114">
        <v>1</v>
      </c>
      <c r="E45" s="114" t="s">
        <v>91</v>
      </c>
      <c r="F45" s="114" t="s">
        <v>24</v>
      </c>
      <c r="G45" s="114" t="s">
        <v>25</v>
      </c>
      <c r="H45" s="114" t="s">
        <v>26</v>
      </c>
      <c r="I45" s="114" t="s">
        <v>2</v>
      </c>
      <c r="J45" s="114" t="s">
        <v>27</v>
      </c>
      <c r="K45" s="114" t="s">
        <v>101</v>
      </c>
      <c r="L45" s="114" t="s">
        <v>29</v>
      </c>
      <c r="M45" s="114" t="s">
        <v>65</v>
      </c>
      <c r="N45" s="114" t="s">
        <v>1322</v>
      </c>
      <c r="O45" s="114" t="s">
        <v>109</v>
      </c>
      <c r="P45" s="114" t="s">
        <v>109</v>
      </c>
      <c r="Q45" s="114" t="s">
        <v>101</v>
      </c>
      <c r="R45" s="115">
        <v>44797407.520000003</v>
      </c>
      <c r="S45" s="115">
        <v>0</v>
      </c>
      <c r="T45" s="115">
        <v>0</v>
      </c>
      <c r="U45" s="115">
        <v>0</v>
      </c>
      <c r="V45" s="115">
        <v>0</v>
      </c>
      <c r="W45" s="115">
        <v>-123096.09700000286</v>
      </c>
      <c r="X45" s="115">
        <v>0</v>
      </c>
      <c r="Y45" s="115">
        <v>44674311.423</v>
      </c>
      <c r="Z45" s="117">
        <v>43773</v>
      </c>
      <c r="AA45" s="117">
        <v>51034</v>
      </c>
      <c r="AB45" s="116">
        <v>60384134.346000001</v>
      </c>
      <c r="AC45" s="116">
        <v>60384134.346000001</v>
      </c>
      <c r="AD45" s="116">
        <v>15.56986301369863</v>
      </c>
      <c r="AE45" s="116">
        <v>19.893150684931506</v>
      </c>
      <c r="AF45" s="118">
        <v>0.02</v>
      </c>
      <c r="AG45" s="118" t="s">
        <v>39</v>
      </c>
      <c r="AH45" s="118"/>
      <c r="AI45" s="114" t="s">
        <v>74</v>
      </c>
      <c r="AJ45" s="114" t="s">
        <v>101</v>
      </c>
      <c r="AK45" s="128">
        <v>446275.70299999998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456670.74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449225.02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441448.38099999999</v>
      </c>
      <c r="BD45" s="128">
        <v>0</v>
      </c>
      <c r="BE45" s="128">
        <v>0</v>
      </c>
      <c r="BF45" s="128">
        <v>0</v>
      </c>
      <c r="BG45" s="40">
        <f t="shared" si="0"/>
        <v>902946.44299999997</v>
      </c>
      <c r="BH45" s="40">
        <f t="shared" si="1"/>
        <v>890673.40100000007</v>
      </c>
      <c r="BI45" s="40">
        <f t="shared" si="2"/>
        <v>1793619.844</v>
      </c>
    </row>
    <row r="46" spans="1:61" x14ac:dyDescent="0.35">
      <c r="A46" s="114">
        <v>23196000</v>
      </c>
      <c r="B46" s="114">
        <v>1</v>
      </c>
      <c r="C46" s="114">
        <v>1</v>
      </c>
      <c r="D46" s="114">
        <v>1</v>
      </c>
      <c r="E46" s="114" t="s">
        <v>91</v>
      </c>
      <c r="F46" s="114" t="s">
        <v>24</v>
      </c>
      <c r="G46" s="114" t="s">
        <v>25</v>
      </c>
      <c r="H46" s="114" t="s">
        <v>26</v>
      </c>
      <c r="I46" s="114" t="s">
        <v>2</v>
      </c>
      <c r="J46" s="114" t="s">
        <v>27</v>
      </c>
      <c r="K46" s="114" t="s">
        <v>101</v>
      </c>
      <c r="L46" s="114" t="s">
        <v>29</v>
      </c>
      <c r="M46" s="114" t="s">
        <v>65</v>
      </c>
      <c r="N46" s="114" t="s">
        <v>1322</v>
      </c>
      <c r="O46" s="114" t="s">
        <v>110</v>
      </c>
      <c r="P46" s="114" t="s">
        <v>110</v>
      </c>
      <c r="Q46" s="114" t="s">
        <v>101</v>
      </c>
      <c r="R46" s="115">
        <v>65252413.740000002</v>
      </c>
      <c r="S46" s="115">
        <v>0</v>
      </c>
      <c r="T46" s="115">
        <v>0</v>
      </c>
      <c r="U46" s="115">
        <v>0</v>
      </c>
      <c r="V46" s="115">
        <v>0</v>
      </c>
      <c r="W46" s="115">
        <v>-179303.17400000244</v>
      </c>
      <c r="X46" s="115">
        <v>0</v>
      </c>
      <c r="Y46" s="115">
        <v>65073110.566</v>
      </c>
      <c r="Z46" s="117">
        <v>43446</v>
      </c>
      <c r="AA46" s="117">
        <v>50485</v>
      </c>
      <c r="AB46" s="116">
        <v>75163134.240999997</v>
      </c>
      <c r="AC46" s="116">
        <v>75163134.240999997</v>
      </c>
      <c r="AD46" s="116">
        <v>14.065753424657535</v>
      </c>
      <c r="AE46" s="116">
        <v>19.284931506849315</v>
      </c>
      <c r="AF46" s="118">
        <v>0.02</v>
      </c>
      <c r="AG46" s="118" t="s">
        <v>39</v>
      </c>
      <c r="AH46" s="118"/>
      <c r="AI46" s="114" t="s">
        <v>74</v>
      </c>
      <c r="AJ46" s="114" t="s">
        <v>101</v>
      </c>
      <c r="AK46" s="128">
        <v>640127.51300000004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642254.14899999998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609218.94900000002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596378.85199999996</v>
      </c>
      <c r="BD46" s="128">
        <v>0</v>
      </c>
      <c r="BE46" s="128">
        <v>0</v>
      </c>
      <c r="BF46" s="128">
        <v>0</v>
      </c>
      <c r="BG46" s="40">
        <f t="shared" si="0"/>
        <v>1282381.662</v>
      </c>
      <c r="BH46" s="40">
        <f t="shared" si="1"/>
        <v>1205597.801</v>
      </c>
      <c r="BI46" s="40">
        <f t="shared" si="2"/>
        <v>2487979.463</v>
      </c>
    </row>
    <row r="47" spans="1:61" x14ac:dyDescent="0.35">
      <c r="A47" s="114">
        <v>23158000</v>
      </c>
      <c r="B47" s="114">
        <v>1</v>
      </c>
      <c r="C47" s="114">
        <v>1</v>
      </c>
      <c r="D47" s="114">
        <v>1</v>
      </c>
      <c r="E47" s="114" t="s">
        <v>23</v>
      </c>
      <c r="F47" s="114" t="s">
        <v>24</v>
      </c>
      <c r="G47" s="114" t="s">
        <v>25</v>
      </c>
      <c r="H47" s="114" t="s">
        <v>26</v>
      </c>
      <c r="I47" s="114" t="s">
        <v>2</v>
      </c>
      <c r="J47" s="114" t="s">
        <v>27</v>
      </c>
      <c r="K47" s="114" t="s">
        <v>101</v>
      </c>
      <c r="L47" s="114" t="s">
        <v>29</v>
      </c>
      <c r="M47" s="114" t="s">
        <v>65</v>
      </c>
      <c r="N47" s="114" t="s">
        <v>1322</v>
      </c>
      <c r="O47" s="114" t="s">
        <v>111</v>
      </c>
      <c r="P47" s="114" t="s">
        <v>111</v>
      </c>
      <c r="Q47" s="114" t="s">
        <v>101</v>
      </c>
      <c r="R47" s="115">
        <v>749834288.2589972</v>
      </c>
      <c r="S47" s="115">
        <v>0</v>
      </c>
      <c r="T47" s="115">
        <v>0</v>
      </c>
      <c r="U47" s="115">
        <v>0</v>
      </c>
      <c r="V47" s="115">
        <v>0</v>
      </c>
      <c r="W47" s="115">
        <v>2.9997825622558594E-3</v>
      </c>
      <c r="X47" s="115">
        <v>0</v>
      </c>
      <c r="Y47" s="115">
        <v>749834288.26199698</v>
      </c>
      <c r="Z47" s="117">
        <v>40332</v>
      </c>
      <c r="AA47" s="117">
        <v>47017</v>
      </c>
      <c r="AB47" s="116">
        <v>1682745000</v>
      </c>
      <c r="AC47" s="116">
        <v>1682745000</v>
      </c>
      <c r="AD47" s="116">
        <v>4.5643835616438357</v>
      </c>
      <c r="AE47" s="116">
        <v>18.315068493150687</v>
      </c>
      <c r="AF47" s="118">
        <v>6.3500000000000001E-2</v>
      </c>
      <c r="AG47" s="118" t="s">
        <v>39</v>
      </c>
      <c r="AH47" s="118"/>
      <c r="AI47" s="114" t="s">
        <v>74</v>
      </c>
      <c r="AJ47" s="114" t="s">
        <v>101</v>
      </c>
      <c r="AK47" s="128">
        <v>23807238.649999999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21426514.789999999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19045790.920000002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16665067.060000001</v>
      </c>
      <c r="BD47" s="128">
        <v>0</v>
      </c>
      <c r="BE47" s="128">
        <v>0</v>
      </c>
      <c r="BF47" s="128">
        <v>0</v>
      </c>
      <c r="BG47" s="40">
        <f t="shared" si="0"/>
        <v>45233753.439999998</v>
      </c>
      <c r="BH47" s="40">
        <f t="shared" si="1"/>
        <v>35710857.980000004</v>
      </c>
      <c r="BI47" s="40">
        <f t="shared" si="2"/>
        <v>80944611.420000002</v>
      </c>
    </row>
    <row r="48" spans="1:61" x14ac:dyDescent="0.35">
      <c r="A48" s="114">
        <v>23175000</v>
      </c>
      <c r="B48" s="114">
        <v>1</v>
      </c>
      <c r="C48" s="114">
        <v>1</v>
      </c>
      <c r="D48" s="114">
        <v>0</v>
      </c>
      <c r="E48" s="114" t="s">
        <v>23</v>
      </c>
      <c r="F48" s="114" t="s">
        <v>24</v>
      </c>
      <c r="G48" s="114" t="s">
        <v>36</v>
      </c>
      <c r="H48" s="114" t="s">
        <v>36</v>
      </c>
      <c r="I48" s="114" t="s">
        <v>36</v>
      </c>
      <c r="J48" s="114" t="s">
        <v>27</v>
      </c>
      <c r="K48" s="114" t="s">
        <v>112</v>
      </c>
      <c r="L48" s="114" t="s">
        <v>113</v>
      </c>
      <c r="M48" s="114" t="s">
        <v>65</v>
      </c>
      <c r="N48" s="114" t="s">
        <v>1324</v>
      </c>
      <c r="O48" s="114" t="s">
        <v>114</v>
      </c>
      <c r="P48" s="114" t="s">
        <v>114</v>
      </c>
      <c r="Q48" s="114" t="s">
        <v>112</v>
      </c>
      <c r="R48" s="115">
        <v>73084423.739999995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73084423.739999995</v>
      </c>
      <c r="Z48" s="117">
        <v>41576</v>
      </c>
      <c r="AA48" s="117">
        <v>47112</v>
      </c>
      <c r="AB48" s="116">
        <v>195239817.55000001</v>
      </c>
      <c r="AC48" s="116">
        <v>195239817.55000001</v>
      </c>
      <c r="AD48" s="116">
        <v>4.8246575342465752</v>
      </c>
      <c r="AE48" s="116">
        <v>15.167123287671233</v>
      </c>
      <c r="AF48" s="118">
        <v>7.4499999999999997E-2</v>
      </c>
      <c r="AG48" s="118" t="s">
        <v>39</v>
      </c>
      <c r="AH48" s="118"/>
      <c r="AI48" s="114" t="s">
        <v>74</v>
      </c>
      <c r="AJ48" s="114" t="s">
        <v>112</v>
      </c>
      <c r="AK48" s="128">
        <v>0</v>
      </c>
      <c r="AL48" s="128">
        <v>0</v>
      </c>
      <c r="AM48" s="128">
        <v>0</v>
      </c>
      <c r="AN48" s="128">
        <v>1976977.17</v>
      </c>
      <c r="AO48" s="128">
        <v>0</v>
      </c>
      <c r="AP48" s="128">
        <v>0</v>
      </c>
      <c r="AQ48" s="128">
        <v>0</v>
      </c>
      <c r="AR48" s="128">
        <v>5000</v>
      </c>
      <c r="AS48" s="128">
        <v>0</v>
      </c>
      <c r="AT48" s="128">
        <v>11646077.069999998</v>
      </c>
      <c r="AU48" s="128">
        <v>0</v>
      </c>
      <c r="AV48" s="128">
        <v>0</v>
      </c>
      <c r="AW48" s="128">
        <v>0</v>
      </c>
      <c r="AX48" s="128">
        <v>0</v>
      </c>
      <c r="AY48" s="128">
        <v>0</v>
      </c>
      <c r="AZ48" s="128">
        <v>1572939.21</v>
      </c>
      <c r="BA48" s="128">
        <v>0</v>
      </c>
      <c r="BB48" s="128">
        <v>0</v>
      </c>
      <c r="BC48" s="128">
        <v>0</v>
      </c>
      <c r="BD48" s="128">
        <v>5000</v>
      </c>
      <c r="BE48" s="128">
        <v>0</v>
      </c>
      <c r="BF48" s="128">
        <v>1383884.02</v>
      </c>
      <c r="BG48" s="40">
        <f t="shared" si="0"/>
        <v>13628054.239999998</v>
      </c>
      <c r="BH48" s="40">
        <f t="shared" si="1"/>
        <v>2961823.23</v>
      </c>
      <c r="BI48" s="40">
        <f t="shared" si="2"/>
        <v>16589877.469999999</v>
      </c>
    </row>
    <row r="49" spans="1:61" x14ac:dyDescent="0.35">
      <c r="A49" s="114">
        <v>23162000</v>
      </c>
      <c r="B49" s="114">
        <v>1</v>
      </c>
      <c r="C49" s="114">
        <v>1</v>
      </c>
      <c r="D49" s="114">
        <v>0</v>
      </c>
      <c r="E49" s="114" t="s">
        <v>23</v>
      </c>
      <c r="F49" s="114" t="s">
        <v>24</v>
      </c>
      <c r="G49" s="114" t="s">
        <v>36</v>
      </c>
      <c r="H49" s="114" t="s">
        <v>36</v>
      </c>
      <c r="I49" s="114" t="s">
        <v>36</v>
      </c>
      <c r="J49" s="114" t="s">
        <v>27</v>
      </c>
      <c r="K49" s="114" t="s">
        <v>112</v>
      </c>
      <c r="L49" s="114" t="s">
        <v>115</v>
      </c>
      <c r="M49" s="114" t="s">
        <v>65</v>
      </c>
      <c r="N49" s="114" t="s">
        <v>1324</v>
      </c>
      <c r="O49" s="114" t="s">
        <v>116</v>
      </c>
      <c r="P49" s="114" t="s">
        <v>116</v>
      </c>
      <c r="Q49" s="114" t="s">
        <v>112</v>
      </c>
      <c r="R49" s="115">
        <v>7006343.5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7006343.5</v>
      </c>
      <c r="Z49" s="117">
        <v>40645</v>
      </c>
      <c r="AA49" s="117">
        <v>44640</v>
      </c>
      <c r="AB49" s="116">
        <v>49891197.420000002</v>
      </c>
      <c r="AC49" s="116">
        <v>49891197.420000002</v>
      </c>
      <c r="AD49" s="116">
        <v>0</v>
      </c>
      <c r="AE49" s="116">
        <v>0</v>
      </c>
      <c r="AF49" s="118">
        <v>7.9000000000000001E-2</v>
      </c>
      <c r="AG49" s="118" t="s">
        <v>39</v>
      </c>
      <c r="AH49" s="118"/>
      <c r="AI49" s="114" t="s">
        <v>74</v>
      </c>
      <c r="AJ49" s="114" t="s">
        <v>112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420507.11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40">
        <f t="shared" si="0"/>
        <v>420507.11</v>
      </c>
      <c r="BH49" s="40">
        <f t="shared" si="1"/>
        <v>0</v>
      </c>
      <c r="BI49" s="40">
        <f t="shared" si="2"/>
        <v>420507.11</v>
      </c>
    </row>
    <row r="50" spans="1:61" x14ac:dyDescent="0.35">
      <c r="A50" s="114">
        <v>23174000</v>
      </c>
      <c r="B50" s="114">
        <v>1</v>
      </c>
      <c r="C50" s="114">
        <v>1</v>
      </c>
      <c r="D50" s="114">
        <v>0</v>
      </c>
      <c r="E50" s="114" t="s">
        <v>117</v>
      </c>
      <c r="F50" s="114" t="s">
        <v>24</v>
      </c>
      <c r="G50" s="114" t="s">
        <v>25</v>
      </c>
      <c r="H50" s="114" t="s">
        <v>44</v>
      </c>
      <c r="I50" s="114" t="s">
        <v>45</v>
      </c>
      <c r="J50" s="114" t="s">
        <v>27</v>
      </c>
      <c r="K50" s="114" t="s">
        <v>118</v>
      </c>
      <c r="L50" s="114" t="s">
        <v>119</v>
      </c>
      <c r="M50" s="114" t="s">
        <v>65</v>
      </c>
      <c r="N50" s="114" t="s">
        <v>1324</v>
      </c>
      <c r="O50" s="114" t="s">
        <v>120</v>
      </c>
      <c r="P50" s="114" t="s">
        <v>120</v>
      </c>
      <c r="Q50" s="114" t="s">
        <v>118</v>
      </c>
      <c r="R50" s="115">
        <v>43009481.504000001</v>
      </c>
      <c r="S50" s="115">
        <v>0</v>
      </c>
      <c r="T50" s="115">
        <v>0</v>
      </c>
      <c r="U50" s="115">
        <v>0</v>
      </c>
      <c r="V50" s="115">
        <v>0</v>
      </c>
      <c r="W50" s="115">
        <v>-1305000.4069999978</v>
      </c>
      <c r="X50" s="115">
        <v>0</v>
      </c>
      <c r="Y50" s="115">
        <v>41704481.097000003</v>
      </c>
      <c r="Z50" s="117">
        <v>41520</v>
      </c>
      <c r="AA50" s="117">
        <v>56147</v>
      </c>
      <c r="AB50" s="116">
        <v>64989000</v>
      </c>
      <c r="AC50" s="116">
        <v>64989000</v>
      </c>
      <c r="AD50" s="116">
        <v>29.578082191780823</v>
      </c>
      <c r="AE50" s="116">
        <v>40.073972602739723</v>
      </c>
      <c r="AF50" s="118">
        <v>2E-3</v>
      </c>
      <c r="AG50" s="118" t="s">
        <v>39</v>
      </c>
      <c r="AH50" s="118"/>
      <c r="AI50" s="114" t="s">
        <v>74</v>
      </c>
      <c r="AJ50" s="114" t="s">
        <v>118</v>
      </c>
      <c r="AK50" s="128">
        <v>42167.864000000001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41920.726999999999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40538.300000000003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40499.684999999998</v>
      </c>
      <c r="BD50" s="128">
        <v>0</v>
      </c>
      <c r="BE50" s="128">
        <v>0</v>
      </c>
      <c r="BF50" s="128">
        <v>0</v>
      </c>
      <c r="BG50" s="40">
        <f t="shared" si="0"/>
        <v>84088.591</v>
      </c>
      <c r="BH50" s="40">
        <f t="shared" si="1"/>
        <v>81037.985000000001</v>
      </c>
      <c r="BI50" s="40">
        <f t="shared" si="2"/>
        <v>165126.576</v>
      </c>
    </row>
    <row r="51" spans="1:61" x14ac:dyDescent="0.35">
      <c r="A51" s="114">
        <v>23161000</v>
      </c>
      <c r="B51" s="114">
        <v>1</v>
      </c>
      <c r="C51" s="114">
        <v>1</v>
      </c>
      <c r="D51" s="114">
        <v>0</v>
      </c>
      <c r="E51" s="114" t="s">
        <v>117</v>
      </c>
      <c r="F51" s="114" t="s">
        <v>24</v>
      </c>
      <c r="G51" s="114" t="s">
        <v>25</v>
      </c>
      <c r="H51" s="114" t="s">
        <v>44</v>
      </c>
      <c r="I51" s="114" t="s">
        <v>45</v>
      </c>
      <c r="J51" s="114" t="s">
        <v>27</v>
      </c>
      <c r="K51" s="114" t="s">
        <v>118</v>
      </c>
      <c r="L51" s="114" t="s">
        <v>119</v>
      </c>
      <c r="M51" s="114" t="s">
        <v>65</v>
      </c>
      <c r="N51" s="114" t="s">
        <v>1324</v>
      </c>
      <c r="O51" s="114" t="s">
        <v>118</v>
      </c>
      <c r="P51" s="114" t="s">
        <v>118</v>
      </c>
      <c r="Q51" s="114" t="s">
        <v>118</v>
      </c>
      <c r="R51" s="115">
        <v>26584787.471999999</v>
      </c>
      <c r="S51" s="115">
        <v>0</v>
      </c>
      <c r="T51" s="115">
        <v>0</v>
      </c>
      <c r="U51" s="115">
        <v>0</v>
      </c>
      <c r="V51" s="115">
        <v>0</v>
      </c>
      <c r="W51" s="115">
        <v>-806639.77499999851</v>
      </c>
      <c r="X51" s="115">
        <v>0</v>
      </c>
      <c r="Y51" s="115">
        <v>25778147.697000001</v>
      </c>
      <c r="Z51" s="117">
        <v>40534</v>
      </c>
      <c r="AA51" s="117">
        <v>49663</v>
      </c>
      <c r="AB51" s="116">
        <v>44804146.468999997</v>
      </c>
      <c r="AC51" s="116">
        <v>44804146.468999997</v>
      </c>
      <c r="AD51" s="116">
        <v>11.813698630136987</v>
      </c>
      <c r="AE51" s="116">
        <v>25.010958904109589</v>
      </c>
      <c r="AF51" s="118">
        <v>0.02</v>
      </c>
      <c r="AG51" s="118" t="s">
        <v>39</v>
      </c>
      <c r="AH51" s="118"/>
      <c r="AI51" s="114" t="s">
        <v>74</v>
      </c>
      <c r="AJ51" s="114" t="s">
        <v>118</v>
      </c>
      <c r="AK51" s="128">
        <v>0</v>
      </c>
      <c r="AL51" s="128">
        <v>0</v>
      </c>
      <c r="AM51" s="128">
        <v>0</v>
      </c>
      <c r="AN51" s="128">
        <v>258487.728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247715.02900000001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235647.56299999999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226169.63099999999</v>
      </c>
      <c r="BG51" s="40">
        <f t="shared" si="0"/>
        <v>506202.75699999998</v>
      </c>
      <c r="BH51" s="40">
        <f t="shared" si="1"/>
        <v>461817.19400000002</v>
      </c>
      <c r="BI51" s="40">
        <f t="shared" si="2"/>
        <v>968019.951</v>
      </c>
    </row>
    <row r="52" spans="1:61" x14ac:dyDescent="0.35">
      <c r="A52" s="114">
        <v>23156000</v>
      </c>
      <c r="B52" s="114">
        <v>1</v>
      </c>
      <c r="C52" s="114">
        <v>1</v>
      </c>
      <c r="D52" s="114">
        <v>1</v>
      </c>
      <c r="E52" s="114" t="s">
        <v>59</v>
      </c>
      <c r="F52" s="114" t="s">
        <v>24</v>
      </c>
      <c r="G52" s="114" t="s">
        <v>25</v>
      </c>
      <c r="H52" s="114" t="s">
        <v>26</v>
      </c>
      <c r="I52" s="114" t="s">
        <v>2</v>
      </c>
      <c r="J52" s="114" t="s">
        <v>27</v>
      </c>
      <c r="K52" s="114" t="s">
        <v>121</v>
      </c>
      <c r="L52" s="114" t="s">
        <v>122</v>
      </c>
      <c r="M52" s="114" t="s">
        <v>65</v>
      </c>
      <c r="N52" s="114" t="s">
        <v>1324</v>
      </c>
      <c r="O52" s="114" t="s">
        <v>123</v>
      </c>
      <c r="P52" s="114" t="s">
        <v>123</v>
      </c>
      <c r="Q52" s="114" t="s">
        <v>121</v>
      </c>
      <c r="R52" s="115">
        <v>921070.55900000001</v>
      </c>
      <c r="S52" s="115">
        <v>0</v>
      </c>
      <c r="T52" s="115">
        <v>0</v>
      </c>
      <c r="U52" s="115">
        <v>0</v>
      </c>
      <c r="V52" s="115">
        <v>0</v>
      </c>
      <c r="W52" s="115">
        <v>-2972.7029999999795</v>
      </c>
      <c r="X52" s="115">
        <v>0</v>
      </c>
      <c r="Y52" s="115">
        <v>918097.85600000003</v>
      </c>
      <c r="Z52" s="117">
        <v>40165</v>
      </c>
      <c r="AA52" s="117">
        <v>51135</v>
      </c>
      <c r="AB52" s="116">
        <v>1164287.925</v>
      </c>
      <c r="AC52" s="116">
        <v>1164287.925</v>
      </c>
      <c r="AD52" s="116">
        <v>15.846575342465753</v>
      </c>
      <c r="AE52" s="116">
        <v>30.054794520547944</v>
      </c>
      <c r="AF52" s="118">
        <v>0</v>
      </c>
      <c r="AG52" s="118" t="s">
        <v>39</v>
      </c>
      <c r="AH52" s="118"/>
      <c r="AI52" s="114" t="s">
        <v>74</v>
      </c>
      <c r="AJ52" s="114" t="s">
        <v>121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40">
        <f t="shared" si="0"/>
        <v>0</v>
      </c>
      <c r="BH52" s="40">
        <f t="shared" si="1"/>
        <v>0</v>
      </c>
      <c r="BI52" s="40">
        <f t="shared" si="2"/>
        <v>0</v>
      </c>
    </row>
    <row r="53" spans="1:61" x14ac:dyDescent="0.35">
      <c r="A53" s="114">
        <v>23151000</v>
      </c>
      <c r="B53" s="114">
        <v>1</v>
      </c>
      <c r="C53" s="114">
        <v>1</v>
      </c>
      <c r="D53" s="114">
        <v>1</v>
      </c>
      <c r="E53" s="114" t="s">
        <v>59</v>
      </c>
      <c r="F53" s="114" t="s">
        <v>24</v>
      </c>
      <c r="G53" s="114" t="s">
        <v>25</v>
      </c>
      <c r="H53" s="114" t="s">
        <v>26</v>
      </c>
      <c r="I53" s="114" t="s">
        <v>2</v>
      </c>
      <c r="J53" s="114" t="s">
        <v>27</v>
      </c>
      <c r="K53" s="114" t="s">
        <v>121</v>
      </c>
      <c r="L53" s="114" t="s">
        <v>122</v>
      </c>
      <c r="M53" s="114" t="s">
        <v>65</v>
      </c>
      <c r="N53" s="114" t="s">
        <v>1324</v>
      </c>
      <c r="O53" s="114" t="s">
        <v>124</v>
      </c>
      <c r="P53" s="114" t="s">
        <v>124</v>
      </c>
      <c r="Q53" s="114" t="s">
        <v>121</v>
      </c>
      <c r="R53" s="115">
        <v>500065.60700000002</v>
      </c>
      <c r="S53" s="115">
        <v>0</v>
      </c>
      <c r="T53" s="115">
        <v>0</v>
      </c>
      <c r="U53" s="115">
        <v>0</v>
      </c>
      <c r="V53" s="115">
        <v>0</v>
      </c>
      <c r="W53" s="115">
        <v>-1613.9330000000191</v>
      </c>
      <c r="X53" s="115">
        <v>0</v>
      </c>
      <c r="Y53" s="115">
        <v>498451.674</v>
      </c>
      <c r="Z53" s="117">
        <v>37630</v>
      </c>
      <c r="AA53" s="117">
        <v>49309</v>
      </c>
      <c r="AB53" s="116">
        <v>1115872.567</v>
      </c>
      <c r="AC53" s="116">
        <v>1115872.567</v>
      </c>
      <c r="AD53" s="116">
        <v>10.843835616438357</v>
      </c>
      <c r="AE53" s="116">
        <v>31.997260273972604</v>
      </c>
      <c r="AF53" s="118">
        <v>0</v>
      </c>
      <c r="AG53" s="118" t="s">
        <v>39</v>
      </c>
      <c r="AH53" s="118"/>
      <c r="AI53" s="114" t="s">
        <v>74</v>
      </c>
      <c r="AJ53" s="114" t="s">
        <v>121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40">
        <f t="shared" si="0"/>
        <v>0</v>
      </c>
      <c r="BH53" s="40">
        <f t="shared" si="1"/>
        <v>0</v>
      </c>
      <c r="BI53" s="40">
        <f t="shared" si="2"/>
        <v>0</v>
      </c>
    </row>
    <row r="54" spans="1:61" x14ac:dyDescent="0.35">
      <c r="A54" s="114">
        <v>21016100</v>
      </c>
      <c r="B54" s="114">
        <v>1</v>
      </c>
      <c r="C54" s="114">
        <v>1</v>
      </c>
      <c r="D54" s="114">
        <v>1</v>
      </c>
      <c r="E54" s="114" t="s">
        <v>59</v>
      </c>
      <c r="F54" s="114" t="s">
        <v>24</v>
      </c>
      <c r="G54" s="114" t="s">
        <v>25</v>
      </c>
      <c r="H54" s="114" t="s">
        <v>26</v>
      </c>
      <c r="I54" s="114" t="s">
        <v>2</v>
      </c>
      <c r="J54" s="114" t="s">
        <v>27</v>
      </c>
      <c r="K54" s="114" t="s">
        <v>121</v>
      </c>
      <c r="L54" s="114" t="s">
        <v>29</v>
      </c>
      <c r="M54" s="114" t="s">
        <v>65</v>
      </c>
      <c r="N54" s="114" t="s">
        <v>1324</v>
      </c>
      <c r="O54" s="114" t="s">
        <v>125</v>
      </c>
      <c r="P54" s="114" t="s">
        <v>125</v>
      </c>
      <c r="Q54" s="114" t="s">
        <v>121</v>
      </c>
      <c r="R54" s="115">
        <v>146525.201</v>
      </c>
      <c r="S54" s="115">
        <v>0</v>
      </c>
      <c r="T54" s="115">
        <v>0</v>
      </c>
      <c r="U54" s="115">
        <v>0</v>
      </c>
      <c r="V54" s="115">
        <v>0</v>
      </c>
      <c r="W54" s="115">
        <v>-472.90100000001257</v>
      </c>
      <c r="X54" s="115">
        <v>0</v>
      </c>
      <c r="Y54" s="115">
        <v>146052.29999999999</v>
      </c>
      <c r="Z54" s="117">
        <v>35012</v>
      </c>
      <c r="AA54" s="117">
        <v>46022</v>
      </c>
      <c r="AB54" s="116">
        <v>1601971.621</v>
      </c>
      <c r="AC54" s="116">
        <v>1601971.621</v>
      </c>
      <c r="AD54" s="116">
        <v>1.8383561643835618</v>
      </c>
      <c r="AE54" s="116">
        <v>30.164383561643834</v>
      </c>
      <c r="AF54" s="118">
        <v>0</v>
      </c>
      <c r="AG54" s="118" t="s">
        <v>39</v>
      </c>
      <c r="AH54" s="118"/>
      <c r="AI54" s="114" t="s">
        <v>74</v>
      </c>
      <c r="AJ54" s="114" t="s">
        <v>121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40">
        <f t="shared" si="0"/>
        <v>0</v>
      </c>
      <c r="BH54" s="40">
        <f t="shared" si="1"/>
        <v>0</v>
      </c>
      <c r="BI54" s="40">
        <f t="shared" si="2"/>
        <v>0</v>
      </c>
    </row>
    <row r="55" spans="1:61" x14ac:dyDescent="0.35">
      <c r="A55" s="114">
        <v>21019100</v>
      </c>
      <c r="B55" s="114">
        <v>1</v>
      </c>
      <c r="C55" s="114">
        <v>1</v>
      </c>
      <c r="D55" s="114">
        <v>1</v>
      </c>
      <c r="E55" s="114" t="s">
        <v>59</v>
      </c>
      <c r="F55" s="114" t="s">
        <v>24</v>
      </c>
      <c r="G55" s="114" t="s">
        <v>25</v>
      </c>
      <c r="H55" s="114" t="s">
        <v>26</v>
      </c>
      <c r="I55" s="114" t="s">
        <v>2</v>
      </c>
      <c r="J55" s="114" t="s">
        <v>27</v>
      </c>
      <c r="K55" s="114" t="s">
        <v>121</v>
      </c>
      <c r="L55" s="114" t="s">
        <v>29</v>
      </c>
      <c r="M55" s="114" t="s">
        <v>65</v>
      </c>
      <c r="N55" s="114" t="s">
        <v>1324</v>
      </c>
      <c r="O55" s="114" t="s">
        <v>126</v>
      </c>
      <c r="P55" s="114" t="s">
        <v>126</v>
      </c>
      <c r="Q55" s="114" t="s">
        <v>121</v>
      </c>
      <c r="R55" s="115">
        <v>262659.10399999999</v>
      </c>
      <c r="S55" s="115">
        <v>0</v>
      </c>
      <c r="T55" s="115">
        <v>0</v>
      </c>
      <c r="U55" s="115">
        <v>0</v>
      </c>
      <c r="V55" s="115">
        <v>0</v>
      </c>
      <c r="W55" s="115">
        <v>-847.71700000000419</v>
      </c>
      <c r="X55" s="115">
        <v>0</v>
      </c>
      <c r="Y55" s="115">
        <v>261811.38699999999</v>
      </c>
      <c r="Z55" s="117">
        <v>36068</v>
      </c>
      <c r="AA55" s="117">
        <v>46752</v>
      </c>
      <c r="AB55" s="116">
        <v>1435895.666</v>
      </c>
      <c r="AC55" s="116">
        <v>1435895.666</v>
      </c>
      <c r="AD55" s="116">
        <v>3.8383561643835615</v>
      </c>
      <c r="AE55" s="116">
        <v>29.271232876712329</v>
      </c>
      <c r="AF55" s="118">
        <v>0</v>
      </c>
      <c r="AG55" s="118" t="s">
        <v>39</v>
      </c>
      <c r="AH55" s="118"/>
      <c r="AI55" s="114" t="s">
        <v>74</v>
      </c>
      <c r="AJ55" s="114" t="s">
        <v>121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40">
        <f t="shared" si="0"/>
        <v>0</v>
      </c>
      <c r="BH55" s="40">
        <f t="shared" si="1"/>
        <v>0</v>
      </c>
      <c r="BI55" s="40">
        <f t="shared" si="2"/>
        <v>0</v>
      </c>
    </row>
    <row r="56" spans="1:61" x14ac:dyDescent="0.35">
      <c r="A56" s="114">
        <v>21015100</v>
      </c>
      <c r="B56" s="114">
        <v>1</v>
      </c>
      <c r="C56" s="114">
        <v>1</v>
      </c>
      <c r="D56" s="114">
        <v>1</v>
      </c>
      <c r="E56" s="114" t="s">
        <v>59</v>
      </c>
      <c r="F56" s="114" t="s">
        <v>24</v>
      </c>
      <c r="G56" s="114" t="s">
        <v>25</v>
      </c>
      <c r="H56" s="114" t="s">
        <v>26</v>
      </c>
      <c r="I56" s="114" t="s">
        <v>2</v>
      </c>
      <c r="J56" s="114" t="s">
        <v>27</v>
      </c>
      <c r="K56" s="114" t="s">
        <v>121</v>
      </c>
      <c r="L56" s="114" t="s">
        <v>29</v>
      </c>
      <c r="M56" s="114" t="s">
        <v>65</v>
      </c>
      <c r="N56" s="114" t="s">
        <v>1324</v>
      </c>
      <c r="O56" s="114" t="s">
        <v>127</v>
      </c>
      <c r="P56" s="114" t="s">
        <v>127</v>
      </c>
      <c r="Q56" s="114" t="s">
        <v>121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0</v>
      </c>
      <c r="Z56" s="117">
        <v>34632</v>
      </c>
      <c r="AA56" s="117">
        <v>45657</v>
      </c>
      <c r="AB56" s="116">
        <v>2939397.4730000002</v>
      </c>
      <c r="AC56" s="116">
        <v>2939397.4730000002</v>
      </c>
      <c r="AD56" s="116">
        <v>0.83835616438356164</v>
      </c>
      <c r="AE56" s="116">
        <v>30.205479452054796</v>
      </c>
      <c r="AF56" s="118">
        <v>0</v>
      </c>
      <c r="AG56" s="118" t="s">
        <v>39</v>
      </c>
      <c r="AH56" s="118"/>
      <c r="AI56" s="114" t="s">
        <v>74</v>
      </c>
      <c r="AJ56" s="114" t="s">
        <v>121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40">
        <f t="shared" si="0"/>
        <v>0</v>
      </c>
      <c r="BH56" s="40">
        <f t="shared" si="1"/>
        <v>0</v>
      </c>
      <c r="BI56" s="40">
        <f t="shared" si="2"/>
        <v>0</v>
      </c>
    </row>
    <row r="57" spans="1:61" x14ac:dyDescent="0.35">
      <c r="A57" s="114">
        <v>21014100</v>
      </c>
      <c r="B57" s="114">
        <v>1</v>
      </c>
      <c r="C57" s="114">
        <v>1</v>
      </c>
      <c r="D57" s="114">
        <v>1</v>
      </c>
      <c r="E57" s="114" t="s">
        <v>59</v>
      </c>
      <c r="F57" s="114" t="s">
        <v>24</v>
      </c>
      <c r="G57" s="114" t="s">
        <v>25</v>
      </c>
      <c r="H57" s="114" t="s">
        <v>26</v>
      </c>
      <c r="I57" s="114" t="s">
        <v>2</v>
      </c>
      <c r="J57" s="114" t="s">
        <v>27</v>
      </c>
      <c r="K57" s="114" t="s">
        <v>121</v>
      </c>
      <c r="L57" s="114" t="s">
        <v>29</v>
      </c>
      <c r="M57" s="114" t="s">
        <v>65</v>
      </c>
      <c r="N57" s="114" t="s">
        <v>1324</v>
      </c>
      <c r="O57" s="114" t="s">
        <v>128</v>
      </c>
      <c r="P57" s="114" t="s">
        <v>128</v>
      </c>
      <c r="Q57" s="114" t="s">
        <v>121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7">
        <v>34515</v>
      </c>
      <c r="AA57" s="117">
        <v>45647</v>
      </c>
      <c r="AB57" s="116">
        <v>2939397.4730000002</v>
      </c>
      <c r="AC57" s="116">
        <v>2939397.4730000002</v>
      </c>
      <c r="AD57" s="116">
        <v>0.81095890410958904</v>
      </c>
      <c r="AE57" s="116">
        <v>30.4986301369863</v>
      </c>
      <c r="AF57" s="118">
        <v>0</v>
      </c>
      <c r="AG57" s="118" t="s">
        <v>39</v>
      </c>
      <c r="AH57" s="118"/>
      <c r="AI57" s="114" t="s">
        <v>74</v>
      </c>
      <c r="AJ57" s="114" t="s">
        <v>121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40">
        <f t="shared" si="0"/>
        <v>0</v>
      </c>
      <c r="BH57" s="40">
        <f t="shared" si="1"/>
        <v>0</v>
      </c>
      <c r="BI57" s="40">
        <f t="shared" si="2"/>
        <v>0</v>
      </c>
    </row>
    <row r="58" spans="1:61" x14ac:dyDescent="0.35">
      <c r="A58" s="114">
        <v>21018100</v>
      </c>
      <c r="B58" s="114">
        <v>1</v>
      </c>
      <c r="C58" s="114">
        <v>1</v>
      </c>
      <c r="D58" s="114">
        <v>1</v>
      </c>
      <c r="E58" s="114" t="s">
        <v>59</v>
      </c>
      <c r="F58" s="114" t="s">
        <v>24</v>
      </c>
      <c r="G58" s="114" t="s">
        <v>25</v>
      </c>
      <c r="H58" s="114" t="s">
        <v>26</v>
      </c>
      <c r="I58" s="114" t="s">
        <v>2</v>
      </c>
      <c r="J58" s="114" t="s">
        <v>27</v>
      </c>
      <c r="K58" s="114" t="s">
        <v>121</v>
      </c>
      <c r="L58" s="114" t="s">
        <v>29</v>
      </c>
      <c r="M58" s="114" t="s">
        <v>65</v>
      </c>
      <c r="N58" s="114" t="s">
        <v>1324</v>
      </c>
      <c r="O58" s="114" t="s">
        <v>129</v>
      </c>
      <c r="P58" s="114" t="s">
        <v>129</v>
      </c>
      <c r="Q58" s="114" t="s">
        <v>121</v>
      </c>
      <c r="R58" s="115">
        <v>167357.291</v>
      </c>
      <c r="S58" s="115">
        <v>0</v>
      </c>
      <c r="T58" s="115">
        <v>0</v>
      </c>
      <c r="U58" s="115">
        <v>0</v>
      </c>
      <c r="V58" s="115">
        <v>0</v>
      </c>
      <c r="W58" s="115">
        <v>-540.1359999999986</v>
      </c>
      <c r="X58" s="115">
        <v>0</v>
      </c>
      <c r="Y58" s="115">
        <v>166817.155</v>
      </c>
      <c r="Z58" s="117">
        <v>35457</v>
      </c>
      <c r="AA58" s="117">
        <v>46387</v>
      </c>
      <c r="AB58" s="116">
        <v>1219849.953</v>
      </c>
      <c r="AC58" s="116">
        <v>1219849.953</v>
      </c>
      <c r="AD58" s="116">
        <v>2.8383561643835615</v>
      </c>
      <c r="AE58" s="116">
        <v>29.945205479452056</v>
      </c>
      <c r="AF58" s="118">
        <v>0</v>
      </c>
      <c r="AG58" s="118" t="s">
        <v>39</v>
      </c>
      <c r="AH58" s="118"/>
      <c r="AI58" s="114" t="s">
        <v>74</v>
      </c>
      <c r="AJ58" s="114" t="s">
        <v>121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40">
        <f t="shared" si="0"/>
        <v>0</v>
      </c>
      <c r="BH58" s="40">
        <f t="shared" si="1"/>
        <v>0</v>
      </c>
      <c r="BI58" s="40">
        <f t="shared" si="2"/>
        <v>0</v>
      </c>
    </row>
    <row r="59" spans="1:61" x14ac:dyDescent="0.35">
      <c r="A59" s="114">
        <v>23181000</v>
      </c>
      <c r="B59" s="114">
        <v>1</v>
      </c>
      <c r="C59" s="114">
        <v>1</v>
      </c>
      <c r="D59" s="114">
        <v>1</v>
      </c>
      <c r="E59" s="114" t="s">
        <v>59</v>
      </c>
      <c r="F59" s="114" t="s">
        <v>24</v>
      </c>
      <c r="G59" s="114" t="s">
        <v>25</v>
      </c>
      <c r="H59" s="114" t="s">
        <v>26</v>
      </c>
      <c r="I59" s="114" t="s">
        <v>2</v>
      </c>
      <c r="J59" s="114" t="s">
        <v>27</v>
      </c>
      <c r="K59" s="114" t="s">
        <v>130</v>
      </c>
      <c r="L59" s="114" t="s">
        <v>29</v>
      </c>
      <c r="M59" s="114" t="s">
        <v>65</v>
      </c>
      <c r="N59" s="114" t="s">
        <v>1324</v>
      </c>
      <c r="O59" s="114" t="s">
        <v>130</v>
      </c>
      <c r="P59" s="114" t="s">
        <v>130</v>
      </c>
      <c r="Q59" s="114" t="s">
        <v>130</v>
      </c>
      <c r="R59" s="115">
        <v>6506700</v>
      </c>
      <c r="S59" s="115">
        <v>0</v>
      </c>
      <c r="T59" s="115">
        <v>0</v>
      </c>
      <c r="U59" s="115">
        <v>0</v>
      </c>
      <c r="V59" s="115">
        <v>0</v>
      </c>
      <c r="W59" s="115">
        <v>-21000</v>
      </c>
      <c r="X59" s="115">
        <v>0</v>
      </c>
      <c r="Y59" s="115">
        <v>6485700</v>
      </c>
      <c r="Z59" s="117">
        <v>42283</v>
      </c>
      <c r="AA59" s="117">
        <v>55095</v>
      </c>
      <c r="AB59" s="116">
        <v>14229000</v>
      </c>
      <c r="AC59" s="116">
        <v>14229000</v>
      </c>
      <c r="AD59" s="116">
        <v>26.695890410958903</v>
      </c>
      <c r="AE59" s="116">
        <v>35.101369863013701</v>
      </c>
      <c r="AF59" s="118">
        <v>0</v>
      </c>
      <c r="AG59" s="118" t="s">
        <v>39</v>
      </c>
      <c r="AH59" s="118"/>
      <c r="AI59" s="114" t="s">
        <v>74</v>
      </c>
      <c r="AJ59" s="114" t="s">
        <v>130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40">
        <f t="shared" si="0"/>
        <v>0</v>
      </c>
      <c r="BH59" s="40">
        <f t="shared" si="1"/>
        <v>0</v>
      </c>
      <c r="BI59" s="40">
        <f t="shared" si="2"/>
        <v>0</v>
      </c>
    </row>
    <row r="60" spans="1:61" x14ac:dyDescent="0.35">
      <c r="A60" s="114">
        <v>23188000</v>
      </c>
      <c r="B60" s="114">
        <v>1</v>
      </c>
      <c r="C60" s="114">
        <v>1</v>
      </c>
      <c r="D60" s="114">
        <v>1</v>
      </c>
      <c r="E60" s="114" t="s">
        <v>59</v>
      </c>
      <c r="F60" s="114" t="s">
        <v>24</v>
      </c>
      <c r="G60" s="114" t="s">
        <v>25</v>
      </c>
      <c r="H60" s="114" t="s">
        <v>26</v>
      </c>
      <c r="I60" s="114" t="s">
        <v>2</v>
      </c>
      <c r="J60" s="114" t="s">
        <v>27</v>
      </c>
      <c r="K60" s="114" t="s">
        <v>130</v>
      </c>
      <c r="L60" s="114" t="s">
        <v>29</v>
      </c>
      <c r="M60" s="114" t="s">
        <v>65</v>
      </c>
      <c r="N60" s="114" t="s">
        <v>1324</v>
      </c>
      <c r="O60" s="114" t="s">
        <v>130</v>
      </c>
      <c r="P60" s="114" t="s">
        <v>130</v>
      </c>
      <c r="Q60" s="114" t="s">
        <v>130</v>
      </c>
      <c r="R60" s="115">
        <v>2172153.35</v>
      </c>
      <c r="S60" s="115">
        <v>0</v>
      </c>
      <c r="T60" s="115">
        <v>0</v>
      </c>
      <c r="U60" s="115">
        <v>0</v>
      </c>
      <c r="V60" s="115">
        <v>0</v>
      </c>
      <c r="W60" s="115">
        <v>-7010.5</v>
      </c>
      <c r="X60" s="115">
        <v>0</v>
      </c>
      <c r="Y60" s="115">
        <v>2165142.85</v>
      </c>
      <c r="Z60" s="117">
        <v>42650</v>
      </c>
      <c r="AA60" s="117">
        <v>54175</v>
      </c>
      <c r="AB60" s="116">
        <v>3557250</v>
      </c>
      <c r="AC60" s="116">
        <v>3557250</v>
      </c>
      <c r="AD60" s="116">
        <v>24.175342465753424</v>
      </c>
      <c r="AE60" s="116">
        <v>31.575342465753426</v>
      </c>
      <c r="AF60" s="118">
        <v>0</v>
      </c>
      <c r="AG60" s="118" t="s">
        <v>39</v>
      </c>
      <c r="AH60" s="118"/>
      <c r="AI60" s="114" t="s">
        <v>74</v>
      </c>
      <c r="AJ60" s="114" t="s">
        <v>130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40">
        <f t="shared" si="0"/>
        <v>0</v>
      </c>
      <c r="BH60" s="40">
        <f t="shared" si="1"/>
        <v>0</v>
      </c>
      <c r="BI60" s="40">
        <f t="shared" si="2"/>
        <v>0</v>
      </c>
    </row>
    <row r="61" spans="1:61" x14ac:dyDescent="0.35">
      <c r="A61" s="114">
        <v>23097000</v>
      </c>
      <c r="B61" s="114">
        <v>1</v>
      </c>
      <c r="C61" s="114">
        <v>1</v>
      </c>
      <c r="D61" s="114">
        <v>1</v>
      </c>
      <c r="E61" s="114" t="s">
        <v>23</v>
      </c>
      <c r="F61" s="114" t="s">
        <v>24</v>
      </c>
      <c r="G61" s="114" t="s">
        <v>25</v>
      </c>
      <c r="H61" s="114" t="s">
        <v>26</v>
      </c>
      <c r="I61" s="114" t="s">
        <v>2</v>
      </c>
      <c r="J61" s="114" t="s">
        <v>27</v>
      </c>
      <c r="K61" s="114" t="s">
        <v>131</v>
      </c>
      <c r="L61" s="114" t="s">
        <v>99</v>
      </c>
      <c r="M61" s="114" t="s">
        <v>65</v>
      </c>
      <c r="N61" s="114" t="s">
        <v>1324</v>
      </c>
      <c r="O61" s="114" t="s">
        <v>132</v>
      </c>
      <c r="P61" s="114" t="s">
        <v>132</v>
      </c>
      <c r="Q61" s="114" t="s">
        <v>131</v>
      </c>
      <c r="R61" s="115">
        <v>1431136.36</v>
      </c>
      <c r="S61" s="115">
        <v>0</v>
      </c>
      <c r="T61" s="115">
        <v>286227.24</v>
      </c>
      <c r="U61" s="115">
        <v>10972.05</v>
      </c>
      <c r="V61" s="115" t="s">
        <v>2863</v>
      </c>
      <c r="W61" s="115">
        <v>0</v>
      </c>
      <c r="X61" s="115">
        <v>0</v>
      </c>
      <c r="Y61" s="115">
        <v>1144909.1200000001</v>
      </c>
      <c r="Z61" s="117">
        <v>35083</v>
      </c>
      <c r="AA61" s="117">
        <v>46066</v>
      </c>
      <c r="AB61" s="116">
        <v>11735317</v>
      </c>
      <c r="AC61" s="116">
        <v>11735317</v>
      </c>
      <c r="AD61" s="116">
        <v>1.9589041095890412</v>
      </c>
      <c r="AE61" s="116">
        <v>30.090410958904108</v>
      </c>
      <c r="AF61" s="118">
        <v>1.4999999999999999E-2</v>
      </c>
      <c r="AG61" s="118" t="s">
        <v>39</v>
      </c>
      <c r="AH61" s="118"/>
      <c r="AI61" s="114" t="s">
        <v>74</v>
      </c>
      <c r="AJ61" s="114" t="s">
        <v>131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8682.23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6583.23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4317.26</v>
      </c>
      <c r="BC61" s="128">
        <v>0</v>
      </c>
      <c r="BD61" s="128">
        <v>0</v>
      </c>
      <c r="BE61" s="128">
        <v>0</v>
      </c>
      <c r="BF61" s="128">
        <v>0</v>
      </c>
      <c r="BG61" s="40">
        <f t="shared" si="0"/>
        <v>8682.23</v>
      </c>
      <c r="BH61" s="40">
        <f t="shared" si="1"/>
        <v>10900.49</v>
      </c>
      <c r="BI61" s="40">
        <f t="shared" si="2"/>
        <v>19582.72</v>
      </c>
    </row>
    <row r="62" spans="1:61" x14ac:dyDescent="0.35">
      <c r="A62" s="114">
        <v>23118000</v>
      </c>
      <c r="B62" s="114">
        <v>1</v>
      </c>
      <c r="C62" s="114">
        <v>1</v>
      </c>
      <c r="D62" s="114">
        <v>1</v>
      </c>
      <c r="E62" s="114" t="s">
        <v>23</v>
      </c>
      <c r="F62" s="114" t="s">
        <v>24</v>
      </c>
      <c r="G62" s="114" t="s">
        <v>25</v>
      </c>
      <c r="H62" s="114" t="s">
        <v>26</v>
      </c>
      <c r="I62" s="114" t="s">
        <v>2</v>
      </c>
      <c r="J62" s="114" t="s">
        <v>27</v>
      </c>
      <c r="K62" s="114" t="s">
        <v>131</v>
      </c>
      <c r="L62" s="114" t="s">
        <v>29</v>
      </c>
      <c r="M62" s="114" t="s">
        <v>65</v>
      </c>
      <c r="N62" s="114" t="s">
        <v>1324</v>
      </c>
      <c r="O62" s="114">
        <v>1030027</v>
      </c>
      <c r="P62" s="114">
        <v>1030027</v>
      </c>
      <c r="Q62" s="114" t="s">
        <v>131</v>
      </c>
      <c r="R62" s="115">
        <v>6318811.3899999512</v>
      </c>
      <c r="S62" s="115">
        <v>0</v>
      </c>
      <c r="T62" s="115">
        <v>0</v>
      </c>
      <c r="U62" s="115">
        <v>0</v>
      </c>
      <c r="V62" s="115">
        <v>0</v>
      </c>
      <c r="W62" s="115">
        <v>-3.7252902984619141E-9</v>
      </c>
      <c r="X62" s="115">
        <v>0</v>
      </c>
      <c r="Y62" s="115">
        <v>6318811.3899999475</v>
      </c>
      <c r="Z62" s="117">
        <v>35879</v>
      </c>
      <c r="AA62" s="117">
        <v>46914</v>
      </c>
      <c r="AB62" s="116">
        <v>28785695.23</v>
      </c>
      <c r="AC62" s="116">
        <v>28785695.23</v>
      </c>
      <c r="AD62" s="116">
        <v>4.2821917808219174</v>
      </c>
      <c r="AE62" s="116">
        <v>30.232876712328768</v>
      </c>
      <c r="AF62" s="118">
        <v>0.01</v>
      </c>
      <c r="AG62" s="118" t="s">
        <v>39</v>
      </c>
      <c r="AH62" s="118"/>
      <c r="AI62" s="114" t="s">
        <v>74</v>
      </c>
      <c r="AJ62" s="114" t="s">
        <v>131</v>
      </c>
      <c r="AK62" s="128">
        <v>0</v>
      </c>
      <c r="AL62" s="128">
        <v>0</v>
      </c>
      <c r="AM62" s="128">
        <v>0</v>
      </c>
      <c r="AN62" s="128">
        <v>32120.62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28551.67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24846.19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21413.75</v>
      </c>
      <c r="BG62" s="40">
        <f t="shared" si="0"/>
        <v>60672.289999999994</v>
      </c>
      <c r="BH62" s="40">
        <f t="shared" si="1"/>
        <v>46259.94</v>
      </c>
      <c r="BI62" s="40">
        <f t="shared" si="2"/>
        <v>106932.23</v>
      </c>
    </row>
    <row r="63" spans="1:61" x14ac:dyDescent="0.35">
      <c r="A63" s="114">
        <v>23147000</v>
      </c>
      <c r="B63" s="114">
        <v>1</v>
      </c>
      <c r="C63" s="114">
        <v>1</v>
      </c>
      <c r="D63" s="114">
        <v>1</v>
      </c>
      <c r="E63" s="114" t="s">
        <v>23</v>
      </c>
      <c r="F63" s="114" t="s">
        <v>24</v>
      </c>
      <c r="G63" s="114" t="s">
        <v>25</v>
      </c>
      <c r="H63" s="114" t="s">
        <v>26</v>
      </c>
      <c r="I63" s="114" t="s">
        <v>2</v>
      </c>
      <c r="J63" s="114" t="s">
        <v>27</v>
      </c>
      <c r="K63" s="114" t="s">
        <v>131</v>
      </c>
      <c r="L63" s="114" t="s">
        <v>29</v>
      </c>
      <c r="M63" s="114" t="s">
        <v>65</v>
      </c>
      <c r="N63" s="114" t="s">
        <v>1324</v>
      </c>
      <c r="O63" s="114">
        <v>1030029</v>
      </c>
      <c r="P63" s="114">
        <v>1030029</v>
      </c>
      <c r="Q63" s="114" t="s">
        <v>131</v>
      </c>
      <c r="R63" s="115">
        <v>6314631.9900000244</v>
      </c>
      <c r="S63" s="115">
        <v>0</v>
      </c>
      <c r="T63" s="115">
        <v>0</v>
      </c>
      <c r="U63" s="115">
        <v>0</v>
      </c>
      <c r="V63" s="115">
        <v>0</v>
      </c>
      <c r="W63" s="115">
        <v>1.862645149230957E-9</v>
      </c>
      <c r="X63" s="115">
        <v>0</v>
      </c>
      <c r="Y63" s="115">
        <v>6314631.9900000263</v>
      </c>
      <c r="Z63" s="117">
        <v>37418</v>
      </c>
      <c r="AA63" s="117">
        <v>48477</v>
      </c>
      <c r="AB63" s="116">
        <v>13790584</v>
      </c>
      <c r="AC63" s="116">
        <v>14383328</v>
      </c>
      <c r="AD63" s="116">
        <v>8.5643835616438349</v>
      </c>
      <c r="AE63" s="116">
        <v>30.298630136986301</v>
      </c>
      <c r="AF63" s="118">
        <v>0.01</v>
      </c>
      <c r="AG63" s="118" t="s">
        <v>39</v>
      </c>
      <c r="AH63" s="118"/>
      <c r="AI63" s="114" t="s">
        <v>74</v>
      </c>
      <c r="AJ63" s="114" t="s">
        <v>131</v>
      </c>
      <c r="AK63" s="128">
        <v>31923.97</v>
      </c>
      <c r="AL63" s="128">
        <v>0</v>
      </c>
      <c r="AM63" s="128">
        <v>0</v>
      </c>
      <c r="AN63" s="128">
        <v>0</v>
      </c>
      <c r="AO63" s="128">
        <v>0</v>
      </c>
      <c r="AP63" s="128">
        <v>0</v>
      </c>
      <c r="AQ63" s="128">
        <v>30481.74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28220.95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26895.66</v>
      </c>
      <c r="BD63" s="128">
        <v>0</v>
      </c>
      <c r="BE63" s="128">
        <v>0</v>
      </c>
      <c r="BF63" s="128">
        <v>0</v>
      </c>
      <c r="BG63" s="40">
        <f t="shared" si="0"/>
        <v>62405.710000000006</v>
      </c>
      <c r="BH63" s="40">
        <f t="shared" si="1"/>
        <v>55116.61</v>
      </c>
      <c r="BI63" s="40">
        <f t="shared" si="2"/>
        <v>117522.32</v>
      </c>
    </row>
    <row r="64" spans="1:61" x14ac:dyDescent="0.35">
      <c r="A64" s="114">
        <v>23154000</v>
      </c>
      <c r="B64" s="114">
        <v>1</v>
      </c>
      <c r="C64" s="114">
        <v>1</v>
      </c>
      <c r="D64" s="114">
        <v>1</v>
      </c>
      <c r="E64" s="114" t="s">
        <v>23</v>
      </c>
      <c r="F64" s="114" t="s">
        <v>24</v>
      </c>
      <c r="G64" s="114" t="s">
        <v>25</v>
      </c>
      <c r="H64" s="114" t="s">
        <v>26</v>
      </c>
      <c r="I64" s="114" t="s">
        <v>2</v>
      </c>
      <c r="J64" s="114" t="s">
        <v>27</v>
      </c>
      <c r="K64" s="114" t="s">
        <v>131</v>
      </c>
      <c r="L64" s="114" t="s">
        <v>29</v>
      </c>
      <c r="M64" s="114" t="s">
        <v>65</v>
      </c>
      <c r="N64" s="114" t="s">
        <v>1324</v>
      </c>
      <c r="O64" s="114">
        <v>1030030</v>
      </c>
      <c r="P64" s="114">
        <v>1030030</v>
      </c>
      <c r="Q64" s="114" t="s">
        <v>131</v>
      </c>
      <c r="R64" s="115">
        <v>8205225.0100000482</v>
      </c>
      <c r="S64" s="115">
        <v>0</v>
      </c>
      <c r="T64" s="115">
        <v>315585.57</v>
      </c>
      <c r="U64" s="115">
        <v>29356.47</v>
      </c>
      <c r="V64" s="115" t="s">
        <v>2863</v>
      </c>
      <c r="W64" s="115">
        <v>3.7252902984619141E-9</v>
      </c>
      <c r="X64" s="115">
        <v>0</v>
      </c>
      <c r="Y64" s="115">
        <v>7889639.4400000516</v>
      </c>
      <c r="Z64" s="117">
        <v>38735</v>
      </c>
      <c r="AA64" s="117">
        <v>49897</v>
      </c>
      <c r="AB64" s="116">
        <v>12623423</v>
      </c>
      <c r="AC64" s="116">
        <v>12623422.99</v>
      </c>
      <c r="AD64" s="116">
        <v>12.454794520547946</v>
      </c>
      <c r="AE64" s="116">
        <v>30.580821917808219</v>
      </c>
      <c r="AF64" s="118">
        <v>6.9999999999999993E-3</v>
      </c>
      <c r="AG64" s="118" t="s">
        <v>39</v>
      </c>
      <c r="AH64" s="118"/>
      <c r="AI64" s="114" t="s">
        <v>74</v>
      </c>
      <c r="AJ64" s="114" t="s">
        <v>131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27920.560000000001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27098.28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25545.78</v>
      </c>
      <c r="BC64" s="128">
        <v>0</v>
      </c>
      <c r="BD64" s="128">
        <v>0</v>
      </c>
      <c r="BE64" s="128">
        <v>0</v>
      </c>
      <c r="BF64" s="128">
        <v>0</v>
      </c>
      <c r="BG64" s="40">
        <f t="shared" si="0"/>
        <v>27920.560000000001</v>
      </c>
      <c r="BH64" s="40">
        <f t="shared" si="1"/>
        <v>52644.06</v>
      </c>
      <c r="BI64" s="40">
        <f t="shared" si="2"/>
        <v>80564.62</v>
      </c>
    </row>
    <row r="65" spans="1:61" x14ac:dyDescent="0.35">
      <c r="A65" s="114">
        <v>23155000</v>
      </c>
      <c r="B65" s="114">
        <v>1</v>
      </c>
      <c r="C65" s="114">
        <v>1</v>
      </c>
      <c r="D65" s="114">
        <v>1</v>
      </c>
      <c r="E65" s="114" t="s">
        <v>23</v>
      </c>
      <c r="F65" s="114" t="s">
        <v>24</v>
      </c>
      <c r="G65" s="114" t="s">
        <v>25</v>
      </c>
      <c r="H65" s="114" t="s">
        <v>26</v>
      </c>
      <c r="I65" s="114" t="s">
        <v>2</v>
      </c>
      <c r="J65" s="114" t="s">
        <v>27</v>
      </c>
      <c r="K65" s="114" t="s">
        <v>131</v>
      </c>
      <c r="L65" s="114" t="s">
        <v>29</v>
      </c>
      <c r="M65" s="114" t="s">
        <v>65</v>
      </c>
      <c r="N65" s="114" t="s">
        <v>1324</v>
      </c>
      <c r="O65" s="114">
        <v>1030031</v>
      </c>
      <c r="P65" s="114">
        <v>1030031</v>
      </c>
      <c r="Q65" s="114" t="s">
        <v>131</v>
      </c>
      <c r="R65" s="115">
        <v>1544775.1199999941</v>
      </c>
      <c r="S65" s="115">
        <v>0</v>
      </c>
      <c r="T65" s="115">
        <v>59414.42</v>
      </c>
      <c r="U65" s="115">
        <v>5526.86</v>
      </c>
      <c r="V65" s="115" t="s">
        <v>2863</v>
      </c>
      <c r="W65" s="115">
        <v>-4.6566128730773926E-10</v>
      </c>
      <c r="X65" s="115">
        <v>0</v>
      </c>
      <c r="Y65" s="115">
        <v>1485360.6999999937</v>
      </c>
      <c r="Z65" s="117">
        <v>38735</v>
      </c>
      <c r="AA65" s="117">
        <v>49897</v>
      </c>
      <c r="AB65" s="116">
        <v>2376577</v>
      </c>
      <c r="AC65" s="116">
        <v>2376577</v>
      </c>
      <c r="AD65" s="116">
        <v>12.454794520547946</v>
      </c>
      <c r="AE65" s="116">
        <v>30.580821917808219</v>
      </c>
      <c r="AF65" s="118">
        <v>7.0000000000000001E-3</v>
      </c>
      <c r="AG65" s="118" t="s">
        <v>39</v>
      </c>
      <c r="AH65" s="118"/>
      <c r="AI65" s="114" t="s">
        <v>74</v>
      </c>
      <c r="AJ65" s="114" t="s">
        <v>131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5256.53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5101.72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4809.43</v>
      </c>
      <c r="BC65" s="128">
        <v>0</v>
      </c>
      <c r="BD65" s="128">
        <v>0</v>
      </c>
      <c r="BE65" s="128">
        <v>0</v>
      </c>
      <c r="BF65" s="128">
        <v>0</v>
      </c>
      <c r="BG65" s="40">
        <f t="shared" si="0"/>
        <v>5256.53</v>
      </c>
      <c r="BH65" s="40">
        <f t="shared" si="1"/>
        <v>9911.1500000000015</v>
      </c>
      <c r="BI65" s="40">
        <f t="shared" si="2"/>
        <v>15167.68</v>
      </c>
    </row>
    <row r="66" spans="1:61" x14ac:dyDescent="0.35">
      <c r="A66" s="114">
        <v>23055100</v>
      </c>
      <c r="B66" s="114">
        <v>1</v>
      </c>
      <c r="C66" s="114">
        <v>1</v>
      </c>
      <c r="D66" s="114">
        <v>1</v>
      </c>
      <c r="E66" s="114" t="s">
        <v>23</v>
      </c>
      <c r="F66" s="114" t="s">
        <v>24</v>
      </c>
      <c r="G66" s="114" t="s">
        <v>25</v>
      </c>
      <c r="H66" s="114" t="s">
        <v>26</v>
      </c>
      <c r="I66" s="114" t="s">
        <v>2</v>
      </c>
      <c r="J66" s="114" t="s">
        <v>27</v>
      </c>
      <c r="K66" s="114" t="s">
        <v>131</v>
      </c>
      <c r="L66" s="114" t="s">
        <v>29</v>
      </c>
      <c r="M66" s="114" t="s">
        <v>65</v>
      </c>
      <c r="N66" s="114" t="s">
        <v>1324</v>
      </c>
      <c r="O66" s="114" t="s">
        <v>133</v>
      </c>
      <c r="P66" s="114" t="s">
        <v>133</v>
      </c>
      <c r="Q66" s="114" t="s">
        <v>131</v>
      </c>
      <c r="R66" s="115">
        <v>1456917.42</v>
      </c>
      <c r="S66" s="115">
        <v>0</v>
      </c>
      <c r="T66" s="115">
        <v>0</v>
      </c>
      <c r="U66" s="115">
        <v>0</v>
      </c>
      <c r="V66" s="115">
        <v>0</v>
      </c>
      <c r="W66" s="115">
        <v>0</v>
      </c>
      <c r="X66" s="115">
        <v>0</v>
      </c>
      <c r="Y66" s="115">
        <v>1456917.42</v>
      </c>
      <c r="Z66" s="117">
        <v>34471</v>
      </c>
      <c r="AA66" s="117">
        <v>45486</v>
      </c>
      <c r="AB66" s="116">
        <v>59733607.420000002</v>
      </c>
      <c r="AC66" s="116">
        <v>59733607.420000002</v>
      </c>
      <c r="AD66" s="116">
        <v>0.36986301369863012</v>
      </c>
      <c r="AE66" s="116">
        <v>30.17808219178082</v>
      </c>
      <c r="AF66" s="118">
        <v>1.2500000000000001E-2</v>
      </c>
      <c r="AG66" s="118" t="s">
        <v>39</v>
      </c>
      <c r="AH66" s="118"/>
      <c r="AI66" s="114" t="s">
        <v>74</v>
      </c>
      <c r="AJ66" s="114" t="s">
        <v>131</v>
      </c>
      <c r="AK66" s="128">
        <v>0</v>
      </c>
      <c r="AL66" s="128">
        <v>0</v>
      </c>
      <c r="AM66" s="128">
        <v>0</v>
      </c>
      <c r="AN66" s="128">
        <v>0</v>
      </c>
      <c r="AO66" s="128">
        <v>9206.91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0</v>
      </c>
      <c r="BE66" s="128">
        <v>0</v>
      </c>
      <c r="BF66" s="128">
        <v>0</v>
      </c>
      <c r="BG66" s="40">
        <f t="shared" ref="BG66:BG129" si="3">SUM(AK66:AT66)</f>
        <v>9206.91</v>
      </c>
      <c r="BH66" s="40">
        <f t="shared" si="1"/>
        <v>0</v>
      </c>
      <c r="BI66" s="40">
        <f t="shared" si="2"/>
        <v>9206.91</v>
      </c>
    </row>
    <row r="67" spans="1:61" x14ac:dyDescent="0.35">
      <c r="A67" s="114">
        <v>23056000</v>
      </c>
      <c r="B67" s="114">
        <v>1</v>
      </c>
      <c r="C67" s="114">
        <v>1</v>
      </c>
      <c r="D67" s="114">
        <v>1</v>
      </c>
      <c r="E67" s="114" t="s">
        <v>23</v>
      </c>
      <c r="F67" s="114" t="s">
        <v>24</v>
      </c>
      <c r="G67" s="114" t="s">
        <v>25</v>
      </c>
      <c r="H67" s="114" t="s">
        <v>26</v>
      </c>
      <c r="I67" s="114" t="s">
        <v>2</v>
      </c>
      <c r="J67" s="114" t="s">
        <v>27</v>
      </c>
      <c r="K67" s="114" t="s">
        <v>131</v>
      </c>
      <c r="L67" s="114" t="s">
        <v>29</v>
      </c>
      <c r="M67" s="114" t="s">
        <v>65</v>
      </c>
      <c r="N67" s="114" t="s">
        <v>1324</v>
      </c>
      <c r="O67" s="114" t="s">
        <v>134</v>
      </c>
      <c r="P67" s="114" t="s">
        <v>134</v>
      </c>
      <c r="Q67" s="114" t="s">
        <v>131</v>
      </c>
      <c r="R67" s="115">
        <v>1851505.0599999879</v>
      </c>
      <c r="S67" s="115">
        <v>0</v>
      </c>
      <c r="T67" s="115">
        <v>617168.31000000006</v>
      </c>
      <c r="U67" s="115">
        <v>2838.97</v>
      </c>
      <c r="V67" s="115" t="s">
        <v>2863</v>
      </c>
      <c r="W67" s="115">
        <v>-9.3132257461547852E-10</v>
      </c>
      <c r="X67" s="115">
        <v>0</v>
      </c>
      <c r="Y67" s="115">
        <v>1234336.749999987</v>
      </c>
      <c r="Z67" s="117">
        <v>34680</v>
      </c>
      <c r="AA67" s="117">
        <v>45698</v>
      </c>
      <c r="AB67" s="116">
        <v>25479655.309999999</v>
      </c>
      <c r="AC67" s="116">
        <v>25303900.84</v>
      </c>
      <c r="AD67" s="116">
        <v>0.9506849315068493</v>
      </c>
      <c r="AE67" s="116">
        <v>30.186301369863013</v>
      </c>
      <c r="AF67" s="118">
        <v>3.0000000000000001E-3</v>
      </c>
      <c r="AG67" s="118" t="s">
        <v>39</v>
      </c>
      <c r="AH67" s="118"/>
      <c r="AI67" s="114" t="s">
        <v>74</v>
      </c>
      <c r="AJ67" s="114" t="s">
        <v>131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1872.08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946.32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40">
        <f t="shared" si="3"/>
        <v>1872.08</v>
      </c>
      <c r="BH67" s="40">
        <f t="shared" ref="BH67:BH130" si="4">SUM(AU67:BF67)</f>
        <v>946.32</v>
      </c>
      <c r="BI67" s="40">
        <f t="shared" ref="BI67:BI130" si="5">BH67+BG67</f>
        <v>2818.4</v>
      </c>
    </row>
    <row r="68" spans="1:61" x14ac:dyDescent="0.35">
      <c r="A68" s="114">
        <v>23096000</v>
      </c>
      <c r="B68" s="114">
        <v>1</v>
      </c>
      <c r="C68" s="114">
        <v>1</v>
      </c>
      <c r="D68" s="114">
        <v>1</v>
      </c>
      <c r="E68" s="114" t="s">
        <v>23</v>
      </c>
      <c r="F68" s="114" t="s">
        <v>24</v>
      </c>
      <c r="G68" s="114" t="s">
        <v>25</v>
      </c>
      <c r="H68" s="114" t="s">
        <v>26</v>
      </c>
      <c r="I68" s="114" t="s">
        <v>2</v>
      </c>
      <c r="J68" s="114" t="s">
        <v>27</v>
      </c>
      <c r="K68" s="114" t="s">
        <v>131</v>
      </c>
      <c r="L68" s="114" t="s">
        <v>29</v>
      </c>
      <c r="M68" s="114" t="s">
        <v>65</v>
      </c>
      <c r="N68" s="114" t="s">
        <v>1324</v>
      </c>
      <c r="O68" s="114" t="s">
        <v>135</v>
      </c>
      <c r="P68" s="114" t="s">
        <v>135</v>
      </c>
      <c r="Q68" s="114" t="s">
        <v>131</v>
      </c>
      <c r="R68" s="115">
        <v>166887.53999999998</v>
      </c>
      <c r="S68" s="115">
        <v>0</v>
      </c>
      <c r="T68" s="115">
        <v>0</v>
      </c>
      <c r="U68" s="115">
        <v>0</v>
      </c>
      <c r="V68" s="115">
        <v>0</v>
      </c>
      <c r="W68" s="115">
        <v>0</v>
      </c>
      <c r="X68" s="115">
        <v>0</v>
      </c>
      <c r="Y68" s="115">
        <v>166887.53999999998</v>
      </c>
      <c r="Z68" s="117">
        <v>35199</v>
      </c>
      <c r="AA68" s="117">
        <v>46211</v>
      </c>
      <c r="AB68" s="116">
        <v>1368475.38</v>
      </c>
      <c r="AC68" s="116">
        <v>1368475.38</v>
      </c>
      <c r="AD68" s="116">
        <v>2.3561643835616439</v>
      </c>
      <c r="AE68" s="116">
        <v>30.169863013698631</v>
      </c>
      <c r="AF68" s="118">
        <v>1.4999999999999999E-2</v>
      </c>
      <c r="AG68" s="118" t="s">
        <v>39</v>
      </c>
      <c r="AH68" s="118"/>
      <c r="AI68" s="114" t="s">
        <v>74</v>
      </c>
      <c r="AJ68" s="114" t="s">
        <v>131</v>
      </c>
      <c r="AK68" s="128">
        <v>0</v>
      </c>
      <c r="AL68" s="128">
        <v>0</v>
      </c>
      <c r="AM68" s="128">
        <v>0</v>
      </c>
      <c r="AN68" s="128">
        <v>0</v>
      </c>
      <c r="AO68" s="128">
        <v>1265.56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1023.58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755.17</v>
      </c>
      <c r="BB68" s="128">
        <v>0</v>
      </c>
      <c r="BC68" s="128">
        <v>0</v>
      </c>
      <c r="BD68" s="128">
        <v>0</v>
      </c>
      <c r="BE68" s="128">
        <v>0</v>
      </c>
      <c r="BF68" s="128">
        <v>0</v>
      </c>
      <c r="BG68" s="40">
        <f t="shared" si="3"/>
        <v>1265.56</v>
      </c>
      <c r="BH68" s="40">
        <f t="shared" si="4"/>
        <v>1778.75</v>
      </c>
      <c r="BI68" s="40">
        <f t="shared" si="5"/>
        <v>3044.31</v>
      </c>
    </row>
    <row r="69" spans="1:61" x14ac:dyDescent="0.35">
      <c r="A69" s="114">
        <v>23176000</v>
      </c>
      <c r="B69" s="114">
        <v>1</v>
      </c>
      <c r="C69" s="114">
        <v>1</v>
      </c>
      <c r="D69" s="114">
        <v>1</v>
      </c>
      <c r="E69" s="114" t="s">
        <v>59</v>
      </c>
      <c r="F69" s="114" t="s">
        <v>24</v>
      </c>
      <c r="G69" s="114" t="s">
        <v>25</v>
      </c>
      <c r="H69" s="114" t="s">
        <v>26</v>
      </c>
      <c r="I69" s="114" t="s">
        <v>2</v>
      </c>
      <c r="J69" s="114" t="s">
        <v>27</v>
      </c>
      <c r="K69" s="114" t="s">
        <v>131</v>
      </c>
      <c r="L69" s="114" t="s">
        <v>29</v>
      </c>
      <c r="M69" s="114" t="s">
        <v>65</v>
      </c>
      <c r="N69" s="114" t="s">
        <v>1324</v>
      </c>
      <c r="O69" s="114" t="s">
        <v>136</v>
      </c>
      <c r="P69" s="114" t="s">
        <v>136</v>
      </c>
      <c r="Q69" s="114" t="s">
        <v>131</v>
      </c>
      <c r="R69" s="115">
        <v>19874994.309999999</v>
      </c>
      <c r="S69" s="115">
        <v>0</v>
      </c>
      <c r="T69" s="115">
        <v>0</v>
      </c>
      <c r="U69" s="115">
        <v>0</v>
      </c>
      <c r="V69" s="115">
        <v>0</v>
      </c>
      <c r="W69" s="115">
        <v>-64145.401999998838</v>
      </c>
      <c r="X69" s="115">
        <v>0</v>
      </c>
      <c r="Y69" s="115">
        <v>19810848.908</v>
      </c>
      <c r="Z69" s="117">
        <v>41683</v>
      </c>
      <c r="AA69" s="117">
        <v>49780</v>
      </c>
      <c r="AB69" s="116">
        <v>27816377.927999999</v>
      </c>
      <c r="AC69" s="116">
        <v>27816377.927999999</v>
      </c>
      <c r="AD69" s="116">
        <v>12.134246575342466</v>
      </c>
      <c r="AE69" s="116">
        <v>22.183561643835617</v>
      </c>
      <c r="AF69" s="118">
        <v>0.01</v>
      </c>
      <c r="AG69" s="118" t="s">
        <v>39</v>
      </c>
      <c r="AH69" s="118"/>
      <c r="AI69" s="114" t="s">
        <v>74</v>
      </c>
      <c r="AJ69" s="114" t="s">
        <v>131</v>
      </c>
      <c r="AK69" s="128">
        <v>0</v>
      </c>
      <c r="AL69" s="128">
        <v>100705.15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96676.947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92142.459000000003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88620.528999999995</v>
      </c>
      <c r="BE69" s="128">
        <v>0</v>
      </c>
      <c r="BF69" s="128">
        <v>0</v>
      </c>
      <c r="BG69" s="40">
        <f t="shared" si="3"/>
        <v>197382.09700000001</v>
      </c>
      <c r="BH69" s="40">
        <f t="shared" si="4"/>
        <v>180762.98800000001</v>
      </c>
      <c r="BI69" s="40">
        <f t="shared" si="5"/>
        <v>378145.08500000002</v>
      </c>
    </row>
    <row r="70" spans="1:61" x14ac:dyDescent="0.35">
      <c r="A70" s="114">
        <v>23186000</v>
      </c>
      <c r="B70" s="114">
        <v>1</v>
      </c>
      <c r="C70" s="114">
        <v>1</v>
      </c>
      <c r="D70" s="114">
        <v>1</v>
      </c>
      <c r="E70" s="114" t="s">
        <v>23</v>
      </c>
      <c r="F70" s="114" t="s">
        <v>24</v>
      </c>
      <c r="G70" s="114" t="s">
        <v>25</v>
      </c>
      <c r="H70" s="114" t="s">
        <v>26</v>
      </c>
      <c r="I70" s="114" t="s">
        <v>2</v>
      </c>
      <c r="J70" s="114" t="s">
        <v>27</v>
      </c>
      <c r="K70" s="114" t="s">
        <v>131</v>
      </c>
      <c r="L70" s="114" t="s">
        <v>29</v>
      </c>
      <c r="M70" s="114" t="s">
        <v>65</v>
      </c>
      <c r="N70" s="114" t="s">
        <v>1324</v>
      </c>
      <c r="O70" s="114" t="s">
        <v>137</v>
      </c>
      <c r="P70" s="114" t="s">
        <v>137</v>
      </c>
      <c r="Q70" s="114" t="s">
        <v>131</v>
      </c>
      <c r="R70" s="115">
        <v>173977434.31</v>
      </c>
      <c r="S70" s="115">
        <v>0</v>
      </c>
      <c r="T70" s="115">
        <v>0</v>
      </c>
      <c r="U70" s="115">
        <v>0</v>
      </c>
      <c r="V70" s="115">
        <v>0</v>
      </c>
      <c r="W70" s="115">
        <v>0</v>
      </c>
      <c r="X70" s="115">
        <v>0</v>
      </c>
      <c r="Y70" s="115">
        <v>173977434.31</v>
      </c>
      <c r="Z70" s="117">
        <v>42566</v>
      </c>
      <c r="AA70" s="117">
        <v>52013</v>
      </c>
      <c r="AB70" s="116">
        <v>183592999</v>
      </c>
      <c r="AC70" s="116">
        <v>183592999</v>
      </c>
      <c r="AD70" s="116">
        <v>18.252054794520546</v>
      </c>
      <c r="AE70" s="116">
        <v>25.882191780821916</v>
      </c>
      <c r="AF70" s="118">
        <v>7.4999999999999997E-3</v>
      </c>
      <c r="AG70" s="118" t="s">
        <v>39</v>
      </c>
      <c r="AH70" s="118"/>
      <c r="AI70" s="114" t="s">
        <v>74</v>
      </c>
      <c r="AJ70" s="114" t="s">
        <v>131</v>
      </c>
      <c r="AK70" s="128">
        <v>0</v>
      </c>
      <c r="AL70" s="128">
        <v>0</v>
      </c>
      <c r="AM70" s="128">
        <v>659039.37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649363.14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621511.49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28">
        <v>614262.43000000005</v>
      </c>
      <c r="BF70" s="128">
        <v>0</v>
      </c>
      <c r="BG70" s="40">
        <f t="shared" si="3"/>
        <v>1308402.51</v>
      </c>
      <c r="BH70" s="40">
        <f t="shared" si="4"/>
        <v>1235773.92</v>
      </c>
      <c r="BI70" s="40">
        <f t="shared" si="5"/>
        <v>2544176.4299999997</v>
      </c>
    </row>
    <row r="71" spans="1:61" x14ac:dyDescent="0.35">
      <c r="A71" s="114">
        <v>23185000</v>
      </c>
      <c r="B71" s="114">
        <v>1</v>
      </c>
      <c r="C71" s="114">
        <v>1</v>
      </c>
      <c r="D71" s="114">
        <v>1</v>
      </c>
      <c r="E71" s="114" t="s">
        <v>23</v>
      </c>
      <c r="F71" s="114" t="s">
        <v>24</v>
      </c>
      <c r="G71" s="114" t="s">
        <v>25</v>
      </c>
      <c r="H71" s="114" t="s">
        <v>26</v>
      </c>
      <c r="I71" s="114" t="s">
        <v>2</v>
      </c>
      <c r="J71" s="114" t="s">
        <v>27</v>
      </c>
      <c r="K71" s="114" t="s">
        <v>131</v>
      </c>
      <c r="L71" s="114" t="s">
        <v>29</v>
      </c>
      <c r="M71" s="114" t="s">
        <v>65</v>
      </c>
      <c r="N71" s="114" t="s">
        <v>1324</v>
      </c>
      <c r="O71" s="114" t="s">
        <v>138</v>
      </c>
      <c r="P71" s="114" t="s">
        <v>138</v>
      </c>
      <c r="Q71" s="114" t="s">
        <v>131</v>
      </c>
      <c r="R71" s="115">
        <v>8556058.5300000012</v>
      </c>
      <c r="S71" s="115">
        <v>0</v>
      </c>
      <c r="T71" s="115">
        <v>0</v>
      </c>
      <c r="U71" s="115">
        <v>0</v>
      </c>
      <c r="V71" s="115">
        <v>0</v>
      </c>
      <c r="W71" s="115">
        <v>0</v>
      </c>
      <c r="X71" s="115">
        <v>0</v>
      </c>
      <c r="Y71" s="115">
        <v>8556058.5300000012</v>
      </c>
      <c r="Z71" s="117">
        <v>42521</v>
      </c>
      <c r="AA71" s="117">
        <v>52009</v>
      </c>
      <c r="AB71" s="116">
        <v>20000000</v>
      </c>
      <c r="AC71" s="116">
        <v>20000000</v>
      </c>
      <c r="AD71" s="116">
        <v>18.241095890410961</v>
      </c>
      <c r="AE71" s="116">
        <v>25.994520547945207</v>
      </c>
      <c r="AF71" s="118">
        <v>2.4299999999999999E-2</v>
      </c>
      <c r="AG71" s="118" t="s">
        <v>39</v>
      </c>
      <c r="AH71" s="118"/>
      <c r="AI71" s="114" t="s">
        <v>74</v>
      </c>
      <c r="AJ71" s="114" t="s">
        <v>131</v>
      </c>
      <c r="AK71" s="128">
        <v>0</v>
      </c>
      <c r="AL71" s="128">
        <v>0</v>
      </c>
      <c r="AM71" s="128">
        <v>104783.54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103470.47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99033.26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97878.91</v>
      </c>
      <c r="BF71" s="128">
        <v>0</v>
      </c>
      <c r="BG71" s="40">
        <f t="shared" si="3"/>
        <v>208254.01</v>
      </c>
      <c r="BH71" s="40">
        <f t="shared" si="4"/>
        <v>196912.16999999998</v>
      </c>
      <c r="BI71" s="40">
        <f t="shared" si="5"/>
        <v>405166.18</v>
      </c>
    </row>
    <row r="72" spans="1:61" x14ac:dyDescent="0.35">
      <c r="A72" s="114">
        <v>23098100</v>
      </c>
      <c r="B72" s="114">
        <v>1</v>
      </c>
      <c r="C72" s="114">
        <v>1</v>
      </c>
      <c r="D72" s="114">
        <v>1</v>
      </c>
      <c r="E72" s="114" t="s">
        <v>59</v>
      </c>
      <c r="F72" s="114" t="s">
        <v>24</v>
      </c>
      <c r="G72" s="114" t="s">
        <v>25</v>
      </c>
      <c r="H72" s="114" t="s">
        <v>26</v>
      </c>
      <c r="I72" s="114" t="s">
        <v>2</v>
      </c>
      <c r="J72" s="114" t="s">
        <v>27</v>
      </c>
      <c r="K72" s="114" t="s">
        <v>139</v>
      </c>
      <c r="L72" s="114" t="s">
        <v>29</v>
      </c>
      <c r="M72" s="114" t="s">
        <v>65</v>
      </c>
      <c r="N72" s="114" t="s">
        <v>1324</v>
      </c>
      <c r="O72" s="114" t="s">
        <v>139</v>
      </c>
      <c r="P72" s="114" t="s">
        <v>139</v>
      </c>
      <c r="Q72" s="114" t="s">
        <v>139</v>
      </c>
      <c r="R72" s="115">
        <v>3818117.9180000001</v>
      </c>
      <c r="S72" s="115">
        <v>0</v>
      </c>
      <c r="T72" s="115">
        <v>0</v>
      </c>
      <c r="U72" s="115">
        <v>0</v>
      </c>
      <c r="V72" s="115">
        <v>0</v>
      </c>
      <c r="W72" s="115">
        <v>-12322.756000000052</v>
      </c>
      <c r="X72" s="115">
        <v>0</v>
      </c>
      <c r="Y72" s="115">
        <v>3805795.162</v>
      </c>
      <c r="Z72" s="117">
        <v>35025</v>
      </c>
      <c r="AA72" s="117">
        <v>45992</v>
      </c>
      <c r="AB72" s="116">
        <v>56946730.68</v>
      </c>
      <c r="AC72" s="116">
        <v>56946730.68</v>
      </c>
      <c r="AD72" s="116">
        <v>1.7561643835616438</v>
      </c>
      <c r="AE72" s="116">
        <v>30.046575342465754</v>
      </c>
      <c r="AF72" s="118">
        <v>0.01</v>
      </c>
      <c r="AG72" s="118" t="s">
        <v>39</v>
      </c>
      <c r="AH72" s="118"/>
      <c r="AI72" s="114" t="s">
        <v>74</v>
      </c>
      <c r="AJ72" s="114" t="s">
        <v>139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14420.446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7210.2280000000001</v>
      </c>
      <c r="BG72" s="40">
        <f t="shared" si="3"/>
        <v>0</v>
      </c>
      <c r="BH72" s="40">
        <f t="shared" si="4"/>
        <v>21630.673999999999</v>
      </c>
      <c r="BI72" s="40">
        <f t="shared" si="5"/>
        <v>21630.673999999999</v>
      </c>
    </row>
    <row r="73" spans="1:61" x14ac:dyDescent="0.35">
      <c r="A73" s="114">
        <v>23177000</v>
      </c>
      <c r="B73" s="114">
        <v>1</v>
      </c>
      <c r="C73" s="114">
        <v>1</v>
      </c>
      <c r="D73" s="114">
        <v>1</v>
      </c>
      <c r="E73" s="114" t="s">
        <v>23</v>
      </c>
      <c r="F73" s="114" t="s">
        <v>24</v>
      </c>
      <c r="G73" s="114" t="s">
        <v>25</v>
      </c>
      <c r="H73" s="114" t="s">
        <v>26</v>
      </c>
      <c r="I73" s="114" t="s">
        <v>2</v>
      </c>
      <c r="J73" s="114" t="s">
        <v>27</v>
      </c>
      <c r="K73" s="114" t="s">
        <v>140</v>
      </c>
      <c r="L73" s="114" t="s">
        <v>29</v>
      </c>
      <c r="M73" s="114" t="s">
        <v>65</v>
      </c>
      <c r="N73" s="114" t="s">
        <v>1324</v>
      </c>
      <c r="O73" s="114" t="s">
        <v>141</v>
      </c>
      <c r="P73" s="114" t="s">
        <v>141</v>
      </c>
      <c r="Q73" s="114" t="s">
        <v>140</v>
      </c>
      <c r="R73" s="115">
        <v>7200000</v>
      </c>
      <c r="S73" s="115">
        <v>0</v>
      </c>
      <c r="T73" s="115">
        <v>800000</v>
      </c>
      <c r="U73" s="115">
        <v>220800</v>
      </c>
      <c r="V73" s="115" t="s">
        <v>2863</v>
      </c>
      <c r="W73" s="115">
        <v>0</v>
      </c>
      <c r="X73" s="115">
        <v>0</v>
      </c>
      <c r="Y73" s="115">
        <v>6400000</v>
      </c>
      <c r="Z73" s="117">
        <v>41722</v>
      </c>
      <c r="AA73" s="117">
        <v>46798</v>
      </c>
      <c r="AB73" s="116">
        <v>9600000</v>
      </c>
      <c r="AC73" s="116">
        <v>9600000</v>
      </c>
      <c r="AD73" s="116">
        <v>3.9643835616438357</v>
      </c>
      <c r="AE73" s="116">
        <v>13.906849315068493</v>
      </c>
      <c r="AF73" s="118">
        <v>0.06</v>
      </c>
      <c r="AG73" s="118" t="s">
        <v>39</v>
      </c>
      <c r="AH73" s="118"/>
      <c r="AI73" s="114" t="s">
        <v>74</v>
      </c>
      <c r="AJ73" s="114" t="s">
        <v>140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194133.33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171733.33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144800</v>
      </c>
      <c r="BC73" s="128">
        <v>0</v>
      </c>
      <c r="BD73" s="128">
        <v>0</v>
      </c>
      <c r="BE73" s="128">
        <v>0</v>
      </c>
      <c r="BF73" s="128">
        <v>0</v>
      </c>
      <c r="BG73" s="40">
        <f t="shared" si="3"/>
        <v>194133.33</v>
      </c>
      <c r="BH73" s="40">
        <f t="shared" si="4"/>
        <v>316533.32999999996</v>
      </c>
      <c r="BI73" s="40">
        <f t="shared" si="5"/>
        <v>510666.65999999992</v>
      </c>
    </row>
    <row r="74" spans="1:61" x14ac:dyDescent="0.35">
      <c r="A74" s="114">
        <v>23189000</v>
      </c>
      <c r="B74" s="114">
        <v>1</v>
      </c>
      <c r="C74" s="114">
        <v>1</v>
      </c>
      <c r="D74" s="114">
        <v>1</v>
      </c>
      <c r="E74" s="114" t="s">
        <v>23</v>
      </c>
      <c r="F74" s="114" t="s">
        <v>24</v>
      </c>
      <c r="G74" s="114" t="s">
        <v>25</v>
      </c>
      <c r="H74" s="114" t="s">
        <v>26</v>
      </c>
      <c r="I74" s="114" t="s">
        <v>2</v>
      </c>
      <c r="J74" s="114" t="s">
        <v>27</v>
      </c>
      <c r="K74" s="114" t="s">
        <v>140</v>
      </c>
      <c r="L74" s="114" t="s">
        <v>29</v>
      </c>
      <c r="M74" s="114" t="s">
        <v>65</v>
      </c>
      <c r="N74" s="114" t="s">
        <v>1324</v>
      </c>
      <c r="O74" s="114" t="s">
        <v>142</v>
      </c>
      <c r="P74" s="114" t="s">
        <v>142</v>
      </c>
      <c r="Q74" s="114" t="s">
        <v>140</v>
      </c>
      <c r="R74" s="115">
        <v>29411761</v>
      </c>
      <c r="S74" s="115">
        <v>0</v>
      </c>
      <c r="T74" s="115">
        <v>0</v>
      </c>
      <c r="U74" s="115">
        <v>0</v>
      </c>
      <c r="V74" s="115">
        <v>0</v>
      </c>
      <c r="W74" s="115">
        <v>0</v>
      </c>
      <c r="X74" s="115">
        <v>0</v>
      </c>
      <c r="Y74" s="115">
        <v>29411761</v>
      </c>
      <c r="Z74" s="117">
        <v>42787</v>
      </c>
      <c r="AA74" s="117">
        <v>47058</v>
      </c>
      <c r="AB74" s="116">
        <v>50000000</v>
      </c>
      <c r="AC74" s="116">
        <v>50000000</v>
      </c>
      <c r="AD74" s="116">
        <v>4.6767123287671231</v>
      </c>
      <c r="AE74" s="116">
        <v>11.701369863013699</v>
      </c>
      <c r="AF74" s="118">
        <v>9.6600000000000005E-2</v>
      </c>
      <c r="AG74" s="118" t="s">
        <v>2801</v>
      </c>
      <c r="AH74" s="118">
        <v>3.7999999999999999E-2</v>
      </c>
      <c r="AI74" s="114" t="s">
        <v>74</v>
      </c>
      <c r="AJ74" s="114" t="s">
        <v>140</v>
      </c>
      <c r="AK74" s="128">
        <v>0</v>
      </c>
      <c r="AL74" s="128">
        <v>0</v>
      </c>
      <c r="AM74" s="128">
        <v>1436781.27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1307313.03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1143109.4099999999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28">
        <v>1016798.92</v>
      </c>
      <c r="BF74" s="128">
        <v>0</v>
      </c>
      <c r="BG74" s="40">
        <f t="shared" si="3"/>
        <v>2744094.3</v>
      </c>
      <c r="BH74" s="40">
        <f t="shared" si="4"/>
        <v>2159908.33</v>
      </c>
      <c r="BI74" s="40">
        <f t="shared" si="5"/>
        <v>4904002.63</v>
      </c>
    </row>
    <row r="75" spans="1:61" x14ac:dyDescent="0.35">
      <c r="A75" s="114">
        <v>23172000</v>
      </c>
      <c r="B75" s="114">
        <v>1</v>
      </c>
      <c r="C75" s="114">
        <v>0</v>
      </c>
      <c r="D75" s="114">
        <v>0</v>
      </c>
      <c r="E75" s="114" t="s">
        <v>59</v>
      </c>
      <c r="F75" s="114" t="s">
        <v>68</v>
      </c>
      <c r="G75" s="114" t="s">
        <v>68</v>
      </c>
      <c r="H75" s="114" t="s">
        <v>68</v>
      </c>
      <c r="I75" s="114" t="s">
        <v>85</v>
      </c>
      <c r="J75" s="114" t="s">
        <v>27</v>
      </c>
      <c r="K75" s="114" t="s">
        <v>143</v>
      </c>
      <c r="L75" s="114" t="s">
        <v>87</v>
      </c>
      <c r="M75" s="114" t="s">
        <v>65</v>
      </c>
      <c r="N75" s="114" t="s">
        <v>1324</v>
      </c>
      <c r="O75" s="114" t="s">
        <v>144</v>
      </c>
      <c r="P75" s="114" t="s">
        <v>144</v>
      </c>
      <c r="Q75" s="114" t="s">
        <v>143</v>
      </c>
      <c r="R75" s="115">
        <v>10300145.42</v>
      </c>
      <c r="S75" s="115">
        <v>0</v>
      </c>
      <c r="T75" s="115">
        <v>0</v>
      </c>
      <c r="U75" s="115">
        <v>0</v>
      </c>
      <c r="V75" s="115">
        <v>0</v>
      </c>
      <c r="W75" s="115">
        <v>-33243.125</v>
      </c>
      <c r="X75" s="115">
        <v>0</v>
      </c>
      <c r="Y75" s="115">
        <v>10266902.295</v>
      </c>
      <c r="Z75" s="117">
        <v>41439</v>
      </c>
      <c r="AA75" s="117">
        <v>45656</v>
      </c>
      <c r="AB75" s="116">
        <v>11857500</v>
      </c>
      <c r="AC75" s="116">
        <v>11855050.549000001</v>
      </c>
      <c r="AD75" s="116">
        <v>0.83561643835616439</v>
      </c>
      <c r="AE75" s="116">
        <v>11.553424657534247</v>
      </c>
      <c r="AF75" s="118">
        <v>0.02</v>
      </c>
      <c r="AG75" s="118" t="s">
        <v>39</v>
      </c>
      <c r="AH75" s="118"/>
      <c r="AI75" s="114" t="s">
        <v>74</v>
      </c>
      <c r="AJ75" s="114" t="s">
        <v>143</v>
      </c>
      <c r="AK75" s="128">
        <v>0</v>
      </c>
      <c r="AL75" s="128">
        <v>0</v>
      </c>
      <c r="AM75" s="128">
        <v>0</v>
      </c>
      <c r="AN75" s="128">
        <v>107127.031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104380.175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101077.948</v>
      </c>
      <c r="BA75" s="128">
        <v>0</v>
      </c>
      <c r="BB75" s="128">
        <v>0</v>
      </c>
      <c r="BC75" s="128">
        <v>0</v>
      </c>
      <c r="BD75" s="128">
        <v>0</v>
      </c>
      <c r="BE75" s="128">
        <v>0</v>
      </c>
      <c r="BF75" s="128">
        <v>98886.463000000003</v>
      </c>
      <c r="BG75" s="40">
        <f t="shared" si="3"/>
        <v>211507.20600000001</v>
      </c>
      <c r="BH75" s="40">
        <f t="shared" si="4"/>
        <v>199964.41100000002</v>
      </c>
      <c r="BI75" s="40">
        <f t="shared" si="5"/>
        <v>411471.61700000003</v>
      </c>
    </row>
    <row r="76" spans="1:61" x14ac:dyDescent="0.35">
      <c r="A76" s="114">
        <v>23152000</v>
      </c>
      <c r="B76" s="114">
        <v>1</v>
      </c>
      <c r="C76" s="114">
        <v>0</v>
      </c>
      <c r="D76" s="114">
        <v>0</v>
      </c>
      <c r="E76" s="114" t="s">
        <v>59</v>
      </c>
      <c r="F76" s="114" t="s">
        <v>68</v>
      </c>
      <c r="G76" s="114" t="s">
        <v>68</v>
      </c>
      <c r="H76" s="114" t="s">
        <v>68</v>
      </c>
      <c r="I76" s="114" t="s">
        <v>85</v>
      </c>
      <c r="J76" s="114" t="s">
        <v>27</v>
      </c>
      <c r="K76" s="114" t="s">
        <v>143</v>
      </c>
      <c r="L76" s="114" t="s">
        <v>87</v>
      </c>
      <c r="M76" s="114" t="s">
        <v>65</v>
      </c>
      <c r="N76" s="114" t="s">
        <v>1324</v>
      </c>
      <c r="O76" s="114" t="s">
        <v>145</v>
      </c>
      <c r="P76" s="114" t="s">
        <v>145</v>
      </c>
      <c r="Q76" s="114" t="s">
        <v>143</v>
      </c>
      <c r="R76" s="115">
        <v>362144.41</v>
      </c>
      <c r="S76" s="115">
        <v>0</v>
      </c>
      <c r="T76" s="115">
        <v>0</v>
      </c>
      <c r="U76" s="115">
        <v>0</v>
      </c>
      <c r="V76" s="115">
        <v>0</v>
      </c>
      <c r="W76" s="115">
        <v>-1168.7999999999884</v>
      </c>
      <c r="X76" s="115">
        <v>0</v>
      </c>
      <c r="Y76" s="115">
        <v>360975.61</v>
      </c>
      <c r="Z76" s="117">
        <v>38071</v>
      </c>
      <c r="AA76" s="117">
        <v>45473</v>
      </c>
      <c r="AB76" s="116">
        <v>15460162.352</v>
      </c>
      <c r="AC76" s="116">
        <v>15356580.579</v>
      </c>
      <c r="AD76" s="116">
        <v>0.33424657534246577</v>
      </c>
      <c r="AE76" s="116">
        <v>20.279452054794522</v>
      </c>
      <c r="AF76" s="118">
        <v>4.4999999999999998E-2</v>
      </c>
      <c r="AG76" s="118" t="s">
        <v>39</v>
      </c>
      <c r="AH76" s="118"/>
      <c r="AI76" s="114" t="s">
        <v>74</v>
      </c>
      <c r="AJ76" s="114" t="s">
        <v>143</v>
      </c>
      <c r="AK76" s="128">
        <v>0</v>
      </c>
      <c r="AL76" s="128">
        <v>0</v>
      </c>
      <c r="AM76" s="128">
        <v>0</v>
      </c>
      <c r="AN76" s="128">
        <v>8121.9560000000001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28">
        <v>0</v>
      </c>
      <c r="BF76" s="128">
        <v>0</v>
      </c>
      <c r="BG76" s="40">
        <f t="shared" si="3"/>
        <v>8121.9560000000001</v>
      </c>
      <c r="BH76" s="40">
        <f t="shared" si="4"/>
        <v>0</v>
      </c>
      <c r="BI76" s="40">
        <f t="shared" si="5"/>
        <v>8121.9560000000001</v>
      </c>
    </row>
    <row r="77" spans="1:61" x14ac:dyDescent="0.35">
      <c r="A77" s="114">
        <v>23157001</v>
      </c>
      <c r="B77" s="114">
        <v>1</v>
      </c>
      <c r="C77" s="114">
        <v>1</v>
      </c>
      <c r="D77" s="114">
        <v>0</v>
      </c>
      <c r="E77" s="114" t="s">
        <v>59</v>
      </c>
      <c r="F77" s="114" t="s">
        <v>24</v>
      </c>
      <c r="G77" s="114" t="s">
        <v>25</v>
      </c>
      <c r="H77" s="114" t="s">
        <v>44</v>
      </c>
      <c r="I77" s="114" t="s">
        <v>94</v>
      </c>
      <c r="J77" s="114" t="s">
        <v>27</v>
      </c>
      <c r="K77" s="114" t="s">
        <v>143</v>
      </c>
      <c r="L77" s="114" t="s">
        <v>146</v>
      </c>
      <c r="M77" s="114" t="s">
        <v>65</v>
      </c>
      <c r="N77" s="114" t="s">
        <v>1324</v>
      </c>
      <c r="O77" s="114" t="s">
        <v>147</v>
      </c>
      <c r="P77" s="114" t="s">
        <v>147</v>
      </c>
      <c r="Q77" s="114" t="s">
        <v>143</v>
      </c>
      <c r="R77" s="115">
        <v>1973699</v>
      </c>
      <c r="S77" s="115">
        <v>0</v>
      </c>
      <c r="T77" s="115">
        <v>0</v>
      </c>
      <c r="U77" s="115">
        <v>0</v>
      </c>
      <c r="V77" s="115">
        <v>0</v>
      </c>
      <c r="W77" s="115">
        <v>-6370</v>
      </c>
      <c r="X77" s="115">
        <v>0</v>
      </c>
      <c r="Y77" s="115">
        <v>1967329</v>
      </c>
      <c r="Z77" s="117">
        <v>40092</v>
      </c>
      <c r="AA77" s="117">
        <v>54787</v>
      </c>
      <c r="AB77" s="116">
        <v>2490075</v>
      </c>
      <c r="AC77" s="116">
        <v>2490075</v>
      </c>
      <c r="AD77" s="116">
        <v>25.852054794520548</v>
      </c>
      <c r="AE77" s="116">
        <v>40.260273972602739</v>
      </c>
      <c r="AF77" s="118">
        <v>7.4999999999999997E-3</v>
      </c>
      <c r="AG77" s="118" t="s">
        <v>39</v>
      </c>
      <c r="AH77" s="118"/>
      <c r="AI77" s="114" t="s">
        <v>74</v>
      </c>
      <c r="AJ77" s="114" t="s">
        <v>143</v>
      </c>
      <c r="AK77" s="128">
        <v>0</v>
      </c>
      <c r="AL77" s="128">
        <v>0</v>
      </c>
      <c r="AM77" s="128">
        <v>0</v>
      </c>
      <c r="AN77" s="128">
        <v>7377.4840000000004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7235.6090000000004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7093.7340000000004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6951.86</v>
      </c>
      <c r="BG77" s="40">
        <f t="shared" si="3"/>
        <v>14613.093000000001</v>
      </c>
      <c r="BH77" s="40">
        <f t="shared" si="4"/>
        <v>14045.594000000001</v>
      </c>
      <c r="BI77" s="40">
        <f t="shared" si="5"/>
        <v>28658.687000000002</v>
      </c>
    </row>
    <row r="78" spans="1:61" x14ac:dyDescent="0.35">
      <c r="A78" s="114">
        <v>23076100</v>
      </c>
      <c r="B78" s="114">
        <v>1</v>
      </c>
      <c r="C78" s="114">
        <v>1</v>
      </c>
      <c r="D78" s="114">
        <v>1</v>
      </c>
      <c r="E78" s="114" t="s">
        <v>59</v>
      </c>
      <c r="F78" s="114" t="s">
        <v>24</v>
      </c>
      <c r="G78" s="114" t="s">
        <v>25</v>
      </c>
      <c r="H78" s="114" t="s">
        <v>26</v>
      </c>
      <c r="I78" s="114" t="s">
        <v>2</v>
      </c>
      <c r="J78" s="114" t="s">
        <v>27</v>
      </c>
      <c r="K78" s="114" t="s">
        <v>143</v>
      </c>
      <c r="L78" s="114" t="s">
        <v>29</v>
      </c>
      <c r="M78" s="114" t="s">
        <v>65</v>
      </c>
      <c r="N78" s="114" t="s">
        <v>1324</v>
      </c>
      <c r="O78" s="114">
        <v>8766461</v>
      </c>
      <c r="P78" s="114">
        <v>8766461</v>
      </c>
      <c r="Q78" s="114" t="s">
        <v>143</v>
      </c>
      <c r="R78" s="115">
        <v>443576.57400000002</v>
      </c>
      <c r="S78" s="115">
        <v>0</v>
      </c>
      <c r="T78" s="115">
        <v>0</v>
      </c>
      <c r="U78" s="115">
        <v>0</v>
      </c>
      <c r="V78" s="115">
        <v>0</v>
      </c>
      <c r="W78" s="115">
        <v>-1431.6170000000275</v>
      </c>
      <c r="X78" s="115">
        <v>0</v>
      </c>
      <c r="Y78" s="115">
        <v>442144.95699999999</v>
      </c>
      <c r="Z78" s="117">
        <v>32826</v>
      </c>
      <c r="AA78" s="117">
        <v>46752</v>
      </c>
      <c r="AB78" s="116">
        <v>16735927.33</v>
      </c>
      <c r="AC78" s="116">
        <v>16735927.33</v>
      </c>
      <c r="AD78" s="116">
        <v>3.8383561643835615</v>
      </c>
      <c r="AE78" s="116">
        <v>38.153424657534245</v>
      </c>
      <c r="AF78" s="118">
        <v>4.4999999999999998E-2</v>
      </c>
      <c r="AG78" s="118" t="s">
        <v>39</v>
      </c>
      <c r="AH78" s="118"/>
      <c r="AI78" s="114" t="s">
        <v>74</v>
      </c>
      <c r="AJ78" s="114" t="s">
        <v>143</v>
      </c>
      <c r="AK78" s="128">
        <v>0</v>
      </c>
      <c r="AL78" s="128">
        <v>0</v>
      </c>
      <c r="AM78" s="128">
        <v>0</v>
      </c>
      <c r="AN78" s="128">
        <v>4421.442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3868.7629999999999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3316.0839999999998</v>
      </c>
      <c r="BA78" s="128">
        <v>0</v>
      </c>
      <c r="BB78" s="128">
        <v>0</v>
      </c>
      <c r="BC78" s="128">
        <v>0</v>
      </c>
      <c r="BD78" s="128">
        <v>0</v>
      </c>
      <c r="BE78" s="128">
        <v>0</v>
      </c>
      <c r="BF78" s="128">
        <v>2763.4050000000002</v>
      </c>
      <c r="BG78" s="40">
        <f t="shared" si="3"/>
        <v>8290.2049999999999</v>
      </c>
      <c r="BH78" s="40">
        <f t="shared" si="4"/>
        <v>6079.4889999999996</v>
      </c>
      <c r="BI78" s="40">
        <f t="shared" si="5"/>
        <v>14369.694</v>
      </c>
    </row>
    <row r="79" spans="1:61" x14ac:dyDescent="0.35">
      <c r="A79" s="114">
        <v>23104100</v>
      </c>
      <c r="B79" s="114">
        <v>1</v>
      </c>
      <c r="C79" s="114">
        <v>1</v>
      </c>
      <c r="D79" s="114">
        <v>1</v>
      </c>
      <c r="E79" s="114" t="s">
        <v>59</v>
      </c>
      <c r="F79" s="114" t="s">
        <v>24</v>
      </c>
      <c r="G79" s="114" t="s">
        <v>25</v>
      </c>
      <c r="H79" s="114" t="s">
        <v>26</v>
      </c>
      <c r="I79" s="114" t="s">
        <v>2</v>
      </c>
      <c r="J79" s="114" t="s">
        <v>27</v>
      </c>
      <c r="K79" s="114" t="s">
        <v>143</v>
      </c>
      <c r="L79" s="114" t="s">
        <v>29</v>
      </c>
      <c r="M79" s="114" t="s">
        <v>65</v>
      </c>
      <c r="N79" s="114" t="s">
        <v>1324</v>
      </c>
      <c r="O79" s="114" t="s">
        <v>148</v>
      </c>
      <c r="P79" s="114" t="s">
        <v>148</v>
      </c>
      <c r="Q79" s="114" t="s">
        <v>143</v>
      </c>
      <c r="R79" s="115">
        <v>499023.516</v>
      </c>
      <c r="S79" s="115">
        <v>0</v>
      </c>
      <c r="T79" s="115">
        <v>0</v>
      </c>
      <c r="U79" s="115">
        <v>0</v>
      </c>
      <c r="V79" s="115">
        <v>0</v>
      </c>
      <c r="W79" s="115">
        <v>-1610.570000000007</v>
      </c>
      <c r="X79" s="115">
        <v>0</v>
      </c>
      <c r="Y79" s="115">
        <v>497412.946</v>
      </c>
      <c r="Z79" s="117">
        <v>35381</v>
      </c>
      <c r="AA79" s="117">
        <v>46386</v>
      </c>
      <c r="AB79" s="116">
        <v>3637586.0920000002</v>
      </c>
      <c r="AC79" s="116">
        <v>3637586.0920000002</v>
      </c>
      <c r="AD79" s="116">
        <v>2.8356164383561642</v>
      </c>
      <c r="AE79" s="116">
        <v>30.150684931506849</v>
      </c>
      <c r="AF79" s="118">
        <v>0.02</v>
      </c>
      <c r="AG79" s="118" t="s">
        <v>39</v>
      </c>
      <c r="AH79" s="118"/>
      <c r="AI79" s="114" t="s">
        <v>74</v>
      </c>
      <c r="AJ79" s="114" t="s">
        <v>143</v>
      </c>
      <c r="AK79" s="128">
        <v>0</v>
      </c>
      <c r="AL79" s="128">
        <v>0</v>
      </c>
      <c r="AM79" s="128">
        <v>0</v>
      </c>
      <c r="AN79" s="128">
        <v>4974.1319999999996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4145.1080000000002</v>
      </c>
      <c r="AU79" s="128">
        <v>0</v>
      </c>
      <c r="AV79" s="128">
        <v>0</v>
      </c>
      <c r="AW79" s="128">
        <v>0</v>
      </c>
      <c r="AX79" s="128">
        <v>0</v>
      </c>
      <c r="AY79" s="128">
        <v>0</v>
      </c>
      <c r="AZ79" s="128">
        <v>3316.0839999999998</v>
      </c>
      <c r="BA79" s="128">
        <v>0</v>
      </c>
      <c r="BB79" s="128">
        <v>0</v>
      </c>
      <c r="BC79" s="128">
        <v>0</v>
      </c>
      <c r="BD79" s="128">
        <v>0</v>
      </c>
      <c r="BE79" s="128">
        <v>0</v>
      </c>
      <c r="BF79" s="128">
        <v>2487.0610000000001</v>
      </c>
      <c r="BG79" s="40">
        <f t="shared" si="3"/>
        <v>9119.24</v>
      </c>
      <c r="BH79" s="40">
        <f t="shared" si="4"/>
        <v>5803.1450000000004</v>
      </c>
      <c r="BI79" s="40">
        <f t="shared" si="5"/>
        <v>14922.385</v>
      </c>
    </row>
    <row r="80" spans="1:61" x14ac:dyDescent="0.35">
      <c r="A80" s="114">
        <v>23153000</v>
      </c>
      <c r="B80" s="114">
        <v>1</v>
      </c>
      <c r="C80" s="114">
        <v>1</v>
      </c>
      <c r="D80" s="114">
        <v>0</v>
      </c>
      <c r="E80" s="114" t="s">
        <v>59</v>
      </c>
      <c r="F80" s="114" t="s">
        <v>24</v>
      </c>
      <c r="G80" s="114" t="s">
        <v>25</v>
      </c>
      <c r="H80" s="114" t="s">
        <v>44</v>
      </c>
      <c r="I80" s="114" t="s">
        <v>45</v>
      </c>
      <c r="J80" s="114" t="s">
        <v>27</v>
      </c>
      <c r="K80" s="114" t="s">
        <v>143</v>
      </c>
      <c r="L80" s="114" t="s">
        <v>149</v>
      </c>
      <c r="M80" s="114" t="s">
        <v>65</v>
      </c>
      <c r="N80" s="114" t="s">
        <v>1324</v>
      </c>
      <c r="O80" s="114" t="s">
        <v>150</v>
      </c>
      <c r="P80" s="114" t="s">
        <v>150</v>
      </c>
      <c r="Q80" s="114" t="s">
        <v>143</v>
      </c>
      <c r="R80" s="115">
        <v>133700.34400000001</v>
      </c>
      <c r="S80" s="115">
        <v>0</v>
      </c>
      <c r="T80" s="115">
        <v>0</v>
      </c>
      <c r="U80" s="115">
        <v>0</v>
      </c>
      <c r="V80" s="115">
        <v>0</v>
      </c>
      <c r="W80" s="115">
        <v>-431.51000000000931</v>
      </c>
      <c r="X80" s="115">
        <v>0</v>
      </c>
      <c r="Y80" s="115">
        <v>133268.834</v>
      </c>
      <c r="Z80" s="117">
        <v>38399</v>
      </c>
      <c r="AA80" s="117">
        <v>45838</v>
      </c>
      <c r="AB80" s="116">
        <v>2000070.5360000001</v>
      </c>
      <c r="AC80" s="116">
        <v>1499130.2309999999</v>
      </c>
      <c r="AD80" s="116">
        <v>1.3342465753424657</v>
      </c>
      <c r="AE80" s="116">
        <v>20.38082191780822</v>
      </c>
      <c r="AF80" s="118">
        <v>4.4999999999999998E-2</v>
      </c>
      <c r="AG80" s="118" t="s">
        <v>39</v>
      </c>
      <c r="AH80" s="118"/>
      <c r="AI80" s="114" t="s">
        <v>74</v>
      </c>
      <c r="AJ80" s="114" t="s">
        <v>143</v>
      </c>
      <c r="AK80" s="128">
        <v>0</v>
      </c>
      <c r="AL80" s="128">
        <v>0</v>
      </c>
      <c r="AM80" s="128">
        <v>0</v>
      </c>
      <c r="AN80" s="128">
        <v>3048.5279999999998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2034.7260000000001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1015.3579999999999</v>
      </c>
      <c r="BA80" s="128">
        <v>0</v>
      </c>
      <c r="BB80" s="128">
        <v>0</v>
      </c>
      <c r="BC80" s="128">
        <v>0</v>
      </c>
      <c r="BD80" s="128">
        <v>0</v>
      </c>
      <c r="BE80" s="128">
        <v>0</v>
      </c>
      <c r="BF80" s="128">
        <v>0</v>
      </c>
      <c r="BG80" s="40">
        <f t="shared" si="3"/>
        <v>5083.2539999999999</v>
      </c>
      <c r="BH80" s="40">
        <f t="shared" si="4"/>
        <v>1015.3579999999999</v>
      </c>
      <c r="BI80" s="40">
        <f t="shared" si="5"/>
        <v>6098.6120000000001</v>
      </c>
    </row>
    <row r="81" spans="1:61" x14ac:dyDescent="0.35">
      <c r="A81" s="114">
        <v>23169000</v>
      </c>
      <c r="B81" s="114">
        <v>1</v>
      </c>
      <c r="C81" s="114">
        <v>1</v>
      </c>
      <c r="D81" s="114">
        <v>1</v>
      </c>
      <c r="E81" s="114" t="s">
        <v>59</v>
      </c>
      <c r="F81" s="114" t="s">
        <v>24</v>
      </c>
      <c r="G81" s="114" t="s">
        <v>25</v>
      </c>
      <c r="H81" s="114" t="s">
        <v>26</v>
      </c>
      <c r="I81" s="114" t="s">
        <v>2</v>
      </c>
      <c r="J81" s="114" t="s">
        <v>27</v>
      </c>
      <c r="K81" s="114" t="s">
        <v>151</v>
      </c>
      <c r="L81" s="114" t="s">
        <v>29</v>
      </c>
      <c r="M81" s="114" t="s">
        <v>65</v>
      </c>
      <c r="N81" s="114" t="s">
        <v>1324</v>
      </c>
      <c r="O81" s="114" t="s">
        <v>152</v>
      </c>
      <c r="P81" s="114" t="s">
        <v>152</v>
      </c>
      <c r="Q81" s="114" t="s">
        <v>151</v>
      </c>
      <c r="R81" s="115">
        <v>6046908.2630000003</v>
      </c>
      <c r="S81" s="115">
        <v>0</v>
      </c>
      <c r="T81" s="115">
        <v>0</v>
      </c>
      <c r="U81" s="115">
        <v>0</v>
      </c>
      <c r="V81" s="115">
        <v>0</v>
      </c>
      <c r="W81" s="115">
        <v>-19516.049000000581</v>
      </c>
      <c r="X81" s="115">
        <v>0</v>
      </c>
      <c r="Y81" s="115">
        <v>6027392.2139999997</v>
      </c>
      <c r="Z81" s="117">
        <v>41304</v>
      </c>
      <c r="AA81" s="117">
        <v>47208</v>
      </c>
      <c r="AB81" s="116">
        <v>7707375</v>
      </c>
      <c r="AC81" s="116">
        <v>7503428.5729999999</v>
      </c>
      <c r="AD81" s="116">
        <v>5.087671232876712</v>
      </c>
      <c r="AE81" s="116">
        <v>16.175342465753424</v>
      </c>
      <c r="AF81" s="118">
        <v>0</v>
      </c>
      <c r="AG81" s="118" t="s">
        <v>39</v>
      </c>
      <c r="AH81" s="118"/>
      <c r="AI81" s="114" t="s">
        <v>74</v>
      </c>
      <c r="AJ81" s="114" t="s">
        <v>151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40">
        <f t="shared" si="3"/>
        <v>0</v>
      </c>
      <c r="BH81" s="40">
        <f t="shared" si="4"/>
        <v>0</v>
      </c>
      <c r="BI81" s="40">
        <f t="shared" si="5"/>
        <v>0</v>
      </c>
    </row>
    <row r="82" spans="1:61" x14ac:dyDescent="0.35">
      <c r="A82" s="114">
        <v>23168000</v>
      </c>
      <c r="B82" s="114">
        <v>1</v>
      </c>
      <c r="C82" s="114">
        <v>1</v>
      </c>
      <c r="D82" s="114">
        <v>1</v>
      </c>
      <c r="E82" s="114" t="s">
        <v>59</v>
      </c>
      <c r="F82" s="114" t="s">
        <v>24</v>
      </c>
      <c r="G82" s="114" t="s">
        <v>25</v>
      </c>
      <c r="H82" s="114" t="s">
        <v>26</v>
      </c>
      <c r="I82" s="114" t="s">
        <v>2</v>
      </c>
      <c r="J82" s="114" t="s">
        <v>27</v>
      </c>
      <c r="K82" s="114" t="s">
        <v>151</v>
      </c>
      <c r="L82" s="114" t="s">
        <v>29</v>
      </c>
      <c r="M82" s="114" t="s">
        <v>65</v>
      </c>
      <c r="N82" s="114" t="s">
        <v>1324</v>
      </c>
      <c r="O82" s="114" t="s">
        <v>153</v>
      </c>
      <c r="P82" s="114" t="s">
        <v>153</v>
      </c>
      <c r="Q82" s="114" t="s">
        <v>151</v>
      </c>
      <c r="R82" s="115">
        <v>51289544.07</v>
      </c>
      <c r="S82" s="115">
        <v>0</v>
      </c>
      <c r="T82" s="115">
        <v>0</v>
      </c>
      <c r="U82" s="115">
        <v>0</v>
      </c>
      <c r="V82" s="115">
        <v>0</v>
      </c>
      <c r="W82" s="115">
        <v>-165534.05099999905</v>
      </c>
      <c r="X82" s="115">
        <v>0</v>
      </c>
      <c r="Y82" s="115">
        <v>51124010.019000001</v>
      </c>
      <c r="Z82" s="117">
        <v>41302</v>
      </c>
      <c r="AA82" s="117">
        <v>47118</v>
      </c>
      <c r="AB82" s="116">
        <v>106717500</v>
      </c>
      <c r="AC82" s="116">
        <v>106717500</v>
      </c>
      <c r="AD82" s="116">
        <v>4.8410958904109593</v>
      </c>
      <c r="AE82" s="116">
        <v>15.934246575342465</v>
      </c>
      <c r="AF82" s="118">
        <v>0</v>
      </c>
      <c r="AG82" s="118" t="s">
        <v>39</v>
      </c>
      <c r="AH82" s="118"/>
      <c r="AI82" s="114" t="s">
        <v>74</v>
      </c>
      <c r="AJ82" s="114" t="s">
        <v>151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28">
        <v>0</v>
      </c>
      <c r="BF82" s="128">
        <v>0</v>
      </c>
      <c r="BG82" s="40">
        <f t="shared" si="3"/>
        <v>0</v>
      </c>
      <c r="BH82" s="40">
        <f t="shared" si="4"/>
        <v>0</v>
      </c>
      <c r="BI82" s="40">
        <f t="shared" si="5"/>
        <v>0</v>
      </c>
    </row>
    <row r="83" spans="1:61" x14ac:dyDescent="0.35">
      <c r="A83" s="114">
        <v>23099100</v>
      </c>
      <c r="B83" s="114">
        <v>1</v>
      </c>
      <c r="C83" s="114">
        <v>1</v>
      </c>
      <c r="D83" s="114">
        <v>1</v>
      </c>
      <c r="E83" s="114" t="s">
        <v>66</v>
      </c>
      <c r="F83" s="114" t="s">
        <v>24</v>
      </c>
      <c r="G83" s="114" t="s">
        <v>25</v>
      </c>
      <c r="H83" s="114" t="s">
        <v>26</v>
      </c>
      <c r="I83" s="114" t="s">
        <v>2</v>
      </c>
      <c r="J83" s="114" t="s">
        <v>27</v>
      </c>
      <c r="K83" s="114" t="s">
        <v>67</v>
      </c>
      <c r="L83" s="114" t="s">
        <v>29</v>
      </c>
      <c r="M83" s="114" t="s">
        <v>65</v>
      </c>
      <c r="N83" s="114" t="s">
        <v>1324</v>
      </c>
      <c r="O83" s="114" t="s">
        <v>154</v>
      </c>
      <c r="P83" s="114" t="s">
        <v>154</v>
      </c>
      <c r="Q83" s="114" t="s">
        <v>67</v>
      </c>
      <c r="R83" s="115">
        <v>7204268.1600000001</v>
      </c>
      <c r="S83" s="115">
        <v>0</v>
      </c>
      <c r="T83" s="115">
        <v>0</v>
      </c>
      <c r="U83" s="115">
        <v>0</v>
      </c>
      <c r="V83" s="115">
        <v>0</v>
      </c>
      <c r="W83" s="115">
        <v>-432000.36000000034</v>
      </c>
      <c r="X83" s="115">
        <v>0</v>
      </c>
      <c r="Y83" s="115">
        <v>6772267.7999999998</v>
      </c>
      <c r="Z83" s="117">
        <v>35264</v>
      </c>
      <c r="AA83" s="117">
        <v>46223</v>
      </c>
      <c r="AB83" s="116">
        <v>75807864.275999993</v>
      </c>
      <c r="AC83" s="116">
        <v>75807864.275999993</v>
      </c>
      <c r="AD83" s="116">
        <v>2.3890410958904109</v>
      </c>
      <c r="AE83" s="116">
        <v>30.024657534246575</v>
      </c>
      <c r="AF83" s="118">
        <v>0.03</v>
      </c>
      <c r="AG83" s="118" t="s">
        <v>39</v>
      </c>
      <c r="AH83" s="118"/>
      <c r="AI83" s="114" t="s">
        <v>74</v>
      </c>
      <c r="AJ83" s="114" t="s">
        <v>67</v>
      </c>
      <c r="AK83" s="128">
        <v>0</v>
      </c>
      <c r="AL83" s="128">
        <v>0</v>
      </c>
      <c r="AM83" s="128">
        <v>0</v>
      </c>
      <c r="AN83" s="128">
        <v>0</v>
      </c>
      <c r="AO83" s="128">
        <v>101305.705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81935.163</v>
      </c>
      <c r="AV83" s="128">
        <v>0</v>
      </c>
      <c r="AW83" s="128">
        <v>0</v>
      </c>
      <c r="AX83" s="128">
        <v>0</v>
      </c>
      <c r="AY83" s="128">
        <v>0</v>
      </c>
      <c r="AZ83" s="128">
        <v>0</v>
      </c>
      <c r="BA83" s="128">
        <v>60449.447999999997</v>
      </c>
      <c r="BB83" s="128">
        <v>0</v>
      </c>
      <c r="BC83" s="128">
        <v>0</v>
      </c>
      <c r="BD83" s="128">
        <v>0</v>
      </c>
      <c r="BE83" s="128">
        <v>0</v>
      </c>
      <c r="BF83" s="128">
        <v>0</v>
      </c>
      <c r="BG83" s="40">
        <f t="shared" si="3"/>
        <v>101305.705</v>
      </c>
      <c r="BH83" s="40">
        <f t="shared" si="4"/>
        <v>142384.611</v>
      </c>
      <c r="BI83" s="40">
        <f t="shared" si="5"/>
        <v>243690.31599999999</v>
      </c>
    </row>
    <row r="84" spans="1:61" x14ac:dyDescent="0.35">
      <c r="A84" s="114">
        <v>23005100</v>
      </c>
      <c r="B84" s="114">
        <v>1</v>
      </c>
      <c r="C84" s="114">
        <v>1</v>
      </c>
      <c r="D84" s="114">
        <v>1</v>
      </c>
      <c r="E84" s="114" t="s">
        <v>23</v>
      </c>
      <c r="F84" s="114" t="s">
        <v>24</v>
      </c>
      <c r="G84" s="114" t="s">
        <v>25</v>
      </c>
      <c r="H84" s="114" t="s">
        <v>26</v>
      </c>
      <c r="I84" s="114" t="s">
        <v>2</v>
      </c>
      <c r="J84" s="114" t="s">
        <v>27</v>
      </c>
      <c r="K84" s="114" t="s">
        <v>69</v>
      </c>
      <c r="L84" s="114" t="s">
        <v>29</v>
      </c>
      <c r="M84" s="114" t="s">
        <v>65</v>
      </c>
      <c r="N84" s="114" t="s">
        <v>1324</v>
      </c>
      <c r="O84" s="114" t="s">
        <v>155</v>
      </c>
      <c r="P84" s="114" t="s">
        <v>155</v>
      </c>
      <c r="Q84" s="114" t="s">
        <v>69</v>
      </c>
      <c r="R84" s="115">
        <v>393870.64</v>
      </c>
      <c r="S84" s="115">
        <v>0</v>
      </c>
      <c r="T84" s="115">
        <v>0</v>
      </c>
      <c r="U84" s="115">
        <v>0</v>
      </c>
      <c r="V84" s="115">
        <v>0</v>
      </c>
      <c r="W84" s="115">
        <v>0</v>
      </c>
      <c r="X84" s="115">
        <v>0</v>
      </c>
      <c r="Y84" s="115">
        <v>393870.64</v>
      </c>
      <c r="Z84" s="117">
        <v>31655</v>
      </c>
      <c r="AA84" s="117">
        <v>46589</v>
      </c>
      <c r="AB84" s="116">
        <v>1850144.51</v>
      </c>
      <c r="AC84" s="116">
        <v>1850144.51</v>
      </c>
      <c r="AD84" s="116">
        <v>3.3917808219178083</v>
      </c>
      <c r="AE84" s="116">
        <v>40.915068493150685</v>
      </c>
      <c r="AF84" s="118">
        <v>0.03</v>
      </c>
      <c r="AG84" s="118" t="s">
        <v>39</v>
      </c>
      <c r="AH84" s="118"/>
      <c r="AI84" s="114" t="s">
        <v>74</v>
      </c>
      <c r="AJ84" s="114" t="s">
        <v>69</v>
      </c>
      <c r="AK84" s="128">
        <v>0</v>
      </c>
      <c r="AL84" s="128">
        <v>0</v>
      </c>
      <c r="AM84" s="128">
        <v>0</v>
      </c>
      <c r="AN84" s="128">
        <v>0</v>
      </c>
      <c r="AO84" s="128">
        <v>5908.06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5101.28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4282.3900000000003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40">
        <f t="shared" si="3"/>
        <v>5908.06</v>
      </c>
      <c r="BH84" s="40">
        <f t="shared" si="4"/>
        <v>9383.67</v>
      </c>
      <c r="BI84" s="40">
        <f t="shared" si="5"/>
        <v>15291.73</v>
      </c>
    </row>
    <row r="85" spans="1:61" x14ac:dyDescent="0.35">
      <c r="A85" s="114">
        <v>23010100</v>
      </c>
      <c r="B85" s="114">
        <v>1</v>
      </c>
      <c r="C85" s="114">
        <v>1</v>
      </c>
      <c r="D85" s="114">
        <v>1</v>
      </c>
      <c r="E85" s="114" t="s">
        <v>23</v>
      </c>
      <c r="F85" s="114" t="s">
        <v>24</v>
      </c>
      <c r="G85" s="114" t="s">
        <v>25</v>
      </c>
      <c r="H85" s="114" t="s">
        <v>26</v>
      </c>
      <c r="I85" s="114" t="s">
        <v>2</v>
      </c>
      <c r="J85" s="114" t="s">
        <v>27</v>
      </c>
      <c r="K85" s="114" t="s">
        <v>69</v>
      </c>
      <c r="L85" s="114" t="s">
        <v>29</v>
      </c>
      <c r="M85" s="114" t="s">
        <v>65</v>
      </c>
      <c r="N85" s="114" t="s">
        <v>1324</v>
      </c>
      <c r="O85" s="114" t="s">
        <v>156</v>
      </c>
      <c r="P85" s="114" t="s">
        <v>156</v>
      </c>
      <c r="Q85" s="114" t="s">
        <v>69</v>
      </c>
      <c r="R85" s="115">
        <v>57065.82</v>
      </c>
      <c r="S85" s="115">
        <v>0</v>
      </c>
      <c r="T85" s="115">
        <v>0</v>
      </c>
      <c r="U85" s="115">
        <v>0</v>
      </c>
      <c r="V85" s="115">
        <v>0</v>
      </c>
      <c r="W85" s="115">
        <v>0</v>
      </c>
      <c r="X85" s="115">
        <v>0</v>
      </c>
      <c r="Y85" s="115">
        <v>57065.82</v>
      </c>
      <c r="Z85" s="117">
        <v>31981</v>
      </c>
      <c r="AA85" s="117">
        <v>47635</v>
      </c>
      <c r="AB85" s="116">
        <v>165593.25</v>
      </c>
      <c r="AC85" s="116">
        <v>165593.25</v>
      </c>
      <c r="AD85" s="116">
        <v>6.2575342465753421</v>
      </c>
      <c r="AE85" s="116">
        <v>42.887671232876713</v>
      </c>
      <c r="AF85" s="118">
        <v>0.03</v>
      </c>
      <c r="AG85" s="118" t="s">
        <v>39</v>
      </c>
      <c r="AH85" s="118"/>
      <c r="AI85" s="114" t="s">
        <v>74</v>
      </c>
      <c r="AJ85" s="114" t="s">
        <v>69</v>
      </c>
      <c r="AK85" s="128">
        <v>0</v>
      </c>
      <c r="AL85" s="128">
        <v>0</v>
      </c>
      <c r="AM85" s="128">
        <v>0</v>
      </c>
      <c r="AN85" s="128">
        <v>855.99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795.86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734.84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672.89</v>
      </c>
      <c r="BG85" s="40">
        <f t="shared" si="3"/>
        <v>1651.85</v>
      </c>
      <c r="BH85" s="40">
        <f t="shared" si="4"/>
        <v>1407.73</v>
      </c>
      <c r="BI85" s="40">
        <f t="shared" si="5"/>
        <v>3059.58</v>
      </c>
    </row>
    <row r="86" spans="1:61" x14ac:dyDescent="0.35">
      <c r="A86" s="114">
        <v>23014100</v>
      </c>
      <c r="B86" s="114">
        <v>1</v>
      </c>
      <c r="C86" s="114">
        <v>1</v>
      </c>
      <c r="D86" s="114">
        <v>1</v>
      </c>
      <c r="E86" s="114" t="s">
        <v>23</v>
      </c>
      <c r="F86" s="114" t="s">
        <v>24</v>
      </c>
      <c r="G86" s="114" t="s">
        <v>25</v>
      </c>
      <c r="H86" s="114" t="s">
        <v>26</v>
      </c>
      <c r="I86" s="114" t="s">
        <v>2</v>
      </c>
      <c r="J86" s="114" t="s">
        <v>27</v>
      </c>
      <c r="K86" s="114" t="s">
        <v>69</v>
      </c>
      <c r="L86" s="114" t="s">
        <v>29</v>
      </c>
      <c r="M86" s="114" t="s">
        <v>65</v>
      </c>
      <c r="N86" s="114" t="s">
        <v>1324</v>
      </c>
      <c r="O86" s="114" t="s">
        <v>157</v>
      </c>
      <c r="P86" s="114" t="s">
        <v>157</v>
      </c>
      <c r="Q86" s="114" t="s">
        <v>69</v>
      </c>
      <c r="R86" s="115">
        <v>267307.08000000147</v>
      </c>
      <c r="S86" s="115">
        <v>0</v>
      </c>
      <c r="T86" s="115">
        <v>0</v>
      </c>
      <c r="U86" s="115">
        <v>0</v>
      </c>
      <c r="V86" s="115">
        <v>0</v>
      </c>
      <c r="W86" s="115">
        <v>1.1641532182693481E-10</v>
      </c>
      <c r="X86" s="115">
        <v>0</v>
      </c>
      <c r="Y86" s="115">
        <v>267307.08000000159</v>
      </c>
      <c r="Z86" s="117">
        <v>31979</v>
      </c>
      <c r="AA86" s="117">
        <v>47635</v>
      </c>
      <c r="AB86" s="116">
        <v>775671.25</v>
      </c>
      <c r="AC86" s="116">
        <v>775671.25</v>
      </c>
      <c r="AD86" s="116">
        <v>6.2575342465753421</v>
      </c>
      <c r="AE86" s="116">
        <v>42.893150684931506</v>
      </c>
      <c r="AF86" s="118">
        <v>0.03</v>
      </c>
      <c r="AG86" s="118" t="s">
        <v>39</v>
      </c>
      <c r="AH86" s="118"/>
      <c r="AI86" s="114" t="s">
        <v>74</v>
      </c>
      <c r="AJ86" s="114" t="s">
        <v>69</v>
      </c>
      <c r="AK86" s="128">
        <v>0</v>
      </c>
      <c r="AL86" s="128">
        <v>0</v>
      </c>
      <c r="AM86" s="128">
        <v>0</v>
      </c>
      <c r="AN86" s="128">
        <v>4009.61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3727.97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3442.11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3151.96</v>
      </c>
      <c r="BG86" s="40">
        <f t="shared" si="3"/>
        <v>7737.58</v>
      </c>
      <c r="BH86" s="40">
        <f t="shared" si="4"/>
        <v>6594.07</v>
      </c>
      <c r="BI86" s="40">
        <f t="shared" si="5"/>
        <v>14331.65</v>
      </c>
    </row>
    <row r="87" spans="1:61" x14ac:dyDescent="0.35">
      <c r="A87" s="114">
        <v>23007000</v>
      </c>
      <c r="B87" s="114">
        <v>1</v>
      </c>
      <c r="C87" s="114">
        <v>1</v>
      </c>
      <c r="D87" s="114">
        <v>1</v>
      </c>
      <c r="E87" s="114" t="s">
        <v>23</v>
      </c>
      <c r="F87" s="114" t="s">
        <v>24</v>
      </c>
      <c r="G87" s="114" t="s">
        <v>25</v>
      </c>
      <c r="H87" s="114" t="s">
        <v>26</v>
      </c>
      <c r="I87" s="114" t="s">
        <v>2</v>
      </c>
      <c r="J87" s="114" t="s">
        <v>27</v>
      </c>
      <c r="K87" s="114" t="s">
        <v>69</v>
      </c>
      <c r="L87" s="114" t="s">
        <v>29</v>
      </c>
      <c r="M87" s="114" t="s">
        <v>65</v>
      </c>
      <c r="N87" s="114" t="s">
        <v>1324</v>
      </c>
      <c r="O87" s="114" t="s">
        <v>158</v>
      </c>
      <c r="P87" s="114" t="s">
        <v>158</v>
      </c>
      <c r="Q87" s="114" t="s">
        <v>69</v>
      </c>
      <c r="R87" s="115">
        <v>58682.45</v>
      </c>
      <c r="S87" s="115">
        <v>0</v>
      </c>
      <c r="T87" s="115">
        <v>0</v>
      </c>
      <c r="U87" s="115">
        <v>0</v>
      </c>
      <c r="V87" s="115">
        <v>0</v>
      </c>
      <c r="W87" s="115">
        <v>0</v>
      </c>
      <c r="X87" s="115">
        <v>0</v>
      </c>
      <c r="Y87" s="115">
        <v>58682.45</v>
      </c>
      <c r="Z87" s="117">
        <v>31586</v>
      </c>
      <c r="AA87" s="117">
        <v>45562</v>
      </c>
      <c r="AB87" s="116">
        <v>1912000</v>
      </c>
      <c r="AC87" s="116">
        <v>1064134.9099999999</v>
      </c>
      <c r="AD87" s="116">
        <v>0.57808219178082187</v>
      </c>
      <c r="AE87" s="116">
        <v>38.290410958904111</v>
      </c>
      <c r="AF87" s="118">
        <v>0.03</v>
      </c>
      <c r="AG87" s="118" t="s">
        <v>39</v>
      </c>
      <c r="AH87" s="118"/>
      <c r="AI87" s="114" t="s">
        <v>74</v>
      </c>
      <c r="AJ87" s="114" t="s">
        <v>69</v>
      </c>
      <c r="AK87" s="128">
        <v>880.24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443.4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40">
        <f t="shared" si="3"/>
        <v>1323.6399999999999</v>
      </c>
      <c r="BH87" s="40">
        <f t="shared" si="4"/>
        <v>0</v>
      </c>
      <c r="BI87" s="40">
        <f t="shared" si="5"/>
        <v>1323.6399999999999</v>
      </c>
    </row>
    <row r="88" spans="1:61" x14ac:dyDescent="0.35">
      <c r="A88" s="114">
        <v>20053000</v>
      </c>
      <c r="B88" s="114">
        <v>1</v>
      </c>
      <c r="C88" s="114">
        <v>0</v>
      </c>
      <c r="D88" s="114">
        <v>0</v>
      </c>
      <c r="E88" s="114" t="s">
        <v>23</v>
      </c>
      <c r="F88" s="114" t="s">
        <v>68</v>
      </c>
      <c r="G88" s="114" t="s">
        <v>68</v>
      </c>
      <c r="H88" s="114" t="s">
        <v>68</v>
      </c>
      <c r="I88" s="114" t="s">
        <v>85</v>
      </c>
      <c r="J88" s="114" t="s">
        <v>27</v>
      </c>
      <c r="K88" s="114" t="s">
        <v>160</v>
      </c>
      <c r="L88" s="114" t="s">
        <v>87</v>
      </c>
      <c r="M88" s="114" t="s">
        <v>159</v>
      </c>
      <c r="N88" s="114" t="s">
        <v>1325</v>
      </c>
      <c r="O88" s="114" t="s">
        <v>161</v>
      </c>
      <c r="P88" s="114" t="s">
        <v>161</v>
      </c>
      <c r="Q88" s="114" t="s">
        <v>160</v>
      </c>
      <c r="R88" s="115">
        <v>7649.2399999999543</v>
      </c>
      <c r="S88" s="115">
        <v>0</v>
      </c>
      <c r="T88" s="115">
        <v>0</v>
      </c>
      <c r="U88" s="115">
        <v>0</v>
      </c>
      <c r="V88" s="115">
        <v>0</v>
      </c>
      <c r="W88" s="115">
        <v>-3.637978807091713E-12</v>
      </c>
      <c r="X88" s="115">
        <v>0</v>
      </c>
      <c r="Y88" s="115">
        <v>7649.2399999999507</v>
      </c>
      <c r="Z88" s="117">
        <v>31426</v>
      </c>
      <c r="AA88" s="117">
        <v>46036</v>
      </c>
      <c r="AB88" s="116">
        <v>14400000</v>
      </c>
      <c r="AC88" s="116">
        <v>3943388.48</v>
      </c>
      <c r="AD88" s="116">
        <v>1.8767123287671232</v>
      </c>
      <c r="AE88" s="116">
        <v>40.027397260273972</v>
      </c>
      <c r="AF88" s="118">
        <v>0.02</v>
      </c>
      <c r="AG88" s="118" t="s">
        <v>39</v>
      </c>
      <c r="AH88" s="118"/>
      <c r="AI88" s="114" t="s">
        <v>160</v>
      </c>
      <c r="AJ88" s="114" t="s">
        <v>160</v>
      </c>
      <c r="AK88" s="128">
        <v>0</v>
      </c>
      <c r="AL88" s="128">
        <v>0</v>
      </c>
      <c r="AM88" s="128">
        <v>0</v>
      </c>
      <c r="AN88" s="128">
        <v>0</v>
      </c>
      <c r="AO88" s="128">
        <v>76.489999999999995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57.37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38.25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40">
        <f t="shared" si="3"/>
        <v>76.489999999999995</v>
      </c>
      <c r="BH88" s="40">
        <f t="shared" si="4"/>
        <v>95.62</v>
      </c>
      <c r="BI88" s="40">
        <f t="shared" si="5"/>
        <v>172.11</v>
      </c>
    </row>
    <row r="89" spans="1:61" x14ac:dyDescent="0.35">
      <c r="A89" s="114">
        <v>30060100</v>
      </c>
      <c r="B89" s="114">
        <v>1</v>
      </c>
      <c r="C89" s="114">
        <v>0</v>
      </c>
      <c r="D89" s="114">
        <v>0</v>
      </c>
      <c r="E89" s="114" t="s">
        <v>23</v>
      </c>
      <c r="F89" s="114" t="s">
        <v>68</v>
      </c>
      <c r="G89" s="114" t="s">
        <v>68</v>
      </c>
      <c r="H89" s="114" t="s">
        <v>68</v>
      </c>
      <c r="I89" s="114" t="s">
        <v>85</v>
      </c>
      <c r="J89" s="114" t="s">
        <v>27</v>
      </c>
      <c r="K89" s="114" t="s">
        <v>160</v>
      </c>
      <c r="L89" s="114" t="s">
        <v>87</v>
      </c>
      <c r="M89" s="114" t="s">
        <v>159</v>
      </c>
      <c r="N89" s="114" t="s">
        <v>1325</v>
      </c>
      <c r="O89" s="114" t="s">
        <v>162</v>
      </c>
      <c r="P89" s="114" t="s">
        <v>162</v>
      </c>
      <c r="Q89" s="114" t="s">
        <v>160</v>
      </c>
      <c r="R89" s="115">
        <v>880052.40999999689</v>
      </c>
      <c r="S89" s="115">
        <v>0</v>
      </c>
      <c r="T89" s="115">
        <v>58670.17</v>
      </c>
      <c r="U89" s="115">
        <v>11729.69</v>
      </c>
      <c r="V89" s="115" t="s">
        <v>2863</v>
      </c>
      <c r="W89" s="115">
        <v>-2.3283064365386963E-10</v>
      </c>
      <c r="X89" s="115">
        <v>0</v>
      </c>
      <c r="Y89" s="115">
        <v>821382.23999999661</v>
      </c>
      <c r="Z89" s="117">
        <v>33284</v>
      </c>
      <c r="AA89" s="117">
        <v>47894</v>
      </c>
      <c r="AB89" s="116">
        <v>1584094.39</v>
      </c>
      <c r="AC89" s="116">
        <v>1584094.39</v>
      </c>
      <c r="AD89" s="116">
        <v>6.9671232876712326</v>
      </c>
      <c r="AE89" s="116">
        <v>40.027397260273972</v>
      </c>
      <c r="AF89" s="118">
        <v>0.02</v>
      </c>
      <c r="AG89" s="118" t="s">
        <v>39</v>
      </c>
      <c r="AH89" s="118"/>
      <c r="AI89" s="114" t="s">
        <v>160</v>
      </c>
      <c r="AJ89" s="114" t="s">
        <v>160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8213.82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7627.12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7040.42</v>
      </c>
      <c r="BC89" s="128">
        <v>0</v>
      </c>
      <c r="BD89" s="128">
        <v>0</v>
      </c>
      <c r="BE89" s="128">
        <v>0</v>
      </c>
      <c r="BF89" s="128">
        <v>0</v>
      </c>
      <c r="BG89" s="40">
        <f t="shared" si="3"/>
        <v>8213.82</v>
      </c>
      <c r="BH89" s="40">
        <f t="shared" si="4"/>
        <v>14667.54</v>
      </c>
      <c r="BI89" s="40">
        <f t="shared" si="5"/>
        <v>22881.360000000001</v>
      </c>
    </row>
    <row r="90" spans="1:61" x14ac:dyDescent="0.35">
      <c r="A90" s="114">
        <v>20062000</v>
      </c>
      <c r="B90" s="114">
        <v>1</v>
      </c>
      <c r="C90" s="114">
        <v>0</v>
      </c>
      <c r="D90" s="114">
        <v>0</v>
      </c>
      <c r="E90" s="114" t="s">
        <v>23</v>
      </c>
      <c r="F90" s="114" t="s">
        <v>68</v>
      </c>
      <c r="G90" s="114" t="s">
        <v>68</v>
      </c>
      <c r="H90" s="114" t="s">
        <v>68</v>
      </c>
      <c r="I90" s="114" t="s">
        <v>68</v>
      </c>
      <c r="J90" s="114" t="s">
        <v>27</v>
      </c>
      <c r="K90" s="114" t="s">
        <v>160</v>
      </c>
      <c r="L90" s="114" t="s">
        <v>70</v>
      </c>
      <c r="M90" s="114" t="s">
        <v>159</v>
      </c>
      <c r="N90" s="114" t="s">
        <v>1325</v>
      </c>
      <c r="O90" s="114" t="s">
        <v>163</v>
      </c>
      <c r="P90" s="114" t="s">
        <v>163</v>
      </c>
      <c r="Q90" s="114" t="s">
        <v>160</v>
      </c>
      <c r="R90" s="115">
        <v>642810.56000000006</v>
      </c>
      <c r="S90" s="115">
        <v>0</v>
      </c>
      <c r="T90" s="115">
        <v>0</v>
      </c>
      <c r="U90" s="115">
        <v>0</v>
      </c>
      <c r="V90" s="115">
        <v>0</v>
      </c>
      <c r="W90" s="115">
        <v>0</v>
      </c>
      <c r="X90" s="115">
        <v>0</v>
      </c>
      <c r="Y90" s="115">
        <v>642810.56000000006</v>
      </c>
      <c r="Z90" s="117">
        <v>33699</v>
      </c>
      <c r="AA90" s="117">
        <v>48310</v>
      </c>
      <c r="AB90" s="116">
        <v>2270200</v>
      </c>
      <c r="AC90" s="116">
        <v>2268767.86</v>
      </c>
      <c r="AD90" s="116">
        <v>8.1068493150684926</v>
      </c>
      <c r="AE90" s="116">
        <v>40.030136986301372</v>
      </c>
      <c r="AF90" s="118">
        <v>0.02</v>
      </c>
      <c r="AG90" s="118" t="s">
        <v>39</v>
      </c>
      <c r="AH90" s="118"/>
      <c r="AI90" s="114" t="s">
        <v>160</v>
      </c>
      <c r="AJ90" s="114" t="s">
        <v>160</v>
      </c>
      <c r="AK90" s="128">
        <v>0</v>
      </c>
      <c r="AL90" s="128">
        <v>6428.1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6049.97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5671.85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5293.72</v>
      </c>
      <c r="BE90" s="128">
        <v>0</v>
      </c>
      <c r="BF90" s="128">
        <v>0</v>
      </c>
      <c r="BG90" s="40">
        <f t="shared" si="3"/>
        <v>12478.07</v>
      </c>
      <c r="BH90" s="40">
        <f t="shared" si="4"/>
        <v>10965.57</v>
      </c>
      <c r="BI90" s="40">
        <f t="shared" si="5"/>
        <v>23443.64</v>
      </c>
    </row>
    <row r="91" spans="1:61" x14ac:dyDescent="0.35">
      <c r="A91" s="114">
        <v>20301000</v>
      </c>
      <c r="B91" s="114">
        <v>1</v>
      </c>
      <c r="C91" s="114">
        <v>1</v>
      </c>
      <c r="D91" s="114">
        <v>0</v>
      </c>
      <c r="E91" s="114" t="s">
        <v>23</v>
      </c>
      <c r="F91" s="114" t="s">
        <v>24</v>
      </c>
      <c r="G91" s="114" t="s">
        <v>25</v>
      </c>
      <c r="H91" s="114" t="s">
        <v>44</v>
      </c>
      <c r="I91" s="114" t="s">
        <v>94</v>
      </c>
      <c r="J91" s="114" t="s">
        <v>27</v>
      </c>
      <c r="K91" s="114" t="s">
        <v>160</v>
      </c>
      <c r="L91" s="114" t="s">
        <v>164</v>
      </c>
      <c r="M91" s="114" t="s">
        <v>159</v>
      </c>
      <c r="N91" s="114" t="s">
        <v>1325</v>
      </c>
      <c r="O91" s="114" t="s">
        <v>165</v>
      </c>
      <c r="P91" s="114" t="s">
        <v>165</v>
      </c>
      <c r="Q91" s="114" t="s">
        <v>160</v>
      </c>
      <c r="R91" s="115">
        <v>10000000</v>
      </c>
      <c r="S91" s="115">
        <v>0</v>
      </c>
      <c r="T91" s="115">
        <v>0</v>
      </c>
      <c r="U91" s="115">
        <v>0</v>
      </c>
      <c r="V91" s="115">
        <v>0</v>
      </c>
      <c r="W91" s="115">
        <v>0</v>
      </c>
      <c r="X91" s="115">
        <v>0</v>
      </c>
      <c r="Y91" s="115">
        <v>10000000</v>
      </c>
      <c r="Z91" s="117">
        <v>41540</v>
      </c>
      <c r="AA91" s="117">
        <v>48837</v>
      </c>
      <c r="AB91" s="116">
        <v>15000000</v>
      </c>
      <c r="AC91" s="116">
        <v>15000000</v>
      </c>
      <c r="AD91" s="116">
        <v>9.5506849315068489</v>
      </c>
      <c r="AE91" s="116">
        <v>19.991780821917807</v>
      </c>
      <c r="AF91" s="118">
        <v>6.2094499999999997E-2</v>
      </c>
      <c r="AG91" s="118" t="s">
        <v>2799</v>
      </c>
      <c r="AH91" s="118">
        <v>1.26E-2</v>
      </c>
      <c r="AI91" s="114" t="s">
        <v>160</v>
      </c>
      <c r="AJ91" s="114" t="s">
        <v>160</v>
      </c>
      <c r="AK91" s="128">
        <v>63700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61180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57015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54740</v>
      </c>
      <c r="BD91" s="128">
        <v>0</v>
      </c>
      <c r="BE91" s="128">
        <v>0</v>
      </c>
      <c r="BF91" s="128">
        <v>0</v>
      </c>
      <c r="BG91" s="40">
        <f t="shared" si="3"/>
        <v>124880</v>
      </c>
      <c r="BH91" s="40">
        <f t="shared" si="4"/>
        <v>111755</v>
      </c>
      <c r="BI91" s="40">
        <f t="shared" si="5"/>
        <v>236635</v>
      </c>
    </row>
    <row r="92" spans="1:61" x14ac:dyDescent="0.35">
      <c r="A92" s="114">
        <v>20345000</v>
      </c>
      <c r="B92" s="114">
        <v>1</v>
      </c>
      <c r="C92" s="114">
        <v>0</v>
      </c>
      <c r="D92" s="114">
        <v>0</v>
      </c>
      <c r="E92" s="114" t="s">
        <v>23</v>
      </c>
      <c r="F92" s="114" t="s">
        <v>68</v>
      </c>
      <c r="G92" s="114" t="s">
        <v>68</v>
      </c>
      <c r="H92" s="114" t="s">
        <v>68</v>
      </c>
      <c r="I92" s="114" t="s">
        <v>68</v>
      </c>
      <c r="J92" s="114" t="s">
        <v>27</v>
      </c>
      <c r="K92" s="114" t="s">
        <v>160</v>
      </c>
      <c r="L92" s="114" t="s">
        <v>166</v>
      </c>
      <c r="M92" s="114" t="s">
        <v>159</v>
      </c>
      <c r="N92" s="114" t="s">
        <v>1325</v>
      </c>
      <c r="O92" s="114" t="s">
        <v>167</v>
      </c>
      <c r="P92" s="114" t="s">
        <v>167</v>
      </c>
      <c r="Q92" s="114" t="s">
        <v>160</v>
      </c>
      <c r="R92" s="115">
        <v>93800000</v>
      </c>
      <c r="S92" s="115">
        <v>0</v>
      </c>
      <c r="T92" s="115">
        <v>0</v>
      </c>
      <c r="U92" s="115">
        <v>0</v>
      </c>
      <c r="V92" s="115">
        <v>0</v>
      </c>
      <c r="W92" s="115">
        <v>0</v>
      </c>
      <c r="X92" s="115">
        <v>0</v>
      </c>
      <c r="Y92" s="115">
        <v>93800000</v>
      </c>
      <c r="Z92" s="117">
        <v>44028</v>
      </c>
      <c r="AA92" s="117">
        <v>53158</v>
      </c>
      <c r="AB92" s="116">
        <v>93800000</v>
      </c>
      <c r="AC92" s="116">
        <v>93800000</v>
      </c>
      <c r="AD92" s="116">
        <v>21.389041095890413</v>
      </c>
      <c r="AE92" s="116">
        <v>25.013698630136986</v>
      </c>
      <c r="AF92" s="118">
        <v>6.6231300000000007E-2</v>
      </c>
      <c r="AG92" s="118" t="s">
        <v>2799</v>
      </c>
      <c r="AH92" s="118">
        <v>1.2E-2</v>
      </c>
      <c r="AI92" s="114" t="s">
        <v>160</v>
      </c>
      <c r="AJ92" s="114" t="s">
        <v>160</v>
      </c>
      <c r="AK92" s="128">
        <v>0</v>
      </c>
      <c r="AL92" s="128">
        <v>0</v>
      </c>
      <c r="AM92" s="128">
        <v>0</v>
      </c>
      <c r="AN92" s="128">
        <v>0</v>
      </c>
      <c r="AO92" s="128">
        <v>569053.32999999996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575306.67000000004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565926.67000000004</v>
      </c>
      <c r="BB92" s="128">
        <v>0</v>
      </c>
      <c r="BC92" s="128">
        <v>0</v>
      </c>
      <c r="BD92" s="128">
        <v>0</v>
      </c>
      <c r="BE92" s="128">
        <v>0</v>
      </c>
      <c r="BF92" s="128">
        <v>0</v>
      </c>
      <c r="BG92" s="40">
        <f t="shared" si="3"/>
        <v>569053.32999999996</v>
      </c>
      <c r="BH92" s="40">
        <f t="shared" si="4"/>
        <v>1141233.3400000001</v>
      </c>
      <c r="BI92" s="40">
        <f t="shared" si="5"/>
        <v>1710286.67</v>
      </c>
    </row>
    <row r="93" spans="1:61" x14ac:dyDescent="0.35">
      <c r="A93" s="114">
        <v>20265000</v>
      </c>
      <c r="B93" s="114">
        <v>1</v>
      </c>
      <c r="C93" s="114">
        <v>1</v>
      </c>
      <c r="D93" s="114">
        <v>0</v>
      </c>
      <c r="E93" s="114" t="s">
        <v>23</v>
      </c>
      <c r="F93" s="114" t="s">
        <v>24</v>
      </c>
      <c r="G93" s="114" t="s">
        <v>25</v>
      </c>
      <c r="H93" s="114" t="s">
        <v>44</v>
      </c>
      <c r="I93" s="114" t="s">
        <v>45</v>
      </c>
      <c r="J93" s="114" t="s">
        <v>27</v>
      </c>
      <c r="K93" s="114" t="s">
        <v>160</v>
      </c>
      <c r="L93" s="114" t="s">
        <v>168</v>
      </c>
      <c r="M93" s="114" t="s">
        <v>159</v>
      </c>
      <c r="N93" s="114" t="s">
        <v>1325</v>
      </c>
      <c r="O93" s="114" t="s">
        <v>169</v>
      </c>
      <c r="P93" s="114" t="s">
        <v>169</v>
      </c>
      <c r="Q93" s="114" t="s">
        <v>160</v>
      </c>
      <c r="R93" s="115">
        <v>881857.49000000011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881857.49000000011</v>
      </c>
      <c r="Z93" s="117">
        <v>38715</v>
      </c>
      <c r="AA93" s="117">
        <v>46006</v>
      </c>
      <c r="AB93" s="116">
        <v>8000000</v>
      </c>
      <c r="AC93" s="116">
        <v>7029193.7000000002</v>
      </c>
      <c r="AD93" s="116">
        <v>1.7945205479452055</v>
      </c>
      <c r="AE93" s="116">
        <v>19.975342465753425</v>
      </c>
      <c r="AF93" s="118">
        <v>6.5664500000000001E-2</v>
      </c>
      <c r="AG93" s="118" t="s">
        <v>2799</v>
      </c>
      <c r="AH93" s="118">
        <v>1.2500000000000001E-2</v>
      </c>
      <c r="AI93" s="114" t="s">
        <v>160</v>
      </c>
      <c r="AJ93" s="114" t="s">
        <v>160</v>
      </c>
      <c r="AK93" s="128">
        <v>0</v>
      </c>
      <c r="AL93" s="128">
        <v>0</v>
      </c>
      <c r="AM93" s="128">
        <v>0</v>
      </c>
      <c r="AN93" s="128">
        <v>5603.47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4202.6000000000004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2786.42</v>
      </c>
      <c r="BA93" s="128">
        <v>0</v>
      </c>
      <c r="BB93" s="128">
        <v>0</v>
      </c>
      <c r="BC93" s="128">
        <v>0</v>
      </c>
      <c r="BD93" s="128">
        <v>0</v>
      </c>
      <c r="BE93" s="128">
        <v>0</v>
      </c>
      <c r="BF93" s="128">
        <v>1400.87</v>
      </c>
      <c r="BG93" s="40">
        <f t="shared" si="3"/>
        <v>9806.07</v>
      </c>
      <c r="BH93" s="40">
        <f t="shared" si="4"/>
        <v>4187.29</v>
      </c>
      <c r="BI93" s="40">
        <f t="shared" si="5"/>
        <v>13993.36</v>
      </c>
    </row>
    <row r="94" spans="1:61" x14ac:dyDescent="0.35">
      <c r="A94" s="114">
        <v>20269000</v>
      </c>
      <c r="B94" s="114">
        <v>1</v>
      </c>
      <c r="C94" s="114">
        <v>1</v>
      </c>
      <c r="D94" s="114">
        <v>0</v>
      </c>
      <c r="E94" s="114" t="s">
        <v>23</v>
      </c>
      <c r="F94" s="114" t="s">
        <v>24</v>
      </c>
      <c r="G94" s="114" t="s">
        <v>25</v>
      </c>
      <c r="H94" s="114" t="s">
        <v>44</v>
      </c>
      <c r="I94" s="114" t="s">
        <v>45</v>
      </c>
      <c r="J94" s="114" t="s">
        <v>27</v>
      </c>
      <c r="K94" s="114" t="s">
        <v>160</v>
      </c>
      <c r="L94" s="114" t="s">
        <v>168</v>
      </c>
      <c r="M94" s="114" t="s">
        <v>159</v>
      </c>
      <c r="N94" s="114" t="s">
        <v>1325</v>
      </c>
      <c r="O94" s="114" t="s">
        <v>170</v>
      </c>
      <c r="P94" s="114" t="s">
        <v>170</v>
      </c>
      <c r="Q94" s="114" t="s">
        <v>160</v>
      </c>
      <c r="R94" s="115">
        <v>8341718.9400000488</v>
      </c>
      <c r="S94" s="115">
        <v>0</v>
      </c>
      <c r="T94" s="115">
        <v>0</v>
      </c>
      <c r="U94" s="115">
        <v>0</v>
      </c>
      <c r="V94" s="115">
        <v>0</v>
      </c>
      <c r="W94" s="115">
        <v>3.7252902984619141E-9</v>
      </c>
      <c r="X94" s="115">
        <v>0</v>
      </c>
      <c r="Y94" s="115">
        <v>8341718.9400000526</v>
      </c>
      <c r="Z94" s="117">
        <v>39146</v>
      </c>
      <c r="AA94" s="117">
        <v>46451</v>
      </c>
      <c r="AB94" s="116">
        <v>37100000</v>
      </c>
      <c r="AC94" s="116">
        <v>35314037.869999997</v>
      </c>
      <c r="AD94" s="116">
        <v>3.0136986301369864</v>
      </c>
      <c r="AE94" s="116">
        <v>20.013698630136986</v>
      </c>
      <c r="AF94" s="118">
        <v>5.4400000000000004E-2</v>
      </c>
      <c r="AG94" s="118" t="s">
        <v>39</v>
      </c>
      <c r="AH94" s="118"/>
      <c r="AI94" s="114" t="s">
        <v>160</v>
      </c>
      <c r="AJ94" s="114" t="s">
        <v>160</v>
      </c>
      <c r="AK94" s="128">
        <v>226273.13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196079.69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160735.62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130719.8</v>
      </c>
      <c r="BD94" s="128">
        <v>0</v>
      </c>
      <c r="BE94" s="128">
        <v>0</v>
      </c>
      <c r="BF94" s="128">
        <v>0</v>
      </c>
      <c r="BG94" s="40">
        <f t="shared" si="3"/>
        <v>422352.82</v>
      </c>
      <c r="BH94" s="40">
        <f t="shared" si="4"/>
        <v>291455.42</v>
      </c>
      <c r="BI94" s="40">
        <f t="shared" si="5"/>
        <v>713808.24</v>
      </c>
    </row>
    <row r="95" spans="1:61" x14ac:dyDescent="0.35">
      <c r="A95" s="114">
        <v>20258000</v>
      </c>
      <c r="B95" s="114">
        <v>1</v>
      </c>
      <c r="C95" s="114">
        <v>1</v>
      </c>
      <c r="D95" s="114">
        <v>0</v>
      </c>
      <c r="E95" s="114" t="s">
        <v>23</v>
      </c>
      <c r="F95" s="114" t="s">
        <v>24</v>
      </c>
      <c r="G95" s="114" t="s">
        <v>36</v>
      </c>
      <c r="H95" s="114" t="s">
        <v>36</v>
      </c>
      <c r="I95" s="114" t="s">
        <v>36</v>
      </c>
      <c r="J95" s="114" t="s">
        <v>27</v>
      </c>
      <c r="K95" s="114" t="s">
        <v>160</v>
      </c>
      <c r="L95" s="114" t="s">
        <v>171</v>
      </c>
      <c r="M95" s="114" t="s">
        <v>159</v>
      </c>
      <c r="N95" s="114" t="s">
        <v>1325</v>
      </c>
      <c r="O95" s="114" t="s">
        <v>172</v>
      </c>
      <c r="P95" s="114" t="s">
        <v>172</v>
      </c>
      <c r="Q95" s="114" t="s">
        <v>160</v>
      </c>
      <c r="R95" s="115">
        <v>-5.2000008523464203E-2</v>
      </c>
      <c r="S95" s="115">
        <v>0</v>
      </c>
      <c r="T95" s="115">
        <v>0</v>
      </c>
      <c r="U95" s="115">
        <v>0</v>
      </c>
      <c r="V95" s="115">
        <v>0</v>
      </c>
      <c r="W95" s="115">
        <v>-4.0000006556510925E-3</v>
      </c>
      <c r="X95" s="115">
        <v>0</v>
      </c>
      <c r="Y95" s="115">
        <v>-5.6000009179115295E-2</v>
      </c>
      <c r="Z95" s="117">
        <v>37608</v>
      </c>
      <c r="AA95" s="117">
        <v>46736</v>
      </c>
      <c r="AB95" s="116">
        <v>40000000</v>
      </c>
      <c r="AC95" s="116">
        <v>40000000</v>
      </c>
      <c r="AD95" s="116">
        <v>3.7945205479452055</v>
      </c>
      <c r="AE95" s="116">
        <v>25.008219178082193</v>
      </c>
      <c r="AF95" s="118">
        <v>5.4899999999999997E-2</v>
      </c>
      <c r="AG95" s="118" t="s">
        <v>39</v>
      </c>
      <c r="AH95" s="118"/>
      <c r="AI95" s="114" t="s">
        <v>160</v>
      </c>
      <c r="AJ95" s="114" t="s">
        <v>160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128">
        <v>0</v>
      </c>
      <c r="AT95" s="128">
        <v>0</v>
      </c>
      <c r="AU95" s="128">
        <v>0</v>
      </c>
      <c r="AV95" s="128">
        <v>0</v>
      </c>
      <c r="AW95" s="128">
        <v>0</v>
      </c>
      <c r="AX95" s="128">
        <v>0</v>
      </c>
      <c r="AY95" s="128">
        <v>0</v>
      </c>
      <c r="AZ95" s="128">
        <v>0</v>
      </c>
      <c r="BA95" s="128">
        <v>0</v>
      </c>
      <c r="BB95" s="128">
        <v>0</v>
      </c>
      <c r="BC95" s="128">
        <v>0</v>
      </c>
      <c r="BD95" s="128">
        <v>0</v>
      </c>
      <c r="BE95" s="128">
        <v>0</v>
      </c>
      <c r="BF95" s="128">
        <v>0</v>
      </c>
      <c r="BG95" s="40">
        <f t="shared" si="3"/>
        <v>0</v>
      </c>
      <c r="BH95" s="40">
        <f t="shared" si="4"/>
        <v>0</v>
      </c>
      <c r="BI95" s="40">
        <f t="shared" si="5"/>
        <v>0</v>
      </c>
    </row>
    <row r="96" spans="1:61" x14ac:dyDescent="0.35">
      <c r="A96" s="114">
        <v>20274000</v>
      </c>
      <c r="B96" s="114">
        <v>1</v>
      </c>
      <c r="C96" s="114">
        <v>1</v>
      </c>
      <c r="D96" s="114">
        <v>0</v>
      </c>
      <c r="E96" s="114" t="s">
        <v>23</v>
      </c>
      <c r="F96" s="114" t="s">
        <v>24</v>
      </c>
      <c r="G96" s="114" t="s">
        <v>36</v>
      </c>
      <c r="H96" s="114" t="s">
        <v>36</v>
      </c>
      <c r="I96" s="114" t="s">
        <v>36</v>
      </c>
      <c r="J96" s="114" t="s">
        <v>27</v>
      </c>
      <c r="K96" s="114" t="s">
        <v>160</v>
      </c>
      <c r="L96" s="114" t="s">
        <v>171</v>
      </c>
      <c r="M96" s="114" t="s">
        <v>159</v>
      </c>
      <c r="N96" s="114" t="s">
        <v>1325</v>
      </c>
      <c r="O96" s="114" t="s">
        <v>173</v>
      </c>
      <c r="P96" s="114" t="s">
        <v>173</v>
      </c>
      <c r="Q96" s="114" t="s">
        <v>160</v>
      </c>
      <c r="R96" s="115">
        <v>31839017.890000001</v>
      </c>
      <c r="S96" s="115">
        <v>0</v>
      </c>
      <c r="T96" s="115">
        <v>0</v>
      </c>
      <c r="U96" s="115">
        <v>0</v>
      </c>
      <c r="V96" s="115">
        <v>0</v>
      </c>
      <c r="W96" s="115">
        <v>0</v>
      </c>
      <c r="X96" s="115">
        <v>0</v>
      </c>
      <c r="Y96" s="115">
        <v>31839017.890000001</v>
      </c>
      <c r="Z96" s="117">
        <v>39428</v>
      </c>
      <c r="AA96" s="117">
        <v>48560</v>
      </c>
      <c r="AB96" s="116">
        <v>67100000</v>
      </c>
      <c r="AC96" s="116">
        <v>67100000</v>
      </c>
      <c r="AD96" s="116">
        <v>8.7917808219178077</v>
      </c>
      <c r="AE96" s="116">
        <v>25.019178082191782</v>
      </c>
      <c r="AF96" s="120">
        <v>7.4749099999999999E-2</v>
      </c>
      <c r="AG96" s="118" t="s">
        <v>2960</v>
      </c>
      <c r="AH96" s="118">
        <v>1.2500000000000001E-2</v>
      </c>
      <c r="AI96" s="114" t="s">
        <v>160</v>
      </c>
      <c r="AJ96" s="114" t="s">
        <v>160</v>
      </c>
      <c r="AK96" s="128">
        <v>0</v>
      </c>
      <c r="AL96" s="128">
        <v>0</v>
      </c>
      <c r="AM96" s="128">
        <v>0</v>
      </c>
      <c r="AN96" s="128">
        <v>202310.43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191070.96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178848.8</v>
      </c>
      <c r="BA96" s="128">
        <v>0</v>
      </c>
      <c r="BB96" s="128">
        <v>0</v>
      </c>
      <c r="BC96" s="128">
        <v>0</v>
      </c>
      <c r="BD96" s="128">
        <v>0</v>
      </c>
      <c r="BE96" s="128">
        <v>0</v>
      </c>
      <c r="BF96" s="128">
        <v>168592.02</v>
      </c>
      <c r="BG96" s="40">
        <f t="shared" si="3"/>
        <v>393381.39</v>
      </c>
      <c r="BH96" s="40">
        <f t="shared" si="4"/>
        <v>347440.81999999995</v>
      </c>
      <c r="BI96" s="40">
        <f t="shared" si="5"/>
        <v>740822.21</v>
      </c>
    </row>
    <row r="97" spans="1:61" x14ac:dyDescent="0.35">
      <c r="A97" s="114">
        <v>20050000</v>
      </c>
      <c r="B97" s="114">
        <v>1</v>
      </c>
      <c r="C97" s="114">
        <v>1</v>
      </c>
      <c r="D97" s="114">
        <v>0</v>
      </c>
      <c r="E97" s="114" t="s">
        <v>23</v>
      </c>
      <c r="F97" s="114" t="s">
        <v>24</v>
      </c>
      <c r="G97" s="114" t="s">
        <v>36</v>
      </c>
      <c r="H97" s="114" t="s">
        <v>36</v>
      </c>
      <c r="I97" s="114" t="s">
        <v>36</v>
      </c>
      <c r="J97" s="114" t="s">
        <v>27</v>
      </c>
      <c r="K97" s="114" t="s">
        <v>160</v>
      </c>
      <c r="L97" s="114" t="s">
        <v>171</v>
      </c>
      <c r="M97" s="114" t="s">
        <v>159</v>
      </c>
      <c r="N97" s="114" t="s">
        <v>1325</v>
      </c>
      <c r="O97" s="114" t="s">
        <v>174</v>
      </c>
      <c r="P97" s="114" t="s">
        <v>174</v>
      </c>
      <c r="Q97" s="114" t="s">
        <v>160</v>
      </c>
      <c r="R97" s="115">
        <v>432860.25</v>
      </c>
      <c r="S97" s="115">
        <v>0</v>
      </c>
      <c r="T97" s="115">
        <v>0</v>
      </c>
      <c r="U97" s="115">
        <v>0</v>
      </c>
      <c r="V97" s="115">
        <v>0</v>
      </c>
      <c r="W97" s="115">
        <v>0</v>
      </c>
      <c r="X97" s="115">
        <v>0</v>
      </c>
      <c r="Y97" s="115">
        <v>432860.25</v>
      </c>
      <c r="Z97" s="117">
        <v>30768</v>
      </c>
      <c r="AA97" s="117">
        <v>45375</v>
      </c>
      <c r="AB97" s="116">
        <v>28000000</v>
      </c>
      <c r="AC97" s="116">
        <v>25971601.43</v>
      </c>
      <c r="AD97" s="116">
        <v>6.575342465753424E-2</v>
      </c>
      <c r="AE97" s="116">
        <v>40.019178082191779</v>
      </c>
      <c r="AF97" s="118">
        <v>0.02</v>
      </c>
      <c r="AG97" s="118" t="s">
        <v>39</v>
      </c>
      <c r="AH97" s="118"/>
      <c r="AI97" s="114" t="s">
        <v>160</v>
      </c>
      <c r="AJ97" s="114" t="s">
        <v>160</v>
      </c>
      <c r="AK97" s="128">
        <v>4328.6000000000004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28">
        <v>0</v>
      </c>
      <c r="BF97" s="128">
        <v>0</v>
      </c>
      <c r="BG97" s="40">
        <f t="shared" si="3"/>
        <v>4328.6000000000004</v>
      </c>
      <c r="BH97" s="40">
        <f t="shared" si="4"/>
        <v>0</v>
      </c>
      <c r="BI97" s="40">
        <f t="shared" si="5"/>
        <v>4328.6000000000004</v>
      </c>
    </row>
    <row r="98" spans="1:61" x14ac:dyDescent="0.35">
      <c r="A98" s="114">
        <v>20267000</v>
      </c>
      <c r="B98" s="114">
        <v>1</v>
      </c>
      <c r="C98" s="114">
        <v>1</v>
      </c>
      <c r="D98" s="114">
        <v>0</v>
      </c>
      <c r="E98" s="114" t="s">
        <v>23</v>
      </c>
      <c r="F98" s="114" t="s">
        <v>24</v>
      </c>
      <c r="G98" s="114" t="s">
        <v>36</v>
      </c>
      <c r="H98" s="114" t="s">
        <v>36</v>
      </c>
      <c r="I98" s="114" t="s">
        <v>36</v>
      </c>
      <c r="J98" s="114" t="s">
        <v>27</v>
      </c>
      <c r="K98" s="114" t="s">
        <v>160</v>
      </c>
      <c r="L98" s="114" t="s">
        <v>176</v>
      </c>
      <c r="M98" s="114" t="s">
        <v>159</v>
      </c>
      <c r="N98" s="114" t="s">
        <v>1325</v>
      </c>
      <c r="O98" s="114" t="s">
        <v>177</v>
      </c>
      <c r="P98" s="114" t="s">
        <v>177</v>
      </c>
      <c r="Q98" s="114" t="s">
        <v>160</v>
      </c>
      <c r="R98" s="115">
        <v>26124696.959999952</v>
      </c>
      <c r="S98" s="115">
        <v>0</v>
      </c>
      <c r="T98" s="115">
        <v>0</v>
      </c>
      <c r="U98" s="115">
        <v>0</v>
      </c>
      <c r="V98" s="115">
        <v>0</v>
      </c>
      <c r="W98" s="115">
        <v>-3.7252902984619141E-9</v>
      </c>
      <c r="X98" s="115">
        <v>0</v>
      </c>
      <c r="Y98" s="115">
        <v>26124696.959999949</v>
      </c>
      <c r="Z98" s="117">
        <v>39058</v>
      </c>
      <c r="AA98" s="117">
        <v>48189</v>
      </c>
      <c r="AB98" s="116">
        <v>61250000</v>
      </c>
      <c r="AC98" s="116">
        <v>61250000</v>
      </c>
      <c r="AD98" s="116">
        <v>7.7753424657534245</v>
      </c>
      <c r="AE98" s="116">
        <v>25.016438356164382</v>
      </c>
      <c r="AF98" s="118">
        <v>7.46526E-2</v>
      </c>
      <c r="AG98" s="118" t="s">
        <v>2960</v>
      </c>
      <c r="AH98" s="118">
        <v>1.2500000000000001E-2</v>
      </c>
      <c r="AI98" s="114" t="s">
        <v>160</v>
      </c>
      <c r="AJ98" s="114" t="s">
        <v>160</v>
      </c>
      <c r="AK98" s="128">
        <v>0</v>
      </c>
      <c r="AL98" s="128">
        <v>0</v>
      </c>
      <c r="AM98" s="128">
        <v>0</v>
      </c>
      <c r="AN98" s="128">
        <v>166000.68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155625.64000000001</v>
      </c>
      <c r="AU98" s="128">
        <v>0</v>
      </c>
      <c r="AV98" s="128">
        <v>0</v>
      </c>
      <c r="AW98" s="128">
        <v>0</v>
      </c>
      <c r="AX98" s="128">
        <v>0</v>
      </c>
      <c r="AY98" s="128">
        <v>0</v>
      </c>
      <c r="AZ98" s="128">
        <v>144456.87</v>
      </c>
      <c r="BA98" s="128">
        <v>0</v>
      </c>
      <c r="BB98" s="128">
        <v>0</v>
      </c>
      <c r="BC98" s="128">
        <v>0</v>
      </c>
      <c r="BD98" s="128">
        <v>0</v>
      </c>
      <c r="BE98" s="128">
        <v>0</v>
      </c>
      <c r="BF98" s="128">
        <v>134875.54999999999</v>
      </c>
      <c r="BG98" s="40">
        <f t="shared" si="3"/>
        <v>321626.32</v>
      </c>
      <c r="BH98" s="40">
        <f t="shared" si="4"/>
        <v>279332.42</v>
      </c>
      <c r="BI98" s="40">
        <f t="shared" si="5"/>
        <v>600958.74</v>
      </c>
    </row>
    <row r="99" spans="1:61" x14ac:dyDescent="0.35">
      <c r="A99" s="114">
        <v>30059100</v>
      </c>
      <c r="B99" s="114">
        <v>1</v>
      </c>
      <c r="C99" s="114">
        <v>1</v>
      </c>
      <c r="D99" s="114">
        <v>0</v>
      </c>
      <c r="E99" s="114" t="s">
        <v>23</v>
      </c>
      <c r="F99" s="114" t="s">
        <v>24</v>
      </c>
      <c r="G99" s="114" t="s">
        <v>36</v>
      </c>
      <c r="H99" s="114" t="s">
        <v>36</v>
      </c>
      <c r="I99" s="114" t="s">
        <v>36</v>
      </c>
      <c r="J99" s="114" t="s">
        <v>27</v>
      </c>
      <c r="K99" s="114" t="s">
        <v>160</v>
      </c>
      <c r="L99" s="114" t="s">
        <v>176</v>
      </c>
      <c r="M99" s="114" t="s">
        <v>159</v>
      </c>
      <c r="N99" s="114" t="s">
        <v>1325</v>
      </c>
      <c r="O99" s="114" t="s">
        <v>178</v>
      </c>
      <c r="P99" s="114" t="s">
        <v>178</v>
      </c>
      <c r="Q99" s="114" t="s">
        <v>160</v>
      </c>
      <c r="R99" s="115">
        <v>780903.60000000009</v>
      </c>
      <c r="S99" s="115">
        <v>0</v>
      </c>
      <c r="T99" s="115">
        <v>0</v>
      </c>
      <c r="U99" s="115">
        <v>0</v>
      </c>
      <c r="V99" s="115">
        <v>0</v>
      </c>
      <c r="W99" s="115">
        <v>0</v>
      </c>
      <c r="X99" s="115">
        <v>0</v>
      </c>
      <c r="Y99" s="115">
        <v>780903.60000000009</v>
      </c>
      <c r="Z99" s="117">
        <v>33176</v>
      </c>
      <c r="AA99" s="117">
        <v>47780</v>
      </c>
      <c r="AB99" s="116">
        <v>1506134.34</v>
      </c>
      <c r="AC99" s="116">
        <v>1506134.34</v>
      </c>
      <c r="AD99" s="116">
        <v>6.6547945205479451</v>
      </c>
      <c r="AE99" s="116">
        <v>40.010958904109586</v>
      </c>
      <c r="AF99" s="118">
        <v>0.02</v>
      </c>
      <c r="AG99" s="118" t="s">
        <v>39</v>
      </c>
      <c r="AH99" s="118"/>
      <c r="AI99" s="114" t="s">
        <v>160</v>
      </c>
      <c r="AJ99" s="114" t="s">
        <v>160</v>
      </c>
      <c r="AK99" s="128">
        <v>0</v>
      </c>
      <c r="AL99" s="128">
        <v>7809.04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7251.17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6693.3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6135.43</v>
      </c>
      <c r="BE99" s="128">
        <v>0</v>
      </c>
      <c r="BF99" s="128">
        <v>0</v>
      </c>
      <c r="BG99" s="40">
        <f t="shared" si="3"/>
        <v>15060.21</v>
      </c>
      <c r="BH99" s="40">
        <f t="shared" si="4"/>
        <v>12828.73</v>
      </c>
      <c r="BI99" s="40">
        <f t="shared" si="5"/>
        <v>27888.94</v>
      </c>
    </row>
    <row r="100" spans="1:61" x14ac:dyDescent="0.35">
      <c r="A100" s="114">
        <v>20070000</v>
      </c>
      <c r="B100" s="114">
        <v>1</v>
      </c>
      <c r="C100" s="114">
        <v>1</v>
      </c>
      <c r="D100" s="114">
        <v>1</v>
      </c>
      <c r="E100" s="114" t="s">
        <v>179</v>
      </c>
      <c r="F100" s="114" t="s">
        <v>24</v>
      </c>
      <c r="G100" s="114" t="s">
        <v>25</v>
      </c>
      <c r="H100" s="114" t="s">
        <v>26</v>
      </c>
      <c r="I100" s="114" t="s">
        <v>2</v>
      </c>
      <c r="J100" s="114" t="s">
        <v>27</v>
      </c>
      <c r="K100" s="114" t="s">
        <v>160</v>
      </c>
      <c r="L100" s="114" t="s">
        <v>29</v>
      </c>
      <c r="M100" s="114" t="s">
        <v>159</v>
      </c>
      <c r="N100" s="114" t="s">
        <v>1325</v>
      </c>
      <c r="O100" s="114" t="s">
        <v>180</v>
      </c>
      <c r="P100" s="114" t="s">
        <v>180</v>
      </c>
      <c r="Q100" s="114" t="s">
        <v>160</v>
      </c>
      <c r="R100" s="115">
        <v>14499510.602</v>
      </c>
      <c r="S100" s="115">
        <v>0</v>
      </c>
      <c r="T100" s="115">
        <v>0</v>
      </c>
      <c r="U100" s="115">
        <v>0</v>
      </c>
      <c r="V100" s="115">
        <v>0</v>
      </c>
      <c r="W100" s="115">
        <v>0</v>
      </c>
      <c r="X100" s="115">
        <v>0</v>
      </c>
      <c r="Y100" s="115">
        <v>14499510.602</v>
      </c>
      <c r="Z100" s="117">
        <v>35868</v>
      </c>
      <c r="AA100" s="117">
        <v>50478</v>
      </c>
      <c r="AB100" s="116">
        <v>30000000</v>
      </c>
      <c r="AC100" s="116">
        <v>29998987.620000001</v>
      </c>
      <c r="AD100" s="116">
        <v>14.046575342465754</v>
      </c>
      <c r="AE100" s="116">
        <v>40.027397260273972</v>
      </c>
      <c r="AF100" s="118">
        <v>0.02</v>
      </c>
      <c r="AG100" s="118" t="s">
        <v>39</v>
      </c>
      <c r="AH100" s="118"/>
      <c r="AI100" s="114" t="s">
        <v>160</v>
      </c>
      <c r="AJ100" s="114" t="s">
        <v>160</v>
      </c>
      <c r="AK100" s="128">
        <v>144597.85999999999</v>
      </c>
      <c r="AL100" s="128">
        <v>0</v>
      </c>
      <c r="AM100" s="128">
        <v>0</v>
      </c>
      <c r="AN100" s="128">
        <v>0</v>
      </c>
      <c r="AO100" s="128">
        <v>0</v>
      </c>
      <c r="AP100" s="128">
        <v>0</v>
      </c>
      <c r="AQ100" s="128">
        <v>141145.92000000001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133885.89000000001</v>
      </c>
      <c r="AX100" s="128">
        <v>0</v>
      </c>
      <c r="AY100" s="128">
        <v>0</v>
      </c>
      <c r="AZ100" s="128">
        <v>0</v>
      </c>
      <c r="BA100" s="128">
        <v>0</v>
      </c>
      <c r="BB100" s="128">
        <v>0</v>
      </c>
      <c r="BC100" s="128">
        <v>131064.07</v>
      </c>
      <c r="BD100" s="128">
        <v>0</v>
      </c>
      <c r="BE100" s="128">
        <v>0</v>
      </c>
      <c r="BF100" s="128">
        <v>0</v>
      </c>
      <c r="BG100" s="40">
        <f t="shared" si="3"/>
        <v>285743.78000000003</v>
      </c>
      <c r="BH100" s="40">
        <f t="shared" si="4"/>
        <v>264949.96000000002</v>
      </c>
      <c r="BI100" s="40">
        <f t="shared" si="5"/>
        <v>550693.74</v>
      </c>
    </row>
    <row r="101" spans="1:61" x14ac:dyDescent="0.35">
      <c r="A101" s="114">
        <v>20249000</v>
      </c>
      <c r="B101" s="114">
        <v>1</v>
      </c>
      <c r="C101" s="114">
        <v>1</v>
      </c>
      <c r="D101" s="114">
        <v>1</v>
      </c>
      <c r="E101" s="114" t="s">
        <v>23</v>
      </c>
      <c r="F101" s="114" t="s">
        <v>24</v>
      </c>
      <c r="G101" s="114" t="s">
        <v>25</v>
      </c>
      <c r="H101" s="114" t="s">
        <v>26</v>
      </c>
      <c r="I101" s="114" t="s">
        <v>2</v>
      </c>
      <c r="J101" s="114" t="s">
        <v>27</v>
      </c>
      <c r="K101" s="114" t="s">
        <v>160</v>
      </c>
      <c r="L101" s="114" t="s">
        <v>29</v>
      </c>
      <c r="M101" s="114" t="s">
        <v>159</v>
      </c>
      <c r="N101" s="114" t="s">
        <v>1325</v>
      </c>
      <c r="O101" s="114" t="s">
        <v>181</v>
      </c>
      <c r="P101" s="114" t="s">
        <v>181</v>
      </c>
      <c r="Q101" s="114" t="s">
        <v>160</v>
      </c>
      <c r="R101" s="115">
        <v>5.8207660913467407E-9</v>
      </c>
      <c r="S101" s="115">
        <v>0</v>
      </c>
      <c r="T101" s="115">
        <v>0</v>
      </c>
      <c r="U101" s="115">
        <v>0</v>
      </c>
      <c r="V101" s="115">
        <v>0</v>
      </c>
      <c r="W101" s="115">
        <v>4.6566128730773926E-10</v>
      </c>
      <c r="X101" s="115">
        <v>0</v>
      </c>
      <c r="Y101" s="115">
        <v>6.28642737865448E-9</v>
      </c>
      <c r="Z101" s="117">
        <v>36187</v>
      </c>
      <c r="AA101" s="117">
        <v>45318</v>
      </c>
      <c r="AB101" s="116">
        <v>48000000</v>
      </c>
      <c r="AC101" s="116">
        <v>44941768.420000002</v>
      </c>
      <c r="AD101" s="116">
        <v>0</v>
      </c>
      <c r="AE101" s="116">
        <v>0</v>
      </c>
      <c r="AF101" s="118">
        <v>5.4399999999999997E-2</v>
      </c>
      <c r="AG101" s="118" t="s">
        <v>39</v>
      </c>
      <c r="AH101" s="118"/>
      <c r="AI101" s="114" t="s">
        <v>160</v>
      </c>
      <c r="AJ101" s="114" t="s">
        <v>160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128">
        <v>0</v>
      </c>
      <c r="AT101" s="128">
        <v>0</v>
      </c>
      <c r="AU101" s="128">
        <v>0</v>
      </c>
      <c r="AV101" s="128">
        <v>0</v>
      </c>
      <c r="AW101" s="128">
        <v>0</v>
      </c>
      <c r="AX101" s="128">
        <v>0</v>
      </c>
      <c r="AY101" s="128">
        <v>0</v>
      </c>
      <c r="AZ101" s="128">
        <v>0</v>
      </c>
      <c r="BA101" s="128">
        <v>0</v>
      </c>
      <c r="BB101" s="128">
        <v>0</v>
      </c>
      <c r="BC101" s="128">
        <v>0</v>
      </c>
      <c r="BD101" s="128">
        <v>0</v>
      </c>
      <c r="BE101" s="128">
        <v>0</v>
      </c>
      <c r="BF101" s="128">
        <v>0</v>
      </c>
      <c r="BG101" s="40">
        <f t="shared" si="3"/>
        <v>0</v>
      </c>
      <c r="BH101" s="40">
        <f t="shared" si="4"/>
        <v>0</v>
      </c>
      <c r="BI101" s="40">
        <f t="shared" si="5"/>
        <v>0</v>
      </c>
    </row>
    <row r="102" spans="1:61" x14ac:dyDescent="0.35">
      <c r="A102" s="114">
        <v>20252000</v>
      </c>
      <c r="B102" s="114">
        <v>1</v>
      </c>
      <c r="C102" s="114">
        <v>1</v>
      </c>
      <c r="D102" s="114">
        <v>1</v>
      </c>
      <c r="E102" s="114" t="s">
        <v>23</v>
      </c>
      <c r="F102" s="114" t="s">
        <v>24</v>
      </c>
      <c r="G102" s="114" t="s">
        <v>25</v>
      </c>
      <c r="H102" s="114" t="s">
        <v>26</v>
      </c>
      <c r="I102" s="114" t="s">
        <v>2</v>
      </c>
      <c r="J102" s="114" t="s">
        <v>27</v>
      </c>
      <c r="K102" s="114" t="s">
        <v>160</v>
      </c>
      <c r="L102" s="114" t="s">
        <v>29</v>
      </c>
      <c r="M102" s="114" t="s">
        <v>159</v>
      </c>
      <c r="N102" s="114" t="s">
        <v>1325</v>
      </c>
      <c r="O102" s="114" t="s">
        <v>182</v>
      </c>
      <c r="P102" s="114" t="s">
        <v>182</v>
      </c>
      <c r="Q102" s="114" t="s">
        <v>160</v>
      </c>
      <c r="R102" s="115">
        <v>462425.81999999849</v>
      </c>
      <c r="S102" s="115">
        <v>0</v>
      </c>
      <c r="T102" s="115">
        <v>0</v>
      </c>
      <c r="U102" s="115">
        <v>0</v>
      </c>
      <c r="V102" s="115">
        <v>0</v>
      </c>
      <c r="W102" s="115">
        <v>-1.1641532182693481E-10</v>
      </c>
      <c r="X102" s="115">
        <v>0</v>
      </c>
      <c r="Y102" s="115">
        <v>462425.81999999838</v>
      </c>
      <c r="Z102" s="117">
        <v>36970</v>
      </c>
      <c r="AA102" s="117">
        <v>46101</v>
      </c>
      <c r="AB102" s="116">
        <v>4500000</v>
      </c>
      <c r="AC102" s="116">
        <v>4161833.75</v>
      </c>
      <c r="AD102" s="116">
        <v>2.0547945205479454</v>
      </c>
      <c r="AE102" s="116">
        <v>25.016438356164382</v>
      </c>
      <c r="AF102" s="118">
        <v>5.4399999999999997E-2</v>
      </c>
      <c r="AG102" s="118" t="s">
        <v>39</v>
      </c>
      <c r="AH102" s="118"/>
      <c r="AI102" s="114" t="s">
        <v>160</v>
      </c>
      <c r="AJ102" s="114" t="s">
        <v>160</v>
      </c>
      <c r="AK102" s="128">
        <v>0</v>
      </c>
      <c r="AL102" s="128">
        <v>0</v>
      </c>
      <c r="AM102" s="128">
        <v>0</v>
      </c>
      <c r="AN102" s="128">
        <v>12612.44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10089.950000000001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7526.11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5044.97</v>
      </c>
      <c r="BG102" s="40">
        <f t="shared" si="3"/>
        <v>22702.39</v>
      </c>
      <c r="BH102" s="40">
        <f t="shared" si="4"/>
        <v>12571.08</v>
      </c>
      <c r="BI102" s="40">
        <f t="shared" si="5"/>
        <v>35273.47</v>
      </c>
    </row>
    <row r="103" spans="1:61" x14ac:dyDescent="0.35">
      <c r="A103" s="114">
        <v>20254000</v>
      </c>
      <c r="B103" s="114">
        <v>1</v>
      </c>
      <c r="C103" s="114">
        <v>1</v>
      </c>
      <c r="D103" s="114">
        <v>1</v>
      </c>
      <c r="E103" s="114" t="s">
        <v>23</v>
      </c>
      <c r="F103" s="114" t="s">
        <v>24</v>
      </c>
      <c r="G103" s="114" t="s">
        <v>25</v>
      </c>
      <c r="H103" s="114" t="s">
        <v>26</v>
      </c>
      <c r="I103" s="114" t="s">
        <v>2</v>
      </c>
      <c r="J103" s="114" t="s">
        <v>27</v>
      </c>
      <c r="K103" s="114" t="s">
        <v>160</v>
      </c>
      <c r="L103" s="114" t="s">
        <v>29</v>
      </c>
      <c r="M103" s="114" t="s">
        <v>159</v>
      </c>
      <c r="N103" s="114" t="s">
        <v>1325</v>
      </c>
      <c r="O103" s="114" t="s">
        <v>183</v>
      </c>
      <c r="P103" s="114" t="s">
        <v>183</v>
      </c>
      <c r="Q103" s="114" t="s">
        <v>160</v>
      </c>
      <c r="R103" s="115">
        <v>1225483.1699999971</v>
      </c>
      <c r="S103" s="115">
        <v>0</v>
      </c>
      <c r="T103" s="115">
        <v>0</v>
      </c>
      <c r="U103" s="115">
        <v>0</v>
      </c>
      <c r="V103" s="115">
        <v>0</v>
      </c>
      <c r="W103" s="115">
        <v>-2.3283064365386963E-10</v>
      </c>
      <c r="X103" s="115">
        <v>0</v>
      </c>
      <c r="Y103" s="115">
        <v>1225483.1699999969</v>
      </c>
      <c r="Z103" s="117">
        <v>37011</v>
      </c>
      <c r="AA103" s="117">
        <v>46142</v>
      </c>
      <c r="AB103" s="116">
        <v>10400000</v>
      </c>
      <c r="AC103" s="116">
        <v>10263952.710000001</v>
      </c>
      <c r="AD103" s="116">
        <v>2.1671232876712327</v>
      </c>
      <c r="AE103" s="116">
        <v>25.016438356164382</v>
      </c>
      <c r="AF103" s="118">
        <v>5.4399999999999997E-2</v>
      </c>
      <c r="AG103" s="118" t="s">
        <v>39</v>
      </c>
      <c r="AH103" s="118"/>
      <c r="AI103" s="114" t="s">
        <v>160</v>
      </c>
      <c r="AJ103" s="114" t="s">
        <v>160</v>
      </c>
      <c r="AK103" s="128">
        <v>0</v>
      </c>
      <c r="AL103" s="128">
        <v>0</v>
      </c>
      <c r="AM103" s="128">
        <v>0</v>
      </c>
      <c r="AN103" s="128">
        <v>33424.47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26739.57</v>
      </c>
      <c r="AU103" s="128">
        <v>0</v>
      </c>
      <c r="AV103" s="128">
        <v>0</v>
      </c>
      <c r="AW103" s="128">
        <v>0</v>
      </c>
      <c r="AX103" s="128">
        <v>0</v>
      </c>
      <c r="AY103" s="128">
        <v>0</v>
      </c>
      <c r="AZ103" s="128">
        <v>19945.09</v>
      </c>
      <c r="BA103" s="128">
        <v>0</v>
      </c>
      <c r="BB103" s="128">
        <v>0</v>
      </c>
      <c r="BC103" s="128">
        <v>0</v>
      </c>
      <c r="BD103" s="128">
        <v>0</v>
      </c>
      <c r="BE103" s="128">
        <v>0</v>
      </c>
      <c r="BF103" s="128">
        <v>13369.79</v>
      </c>
      <c r="BG103" s="40">
        <f t="shared" si="3"/>
        <v>60164.04</v>
      </c>
      <c r="BH103" s="40">
        <f t="shared" si="4"/>
        <v>33314.880000000005</v>
      </c>
      <c r="BI103" s="40">
        <f t="shared" si="5"/>
        <v>93478.920000000013</v>
      </c>
    </row>
    <row r="104" spans="1:61" x14ac:dyDescent="0.35">
      <c r="A104" s="114">
        <v>20255000</v>
      </c>
      <c r="B104" s="114">
        <v>1</v>
      </c>
      <c r="C104" s="114">
        <v>1</v>
      </c>
      <c r="D104" s="114">
        <v>1</v>
      </c>
      <c r="E104" s="114" t="s">
        <v>23</v>
      </c>
      <c r="F104" s="114" t="s">
        <v>24</v>
      </c>
      <c r="G104" s="114" t="s">
        <v>25</v>
      </c>
      <c r="H104" s="114" t="s">
        <v>26</v>
      </c>
      <c r="I104" s="114" t="s">
        <v>2</v>
      </c>
      <c r="J104" s="114" t="s">
        <v>27</v>
      </c>
      <c r="K104" s="114" t="s">
        <v>160</v>
      </c>
      <c r="L104" s="114" t="s">
        <v>29</v>
      </c>
      <c r="M104" s="114" t="s">
        <v>159</v>
      </c>
      <c r="N104" s="114" t="s">
        <v>1325</v>
      </c>
      <c r="O104" s="114" t="s">
        <v>184</v>
      </c>
      <c r="P104" s="114" t="s">
        <v>184</v>
      </c>
      <c r="Q104" s="114" t="s">
        <v>160</v>
      </c>
      <c r="R104" s="115">
        <v>1182687.7800000058</v>
      </c>
      <c r="S104" s="115">
        <v>0</v>
      </c>
      <c r="T104" s="115">
        <v>0</v>
      </c>
      <c r="U104" s="115">
        <v>0</v>
      </c>
      <c r="V104" s="115">
        <v>0</v>
      </c>
      <c r="W104" s="115">
        <v>4.6566128730773926E-10</v>
      </c>
      <c r="X104" s="115">
        <v>0</v>
      </c>
      <c r="Y104" s="115">
        <v>1182687.7800000063</v>
      </c>
      <c r="Z104" s="117">
        <v>37099</v>
      </c>
      <c r="AA104" s="117">
        <v>46230</v>
      </c>
      <c r="AB104" s="116">
        <v>9000000</v>
      </c>
      <c r="AC104" s="116">
        <v>8859976.0999999996</v>
      </c>
      <c r="AD104" s="116">
        <v>2.408219178082192</v>
      </c>
      <c r="AE104" s="116">
        <v>25.016438356164382</v>
      </c>
      <c r="AF104" s="118">
        <v>5.4399999999999997E-2</v>
      </c>
      <c r="AG104" s="118" t="s">
        <v>39</v>
      </c>
      <c r="AH104" s="118"/>
      <c r="AI104" s="114" t="s">
        <v>160</v>
      </c>
      <c r="AJ104" s="114" t="s">
        <v>160</v>
      </c>
      <c r="AK104" s="128">
        <v>0</v>
      </c>
      <c r="AL104" s="128">
        <v>0</v>
      </c>
      <c r="AM104" s="128">
        <v>0</v>
      </c>
      <c r="AN104" s="128">
        <v>32257.24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26881.03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21387.31</v>
      </c>
      <c r="BA104" s="128">
        <v>0</v>
      </c>
      <c r="BB104" s="128">
        <v>0</v>
      </c>
      <c r="BC104" s="128">
        <v>0</v>
      </c>
      <c r="BD104" s="128">
        <v>0</v>
      </c>
      <c r="BE104" s="128">
        <v>0</v>
      </c>
      <c r="BF104" s="128">
        <v>16128.62</v>
      </c>
      <c r="BG104" s="40">
        <f t="shared" si="3"/>
        <v>59138.270000000004</v>
      </c>
      <c r="BH104" s="40">
        <f t="shared" si="4"/>
        <v>37515.93</v>
      </c>
      <c r="BI104" s="40">
        <f t="shared" si="5"/>
        <v>96654.200000000012</v>
      </c>
    </row>
    <row r="105" spans="1:61" x14ac:dyDescent="0.35">
      <c r="A105" s="114">
        <v>20261000</v>
      </c>
      <c r="B105" s="114">
        <v>1</v>
      </c>
      <c r="C105" s="114">
        <v>1</v>
      </c>
      <c r="D105" s="114">
        <v>1</v>
      </c>
      <c r="E105" s="114" t="s">
        <v>23</v>
      </c>
      <c r="F105" s="114" t="s">
        <v>24</v>
      </c>
      <c r="G105" s="114" t="s">
        <v>25</v>
      </c>
      <c r="H105" s="114" t="s">
        <v>26</v>
      </c>
      <c r="I105" s="114" t="s">
        <v>2</v>
      </c>
      <c r="J105" s="114" t="s">
        <v>27</v>
      </c>
      <c r="K105" s="114" t="s">
        <v>160</v>
      </c>
      <c r="L105" s="114" t="s">
        <v>29</v>
      </c>
      <c r="M105" s="114" t="s">
        <v>159</v>
      </c>
      <c r="N105" s="114" t="s">
        <v>1325</v>
      </c>
      <c r="O105" s="114" t="s">
        <v>185</v>
      </c>
      <c r="P105" s="114" t="s">
        <v>185</v>
      </c>
      <c r="Q105" s="114" t="s">
        <v>160</v>
      </c>
      <c r="R105" s="115">
        <v>741532.19599999976</v>
      </c>
      <c r="S105" s="115">
        <v>0</v>
      </c>
      <c r="T105" s="115">
        <v>0</v>
      </c>
      <c r="U105" s="115">
        <v>0</v>
      </c>
      <c r="V105" s="115">
        <v>0</v>
      </c>
      <c r="W105" s="115">
        <v>1.9999999785795808E-3</v>
      </c>
      <c r="X105" s="115">
        <v>0</v>
      </c>
      <c r="Y105" s="115">
        <v>741532.19799999974</v>
      </c>
      <c r="Z105" s="117">
        <v>37832</v>
      </c>
      <c r="AA105" s="117">
        <v>46964</v>
      </c>
      <c r="AB105" s="116">
        <v>4800000</v>
      </c>
      <c r="AC105" s="116">
        <v>3460484</v>
      </c>
      <c r="AD105" s="116">
        <v>4.419178082191781</v>
      </c>
      <c r="AE105" s="116">
        <v>25.019178082191782</v>
      </c>
      <c r="AF105" s="118">
        <v>5.4399999999999997E-2</v>
      </c>
      <c r="AG105" s="118" t="s">
        <v>39</v>
      </c>
      <c r="AH105" s="118"/>
      <c r="AI105" s="114" t="s">
        <v>160</v>
      </c>
      <c r="AJ105" s="114" t="s">
        <v>160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20114.419999999998</v>
      </c>
      <c r="AP105" s="128">
        <v>0</v>
      </c>
      <c r="AQ105" s="128">
        <v>0</v>
      </c>
      <c r="AR105" s="128">
        <v>0</v>
      </c>
      <c r="AS105" s="128">
        <v>0</v>
      </c>
      <c r="AT105" s="128">
        <v>0</v>
      </c>
      <c r="AU105" s="128">
        <v>18075.96</v>
      </c>
      <c r="AV105" s="128">
        <v>0</v>
      </c>
      <c r="AW105" s="128">
        <v>0</v>
      </c>
      <c r="AX105" s="128">
        <v>0</v>
      </c>
      <c r="AY105" s="128">
        <v>0</v>
      </c>
      <c r="AZ105" s="128">
        <v>0</v>
      </c>
      <c r="BA105" s="128">
        <v>15558.59</v>
      </c>
      <c r="BB105" s="128">
        <v>0</v>
      </c>
      <c r="BC105" s="128">
        <v>0</v>
      </c>
      <c r="BD105" s="128">
        <v>0</v>
      </c>
      <c r="BE105" s="128">
        <v>0</v>
      </c>
      <c r="BF105" s="128">
        <v>0</v>
      </c>
      <c r="BG105" s="40">
        <f t="shared" si="3"/>
        <v>20114.419999999998</v>
      </c>
      <c r="BH105" s="40">
        <f t="shared" si="4"/>
        <v>33634.550000000003</v>
      </c>
      <c r="BI105" s="40">
        <f t="shared" si="5"/>
        <v>53748.97</v>
      </c>
    </row>
    <row r="106" spans="1:61" x14ac:dyDescent="0.35">
      <c r="A106" s="114">
        <v>20257000</v>
      </c>
      <c r="B106" s="114">
        <v>1</v>
      </c>
      <c r="C106" s="114">
        <v>1</v>
      </c>
      <c r="D106" s="114">
        <v>1</v>
      </c>
      <c r="E106" s="114" t="s">
        <v>23</v>
      </c>
      <c r="F106" s="114" t="s">
        <v>24</v>
      </c>
      <c r="G106" s="114" t="s">
        <v>25</v>
      </c>
      <c r="H106" s="114" t="s">
        <v>26</v>
      </c>
      <c r="I106" s="114" t="s">
        <v>2</v>
      </c>
      <c r="J106" s="114" t="s">
        <v>27</v>
      </c>
      <c r="K106" s="114" t="s">
        <v>160</v>
      </c>
      <c r="L106" s="114" t="s">
        <v>29</v>
      </c>
      <c r="M106" s="114" t="s">
        <v>159</v>
      </c>
      <c r="N106" s="114" t="s">
        <v>1325</v>
      </c>
      <c r="O106" s="114" t="s">
        <v>186</v>
      </c>
      <c r="P106" s="114" t="s">
        <v>186</v>
      </c>
      <c r="Q106" s="114" t="s">
        <v>160</v>
      </c>
      <c r="R106" s="115">
        <v>5977655.0799999516</v>
      </c>
      <c r="S106" s="115">
        <v>0</v>
      </c>
      <c r="T106" s="115">
        <v>0</v>
      </c>
      <c r="U106" s="115">
        <v>0</v>
      </c>
      <c r="V106" s="115">
        <v>0</v>
      </c>
      <c r="W106" s="115">
        <v>-3.7252902984619141E-9</v>
      </c>
      <c r="X106" s="115">
        <v>0</v>
      </c>
      <c r="Y106" s="115">
        <v>5977655.0799999479</v>
      </c>
      <c r="Z106" s="117">
        <v>37398</v>
      </c>
      <c r="AA106" s="117">
        <v>46529</v>
      </c>
      <c r="AB106" s="116">
        <v>40000000</v>
      </c>
      <c r="AC106" s="116">
        <v>35187390.920000002</v>
      </c>
      <c r="AD106" s="116">
        <v>3.2273972602739724</v>
      </c>
      <c r="AE106" s="116">
        <v>25.016438356164382</v>
      </c>
      <c r="AF106" s="118">
        <v>5.4399999999999997E-2</v>
      </c>
      <c r="AG106" s="118" t="s">
        <v>39</v>
      </c>
      <c r="AH106" s="118"/>
      <c r="AI106" s="114" t="s">
        <v>160</v>
      </c>
      <c r="AJ106" s="114" t="s">
        <v>160</v>
      </c>
      <c r="AK106" s="128">
        <v>0</v>
      </c>
      <c r="AL106" s="128">
        <v>0</v>
      </c>
      <c r="AM106" s="128">
        <v>162146.76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140510.22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115182.75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93673.48</v>
      </c>
      <c r="BF106" s="128">
        <v>0</v>
      </c>
      <c r="BG106" s="40">
        <f t="shared" si="3"/>
        <v>302656.98</v>
      </c>
      <c r="BH106" s="40">
        <f t="shared" si="4"/>
        <v>208856.22999999998</v>
      </c>
      <c r="BI106" s="40">
        <f t="shared" si="5"/>
        <v>511513.20999999996</v>
      </c>
    </row>
    <row r="107" spans="1:61" x14ac:dyDescent="0.35">
      <c r="A107" s="114">
        <v>20256000</v>
      </c>
      <c r="B107" s="114">
        <v>1</v>
      </c>
      <c r="C107" s="114">
        <v>1</v>
      </c>
      <c r="D107" s="114">
        <v>1</v>
      </c>
      <c r="E107" s="114" t="s">
        <v>23</v>
      </c>
      <c r="F107" s="114" t="s">
        <v>24</v>
      </c>
      <c r="G107" s="114" t="s">
        <v>25</v>
      </c>
      <c r="H107" s="114" t="s">
        <v>26</v>
      </c>
      <c r="I107" s="114" t="s">
        <v>2</v>
      </c>
      <c r="J107" s="114" t="s">
        <v>27</v>
      </c>
      <c r="K107" s="114" t="s">
        <v>160</v>
      </c>
      <c r="L107" s="114" t="s">
        <v>29</v>
      </c>
      <c r="M107" s="114" t="s">
        <v>159</v>
      </c>
      <c r="N107" s="114" t="s">
        <v>1325</v>
      </c>
      <c r="O107" s="114" t="s">
        <v>187</v>
      </c>
      <c r="P107" s="114" t="s">
        <v>187</v>
      </c>
      <c r="Q107" s="114" t="s">
        <v>160</v>
      </c>
      <c r="R107" s="115">
        <v>2627479.1800000002</v>
      </c>
      <c r="S107" s="115">
        <v>0</v>
      </c>
      <c r="T107" s="115">
        <v>0</v>
      </c>
      <c r="U107" s="115">
        <v>0</v>
      </c>
      <c r="V107" s="115">
        <v>0</v>
      </c>
      <c r="W107" s="115">
        <v>0</v>
      </c>
      <c r="X107" s="115">
        <v>0</v>
      </c>
      <c r="Y107" s="115">
        <v>2627479.1800000002</v>
      </c>
      <c r="Z107" s="117">
        <v>37398</v>
      </c>
      <c r="AA107" s="117">
        <v>46529</v>
      </c>
      <c r="AB107" s="116">
        <v>15200000</v>
      </c>
      <c r="AC107" s="116">
        <v>15080000</v>
      </c>
      <c r="AD107" s="116">
        <v>3.2273972602739724</v>
      </c>
      <c r="AE107" s="116">
        <v>25.016438356164382</v>
      </c>
      <c r="AF107" s="118">
        <v>5.4399999999999997E-2</v>
      </c>
      <c r="AG107" s="118" t="s">
        <v>39</v>
      </c>
      <c r="AH107" s="118"/>
      <c r="AI107" s="114" t="s">
        <v>160</v>
      </c>
      <c r="AJ107" s="114" t="s">
        <v>160</v>
      </c>
      <c r="AK107" s="128">
        <v>0</v>
      </c>
      <c r="AL107" s="128">
        <v>0</v>
      </c>
      <c r="AM107" s="128">
        <v>71271.63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128">
        <v>61761.29</v>
      </c>
      <c r="AT107" s="128">
        <v>0</v>
      </c>
      <c r="AU107" s="128">
        <v>0</v>
      </c>
      <c r="AV107" s="128">
        <v>0</v>
      </c>
      <c r="AW107" s="128">
        <v>0</v>
      </c>
      <c r="AX107" s="128">
        <v>0</v>
      </c>
      <c r="AY107" s="128">
        <v>50628.59</v>
      </c>
      <c r="AZ107" s="128">
        <v>0</v>
      </c>
      <c r="BA107" s="128">
        <v>0</v>
      </c>
      <c r="BB107" s="128">
        <v>0</v>
      </c>
      <c r="BC107" s="128">
        <v>0</v>
      </c>
      <c r="BD107" s="128">
        <v>0</v>
      </c>
      <c r="BE107" s="128">
        <v>41174.19</v>
      </c>
      <c r="BF107" s="128">
        <v>0</v>
      </c>
      <c r="BG107" s="40">
        <f t="shared" si="3"/>
        <v>133032.92000000001</v>
      </c>
      <c r="BH107" s="40">
        <f t="shared" si="4"/>
        <v>91802.78</v>
      </c>
      <c r="BI107" s="40">
        <f t="shared" si="5"/>
        <v>224835.7</v>
      </c>
    </row>
    <row r="108" spans="1:61" x14ac:dyDescent="0.35">
      <c r="A108" s="114">
        <v>20259000</v>
      </c>
      <c r="B108" s="114">
        <v>1</v>
      </c>
      <c r="C108" s="114">
        <v>1</v>
      </c>
      <c r="D108" s="114">
        <v>1</v>
      </c>
      <c r="E108" s="114" t="s">
        <v>23</v>
      </c>
      <c r="F108" s="114" t="s">
        <v>24</v>
      </c>
      <c r="G108" s="114" t="s">
        <v>25</v>
      </c>
      <c r="H108" s="114" t="s">
        <v>26</v>
      </c>
      <c r="I108" s="114" t="s">
        <v>2</v>
      </c>
      <c r="J108" s="114" t="s">
        <v>27</v>
      </c>
      <c r="K108" s="114" t="s">
        <v>160</v>
      </c>
      <c r="L108" s="114" t="s">
        <v>29</v>
      </c>
      <c r="M108" s="114" t="s">
        <v>159</v>
      </c>
      <c r="N108" s="114" t="s">
        <v>1325</v>
      </c>
      <c r="O108" s="114" t="s">
        <v>188</v>
      </c>
      <c r="P108" s="114" t="s">
        <v>188</v>
      </c>
      <c r="Q108" s="114" t="s">
        <v>160</v>
      </c>
      <c r="R108" s="115">
        <v>4572675.2200000007</v>
      </c>
      <c r="S108" s="115">
        <v>0</v>
      </c>
      <c r="T108" s="115">
        <v>0</v>
      </c>
      <c r="U108" s="115">
        <v>0</v>
      </c>
      <c r="V108" s="115">
        <v>0</v>
      </c>
      <c r="W108" s="115">
        <v>0</v>
      </c>
      <c r="X108" s="115">
        <v>0</v>
      </c>
      <c r="Y108" s="115">
        <v>4572675.2200000007</v>
      </c>
      <c r="Z108" s="117">
        <v>37606</v>
      </c>
      <c r="AA108" s="117">
        <v>46737</v>
      </c>
      <c r="AB108" s="116">
        <v>25000000</v>
      </c>
      <c r="AC108" s="116">
        <v>24515611.170000002</v>
      </c>
      <c r="AD108" s="116">
        <v>3.7972602739726029</v>
      </c>
      <c r="AE108" s="116">
        <v>25.016438356164382</v>
      </c>
      <c r="AF108" s="118">
        <v>5.5100000000000003E-2</v>
      </c>
      <c r="AG108" s="118" t="s">
        <v>39</v>
      </c>
      <c r="AH108" s="118"/>
      <c r="AI108" s="114" t="s">
        <v>160</v>
      </c>
      <c r="AJ108" s="114" t="s">
        <v>160</v>
      </c>
      <c r="AK108" s="128">
        <v>0</v>
      </c>
      <c r="AL108" s="128">
        <v>0</v>
      </c>
      <c r="AM108" s="128">
        <v>0</v>
      </c>
      <c r="AN108" s="128">
        <v>126276.25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110491.72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94189.66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78922.649999999994</v>
      </c>
      <c r="BG108" s="40">
        <f t="shared" si="3"/>
        <v>236767.97</v>
      </c>
      <c r="BH108" s="40">
        <f t="shared" si="4"/>
        <v>173112.31</v>
      </c>
      <c r="BI108" s="40">
        <f t="shared" si="5"/>
        <v>409880.28</v>
      </c>
    </row>
    <row r="109" spans="1:61" x14ac:dyDescent="0.35">
      <c r="A109" s="114">
        <v>20260000</v>
      </c>
      <c r="B109" s="114">
        <v>1</v>
      </c>
      <c r="C109" s="114">
        <v>1</v>
      </c>
      <c r="D109" s="114">
        <v>1</v>
      </c>
      <c r="E109" s="114" t="s">
        <v>23</v>
      </c>
      <c r="F109" s="114" t="s">
        <v>24</v>
      </c>
      <c r="G109" s="114" t="s">
        <v>25</v>
      </c>
      <c r="H109" s="114" t="s">
        <v>26</v>
      </c>
      <c r="I109" s="114" t="s">
        <v>2</v>
      </c>
      <c r="J109" s="114" t="s">
        <v>27</v>
      </c>
      <c r="K109" s="114" t="s">
        <v>160</v>
      </c>
      <c r="L109" s="114" t="s">
        <v>29</v>
      </c>
      <c r="M109" s="114" t="s">
        <v>159</v>
      </c>
      <c r="N109" s="114" t="s">
        <v>1325</v>
      </c>
      <c r="O109" s="114" t="s">
        <v>189</v>
      </c>
      <c r="P109" s="114" t="s">
        <v>189</v>
      </c>
      <c r="Q109" s="114" t="s">
        <v>160</v>
      </c>
      <c r="R109" s="115">
        <v>1904272.4899999998</v>
      </c>
      <c r="S109" s="115">
        <v>0</v>
      </c>
      <c r="T109" s="115">
        <v>211585.85</v>
      </c>
      <c r="U109" s="115">
        <v>42646.83</v>
      </c>
      <c r="V109" s="115" t="s">
        <v>2863</v>
      </c>
      <c r="W109" s="115">
        <v>0</v>
      </c>
      <c r="X109" s="115">
        <v>0</v>
      </c>
      <c r="Y109" s="115">
        <v>1692686.6399999997</v>
      </c>
      <c r="Z109" s="117">
        <v>37664</v>
      </c>
      <c r="AA109" s="117">
        <v>46795</v>
      </c>
      <c r="AB109" s="116">
        <v>10000000</v>
      </c>
      <c r="AC109" s="116">
        <v>8666462.0299999993</v>
      </c>
      <c r="AD109" s="116">
        <v>3.956164383561644</v>
      </c>
      <c r="AE109" s="116">
        <v>25.016438356164382</v>
      </c>
      <c r="AF109" s="118">
        <v>5.5109999999999999E-2</v>
      </c>
      <c r="AG109" s="118" t="s">
        <v>39</v>
      </c>
      <c r="AH109" s="118"/>
      <c r="AI109" s="114" t="s">
        <v>160</v>
      </c>
      <c r="AJ109" s="114" t="s">
        <v>160</v>
      </c>
      <c r="AK109" s="128">
        <v>0</v>
      </c>
      <c r="AL109" s="128">
        <v>0</v>
      </c>
      <c r="AM109" s="128">
        <v>0</v>
      </c>
      <c r="AN109" s="128">
        <v>0</v>
      </c>
      <c r="AO109" s="128">
        <v>0</v>
      </c>
      <c r="AP109" s="128">
        <v>46514.2</v>
      </c>
      <c r="AQ109" s="128">
        <v>0</v>
      </c>
      <c r="AR109" s="128">
        <v>0</v>
      </c>
      <c r="AS109" s="128">
        <v>0</v>
      </c>
      <c r="AT109" s="128">
        <v>0</v>
      </c>
      <c r="AU109" s="128">
        <v>0</v>
      </c>
      <c r="AV109" s="128">
        <v>41147.17</v>
      </c>
      <c r="AW109" s="128">
        <v>0</v>
      </c>
      <c r="AX109" s="128">
        <v>0</v>
      </c>
      <c r="AY109" s="128">
        <v>0</v>
      </c>
      <c r="AZ109" s="128">
        <v>0</v>
      </c>
      <c r="BA109" s="128">
        <v>0</v>
      </c>
      <c r="BB109" s="128">
        <v>34693.97</v>
      </c>
      <c r="BC109" s="128">
        <v>0</v>
      </c>
      <c r="BD109" s="128">
        <v>0</v>
      </c>
      <c r="BE109" s="128">
        <v>0</v>
      </c>
      <c r="BF109" s="128">
        <v>0</v>
      </c>
      <c r="BG109" s="40">
        <f t="shared" si="3"/>
        <v>46514.2</v>
      </c>
      <c r="BH109" s="40">
        <f t="shared" si="4"/>
        <v>75841.14</v>
      </c>
      <c r="BI109" s="40">
        <f t="shared" si="5"/>
        <v>122355.34</v>
      </c>
    </row>
    <row r="110" spans="1:61" x14ac:dyDescent="0.35">
      <c r="A110" s="114">
        <v>20262000</v>
      </c>
      <c r="B110" s="114">
        <v>1</v>
      </c>
      <c r="C110" s="114">
        <v>1</v>
      </c>
      <c r="D110" s="114">
        <v>1</v>
      </c>
      <c r="E110" s="114" t="s">
        <v>23</v>
      </c>
      <c r="F110" s="114" t="s">
        <v>24</v>
      </c>
      <c r="G110" s="114" t="s">
        <v>25</v>
      </c>
      <c r="H110" s="114" t="s">
        <v>26</v>
      </c>
      <c r="I110" s="114" t="s">
        <v>2</v>
      </c>
      <c r="J110" s="114" t="s">
        <v>27</v>
      </c>
      <c r="K110" s="114" t="s">
        <v>160</v>
      </c>
      <c r="L110" s="114" t="s">
        <v>29</v>
      </c>
      <c r="M110" s="114" t="s">
        <v>159</v>
      </c>
      <c r="N110" s="114" t="s">
        <v>1325</v>
      </c>
      <c r="O110" s="114" t="s">
        <v>190</v>
      </c>
      <c r="P110" s="114" t="s">
        <v>190</v>
      </c>
      <c r="Q110" s="114" t="s">
        <v>160</v>
      </c>
      <c r="R110" s="115">
        <v>49500000</v>
      </c>
      <c r="S110" s="115">
        <v>0</v>
      </c>
      <c r="T110" s="115">
        <v>4950000</v>
      </c>
      <c r="U110" s="115">
        <v>1375264.07</v>
      </c>
      <c r="V110" s="115" t="s">
        <v>2863</v>
      </c>
      <c r="W110" s="115">
        <v>0</v>
      </c>
      <c r="X110" s="115">
        <v>0</v>
      </c>
      <c r="Y110" s="115">
        <v>44550000</v>
      </c>
      <c r="Z110" s="117">
        <v>37860</v>
      </c>
      <c r="AA110" s="117">
        <v>46992</v>
      </c>
      <c r="AB110" s="116">
        <v>200000000</v>
      </c>
      <c r="AC110" s="116">
        <v>198000000</v>
      </c>
      <c r="AD110" s="116">
        <v>4.4958904109589044</v>
      </c>
      <c r="AE110" s="116">
        <v>25.019178082191782</v>
      </c>
      <c r="AF110" s="118">
        <v>5.5219999999999998E-2</v>
      </c>
      <c r="AG110" s="118" t="s">
        <v>39</v>
      </c>
      <c r="AH110" s="118"/>
      <c r="AI110" s="114" t="s">
        <v>160</v>
      </c>
      <c r="AJ110" s="114" t="s">
        <v>160</v>
      </c>
      <c r="AK110" s="128">
        <v>0</v>
      </c>
      <c r="AL110" s="128">
        <v>0</v>
      </c>
      <c r="AM110" s="128">
        <v>0</v>
      </c>
      <c r="AN110" s="128">
        <v>0</v>
      </c>
      <c r="AO110" s="128">
        <v>0</v>
      </c>
      <c r="AP110" s="128">
        <v>1226655.57</v>
      </c>
      <c r="AQ110" s="128">
        <v>0</v>
      </c>
      <c r="AR110" s="128">
        <v>0</v>
      </c>
      <c r="AS110" s="128">
        <v>0</v>
      </c>
      <c r="AT110" s="128">
        <v>0</v>
      </c>
      <c r="AU110" s="128">
        <v>0</v>
      </c>
      <c r="AV110" s="128">
        <v>1102342.49</v>
      </c>
      <c r="AW110" s="128">
        <v>0</v>
      </c>
      <c r="AX110" s="128">
        <v>0</v>
      </c>
      <c r="AY110" s="128">
        <v>0</v>
      </c>
      <c r="AZ110" s="128">
        <v>0</v>
      </c>
      <c r="BA110" s="128">
        <v>0</v>
      </c>
      <c r="BB110" s="128">
        <v>948823.32</v>
      </c>
      <c r="BC110" s="128">
        <v>0</v>
      </c>
      <c r="BD110" s="128">
        <v>0</v>
      </c>
      <c r="BE110" s="128">
        <v>0</v>
      </c>
      <c r="BF110" s="128">
        <v>0</v>
      </c>
      <c r="BG110" s="40">
        <f t="shared" si="3"/>
        <v>1226655.57</v>
      </c>
      <c r="BH110" s="40">
        <f t="shared" si="4"/>
        <v>2051165.81</v>
      </c>
      <c r="BI110" s="40">
        <f t="shared" si="5"/>
        <v>3277821.38</v>
      </c>
    </row>
    <row r="111" spans="1:61" x14ac:dyDescent="0.35">
      <c r="A111" s="114">
        <v>20263000</v>
      </c>
      <c r="B111" s="114">
        <v>1</v>
      </c>
      <c r="C111" s="114">
        <v>1</v>
      </c>
      <c r="D111" s="114">
        <v>1</v>
      </c>
      <c r="E111" s="114" t="s">
        <v>23</v>
      </c>
      <c r="F111" s="114" t="s">
        <v>24</v>
      </c>
      <c r="G111" s="114" t="s">
        <v>25</v>
      </c>
      <c r="H111" s="114" t="s">
        <v>26</v>
      </c>
      <c r="I111" s="114" t="s">
        <v>2</v>
      </c>
      <c r="J111" s="114" t="s">
        <v>27</v>
      </c>
      <c r="K111" s="114" t="s">
        <v>160</v>
      </c>
      <c r="L111" s="114" t="s">
        <v>29</v>
      </c>
      <c r="M111" s="114" t="s">
        <v>159</v>
      </c>
      <c r="N111" s="114" t="s">
        <v>1325</v>
      </c>
      <c r="O111" s="114" t="s">
        <v>191</v>
      </c>
      <c r="P111" s="114" t="s">
        <v>191</v>
      </c>
      <c r="Q111" s="114" t="s">
        <v>160</v>
      </c>
      <c r="R111" s="115">
        <v>46154.030000000392</v>
      </c>
      <c r="S111" s="115">
        <v>0</v>
      </c>
      <c r="T111" s="115">
        <v>0</v>
      </c>
      <c r="U111" s="115">
        <v>0</v>
      </c>
      <c r="V111" s="115">
        <v>0</v>
      </c>
      <c r="W111" s="115">
        <v>2.9103830456733704E-11</v>
      </c>
      <c r="X111" s="115">
        <v>0</v>
      </c>
      <c r="Y111" s="115">
        <v>46154.030000000421</v>
      </c>
      <c r="Z111" s="117">
        <v>38237</v>
      </c>
      <c r="AA111" s="117">
        <v>45542</v>
      </c>
      <c r="AB111" s="116">
        <v>2900000</v>
      </c>
      <c r="AC111" s="116">
        <v>761541.1</v>
      </c>
      <c r="AD111" s="116">
        <v>0.52328767123287667</v>
      </c>
      <c r="AE111" s="116">
        <v>20.013698630136986</v>
      </c>
      <c r="AF111" s="118">
        <v>1.3709000000000001E-2</v>
      </c>
      <c r="AG111" s="118" t="s">
        <v>39</v>
      </c>
      <c r="AH111" s="118"/>
      <c r="AI111" s="114" t="s">
        <v>160</v>
      </c>
      <c r="AJ111" s="114" t="s">
        <v>160</v>
      </c>
      <c r="AK111" s="128">
        <v>315.5</v>
      </c>
      <c r="AL111" s="128">
        <v>0</v>
      </c>
      <c r="AM111" s="128">
        <v>0</v>
      </c>
      <c r="AN111" s="128">
        <v>0</v>
      </c>
      <c r="AO111" s="128">
        <v>0</v>
      </c>
      <c r="AP111" s="128">
        <v>0</v>
      </c>
      <c r="AQ111" s="128">
        <v>159.47999999999999</v>
      </c>
      <c r="AR111" s="128">
        <v>0</v>
      </c>
      <c r="AS111" s="128">
        <v>0</v>
      </c>
      <c r="AT111" s="128">
        <v>0</v>
      </c>
      <c r="AU111" s="128">
        <v>0</v>
      </c>
      <c r="AV111" s="128">
        <v>0</v>
      </c>
      <c r="AW111" s="128">
        <v>0</v>
      </c>
      <c r="AX111" s="128">
        <v>0</v>
      </c>
      <c r="AY111" s="128">
        <v>0</v>
      </c>
      <c r="AZ111" s="128">
        <v>0</v>
      </c>
      <c r="BA111" s="128">
        <v>0</v>
      </c>
      <c r="BB111" s="128">
        <v>0</v>
      </c>
      <c r="BC111" s="128">
        <v>0</v>
      </c>
      <c r="BD111" s="128">
        <v>0</v>
      </c>
      <c r="BE111" s="128">
        <v>0</v>
      </c>
      <c r="BF111" s="128">
        <v>0</v>
      </c>
      <c r="BG111" s="40">
        <f t="shared" si="3"/>
        <v>474.98</v>
      </c>
      <c r="BH111" s="40">
        <f t="shared" si="4"/>
        <v>0</v>
      </c>
      <c r="BI111" s="40">
        <f t="shared" si="5"/>
        <v>474.98</v>
      </c>
    </row>
    <row r="112" spans="1:61" x14ac:dyDescent="0.35">
      <c r="A112" s="114">
        <v>20264000</v>
      </c>
      <c r="B112" s="114">
        <v>1</v>
      </c>
      <c r="C112" s="114">
        <v>1</v>
      </c>
      <c r="D112" s="114">
        <v>1</v>
      </c>
      <c r="E112" s="114" t="s">
        <v>23</v>
      </c>
      <c r="F112" s="114" t="s">
        <v>24</v>
      </c>
      <c r="G112" s="114" t="s">
        <v>25</v>
      </c>
      <c r="H112" s="114" t="s">
        <v>26</v>
      </c>
      <c r="I112" s="114" t="s">
        <v>2</v>
      </c>
      <c r="J112" s="114" t="s">
        <v>27</v>
      </c>
      <c r="K112" s="114" t="s">
        <v>160</v>
      </c>
      <c r="L112" s="114" t="s">
        <v>29</v>
      </c>
      <c r="M112" s="114" t="s">
        <v>159</v>
      </c>
      <c r="N112" s="114" t="s">
        <v>1325</v>
      </c>
      <c r="O112" s="114" t="s">
        <v>192</v>
      </c>
      <c r="P112" s="114" t="s">
        <v>192</v>
      </c>
      <c r="Q112" s="114" t="s">
        <v>160</v>
      </c>
      <c r="R112" s="115">
        <v>3647891.7199999997</v>
      </c>
      <c r="S112" s="115">
        <v>0</v>
      </c>
      <c r="T112" s="115">
        <v>0</v>
      </c>
      <c r="U112" s="115">
        <v>0</v>
      </c>
      <c r="V112" s="115">
        <v>0</v>
      </c>
      <c r="W112" s="115">
        <v>0</v>
      </c>
      <c r="X112" s="115">
        <v>0</v>
      </c>
      <c r="Y112" s="115">
        <v>3647891.7199999997</v>
      </c>
      <c r="Z112" s="117">
        <v>38286</v>
      </c>
      <c r="AA112" s="117">
        <v>47417</v>
      </c>
      <c r="AB112" s="116">
        <v>12400000</v>
      </c>
      <c r="AC112" s="116">
        <v>11944835.029999999</v>
      </c>
      <c r="AD112" s="116">
        <v>5.6602739726027398</v>
      </c>
      <c r="AE112" s="116">
        <v>25.016438356164382</v>
      </c>
      <c r="AF112" s="118">
        <v>5.5500000000000001E-2</v>
      </c>
      <c r="AG112" s="118" t="s">
        <v>39</v>
      </c>
      <c r="AH112" s="118"/>
      <c r="AI112" s="114" t="s">
        <v>160</v>
      </c>
      <c r="AJ112" s="114" t="s">
        <v>160</v>
      </c>
      <c r="AK112" s="128">
        <v>0</v>
      </c>
      <c r="AL112" s="128">
        <v>64976.24</v>
      </c>
      <c r="AM112" s="128">
        <v>0</v>
      </c>
      <c r="AN112" s="128">
        <v>0</v>
      </c>
      <c r="AO112" s="128">
        <v>0</v>
      </c>
      <c r="AP112" s="128">
        <v>0</v>
      </c>
      <c r="AQ112" s="128">
        <v>0</v>
      </c>
      <c r="AR112" s="128">
        <v>59561.56</v>
      </c>
      <c r="AS112" s="128">
        <v>0</v>
      </c>
      <c r="AT112" s="128">
        <v>0</v>
      </c>
      <c r="AU112" s="128">
        <v>0</v>
      </c>
      <c r="AV112" s="128">
        <v>0</v>
      </c>
      <c r="AW112" s="128">
        <v>0</v>
      </c>
      <c r="AX112" s="128">
        <v>53850.98</v>
      </c>
      <c r="AY112" s="128">
        <v>0</v>
      </c>
      <c r="AZ112" s="128">
        <v>0</v>
      </c>
      <c r="BA112" s="128">
        <v>0</v>
      </c>
      <c r="BB112" s="128">
        <v>0</v>
      </c>
      <c r="BC112" s="128">
        <v>0</v>
      </c>
      <c r="BD112" s="128">
        <v>48732.18</v>
      </c>
      <c r="BE112" s="128">
        <v>0</v>
      </c>
      <c r="BF112" s="128">
        <v>0</v>
      </c>
      <c r="BG112" s="40">
        <f t="shared" si="3"/>
        <v>124537.79999999999</v>
      </c>
      <c r="BH112" s="40">
        <f t="shared" si="4"/>
        <v>102583.16</v>
      </c>
      <c r="BI112" s="40">
        <f t="shared" si="5"/>
        <v>227120.96</v>
      </c>
    </row>
    <row r="113" spans="1:61" x14ac:dyDescent="0.35">
      <c r="A113" s="114">
        <v>20266000</v>
      </c>
      <c r="B113" s="114">
        <v>1</v>
      </c>
      <c r="C113" s="114">
        <v>1</v>
      </c>
      <c r="D113" s="114">
        <v>1</v>
      </c>
      <c r="E113" s="114" t="s">
        <v>23</v>
      </c>
      <c r="F113" s="114" t="s">
        <v>24</v>
      </c>
      <c r="G113" s="114" t="s">
        <v>25</v>
      </c>
      <c r="H113" s="114" t="s">
        <v>26</v>
      </c>
      <c r="I113" s="114" t="s">
        <v>2</v>
      </c>
      <c r="J113" s="114" t="s">
        <v>27</v>
      </c>
      <c r="K113" s="114" t="s">
        <v>160</v>
      </c>
      <c r="L113" s="114" t="s">
        <v>29</v>
      </c>
      <c r="M113" s="114" t="s">
        <v>159</v>
      </c>
      <c r="N113" s="114" t="s">
        <v>1325</v>
      </c>
      <c r="O113" s="114" t="s">
        <v>193</v>
      </c>
      <c r="P113" s="114" t="s">
        <v>193</v>
      </c>
      <c r="Q113" s="114" t="s">
        <v>160</v>
      </c>
      <c r="R113" s="115">
        <v>660320.32000000589</v>
      </c>
      <c r="S113" s="115">
        <v>0</v>
      </c>
      <c r="T113" s="115">
        <v>0</v>
      </c>
      <c r="U113" s="115">
        <v>0</v>
      </c>
      <c r="V113" s="115">
        <v>0</v>
      </c>
      <c r="W113" s="115">
        <v>4.6566128730773926E-10</v>
      </c>
      <c r="X113" s="115">
        <v>0</v>
      </c>
      <c r="Y113" s="115">
        <v>660320.32000000635</v>
      </c>
      <c r="Z113" s="117">
        <v>38862</v>
      </c>
      <c r="AA113" s="117">
        <v>46167</v>
      </c>
      <c r="AB113" s="116">
        <v>5000000</v>
      </c>
      <c r="AC113" s="116">
        <v>4343173.07</v>
      </c>
      <c r="AD113" s="116">
        <v>2.2356164383561645</v>
      </c>
      <c r="AE113" s="116">
        <v>20.013698630136986</v>
      </c>
      <c r="AF113" s="118">
        <v>4.3099999999999999E-2</v>
      </c>
      <c r="AG113" s="118" t="s">
        <v>39</v>
      </c>
      <c r="AH113" s="118"/>
      <c r="AI113" s="114" t="s">
        <v>160</v>
      </c>
      <c r="AJ113" s="114" t="s">
        <v>160</v>
      </c>
      <c r="AK113" s="128">
        <v>0</v>
      </c>
      <c r="AL113" s="128">
        <v>0</v>
      </c>
      <c r="AM113" s="128">
        <v>14199.81</v>
      </c>
      <c r="AN113" s="128">
        <v>0</v>
      </c>
      <c r="AO113" s="128">
        <v>0</v>
      </c>
      <c r="AP113" s="128">
        <v>0</v>
      </c>
      <c r="AQ113" s="128">
        <v>0</v>
      </c>
      <c r="AR113" s="128">
        <v>0</v>
      </c>
      <c r="AS113" s="128">
        <v>11484.68</v>
      </c>
      <c r="AT113" s="128">
        <v>0</v>
      </c>
      <c r="AU113" s="128">
        <v>0</v>
      </c>
      <c r="AV113" s="128">
        <v>0</v>
      </c>
      <c r="AW113" s="128">
        <v>0</v>
      </c>
      <c r="AX113" s="128">
        <v>0</v>
      </c>
      <c r="AY113" s="128">
        <v>8473.07</v>
      </c>
      <c r="AZ113" s="128">
        <v>0</v>
      </c>
      <c r="BA113" s="128">
        <v>0</v>
      </c>
      <c r="BB113" s="128">
        <v>0</v>
      </c>
      <c r="BC113" s="128">
        <v>0</v>
      </c>
      <c r="BD113" s="128">
        <v>0</v>
      </c>
      <c r="BE113" s="128">
        <v>5742.34</v>
      </c>
      <c r="BF113" s="128">
        <v>0</v>
      </c>
      <c r="BG113" s="40">
        <f t="shared" si="3"/>
        <v>25684.489999999998</v>
      </c>
      <c r="BH113" s="40">
        <f t="shared" si="4"/>
        <v>14215.41</v>
      </c>
      <c r="BI113" s="40">
        <f t="shared" si="5"/>
        <v>39899.899999999994</v>
      </c>
    </row>
    <row r="114" spans="1:61" x14ac:dyDescent="0.35">
      <c r="A114" s="114">
        <v>20272000</v>
      </c>
      <c r="B114" s="114">
        <v>1</v>
      </c>
      <c r="C114" s="114">
        <v>1</v>
      </c>
      <c r="D114" s="114">
        <v>1</v>
      </c>
      <c r="E114" s="114" t="s">
        <v>23</v>
      </c>
      <c r="F114" s="114" t="s">
        <v>24</v>
      </c>
      <c r="G114" s="114" t="s">
        <v>25</v>
      </c>
      <c r="H114" s="114" t="s">
        <v>26</v>
      </c>
      <c r="I114" s="114" t="s">
        <v>2</v>
      </c>
      <c r="J114" s="114" t="s">
        <v>27</v>
      </c>
      <c r="K114" s="114" t="s">
        <v>160</v>
      </c>
      <c r="L114" s="114" t="s">
        <v>29</v>
      </c>
      <c r="M114" s="114" t="s">
        <v>159</v>
      </c>
      <c r="N114" s="114" t="s">
        <v>1325</v>
      </c>
      <c r="O114" s="114" t="s">
        <v>194</v>
      </c>
      <c r="P114" s="114" t="s">
        <v>194</v>
      </c>
      <c r="Q114" s="114" t="s">
        <v>160</v>
      </c>
      <c r="R114" s="115">
        <v>38571428.618999988</v>
      </c>
      <c r="S114" s="115">
        <v>0</v>
      </c>
      <c r="T114" s="115">
        <v>0</v>
      </c>
      <c r="U114" s="115">
        <v>0</v>
      </c>
      <c r="V114" s="115">
        <v>0</v>
      </c>
      <c r="W114" s="115">
        <v>2.9999986290931702E-3</v>
      </c>
      <c r="X114" s="115">
        <v>0</v>
      </c>
      <c r="Y114" s="115">
        <v>38571428.621999986</v>
      </c>
      <c r="Z114" s="117">
        <v>39428</v>
      </c>
      <c r="AA114" s="117">
        <v>48560</v>
      </c>
      <c r="AB114" s="116">
        <v>90000000</v>
      </c>
      <c r="AC114" s="116">
        <v>90000000</v>
      </c>
      <c r="AD114" s="116">
        <v>8.7917808219178077</v>
      </c>
      <c r="AE114" s="116">
        <v>25.019178082191782</v>
      </c>
      <c r="AF114" s="118">
        <v>5.4399999999999997E-2</v>
      </c>
      <c r="AG114" s="118" t="s">
        <v>39</v>
      </c>
      <c r="AH114" s="118"/>
      <c r="AI114" s="114" t="s">
        <v>160</v>
      </c>
      <c r="AJ114" s="114" t="s">
        <v>160</v>
      </c>
      <c r="AK114" s="128">
        <v>0</v>
      </c>
      <c r="AL114" s="128">
        <v>0</v>
      </c>
      <c r="AM114" s="128">
        <v>0</v>
      </c>
      <c r="AN114" s="128">
        <v>829485.51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783402.98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733291.38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691237.93</v>
      </c>
      <c r="BG114" s="40">
        <f t="shared" si="3"/>
        <v>1612888.49</v>
      </c>
      <c r="BH114" s="40">
        <f t="shared" si="4"/>
        <v>1424529.31</v>
      </c>
      <c r="BI114" s="40">
        <f t="shared" si="5"/>
        <v>3037417.8</v>
      </c>
    </row>
    <row r="115" spans="1:61" x14ac:dyDescent="0.35">
      <c r="A115" s="114">
        <v>20270000</v>
      </c>
      <c r="B115" s="114">
        <v>1</v>
      </c>
      <c r="C115" s="114">
        <v>1</v>
      </c>
      <c r="D115" s="114">
        <v>1</v>
      </c>
      <c r="E115" s="114" t="s">
        <v>23</v>
      </c>
      <c r="F115" s="114" t="s">
        <v>24</v>
      </c>
      <c r="G115" s="114" t="s">
        <v>25</v>
      </c>
      <c r="H115" s="114" t="s">
        <v>26</v>
      </c>
      <c r="I115" s="114" t="s">
        <v>2</v>
      </c>
      <c r="J115" s="114" t="s">
        <v>27</v>
      </c>
      <c r="K115" s="114" t="s">
        <v>160</v>
      </c>
      <c r="L115" s="114" t="s">
        <v>29</v>
      </c>
      <c r="M115" s="114" t="s">
        <v>159</v>
      </c>
      <c r="N115" s="114" t="s">
        <v>1325</v>
      </c>
      <c r="O115" s="114" t="s">
        <v>195</v>
      </c>
      <c r="P115" s="114" t="s">
        <v>195</v>
      </c>
      <c r="Q115" s="114" t="s">
        <v>160</v>
      </c>
      <c r="R115" s="115">
        <v>10344827.609999953</v>
      </c>
      <c r="S115" s="115">
        <v>0</v>
      </c>
      <c r="T115" s="115">
        <v>0</v>
      </c>
      <c r="U115" s="115">
        <v>0</v>
      </c>
      <c r="V115" s="115">
        <v>0</v>
      </c>
      <c r="W115" s="115">
        <v>-3.7252902984619141E-9</v>
      </c>
      <c r="X115" s="115">
        <v>0</v>
      </c>
      <c r="Y115" s="115">
        <v>10344827.609999949</v>
      </c>
      <c r="Z115" s="117">
        <v>39262</v>
      </c>
      <c r="AA115" s="117">
        <v>46371</v>
      </c>
      <c r="AB115" s="116">
        <v>50000000</v>
      </c>
      <c r="AC115" s="116">
        <v>50000000</v>
      </c>
      <c r="AD115" s="116">
        <v>2.7945205479452055</v>
      </c>
      <c r="AE115" s="116">
        <v>19.476712328767125</v>
      </c>
      <c r="AF115" s="118">
        <v>5.4399999999999997E-2</v>
      </c>
      <c r="AG115" s="118" t="s">
        <v>39</v>
      </c>
      <c r="AH115" s="118"/>
      <c r="AI115" s="114" t="s">
        <v>160</v>
      </c>
      <c r="AJ115" s="114" t="s">
        <v>160</v>
      </c>
      <c r="AK115" s="128">
        <v>0</v>
      </c>
      <c r="AL115" s="128">
        <v>0</v>
      </c>
      <c r="AM115" s="128">
        <v>0</v>
      </c>
      <c r="AN115" s="128">
        <v>282150.21000000002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235125.18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187072.27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141075.10999999999</v>
      </c>
      <c r="BG115" s="40">
        <f t="shared" si="3"/>
        <v>517275.39</v>
      </c>
      <c r="BH115" s="40">
        <f t="shared" si="4"/>
        <v>328147.38</v>
      </c>
      <c r="BI115" s="40">
        <f t="shared" si="5"/>
        <v>845422.77</v>
      </c>
    </row>
    <row r="116" spans="1:61" x14ac:dyDescent="0.35">
      <c r="A116" s="114">
        <v>20273000</v>
      </c>
      <c r="B116" s="114">
        <v>1</v>
      </c>
      <c r="C116" s="114">
        <v>1</v>
      </c>
      <c r="D116" s="114">
        <v>1</v>
      </c>
      <c r="E116" s="114" t="s">
        <v>23</v>
      </c>
      <c r="F116" s="114" t="s">
        <v>24</v>
      </c>
      <c r="G116" s="114" t="s">
        <v>25</v>
      </c>
      <c r="H116" s="114" t="s">
        <v>26</v>
      </c>
      <c r="I116" s="114" t="s">
        <v>2</v>
      </c>
      <c r="J116" s="114" t="s">
        <v>27</v>
      </c>
      <c r="K116" s="114" t="s">
        <v>160</v>
      </c>
      <c r="L116" s="114" t="s">
        <v>29</v>
      </c>
      <c r="M116" s="114" t="s">
        <v>159</v>
      </c>
      <c r="N116" s="114" t="s">
        <v>1325</v>
      </c>
      <c r="O116" s="114" t="s">
        <v>196</v>
      </c>
      <c r="P116" s="114" t="s">
        <v>196</v>
      </c>
      <c r="Q116" s="114" t="s">
        <v>160</v>
      </c>
      <c r="R116" s="115">
        <v>21771428.580000002</v>
      </c>
      <c r="S116" s="115">
        <v>0</v>
      </c>
      <c r="T116" s="115">
        <v>0</v>
      </c>
      <c r="U116" s="115">
        <v>0</v>
      </c>
      <c r="V116" s="115">
        <v>0</v>
      </c>
      <c r="W116" s="115">
        <v>0</v>
      </c>
      <c r="X116" s="115">
        <v>0</v>
      </c>
      <c r="Y116" s="115">
        <v>21771428.580000002</v>
      </c>
      <c r="Z116" s="117">
        <v>39428</v>
      </c>
      <c r="AA116" s="117">
        <v>50386</v>
      </c>
      <c r="AB116" s="116">
        <v>38100000</v>
      </c>
      <c r="AC116" s="116">
        <v>38100000</v>
      </c>
      <c r="AD116" s="116">
        <v>13.794520547945206</v>
      </c>
      <c r="AE116" s="116">
        <v>30.021917808219179</v>
      </c>
      <c r="AF116" s="118">
        <v>5.4399999999999997E-2</v>
      </c>
      <c r="AG116" s="118" t="s">
        <v>39</v>
      </c>
      <c r="AH116" s="118"/>
      <c r="AI116" s="114" t="s">
        <v>160</v>
      </c>
      <c r="AJ116" s="114" t="s">
        <v>160</v>
      </c>
      <c r="AK116" s="128">
        <v>0</v>
      </c>
      <c r="AL116" s="128">
        <v>0</v>
      </c>
      <c r="AM116" s="128">
        <v>0</v>
      </c>
      <c r="AN116" s="128">
        <v>593805.28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572597.93999999994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548377.55000000005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530183.28</v>
      </c>
      <c r="BG116" s="40">
        <f t="shared" si="3"/>
        <v>1166403.22</v>
      </c>
      <c r="BH116" s="40">
        <f t="shared" si="4"/>
        <v>1078560.83</v>
      </c>
      <c r="BI116" s="40">
        <f t="shared" si="5"/>
        <v>2244964.0499999998</v>
      </c>
    </row>
    <row r="117" spans="1:61" x14ac:dyDescent="0.35">
      <c r="A117" s="114">
        <v>20275000</v>
      </c>
      <c r="B117" s="114">
        <v>1</v>
      </c>
      <c r="C117" s="114">
        <v>1</v>
      </c>
      <c r="D117" s="114">
        <v>1</v>
      </c>
      <c r="E117" s="114" t="s">
        <v>23</v>
      </c>
      <c r="F117" s="114" t="s">
        <v>24</v>
      </c>
      <c r="G117" s="114" t="s">
        <v>25</v>
      </c>
      <c r="H117" s="114" t="s">
        <v>26</v>
      </c>
      <c r="I117" s="114" t="s">
        <v>2</v>
      </c>
      <c r="J117" s="114" t="s">
        <v>27</v>
      </c>
      <c r="K117" s="114" t="s">
        <v>160</v>
      </c>
      <c r="L117" s="114" t="s">
        <v>29</v>
      </c>
      <c r="M117" s="114" t="s">
        <v>159</v>
      </c>
      <c r="N117" s="114" t="s">
        <v>1325</v>
      </c>
      <c r="O117" s="114" t="s">
        <v>197</v>
      </c>
      <c r="P117" s="114" t="s">
        <v>197</v>
      </c>
      <c r="Q117" s="114" t="s">
        <v>160</v>
      </c>
      <c r="R117" s="115">
        <v>9500000</v>
      </c>
      <c r="S117" s="115">
        <v>0</v>
      </c>
      <c r="T117" s="115">
        <v>0</v>
      </c>
      <c r="U117" s="115">
        <v>0</v>
      </c>
      <c r="V117" s="115">
        <v>0</v>
      </c>
      <c r="W117" s="115">
        <v>0</v>
      </c>
      <c r="X117" s="115">
        <v>0</v>
      </c>
      <c r="Y117" s="115">
        <v>9500000</v>
      </c>
      <c r="Z117" s="117">
        <v>39428</v>
      </c>
      <c r="AA117" s="117">
        <v>54038</v>
      </c>
      <c r="AB117" s="116">
        <v>9500000</v>
      </c>
      <c r="AC117" s="116">
        <v>9500000</v>
      </c>
      <c r="AD117" s="116">
        <v>23.8</v>
      </c>
      <c r="AE117" s="116">
        <v>40.027397260273972</v>
      </c>
      <c r="AF117" s="118">
        <v>2.5000000000000001E-3</v>
      </c>
      <c r="AG117" s="118" t="s">
        <v>39</v>
      </c>
      <c r="AH117" s="118"/>
      <c r="AI117" s="114" t="s">
        <v>160</v>
      </c>
      <c r="AJ117" s="114" t="s">
        <v>160</v>
      </c>
      <c r="AK117" s="128">
        <v>0</v>
      </c>
      <c r="AL117" s="128">
        <v>0</v>
      </c>
      <c r="AM117" s="128">
        <v>0</v>
      </c>
      <c r="AN117" s="128">
        <v>11907.53</v>
      </c>
      <c r="AO117" s="128">
        <v>0</v>
      </c>
      <c r="AP117" s="128">
        <v>0</v>
      </c>
      <c r="AQ117" s="128">
        <v>0</v>
      </c>
      <c r="AR117" s="128">
        <v>0</v>
      </c>
      <c r="AS117" s="128">
        <v>0</v>
      </c>
      <c r="AT117" s="128">
        <v>11907.53</v>
      </c>
      <c r="AU117" s="128">
        <v>0</v>
      </c>
      <c r="AV117" s="128">
        <v>0</v>
      </c>
      <c r="AW117" s="128">
        <v>0</v>
      </c>
      <c r="AX117" s="128">
        <v>0</v>
      </c>
      <c r="AY117" s="128">
        <v>0</v>
      </c>
      <c r="AZ117" s="128">
        <v>11842.47</v>
      </c>
      <c r="BA117" s="128">
        <v>0</v>
      </c>
      <c r="BB117" s="128">
        <v>0</v>
      </c>
      <c r="BC117" s="128">
        <v>0</v>
      </c>
      <c r="BD117" s="128">
        <v>0</v>
      </c>
      <c r="BE117" s="128">
        <v>0</v>
      </c>
      <c r="BF117" s="128">
        <v>11907.53</v>
      </c>
      <c r="BG117" s="40">
        <f t="shared" si="3"/>
        <v>23815.06</v>
      </c>
      <c r="BH117" s="40">
        <f t="shared" si="4"/>
        <v>23750</v>
      </c>
      <c r="BI117" s="40">
        <f t="shared" si="5"/>
        <v>47565.06</v>
      </c>
    </row>
    <row r="118" spans="1:61" x14ac:dyDescent="0.35">
      <c r="A118" s="114">
        <v>20276000</v>
      </c>
      <c r="B118" s="114">
        <v>1</v>
      </c>
      <c r="C118" s="114">
        <v>1</v>
      </c>
      <c r="D118" s="114">
        <v>1</v>
      </c>
      <c r="E118" s="114" t="s">
        <v>23</v>
      </c>
      <c r="F118" s="114" t="s">
        <v>24</v>
      </c>
      <c r="G118" s="114" t="s">
        <v>25</v>
      </c>
      <c r="H118" s="114" t="s">
        <v>26</v>
      </c>
      <c r="I118" s="114" t="s">
        <v>2</v>
      </c>
      <c r="J118" s="114" t="s">
        <v>27</v>
      </c>
      <c r="K118" s="114" t="s">
        <v>160</v>
      </c>
      <c r="L118" s="114" t="s">
        <v>29</v>
      </c>
      <c r="M118" s="114" t="s">
        <v>159</v>
      </c>
      <c r="N118" s="114" t="s">
        <v>1325</v>
      </c>
      <c r="O118" s="114" t="s">
        <v>198</v>
      </c>
      <c r="P118" s="114" t="s">
        <v>198</v>
      </c>
      <c r="Q118" s="114" t="s">
        <v>160</v>
      </c>
      <c r="R118" s="115">
        <v>103265843.30699998</v>
      </c>
      <c r="S118" s="115">
        <v>0</v>
      </c>
      <c r="T118" s="115">
        <v>0</v>
      </c>
      <c r="U118" s="115">
        <v>0</v>
      </c>
      <c r="V118" s="115">
        <v>0</v>
      </c>
      <c r="W118" s="115">
        <v>-1.0000020265579224E-3</v>
      </c>
      <c r="X118" s="115">
        <v>0</v>
      </c>
      <c r="Y118" s="115">
        <v>103265843.30599998</v>
      </c>
      <c r="Z118" s="117">
        <v>39428</v>
      </c>
      <c r="AA118" s="117">
        <v>48560</v>
      </c>
      <c r="AB118" s="116">
        <v>246400000</v>
      </c>
      <c r="AC118" s="116">
        <v>246400000</v>
      </c>
      <c r="AD118" s="116">
        <v>8.7917808219178077</v>
      </c>
      <c r="AE118" s="116">
        <v>25.019178082191782</v>
      </c>
      <c r="AF118" s="118">
        <v>5.4399999999999997E-2</v>
      </c>
      <c r="AG118" s="118" t="s">
        <v>39</v>
      </c>
      <c r="AH118" s="118"/>
      <c r="AI118" s="114" t="s">
        <v>160</v>
      </c>
      <c r="AJ118" s="114" t="s">
        <v>160</v>
      </c>
      <c r="AK118" s="128">
        <v>0</v>
      </c>
      <c r="AL118" s="128">
        <v>0</v>
      </c>
      <c r="AM118" s="128">
        <v>0</v>
      </c>
      <c r="AN118" s="128">
        <v>2000006.5</v>
      </c>
      <c r="AO118" s="128">
        <v>0</v>
      </c>
      <c r="AP118" s="128">
        <v>0</v>
      </c>
      <c r="AQ118" s="128">
        <v>0</v>
      </c>
      <c r="AR118" s="128">
        <v>0</v>
      </c>
      <c r="AS118" s="128">
        <v>0</v>
      </c>
      <c r="AT118" s="128">
        <v>1888895.03</v>
      </c>
      <c r="AU118" s="128">
        <v>0</v>
      </c>
      <c r="AV118" s="128">
        <v>0</v>
      </c>
      <c r="AW118" s="128">
        <v>0</v>
      </c>
      <c r="AX118" s="128">
        <v>0</v>
      </c>
      <c r="AY118" s="128">
        <v>0</v>
      </c>
      <c r="AZ118" s="128">
        <v>1768068.89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1666672.09</v>
      </c>
      <c r="BG118" s="40">
        <f t="shared" si="3"/>
        <v>3888901.5300000003</v>
      </c>
      <c r="BH118" s="40">
        <f t="shared" si="4"/>
        <v>3434740.98</v>
      </c>
      <c r="BI118" s="40">
        <f t="shared" si="5"/>
        <v>7323642.5099999998</v>
      </c>
    </row>
    <row r="119" spans="1:61" x14ac:dyDescent="0.35">
      <c r="A119" s="114">
        <v>20278000</v>
      </c>
      <c r="B119" s="114">
        <v>1</v>
      </c>
      <c r="C119" s="114">
        <v>1</v>
      </c>
      <c r="D119" s="114">
        <v>1</v>
      </c>
      <c r="E119" s="114" t="s">
        <v>23</v>
      </c>
      <c r="F119" s="114" t="s">
        <v>24</v>
      </c>
      <c r="G119" s="114" t="s">
        <v>25</v>
      </c>
      <c r="H119" s="114" t="s">
        <v>26</v>
      </c>
      <c r="I119" s="114" t="s">
        <v>2</v>
      </c>
      <c r="J119" s="114" t="s">
        <v>27</v>
      </c>
      <c r="K119" s="114" t="s">
        <v>160</v>
      </c>
      <c r="L119" s="114" t="s">
        <v>29</v>
      </c>
      <c r="M119" s="114" t="s">
        <v>159</v>
      </c>
      <c r="N119" s="114" t="s">
        <v>1325</v>
      </c>
      <c r="O119" s="114" t="s">
        <v>199</v>
      </c>
      <c r="P119" s="114" t="s">
        <v>199</v>
      </c>
      <c r="Q119" s="114" t="s">
        <v>160</v>
      </c>
      <c r="R119" s="115">
        <v>825000</v>
      </c>
      <c r="S119" s="115">
        <v>0</v>
      </c>
      <c r="T119" s="115">
        <v>0</v>
      </c>
      <c r="U119" s="115">
        <v>0</v>
      </c>
      <c r="V119" s="115">
        <v>0</v>
      </c>
      <c r="W119" s="115">
        <v>0</v>
      </c>
      <c r="X119" s="115">
        <v>0</v>
      </c>
      <c r="Y119" s="115">
        <v>825000</v>
      </c>
      <c r="Z119" s="117">
        <v>39903</v>
      </c>
      <c r="AA119" s="117">
        <v>47208</v>
      </c>
      <c r="AB119" s="116">
        <v>2400000</v>
      </c>
      <c r="AC119" s="116">
        <v>2400000</v>
      </c>
      <c r="AD119" s="116">
        <v>5.087671232876712</v>
      </c>
      <c r="AE119" s="116">
        <v>20.013698630136986</v>
      </c>
      <c r="AF119" s="118">
        <v>1.66E-2</v>
      </c>
      <c r="AG119" s="118" t="s">
        <v>39</v>
      </c>
      <c r="AH119" s="118"/>
      <c r="AI119" s="114" t="s">
        <v>160</v>
      </c>
      <c r="AJ119" s="114" t="s">
        <v>160</v>
      </c>
      <c r="AK119" s="128">
        <v>6857.57</v>
      </c>
      <c r="AL119" s="128">
        <v>0</v>
      </c>
      <c r="AM119" s="128">
        <v>0</v>
      </c>
      <c r="AN119" s="128">
        <v>0</v>
      </c>
      <c r="AO119" s="128">
        <v>0</v>
      </c>
      <c r="AP119" s="128">
        <v>0</v>
      </c>
      <c r="AQ119" s="128">
        <v>6234.16</v>
      </c>
      <c r="AR119" s="128">
        <v>0</v>
      </c>
      <c r="AS119" s="128">
        <v>0</v>
      </c>
      <c r="AT119" s="128">
        <v>0</v>
      </c>
      <c r="AU119" s="128">
        <v>0</v>
      </c>
      <c r="AV119" s="128">
        <v>0</v>
      </c>
      <c r="AW119" s="128">
        <v>5580.08</v>
      </c>
      <c r="AX119" s="128">
        <v>0</v>
      </c>
      <c r="AY119" s="128">
        <v>0</v>
      </c>
      <c r="AZ119" s="128">
        <v>0</v>
      </c>
      <c r="BA119" s="128">
        <v>0</v>
      </c>
      <c r="BB119" s="128">
        <v>0</v>
      </c>
      <c r="BC119" s="128">
        <v>4987.33</v>
      </c>
      <c r="BD119" s="128">
        <v>0</v>
      </c>
      <c r="BE119" s="128">
        <v>0</v>
      </c>
      <c r="BF119" s="128">
        <v>0</v>
      </c>
      <c r="BG119" s="40">
        <f t="shared" si="3"/>
        <v>13091.73</v>
      </c>
      <c r="BH119" s="40">
        <f t="shared" si="4"/>
        <v>10567.41</v>
      </c>
      <c r="BI119" s="40">
        <f t="shared" si="5"/>
        <v>23659.14</v>
      </c>
    </row>
    <row r="120" spans="1:61" x14ac:dyDescent="0.35">
      <c r="A120" s="114">
        <v>20277000</v>
      </c>
      <c r="B120" s="114">
        <v>1</v>
      </c>
      <c r="C120" s="114">
        <v>1</v>
      </c>
      <c r="D120" s="114">
        <v>1</v>
      </c>
      <c r="E120" s="114" t="s">
        <v>23</v>
      </c>
      <c r="F120" s="114" t="s">
        <v>24</v>
      </c>
      <c r="G120" s="114" t="s">
        <v>25</v>
      </c>
      <c r="H120" s="114" t="s">
        <v>26</v>
      </c>
      <c r="I120" s="114" t="s">
        <v>2</v>
      </c>
      <c r="J120" s="114" t="s">
        <v>27</v>
      </c>
      <c r="K120" s="114" t="s">
        <v>160</v>
      </c>
      <c r="L120" s="114" t="s">
        <v>29</v>
      </c>
      <c r="M120" s="114" t="s">
        <v>159</v>
      </c>
      <c r="N120" s="114" t="s">
        <v>1325</v>
      </c>
      <c r="O120" s="114" t="s">
        <v>200</v>
      </c>
      <c r="P120" s="114" t="s">
        <v>200</v>
      </c>
      <c r="Q120" s="114" t="s">
        <v>160</v>
      </c>
      <c r="R120" s="115">
        <v>5123405.8899999997</v>
      </c>
      <c r="S120" s="115">
        <v>0</v>
      </c>
      <c r="T120" s="115">
        <v>0</v>
      </c>
      <c r="U120" s="115">
        <v>0</v>
      </c>
      <c r="V120" s="115">
        <v>0</v>
      </c>
      <c r="W120" s="115">
        <v>0</v>
      </c>
      <c r="X120" s="115">
        <v>0</v>
      </c>
      <c r="Y120" s="115">
        <v>5123405.8899999997</v>
      </c>
      <c r="Z120" s="117">
        <v>39903</v>
      </c>
      <c r="AA120" s="117">
        <v>50860</v>
      </c>
      <c r="AB120" s="116">
        <v>38080000</v>
      </c>
      <c r="AC120" s="116">
        <v>8098286.7699999996</v>
      </c>
      <c r="AD120" s="116">
        <v>15.093150684931507</v>
      </c>
      <c r="AE120" s="116">
        <v>30.019178082191782</v>
      </c>
      <c r="AF120" s="118">
        <v>3.73E-2</v>
      </c>
      <c r="AG120" s="118" t="s">
        <v>39</v>
      </c>
      <c r="AH120" s="118"/>
      <c r="AI120" s="114" t="s">
        <v>160</v>
      </c>
      <c r="AJ120" s="114" t="s">
        <v>160</v>
      </c>
      <c r="AK120" s="128">
        <v>95813.31</v>
      </c>
      <c r="AL120" s="128">
        <v>0</v>
      </c>
      <c r="AM120" s="128">
        <v>0</v>
      </c>
      <c r="AN120" s="128">
        <v>0</v>
      </c>
      <c r="AO120" s="128">
        <v>0</v>
      </c>
      <c r="AP120" s="128">
        <v>0</v>
      </c>
      <c r="AQ120" s="128">
        <v>92722.55</v>
      </c>
      <c r="AR120" s="128">
        <v>0</v>
      </c>
      <c r="AS120" s="128">
        <v>0</v>
      </c>
      <c r="AT120" s="128">
        <v>0</v>
      </c>
      <c r="AU120" s="128">
        <v>0</v>
      </c>
      <c r="AV120" s="128">
        <v>0</v>
      </c>
      <c r="AW120" s="128">
        <v>89142.01</v>
      </c>
      <c r="AX120" s="128">
        <v>0</v>
      </c>
      <c r="AY120" s="128">
        <v>0</v>
      </c>
      <c r="AZ120" s="128">
        <v>0</v>
      </c>
      <c r="BA120" s="128">
        <v>0</v>
      </c>
      <c r="BB120" s="128">
        <v>0</v>
      </c>
      <c r="BC120" s="128">
        <v>86541.05</v>
      </c>
      <c r="BD120" s="128">
        <v>0</v>
      </c>
      <c r="BE120" s="128">
        <v>0</v>
      </c>
      <c r="BF120" s="128">
        <v>0</v>
      </c>
      <c r="BG120" s="40">
        <f t="shared" si="3"/>
        <v>188535.86</v>
      </c>
      <c r="BH120" s="40">
        <f t="shared" si="4"/>
        <v>175683.06</v>
      </c>
      <c r="BI120" s="40">
        <f t="shared" si="5"/>
        <v>364218.92</v>
      </c>
    </row>
    <row r="121" spans="1:61" x14ac:dyDescent="0.35">
      <c r="A121" s="114">
        <v>20279000</v>
      </c>
      <c r="B121" s="114">
        <v>1</v>
      </c>
      <c r="C121" s="114">
        <v>1</v>
      </c>
      <c r="D121" s="114">
        <v>1</v>
      </c>
      <c r="E121" s="114" t="s">
        <v>23</v>
      </c>
      <c r="F121" s="114" t="s">
        <v>24</v>
      </c>
      <c r="G121" s="114" t="s">
        <v>25</v>
      </c>
      <c r="H121" s="114" t="s">
        <v>26</v>
      </c>
      <c r="I121" s="114" t="s">
        <v>2</v>
      </c>
      <c r="J121" s="114" t="s">
        <v>27</v>
      </c>
      <c r="K121" s="114" t="s">
        <v>160</v>
      </c>
      <c r="L121" s="114" t="s">
        <v>29</v>
      </c>
      <c r="M121" s="114" t="s">
        <v>159</v>
      </c>
      <c r="N121" s="114" t="s">
        <v>1325</v>
      </c>
      <c r="O121" s="114" t="s">
        <v>201</v>
      </c>
      <c r="P121" s="114" t="s">
        <v>201</v>
      </c>
      <c r="Q121" s="114" t="s">
        <v>160</v>
      </c>
      <c r="R121" s="115">
        <v>2024571.69</v>
      </c>
      <c r="S121" s="115">
        <v>0</v>
      </c>
      <c r="T121" s="115">
        <v>0</v>
      </c>
      <c r="U121" s="115">
        <v>0</v>
      </c>
      <c r="V121" s="115">
        <v>0</v>
      </c>
      <c r="W121" s="115">
        <v>0</v>
      </c>
      <c r="X121" s="115">
        <v>0</v>
      </c>
      <c r="Y121" s="115">
        <v>2024571.69</v>
      </c>
      <c r="Z121" s="117">
        <v>39903</v>
      </c>
      <c r="AA121" s="117">
        <v>54513</v>
      </c>
      <c r="AB121" s="116">
        <v>9520000</v>
      </c>
      <c r="AC121" s="116">
        <v>2024571.69</v>
      </c>
      <c r="AD121" s="116">
        <v>25.101369863013698</v>
      </c>
      <c r="AE121" s="116">
        <v>40.027397260273972</v>
      </c>
      <c r="AF121" s="118">
        <v>2.5000000000000001E-3</v>
      </c>
      <c r="AG121" s="118" t="s">
        <v>39</v>
      </c>
      <c r="AH121" s="118"/>
      <c r="AI121" s="114" t="s">
        <v>160</v>
      </c>
      <c r="AJ121" s="114" t="s">
        <v>160</v>
      </c>
      <c r="AK121" s="128">
        <v>2537.65</v>
      </c>
      <c r="AL121" s="128">
        <v>0</v>
      </c>
      <c r="AM121" s="128">
        <v>0</v>
      </c>
      <c r="AN121" s="128">
        <v>0</v>
      </c>
      <c r="AO121" s="128">
        <v>0</v>
      </c>
      <c r="AP121" s="128">
        <v>0</v>
      </c>
      <c r="AQ121" s="128">
        <v>2537.65</v>
      </c>
      <c r="AR121" s="128">
        <v>0</v>
      </c>
      <c r="AS121" s="128">
        <v>0</v>
      </c>
      <c r="AT121" s="128">
        <v>0</v>
      </c>
      <c r="AU121" s="128">
        <v>0</v>
      </c>
      <c r="AV121" s="128">
        <v>0</v>
      </c>
      <c r="AW121" s="128">
        <v>2523.7800000000002</v>
      </c>
      <c r="AX121" s="128">
        <v>0</v>
      </c>
      <c r="AY121" s="128">
        <v>0</v>
      </c>
      <c r="AZ121" s="128">
        <v>0</v>
      </c>
      <c r="BA121" s="128">
        <v>0</v>
      </c>
      <c r="BB121" s="128">
        <v>0</v>
      </c>
      <c r="BC121" s="128">
        <v>2537.65</v>
      </c>
      <c r="BD121" s="128">
        <v>0</v>
      </c>
      <c r="BE121" s="128">
        <v>0</v>
      </c>
      <c r="BF121" s="128">
        <v>0</v>
      </c>
      <c r="BG121" s="40">
        <f t="shared" si="3"/>
        <v>5075.3</v>
      </c>
      <c r="BH121" s="40">
        <f t="shared" si="4"/>
        <v>5061.43</v>
      </c>
      <c r="BI121" s="40">
        <f t="shared" si="5"/>
        <v>10136.73</v>
      </c>
    </row>
    <row r="122" spans="1:61" x14ac:dyDescent="0.35">
      <c r="A122" s="114">
        <v>20280000</v>
      </c>
      <c r="B122" s="114">
        <v>1</v>
      </c>
      <c r="C122" s="114">
        <v>1</v>
      </c>
      <c r="D122" s="114">
        <v>1</v>
      </c>
      <c r="E122" s="114" t="s">
        <v>23</v>
      </c>
      <c r="F122" s="114" t="s">
        <v>24</v>
      </c>
      <c r="G122" s="114" t="s">
        <v>25</v>
      </c>
      <c r="H122" s="114" t="s">
        <v>26</v>
      </c>
      <c r="I122" s="114" t="s">
        <v>2</v>
      </c>
      <c r="J122" s="114" t="s">
        <v>27</v>
      </c>
      <c r="K122" s="114" t="s">
        <v>160</v>
      </c>
      <c r="L122" s="114" t="s">
        <v>29</v>
      </c>
      <c r="M122" s="114" t="s">
        <v>159</v>
      </c>
      <c r="N122" s="114" t="s">
        <v>1325</v>
      </c>
      <c r="O122" s="114" t="s">
        <v>202</v>
      </c>
      <c r="P122" s="114" t="s">
        <v>202</v>
      </c>
      <c r="Q122" s="114" t="s">
        <v>160</v>
      </c>
      <c r="R122" s="115">
        <v>204208650.62800065</v>
      </c>
      <c r="S122" s="115">
        <v>0</v>
      </c>
      <c r="T122" s="115">
        <v>8878636.9900000002</v>
      </c>
      <c r="U122" s="115">
        <v>1939643.71</v>
      </c>
      <c r="V122" s="115" t="s">
        <v>2863</v>
      </c>
      <c r="W122" s="115">
        <v>-3.9999485015869141E-3</v>
      </c>
      <c r="X122" s="115">
        <v>0</v>
      </c>
      <c r="Y122" s="115">
        <v>195330013.63400069</v>
      </c>
      <c r="Z122" s="117">
        <v>40228</v>
      </c>
      <c r="AA122" s="117">
        <v>49359</v>
      </c>
      <c r="AB122" s="116">
        <v>350000000</v>
      </c>
      <c r="AC122" s="116">
        <v>336662873.99000001</v>
      </c>
      <c r="AD122" s="116">
        <v>10.980821917808219</v>
      </c>
      <c r="AE122" s="116">
        <v>25.016438356164382</v>
      </c>
      <c r="AF122" s="118">
        <v>1.8859999999999998E-2</v>
      </c>
      <c r="AG122" s="118" t="s">
        <v>39</v>
      </c>
      <c r="AH122" s="118"/>
      <c r="AI122" s="114" t="s">
        <v>160</v>
      </c>
      <c r="AJ122" s="114" t="s">
        <v>160</v>
      </c>
      <c r="AK122" s="128">
        <v>0</v>
      </c>
      <c r="AL122" s="128">
        <v>0</v>
      </c>
      <c r="AM122" s="128">
        <v>0</v>
      </c>
      <c r="AN122" s="128">
        <v>0</v>
      </c>
      <c r="AO122" s="128">
        <v>0</v>
      </c>
      <c r="AP122" s="128">
        <v>1847847.72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1772687.74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1660747.83</v>
      </c>
      <c r="BC122" s="128">
        <v>0</v>
      </c>
      <c r="BD122" s="128">
        <v>0</v>
      </c>
      <c r="BE122" s="128">
        <v>0</v>
      </c>
      <c r="BF122" s="128">
        <v>0</v>
      </c>
      <c r="BG122" s="40">
        <f t="shared" si="3"/>
        <v>1847847.72</v>
      </c>
      <c r="BH122" s="40">
        <f t="shared" si="4"/>
        <v>3433435.5700000003</v>
      </c>
      <c r="BI122" s="40">
        <f t="shared" si="5"/>
        <v>5281283.29</v>
      </c>
    </row>
    <row r="123" spans="1:61" x14ac:dyDescent="0.35">
      <c r="A123" s="114">
        <v>20281000</v>
      </c>
      <c r="B123" s="114">
        <v>1</v>
      </c>
      <c r="C123" s="114">
        <v>1</v>
      </c>
      <c r="D123" s="114">
        <v>1</v>
      </c>
      <c r="E123" s="114" t="s">
        <v>23</v>
      </c>
      <c r="F123" s="114" t="s">
        <v>24</v>
      </c>
      <c r="G123" s="114" t="s">
        <v>25</v>
      </c>
      <c r="H123" s="114" t="s">
        <v>26</v>
      </c>
      <c r="I123" s="114" t="s">
        <v>2</v>
      </c>
      <c r="J123" s="114" t="s">
        <v>27</v>
      </c>
      <c r="K123" s="114" t="s">
        <v>160</v>
      </c>
      <c r="L123" s="114" t="s">
        <v>29</v>
      </c>
      <c r="M123" s="114" t="s">
        <v>159</v>
      </c>
      <c r="N123" s="114" t="s">
        <v>1325</v>
      </c>
      <c r="O123" s="114" t="s">
        <v>203</v>
      </c>
      <c r="P123" s="114" t="s">
        <v>203</v>
      </c>
      <c r="Q123" s="114" t="s">
        <v>160</v>
      </c>
      <c r="R123" s="115">
        <v>54696256.13100002</v>
      </c>
      <c r="S123" s="115">
        <v>0</v>
      </c>
      <c r="T123" s="115">
        <v>0</v>
      </c>
      <c r="U123" s="115">
        <v>0</v>
      </c>
      <c r="V123" s="115">
        <v>0</v>
      </c>
      <c r="W123" s="115">
        <v>-2.9999986290931702E-3</v>
      </c>
      <c r="X123" s="115">
        <v>0</v>
      </c>
      <c r="Y123" s="115">
        <v>54696256.128000021</v>
      </c>
      <c r="Z123" s="117">
        <v>40259</v>
      </c>
      <c r="AA123" s="117">
        <v>49390</v>
      </c>
      <c r="AB123" s="116">
        <v>100000000</v>
      </c>
      <c r="AC123" s="116">
        <v>99880120</v>
      </c>
      <c r="AD123" s="116">
        <v>11.065753424657535</v>
      </c>
      <c r="AE123" s="116">
        <v>25.016438356164382</v>
      </c>
      <c r="AF123" s="118">
        <v>1.8800000000000001E-2</v>
      </c>
      <c r="AG123" s="118" t="s">
        <v>39</v>
      </c>
      <c r="AH123" s="118"/>
      <c r="AI123" s="114" t="s">
        <v>160</v>
      </c>
      <c r="AJ123" s="114" t="s">
        <v>160</v>
      </c>
      <c r="AK123" s="128">
        <v>513554.39</v>
      </c>
      <c r="AL123" s="128">
        <v>0</v>
      </c>
      <c r="AM123" s="128">
        <v>0</v>
      </c>
      <c r="AN123" s="128">
        <v>0</v>
      </c>
      <c r="AO123" s="128">
        <v>0</v>
      </c>
      <c r="AP123" s="128">
        <v>0</v>
      </c>
      <c r="AQ123" s="128">
        <v>496624.02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466321.12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451476.39</v>
      </c>
      <c r="BD123" s="128">
        <v>0</v>
      </c>
      <c r="BE123" s="128">
        <v>0</v>
      </c>
      <c r="BF123" s="128">
        <v>0</v>
      </c>
      <c r="BG123" s="40">
        <f t="shared" si="3"/>
        <v>1010178.41</v>
      </c>
      <c r="BH123" s="40">
        <f t="shared" si="4"/>
        <v>917797.51</v>
      </c>
      <c r="BI123" s="40">
        <f t="shared" si="5"/>
        <v>1927975.92</v>
      </c>
    </row>
    <row r="124" spans="1:61" x14ac:dyDescent="0.35">
      <c r="A124" s="114">
        <v>20282000</v>
      </c>
      <c r="B124" s="114">
        <v>1</v>
      </c>
      <c r="C124" s="114">
        <v>1</v>
      </c>
      <c r="D124" s="114">
        <v>1</v>
      </c>
      <c r="E124" s="114" t="s">
        <v>23</v>
      </c>
      <c r="F124" s="114" t="s">
        <v>24</v>
      </c>
      <c r="G124" s="114" t="s">
        <v>25</v>
      </c>
      <c r="H124" s="114" t="s">
        <v>26</v>
      </c>
      <c r="I124" s="114" t="s">
        <v>2</v>
      </c>
      <c r="J124" s="114" t="s">
        <v>27</v>
      </c>
      <c r="K124" s="114" t="s">
        <v>160</v>
      </c>
      <c r="L124" s="114" t="s">
        <v>29</v>
      </c>
      <c r="M124" s="114" t="s">
        <v>159</v>
      </c>
      <c r="N124" s="114" t="s">
        <v>1325</v>
      </c>
      <c r="O124" s="114" t="s">
        <v>204</v>
      </c>
      <c r="P124" s="114" t="s">
        <v>204</v>
      </c>
      <c r="Q124" s="114" t="s">
        <v>160</v>
      </c>
      <c r="R124" s="115">
        <v>43334244.680000193</v>
      </c>
      <c r="S124" s="115">
        <v>0</v>
      </c>
      <c r="T124" s="115">
        <v>0</v>
      </c>
      <c r="U124" s="115">
        <v>0</v>
      </c>
      <c r="V124" s="115">
        <v>0</v>
      </c>
      <c r="W124" s="115">
        <v>1.4901161193847656E-8</v>
      </c>
      <c r="X124" s="115">
        <v>0</v>
      </c>
      <c r="Y124" s="115">
        <v>43334244.680000208</v>
      </c>
      <c r="Z124" s="117">
        <v>40525</v>
      </c>
      <c r="AA124" s="117">
        <v>49656</v>
      </c>
      <c r="AB124" s="116">
        <v>75000000</v>
      </c>
      <c r="AC124" s="116">
        <v>75000000</v>
      </c>
      <c r="AD124" s="116">
        <v>11.794520547945206</v>
      </c>
      <c r="AE124" s="116">
        <v>25.016438356164382</v>
      </c>
      <c r="AF124" s="118">
        <v>1.84E-2</v>
      </c>
      <c r="AG124" s="118" t="s">
        <v>39</v>
      </c>
      <c r="AH124" s="118"/>
      <c r="AI124" s="114" t="s">
        <v>160</v>
      </c>
      <c r="AJ124" s="114" t="s">
        <v>160</v>
      </c>
      <c r="AK124" s="128">
        <v>0</v>
      </c>
      <c r="AL124" s="128">
        <v>0</v>
      </c>
      <c r="AM124" s="128">
        <v>0</v>
      </c>
      <c r="AN124" s="128">
        <v>399984.58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383318.55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364648.96000000002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349986.5</v>
      </c>
      <c r="BG124" s="40">
        <f t="shared" si="3"/>
        <v>783303.13</v>
      </c>
      <c r="BH124" s="40">
        <f t="shared" si="4"/>
        <v>714635.46</v>
      </c>
      <c r="BI124" s="40">
        <f t="shared" si="5"/>
        <v>1497938.5899999999</v>
      </c>
    </row>
    <row r="125" spans="1:61" x14ac:dyDescent="0.35">
      <c r="A125" s="114">
        <v>20283000</v>
      </c>
      <c r="B125" s="114">
        <v>1</v>
      </c>
      <c r="C125" s="114">
        <v>1</v>
      </c>
      <c r="D125" s="114">
        <v>1</v>
      </c>
      <c r="E125" s="114" t="s">
        <v>23</v>
      </c>
      <c r="F125" s="114" t="s">
        <v>24</v>
      </c>
      <c r="G125" s="114" t="s">
        <v>25</v>
      </c>
      <c r="H125" s="114" t="s">
        <v>26</v>
      </c>
      <c r="I125" s="114" t="s">
        <v>2</v>
      </c>
      <c r="J125" s="114" t="s">
        <v>27</v>
      </c>
      <c r="K125" s="114" t="s">
        <v>160</v>
      </c>
      <c r="L125" s="114" t="s">
        <v>29</v>
      </c>
      <c r="M125" s="114" t="s">
        <v>159</v>
      </c>
      <c r="N125" s="114" t="s">
        <v>1325</v>
      </c>
      <c r="O125" s="114" t="s">
        <v>205</v>
      </c>
      <c r="P125" s="114" t="s">
        <v>205</v>
      </c>
      <c r="Q125" s="114" t="s">
        <v>160</v>
      </c>
      <c r="R125" s="115">
        <v>16280692.849999905</v>
      </c>
      <c r="S125" s="115">
        <v>0</v>
      </c>
      <c r="T125" s="115">
        <v>0</v>
      </c>
      <c r="U125" s="115">
        <v>0</v>
      </c>
      <c r="V125" s="115">
        <v>0</v>
      </c>
      <c r="W125" s="115">
        <v>-7.4505805969238281E-9</v>
      </c>
      <c r="X125" s="115">
        <v>0</v>
      </c>
      <c r="Y125" s="115">
        <v>16280692.849999897</v>
      </c>
      <c r="Z125" s="117">
        <v>40553</v>
      </c>
      <c r="AA125" s="117">
        <v>49684</v>
      </c>
      <c r="AB125" s="116">
        <v>30000000</v>
      </c>
      <c r="AC125" s="116">
        <v>27053570.93</v>
      </c>
      <c r="AD125" s="116">
        <v>11.871232876712329</v>
      </c>
      <c r="AE125" s="116">
        <v>25.016438356164382</v>
      </c>
      <c r="AF125" s="118">
        <v>1.8280999999999999E-2</v>
      </c>
      <c r="AG125" s="118" t="s">
        <v>39</v>
      </c>
      <c r="AH125" s="118"/>
      <c r="AI125" s="114" t="s">
        <v>160</v>
      </c>
      <c r="AJ125" s="114" t="s">
        <v>160</v>
      </c>
      <c r="AK125" s="128">
        <v>0</v>
      </c>
      <c r="AL125" s="128">
        <v>0</v>
      </c>
      <c r="AM125" s="128">
        <v>0</v>
      </c>
      <c r="AN125" s="128">
        <v>0</v>
      </c>
      <c r="AO125" s="128">
        <v>148405.97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143785.26999999999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135291.34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40">
        <f t="shared" si="3"/>
        <v>148405.97</v>
      </c>
      <c r="BH125" s="40">
        <f t="shared" si="4"/>
        <v>279076.61</v>
      </c>
      <c r="BI125" s="40">
        <f t="shared" si="5"/>
        <v>427482.57999999996</v>
      </c>
    </row>
    <row r="126" spans="1:61" x14ac:dyDescent="0.35">
      <c r="A126" s="114">
        <v>20288000</v>
      </c>
      <c r="B126" s="114">
        <v>1</v>
      </c>
      <c r="C126" s="114">
        <v>1</v>
      </c>
      <c r="D126" s="114">
        <v>1</v>
      </c>
      <c r="E126" s="114" t="s">
        <v>23</v>
      </c>
      <c r="F126" s="114" t="s">
        <v>24</v>
      </c>
      <c r="G126" s="114" t="s">
        <v>25</v>
      </c>
      <c r="H126" s="114" t="s">
        <v>26</v>
      </c>
      <c r="I126" s="114" t="s">
        <v>2</v>
      </c>
      <c r="J126" s="114" t="s">
        <v>27</v>
      </c>
      <c r="K126" s="114" t="s">
        <v>160</v>
      </c>
      <c r="L126" s="114" t="s">
        <v>29</v>
      </c>
      <c r="M126" s="114" t="s">
        <v>159</v>
      </c>
      <c r="N126" s="114" t="s">
        <v>1325</v>
      </c>
      <c r="O126" s="114" t="s">
        <v>206</v>
      </c>
      <c r="P126" s="114" t="s">
        <v>206</v>
      </c>
      <c r="Q126" s="114" t="s">
        <v>160</v>
      </c>
      <c r="R126" s="115">
        <v>45836787.649999999</v>
      </c>
      <c r="S126" s="115">
        <v>0</v>
      </c>
      <c r="T126" s="115">
        <v>0</v>
      </c>
      <c r="U126" s="115">
        <v>0</v>
      </c>
      <c r="V126" s="115">
        <v>0</v>
      </c>
      <c r="W126" s="115">
        <v>0</v>
      </c>
      <c r="X126" s="115">
        <v>0</v>
      </c>
      <c r="Y126" s="115">
        <v>45836787.649999999</v>
      </c>
      <c r="Z126" s="117">
        <v>40629</v>
      </c>
      <c r="AA126" s="117">
        <v>49761</v>
      </c>
      <c r="AB126" s="116">
        <v>100000000</v>
      </c>
      <c r="AC126" s="116">
        <v>75711466.640000001</v>
      </c>
      <c r="AD126" s="116">
        <v>12.082191780821917</v>
      </c>
      <c r="AE126" s="116">
        <v>25.019178082191782</v>
      </c>
      <c r="AF126" s="118">
        <v>1.8499999999999999E-2</v>
      </c>
      <c r="AG126" s="118" t="s">
        <v>39</v>
      </c>
      <c r="AH126" s="118"/>
      <c r="AI126" s="114" t="s">
        <v>160</v>
      </c>
      <c r="AJ126" s="114" t="s">
        <v>160</v>
      </c>
      <c r="AK126" s="128">
        <v>423285.78</v>
      </c>
      <c r="AL126" s="128">
        <v>0</v>
      </c>
      <c r="AM126" s="128">
        <v>0</v>
      </c>
      <c r="AN126" s="128">
        <v>0</v>
      </c>
      <c r="AO126" s="128">
        <v>0</v>
      </c>
      <c r="AP126" s="128">
        <v>0</v>
      </c>
      <c r="AQ126" s="128">
        <v>410819.78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387283.23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376584.8</v>
      </c>
      <c r="BD126" s="128">
        <v>0</v>
      </c>
      <c r="BE126" s="128">
        <v>0</v>
      </c>
      <c r="BF126" s="128">
        <v>0</v>
      </c>
      <c r="BG126" s="40">
        <f t="shared" si="3"/>
        <v>834105.56</v>
      </c>
      <c r="BH126" s="40">
        <f t="shared" si="4"/>
        <v>763868.03</v>
      </c>
      <c r="BI126" s="40">
        <f t="shared" si="5"/>
        <v>1597973.59</v>
      </c>
    </row>
    <row r="127" spans="1:61" x14ac:dyDescent="0.35">
      <c r="A127" s="114">
        <v>20284000</v>
      </c>
      <c r="B127" s="114">
        <v>1</v>
      </c>
      <c r="C127" s="114">
        <v>1</v>
      </c>
      <c r="D127" s="114">
        <v>1</v>
      </c>
      <c r="E127" s="114" t="s">
        <v>23</v>
      </c>
      <c r="F127" s="114" t="s">
        <v>24</v>
      </c>
      <c r="G127" s="114" t="s">
        <v>25</v>
      </c>
      <c r="H127" s="114" t="s">
        <v>26</v>
      </c>
      <c r="I127" s="114" t="s">
        <v>2</v>
      </c>
      <c r="J127" s="114" t="s">
        <v>27</v>
      </c>
      <c r="K127" s="114" t="s">
        <v>160</v>
      </c>
      <c r="L127" s="114" t="s">
        <v>29</v>
      </c>
      <c r="M127" s="114" t="s">
        <v>159</v>
      </c>
      <c r="N127" s="114" t="s">
        <v>1325</v>
      </c>
      <c r="O127" s="114" t="s">
        <v>207</v>
      </c>
      <c r="P127" s="114" t="s">
        <v>207</v>
      </c>
      <c r="Q127" s="114" t="s">
        <v>160</v>
      </c>
      <c r="R127" s="115">
        <v>36971428.579999812</v>
      </c>
      <c r="S127" s="115">
        <v>0</v>
      </c>
      <c r="T127" s="115">
        <v>0</v>
      </c>
      <c r="U127" s="115">
        <v>0</v>
      </c>
      <c r="V127" s="115">
        <v>0</v>
      </c>
      <c r="W127" s="115">
        <v>-1.4901161193847656E-8</v>
      </c>
      <c r="X127" s="115">
        <v>0</v>
      </c>
      <c r="Y127" s="115">
        <v>36971428.579999797</v>
      </c>
      <c r="Z127" s="117">
        <v>40575</v>
      </c>
      <c r="AA127" s="117">
        <v>49706</v>
      </c>
      <c r="AB127" s="116">
        <v>64700000</v>
      </c>
      <c r="AC127" s="116">
        <v>64700000</v>
      </c>
      <c r="AD127" s="116">
        <v>11.931506849315069</v>
      </c>
      <c r="AE127" s="116">
        <v>25.016438356164382</v>
      </c>
      <c r="AF127" s="118">
        <v>1.8495000000000001E-2</v>
      </c>
      <c r="AG127" s="118" t="s">
        <v>39</v>
      </c>
      <c r="AH127" s="118"/>
      <c r="AI127" s="114" t="s">
        <v>160</v>
      </c>
      <c r="AJ127" s="114" t="s">
        <v>160</v>
      </c>
      <c r="AK127" s="128">
        <v>0</v>
      </c>
      <c r="AL127" s="128">
        <v>0</v>
      </c>
      <c r="AM127" s="128">
        <v>0</v>
      </c>
      <c r="AN127" s="128">
        <v>0</v>
      </c>
      <c r="AO127" s="128">
        <v>0</v>
      </c>
      <c r="AP127" s="128">
        <v>340956.59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330340.73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310826.27</v>
      </c>
      <c r="BC127" s="128">
        <v>0</v>
      </c>
      <c r="BD127" s="128">
        <v>0</v>
      </c>
      <c r="BE127" s="128">
        <v>0</v>
      </c>
      <c r="BF127" s="128">
        <v>0</v>
      </c>
      <c r="BG127" s="40">
        <f t="shared" si="3"/>
        <v>340956.59</v>
      </c>
      <c r="BH127" s="40">
        <f t="shared" si="4"/>
        <v>641167</v>
      </c>
      <c r="BI127" s="40">
        <f t="shared" si="5"/>
        <v>982123.59000000008</v>
      </c>
    </row>
    <row r="128" spans="1:61" x14ac:dyDescent="0.35">
      <c r="A128" s="114">
        <v>20285000</v>
      </c>
      <c r="B128" s="114">
        <v>1</v>
      </c>
      <c r="C128" s="114">
        <v>1</v>
      </c>
      <c r="D128" s="114">
        <v>1</v>
      </c>
      <c r="E128" s="114" t="s">
        <v>23</v>
      </c>
      <c r="F128" s="114" t="s">
        <v>24</v>
      </c>
      <c r="G128" s="114" t="s">
        <v>25</v>
      </c>
      <c r="H128" s="114" t="s">
        <v>26</v>
      </c>
      <c r="I128" s="114" t="s">
        <v>2</v>
      </c>
      <c r="J128" s="114" t="s">
        <v>27</v>
      </c>
      <c r="K128" s="114" t="s">
        <v>160</v>
      </c>
      <c r="L128" s="114" t="s">
        <v>29</v>
      </c>
      <c r="M128" s="114" t="s">
        <v>159</v>
      </c>
      <c r="N128" s="114" t="s">
        <v>1325</v>
      </c>
      <c r="O128" s="114" t="s">
        <v>208</v>
      </c>
      <c r="P128" s="114" t="s">
        <v>208</v>
      </c>
      <c r="Q128" s="114" t="s">
        <v>160</v>
      </c>
      <c r="R128" s="115">
        <v>51380579.600000188</v>
      </c>
      <c r="S128" s="115">
        <v>0</v>
      </c>
      <c r="T128" s="115">
        <v>0</v>
      </c>
      <c r="U128" s="115">
        <v>0</v>
      </c>
      <c r="V128" s="115">
        <v>0</v>
      </c>
      <c r="W128" s="115">
        <v>1.4901161193847656E-8</v>
      </c>
      <c r="X128" s="115">
        <v>0</v>
      </c>
      <c r="Y128" s="115">
        <v>51380579.600000203</v>
      </c>
      <c r="Z128" s="117">
        <v>40575</v>
      </c>
      <c r="AA128" s="117">
        <v>49706</v>
      </c>
      <c r="AB128" s="116">
        <v>90000000</v>
      </c>
      <c r="AC128" s="116">
        <v>89391856.319999993</v>
      </c>
      <c r="AD128" s="116">
        <v>11.931506849315069</v>
      </c>
      <c r="AE128" s="116">
        <v>25.016438356164382</v>
      </c>
      <c r="AF128" s="118">
        <v>1.8495000000000001E-2</v>
      </c>
      <c r="AG128" s="118" t="s">
        <v>39</v>
      </c>
      <c r="AH128" s="118"/>
      <c r="AI128" s="114" t="s">
        <v>160</v>
      </c>
      <c r="AJ128" s="114" t="s">
        <v>160</v>
      </c>
      <c r="AK128" s="128">
        <v>0</v>
      </c>
      <c r="AL128" s="128">
        <v>0</v>
      </c>
      <c r="AM128" s="128">
        <v>0</v>
      </c>
      <c r="AN128" s="128">
        <v>0</v>
      </c>
      <c r="AO128" s="128">
        <v>0</v>
      </c>
      <c r="AP128" s="128">
        <v>473840.16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459086.88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431966.92</v>
      </c>
      <c r="BC128" s="128">
        <v>0</v>
      </c>
      <c r="BD128" s="128">
        <v>0</v>
      </c>
      <c r="BE128" s="128">
        <v>0</v>
      </c>
      <c r="BF128" s="128">
        <v>0</v>
      </c>
      <c r="BG128" s="40">
        <f t="shared" si="3"/>
        <v>473840.16</v>
      </c>
      <c r="BH128" s="40">
        <f t="shared" si="4"/>
        <v>891053.8</v>
      </c>
      <c r="BI128" s="40">
        <f t="shared" si="5"/>
        <v>1364893.96</v>
      </c>
    </row>
    <row r="129" spans="1:61" x14ac:dyDescent="0.35">
      <c r="A129" s="114">
        <v>20286000</v>
      </c>
      <c r="B129" s="114">
        <v>1</v>
      </c>
      <c r="C129" s="114">
        <v>1</v>
      </c>
      <c r="D129" s="114">
        <v>1</v>
      </c>
      <c r="E129" s="114" t="s">
        <v>23</v>
      </c>
      <c r="F129" s="114" t="s">
        <v>24</v>
      </c>
      <c r="G129" s="114" t="s">
        <v>25</v>
      </c>
      <c r="H129" s="114" t="s">
        <v>26</v>
      </c>
      <c r="I129" s="114" t="s">
        <v>2</v>
      </c>
      <c r="J129" s="114" t="s">
        <v>27</v>
      </c>
      <c r="K129" s="114" t="s">
        <v>160</v>
      </c>
      <c r="L129" s="114" t="s">
        <v>29</v>
      </c>
      <c r="M129" s="114" t="s">
        <v>159</v>
      </c>
      <c r="N129" s="114" t="s">
        <v>1325</v>
      </c>
      <c r="O129" s="114" t="s">
        <v>209</v>
      </c>
      <c r="P129" s="114" t="s">
        <v>209</v>
      </c>
      <c r="Q129" s="114" t="s">
        <v>160</v>
      </c>
      <c r="R129" s="115">
        <v>29156676.480000097</v>
      </c>
      <c r="S129" s="115">
        <v>0</v>
      </c>
      <c r="T129" s="115">
        <v>0</v>
      </c>
      <c r="U129" s="115">
        <v>0</v>
      </c>
      <c r="V129" s="115">
        <v>0</v>
      </c>
      <c r="W129" s="115">
        <v>7.4505805969238281E-9</v>
      </c>
      <c r="X129" s="115">
        <v>0</v>
      </c>
      <c r="Y129" s="115">
        <v>29156676.480000105</v>
      </c>
      <c r="Z129" s="117">
        <v>40575</v>
      </c>
      <c r="AA129" s="117">
        <v>49888</v>
      </c>
      <c r="AB129" s="116">
        <v>58000000</v>
      </c>
      <c r="AC129" s="116">
        <v>53844460.799999997</v>
      </c>
      <c r="AD129" s="116">
        <v>12.43013698630137</v>
      </c>
      <c r="AE129" s="116">
        <v>25.515068493150686</v>
      </c>
      <c r="AF129" s="118">
        <v>1.8495000000000001E-2</v>
      </c>
      <c r="AG129" s="118" t="s">
        <v>39</v>
      </c>
      <c r="AH129" s="118"/>
      <c r="AI129" s="114" t="s">
        <v>160</v>
      </c>
      <c r="AJ129" s="114" t="s">
        <v>160</v>
      </c>
      <c r="AK129" s="128">
        <v>0</v>
      </c>
      <c r="AL129" s="128">
        <v>0</v>
      </c>
      <c r="AM129" s="128">
        <v>0</v>
      </c>
      <c r="AN129" s="128">
        <v>0</v>
      </c>
      <c r="AO129" s="128">
        <v>0</v>
      </c>
      <c r="AP129" s="128">
        <v>268887.67</v>
      </c>
      <c r="AQ129" s="128">
        <v>0</v>
      </c>
      <c r="AR129" s="128">
        <v>0</v>
      </c>
      <c r="AS129" s="128">
        <v>0</v>
      </c>
      <c r="AT129" s="128">
        <v>0</v>
      </c>
      <c r="AU129" s="128">
        <v>0</v>
      </c>
      <c r="AV129" s="128">
        <v>260515.7</v>
      </c>
      <c r="AW129" s="128">
        <v>0</v>
      </c>
      <c r="AX129" s="128">
        <v>0</v>
      </c>
      <c r="AY129" s="128">
        <v>0</v>
      </c>
      <c r="AZ129" s="128">
        <v>0</v>
      </c>
      <c r="BA129" s="128">
        <v>0</v>
      </c>
      <c r="BB129" s="128">
        <v>245126.07</v>
      </c>
      <c r="BC129" s="128">
        <v>0</v>
      </c>
      <c r="BD129" s="128">
        <v>0</v>
      </c>
      <c r="BE129" s="128">
        <v>0</v>
      </c>
      <c r="BF129" s="128">
        <v>0</v>
      </c>
      <c r="BG129" s="40">
        <f t="shared" si="3"/>
        <v>268887.67</v>
      </c>
      <c r="BH129" s="40">
        <f t="shared" si="4"/>
        <v>505641.77</v>
      </c>
      <c r="BI129" s="40">
        <f t="shared" si="5"/>
        <v>774529.44</v>
      </c>
    </row>
    <row r="130" spans="1:61" x14ac:dyDescent="0.35">
      <c r="A130" s="114">
        <v>20287000</v>
      </c>
      <c r="B130" s="114">
        <v>1</v>
      </c>
      <c r="C130" s="114">
        <v>1</v>
      </c>
      <c r="D130" s="114">
        <v>1</v>
      </c>
      <c r="E130" s="114" t="s">
        <v>23</v>
      </c>
      <c r="F130" s="114" t="s">
        <v>24</v>
      </c>
      <c r="G130" s="114" t="s">
        <v>25</v>
      </c>
      <c r="H130" s="114" t="s">
        <v>26</v>
      </c>
      <c r="I130" s="114" t="s">
        <v>2</v>
      </c>
      <c r="J130" s="114" t="s">
        <v>27</v>
      </c>
      <c r="K130" s="114" t="s">
        <v>160</v>
      </c>
      <c r="L130" s="114" t="s">
        <v>29</v>
      </c>
      <c r="M130" s="114" t="s">
        <v>159</v>
      </c>
      <c r="N130" s="114" t="s">
        <v>1325</v>
      </c>
      <c r="O130" s="114" t="s">
        <v>210</v>
      </c>
      <c r="P130" s="114" t="s">
        <v>210</v>
      </c>
      <c r="Q130" s="114" t="s">
        <v>160</v>
      </c>
      <c r="R130" s="115">
        <v>42091281.960000195</v>
      </c>
      <c r="S130" s="115">
        <v>0</v>
      </c>
      <c r="T130" s="115">
        <v>0</v>
      </c>
      <c r="U130" s="115">
        <v>0</v>
      </c>
      <c r="V130" s="115">
        <v>0</v>
      </c>
      <c r="W130" s="115">
        <v>1.4901161193847656E-8</v>
      </c>
      <c r="X130" s="115">
        <v>0</v>
      </c>
      <c r="Y130" s="115">
        <v>42091281.96000021</v>
      </c>
      <c r="Z130" s="117">
        <v>40605</v>
      </c>
      <c r="AA130" s="117">
        <v>49737</v>
      </c>
      <c r="AB130" s="116">
        <v>78000000</v>
      </c>
      <c r="AC130" s="116">
        <v>73816306.129999995</v>
      </c>
      <c r="AD130" s="116">
        <v>12.016438356164384</v>
      </c>
      <c r="AE130" s="116">
        <v>25.019178082191782</v>
      </c>
      <c r="AF130" s="118">
        <v>1.8550000000000001E-2</v>
      </c>
      <c r="AG130" s="118" t="s">
        <v>39</v>
      </c>
      <c r="AH130" s="118"/>
      <c r="AI130" s="114" t="s">
        <v>160</v>
      </c>
      <c r="AJ130" s="114" t="s">
        <v>160</v>
      </c>
      <c r="AK130" s="128">
        <v>389327.06</v>
      </c>
      <c r="AL130" s="128">
        <v>0</v>
      </c>
      <c r="AM130" s="128">
        <v>0</v>
      </c>
      <c r="AN130" s="128">
        <v>0</v>
      </c>
      <c r="AO130" s="128">
        <v>0</v>
      </c>
      <c r="AP130" s="128">
        <v>0</v>
      </c>
      <c r="AQ130" s="128">
        <v>377861.17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356212.87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346372.74</v>
      </c>
      <c r="BD130" s="128">
        <v>0</v>
      </c>
      <c r="BE130" s="128">
        <v>0</v>
      </c>
      <c r="BF130" s="128">
        <v>0</v>
      </c>
      <c r="BG130" s="40">
        <f t="shared" ref="BG130:BG193" si="6">SUM(AK130:AT130)</f>
        <v>767188.23</v>
      </c>
      <c r="BH130" s="40">
        <f t="shared" si="4"/>
        <v>702585.61</v>
      </c>
      <c r="BI130" s="40">
        <f t="shared" si="5"/>
        <v>1469773.8399999999</v>
      </c>
    </row>
    <row r="131" spans="1:61" x14ac:dyDescent="0.35">
      <c r="A131" s="114">
        <v>20292000</v>
      </c>
      <c r="B131" s="114">
        <v>1</v>
      </c>
      <c r="C131" s="114">
        <v>1</v>
      </c>
      <c r="D131" s="114">
        <v>1</v>
      </c>
      <c r="E131" s="114" t="s">
        <v>23</v>
      </c>
      <c r="F131" s="114" t="s">
        <v>24</v>
      </c>
      <c r="G131" s="114" t="s">
        <v>25</v>
      </c>
      <c r="H131" s="114" t="s">
        <v>26</v>
      </c>
      <c r="I131" s="114" t="s">
        <v>2</v>
      </c>
      <c r="J131" s="114" t="s">
        <v>27</v>
      </c>
      <c r="K131" s="114" t="s">
        <v>160</v>
      </c>
      <c r="L131" s="114" t="s">
        <v>29</v>
      </c>
      <c r="M131" s="114" t="s">
        <v>159</v>
      </c>
      <c r="N131" s="114" t="s">
        <v>1325</v>
      </c>
      <c r="O131" s="114" t="s">
        <v>211</v>
      </c>
      <c r="P131" s="114" t="s">
        <v>211</v>
      </c>
      <c r="Q131" s="114" t="s">
        <v>160</v>
      </c>
      <c r="R131" s="115">
        <v>1363421.4500000058</v>
      </c>
      <c r="S131" s="115">
        <v>0</v>
      </c>
      <c r="T131" s="115">
        <v>0</v>
      </c>
      <c r="U131" s="115">
        <v>0</v>
      </c>
      <c r="V131" s="115">
        <v>0</v>
      </c>
      <c r="W131" s="115">
        <v>4.6566128730773926E-10</v>
      </c>
      <c r="X131" s="115">
        <v>0</v>
      </c>
      <c r="Y131" s="115">
        <v>1363421.4500000062</v>
      </c>
      <c r="Z131" s="117">
        <v>41031</v>
      </c>
      <c r="AA131" s="117">
        <v>50162</v>
      </c>
      <c r="AB131" s="116">
        <v>2270161.4900000002</v>
      </c>
      <c r="AC131" s="116">
        <v>2270161.79</v>
      </c>
      <c r="AD131" s="116">
        <v>13.180821917808219</v>
      </c>
      <c r="AE131" s="116">
        <v>25.016438356164382</v>
      </c>
      <c r="AF131" s="118">
        <v>1.8700000000000001E-2</v>
      </c>
      <c r="AG131" s="118" t="s">
        <v>39</v>
      </c>
      <c r="AH131" s="118"/>
      <c r="AI131" s="114" t="s">
        <v>160</v>
      </c>
      <c r="AJ131" s="114" t="s">
        <v>160</v>
      </c>
      <c r="AK131" s="128">
        <v>0</v>
      </c>
      <c r="AL131" s="128">
        <v>0</v>
      </c>
      <c r="AM131" s="128">
        <v>12685.87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12350.27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11681.64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11400.25</v>
      </c>
      <c r="BF131" s="128">
        <v>0</v>
      </c>
      <c r="BG131" s="40">
        <f t="shared" si="6"/>
        <v>25036.14</v>
      </c>
      <c r="BH131" s="40">
        <f t="shared" ref="BH131:BH194" si="7">SUM(AU131:BF131)</f>
        <v>23081.89</v>
      </c>
      <c r="BI131" s="40">
        <f t="shared" ref="BI131:BI194" si="8">BH131+BG131</f>
        <v>48118.03</v>
      </c>
    </row>
    <row r="132" spans="1:61" x14ac:dyDescent="0.35">
      <c r="A132" s="114">
        <v>20289000</v>
      </c>
      <c r="B132" s="114">
        <v>1</v>
      </c>
      <c r="C132" s="114">
        <v>1</v>
      </c>
      <c r="D132" s="114">
        <v>1</v>
      </c>
      <c r="E132" s="114" t="s">
        <v>23</v>
      </c>
      <c r="F132" s="114" t="s">
        <v>24</v>
      </c>
      <c r="G132" s="114" t="s">
        <v>25</v>
      </c>
      <c r="H132" s="114" t="s">
        <v>26</v>
      </c>
      <c r="I132" s="114" t="s">
        <v>2</v>
      </c>
      <c r="J132" s="114" t="s">
        <v>27</v>
      </c>
      <c r="K132" s="114" t="s">
        <v>160</v>
      </c>
      <c r="L132" s="114" t="s">
        <v>29</v>
      </c>
      <c r="M132" s="114" t="s">
        <v>159</v>
      </c>
      <c r="N132" s="114" t="s">
        <v>1325</v>
      </c>
      <c r="O132" s="114" t="s">
        <v>212</v>
      </c>
      <c r="P132" s="114" t="s">
        <v>212</v>
      </c>
      <c r="Q132" s="114" t="s">
        <v>160</v>
      </c>
      <c r="R132" s="115">
        <v>22192166.630000047</v>
      </c>
      <c r="S132" s="115">
        <v>0</v>
      </c>
      <c r="T132" s="115">
        <v>0</v>
      </c>
      <c r="U132" s="115">
        <v>0</v>
      </c>
      <c r="V132" s="115">
        <v>0</v>
      </c>
      <c r="W132" s="115">
        <v>3.7252902984619141E-9</v>
      </c>
      <c r="X132" s="115">
        <v>0</v>
      </c>
      <c r="Y132" s="115">
        <v>22192166.630000051</v>
      </c>
      <c r="Z132" s="117">
        <v>40879</v>
      </c>
      <c r="AA132" s="117">
        <v>50011</v>
      </c>
      <c r="AB132" s="116">
        <v>40000000</v>
      </c>
      <c r="AC132" s="116">
        <v>34159388.969999999</v>
      </c>
      <c r="AD132" s="116">
        <v>12.767123287671232</v>
      </c>
      <c r="AE132" s="116">
        <v>25.019178082191782</v>
      </c>
      <c r="AF132" s="118">
        <v>1.8685E-2</v>
      </c>
      <c r="AG132" s="118" t="s">
        <v>39</v>
      </c>
      <c r="AH132" s="118"/>
      <c r="AI132" s="114" t="s">
        <v>160</v>
      </c>
      <c r="AJ132" s="114" t="s">
        <v>160</v>
      </c>
      <c r="AK132" s="128">
        <v>0</v>
      </c>
      <c r="AL132" s="128">
        <v>0</v>
      </c>
      <c r="AM132" s="128">
        <v>0</v>
      </c>
      <c r="AN132" s="128">
        <v>207898.35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199902.25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190857.5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183910.07</v>
      </c>
      <c r="BG132" s="40">
        <f t="shared" si="6"/>
        <v>407800.6</v>
      </c>
      <c r="BH132" s="40">
        <f t="shared" si="7"/>
        <v>374767.57</v>
      </c>
      <c r="BI132" s="40">
        <f t="shared" si="8"/>
        <v>782568.16999999993</v>
      </c>
    </row>
    <row r="133" spans="1:61" x14ac:dyDescent="0.35">
      <c r="A133" s="114">
        <v>20291000</v>
      </c>
      <c r="B133" s="114">
        <v>1</v>
      </c>
      <c r="C133" s="114">
        <v>1</v>
      </c>
      <c r="D133" s="114">
        <v>1</v>
      </c>
      <c r="E133" s="114" t="s">
        <v>23</v>
      </c>
      <c r="F133" s="114" t="s">
        <v>24</v>
      </c>
      <c r="G133" s="114" t="s">
        <v>25</v>
      </c>
      <c r="H133" s="114" t="s">
        <v>26</v>
      </c>
      <c r="I133" s="114" t="s">
        <v>2</v>
      </c>
      <c r="J133" s="114" t="s">
        <v>27</v>
      </c>
      <c r="K133" s="114" t="s">
        <v>160</v>
      </c>
      <c r="L133" s="114" t="s">
        <v>29</v>
      </c>
      <c r="M133" s="114" t="s">
        <v>159</v>
      </c>
      <c r="N133" s="114" t="s">
        <v>1325</v>
      </c>
      <c r="O133" s="114" t="s">
        <v>213</v>
      </c>
      <c r="P133" s="114" t="s">
        <v>213</v>
      </c>
      <c r="Q133" s="114" t="s">
        <v>160</v>
      </c>
      <c r="R133" s="115">
        <v>23478260.871999916</v>
      </c>
      <c r="S133" s="115">
        <v>0</v>
      </c>
      <c r="T133" s="115">
        <v>0</v>
      </c>
      <c r="U133" s="115">
        <v>0</v>
      </c>
      <c r="V133" s="115">
        <v>0</v>
      </c>
      <c r="W133" s="115">
        <v>3.9999932050704956E-3</v>
      </c>
      <c r="X133" s="115">
        <v>0</v>
      </c>
      <c r="Y133" s="115">
        <v>23478260.875999909</v>
      </c>
      <c r="Z133" s="117">
        <v>41031</v>
      </c>
      <c r="AA133" s="117">
        <v>50162</v>
      </c>
      <c r="AB133" s="116">
        <v>40000000</v>
      </c>
      <c r="AC133" s="116">
        <v>40000000</v>
      </c>
      <c r="AD133" s="116">
        <v>13.180821917808219</v>
      </c>
      <c r="AE133" s="116">
        <v>25.016438356164382</v>
      </c>
      <c r="AF133" s="118">
        <v>1.8700000000000001E-2</v>
      </c>
      <c r="AG133" s="118" t="s">
        <v>39</v>
      </c>
      <c r="AH133" s="118"/>
      <c r="AI133" s="114" t="s">
        <v>160</v>
      </c>
      <c r="AJ133" s="114" t="s">
        <v>160</v>
      </c>
      <c r="AK133" s="128">
        <v>0</v>
      </c>
      <c r="AL133" s="128">
        <v>0</v>
      </c>
      <c r="AM133" s="128">
        <v>218452.03</v>
      </c>
      <c r="AN133" s="128">
        <v>0</v>
      </c>
      <c r="AO133" s="128">
        <v>0</v>
      </c>
      <c r="AP133" s="128">
        <v>0</v>
      </c>
      <c r="AQ133" s="128">
        <v>0</v>
      </c>
      <c r="AR133" s="128">
        <v>0</v>
      </c>
      <c r="AS133" s="128">
        <v>212672.88</v>
      </c>
      <c r="AT133" s="128">
        <v>0</v>
      </c>
      <c r="AU133" s="128">
        <v>0</v>
      </c>
      <c r="AV133" s="128">
        <v>0</v>
      </c>
      <c r="AW133" s="128">
        <v>0</v>
      </c>
      <c r="AX133" s="128">
        <v>0</v>
      </c>
      <c r="AY133" s="128">
        <v>201159.02</v>
      </c>
      <c r="AZ133" s="128">
        <v>0</v>
      </c>
      <c r="BA133" s="128">
        <v>0</v>
      </c>
      <c r="BB133" s="128">
        <v>0</v>
      </c>
      <c r="BC133" s="128">
        <v>0</v>
      </c>
      <c r="BD133" s="128">
        <v>0</v>
      </c>
      <c r="BE133" s="128">
        <v>196313.42</v>
      </c>
      <c r="BF133" s="128">
        <v>0</v>
      </c>
      <c r="BG133" s="40">
        <f t="shared" si="6"/>
        <v>431124.91000000003</v>
      </c>
      <c r="BH133" s="40">
        <f t="shared" si="7"/>
        <v>397472.44</v>
      </c>
      <c r="BI133" s="40">
        <f t="shared" si="8"/>
        <v>828597.35000000009</v>
      </c>
    </row>
    <row r="134" spans="1:61" x14ac:dyDescent="0.35">
      <c r="A134" s="114">
        <v>20297000</v>
      </c>
      <c r="B134" s="114">
        <v>1</v>
      </c>
      <c r="C134" s="114">
        <v>1</v>
      </c>
      <c r="D134" s="114">
        <v>1</v>
      </c>
      <c r="E134" s="114" t="s">
        <v>23</v>
      </c>
      <c r="F134" s="114" t="s">
        <v>24</v>
      </c>
      <c r="G134" s="114" t="s">
        <v>25</v>
      </c>
      <c r="H134" s="114" t="s">
        <v>26</v>
      </c>
      <c r="I134" s="114" t="s">
        <v>2</v>
      </c>
      <c r="J134" s="114" t="s">
        <v>27</v>
      </c>
      <c r="K134" s="114" t="s">
        <v>160</v>
      </c>
      <c r="L134" s="114" t="s">
        <v>29</v>
      </c>
      <c r="M134" s="114" t="s">
        <v>159</v>
      </c>
      <c r="N134" s="114" t="s">
        <v>1325</v>
      </c>
      <c r="O134" s="114" t="s">
        <v>214</v>
      </c>
      <c r="P134" s="114" t="s">
        <v>214</v>
      </c>
      <c r="Q134" s="114" t="s">
        <v>160</v>
      </c>
      <c r="R134" s="115">
        <v>33333333.339999806</v>
      </c>
      <c r="S134" s="115">
        <v>0</v>
      </c>
      <c r="T134" s="115">
        <v>0</v>
      </c>
      <c r="U134" s="115">
        <v>0</v>
      </c>
      <c r="V134" s="115">
        <v>0</v>
      </c>
      <c r="W134" s="115">
        <v>-1.4901161193847656E-8</v>
      </c>
      <c r="X134" s="115">
        <v>0</v>
      </c>
      <c r="Y134" s="115">
        <v>33333333.339999791</v>
      </c>
      <c r="Z134" s="117">
        <v>41243</v>
      </c>
      <c r="AA134" s="117">
        <v>50374</v>
      </c>
      <c r="AB134" s="116">
        <v>50000000</v>
      </c>
      <c r="AC134" s="116">
        <v>50000000</v>
      </c>
      <c r="AD134" s="116">
        <v>13.761643835616438</v>
      </c>
      <c r="AE134" s="116">
        <v>25.016438356164382</v>
      </c>
      <c r="AF134" s="118">
        <v>1.89E-2</v>
      </c>
      <c r="AG134" s="118" t="s">
        <v>39</v>
      </c>
      <c r="AH134" s="118"/>
      <c r="AI134" s="114" t="s">
        <v>160</v>
      </c>
      <c r="AJ134" s="114" t="s">
        <v>160</v>
      </c>
      <c r="AK134" s="128">
        <v>0</v>
      </c>
      <c r="AL134" s="128">
        <v>0</v>
      </c>
      <c r="AM134" s="128">
        <v>313688.21999999997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305809.08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289681.46999999997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283156.56</v>
      </c>
      <c r="BF134" s="128">
        <v>0</v>
      </c>
      <c r="BG134" s="40">
        <f t="shared" si="6"/>
        <v>619497.30000000005</v>
      </c>
      <c r="BH134" s="40">
        <f t="shared" si="7"/>
        <v>572838.03</v>
      </c>
      <c r="BI134" s="40">
        <f t="shared" si="8"/>
        <v>1192335.33</v>
      </c>
    </row>
    <row r="135" spans="1:61" x14ac:dyDescent="0.35">
      <c r="A135" s="114">
        <v>20290000</v>
      </c>
      <c r="B135" s="114">
        <v>1</v>
      </c>
      <c r="C135" s="114">
        <v>1</v>
      </c>
      <c r="D135" s="114">
        <v>1</v>
      </c>
      <c r="E135" s="114" t="s">
        <v>23</v>
      </c>
      <c r="F135" s="114" t="s">
        <v>24</v>
      </c>
      <c r="G135" s="114" t="s">
        <v>25</v>
      </c>
      <c r="H135" s="114" t="s">
        <v>26</v>
      </c>
      <c r="I135" s="114" t="s">
        <v>2</v>
      </c>
      <c r="J135" s="114" t="s">
        <v>27</v>
      </c>
      <c r="K135" s="114" t="s">
        <v>160</v>
      </c>
      <c r="L135" s="114" t="s">
        <v>29</v>
      </c>
      <c r="M135" s="114" t="s">
        <v>159</v>
      </c>
      <c r="N135" s="114" t="s">
        <v>1325</v>
      </c>
      <c r="O135" s="114" t="s">
        <v>215</v>
      </c>
      <c r="P135" s="114" t="s">
        <v>215</v>
      </c>
      <c r="Q135" s="114" t="s">
        <v>160</v>
      </c>
      <c r="R135" s="115">
        <v>161802393.5640007</v>
      </c>
      <c r="S135" s="115">
        <v>0</v>
      </c>
      <c r="T135" s="115">
        <v>0</v>
      </c>
      <c r="U135" s="115">
        <v>0</v>
      </c>
      <c r="V135" s="115">
        <v>0</v>
      </c>
      <c r="W135" s="115">
        <v>-1.9999444484710693E-3</v>
      </c>
      <c r="X135" s="115">
        <v>0</v>
      </c>
      <c r="Y135" s="115">
        <v>161802393.56200075</v>
      </c>
      <c r="Z135" s="117">
        <v>40892</v>
      </c>
      <c r="AA135" s="117">
        <v>50024</v>
      </c>
      <c r="AB135" s="116">
        <v>250000000</v>
      </c>
      <c r="AC135" s="116">
        <v>248933378.06999999</v>
      </c>
      <c r="AD135" s="116">
        <v>12.802739726027397</v>
      </c>
      <c r="AE135" s="116">
        <v>25.019178082191782</v>
      </c>
      <c r="AF135" s="118">
        <v>1.8685E-2</v>
      </c>
      <c r="AG135" s="118" t="s">
        <v>39</v>
      </c>
      <c r="AH135" s="118"/>
      <c r="AI135" s="114" t="s">
        <v>160</v>
      </c>
      <c r="AJ135" s="114" t="s">
        <v>160</v>
      </c>
      <c r="AK135" s="128">
        <v>0</v>
      </c>
      <c r="AL135" s="128">
        <v>0</v>
      </c>
      <c r="AM135" s="128">
        <v>0</v>
      </c>
      <c r="AN135" s="128">
        <v>1441196.69</v>
      </c>
      <c r="AO135" s="128">
        <v>0</v>
      </c>
      <c r="AP135" s="128">
        <v>0</v>
      </c>
      <c r="AQ135" s="128">
        <v>0</v>
      </c>
      <c r="AR135" s="128">
        <v>0</v>
      </c>
      <c r="AS135" s="128">
        <v>0</v>
      </c>
      <c r="AT135" s="128">
        <v>1532064.74</v>
      </c>
      <c r="AU135" s="128">
        <v>0</v>
      </c>
      <c r="AV135" s="128">
        <v>0</v>
      </c>
      <c r="AW135" s="128">
        <v>0</v>
      </c>
      <c r="AX135" s="128">
        <v>0</v>
      </c>
      <c r="AY135" s="128">
        <v>0</v>
      </c>
      <c r="AZ135" s="128">
        <v>1391536.05</v>
      </c>
      <c r="BA135" s="128">
        <v>0</v>
      </c>
      <c r="BB135" s="128">
        <v>0</v>
      </c>
      <c r="BC135" s="128">
        <v>0</v>
      </c>
      <c r="BD135" s="128">
        <v>0</v>
      </c>
      <c r="BE135" s="128">
        <v>0</v>
      </c>
      <c r="BF135" s="128">
        <v>1340882.6100000001</v>
      </c>
      <c r="BG135" s="40">
        <f t="shared" si="6"/>
        <v>2973261.4299999997</v>
      </c>
      <c r="BH135" s="40">
        <f t="shared" si="7"/>
        <v>2732418.66</v>
      </c>
      <c r="BI135" s="40">
        <f t="shared" si="8"/>
        <v>5705680.0899999999</v>
      </c>
    </row>
    <row r="136" spans="1:61" x14ac:dyDescent="0.35">
      <c r="A136" s="114">
        <v>20293000</v>
      </c>
      <c r="B136" s="114">
        <v>1</v>
      </c>
      <c r="C136" s="114">
        <v>1</v>
      </c>
      <c r="D136" s="114">
        <v>1</v>
      </c>
      <c r="E136" s="114" t="s">
        <v>23</v>
      </c>
      <c r="F136" s="114" t="s">
        <v>24</v>
      </c>
      <c r="G136" s="114" t="s">
        <v>25</v>
      </c>
      <c r="H136" s="114" t="s">
        <v>26</v>
      </c>
      <c r="I136" s="114" t="s">
        <v>2</v>
      </c>
      <c r="J136" s="114" t="s">
        <v>27</v>
      </c>
      <c r="K136" s="114" t="s">
        <v>160</v>
      </c>
      <c r="L136" s="114" t="s">
        <v>29</v>
      </c>
      <c r="M136" s="114" t="s">
        <v>159</v>
      </c>
      <c r="N136" s="114" t="s">
        <v>1325</v>
      </c>
      <c r="O136" s="114" t="s">
        <v>216</v>
      </c>
      <c r="P136" s="114" t="s">
        <v>216</v>
      </c>
      <c r="Q136" s="114" t="s">
        <v>160</v>
      </c>
      <c r="R136" s="115">
        <v>9547148.7600000016</v>
      </c>
      <c r="S136" s="115">
        <v>0</v>
      </c>
      <c r="T136" s="115">
        <v>0</v>
      </c>
      <c r="U136" s="115">
        <v>0</v>
      </c>
      <c r="V136" s="115">
        <v>0</v>
      </c>
      <c r="W136" s="115">
        <v>0</v>
      </c>
      <c r="X136" s="115">
        <v>0</v>
      </c>
      <c r="Y136" s="115">
        <v>9547148.7600000016</v>
      </c>
      <c r="Z136" s="117">
        <v>40984</v>
      </c>
      <c r="AA136" s="117">
        <v>50115</v>
      </c>
      <c r="AB136" s="116">
        <v>14559417.130000001</v>
      </c>
      <c r="AC136" s="116">
        <v>14334092.779999999</v>
      </c>
      <c r="AD136" s="116">
        <v>13.052054794520547</v>
      </c>
      <c r="AE136" s="116">
        <v>25.016438356164382</v>
      </c>
      <c r="AF136" s="118">
        <v>1.8599999999999998E-2</v>
      </c>
      <c r="AG136" s="118" t="s">
        <v>39</v>
      </c>
      <c r="AH136" s="118"/>
      <c r="AI136" s="114" t="s">
        <v>160</v>
      </c>
      <c r="AJ136" s="114" t="s">
        <v>160</v>
      </c>
      <c r="AK136" s="128">
        <v>88707.08</v>
      </c>
      <c r="AL136" s="128">
        <v>0</v>
      </c>
      <c r="AM136" s="128">
        <v>0</v>
      </c>
      <c r="AN136" s="128">
        <v>0</v>
      </c>
      <c r="AO136" s="128">
        <v>0</v>
      </c>
      <c r="AP136" s="128">
        <v>0</v>
      </c>
      <c r="AQ136" s="128">
        <v>86360.34</v>
      </c>
      <c r="AR136" s="128">
        <v>0</v>
      </c>
      <c r="AS136" s="128">
        <v>0</v>
      </c>
      <c r="AT136" s="128">
        <v>0</v>
      </c>
      <c r="AU136" s="128">
        <v>0</v>
      </c>
      <c r="AV136" s="128">
        <v>0</v>
      </c>
      <c r="AW136" s="128">
        <v>81684.89</v>
      </c>
      <c r="AX136" s="128">
        <v>0</v>
      </c>
      <c r="AY136" s="128">
        <v>0</v>
      </c>
      <c r="AZ136" s="128">
        <v>0</v>
      </c>
      <c r="BA136" s="128">
        <v>0</v>
      </c>
      <c r="BB136" s="128">
        <v>0</v>
      </c>
      <c r="BC136" s="128">
        <v>79717.23</v>
      </c>
      <c r="BD136" s="128">
        <v>0</v>
      </c>
      <c r="BE136" s="128">
        <v>0</v>
      </c>
      <c r="BF136" s="128">
        <v>0</v>
      </c>
      <c r="BG136" s="40">
        <f t="shared" si="6"/>
        <v>175067.41999999998</v>
      </c>
      <c r="BH136" s="40">
        <f t="shared" si="7"/>
        <v>161402.12</v>
      </c>
      <c r="BI136" s="40">
        <f t="shared" si="8"/>
        <v>336469.54</v>
      </c>
    </row>
    <row r="137" spans="1:61" x14ac:dyDescent="0.35">
      <c r="A137" s="114">
        <v>20295000</v>
      </c>
      <c r="B137" s="114">
        <v>1</v>
      </c>
      <c r="C137" s="114">
        <v>1</v>
      </c>
      <c r="D137" s="114">
        <v>1</v>
      </c>
      <c r="E137" s="114" t="s">
        <v>23</v>
      </c>
      <c r="F137" s="114" t="s">
        <v>24</v>
      </c>
      <c r="G137" s="114" t="s">
        <v>25</v>
      </c>
      <c r="H137" s="114" t="s">
        <v>26</v>
      </c>
      <c r="I137" s="114" t="s">
        <v>2</v>
      </c>
      <c r="J137" s="114" t="s">
        <v>27</v>
      </c>
      <c r="K137" s="114" t="s">
        <v>160</v>
      </c>
      <c r="L137" s="114" t="s">
        <v>29</v>
      </c>
      <c r="M137" s="114" t="s">
        <v>159</v>
      </c>
      <c r="N137" s="114" t="s">
        <v>1325</v>
      </c>
      <c r="O137" s="114" t="s">
        <v>217</v>
      </c>
      <c r="P137" s="114" t="s">
        <v>217</v>
      </c>
      <c r="Q137" s="114" t="s">
        <v>160</v>
      </c>
      <c r="R137" s="115">
        <v>2447205.3199999998</v>
      </c>
      <c r="S137" s="115">
        <v>0</v>
      </c>
      <c r="T137" s="115">
        <v>0</v>
      </c>
      <c r="U137" s="115">
        <v>23072.51</v>
      </c>
      <c r="V137" s="115" t="s">
        <v>2863</v>
      </c>
      <c r="W137" s="115">
        <v>0</v>
      </c>
      <c r="X137" s="115">
        <v>0</v>
      </c>
      <c r="Y137" s="115">
        <v>2447205.3199999998</v>
      </c>
      <c r="Z137" s="117">
        <v>41136</v>
      </c>
      <c r="AA137" s="117">
        <v>50267</v>
      </c>
      <c r="AB137" s="116">
        <v>10000000</v>
      </c>
      <c r="AC137" s="116">
        <v>2447205.3199999998</v>
      </c>
      <c r="AD137" s="116">
        <v>13.468493150684932</v>
      </c>
      <c r="AE137" s="116">
        <v>25.016438356164382</v>
      </c>
      <c r="AF137" s="118">
        <v>1.8714999999999999E-2</v>
      </c>
      <c r="AG137" s="118" t="s">
        <v>39</v>
      </c>
      <c r="AH137" s="118"/>
      <c r="AI137" s="114" t="s">
        <v>160</v>
      </c>
      <c r="AJ137" s="114" t="s">
        <v>160</v>
      </c>
      <c r="AK137" s="128">
        <v>0</v>
      </c>
      <c r="AL137" s="128">
        <v>0</v>
      </c>
      <c r="AM137" s="128">
        <v>0</v>
      </c>
      <c r="AN137" s="128">
        <v>0</v>
      </c>
      <c r="AO137" s="128">
        <v>0</v>
      </c>
      <c r="AP137" s="128">
        <v>22836.98</v>
      </c>
      <c r="AQ137" s="128">
        <v>0</v>
      </c>
      <c r="AR137" s="128">
        <v>0</v>
      </c>
      <c r="AS137" s="128">
        <v>0</v>
      </c>
      <c r="AT137" s="128">
        <v>0</v>
      </c>
      <c r="AU137" s="128">
        <v>0</v>
      </c>
      <c r="AV137" s="128">
        <v>23087.94</v>
      </c>
      <c r="AW137" s="128">
        <v>0</v>
      </c>
      <c r="AX137" s="128">
        <v>0</v>
      </c>
      <c r="AY137" s="128">
        <v>0</v>
      </c>
      <c r="AZ137" s="128">
        <v>0</v>
      </c>
      <c r="BA137" s="128">
        <v>0</v>
      </c>
      <c r="BB137" s="128">
        <v>21837.99</v>
      </c>
      <c r="BC137" s="128">
        <v>0</v>
      </c>
      <c r="BD137" s="128">
        <v>0</v>
      </c>
      <c r="BE137" s="128">
        <v>0</v>
      </c>
      <c r="BF137" s="128">
        <v>0</v>
      </c>
      <c r="BG137" s="40">
        <f t="shared" si="6"/>
        <v>22836.98</v>
      </c>
      <c r="BH137" s="40">
        <f t="shared" si="7"/>
        <v>44925.93</v>
      </c>
      <c r="BI137" s="40">
        <f t="shared" si="8"/>
        <v>67762.91</v>
      </c>
    </row>
    <row r="138" spans="1:61" x14ac:dyDescent="0.35">
      <c r="A138" s="114">
        <v>20299000</v>
      </c>
      <c r="B138" s="114">
        <v>1</v>
      </c>
      <c r="C138" s="114">
        <v>1</v>
      </c>
      <c r="D138" s="114">
        <v>1</v>
      </c>
      <c r="E138" s="114" t="s">
        <v>23</v>
      </c>
      <c r="F138" s="114" t="s">
        <v>24</v>
      </c>
      <c r="G138" s="114" t="s">
        <v>25</v>
      </c>
      <c r="H138" s="114" t="s">
        <v>26</v>
      </c>
      <c r="I138" s="114" t="s">
        <v>2</v>
      </c>
      <c r="J138" s="114" t="s">
        <v>27</v>
      </c>
      <c r="K138" s="114" t="s">
        <v>160</v>
      </c>
      <c r="L138" s="114" t="s">
        <v>29</v>
      </c>
      <c r="M138" s="114" t="s">
        <v>159</v>
      </c>
      <c r="N138" s="114" t="s">
        <v>1325</v>
      </c>
      <c r="O138" s="114" t="s">
        <v>218</v>
      </c>
      <c r="P138" s="114" t="s">
        <v>218</v>
      </c>
      <c r="Q138" s="114" t="s">
        <v>160</v>
      </c>
      <c r="R138" s="115">
        <v>2139185.0099999998</v>
      </c>
      <c r="S138" s="115">
        <v>0</v>
      </c>
      <c r="T138" s="115">
        <v>0</v>
      </c>
      <c r="U138" s="115">
        <v>0</v>
      </c>
      <c r="V138" s="115">
        <v>0</v>
      </c>
      <c r="W138" s="115">
        <v>0</v>
      </c>
      <c r="X138" s="115">
        <v>0</v>
      </c>
      <c r="Y138" s="115">
        <v>2139185.0099999998</v>
      </c>
      <c r="Z138" s="117">
        <v>41348</v>
      </c>
      <c r="AA138" s="117">
        <v>50359</v>
      </c>
      <c r="AB138" s="116">
        <v>2168540.1800000002</v>
      </c>
      <c r="AC138" s="116">
        <v>2139185.0099999998</v>
      </c>
      <c r="AD138" s="116">
        <v>13.72054794520548</v>
      </c>
      <c r="AE138" s="116">
        <v>24.687671232876713</v>
      </c>
      <c r="AF138" s="118">
        <v>1.84E-2</v>
      </c>
      <c r="AG138" s="118" t="s">
        <v>39</v>
      </c>
      <c r="AH138" s="118"/>
      <c r="AI138" s="114" t="s">
        <v>160</v>
      </c>
      <c r="AJ138" s="114" t="s">
        <v>160</v>
      </c>
      <c r="AK138" s="128">
        <v>0</v>
      </c>
      <c r="AL138" s="128">
        <v>0</v>
      </c>
      <c r="AM138" s="128">
        <v>19589.25</v>
      </c>
      <c r="AN138" s="128">
        <v>0</v>
      </c>
      <c r="AO138" s="128">
        <v>0</v>
      </c>
      <c r="AP138" s="128">
        <v>0</v>
      </c>
      <c r="AQ138" s="128">
        <v>0</v>
      </c>
      <c r="AR138" s="128">
        <v>0</v>
      </c>
      <c r="AS138" s="128">
        <v>19804.52</v>
      </c>
      <c r="AT138" s="128">
        <v>0</v>
      </c>
      <c r="AU138" s="128">
        <v>0</v>
      </c>
      <c r="AV138" s="128">
        <v>0</v>
      </c>
      <c r="AW138" s="128">
        <v>0</v>
      </c>
      <c r="AX138" s="128">
        <v>0</v>
      </c>
      <c r="AY138" s="128">
        <v>19481.62</v>
      </c>
      <c r="AZ138" s="128">
        <v>0</v>
      </c>
      <c r="BA138" s="128">
        <v>0</v>
      </c>
      <c r="BB138" s="128">
        <v>0</v>
      </c>
      <c r="BC138" s="128">
        <v>0</v>
      </c>
      <c r="BD138" s="128">
        <v>0</v>
      </c>
      <c r="BE138" s="128">
        <v>16989.25</v>
      </c>
      <c r="BF138" s="128">
        <v>0</v>
      </c>
      <c r="BG138" s="40">
        <f t="shared" si="6"/>
        <v>39393.770000000004</v>
      </c>
      <c r="BH138" s="40">
        <f t="shared" si="7"/>
        <v>36470.869999999995</v>
      </c>
      <c r="BI138" s="40">
        <f t="shared" si="8"/>
        <v>75864.639999999999</v>
      </c>
    </row>
    <row r="139" spans="1:61" x14ac:dyDescent="0.35">
      <c r="A139" s="114">
        <v>20298000</v>
      </c>
      <c r="B139" s="114">
        <v>1</v>
      </c>
      <c r="C139" s="114">
        <v>1</v>
      </c>
      <c r="D139" s="114">
        <v>1</v>
      </c>
      <c r="E139" s="114" t="s">
        <v>23</v>
      </c>
      <c r="F139" s="114" t="s">
        <v>24</v>
      </c>
      <c r="G139" s="114" t="s">
        <v>25</v>
      </c>
      <c r="H139" s="114" t="s">
        <v>26</v>
      </c>
      <c r="I139" s="114" t="s">
        <v>2</v>
      </c>
      <c r="J139" s="114" t="s">
        <v>27</v>
      </c>
      <c r="K139" s="114" t="s">
        <v>160</v>
      </c>
      <c r="L139" s="114" t="s">
        <v>29</v>
      </c>
      <c r="M139" s="114" t="s">
        <v>159</v>
      </c>
      <c r="N139" s="114" t="s">
        <v>1325</v>
      </c>
      <c r="O139" s="114" t="s">
        <v>219</v>
      </c>
      <c r="P139" s="114" t="s">
        <v>219</v>
      </c>
      <c r="Q139" s="114" t="s">
        <v>160</v>
      </c>
      <c r="R139" s="115">
        <v>94990000</v>
      </c>
      <c r="S139" s="115">
        <v>0</v>
      </c>
      <c r="T139" s="115">
        <v>0</v>
      </c>
      <c r="U139" s="115">
        <v>0</v>
      </c>
      <c r="V139" s="115">
        <v>0</v>
      </c>
      <c r="W139" s="115">
        <v>0</v>
      </c>
      <c r="X139" s="115">
        <v>0</v>
      </c>
      <c r="Y139" s="115">
        <v>94990000</v>
      </c>
      <c r="Z139" s="117">
        <v>41348</v>
      </c>
      <c r="AA139" s="117">
        <v>50359</v>
      </c>
      <c r="AB139" s="116">
        <v>100000000</v>
      </c>
      <c r="AC139" s="116">
        <v>94990000</v>
      </c>
      <c r="AD139" s="116">
        <v>13.72054794520548</v>
      </c>
      <c r="AE139" s="116">
        <v>24.687671232876713</v>
      </c>
      <c r="AF139" s="118">
        <v>1.7600000000000001E-2</v>
      </c>
      <c r="AG139" s="118" t="s">
        <v>39</v>
      </c>
      <c r="AH139" s="118"/>
      <c r="AI139" s="114" t="s">
        <v>160</v>
      </c>
      <c r="AJ139" s="114" t="s">
        <v>160</v>
      </c>
      <c r="AK139" s="128">
        <v>0</v>
      </c>
      <c r="AL139" s="128">
        <v>0</v>
      </c>
      <c r="AM139" s="128">
        <v>832911.35999999999</v>
      </c>
      <c r="AN139" s="128">
        <v>0</v>
      </c>
      <c r="AO139" s="128">
        <v>0</v>
      </c>
      <c r="AP139" s="128">
        <v>0</v>
      </c>
      <c r="AQ139" s="128">
        <v>0</v>
      </c>
      <c r="AR139" s="128">
        <v>0</v>
      </c>
      <c r="AS139" s="128">
        <v>842064.23</v>
      </c>
      <c r="AT139" s="128">
        <v>0</v>
      </c>
      <c r="AU139" s="128">
        <v>0</v>
      </c>
      <c r="AV139" s="128">
        <v>0</v>
      </c>
      <c r="AW139" s="128">
        <v>0</v>
      </c>
      <c r="AX139" s="128">
        <v>0</v>
      </c>
      <c r="AY139" s="128">
        <v>828334.92</v>
      </c>
      <c r="AZ139" s="128">
        <v>0</v>
      </c>
      <c r="BA139" s="128">
        <v>0</v>
      </c>
      <c r="BB139" s="128">
        <v>0</v>
      </c>
      <c r="BC139" s="128">
        <v>0</v>
      </c>
      <c r="BD139" s="128">
        <v>0</v>
      </c>
      <c r="BE139" s="128">
        <v>842064.23</v>
      </c>
      <c r="BF139" s="128">
        <v>0</v>
      </c>
      <c r="BG139" s="40">
        <f t="shared" si="6"/>
        <v>1674975.5899999999</v>
      </c>
      <c r="BH139" s="40">
        <f t="shared" si="7"/>
        <v>1670399.15</v>
      </c>
      <c r="BI139" s="40">
        <f t="shared" si="8"/>
        <v>3345374.7399999998</v>
      </c>
    </row>
    <row r="140" spans="1:61" x14ac:dyDescent="0.35">
      <c r="A140" s="114">
        <v>20300000</v>
      </c>
      <c r="B140" s="114">
        <v>1</v>
      </c>
      <c r="C140" s="114">
        <v>1</v>
      </c>
      <c r="D140" s="114">
        <v>1</v>
      </c>
      <c r="E140" s="114" t="s">
        <v>23</v>
      </c>
      <c r="F140" s="114" t="s">
        <v>24</v>
      </c>
      <c r="G140" s="114" t="s">
        <v>25</v>
      </c>
      <c r="H140" s="114" t="s">
        <v>26</v>
      </c>
      <c r="I140" s="114" t="s">
        <v>2</v>
      </c>
      <c r="J140" s="114" t="s">
        <v>27</v>
      </c>
      <c r="K140" s="114" t="s">
        <v>160</v>
      </c>
      <c r="L140" s="114" t="s">
        <v>29</v>
      </c>
      <c r="M140" s="114" t="s">
        <v>159</v>
      </c>
      <c r="N140" s="114" t="s">
        <v>1325</v>
      </c>
      <c r="O140" s="114" t="s">
        <v>220</v>
      </c>
      <c r="P140" s="114" t="s">
        <v>220</v>
      </c>
      <c r="Q140" s="114" t="s">
        <v>160</v>
      </c>
      <c r="R140" s="115">
        <v>94118010.799999997</v>
      </c>
      <c r="S140" s="115">
        <v>0</v>
      </c>
      <c r="T140" s="115">
        <v>0</v>
      </c>
      <c r="U140" s="115">
        <v>0</v>
      </c>
      <c r="V140" s="115">
        <v>0</v>
      </c>
      <c r="W140" s="115">
        <v>0</v>
      </c>
      <c r="X140" s="115">
        <v>0</v>
      </c>
      <c r="Y140" s="115">
        <v>94118010.799999997</v>
      </c>
      <c r="Z140" s="117">
        <v>41487</v>
      </c>
      <c r="AA140" s="117">
        <v>50389</v>
      </c>
      <c r="AB140" s="116">
        <v>100000000</v>
      </c>
      <c r="AC140" s="116">
        <v>100000000</v>
      </c>
      <c r="AD140" s="116">
        <v>13.802739726027397</v>
      </c>
      <c r="AE140" s="116">
        <v>24.389041095890413</v>
      </c>
      <c r="AF140" s="120">
        <v>1.7585E-2</v>
      </c>
      <c r="AG140" s="118" t="s">
        <v>39</v>
      </c>
      <c r="AH140" s="118"/>
      <c r="AI140" s="114" t="s">
        <v>160</v>
      </c>
      <c r="AJ140" s="114" t="s">
        <v>160</v>
      </c>
      <c r="AK140" s="128">
        <v>0</v>
      </c>
      <c r="AL140" s="128">
        <v>0</v>
      </c>
      <c r="AM140" s="128">
        <v>0</v>
      </c>
      <c r="AN140" s="128">
        <v>829799.82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829799.82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825265.4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829799.82</v>
      </c>
      <c r="BG140" s="40">
        <f t="shared" si="6"/>
        <v>1659599.64</v>
      </c>
      <c r="BH140" s="40">
        <f t="shared" si="7"/>
        <v>1655065.22</v>
      </c>
      <c r="BI140" s="40">
        <f t="shared" si="8"/>
        <v>3314664.86</v>
      </c>
    </row>
    <row r="141" spans="1:61" x14ac:dyDescent="0.35">
      <c r="A141" s="114">
        <v>20315000</v>
      </c>
      <c r="B141" s="114">
        <v>1</v>
      </c>
      <c r="C141" s="114">
        <v>1</v>
      </c>
      <c r="D141" s="114">
        <v>1</v>
      </c>
      <c r="E141" s="114" t="s">
        <v>23</v>
      </c>
      <c r="F141" s="114" t="s">
        <v>24</v>
      </c>
      <c r="G141" s="114" t="s">
        <v>25</v>
      </c>
      <c r="H141" s="114" t="s">
        <v>26</v>
      </c>
      <c r="I141" s="114" t="s">
        <v>2</v>
      </c>
      <c r="J141" s="114" t="s">
        <v>27</v>
      </c>
      <c r="K141" s="114" t="s">
        <v>160</v>
      </c>
      <c r="L141" s="114" t="s">
        <v>29</v>
      </c>
      <c r="M141" s="114" t="s">
        <v>159</v>
      </c>
      <c r="N141" s="114" t="s">
        <v>1325</v>
      </c>
      <c r="O141" s="114" t="s">
        <v>221</v>
      </c>
      <c r="P141" s="114" t="s">
        <v>221</v>
      </c>
      <c r="Q141" s="114" t="s">
        <v>160</v>
      </c>
      <c r="R141" s="115">
        <v>140000000</v>
      </c>
      <c r="S141" s="115">
        <v>0</v>
      </c>
      <c r="T141" s="115">
        <v>0</v>
      </c>
      <c r="U141" s="115">
        <v>0</v>
      </c>
      <c r="V141" s="115">
        <v>0</v>
      </c>
      <c r="W141" s="115">
        <v>0</v>
      </c>
      <c r="X141" s="115">
        <v>0</v>
      </c>
      <c r="Y141" s="115">
        <v>140000000</v>
      </c>
      <c r="Z141" s="117">
        <v>42171</v>
      </c>
      <c r="AA141" s="117">
        <v>51271</v>
      </c>
      <c r="AB141" s="116">
        <v>200000000</v>
      </c>
      <c r="AC141" s="116">
        <v>200000000</v>
      </c>
      <c r="AD141" s="116">
        <v>16.219178082191782</v>
      </c>
      <c r="AE141" s="116">
        <v>24.931506849315067</v>
      </c>
      <c r="AF141" s="118">
        <v>3.1600000000000003E-2</v>
      </c>
      <c r="AG141" s="118" t="s">
        <v>39</v>
      </c>
      <c r="AH141" s="118"/>
      <c r="AI141" s="114" t="s">
        <v>160</v>
      </c>
      <c r="AJ141" s="114" t="s">
        <v>160</v>
      </c>
      <c r="AK141" s="128">
        <v>0</v>
      </c>
      <c r="AL141" s="128">
        <v>0</v>
      </c>
      <c r="AM141" s="128">
        <v>1759167.12</v>
      </c>
      <c r="AN141" s="128">
        <v>0</v>
      </c>
      <c r="AO141" s="128">
        <v>0</v>
      </c>
      <c r="AP141" s="128">
        <v>0</v>
      </c>
      <c r="AQ141" s="128">
        <v>0</v>
      </c>
      <c r="AR141" s="128">
        <v>0</v>
      </c>
      <c r="AS141" s="128">
        <v>1778498.63</v>
      </c>
      <c r="AT141" s="128">
        <v>0</v>
      </c>
      <c r="AU141" s="128">
        <v>0</v>
      </c>
      <c r="AV141" s="128">
        <v>0</v>
      </c>
      <c r="AW141" s="128">
        <v>0</v>
      </c>
      <c r="AX141" s="128">
        <v>0</v>
      </c>
      <c r="AY141" s="128">
        <v>1749501.37</v>
      </c>
      <c r="AZ141" s="128">
        <v>0</v>
      </c>
      <c r="BA141" s="128">
        <v>0</v>
      </c>
      <c r="BB141" s="128">
        <v>0</v>
      </c>
      <c r="BC141" s="128">
        <v>0</v>
      </c>
      <c r="BD141" s="128">
        <v>0</v>
      </c>
      <c r="BE141" s="128">
        <v>1707358.68</v>
      </c>
      <c r="BF141" s="128">
        <v>0</v>
      </c>
      <c r="BG141" s="40">
        <f t="shared" si="6"/>
        <v>3537665.75</v>
      </c>
      <c r="BH141" s="40">
        <f t="shared" si="7"/>
        <v>3456860.05</v>
      </c>
      <c r="BI141" s="40">
        <f t="shared" si="8"/>
        <v>6994525.7999999998</v>
      </c>
    </row>
    <row r="142" spans="1:61" x14ac:dyDescent="0.35">
      <c r="A142" s="114">
        <v>20327000</v>
      </c>
      <c r="B142" s="114">
        <v>1</v>
      </c>
      <c r="C142" s="114">
        <v>1</v>
      </c>
      <c r="D142" s="114">
        <v>1</v>
      </c>
      <c r="E142" s="114" t="s">
        <v>23</v>
      </c>
      <c r="F142" s="114" t="s">
        <v>24</v>
      </c>
      <c r="G142" s="114" t="s">
        <v>25</v>
      </c>
      <c r="H142" s="114" t="s">
        <v>26</v>
      </c>
      <c r="I142" s="114" t="s">
        <v>2</v>
      </c>
      <c r="J142" s="114" t="s">
        <v>27</v>
      </c>
      <c r="K142" s="114" t="s">
        <v>160</v>
      </c>
      <c r="L142" s="114" t="s">
        <v>29</v>
      </c>
      <c r="M142" s="114" t="s">
        <v>159</v>
      </c>
      <c r="N142" s="114" t="s">
        <v>1325</v>
      </c>
      <c r="O142" s="114" t="s">
        <v>222</v>
      </c>
      <c r="P142" s="114" t="s">
        <v>222</v>
      </c>
      <c r="Q142" s="114" t="s">
        <v>160</v>
      </c>
      <c r="R142" s="115">
        <v>249800000</v>
      </c>
      <c r="S142" s="115">
        <v>0</v>
      </c>
      <c r="T142" s="115">
        <v>0</v>
      </c>
      <c r="U142" s="115">
        <v>0</v>
      </c>
      <c r="V142" s="115">
        <v>0</v>
      </c>
      <c r="W142" s="115">
        <v>0</v>
      </c>
      <c r="X142" s="115">
        <v>0</v>
      </c>
      <c r="Y142" s="115">
        <v>249800000</v>
      </c>
      <c r="Z142" s="117">
        <v>43350</v>
      </c>
      <c r="AA142" s="117">
        <v>52366</v>
      </c>
      <c r="AB142" s="116">
        <v>250000000</v>
      </c>
      <c r="AC142" s="116">
        <v>250000000</v>
      </c>
      <c r="AD142" s="116">
        <v>19.219178082191782</v>
      </c>
      <c r="AE142" s="116">
        <v>24.701369863013699</v>
      </c>
      <c r="AF142" s="118">
        <v>4.5999999999999999E-2</v>
      </c>
      <c r="AG142" s="118" t="s">
        <v>39</v>
      </c>
      <c r="AH142" s="118"/>
      <c r="AI142" s="114" t="s">
        <v>160</v>
      </c>
      <c r="AJ142" s="114" t="s">
        <v>160</v>
      </c>
      <c r="AK142" s="128">
        <v>0</v>
      </c>
      <c r="AL142" s="128">
        <v>0</v>
      </c>
      <c r="AM142" s="128">
        <v>5802923.3899999997</v>
      </c>
      <c r="AN142" s="128">
        <v>0</v>
      </c>
      <c r="AO142" s="128">
        <v>0</v>
      </c>
      <c r="AP142" s="128">
        <v>0</v>
      </c>
      <c r="AQ142" s="128">
        <v>0</v>
      </c>
      <c r="AR142" s="128">
        <v>0</v>
      </c>
      <c r="AS142" s="128">
        <v>5866691.7800000003</v>
      </c>
      <c r="AT142" s="128">
        <v>0</v>
      </c>
      <c r="AU142" s="128">
        <v>0</v>
      </c>
      <c r="AV142" s="128">
        <v>0</v>
      </c>
      <c r="AW142" s="128">
        <v>0</v>
      </c>
      <c r="AX142" s="128">
        <v>0</v>
      </c>
      <c r="AY142" s="128">
        <v>5771039.1900000004</v>
      </c>
      <c r="AZ142" s="128">
        <v>0</v>
      </c>
      <c r="BA142" s="128">
        <v>0</v>
      </c>
      <c r="BB142" s="128">
        <v>0</v>
      </c>
      <c r="BC142" s="128">
        <v>0</v>
      </c>
      <c r="BD142" s="128">
        <v>0</v>
      </c>
      <c r="BE142" s="128">
        <v>5426689.8899999997</v>
      </c>
      <c r="BF142" s="128">
        <v>0</v>
      </c>
      <c r="BG142" s="40">
        <f t="shared" si="6"/>
        <v>11669615.17</v>
      </c>
      <c r="BH142" s="40">
        <f t="shared" si="7"/>
        <v>11197729.08</v>
      </c>
      <c r="BI142" s="40">
        <f t="shared" si="8"/>
        <v>22867344.25</v>
      </c>
    </row>
    <row r="143" spans="1:61" x14ac:dyDescent="0.35">
      <c r="A143" s="114">
        <v>20302000</v>
      </c>
      <c r="B143" s="114">
        <v>1</v>
      </c>
      <c r="C143" s="114">
        <v>1</v>
      </c>
      <c r="D143" s="114">
        <v>1</v>
      </c>
      <c r="E143" s="114" t="s">
        <v>23</v>
      </c>
      <c r="F143" s="114" t="s">
        <v>24</v>
      </c>
      <c r="G143" s="114" t="s">
        <v>25</v>
      </c>
      <c r="H143" s="114" t="s">
        <v>26</v>
      </c>
      <c r="I143" s="114" t="s">
        <v>2</v>
      </c>
      <c r="J143" s="114" t="s">
        <v>27</v>
      </c>
      <c r="K143" s="114" t="s">
        <v>160</v>
      </c>
      <c r="L143" s="114" t="s">
        <v>29</v>
      </c>
      <c r="M143" s="114" t="s">
        <v>159</v>
      </c>
      <c r="N143" s="114" t="s">
        <v>1325</v>
      </c>
      <c r="O143" s="114" t="s">
        <v>223</v>
      </c>
      <c r="P143" s="114" t="s">
        <v>223</v>
      </c>
      <c r="Q143" s="114" t="s">
        <v>160</v>
      </c>
      <c r="R143" s="115">
        <v>267002186.13</v>
      </c>
      <c r="S143" s="115">
        <v>0</v>
      </c>
      <c r="T143" s="115">
        <v>0</v>
      </c>
      <c r="U143" s="115">
        <v>0</v>
      </c>
      <c r="V143" s="115">
        <v>0</v>
      </c>
      <c r="W143" s="115">
        <v>0</v>
      </c>
      <c r="X143" s="115">
        <v>0</v>
      </c>
      <c r="Y143" s="115">
        <v>267002186.13</v>
      </c>
      <c r="Z143" s="117">
        <v>41611</v>
      </c>
      <c r="AA143" s="117">
        <v>50724</v>
      </c>
      <c r="AB143" s="116">
        <v>270000000</v>
      </c>
      <c r="AC143" s="116">
        <v>267002186.13</v>
      </c>
      <c r="AD143" s="116">
        <v>14.72054794520548</v>
      </c>
      <c r="AE143" s="116">
        <v>24.967123287671232</v>
      </c>
      <c r="AF143" s="118">
        <v>0.03</v>
      </c>
      <c r="AG143" s="118" t="s">
        <v>39</v>
      </c>
      <c r="AH143" s="118"/>
      <c r="AI143" s="114" t="s">
        <v>160</v>
      </c>
      <c r="AJ143" s="114" t="s">
        <v>160</v>
      </c>
      <c r="AK143" s="128">
        <v>0</v>
      </c>
      <c r="AL143" s="128">
        <v>0</v>
      </c>
      <c r="AM143" s="128">
        <v>3994060.1</v>
      </c>
      <c r="AN143" s="128">
        <v>0</v>
      </c>
      <c r="AO143" s="128">
        <v>0</v>
      </c>
      <c r="AP143" s="128">
        <v>0</v>
      </c>
      <c r="AQ143" s="128">
        <v>0</v>
      </c>
      <c r="AR143" s="128">
        <v>0</v>
      </c>
      <c r="AS143" s="128">
        <v>4037950.87</v>
      </c>
      <c r="AT143" s="128">
        <v>0</v>
      </c>
      <c r="AU143" s="128">
        <v>0</v>
      </c>
      <c r="AV143" s="128">
        <v>0</v>
      </c>
      <c r="AW143" s="128">
        <v>0</v>
      </c>
      <c r="AX143" s="128">
        <v>0</v>
      </c>
      <c r="AY143" s="128">
        <v>3972114.72</v>
      </c>
      <c r="AZ143" s="128">
        <v>0</v>
      </c>
      <c r="BA143" s="128">
        <v>0</v>
      </c>
      <c r="BB143" s="128">
        <v>0</v>
      </c>
      <c r="BC143" s="128">
        <v>0</v>
      </c>
      <c r="BD143" s="128">
        <v>0</v>
      </c>
      <c r="BE143" s="128">
        <v>4037950.87</v>
      </c>
      <c r="BF143" s="128">
        <v>0</v>
      </c>
      <c r="BG143" s="40">
        <f t="shared" si="6"/>
        <v>8032010.9700000007</v>
      </c>
      <c r="BH143" s="40">
        <f t="shared" si="7"/>
        <v>8010065.5899999999</v>
      </c>
      <c r="BI143" s="40">
        <f t="shared" si="8"/>
        <v>16042076.560000001</v>
      </c>
    </row>
    <row r="144" spans="1:61" x14ac:dyDescent="0.35">
      <c r="A144" s="114">
        <v>20303000</v>
      </c>
      <c r="B144" s="114">
        <v>1</v>
      </c>
      <c r="C144" s="114">
        <v>1</v>
      </c>
      <c r="D144" s="114">
        <v>1</v>
      </c>
      <c r="E144" s="114" t="s">
        <v>23</v>
      </c>
      <c r="F144" s="114" t="s">
        <v>24</v>
      </c>
      <c r="G144" s="114" t="s">
        <v>25</v>
      </c>
      <c r="H144" s="114" t="s">
        <v>26</v>
      </c>
      <c r="I144" s="114" t="s">
        <v>2</v>
      </c>
      <c r="J144" s="114" t="s">
        <v>27</v>
      </c>
      <c r="K144" s="114" t="s">
        <v>160</v>
      </c>
      <c r="L144" s="114" t="s">
        <v>29</v>
      </c>
      <c r="M144" s="114" t="s">
        <v>159</v>
      </c>
      <c r="N144" s="114" t="s">
        <v>1325</v>
      </c>
      <c r="O144" s="114" t="s">
        <v>224</v>
      </c>
      <c r="P144" s="114" t="s">
        <v>224</v>
      </c>
      <c r="Q144" s="114" t="s">
        <v>160</v>
      </c>
      <c r="R144" s="115">
        <v>29950000</v>
      </c>
      <c r="S144" s="115">
        <v>0</v>
      </c>
      <c r="T144" s="115">
        <v>0</v>
      </c>
      <c r="U144" s="115">
        <v>0</v>
      </c>
      <c r="V144" s="115">
        <v>0</v>
      </c>
      <c r="W144" s="115">
        <v>0</v>
      </c>
      <c r="X144" s="115">
        <v>0</v>
      </c>
      <c r="Y144" s="115">
        <v>29950000</v>
      </c>
      <c r="Z144" s="117">
        <v>41726</v>
      </c>
      <c r="AA144" s="117">
        <v>48898</v>
      </c>
      <c r="AB144" s="116">
        <v>30000000</v>
      </c>
      <c r="AC144" s="116">
        <v>29950000</v>
      </c>
      <c r="AD144" s="116">
        <v>9.7178082191780817</v>
      </c>
      <c r="AE144" s="116">
        <v>19.649315068493152</v>
      </c>
      <c r="AF144" s="118">
        <v>1.7899999999999999E-2</v>
      </c>
      <c r="AG144" s="118" t="s">
        <v>39</v>
      </c>
      <c r="AH144" s="118"/>
      <c r="AI144" s="114" t="s">
        <v>160</v>
      </c>
      <c r="AJ144" s="114" t="s">
        <v>160</v>
      </c>
      <c r="AK144" s="128">
        <v>0</v>
      </c>
      <c r="AL144" s="128">
        <v>0</v>
      </c>
      <c r="AM144" s="128">
        <v>267870.67</v>
      </c>
      <c r="AN144" s="128">
        <v>0</v>
      </c>
      <c r="AO144" s="128">
        <v>0</v>
      </c>
      <c r="AP144" s="128">
        <v>0</v>
      </c>
      <c r="AQ144" s="128">
        <v>0</v>
      </c>
      <c r="AR144" s="128">
        <v>0</v>
      </c>
      <c r="AS144" s="128">
        <v>270814.3</v>
      </c>
      <c r="AT144" s="128">
        <v>0</v>
      </c>
      <c r="AU144" s="128">
        <v>0</v>
      </c>
      <c r="AV144" s="128">
        <v>0</v>
      </c>
      <c r="AW144" s="128">
        <v>0</v>
      </c>
      <c r="AX144" s="128">
        <v>0</v>
      </c>
      <c r="AY144" s="128">
        <v>210140.55</v>
      </c>
      <c r="AZ144" s="128">
        <v>0</v>
      </c>
      <c r="BA144" s="128">
        <v>0</v>
      </c>
      <c r="BB144" s="128">
        <v>0</v>
      </c>
      <c r="BC144" s="128">
        <v>0</v>
      </c>
      <c r="BD144" s="128">
        <v>0</v>
      </c>
      <c r="BE144" s="128">
        <v>168368.99</v>
      </c>
      <c r="BF144" s="128">
        <v>0</v>
      </c>
      <c r="BG144" s="40">
        <f t="shared" si="6"/>
        <v>538684.97</v>
      </c>
      <c r="BH144" s="40">
        <f t="shared" si="7"/>
        <v>378509.54</v>
      </c>
      <c r="BI144" s="40">
        <f t="shared" si="8"/>
        <v>917194.51</v>
      </c>
    </row>
    <row r="145" spans="1:61" x14ac:dyDescent="0.35">
      <c r="A145" s="114">
        <v>20305000</v>
      </c>
      <c r="B145" s="114">
        <v>1</v>
      </c>
      <c r="C145" s="114">
        <v>1</v>
      </c>
      <c r="D145" s="114">
        <v>1</v>
      </c>
      <c r="E145" s="114" t="s">
        <v>23</v>
      </c>
      <c r="F145" s="114" t="s">
        <v>24</v>
      </c>
      <c r="G145" s="114" t="s">
        <v>25</v>
      </c>
      <c r="H145" s="114" t="s">
        <v>26</v>
      </c>
      <c r="I145" s="114" t="s">
        <v>2</v>
      </c>
      <c r="J145" s="114" t="s">
        <v>27</v>
      </c>
      <c r="K145" s="114" t="s">
        <v>160</v>
      </c>
      <c r="L145" s="114" t="s">
        <v>29</v>
      </c>
      <c r="M145" s="114" t="s">
        <v>159</v>
      </c>
      <c r="N145" s="114" t="s">
        <v>1325</v>
      </c>
      <c r="O145" s="114" t="s">
        <v>225</v>
      </c>
      <c r="P145" s="114" t="s">
        <v>225</v>
      </c>
      <c r="Q145" s="114" t="s">
        <v>160</v>
      </c>
      <c r="R145" s="115">
        <v>10329042.83</v>
      </c>
      <c r="S145" s="115">
        <v>0</v>
      </c>
      <c r="T145" s="115">
        <v>0</v>
      </c>
      <c r="U145" s="115">
        <v>0</v>
      </c>
      <c r="V145" s="115">
        <v>0</v>
      </c>
      <c r="W145" s="115">
        <v>0</v>
      </c>
      <c r="X145" s="115">
        <v>0</v>
      </c>
      <c r="Y145" s="115">
        <v>10329042.83</v>
      </c>
      <c r="Z145" s="117">
        <v>41753</v>
      </c>
      <c r="AA145" s="117">
        <v>50785</v>
      </c>
      <c r="AB145" s="116">
        <v>20000000</v>
      </c>
      <c r="AC145" s="116">
        <v>10329042.83</v>
      </c>
      <c r="AD145" s="116">
        <v>14.887671232876713</v>
      </c>
      <c r="AE145" s="116">
        <v>24.745205479452054</v>
      </c>
      <c r="AF145" s="118">
        <v>1.8440000000000002E-2</v>
      </c>
      <c r="AG145" s="118" t="s">
        <v>39</v>
      </c>
      <c r="AH145" s="118"/>
      <c r="AI145" s="114" t="s">
        <v>160</v>
      </c>
      <c r="AJ145" s="114" t="s">
        <v>160</v>
      </c>
      <c r="AK145" s="128">
        <v>0</v>
      </c>
      <c r="AL145" s="128">
        <v>0</v>
      </c>
      <c r="AM145" s="128">
        <v>0</v>
      </c>
      <c r="AN145" s="128">
        <v>0</v>
      </c>
      <c r="AO145" s="128">
        <v>94972.86</v>
      </c>
      <c r="AP145" s="128">
        <v>0</v>
      </c>
      <c r="AQ145" s="128">
        <v>0</v>
      </c>
      <c r="AR145" s="128">
        <v>0</v>
      </c>
      <c r="AS145" s="128">
        <v>0</v>
      </c>
      <c r="AT145" s="128">
        <v>0</v>
      </c>
      <c r="AU145" s="128">
        <v>96016.52</v>
      </c>
      <c r="AV145" s="128">
        <v>0</v>
      </c>
      <c r="AW145" s="128">
        <v>0</v>
      </c>
      <c r="AX145" s="128">
        <v>0</v>
      </c>
      <c r="AY145" s="128">
        <v>0</v>
      </c>
      <c r="AZ145" s="128">
        <v>0</v>
      </c>
      <c r="BA145" s="128">
        <v>94451.03</v>
      </c>
      <c r="BB145" s="128">
        <v>0</v>
      </c>
      <c r="BC145" s="128">
        <v>0</v>
      </c>
      <c r="BD145" s="128">
        <v>0</v>
      </c>
      <c r="BE145" s="128">
        <v>0</v>
      </c>
      <c r="BF145" s="128">
        <v>0</v>
      </c>
      <c r="BG145" s="40">
        <f t="shared" si="6"/>
        <v>94972.86</v>
      </c>
      <c r="BH145" s="40">
        <f t="shared" si="7"/>
        <v>190467.55</v>
      </c>
      <c r="BI145" s="40">
        <f t="shared" si="8"/>
        <v>285440.40999999997</v>
      </c>
    </row>
    <row r="146" spans="1:61" x14ac:dyDescent="0.35">
      <c r="A146" s="114">
        <v>20304000</v>
      </c>
      <c r="B146" s="114">
        <v>1</v>
      </c>
      <c r="C146" s="114">
        <v>1</v>
      </c>
      <c r="D146" s="114">
        <v>1</v>
      </c>
      <c r="E146" s="114" t="s">
        <v>23</v>
      </c>
      <c r="F146" s="114" t="s">
        <v>24</v>
      </c>
      <c r="G146" s="114" t="s">
        <v>25</v>
      </c>
      <c r="H146" s="114" t="s">
        <v>26</v>
      </c>
      <c r="I146" s="114" t="s">
        <v>2</v>
      </c>
      <c r="J146" s="114" t="s">
        <v>27</v>
      </c>
      <c r="K146" s="114" t="s">
        <v>160</v>
      </c>
      <c r="L146" s="114" t="s">
        <v>29</v>
      </c>
      <c r="M146" s="114" t="s">
        <v>159</v>
      </c>
      <c r="N146" s="114" t="s">
        <v>1325</v>
      </c>
      <c r="O146" s="114" t="s">
        <v>226</v>
      </c>
      <c r="P146" s="114" t="s">
        <v>226</v>
      </c>
      <c r="Q146" s="114" t="s">
        <v>160</v>
      </c>
      <c r="R146" s="115">
        <v>59363606.200000003</v>
      </c>
      <c r="S146" s="115">
        <v>0</v>
      </c>
      <c r="T146" s="115">
        <v>0</v>
      </c>
      <c r="U146" s="115">
        <v>0</v>
      </c>
      <c r="V146" s="115">
        <v>0</v>
      </c>
      <c r="W146" s="115">
        <v>0</v>
      </c>
      <c r="X146" s="115">
        <v>0</v>
      </c>
      <c r="Y146" s="115">
        <v>59363606.200000003</v>
      </c>
      <c r="Z146" s="117">
        <v>41726</v>
      </c>
      <c r="AA146" s="117">
        <v>50785</v>
      </c>
      <c r="AB146" s="116">
        <v>60000000</v>
      </c>
      <c r="AC146" s="116">
        <v>59470735.289999999</v>
      </c>
      <c r="AD146" s="116">
        <v>14.887671232876713</v>
      </c>
      <c r="AE146" s="116">
        <v>24.81917808219178</v>
      </c>
      <c r="AF146" s="118">
        <v>4.4352999999999997E-2</v>
      </c>
      <c r="AG146" s="118" t="s">
        <v>39</v>
      </c>
      <c r="AH146" s="118"/>
      <c r="AI146" s="114" t="s">
        <v>160</v>
      </c>
      <c r="AJ146" s="114" t="s">
        <v>160</v>
      </c>
      <c r="AK146" s="128">
        <v>0</v>
      </c>
      <c r="AL146" s="128">
        <v>0</v>
      </c>
      <c r="AM146" s="128">
        <v>0</v>
      </c>
      <c r="AN146" s="128">
        <v>0</v>
      </c>
      <c r="AO146" s="128">
        <v>1330197.25</v>
      </c>
      <c r="AP146" s="128">
        <v>0</v>
      </c>
      <c r="AQ146" s="128">
        <v>0</v>
      </c>
      <c r="AR146" s="128">
        <v>0</v>
      </c>
      <c r="AS146" s="128">
        <v>0</v>
      </c>
      <c r="AT146" s="128">
        <v>0</v>
      </c>
      <c r="AU146" s="128">
        <v>1344814.8</v>
      </c>
      <c r="AV146" s="128">
        <v>0</v>
      </c>
      <c r="AW146" s="128">
        <v>0</v>
      </c>
      <c r="AX146" s="128">
        <v>0</v>
      </c>
      <c r="AY146" s="128">
        <v>0</v>
      </c>
      <c r="AZ146" s="128">
        <v>0</v>
      </c>
      <c r="BA146" s="128">
        <v>1322888.46</v>
      </c>
      <c r="BB146" s="128">
        <v>0</v>
      </c>
      <c r="BC146" s="128">
        <v>0</v>
      </c>
      <c r="BD146" s="128">
        <v>0</v>
      </c>
      <c r="BE146" s="128">
        <v>0</v>
      </c>
      <c r="BF146" s="128">
        <v>0</v>
      </c>
      <c r="BG146" s="40">
        <f t="shared" si="6"/>
        <v>1330197.25</v>
      </c>
      <c r="BH146" s="40">
        <f t="shared" si="7"/>
        <v>2667703.2599999998</v>
      </c>
      <c r="BI146" s="40">
        <f t="shared" si="8"/>
        <v>3997900.51</v>
      </c>
    </row>
    <row r="147" spans="1:61" x14ac:dyDescent="0.35">
      <c r="A147" s="114">
        <v>20308000</v>
      </c>
      <c r="B147" s="114">
        <v>1</v>
      </c>
      <c r="C147" s="114">
        <v>1</v>
      </c>
      <c r="D147" s="114">
        <v>1</v>
      </c>
      <c r="E147" s="114" t="s">
        <v>23</v>
      </c>
      <c r="F147" s="114" t="s">
        <v>24</v>
      </c>
      <c r="G147" s="114" t="s">
        <v>25</v>
      </c>
      <c r="H147" s="114" t="s">
        <v>26</v>
      </c>
      <c r="I147" s="114" t="s">
        <v>2</v>
      </c>
      <c r="J147" s="114" t="s">
        <v>27</v>
      </c>
      <c r="K147" s="114" t="s">
        <v>160</v>
      </c>
      <c r="L147" s="114" t="s">
        <v>29</v>
      </c>
      <c r="M147" s="114" t="s">
        <v>159</v>
      </c>
      <c r="N147" s="114" t="s">
        <v>1325</v>
      </c>
      <c r="O147" s="114" t="s">
        <v>227</v>
      </c>
      <c r="P147" s="114" t="s">
        <v>227</v>
      </c>
      <c r="Q147" s="114" t="s">
        <v>160</v>
      </c>
      <c r="R147" s="115">
        <v>150000000</v>
      </c>
      <c r="S147" s="115">
        <v>0</v>
      </c>
      <c r="T147" s="115">
        <v>0</v>
      </c>
      <c r="U147" s="115">
        <v>0</v>
      </c>
      <c r="V147" s="115">
        <v>0</v>
      </c>
      <c r="W147" s="115">
        <v>0</v>
      </c>
      <c r="X147" s="115">
        <v>0</v>
      </c>
      <c r="Y147" s="115">
        <v>150000000</v>
      </c>
      <c r="Z147" s="117">
        <v>41813</v>
      </c>
      <c r="AA147" s="117">
        <v>50905</v>
      </c>
      <c r="AB147" s="116">
        <v>150000000</v>
      </c>
      <c r="AC147" s="116">
        <v>150000000</v>
      </c>
      <c r="AD147" s="116">
        <v>15.216438356164383</v>
      </c>
      <c r="AE147" s="116">
        <v>24.909589041095892</v>
      </c>
      <c r="AF147" s="118">
        <v>4.4400000000000002E-2</v>
      </c>
      <c r="AG147" s="118" t="s">
        <v>39</v>
      </c>
      <c r="AH147" s="118"/>
      <c r="AI147" s="114" t="s">
        <v>160</v>
      </c>
      <c r="AJ147" s="114" t="s">
        <v>160</v>
      </c>
      <c r="AK147" s="128">
        <v>0</v>
      </c>
      <c r="AL147" s="128">
        <v>0</v>
      </c>
      <c r="AM147" s="128">
        <v>3317884.93</v>
      </c>
      <c r="AN147" s="128">
        <v>0</v>
      </c>
      <c r="AO147" s="128">
        <v>0</v>
      </c>
      <c r="AP147" s="128">
        <v>0</v>
      </c>
      <c r="AQ147" s="128">
        <v>0</v>
      </c>
      <c r="AR147" s="128">
        <v>0</v>
      </c>
      <c r="AS147" s="128">
        <v>3354345.21</v>
      </c>
      <c r="AT147" s="128">
        <v>0</v>
      </c>
      <c r="AU147" s="128">
        <v>0</v>
      </c>
      <c r="AV147" s="128">
        <v>0</v>
      </c>
      <c r="AW147" s="128">
        <v>0</v>
      </c>
      <c r="AX147" s="128">
        <v>0</v>
      </c>
      <c r="AY147" s="128">
        <v>3299654.79</v>
      </c>
      <c r="AZ147" s="128">
        <v>0</v>
      </c>
      <c r="BA147" s="128">
        <v>0</v>
      </c>
      <c r="BB147" s="128">
        <v>0</v>
      </c>
      <c r="BC147" s="128">
        <v>0</v>
      </c>
      <c r="BD147" s="128">
        <v>0</v>
      </c>
      <c r="BE147" s="128">
        <v>3354345.21</v>
      </c>
      <c r="BF147" s="128">
        <v>0</v>
      </c>
      <c r="BG147" s="40">
        <f t="shared" si="6"/>
        <v>6672230.1400000006</v>
      </c>
      <c r="BH147" s="40">
        <f t="shared" si="7"/>
        <v>6654000</v>
      </c>
      <c r="BI147" s="40">
        <f t="shared" si="8"/>
        <v>13326230.140000001</v>
      </c>
    </row>
    <row r="148" spans="1:61" x14ac:dyDescent="0.35">
      <c r="A148" s="114">
        <v>20306000</v>
      </c>
      <c r="B148" s="114">
        <v>1</v>
      </c>
      <c r="C148" s="114">
        <v>1</v>
      </c>
      <c r="D148" s="114">
        <v>1</v>
      </c>
      <c r="E148" s="114" t="s">
        <v>23</v>
      </c>
      <c r="F148" s="114" t="s">
        <v>24</v>
      </c>
      <c r="G148" s="114" t="s">
        <v>25</v>
      </c>
      <c r="H148" s="114" t="s">
        <v>26</v>
      </c>
      <c r="I148" s="114" t="s">
        <v>2</v>
      </c>
      <c r="J148" s="114" t="s">
        <v>27</v>
      </c>
      <c r="K148" s="114" t="s">
        <v>160</v>
      </c>
      <c r="L148" s="114" t="s">
        <v>29</v>
      </c>
      <c r="M148" s="114" t="s">
        <v>159</v>
      </c>
      <c r="N148" s="114" t="s">
        <v>1325</v>
      </c>
      <c r="O148" s="114" t="s">
        <v>228</v>
      </c>
      <c r="P148" s="114" t="s">
        <v>228</v>
      </c>
      <c r="Q148" s="114" t="s">
        <v>160</v>
      </c>
      <c r="R148" s="115">
        <v>170000000</v>
      </c>
      <c r="S148" s="115">
        <v>0</v>
      </c>
      <c r="T148" s="115">
        <v>0</v>
      </c>
      <c r="U148" s="115">
        <v>0</v>
      </c>
      <c r="V148" s="115">
        <v>0</v>
      </c>
      <c r="W148" s="115">
        <v>0</v>
      </c>
      <c r="X148" s="115">
        <v>0</v>
      </c>
      <c r="Y148" s="115">
        <v>170000000</v>
      </c>
      <c r="Z148" s="117">
        <v>41851</v>
      </c>
      <c r="AA148" s="117">
        <v>50936</v>
      </c>
      <c r="AB148" s="116">
        <v>170000000</v>
      </c>
      <c r="AC148" s="116">
        <v>170000000</v>
      </c>
      <c r="AD148" s="116">
        <v>15.301369863013699</v>
      </c>
      <c r="AE148" s="116">
        <v>24.890410958904109</v>
      </c>
      <c r="AF148" s="120">
        <v>3.04E-2</v>
      </c>
      <c r="AG148" s="118" t="s">
        <v>39</v>
      </c>
      <c r="AH148" s="118"/>
      <c r="AI148" s="114" t="s">
        <v>160</v>
      </c>
      <c r="AJ148" s="114" t="s">
        <v>160</v>
      </c>
      <c r="AK148" s="128">
        <v>0</v>
      </c>
      <c r="AL148" s="128">
        <v>0</v>
      </c>
      <c r="AM148" s="128">
        <v>0</v>
      </c>
      <c r="AN148" s="128">
        <v>2592784.11</v>
      </c>
      <c r="AO148" s="128">
        <v>0</v>
      </c>
      <c r="AP148" s="128">
        <v>0</v>
      </c>
      <c r="AQ148" s="128">
        <v>0</v>
      </c>
      <c r="AR148" s="128">
        <v>0</v>
      </c>
      <c r="AS148" s="128">
        <v>0</v>
      </c>
      <c r="AT148" s="128">
        <v>2592784.11</v>
      </c>
      <c r="AU148" s="128">
        <v>0</v>
      </c>
      <c r="AV148" s="128">
        <v>0</v>
      </c>
      <c r="AW148" s="128">
        <v>0</v>
      </c>
      <c r="AX148" s="128">
        <v>0</v>
      </c>
      <c r="AY148" s="128">
        <v>0</v>
      </c>
      <c r="AZ148" s="128">
        <v>2578615.89</v>
      </c>
      <c r="BA148" s="128">
        <v>0</v>
      </c>
      <c r="BB148" s="128">
        <v>0</v>
      </c>
      <c r="BC148" s="128">
        <v>0</v>
      </c>
      <c r="BD148" s="128">
        <v>0</v>
      </c>
      <c r="BE148" s="128">
        <v>0</v>
      </c>
      <c r="BF148" s="128">
        <v>2592784.11</v>
      </c>
      <c r="BG148" s="40">
        <f t="shared" si="6"/>
        <v>5185568.22</v>
      </c>
      <c r="BH148" s="40">
        <f t="shared" si="7"/>
        <v>5171400</v>
      </c>
      <c r="BI148" s="40">
        <f t="shared" si="8"/>
        <v>10356968.219999999</v>
      </c>
    </row>
    <row r="149" spans="1:61" x14ac:dyDescent="0.35">
      <c r="A149" s="114">
        <v>20307000</v>
      </c>
      <c r="B149" s="114">
        <v>1</v>
      </c>
      <c r="C149" s="114">
        <v>1</v>
      </c>
      <c r="D149" s="114">
        <v>1</v>
      </c>
      <c r="E149" s="114" t="s">
        <v>23</v>
      </c>
      <c r="F149" s="114" t="s">
        <v>24</v>
      </c>
      <c r="G149" s="114" t="s">
        <v>25</v>
      </c>
      <c r="H149" s="114" t="s">
        <v>26</v>
      </c>
      <c r="I149" s="114" t="s">
        <v>2</v>
      </c>
      <c r="J149" s="114" t="s">
        <v>27</v>
      </c>
      <c r="K149" s="114" t="s">
        <v>160</v>
      </c>
      <c r="L149" s="114" t="s">
        <v>29</v>
      </c>
      <c r="M149" s="114" t="s">
        <v>159</v>
      </c>
      <c r="N149" s="114" t="s">
        <v>1325</v>
      </c>
      <c r="O149" s="114" t="s">
        <v>229</v>
      </c>
      <c r="P149" s="114" t="s">
        <v>229</v>
      </c>
      <c r="Q149" s="114" t="s">
        <v>160</v>
      </c>
      <c r="R149" s="115">
        <v>50000000</v>
      </c>
      <c r="S149" s="115">
        <v>0</v>
      </c>
      <c r="T149" s="115">
        <v>0</v>
      </c>
      <c r="U149" s="115">
        <v>0</v>
      </c>
      <c r="V149" s="115">
        <v>0</v>
      </c>
      <c r="W149" s="115">
        <v>0</v>
      </c>
      <c r="X149" s="115">
        <v>0</v>
      </c>
      <c r="Y149" s="115">
        <v>50000000</v>
      </c>
      <c r="Z149" s="117">
        <v>41851</v>
      </c>
      <c r="AA149" s="117">
        <v>50936</v>
      </c>
      <c r="AB149" s="116">
        <v>50000000</v>
      </c>
      <c r="AC149" s="116">
        <v>50000000</v>
      </c>
      <c r="AD149" s="116">
        <v>15.301369863013699</v>
      </c>
      <c r="AE149" s="116">
        <v>24.890410958904109</v>
      </c>
      <c r="AF149" s="118">
        <v>6.5664500000000001E-2</v>
      </c>
      <c r="AG149" s="118" t="s">
        <v>2799</v>
      </c>
      <c r="AH149" s="118">
        <v>1.2500000000000001E-2</v>
      </c>
      <c r="AI149" s="114" t="s">
        <v>160</v>
      </c>
      <c r="AJ149" s="114" t="s">
        <v>160</v>
      </c>
      <c r="AK149" s="128">
        <v>0</v>
      </c>
      <c r="AL149" s="128">
        <v>0</v>
      </c>
      <c r="AM149" s="128">
        <v>0</v>
      </c>
      <c r="AN149" s="128">
        <v>317708.33</v>
      </c>
      <c r="AO149" s="128">
        <v>0</v>
      </c>
      <c r="AP149" s="128">
        <v>0</v>
      </c>
      <c r="AQ149" s="128">
        <v>0</v>
      </c>
      <c r="AR149" s="128">
        <v>0</v>
      </c>
      <c r="AS149" s="128">
        <v>0</v>
      </c>
      <c r="AT149" s="128">
        <v>317708.33</v>
      </c>
      <c r="AU149" s="128">
        <v>0</v>
      </c>
      <c r="AV149" s="128">
        <v>0</v>
      </c>
      <c r="AW149" s="128">
        <v>0</v>
      </c>
      <c r="AX149" s="128">
        <v>0</v>
      </c>
      <c r="AY149" s="128">
        <v>0</v>
      </c>
      <c r="AZ149" s="128">
        <v>315972.21999999997</v>
      </c>
      <c r="BA149" s="128">
        <v>0</v>
      </c>
      <c r="BB149" s="128">
        <v>0</v>
      </c>
      <c r="BC149" s="128">
        <v>0</v>
      </c>
      <c r="BD149" s="128">
        <v>0</v>
      </c>
      <c r="BE149" s="128">
        <v>0</v>
      </c>
      <c r="BF149" s="128">
        <v>317708.33</v>
      </c>
      <c r="BG149" s="40">
        <f t="shared" si="6"/>
        <v>635416.66</v>
      </c>
      <c r="BH149" s="40">
        <f t="shared" si="7"/>
        <v>633680.55000000005</v>
      </c>
      <c r="BI149" s="40">
        <f t="shared" si="8"/>
        <v>1269097.21</v>
      </c>
    </row>
    <row r="150" spans="1:61" x14ac:dyDescent="0.35">
      <c r="A150" s="114">
        <v>20309000</v>
      </c>
      <c r="B150" s="114">
        <v>1</v>
      </c>
      <c r="C150" s="114">
        <v>1</v>
      </c>
      <c r="D150" s="114">
        <v>1</v>
      </c>
      <c r="E150" s="114" t="s">
        <v>23</v>
      </c>
      <c r="F150" s="114" t="s">
        <v>24</v>
      </c>
      <c r="G150" s="114" t="s">
        <v>25</v>
      </c>
      <c r="H150" s="114" t="s">
        <v>26</v>
      </c>
      <c r="I150" s="114" t="s">
        <v>2</v>
      </c>
      <c r="J150" s="114" t="s">
        <v>27</v>
      </c>
      <c r="K150" s="114" t="s">
        <v>160</v>
      </c>
      <c r="L150" s="114" t="s">
        <v>29</v>
      </c>
      <c r="M150" s="114" t="s">
        <v>159</v>
      </c>
      <c r="N150" s="114" t="s">
        <v>1325</v>
      </c>
      <c r="O150" s="114" t="s">
        <v>230</v>
      </c>
      <c r="P150" s="114" t="s">
        <v>230</v>
      </c>
      <c r="Q150" s="114" t="s">
        <v>160</v>
      </c>
      <c r="R150" s="115">
        <v>116669044.58</v>
      </c>
      <c r="S150" s="115">
        <v>0</v>
      </c>
      <c r="T150" s="115">
        <v>0</v>
      </c>
      <c r="U150" s="115">
        <v>1675171.44</v>
      </c>
      <c r="V150" s="115" t="s">
        <v>2863</v>
      </c>
      <c r="W150" s="115">
        <v>0</v>
      </c>
      <c r="X150" s="115">
        <v>0</v>
      </c>
      <c r="Y150" s="115">
        <v>116669044.58</v>
      </c>
      <c r="Z150" s="117">
        <v>41957</v>
      </c>
      <c r="AA150" s="117">
        <v>50997</v>
      </c>
      <c r="AB150" s="116">
        <v>120000000</v>
      </c>
      <c r="AC150" s="116">
        <v>118012000</v>
      </c>
      <c r="AD150" s="116">
        <v>15.468493150684932</v>
      </c>
      <c r="AE150" s="116">
        <v>24.767123287671232</v>
      </c>
      <c r="AF150" s="118">
        <v>2.9960000000000001E-2</v>
      </c>
      <c r="AG150" s="118" t="s">
        <v>39</v>
      </c>
      <c r="AH150" s="118"/>
      <c r="AI150" s="114" t="s">
        <v>160</v>
      </c>
      <c r="AJ150" s="114" t="s">
        <v>160</v>
      </c>
      <c r="AK150" s="128">
        <v>0</v>
      </c>
      <c r="AL150" s="128">
        <v>0</v>
      </c>
      <c r="AM150" s="128">
        <v>0</v>
      </c>
      <c r="AN150" s="128">
        <v>0</v>
      </c>
      <c r="AO150" s="128">
        <v>0</v>
      </c>
      <c r="AP150" s="128">
        <v>1772001.41</v>
      </c>
      <c r="AQ150" s="128">
        <v>0</v>
      </c>
      <c r="AR150" s="128">
        <v>0</v>
      </c>
      <c r="AS150" s="128">
        <v>0</v>
      </c>
      <c r="AT150" s="128">
        <v>0</v>
      </c>
      <c r="AU150" s="128">
        <v>0</v>
      </c>
      <c r="AV150" s="128">
        <v>1791473.95</v>
      </c>
      <c r="AW150" s="128">
        <v>0</v>
      </c>
      <c r="AX150" s="128">
        <v>0</v>
      </c>
      <c r="AY150" s="128">
        <v>0</v>
      </c>
      <c r="AZ150" s="128">
        <v>0</v>
      </c>
      <c r="BA150" s="128">
        <v>0</v>
      </c>
      <c r="BB150" s="128">
        <v>1762265.14</v>
      </c>
      <c r="BC150" s="128">
        <v>0</v>
      </c>
      <c r="BD150" s="128">
        <v>0</v>
      </c>
      <c r="BE150" s="128">
        <v>0</v>
      </c>
      <c r="BF150" s="128">
        <v>0</v>
      </c>
      <c r="BG150" s="40">
        <f t="shared" si="6"/>
        <v>1772001.41</v>
      </c>
      <c r="BH150" s="40">
        <f t="shared" si="7"/>
        <v>3553739.09</v>
      </c>
      <c r="BI150" s="40">
        <f t="shared" si="8"/>
        <v>5325740.5</v>
      </c>
    </row>
    <row r="151" spans="1:61" x14ac:dyDescent="0.35">
      <c r="A151" s="114">
        <v>20310000</v>
      </c>
      <c r="B151" s="114">
        <v>1</v>
      </c>
      <c r="C151" s="114">
        <v>1</v>
      </c>
      <c r="D151" s="114">
        <v>1</v>
      </c>
      <c r="E151" s="114" t="s">
        <v>23</v>
      </c>
      <c r="F151" s="114" t="s">
        <v>24</v>
      </c>
      <c r="G151" s="114" t="s">
        <v>25</v>
      </c>
      <c r="H151" s="114" t="s">
        <v>26</v>
      </c>
      <c r="I151" s="114" t="s">
        <v>2</v>
      </c>
      <c r="J151" s="114" t="s">
        <v>27</v>
      </c>
      <c r="K151" s="114" t="s">
        <v>160</v>
      </c>
      <c r="L151" s="114" t="s">
        <v>29</v>
      </c>
      <c r="M151" s="114" t="s">
        <v>159</v>
      </c>
      <c r="N151" s="114" t="s">
        <v>1325</v>
      </c>
      <c r="O151" s="114" t="s">
        <v>231</v>
      </c>
      <c r="P151" s="114" t="s">
        <v>231</v>
      </c>
      <c r="Q151" s="114" t="s">
        <v>160</v>
      </c>
      <c r="R151" s="115">
        <v>28257846.84</v>
      </c>
      <c r="S151" s="115">
        <v>0</v>
      </c>
      <c r="T151" s="115">
        <v>0</v>
      </c>
      <c r="U151" s="115">
        <v>992378.02</v>
      </c>
      <c r="V151" s="115" t="s">
        <v>2863</v>
      </c>
      <c r="W151" s="115">
        <v>0</v>
      </c>
      <c r="X151" s="115">
        <v>0</v>
      </c>
      <c r="Y151" s="115">
        <v>28257846.84</v>
      </c>
      <c r="Z151" s="117">
        <v>41957</v>
      </c>
      <c r="AA151" s="117">
        <v>50997</v>
      </c>
      <c r="AB151" s="116">
        <v>30000000</v>
      </c>
      <c r="AC151" s="116">
        <v>30000000</v>
      </c>
      <c r="AD151" s="116">
        <v>15.468493150684932</v>
      </c>
      <c r="AE151" s="116">
        <v>24.767123287671232</v>
      </c>
      <c r="AF151" s="118">
        <v>6.6623100000000005E-2</v>
      </c>
      <c r="AG151" s="118" t="s">
        <v>2799</v>
      </c>
      <c r="AH151" s="118">
        <v>1.2E-2</v>
      </c>
      <c r="AI151" s="114" t="s">
        <v>160</v>
      </c>
      <c r="AJ151" s="114" t="s">
        <v>160</v>
      </c>
      <c r="AK151" s="128">
        <v>0</v>
      </c>
      <c r="AL151" s="128">
        <v>0</v>
      </c>
      <c r="AM151" s="128">
        <v>0</v>
      </c>
      <c r="AN151" s="128">
        <v>0</v>
      </c>
      <c r="AO151" s="128">
        <v>0</v>
      </c>
      <c r="AP151" s="128">
        <v>171430.94</v>
      </c>
      <c r="AQ151" s="128">
        <v>0</v>
      </c>
      <c r="AR151" s="128">
        <v>0</v>
      </c>
      <c r="AS151" s="128">
        <v>0</v>
      </c>
      <c r="AT151" s="128">
        <v>0</v>
      </c>
      <c r="AU151" s="128">
        <v>0</v>
      </c>
      <c r="AV151" s="128">
        <v>173314.79</v>
      </c>
      <c r="AW151" s="128">
        <v>0</v>
      </c>
      <c r="AX151" s="128">
        <v>0</v>
      </c>
      <c r="AY151" s="128">
        <v>0</v>
      </c>
      <c r="AZ151" s="128">
        <v>0</v>
      </c>
      <c r="BA151" s="128">
        <v>0</v>
      </c>
      <c r="BB151" s="128">
        <v>170489.01</v>
      </c>
      <c r="BC151" s="128">
        <v>0</v>
      </c>
      <c r="BD151" s="128">
        <v>0</v>
      </c>
      <c r="BE151" s="128">
        <v>0</v>
      </c>
      <c r="BF151" s="128">
        <v>0</v>
      </c>
      <c r="BG151" s="40">
        <f t="shared" si="6"/>
        <v>171430.94</v>
      </c>
      <c r="BH151" s="40">
        <f t="shared" si="7"/>
        <v>343803.80000000005</v>
      </c>
      <c r="BI151" s="40">
        <f t="shared" si="8"/>
        <v>515234.74000000005</v>
      </c>
    </row>
    <row r="152" spans="1:61" x14ac:dyDescent="0.35">
      <c r="A152" s="114">
        <v>20314000</v>
      </c>
      <c r="B152" s="114">
        <v>1</v>
      </c>
      <c r="C152" s="114">
        <v>1</v>
      </c>
      <c r="D152" s="114">
        <v>1</v>
      </c>
      <c r="E152" s="114" t="s">
        <v>23</v>
      </c>
      <c r="F152" s="114" t="s">
        <v>24</v>
      </c>
      <c r="G152" s="114" t="s">
        <v>25</v>
      </c>
      <c r="H152" s="114" t="s">
        <v>26</v>
      </c>
      <c r="I152" s="114" t="s">
        <v>2</v>
      </c>
      <c r="J152" s="114" t="s">
        <v>27</v>
      </c>
      <c r="K152" s="114" t="s">
        <v>160</v>
      </c>
      <c r="L152" s="114" t="s">
        <v>29</v>
      </c>
      <c r="M152" s="114" t="s">
        <v>159</v>
      </c>
      <c r="N152" s="114" t="s">
        <v>1325</v>
      </c>
      <c r="O152" s="114" t="s">
        <v>232</v>
      </c>
      <c r="P152" s="114" t="s">
        <v>232</v>
      </c>
      <c r="Q152" s="114" t="s">
        <v>160</v>
      </c>
      <c r="R152" s="115">
        <v>14004240.310000001</v>
      </c>
      <c r="S152" s="115">
        <v>0</v>
      </c>
      <c r="T152" s="115">
        <v>0</v>
      </c>
      <c r="U152" s="115">
        <v>0</v>
      </c>
      <c r="V152" s="115">
        <v>0</v>
      </c>
      <c r="W152" s="115">
        <v>0</v>
      </c>
      <c r="X152" s="115">
        <v>0</v>
      </c>
      <c r="Y152" s="115">
        <v>14004240.310000001</v>
      </c>
      <c r="Z152" s="117">
        <v>42040</v>
      </c>
      <c r="AA152" s="117">
        <v>51119</v>
      </c>
      <c r="AB152" s="116">
        <v>30000000</v>
      </c>
      <c r="AC152" s="116">
        <v>14400000</v>
      </c>
      <c r="AD152" s="116">
        <v>15.802739726027397</v>
      </c>
      <c r="AE152" s="116">
        <v>24.873972602739727</v>
      </c>
      <c r="AF152" s="120">
        <v>1.8704999999999999E-2</v>
      </c>
      <c r="AG152" s="118" t="s">
        <v>39</v>
      </c>
      <c r="AH152" s="118"/>
      <c r="AI152" s="114" t="s">
        <v>160</v>
      </c>
      <c r="AJ152" s="114" t="s">
        <v>160</v>
      </c>
      <c r="AK152" s="128">
        <v>0</v>
      </c>
      <c r="AL152" s="128">
        <v>0</v>
      </c>
      <c r="AM152" s="128">
        <v>0</v>
      </c>
      <c r="AN152" s="128">
        <v>131333.49</v>
      </c>
      <c r="AO152" s="128">
        <v>0</v>
      </c>
      <c r="AP152" s="128">
        <v>0</v>
      </c>
      <c r="AQ152" s="128">
        <v>0</v>
      </c>
      <c r="AR152" s="128">
        <v>0</v>
      </c>
      <c r="AS152" s="128">
        <v>0</v>
      </c>
      <c r="AT152" s="128">
        <v>131333.49</v>
      </c>
      <c r="AU152" s="128">
        <v>0</v>
      </c>
      <c r="AV152" s="128">
        <v>0</v>
      </c>
      <c r="AW152" s="128">
        <v>0</v>
      </c>
      <c r="AX152" s="128">
        <v>0</v>
      </c>
      <c r="AY152" s="128">
        <v>0</v>
      </c>
      <c r="AZ152" s="128">
        <v>130615.82</v>
      </c>
      <c r="BA152" s="128">
        <v>0</v>
      </c>
      <c r="BB152" s="128">
        <v>0</v>
      </c>
      <c r="BC152" s="128">
        <v>0</v>
      </c>
      <c r="BD152" s="128">
        <v>0</v>
      </c>
      <c r="BE152" s="128">
        <v>0</v>
      </c>
      <c r="BF152" s="128">
        <v>131333.49</v>
      </c>
      <c r="BG152" s="40">
        <f t="shared" si="6"/>
        <v>262666.98</v>
      </c>
      <c r="BH152" s="40">
        <f t="shared" si="7"/>
        <v>261949.31</v>
      </c>
      <c r="BI152" s="40">
        <f t="shared" si="8"/>
        <v>524616.29</v>
      </c>
    </row>
    <row r="153" spans="1:61" x14ac:dyDescent="0.35">
      <c r="A153" s="114">
        <v>20313000</v>
      </c>
      <c r="B153" s="114">
        <v>1</v>
      </c>
      <c r="C153" s="114">
        <v>1</v>
      </c>
      <c r="D153" s="114">
        <v>1</v>
      </c>
      <c r="E153" s="114" t="s">
        <v>23</v>
      </c>
      <c r="F153" s="114" t="s">
        <v>24</v>
      </c>
      <c r="G153" s="114" t="s">
        <v>25</v>
      </c>
      <c r="H153" s="114" t="s">
        <v>26</v>
      </c>
      <c r="I153" s="114" t="s">
        <v>2</v>
      </c>
      <c r="J153" s="114" t="s">
        <v>27</v>
      </c>
      <c r="K153" s="114" t="s">
        <v>160</v>
      </c>
      <c r="L153" s="114" t="s">
        <v>29</v>
      </c>
      <c r="M153" s="114" t="s">
        <v>159</v>
      </c>
      <c r="N153" s="114" t="s">
        <v>1325</v>
      </c>
      <c r="O153" s="114" t="s">
        <v>233</v>
      </c>
      <c r="P153" s="114" t="s">
        <v>233</v>
      </c>
      <c r="Q153" s="114" t="s">
        <v>160</v>
      </c>
      <c r="R153" s="115">
        <v>68695814.290000007</v>
      </c>
      <c r="S153" s="115">
        <v>0</v>
      </c>
      <c r="T153" s="115">
        <v>0</v>
      </c>
      <c r="U153" s="115">
        <v>0</v>
      </c>
      <c r="V153" s="115">
        <v>0</v>
      </c>
      <c r="W153" s="115">
        <v>0</v>
      </c>
      <c r="X153" s="115">
        <v>0</v>
      </c>
      <c r="Y153" s="115">
        <v>68695814.290000007</v>
      </c>
      <c r="Z153" s="117">
        <v>42040</v>
      </c>
      <c r="AA153" s="117">
        <v>51119</v>
      </c>
      <c r="AB153" s="116">
        <v>80000000</v>
      </c>
      <c r="AC153" s="116">
        <v>73162121.799999997</v>
      </c>
      <c r="AD153" s="116">
        <v>15.802739726027397</v>
      </c>
      <c r="AE153" s="116">
        <v>24.873972602739727</v>
      </c>
      <c r="AF153" s="118">
        <v>1.8800000000000001E-2</v>
      </c>
      <c r="AG153" s="118" t="s">
        <v>39</v>
      </c>
      <c r="AH153" s="118"/>
      <c r="AI153" s="114" t="s">
        <v>160</v>
      </c>
      <c r="AJ153" s="114" t="s">
        <v>160</v>
      </c>
      <c r="AK153" s="128">
        <v>0</v>
      </c>
      <c r="AL153" s="128">
        <v>0</v>
      </c>
      <c r="AM153" s="128">
        <v>0</v>
      </c>
      <c r="AN153" s="128">
        <v>647854.23</v>
      </c>
      <c r="AO153" s="128">
        <v>0</v>
      </c>
      <c r="AP153" s="128">
        <v>0</v>
      </c>
      <c r="AQ153" s="128">
        <v>0</v>
      </c>
      <c r="AR153" s="128">
        <v>0</v>
      </c>
      <c r="AS153" s="128">
        <v>0</v>
      </c>
      <c r="AT153" s="128">
        <v>647854.23</v>
      </c>
      <c r="AU153" s="128">
        <v>0</v>
      </c>
      <c r="AV153" s="128">
        <v>0</v>
      </c>
      <c r="AW153" s="128">
        <v>0</v>
      </c>
      <c r="AX153" s="128">
        <v>0</v>
      </c>
      <c r="AY153" s="128">
        <v>0</v>
      </c>
      <c r="AZ153" s="128">
        <v>644314.04</v>
      </c>
      <c r="BA153" s="128">
        <v>0</v>
      </c>
      <c r="BB153" s="128">
        <v>0</v>
      </c>
      <c r="BC153" s="128">
        <v>0</v>
      </c>
      <c r="BD153" s="128">
        <v>0</v>
      </c>
      <c r="BE153" s="128">
        <v>0</v>
      </c>
      <c r="BF153" s="128">
        <v>647854.23</v>
      </c>
      <c r="BG153" s="40">
        <f t="shared" si="6"/>
        <v>1295708.46</v>
      </c>
      <c r="BH153" s="40">
        <f t="shared" si="7"/>
        <v>1292168.27</v>
      </c>
      <c r="BI153" s="40">
        <f t="shared" si="8"/>
        <v>2587876.73</v>
      </c>
    </row>
    <row r="154" spans="1:61" x14ac:dyDescent="0.35">
      <c r="A154" s="114">
        <v>20311000</v>
      </c>
      <c r="B154" s="114">
        <v>1</v>
      </c>
      <c r="C154" s="114">
        <v>1</v>
      </c>
      <c r="D154" s="114">
        <v>1</v>
      </c>
      <c r="E154" s="114" t="s">
        <v>23</v>
      </c>
      <c r="F154" s="114" t="s">
        <v>24</v>
      </c>
      <c r="G154" s="114" t="s">
        <v>25</v>
      </c>
      <c r="H154" s="114" t="s">
        <v>26</v>
      </c>
      <c r="I154" s="114" t="s">
        <v>2</v>
      </c>
      <c r="J154" s="114" t="s">
        <v>27</v>
      </c>
      <c r="K154" s="114" t="s">
        <v>160</v>
      </c>
      <c r="L154" s="114" t="s">
        <v>29</v>
      </c>
      <c r="M154" s="114" t="s">
        <v>159</v>
      </c>
      <c r="N154" s="114" t="s">
        <v>1325</v>
      </c>
      <c r="O154" s="114" t="s">
        <v>234</v>
      </c>
      <c r="P154" s="114" t="s">
        <v>234</v>
      </c>
      <c r="Q154" s="114" t="s">
        <v>160</v>
      </c>
      <c r="R154" s="115">
        <v>500000000</v>
      </c>
      <c r="S154" s="115">
        <v>0</v>
      </c>
      <c r="T154" s="115">
        <v>0</v>
      </c>
      <c r="U154" s="115">
        <v>0</v>
      </c>
      <c r="V154" s="115">
        <v>0</v>
      </c>
      <c r="W154" s="115">
        <v>0</v>
      </c>
      <c r="X154" s="115">
        <v>0</v>
      </c>
      <c r="Y154" s="115">
        <v>500000000</v>
      </c>
      <c r="Z154" s="117">
        <v>42040</v>
      </c>
      <c r="AA154" s="117">
        <v>49324</v>
      </c>
      <c r="AB154" s="116">
        <v>500000000</v>
      </c>
      <c r="AC154" s="116">
        <v>500000000</v>
      </c>
      <c r="AD154" s="116">
        <v>10.884931506849314</v>
      </c>
      <c r="AE154" s="116">
        <v>19.956164383561642</v>
      </c>
      <c r="AF154" s="118">
        <v>2.928E-2</v>
      </c>
      <c r="AG154" s="118" t="s">
        <v>39</v>
      </c>
      <c r="AH154" s="118"/>
      <c r="AI154" s="114" t="s">
        <v>160</v>
      </c>
      <c r="AJ154" s="114" t="s">
        <v>160</v>
      </c>
      <c r="AK154" s="128">
        <v>0</v>
      </c>
      <c r="AL154" s="128">
        <v>0</v>
      </c>
      <c r="AM154" s="128">
        <v>0</v>
      </c>
      <c r="AN154" s="128">
        <v>0</v>
      </c>
      <c r="AO154" s="128">
        <v>7299945.21</v>
      </c>
      <c r="AP154" s="128">
        <v>0</v>
      </c>
      <c r="AQ154" s="128">
        <v>0</v>
      </c>
      <c r="AR154" s="128">
        <v>0</v>
      </c>
      <c r="AS154" s="128">
        <v>0</v>
      </c>
      <c r="AT154" s="128">
        <v>0</v>
      </c>
      <c r="AU154" s="128">
        <v>7380164.3799999999</v>
      </c>
      <c r="AV154" s="128">
        <v>0</v>
      </c>
      <c r="AW154" s="128">
        <v>0</v>
      </c>
      <c r="AX154" s="128">
        <v>0</v>
      </c>
      <c r="AY154" s="128">
        <v>0</v>
      </c>
      <c r="AZ154" s="128">
        <v>0</v>
      </c>
      <c r="BA154" s="128">
        <v>7259835.6200000001</v>
      </c>
      <c r="BB154" s="128">
        <v>0</v>
      </c>
      <c r="BC154" s="128">
        <v>0</v>
      </c>
      <c r="BD154" s="128">
        <v>0</v>
      </c>
      <c r="BE154" s="128">
        <v>0</v>
      </c>
      <c r="BF154" s="128">
        <v>0</v>
      </c>
      <c r="BG154" s="40">
        <f t="shared" si="6"/>
        <v>7299945.21</v>
      </c>
      <c r="BH154" s="40">
        <f t="shared" si="7"/>
        <v>14640000</v>
      </c>
      <c r="BI154" s="40">
        <f t="shared" si="8"/>
        <v>21939945.210000001</v>
      </c>
    </row>
    <row r="155" spans="1:61" x14ac:dyDescent="0.35">
      <c r="A155" s="114">
        <v>20318000</v>
      </c>
      <c r="B155" s="114">
        <v>1</v>
      </c>
      <c r="C155" s="114">
        <v>1</v>
      </c>
      <c r="D155" s="114">
        <v>1</v>
      </c>
      <c r="E155" s="114" t="s">
        <v>23</v>
      </c>
      <c r="F155" s="114" t="s">
        <v>24</v>
      </c>
      <c r="G155" s="114" t="s">
        <v>25</v>
      </c>
      <c r="H155" s="114" t="s">
        <v>26</v>
      </c>
      <c r="I155" s="114" t="s">
        <v>2</v>
      </c>
      <c r="J155" s="114" t="s">
        <v>27</v>
      </c>
      <c r="K155" s="114" t="s">
        <v>160</v>
      </c>
      <c r="L155" s="114" t="s">
        <v>29</v>
      </c>
      <c r="M155" s="114" t="s">
        <v>159</v>
      </c>
      <c r="N155" s="114" t="s">
        <v>1325</v>
      </c>
      <c r="O155" s="114" t="s">
        <v>235</v>
      </c>
      <c r="P155" s="114" t="s">
        <v>235</v>
      </c>
      <c r="Q155" s="114" t="s">
        <v>160</v>
      </c>
      <c r="R155" s="115">
        <v>21000000</v>
      </c>
      <c r="S155" s="115">
        <v>0</v>
      </c>
      <c r="T155" s="115">
        <v>0</v>
      </c>
      <c r="U155" s="115">
        <v>0</v>
      </c>
      <c r="V155" s="115">
        <v>0</v>
      </c>
      <c r="W155" s="115">
        <v>0</v>
      </c>
      <c r="X155" s="115">
        <v>0</v>
      </c>
      <c r="Y155" s="115">
        <v>21000000</v>
      </c>
      <c r="Z155" s="117">
        <v>42277</v>
      </c>
      <c r="AA155" s="117">
        <v>51271</v>
      </c>
      <c r="AB155" s="116">
        <v>30000000</v>
      </c>
      <c r="AC155" s="116">
        <v>30000000</v>
      </c>
      <c r="AD155" s="116">
        <v>16.219178082191782</v>
      </c>
      <c r="AE155" s="116">
        <v>24.641095890410959</v>
      </c>
      <c r="AF155" s="118">
        <v>6.5107700000000004E-2</v>
      </c>
      <c r="AG155" s="118" t="s">
        <v>2799</v>
      </c>
      <c r="AH155" s="118">
        <v>1.2500000000000001E-2</v>
      </c>
      <c r="AI155" s="114" t="s">
        <v>160</v>
      </c>
      <c r="AJ155" s="114" t="s">
        <v>160</v>
      </c>
      <c r="AK155" s="128">
        <v>0</v>
      </c>
      <c r="AL155" s="128">
        <v>0</v>
      </c>
      <c r="AM155" s="128">
        <v>132708.32999999999</v>
      </c>
      <c r="AN155" s="128">
        <v>0</v>
      </c>
      <c r="AO155" s="128">
        <v>0</v>
      </c>
      <c r="AP155" s="128">
        <v>0</v>
      </c>
      <c r="AQ155" s="128">
        <v>0</v>
      </c>
      <c r="AR155" s="128">
        <v>0</v>
      </c>
      <c r="AS155" s="128">
        <v>134166.67000000001</v>
      </c>
      <c r="AT155" s="128">
        <v>0</v>
      </c>
      <c r="AU155" s="128">
        <v>0</v>
      </c>
      <c r="AV155" s="128">
        <v>0</v>
      </c>
      <c r="AW155" s="128">
        <v>0</v>
      </c>
      <c r="AX155" s="128">
        <v>0</v>
      </c>
      <c r="AY155" s="128">
        <v>131979.17000000001</v>
      </c>
      <c r="AZ155" s="128">
        <v>0</v>
      </c>
      <c r="BA155" s="128">
        <v>0</v>
      </c>
      <c r="BB155" s="128">
        <v>0</v>
      </c>
      <c r="BC155" s="128">
        <v>0</v>
      </c>
      <c r="BD155" s="128">
        <v>0</v>
      </c>
      <c r="BE155" s="128">
        <v>128800</v>
      </c>
      <c r="BF155" s="128">
        <v>0</v>
      </c>
      <c r="BG155" s="40">
        <f t="shared" si="6"/>
        <v>266875</v>
      </c>
      <c r="BH155" s="40">
        <f t="shared" si="7"/>
        <v>260779.17</v>
      </c>
      <c r="BI155" s="40">
        <f t="shared" si="8"/>
        <v>527654.17000000004</v>
      </c>
    </row>
    <row r="156" spans="1:61" x14ac:dyDescent="0.35">
      <c r="A156" s="114">
        <v>20317000</v>
      </c>
      <c r="B156" s="114">
        <v>1</v>
      </c>
      <c r="C156" s="114">
        <v>1</v>
      </c>
      <c r="D156" s="114">
        <v>1</v>
      </c>
      <c r="E156" s="114" t="s">
        <v>23</v>
      </c>
      <c r="F156" s="114" t="s">
        <v>24</v>
      </c>
      <c r="G156" s="114" t="s">
        <v>25</v>
      </c>
      <c r="H156" s="114" t="s">
        <v>26</v>
      </c>
      <c r="I156" s="114" t="s">
        <v>2</v>
      </c>
      <c r="J156" s="114" t="s">
        <v>27</v>
      </c>
      <c r="K156" s="114" t="s">
        <v>160</v>
      </c>
      <c r="L156" s="114" t="s">
        <v>29</v>
      </c>
      <c r="M156" s="114" t="s">
        <v>159</v>
      </c>
      <c r="N156" s="114" t="s">
        <v>1325</v>
      </c>
      <c r="O156" s="114" t="s">
        <v>236</v>
      </c>
      <c r="P156" s="114" t="s">
        <v>236</v>
      </c>
      <c r="Q156" s="114" t="s">
        <v>160</v>
      </c>
      <c r="R156" s="115">
        <v>34758060.700000003</v>
      </c>
      <c r="S156" s="115">
        <v>0</v>
      </c>
      <c r="T156" s="115">
        <v>0</v>
      </c>
      <c r="U156" s="115">
        <v>0</v>
      </c>
      <c r="V156" s="115">
        <v>0</v>
      </c>
      <c r="W156" s="115">
        <v>0</v>
      </c>
      <c r="X156" s="115">
        <v>0</v>
      </c>
      <c r="Y156" s="115">
        <v>34758060.700000003</v>
      </c>
      <c r="Z156" s="117">
        <v>42277</v>
      </c>
      <c r="AA156" s="117">
        <v>51271</v>
      </c>
      <c r="AB156" s="116">
        <v>50000000</v>
      </c>
      <c r="AC156" s="116">
        <v>50000000</v>
      </c>
      <c r="AD156" s="116">
        <v>16.219178082191782</v>
      </c>
      <c r="AE156" s="116">
        <v>24.641095890410959</v>
      </c>
      <c r="AF156" s="118">
        <v>1.881E-2</v>
      </c>
      <c r="AG156" s="118" t="s">
        <v>39</v>
      </c>
      <c r="AH156" s="118"/>
      <c r="AI156" s="114" t="s">
        <v>160</v>
      </c>
      <c r="AJ156" s="114" t="s">
        <v>160</v>
      </c>
      <c r="AK156" s="128">
        <v>0</v>
      </c>
      <c r="AL156" s="128">
        <v>0</v>
      </c>
      <c r="AM156" s="128">
        <v>330531.78000000003</v>
      </c>
      <c r="AN156" s="128">
        <v>0</v>
      </c>
      <c r="AO156" s="128">
        <v>0</v>
      </c>
      <c r="AP156" s="128">
        <v>0</v>
      </c>
      <c r="AQ156" s="128">
        <v>0</v>
      </c>
      <c r="AR156" s="128">
        <v>0</v>
      </c>
      <c r="AS156" s="128">
        <v>334164</v>
      </c>
      <c r="AT156" s="128">
        <v>0</v>
      </c>
      <c r="AU156" s="128">
        <v>0</v>
      </c>
      <c r="AV156" s="128">
        <v>0</v>
      </c>
      <c r="AW156" s="128">
        <v>0</v>
      </c>
      <c r="AX156" s="128">
        <v>0</v>
      </c>
      <c r="AY156" s="128">
        <v>328715.67</v>
      </c>
      <c r="AZ156" s="128">
        <v>0</v>
      </c>
      <c r="BA156" s="128">
        <v>0</v>
      </c>
      <c r="BB156" s="128">
        <v>0</v>
      </c>
      <c r="BC156" s="128">
        <v>0</v>
      </c>
      <c r="BD156" s="128">
        <v>0</v>
      </c>
      <c r="BE156" s="128">
        <v>320797.44</v>
      </c>
      <c r="BF156" s="128">
        <v>0</v>
      </c>
      <c r="BG156" s="40">
        <f t="shared" si="6"/>
        <v>664695.78</v>
      </c>
      <c r="BH156" s="40">
        <f t="shared" si="7"/>
        <v>649513.11</v>
      </c>
      <c r="BI156" s="40">
        <f t="shared" si="8"/>
        <v>1314208.8900000001</v>
      </c>
    </row>
    <row r="157" spans="1:61" x14ac:dyDescent="0.35">
      <c r="A157" s="114">
        <v>20316000</v>
      </c>
      <c r="B157" s="114">
        <v>1</v>
      </c>
      <c r="C157" s="114">
        <v>1</v>
      </c>
      <c r="D157" s="114">
        <v>1</v>
      </c>
      <c r="E157" s="114" t="s">
        <v>23</v>
      </c>
      <c r="F157" s="114" t="s">
        <v>24</v>
      </c>
      <c r="G157" s="114" t="s">
        <v>25</v>
      </c>
      <c r="H157" s="114" t="s">
        <v>26</v>
      </c>
      <c r="I157" s="114" t="s">
        <v>2</v>
      </c>
      <c r="J157" s="114" t="s">
        <v>27</v>
      </c>
      <c r="K157" s="114" t="s">
        <v>160</v>
      </c>
      <c r="L157" s="114" t="s">
        <v>29</v>
      </c>
      <c r="M157" s="114" t="s">
        <v>159</v>
      </c>
      <c r="N157" s="114" t="s">
        <v>1325</v>
      </c>
      <c r="O157" s="114" t="s">
        <v>237</v>
      </c>
      <c r="P157" s="114" t="s">
        <v>237</v>
      </c>
      <c r="Q157" s="114" t="s">
        <v>160</v>
      </c>
      <c r="R157" s="115">
        <v>140000000</v>
      </c>
      <c r="S157" s="115">
        <v>0</v>
      </c>
      <c r="T157" s="115">
        <v>0</v>
      </c>
      <c r="U157" s="115">
        <v>0</v>
      </c>
      <c r="V157" s="115">
        <v>0</v>
      </c>
      <c r="W157" s="115">
        <v>0</v>
      </c>
      <c r="X157" s="115">
        <v>0</v>
      </c>
      <c r="Y157" s="115">
        <v>140000000</v>
      </c>
      <c r="Z157" s="117">
        <v>42171</v>
      </c>
      <c r="AA157" s="117">
        <v>51606</v>
      </c>
      <c r="AB157" s="116">
        <v>300000000</v>
      </c>
      <c r="AC157" s="116">
        <v>160000000</v>
      </c>
      <c r="AD157" s="116">
        <v>17.136986301369863</v>
      </c>
      <c r="AE157" s="116">
        <v>25.849315068493151</v>
      </c>
      <c r="AF157" s="118">
        <v>3.2000000000000001E-2</v>
      </c>
      <c r="AG157" s="118" t="s">
        <v>39</v>
      </c>
      <c r="AH157" s="118"/>
      <c r="AI157" s="114" t="s">
        <v>160</v>
      </c>
      <c r="AJ157" s="114" t="s">
        <v>160</v>
      </c>
      <c r="AK157" s="128">
        <v>0</v>
      </c>
      <c r="AL157" s="128">
        <v>2243329.3199999998</v>
      </c>
      <c r="AM157" s="128">
        <v>0</v>
      </c>
      <c r="AN157" s="128">
        <v>0</v>
      </c>
      <c r="AO157" s="128">
        <v>0</v>
      </c>
      <c r="AP157" s="128">
        <v>0</v>
      </c>
      <c r="AQ157" s="128">
        <v>0</v>
      </c>
      <c r="AR157" s="128">
        <v>2179234.19</v>
      </c>
      <c r="AS157" s="128">
        <v>0</v>
      </c>
      <c r="AT157" s="128">
        <v>0</v>
      </c>
      <c r="AU157" s="128">
        <v>0</v>
      </c>
      <c r="AV157" s="128">
        <v>0</v>
      </c>
      <c r="AW157" s="128">
        <v>0</v>
      </c>
      <c r="AX157" s="128">
        <v>2103580.9300000002</v>
      </c>
      <c r="AY157" s="128">
        <v>0</v>
      </c>
      <c r="AZ157" s="128">
        <v>0</v>
      </c>
      <c r="BA157" s="128">
        <v>0</v>
      </c>
      <c r="BB157" s="128">
        <v>0</v>
      </c>
      <c r="BC157" s="128">
        <v>0</v>
      </c>
      <c r="BD157" s="128">
        <v>2051043.95</v>
      </c>
      <c r="BE157" s="128">
        <v>0</v>
      </c>
      <c r="BF157" s="128">
        <v>0</v>
      </c>
      <c r="BG157" s="40">
        <f t="shared" si="6"/>
        <v>4422563.51</v>
      </c>
      <c r="BH157" s="40">
        <f t="shared" si="7"/>
        <v>4154624.88</v>
      </c>
      <c r="BI157" s="40">
        <f t="shared" si="8"/>
        <v>8577188.3900000006</v>
      </c>
    </row>
    <row r="158" spans="1:61" x14ac:dyDescent="0.35">
      <c r="A158" s="114">
        <v>20320000</v>
      </c>
      <c r="B158" s="114">
        <v>1</v>
      </c>
      <c r="C158" s="114">
        <v>1</v>
      </c>
      <c r="D158" s="114">
        <v>1</v>
      </c>
      <c r="E158" s="114" t="s">
        <v>23</v>
      </c>
      <c r="F158" s="114" t="s">
        <v>24</v>
      </c>
      <c r="G158" s="114" t="s">
        <v>25</v>
      </c>
      <c r="H158" s="114" t="s">
        <v>26</v>
      </c>
      <c r="I158" s="114" t="s">
        <v>2</v>
      </c>
      <c r="J158" s="114" t="s">
        <v>27</v>
      </c>
      <c r="K158" s="114" t="s">
        <v>160</v>
      </c>
      <c r="L158" s="114" t="s">
        <v>29</v>
      </c>
      <c r="M158" s="114" t="s">
        <v>159</v>
      </c>
      <c r="N158" s="114" t="s">
        <v>1325</v>
      </c>
      <c r="O158" s="114" t="s">
        <v>238</v>
      </c>
      <c r="P158" s="114" t="s">
        <v>238</v>
      </c>
      <c r="Q158" s="114" t="s">
        <v>160</v>
      </c>
      <c r="R158" s="115">
        <v>92436480.010000005</v>
      </c>
      <c r="S158" s="115">
        <v>0</v>
      </c>
      <c r="T158" s="115">
        <v>0</v>
      </c>
      <c r="U158" s="115">
        <v>1088015.6000000001</v>
      </c>
      <c r="V158" s="115" t="s">
        <v>2863</v>
      </c>
      <c r="W158" s="115">
        <v>0</v>
      </c>
      <c r="X158" s="115">
        <v>0</v>
      </c>
      <c r="Y158" s="115">
        <v>92436480.010000005</v>
      </c>
      <c r="Z158" s="117">
        <v>42674</v>
      </c>
      <c r="AA158" s="117">
        <v>51728</v>
      </c>
      <c r="AB158" s="116">
        <v>118000000</v>
      </c>
      <c r="AC158" s="116">
        <v>118000000</v>
      </c>
      <c r="AD158" s="116">
        <v>17.471232876712328</v>
      </c>
      <c r="AE158" s="116">
        <v>24.805479452054794</v>
      </c>
      <c r="AF158" s="118">
        <v>4.564E-2</v>
      </c>
      <c r="AG158" s="118" t="s">
        <v>39</v>
      </c>
      <c r="AH158" s="118"/>
      <c r="AI158" s="114" t="s">
        <v>160</v>
      </c>
      <c r="AJ158" s="114" t="s">
        <v>160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2132838.25</v>
      </c>
      <c r="AQ158" s="128">
        <v>0</v>
      </c>
      <c r="AR158" s="128">
        <v>0</v>
      </c>
      <c r="AS158" s="128">
        <v>0</v>
      </c>
      <c r="AT158" s="128">
        <v>0</v>
      </c>
      <c r="AU158" s="128">
        <v>0</v>
      </c>
      <c r="AV158" s="128">
        <v>2156276.04</v>
      </c>
      <c r="AW158" s="128">
        <v>0</v>
      </c>
      <c r="AX158" s="128">
        <v>0</v>
      </c>
      <c r="AY158" s="128">
        <v>0</v>
      </c>
      <c r="AZ158" s="128">
        <v>0</v>
      </c>
      <c r="BA158" s="128">
        <v>0</v>
      </c>
      <c r="BB158" s="128">
        <v>2045365.49</v>
      </c>
      <c r="BC158" s="128">
        <v>0</v>
      </c>
      <c r="BD158" s="128">
        <v>0</v>
      </c>
      <c r="BE158" s="128">
        <v>0</v>
      </c>
      <c r="BF158" s="128">
        <v>0</v>
      </c>
      <c r="BG158" s="40">
        <f t="shared" si="6"/>
        <v>2132838.25</v>
      </c>
      <c r="BH158" s="40">
        <f t="shared" si="7"/>
        <v>4201641.53</v>
      </c>
      <c r="BI158" s="40">
        <f t="shared" si="8"/>
        <v>6334479.7800000003</v>
      </c>
    </row>
    <row r="159" spans="1:61" x14ac:dyDescent="0.35">
      <c r="A159" s="114">
        <v>20321000</v>
      </c>
      <c r="B159" s="114">
        <v>1</v>
      </c>
      <c r="C159" s="114">
        <v>1</v>
      </c>
      <c r="D159" s="114">
        <v>1</v>
      </c>
      <c r="E159" s="114" t="s">
        <v>23</v>
      </c>
      <c r="F159" s="114" t="s">
        <v>24</v>
      </c>
      <c r="G159" s="114" t="s">
        <v>25</v>
      </c>
      <c r="H159" s="114" t="s">
        <v>26</v>
      </c>
      <c r="I159" s="114" t="s">
        <v>2</v>
      </c>
      <c r="J159" s="114" t="s">
        <v>27</v>
      </c>
      <c r="K159" s="114" t="s">
        <v>160</v>
      </c>
      <c r="L159" s="114" t="s">
        <v>29</v>
      </c>
      <c r="M159" s="114" t="s">
        <v>159</v>
      </c>
      <c r="N159" s="114" t="s">
        <v>1325</v>
      </c>
      <c r="O159" s="114" t="s">
        <v>239</v>
      </c>
      <c r="P159" s="114" t="s">
        <v>239</v>
      </c>
      <c r="Q159" s="114" t="s">
        <v>160</v>
      </c>
      <c r="R159" s="115">
        <v>23116900</v>
      </c>
      <c r="S159" s="115">
        <v>0</v>
      </c>
      <c r="T159" s="115">
        <v>0</v>
      </c>
      <c r="U159" s="115">
        <v>291012.62</v>
      </c>
      <c r="V159" s="115" t="s">
        <v>2863</v>
      </c>
      <c r="W159" s="115">
        <v>0</v>
      </c>
      <c r="X159" s="115">
        <v>0</v>
      </c>
      <c r="Y159" s="115">
        <v>23116900</v>
      </c>
      <c r="Z159" s="117">
        <v>42674</v>
      </c>
      <c r="AA159" s="117">
        <v>51728</v>
      </c>
      <c r="AB159" s="116">
        <v>25000000</v>
      </c>
      <c r="AC159" s="116">
        <v>25000000</v>
      </c>
      <c r="AD159" s="116">
        <v>17.471232876712328</v>
      </c>
      <c r="AE159" s="116">
        <v>24.805479452054794</v>
      </c>
      <c r="AF159" s="118">
        <v>2.5000000000000001E-2</v>
      </c>
      <c r="AG159" s="118" t="s">
        <v>39</v>
      </c>
      <c r="AH159" s="118"/>
      <c r="AI159" s="114" t="s">
        <v>160</v>
      </c>
      <c r="AJ159" s="114" t="s">
        <v>160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288169.58</v>
      </c>
      <c r="AQ159" s="128">
        <v>0</v>
      </c>
      <c r="AR159" s="128">
        <v>0</v>
      </c>
      <c r="AS159" s="128">
        <v>0</v>
      </c>
      <c r="AT159" s="128">
        <v>0</v>
      </c>
      <c r="AU159" s="128">
        <v>0</v>
      </c>
      <c r="AV159" s="128">
        <v>291336.27</v>
      </c>
      <c r="AW159" s="128">
        <v>0</v>
      </c>
      <c r="AX159" s="128">
        <v>0</v>
      </c>
      <c r="AY159" s="128">
        <v>0</v>
      </c>
      <c r="AZ159" s="128">
        <v>0</v>
      </c>
      <c r="BA159" s="128">
        <v>0</v>
      </c>
      <c r="BB159" s="128">
        <v>263240.95</v>
      </c>
      <c r="BC159" s="128">
        <v>0</v>
      </c>
      <c r="BD159" s="128">
        <v>0</v>
      </c>
      <c r="BE159" s="128">
        <v>0</v>
      </c>
      <c r="BF159" s="128">
        <v>0</v>
      </c>
      <c r="BG159" s="40">
        <f t="shared" si="6"/>
        <v>288169.58</v>
      </c>
      <c r="BH159" s="40">
        <f t="shared" si="7"/>
        <v>554577.22</v>
      </c>
      <c r="BI159" s="40">
        <f t="shared" si="8"/>
        <v>842746.8</v>
      </c>
    </row>
    <row r="160" spans="1:61" x14ac:dyDescent="0.35">
      <c r="A160" s="114">
        <v>20322000</v>
      </c>
      <c r="B160" s="114">
        <v>1</v>
      </c>
      <c r="C160" s="114">
        <v>1</v>
      </c>
      <c r="D160" s="114">
        <v>1</v>
      </c>
      <c r="E160" s="114" t="s">
        <v>23</v>
      </c>
      <c r="F160" s="114" t="s">
        <v>24</v>
      </c>
      <c r="G160" s="114" t="s">
        <v>25</v>
      </c>
      <c r="H160" s="114" t="s">
        <v>26</v>
      </c>
      <c r="I160" s="114" t="s">
        <v>2</v>
      </c>
      <c r="J160" s="114" t="s">
        <v>27</v>
      </c>
      <c r="K160" s="114" t="s">
        <v>160</v>
      </c>
      <c r="L160" s="114" t="s">
        <v>29</v>
      </c>
      <c r="M160" s="114" t="s">
        <v>159</v>
      </c>
      <c r="N160" s="114" t="s">
        <v>1325</v>
      </c>
      <c r="O160" s="114" t="s">
        <v>240</v>
      </c>
      <c r="P160" s="114" t="s">
        <v>240</v>
      </c>
      <c r="Q160" s="114" t="s">
        <v>160</v>
      </c>
      <c r="R160" s="115">
        <v>124956837.61000001</v>
      </c>
      <c r="S160" s="115">
        <v>0</v>
      </c>
      <c r="T160" s="115">
        <v>0</v>
      </c>
      <c r="U160" s="115">
        <v>2062913.92</v>
      </c>
      <c r="V160" s="115" t="s">
        <v>2863</v>
      </c>
      <c r="W160" s="115">
        <v>0</v>
      </c>
      <c r="X160" s="115">
        <v>0</v>
      </c>
      <c r="Y160" s="115">
        <v>124956837.61000001</v>
      </c>
      <c r="Z160" s="117">
        <v>42674</v>
      </c>
      <c r="AA160" s="117">
        <v>51728</v>
      </c>
      <c r="AB160" s="116">
        <v>160000000</v>
      </c>
      <c r="AC160" s="116">
        <v>159513936.72</v>
      </c>
      <c r="AD160" s="116">
        <v>17.471232876712328</v>
      </c>
      <c r="AE160" s="116">
        <v>24.805479452054794</v>
      </c>
      <c r="AF160" s="118">
        <v>4.564E-2</v>
      </c>
      <c r="AG160" s="118" t="s">
        <v>39</v>
      </c>
      <c r="AH160" s="118"/>
      <c r="AI160" s="114" t="s">
        <v>160</v>
      </c>
      <c r="AJ160" s="114" t="s">
        <v>160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2882354.15</v>
      </c>
      <c r="AQ160" s="128">
        <v>0</v>
      </c>
      <c r="AR160" s="128">
        <v>0</v>
      </c>
      <c r="AS160" s="128">
        <v>0</v>
      </c>
      <c r="AT160" s="128">
        <v>0</v>
      </c>
      <c r="AU160" s="128">
        <v>0</v>
      </c>
      <c r="AV160" s="128">
        <v>2914028.38</v>
      </c>
      <c r="AW160" s="128">
        <v>0</v>
      </c>
      <c r="AX160" s="128">
        <v>0</v>
      </c>
      <c r="AY160" s="128">
        <v>0</v>
      </c>
      <c r="AZ160" s="128">
        <v>0</v>
      </c>
      <c r="BA160" s="128">
        <v>0</v>
      </c>
      <c r="BB160" s="128">
        <v>2764141.95</v>
      </c>
      <c r="BC160" s="128">
        <v>0</v>
      </c>
      <c r="BD160" s="128">
        <v>0</v>
      </c>
      <c r="BE160" s="128">
        <v>0</v>
      </c>
      <c r="BF160" s="128">
        <v>0</v>
      </c>
      <c r="BG160" s="40">
        <f t="shared" si="6"/>
        <v>2882354.15</v>
      </c>
      <c r="BH160" s="40">
        <f t="shared" si="7"/>
        <v>5678170.3300000001</v>
      </c>
      <c r="BI160" s="40">
        <f t="shared" si="8"/>
        <v>8560524.4800000004</v>
      </c>
    </row>
    <row r="161" spans="1:61" x14ac:dyDescent="0.35">
      <c r="A161" s="114">
        <v>20323000</v>
      </c>
      <c r="B161" s="114">
        <v>1</v>
      </c>
      <c r="C161" s="114">
        <v>1</v>
      </c>
      <c r="D161" s="114">
        <v>1</v>
      </c>
      <c r="E161" s="114" t="s">
        <v>23</v>
      </c>
      <c r="F161" s="114" t="s">
        <v>24</v>
      </c>
      <c r="G161" s="114" t="s">
        <v>25</v>
      </c>
      <c r="H161" s="114" t="s">
        <v>26</v>
      </c>
      <c r="I161" s="114" t="s">
        <v>2</v>
      </c>
      <c r="J161" s="114" t="s">
        <v>27</v>
      </c>
      <c r="K161" s="114" t="s">
        <v>160</v>
      </c>
      <c r="L161" s="114" t="s">
        <v>29</v>
      </c>
      <c r="M161" s="114" t="s">
        <v>159</v>
      </c>
      <c r="N161" s="114" t="s">
        <v>1325</v>
      </c>
      <c r="O161" s="114" t="s">
        <v>241</v>
      </c>
      <c r="P161" s="114" t="s">
        <v>241</v>
      </c>
      <c r="Q161" s="114" t="s">
        <v>160</v>
      </c>
      <c r="R161" s="115">
        <v>15708039.650000002</v>
      </c>
      <c r="S161" s="115">
        <v>0</v>
      </c>
      <c r="T161" s="115">
        <v>0</v>
      </c>
      <c r="U161" s="115">
        <v>0</v>
      </c>
      <c r="V161" s="115">
        <v>0</v>
      </c>
      <c r="W161" s="115">
        <v>0</v>
      </c>
      <c r="X161" s="115">
        <v>0</v>
      </c>
      <c r="Y161" s="115">
        <v>15708039.650000002</v>
      </c>
      <c r="Z161" s="117">
        <v>42703</v>
      </c>
      <c r="AA161" s="117">
        <v>51789</v>
      </c>
      <c r="AB161" s="116">
        <v>19720000</v>
      </c>
      <c r="AC161" s="116">
        <v>19019299.73</v>
      </c>
      <c r="AD161" s="116">
        <v>17.638356164383563</v>
      </c>
      <c r="AE161" s="116">
        <v>24.893150684931506</v>
      </c>
      <c r="AF161" s="118">
        <v>1.8894000000000001E-2</v>
      </c>
      <c r="AG161" s="118" t="s">
        <v>39</v>
      </c>
      <c r="AH161" s="118"/>
      <c r="AI161" s="114" t="s">
        <v>160</v>
      </c>
      <c r="AJ161" s="114" t="s">
        <v>160</v>
      </c>
      <c r="AK161" s="128">
        <v>0</v>
      </c>
      <c r="AL161" s="128">
        <v>148800.41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148800.41</v>
      </c>
      <c r="AS161" s="128">
        <v>0</v>
      </c>
      <c r="AT161" s="128">
        <v>0</v>
      </c>
      <c r="AU161" s="128">
        <v>0</v>
      </c>
      <c r="AV161" s="128">
        <v>0</v>
      </c>
      <c r="AW161" s="128">
        <v>0</v>
      </c>
      <c r="AX161" s="128">
        <v>147987.29</v>
      </c>
      <c r="AY161" s="128">
        <v>0</v>
      </c>
      <c r="AZ161" s="128">
        <v>0</v>
      </c>
      <c r="BA161" s="128">
        <v>0</v>
      </c>
      <c r="BB161" s="128">
        <v>0</v>
      </c>
      <c r="BC161" s="128">
        <v>0</v>
      </c>
      <c r="BD161" s="128">
        <v>140958.60999999999</v>
      </c>
      <c r="BE161" s="128">
        <v>0</v>
      </c>
      <c r="BF161" s="128">
        <v>0</v>
      </c>
      <c r="BG161" s="40">
        <f t="shared" si="6"/>
        <v>297600.82</v>
      </c>
      <c r="BH161" s="40">
        <f t="shared" si="7"/>
        <v>288945.90000000002</v>
      </c>
      <c r="BI161" s="40">
        <f t="shared" si="8"/>
        <v>586546.72</v>
      </c>
    </row>
    <row r="162" spans="1:61" x14ac:dyDescent="0.35">
      <c r="A162" s="114">
        <v>20324000</v>
      </c>
      <c r="B162" s="114">
        <v>1</v>
      </c>
      <c r="C162" s="114">
        <v>1</v>
      </c>
      <c r="D162" s="114">
        <v>1</v>
      </c>
      <c r="E162" s="114" t="s">
        <v>23</v>
      </c>
      <c r="F162" s="114" t="s">
        <v>24</v>
      </c>
      <c r="G162" s="114" t="s">
        <v>25</v>
      </c>
      <c r="H162" s="114" t="s">
        <v>26</v>
      </c>
      <c r="I162" s="114" t="s">
        <v>2</v>
      </c>
      <c r="J162" s="114" t="s">
        <v>27</v>
      </c>
      <c r="K162" s="114" t="s">
        <v>160</v>
      </c>
      <c r="L162" s="114" t="s">
        <v>29</v>
      </c>
      <c r="M162" s="114" t="s">
        <v>159</v>
      </c>
      <c r="N162" s="114" t="s">
        <v>1325</v>
      </c>
      <c r="O162" s="114" t="s">
        <v>242</v>
      </c>
      <c r="P162" s="114" t="s">
        <v>242</v>
      </c>
      <c r="Q162" s="114" t="s">
        <v>160</v>
      </c>
      <c r="R162" s="115">
        <v>53291640</v>
      </c>
      <c r="S162" s="115">
        <v>0</v>
      </c>
      <c r="T162" s="115">
        <v>0</v>
      </c>
      <c r="U162" s="115">
        <v>0</v>
      </c>
      <c r="V162" s="115">
        <v>0</v>
      </c>
      <c r="W162" s="115">
        <v>0</v>
      </c>
      <c r="X162" s="115">
        <v>0</v>
      </c>
      <c r="Y162" s="115">
        <v>53291640</v>
      </c>
      <c r="Z162" s="117">
        <v>42843</v>
      </c>
      <c r="AA162" s="117">
        <v>51881</v>
      </c>
      <c r="AB162" s="116">
        <v>60000000</v>
      </c>
      <c r="AC162" s="116">
        <v>60000000</v>
      </c>
      <c r="AD162" s="116">
        <v>17.890410958904109</v>
      </c>
      <c r="AE162" s="116">
        <v>24.761643835616439</v>
      </c>
      <c r="AF162" s="118">
        <v>4.5609999999999998E-2</v>
      </c>
      <c r="AG162" s="118" t="s">
        <v>39</v>
      </c>
      <c r="AH162" s="118"/>
      <c r="AI162" s="114" t="s">
        <v>160</v>
      </c>
      <c r="AJ162" s="114" t="s">
        <v>160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1228684.6599999999</v>
      </c>
      <c r="AP162" s="128">
        <v>0</v>
      </c>
      <c r="AQ162" s="128">
        <v>0</v>
      </c>
      <c r="AR162" s="128">
        <v>0</v>
      </c>
      <c r="AS162" s="128">
        <v>0</v>
      </c>
      <c r="AT162" s="128">
        <v>0</v>
      </c>
      <c r="AU162" s="128">
        <v>1242186.68</v>
      </c>
      <c r="AV162" s="128">
        <v>0</v>
      </c>
      <c r="AW162" s="128">
        <v>0</v>
      </c>
      <c r="AX162" s="128">
        <v>0</v>
      </c>
      <c r="AY162" s="128">
        <v>0</v>
      </c>
      <c r="AZ162" s="128">
        <v>0</v>
      </c>
      <c r="BA162" s="128">
        <v>1145025.03</v>
      </c>
      <c r="BB162" s="128">
        <v>0</v>
      </c>
      <c r="BC162" s="128">
        <v>0</v>
      </c>
      <c r="BD162" s="128">
        <v>0</v>
      </c>
      <c r="BE162" s="128">
        <v>0</v>
      </c>
      <c r="BF162" s="128">
        <v>0</v>
      </c>
      <c r="BG162" s="40">
        <f t="shared" si="6"/>
        <v>1228684.6599999999</v>
      </c>
      <c r="BH162" s="40">
        <f t="shared" si="7"/>
        <v>2387211.71</v>
      </c>
      <c r="BI162" s="40">
        <f t="shared" si="8"/>
        <v>3615896.37</v>
      </c>
    </row>
    <row r="163" spans="1:61" x14ac:dyDescent="0.35">
      <c r="A163" s="114">
        <v>20325000</v>
      </c>
      <c r="B163" s="114">
        <v>1</v>
      </c>
      <c r="C163" s="114">
        <v>1</v>
      </c>
      <c r="D163" s="114">
        <v>1</v>
      </c>
      <c r="E163" s="114" t="s">
        <v>23</v>
      </c>
      <c r="F163" s="114" t="s">
        <v>24</v>
      </c>
      <c r="G163" s="114" t="s">
        <v>25</v>
      </c>
      <c r="H163" s="114" t="s">
        <v>26</v>
      </c>
      <c r="I163" s="114" t="s">
        <v>2</v>
      </c>
      <c r="J163" s="114" t="s">
        <v>27</v>
      </c>
      <c r="K163" s="114" t="s">
        <v>160</v>
      </c>
      <c r="L163" s="114" t="s">
        <v>29</v>
      </c>
      <c r="M163" s="114" t="s">
        <v>159</v>
      </c>
      <c r="N163" s="114" t="s">
        <v>1325</v>
      </c>
      <c r="O163" s="114" t="s">
        <v>243</v>
      </c>
      <c r="P163" s="114" t="s">
        <v>243</v>
      </c>
      <c r="Q163" s="114" t="s">
        <v>160</v>
      </c>
      <c r="R163" s="115">
        <v>10464980.710000001</v>
      </c>
      <c r="S163" s="115">
        <v>0</v>
      </c>
      <c r="T163" s="115">
        <v>0</v>
      </c>
      <c r="U163" s="115">
        <v>243841.64</v>
      </c>
      <c r="V163" s="115">
        <v>1072.17</v>
      </c>
      <c r="W163" s="115">
        <v>0</v>
      </c>
      <c r="X163" s="115">
        <v>0</v>
      </c>
      <c r="Y163" s="115">
        <v>10464980.710000001</v>
      </c>
      <c r="Z163" s="117">
        <v>42881</v>
      </c>
      <c r="AA163" s="117">
        <v>51912</v>
      </c>
      <c r="AB163" s="116">
        <v>12447779</v>
      </c>
      <c r="AC163" s="116">
        <v>12447779</v>
      </c>
      <c r="AD163" s="116">
        <v>17.975342465753425</v>
      </c>
      <c r="AE163" s="116">
        <v>24.742465753424657</v>
      </c>
      <c r="AF163" s="118">
        <v>4.5603999999999999E-2</v>
      </c>
      <c r="AG163" s="118" t="s">
        <v>39</v>
      </c>
      <c r="AH163" s="118"/>
      <c r="AI163" s="114" t="s">
        <v>160</v>
      </c>
      <c r="AJ163" s="114" t="s">
        <v>160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241273.85</v>
      </c>
      <c r="AQ163" s="128">
        <v>0</v>
      </c>
      <c r="AR163" s="128">
        <v>0</v>
      </c>
      <c r="AS163" s="128">
        <v>0</v>
      </c>
      <c r="AT163" s="128">
        <v>0</v>
      </c>
      <c r="AU163" s="128">
        <v>0</v>
      </c>
      <c r="AV163" s="128">
        <v>243925.21</v>
      </c>
      <c r="AW163" s="128">
        <v>0</v>
      </c>
      <c r="AX163" s="128">
        <v>0</v>
      </c>
      <c r="AY163" s="128">
        <v>0</v>
      </c>
      <c r="AZ163" s="128">
        <v>0</v>
      </c>
      <c r="BA163" s="128">
        <v>0</v>
      </c>
      <c r="BB163" s="128">
        <v>224820.87</v>
      </c>
      <c r="BC163" s="128">
        <v>0</v>
      </c>
      <c r="BD163" s="128">
        <v>0</v>
      </c>
      <c r="BE163" s="128">
        <v>0</v>
      </c>
      <c r="BF163" s="128">
        <v>0</v>
      </c>
      <c r="BG163" s="40">
        <f t="shared" si="6"/>
        <v>241273.85</v>
      </c>
      <c r="BH163" s="40">
        <f t="shared" si="7"/>
        <v>468746.07999999996</v>
      </c>
      <c r="BI163" s="40">
        <f t="shared" si="8"/>
        <v>710019.92999999993</v>
      </c>
    </row>
    <row r="164" spans="1:61" x14ac:dyDescent="0.35">
      <c r="A164" s="114">
        <v>20333000</v>
      </c>
      <c r="B164" s="114">
        <v>1</v>
      </c>
      <c r="C164" s="114">
        <v>1</v>
      </c>
      <c r="D164" s="114">
        <v>1</v>
      </c>
      <c r="E164" s="114" t="s">
        <v>23</v>
      </c>
      <c r="F164" s="114" t="s">
        <v>24</v>
      </c>
      <c r="G164" s="114" t="s">
        <v>25</v>
      </c>
      <c r="H164" s="114" t="s">
        <v>26</v>
      </c>
      <c r="I164" s="114" t="s">
        <v>2</v>
      </c>
      <c r="J164" s="114" t="s">
        <v>27</v>
      </c>
      <c r="K164" s="114" t="s">
        <v>160</v>
      </c>
      <c r="L164" s="114" t="s">
        <v>29</v>
      </c>
      <c r="M164" s="114" t="s">
        <v>159</v>
      </c>
      <c r="N164" s="114" t="s">
        <v>1325</v>
      </c>
      <c r="O164" s="114" t="s">
        <v>244</v>
      </c>
      <c r="P164" s="114" t="s">
        <v>244</v>
      </c>
      <c r="Q164" s="114" t="s">
        <v>160</v>
      </c>
      <c r="R164" s="115">
        <v>130812509.29000039</v>
      </c>
      <c r="S164" s="115">
        <v>0</v>
      </c>
      <c r="T164" s="115">
        <v>0</v>
      </c>
      <c r="U164" s="115">
        <v>0</v>
      </c>
      <c r="V164" s="115">
        <v>0</v>
      </c>
      <c r="W164" s="115">
        <v>2.9802322387695313E-8</v>
      </c>
      <c r="X164" s="115">
        <v>0</v>
      </c>
      <c r="Y164" s="115">
        <v>130812509.29000042</v>
      </c>
      <c r="Z164" s="117">
        <v>43649</v>
      </c>
      <c r="AA164" s="117">
        <v>52185</v>
      </c>
      <c r="AB164" s="116">
        <v>150000000</v>
      </c>
      <c r="AC164" s="116">
        <v>150000000</v>
      </c>
      <c r="AD164" s="116">
        <v>18.723287671232878</v>
      </c>
      <c r="AE164" s="116">
        <v>23.386301369863013</v>
      </c>
      <c r="AF164" s="118">
        <v>4.58E-2</v>
      </c>
      <c r="AG164" s="118" t="s">
        <v>39</v>
      </c>
      <c r="AH164" s="118"/>
      <c r="AI164" s="114" t="s">
        <v>160</v>
      </c>
      <c r="AJ164" s="114" t="s">
        <v>160</v>
      </c>
      <c r="AK164" s="128">
        <v>0</v>
      </c>
      <c r="AL164" s="128">
        <v>0</v>
      </c>
      <c r="AM164" s="128">
        <v>3031975.2760000001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128">
        <v>3032449.6710000001</v>
      </c>
      <c r="AT164" s="128">
        <v>0</v>
      </c>
      <c r="AU164" s="128">
        <v>0</v>
      </c>
      <c r="AV164" s="128">
        <v>0</v>
      </c>
      <c r="AW164" s="128">
        <v>0</v>
      </c>
      <c r="AX164" s="128">
        <v>0</v>
      </c>
      <c r="AY164" s="128">
        <v>2967741.61</v>
      </c>
      <c r="AZ164" s="128">
        <v>0</v>
      </c>
      <c r="BA164" s="128">
        <v>0</v>
      </c>
      <c r="BB164" s="128">
        <v>0</v>
      </c>
      <c r="BC164" s="128">
        <v>0</v>
      </c>
      <c r="BD164" s="128">
        <v>0</v>
      </c>
      <c r="BE164" s="128">
        <v>2760491.58</v>
      </c>
      <c r="BF164" s="128">
        <v>0</v>
      </c>
      <c r="BG164" s="40">
        <f t="shared" si="6"/>
        <v>6064424.9470000006</v>
      </c>
      <c r="BH164" s="40">
        <f t="shared" si="7"/>
        <v>5728233.1899999995</v>
      </c>
      <c r="BI164" s="40">
        <f t="shared" si="8"/>
        <v>11792658.137</v>
      </c>
    </row>
    <row r="165" spans="1:61" x14ac:dyDescent="0.35">
      <c r="A165" s="114">
        <v>20326000</v>
      </c>
      <c r="B165" s="114">
        <v>1</v>
      </c>
      <c r="C165" s="114">
        <v>1</v>
      </c>
      <c r="D165" s="114">
        <v>1</v>
      </c>
      <c r="E165" s="114" t="s">
        <v>23</v>
      </c>
      <c r="F165" s="114" t="s">
        <v>24</v>
      </c>
      <c r="G165" s="114" t="s">
        <v>25</v>
      </c>
      <c r="H165" s="114" t="s">
        <v>26</v>
      </c>
      <c r="I165" s="114" t="s">
        <v>2</v>
      </c>
      <c r="J165" s="114" t="s">
        <v>27</v>
      </c>
      <c r="K165" s="114" t="s">
        <v>160</v>
      </c>
      <c r="L165" s="114" t="s">
        <v>29</v>
      </c>
      <c r="M165" s="114" t="s">
        <v>159</v>
      </c>
      <c r="N165" s="114" t="s">
        <v>1325</v>
      </c>
      <c r="O165" s="114" t="s">
        <v>245</v>
      </c>
      <c r="P165" s="114" t="s">
        <v>245</v>
      </c>
      <c r="Q165" s="114" t="s">
        <v>160</v>
      </c>
      <c r="R165" s="115">
        <v>226159798.11000001</v>
      </c>
      <c r="S165" s="115">
        <v>0</v>
      </c>
      <c r="T165" s="115">
        <v>0</v>
      </c>
      <c r="U165" s="115">
        <v>0</v>
      </c>
      <c r="V165" s="115">
        <v>0</v>
      </c>
      <c r="W165" s="115">
        <v>0</v>
      </c>
      <c r="X165" s="115">
        <v>0</v>
      </c>
      <c r="Y165" s="115">
        <v>226159798.11000001</v>
      </c>
      <c r="Z165" s="117">
        <v>43350</v>
      </c>
      <c r="AA165" s="117">
        <v>52215</v>
      </c>
      <c r="AB165" s="116">
        <v>237600000</v>
      </c>
      <c r="AC165" s="116">
        <v>237600000</v>
      </c>
      <c r="AD165" s="116">
        <v>18.805479452054794</v>
      </c>
      <c r="AE165" s="116">
        <v>24.287671232876711</v>
      </c>
      <c r="AF165" s="118">
        <v>4.5739999999999996E-2</v>
      </c>
      <c r="AG165" s="118" t="s">
        <v>39</v>
      </c>
      <c r="AH165" s="118"/>
      <c r="AI165" s="114" t="s">
        <v>160</v>
      </c>
      <c r="AJ165" s="114" t="s">
        <v>160</v>
      </c>
      <c r="AK165" s="128">
        <v>0</v>
      </c>
      <c r="AL165" s="128">
        <v>0</v>
      </c>
      <c r="AM165" s="128">
        <v>0</v>
      </c>
      <c r="AN165" s="128">
        <v>5186785.37</v>
      </c>
      <c r="AO165" s="128">
        <v>0</v>
      </c>
      <c r="AP165" s="128">
        <v>0</v>
      </c>
      <c r="AQ165" s="128">
        <v>0</v>
      </c>
      <c r="AR165" s="128">
        <v>0</v>
      </c>
      <c r="AS165" s="128">
        <v>0</v>
      </c>
      <c r="AT165" s="128">
        <v>5186785.37</v>
      </c>
      <c r="AU165" s="128">
        <v>0</v>
      </c>
      <c r="AV165" s="128">
        <v>0</v>
      </c>
      <c r="AW165" s="128">
        <v>0</v>
      </c>
      <c r="AX165" s="128">
        <v>0</v>
      </c>
      <c r="AY165" s="128">
        <v>0</v>
      </c>
      <c r="AZ165" s="128">
        <v>5158442.28</v>
      </c>
      <c r="BA165" s="128">
        <v>0</v>
      </c>
      <c r="BB165" s="128">
        <v>0</v>
      </c>
      <c r="BC165" s="128">
        <v>0</v>
      </c>
      <c r="BD165" s="128">
        <v>0</v>
      </c>
      <c r="BE165" s="128">
        <v>0</v>
      </c>
      <c r="BF165" s="128">
        <v>4745908.6100000003</v>
      </c>
      <c r="BG165" s="40">
        <f t="shared" si="6"/>
        <v>10373570.74</v>
      </c>
      <c r="BH165" s="40">
        <f t="shared" si="7"/>
        <v>9904350.8900000006</v>
      </c>
      <c r="BI165" s="40">
        <f t="shared" si="8"/>
        <v>20277921.630000003</v>
      </c>
    </row>
    <row r="166" spans="1:61" x14ac:dyDescent="0.35">
      <c r="A166" s="114">
        <v>20337000</v>
      </c>
      <c r="B166" s="114">
        <v>1</v>
      </c>
      <c r="C166" s="114">
        <v>1</v>
      </c>
      <c r="D166" s="114">
        <v>1</v>
      </c>
      <c r="E166" s="114" t="s">
        <v>23</v>
      </c>
      <c r="F166" s="114" t="s">
        <v>24</v>
      </c>
      <c r="G166" s="114" t="s">
        <v>25</v>
      </c>
      <c r="H166" s="114" t="s">
        <v>26</v>
      </c>
      <c r="I166" s="114" t="s">
        <v>2</v>
      </c>
      <c r="J166" s="114" t="s">
        <v>27</v>
      </c>
      <c r="K166" s="114" t="s">
        <v>160</v>
      </c>
      <c r="L166" s="114" t="s">
        <v>29</v>
      </c>
      <c r="M166" s="114" t="s">
        <v>159</v>
      </c>
      <c r="N166" s="114" t="s">
        <v>1325</v>
      </c>
      <c r="O166" s="114" t="s">
        <v>246</v>
      </c>
      <c r="P166" s="114" t="s">
        <v>246</v>
      </c>
      <c r="Q166" s="114" t="s">
        <v>160</v>
      </c>
      <c r="R166" s="115">
        <v>72726870</v>
      </c>
      <c r="S166" s="115">
        <v>0</v>
      </c>
      <c r="T166" s="115">
        <v>0</v>
      </c>
      <c r="U166" s="115">
        <v>0</v>
      </c>
      <c r="V166" s="115">
        <v>0</v>
      </c>
      <c r="W166" s="115">
        <v>0</v>
      </c>
      <c r="X166" s="115">
        <v>0</v>
      </c>
      <c r="Y166" s="115">
        <v>72726870</v>
      </c>
      <c r="Z166" s="117">
        <v>43712</v>
      </c>
      <c r="AA166" s="117">
        <v>52519</v>
      </c>
      <c r="AB166" s="116">
        <v>100000000</v>
      </c>
      <c r="AC166" s="116">
        <v>100000000</v>
      </c>
      <c r="AD166" s="116">
        <v>19.638356164383563</v>
      </c>
      <c r="AE166" s="116">
        <v>24.12876712328767</v>
      </c>
      <c r="AF166" s="118">
        <v>4.5940000000000002E-2</v>
      </c>
      <c r="AG166" s="118" t="s">
        <v>39</v>
      </c>
      <c r="AH166" s="118"/>
      <c r="AI166" s="114" t="s">
        <v>160</v>
      </c>
      <c r="AJ166" s="114" t="s">
        <v>160</v>
      </c>
      <c r="AK166" s="128">
        <v>0</v>
      </c>
      <c r="AL166" s="128">
        <v>1656571.952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1698378.47</v>
      </c>
      <c r="AS166" s="128">
        <v>0</v>
      </c>
      <c r="AT166" s="128">
        <v>0</v>
      </c>
      <c r="AU166" s="128">
        <v>0</v>
      </c>
      <c r="AV166" s="128">
        <v>0</v>
      </c>
      <c r="AW166" s="128">
        <v>0</v>
      </c>
      <c r="AX166" s="128">
        <v>1689097.72</v>
      </c>
      <c r="AY166" s="128">
        <v>0</v>
      </c>
      <c r="AZ166" s="128">
        <v>0</v>
      </c>
      <c r="BA166" s="128">
        <v>0</v>
      </c>
      <c r="BB166" s="128">
        <v>0</v>
      </c>
      <c r="BC166" s="128">
        <v>0</v>
      </c>
      <c r="BD166" s="128">
        <v>1571000.09</v>
      </c>
      <c r="BE166" s="128">
        <v>0</v>
      </c>
      <c r="BF166" s="128">
        <v>0</v>
      </c>
      <c r="BG166" s="40">
        <f t="shared" si="6"/>
        <v>3354950.4220000003</v>
      </c>
      <c r="BH166" s="40">
        <f t="shared" si="7"/>
        <v>3260097.81</v>
      </c>
      <c r="BI166" s="40">
        <f t="shared" si="8"/>
        <v>6615048.2320000008</v>
      </c>
    </row>
    <row r="167" spans="1:61" x14ac:dyDescent="0.35">
      <c r="A167" s="114">
        <v>20329000</v>
      </c>
      <c r="B167" s="114">
        <v>1</v>
      </c>
      <c r="C167" s="114">
        <v>1</v>
      </c>
      <c r="D167" s="114">
        <v>1</v>
      </c>
      <c r="E167" s="114" t="s">
        <v>23</v>
      </c>
      <c r="F167" s="114" t="s">
        <v>24</v>
      </c>
      <c r="G167" s="114" t="s">
        <v>25</v>
      </c>
      <c r="H167" s="114" t="s">
        <v>26</v>
      </c>
      <c r="I167" s="114" t="s">
        <v>2</v>
      </c>
      <c r="J167" s="114" t="s">
        <v>27</v>
      </c>
      <c r="K167" s="114" t="s">
        <v>160</v>
      </c>
      <c r="L167" s="114" t="s">
        <v>29</v>
      </c>
      <c r="M167" s="114" t="s">
        <v>159</v>
      </c>
      <c r="N167" s="114" t="s">
        <v>1325</v>
      </c>
      <c r="O167" s="114" t="s">
        <v>247</v>
      </c>
      <c r="P167" s="114" t="s">
        <v>247</v>
      </c>
      <c r="Q167" s="114" t="s">
        <v>160</v>
      </c>
      <c r="R167" s="115">
        <v>12195590.02</v>
      </c>
      <c r="S167" s="115">
        <v>0</v>
      </c>
      <c r="T167" s="115">
        <v>0</v>
      </c>
      <c r="U167" s="115">
        <v>0</v>
      </c>
      <c r="V167" s="115">
        <v>0</v>
      </c>
      <c r="W167" s="115">
        <v>0</v>
      </c>
      <c r="X167" s="115">
        <v>0</v>
      </c>
      <c r="Y167" s="115">
        <v>12195590.02</v>
      </c>
      <c r="Z167" s="117">
        <v>43536</v>
      </c>
      <c r="AA167" s="117">
        <v>52550</v>
      </c>
      <c r="AB167" s="116">
        <v>50000000</v>
      </c>
      <c r="AC167" s="116">
        <v>41841940</v>
      </c>
      <c r="AD167" s="116">
        <v>19.723287671232878</v>
      </c>
      <c r="AE167" s="116">
        <v>24.695890410958903</v>
      </c>
      <c r="AF167" s="118">
        <v>4.5929999999999999E-2</v>
      </c>
      <c r="AG167" s="118" t="s">
        <v>39</v>
      </c>
      <c r="AH167" s="118"/>
      <c r="AI167" s="114" t="s">
        <v>160</v>
      </c>
      <c r="AJ167" s="114" t="s">
        <v>160</v>
      </c>
      <c r="AK167" s="128">
        <v>0</v>
      </c>
      <c r="AL167" s="128">
        <v>0</v>
      </c>
      <c r="AM167" s="128">
        <v>279304.40999999997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128">
        <v>282373.68</v>
      </c>
      <c r="AT167" s="128">
        <v>0</v>
      </c>
      <c r="AU167" s="128">
        <v>0</v>
      </c>
      <c r="AV167" s="128">
        <v>0</v>
      </c>
      <c r="AW167" s="128">
        <v>0</v>
      </c>
      <c r="AX167" s="128">
        <v>0</v>
      </c>
      <c r="AY167" s="128">
        <v>277769.77</v>
      </c>
      <c r="AZ167" s="128">
        <v>0</v>
      </c>
      <c r="BA167" s="128">
        <v>0</v>
      </c>
      <c r="BB167" s="128">
        <v>0</v>
      </c>
      <c r="BC167" s="128">
        <v>0</v>
      </c>
      <c r="BD167" s="128">
        <v>0</v>
      </c>
      <c r="BE167" s="128">
        <v>261195.66</v>
      </c>
      <c r="BF167" s="128">
        <v>0</v>
      </c>
      <c r="BG167" s="40">
        <f t="shared" si="6"/>
        <v>561678.09</v>
      </c>
      <c r="BH167" s="40">
        <f t="shared" si="7"/>
        <v>538965.43000000005</v>
      </c>
      <c r="BI167" s="40">
        <f t="shared" si="8"/>
        <v>1100643.52</v>
      </c>
    </row>
    <row r="168" spans="1:61" x14ac:dyDescent="0.35">
      <c r="A168" s="114">
        <v>20328000</v>
      </c>
      <c r="B168" s="114">
        <v>1</v>
      </c>
      <c r="C168" s="114">
        <v>1</v>
      </c>
      <c r="D168" s="114">
        <v>1</v>
      </c>
      <c r="E168" s="114" t="s">
        <v>23</v>
      </c>
      <c r="F168" s="114" t="s">
        <v>24</v>
      </c>
      <c r="G168" s="114" t="s">
        <v>25</v>
      </c>
      <c r="H168" s="114" t="s">
        <v>26</v>
      </c>
      <c r="I168" s="114" t="s">
        <v>2</v>
      </c>
      <c r="J168" s="114" t="s">
        <v>27</v>
      </c>
      <c r="K168" s="114" t="s">
        <v>160</v>
      </c>
      <c r="L168" s="114" t="s">
        <v>29</v>
      </c>
      <c r="M168" s="114" t="s">
        <v>159</v>
      </c>
      <c r="N168" s="114" t="s">
        <v>1325</v>
      </c>
      <c r="O168" s="114" t="s">
        <v>248</v>
      </c>
      <c r="P168" s="114" t="s">
        <v>248</v>
      </c>
      <c r="Q168" s="114" t="s">
        <v>160</v>
      </c>
      <c r="R168" s="115">
        <v>100000000</v>
      </c>
      <c r="S168" s="115">
        <v>0</v>
      </c>
      <c r="T168" s="115">
        <v>0</v>
      </c>
      <c r="U168" s="115">
        <v>0</v>
      </c>
      <c r="V168" s="115">
        <v>0</v>
      </c>
      <c r="W168" s="115">
        <v>0</v>
      </c>
      <c r="X168" s="115">
        <v>0</v>
      </c>
      <c r="Y168" s="115">
        <v>100000000</v>
      </c>
      <c r="Z168" s="117">
        <v>43445</v>
      </c>
      <c r="AA168" s="117">
        <v>50693</v>
      </c>
      <c r="AB168" s="116">
        <v>100000000</v>
      </c>
      <c r="AC168" s="116">
        <v>100000000</v>
      </c>
      <c r="AD168" s="116">
        <v>14.635616438356164</v>
      </c>
      <c r="AE168" s="116">
        <v>19.857534246575341</v>
      </c>
      <c r="AF168" s="118">
        <v>1.89E-2</v>
      </c>
      <c r="AG168" s="118" t="s">
        <v>39</v>
      </c>
      <c r="AH168" s="118"/>
      <c r="AI168" s="114" t="s">
        <v>160</v>
      </c>
      <c r="AJ168" s="114" t="s">
        <v>160</v>
      </c>
      <c r="AK168" s="128">
        <v>0</v>
      </c>
      <c r="AL168" s="128">
        <v>947589.04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947589.04</v>
      </c>
      <c r="AS168" s="128">
        <v>0</v>
      </c>
      <c r="AT168" s="128">
        <v>0</v>
      </c>
      <c r="AU168" s="128">
        <v>0</v>
      </c>
      <c r="AV168" s="128">
        <v>0</v>
      </c>
      <c r="AW168" s="128">
        <v>0</v>
      </c>
      <c r="AX168" s="128">
        <v>942410.96</v>
      </c>
      <c r="AY168" s="128">
        <v>0</v>
      </c>
      <c r="AZ168" s="128">
        <v>0</v>
      </c>
      <c r="BA168" s="128">
        <v>0</v>
      </c>
      <c r="BB168" s="128">
        <v>0</v>
      </c>
      <c r="BC168" s="128">
        <v>0</v>
      </c>
      <c r="BD168" s="128">
        <v>876519.86</v>
      </c>
      <c r="BE168" s="128">
        <v>0</v>
      </c>
      <c r="BF168" s="128">
        <v>0</v>
      </c>
      <c r="BG168" s="40">
        <f t="shared" si="6"/>
        <v>1895178.08</v>
      </c>
      <c r="BH168" s="40">
        <f t="shared" si="7"/>
        <v>1818930.8199999998</v>
      </c>
      <c r="BI168" s="40">
        <f t="shared" si="8"/>
        <v>3714108.9</v>
      </c>
    </row>
    <row r="169" spans="1:61" x14ac:dyDescent="0.35">
      <c r="A169" s="114">
        <v>20338000</v>
      </c>
      <c r="B169" s="114">
        <v>1</v>
      </c>
      <c r="C169" s="114">
        <v>1</v>
      </c>
      <c r="D169" s="114">
        <v>1</v>
      </c>
      <c r="E169" s="114" t="s">
        <v>23</v>
      </c>
      <c r="F169" s="114" t="s">
        <v>24</v>
      </c>
      <c r="G169" s="114" t="s">
        <v>25</v>
      </c>
      <c r="H169" s="114" t="s">
        <v>26</v>
      </c>
      <c r="I169" s="114" t="s">
        <v>2</v>
      </c>
      <c r="J169" s="114" t="s">
        <v>27</v>
      </c>
      <c r="K169" s="114" t="s">
        <v>160</v>
      </c>
      <c r="L169" s="114" t="s">
        <v>29</v>
      </c>
      <c r="M169" s="114" t="s">
        <v>159</v>
      </c>
      <c r="N169" s="114" t="s">
        <v>1325</v>
      </c>
      <c r="O169" s="114" t="s">
        <v>249</v>
      </c>
      <c r="P169" s="114" t="s">
        <v>249</v>
      </c>
      <c r="Q169" s="114" t="s">
        <v>160</v>
      </c>
      <c r="R169" s="115">
        <v>5433179.7999999998</v>
      </c>
      <c r="S169" s="115">
        <v>0</v>
      </c>
      <c r="T169" s="115">
        <v>0</v>
      </c>
      <c r="U169" s="115">
        <v>0</v>
      </c>
      <c r="V169" s="115">
        <v>0</v>
      </c>
      <c r="W169" s="115">
        <v>0</v>
      </c>
      <c r="X169" s="115">
        <v>0</v>
      </c>
      <c r="Y169" s="115">
        <v>5433179.7999999998</v>
      </c>
      <c r="Z169" s="117">
        <v>43717</v>
      </c>
      <c r="AA169" s="117">
        <v>52580</v>
      </c>
      <c r="AB169" s="116">
        <v>40081242</v>
      </c>
      <c r="AC169" s="116">
        <v>40081242</v>
      </c>
      <c r="AD169" s="116">
        <v>19.805479452054794</v>
      </c>
      <c r="AE169" s="116">
        <v>24.282191780821918</v>
      </c>
      <c r="AF169" s="118">
        <v>6.6085500000000005E-2</v>
      </c>
      <c r="AG169" s="118" t="s">
        <v>2799</v>
      </c>
      <c r="AH169" s="118">
        <v>1.2500000000000001E-2</v>
      </c>
      <c r="AI169" s="114" t="s">
        <v>160</v>
      </c>
      <c r="AJ169" s="114" t="s">
        <v>160</v>
      </c>
      <c r="AK169" s="128">
        <v>0</v>
      </c>
      <c r="AL169" s="128">
        <v>0</v>
      </c>
      <c r="AM169" s="128">
        <v>0</v>
      </c>
      <c r="AN169" s="128">
        <v>118374.80500000001</v>
      </c>
      <c r="AO169" s="128">
        <v>0</v>
      </c>
      <c r="AP169" s="128">
        <v>0</v>
      </c>
      <c r="AQ169" s="128">
        <v>0</v>
      </c>
      <c r="AR169" s="128">
        <v>0</v>
      </c>
      <c r="AS169" s="128">
        <v>0</v>
      </c>
      <c r="AT169" s="128">
        <v>61735.506999999998</v>
      </c>
      <c r="AU169" s="128">
        <v>0</v>
      </c>
      <c r="AV169" s="128">
        <v>0</v>
      </c>
      <c r="AW169" s="128">
        <v>0</v>
      </c>
      <c r="AX169" s="128">
        <v>0</v>
      </c>
      <c r="AY169" s="128">
        <v>0</v>
      </c>
      <c r="AZ169" s="128">
        <v>34334.68</v>
      </c>
      <c r="BA169" s="128">
        <v>0</v>
      </c>
      <c r="BB169" s="128">
        <v>0</v>
      </c>
      <c r="BC169" s="128">
        <v>0</v>
      </c>
      <c r="BD169" s="128">
        <v>0</v>
      </c>
      <c r="BE169" s="128">
        <v>0</v>
      </c>
      <c r="BF169" s="128">
        <v>31934.080000000002</v>
      </c>
      <c r="BG169" s="40">
        <f t="shared" si="6"/>
        <v>180110.31200000001</v>
      </c>
      <c r="BH169" s="40">
        <f t="shared" si="7"/>
        <v>66268.760000000009</v>
      </c>
      <c r="BI169" s="40">
        <f t="shared" si="8"/>
        <v>246379.07200000001</v>
      </c>
    </row>
    <row r="170" spans="1:61" x14ac:dyDescent="0.35">
      <c r="A170" s="114">
        <v>20330000</v>
      </c>
      <c r="B170" s="114">
        <v>1</v>
      </c>
      <c r="C170" s="114">
        <v>1</v>
      </c>
      <c r="D170" s="114">
        <v>1</v>
      </c>
      <c r="E170" s="114" t="s">
        <v>23</v>
      </c>
      <c r="F170" s="114" t="s">
        <v>24</v>
      </c>
      <c r="G170" s="114" t="s">
        <v>25</v>
      </c>
      <c r="H170" s="114" t="s">
        <v>26</v>
      </c>
      <c r="I170" s="114" t="s">
        <v>2</v>
      </c>
      <c r="J170" s="114" t="s">
        <v>27</v>
      </c>
      <c r="K170" s="114" t="s">
        <v>160</v>
      </c>
      <c r="L170" s="114" t="s">
        <v>29</v>
      </c>
      <c r="M170" s="114" t="s">
        <v>159</v>
      </c>
      <c r="N170" s="114" t="s">
        <v>1325</v>
      </c>
      <c r="O170" s="114" t="s">
        <v>250</v>
      </c>
      <c r="P170" s="114" t="s">
        <v>250</v>
      </c>
      <c r="Q170" s="114" t="s">
        <v>160</v>
      </c>
      <c r="R170" s="115">
        <v>4638410.1900000004</v>
      </c>
      <c r="S170" s="115">
        <v>0</v>
      </c>
      <c r="T170" s="115">
        <v>0</v>
      </c>
      <c r="U170" s="115">
        <v>0</v>
      </c>
      <c r="V170" s="115">
        <v>0</v>
      </c>
      <c r="W170" s="115">
        <v>0</v>
      </c>
      <c r="X170" s="115">
        <v>0</v>
      </c>
      <c r="Y170" s="115">
        <v>4638410.1900000004</v>
      </c>
      <c r="Z170" s="117">
        <v>43565</v>
      </c>
      <c r="AA170" s="117">
        <v>52550</v>
      </c>
      <c r="AB170" s="116">
        <v>50000000</v>
      </c>
      <c r="AC170" s="116">
        <v>50000000</v>
      </c>
      <c r="AD170" s="116">
        <v>19.723287671232878</v>
      </c>
      <c r="AE170" s="116">
        <v>24.616438356164384</v>
      </c>
      <c r="AF170" s="118">
        <v>6.6070599999999993E-2</v>
      </c>
      <c r="AG170" s="118" t="s">
        <v>2799</v>
      </c>
      <c r="AH170" s="118">
        <v>1.2500000000000001E-2</v>
      </c>
      <c r="AI170" s="114" t="s">
        <v>160</v>
      </c>
      <c r="AJ170" s="114" t="s">
        <v>160</v>
      </c>
      <c r="AK170" s="128">
        <v>0</v>
      </c>
      <c r="AL170" s="128">
        <v>0</v>
      </c>
      <c r="AM170" s="128">
        <v>29312.18</v>
      </c>
      <c r="AN170" s="128">
        <v>0</v>
      </c>
      <c r="AO170" s="128">
        <v>0</v>
      </c>
      <c r="AP170" s="128">
        <v>0</v>
      </c>
      <c r="AQ170" s="128">
        <v>0</v>
      </c>
      <c r="AR170" s="128">
        <v>0</v>
      </c>
      <c r="AS170" s="128">
        <v>29634.29</v>
      </c>
      <c r="AT170" s="128">
        <v>0</v>
      </c>
      <c r="AU170" s="128">
        <v>0</v>
      </c>
      <c r="AV170" s="128">
        <v>0</v>
      </c>
      <c r="AW170" s="128">
        <v>0</v>
      </c>
      <c r="AX170" s="128">
        <v>0</v>
      </c>
      <c r="AY170" s="128">
        <v>29151.119999999999</v>
      </c>
      <c r="AZ170" s="128">
        <v>0</v>
      </c>
      <c r="BA170" s="128">
        <v>0</v>
      </c>
      <c r="BB170" s="128">
        <v>0</v>
      </c>
      <c r="BC170" s="128">
        <v>0</v>
      </c>
      <c r="BD170" s="128">
        <v>0</v>
      </c>
      <c r="BE170" s="128">
        <v>27559.89</v>
      </c>
      <c r="BF170" s="128">
        <v>0</v>
      </c>
      <c r="BG170" s="40">
        <f t="shared" si="6"/>
        <v>58946.47</v>
      </c>
      <c r="BH170" s="40">
        <f t="shared" si="7"/>
        <v>56711.009999999995</v>
      </c>
      <c r="BI170" s="40">
        <f t="shared" si="8"/>
        <v>115657.48</v>
      </c>
    </row>
    <row r="171" spans="1:61" x14ac:dyDescent="0.35">
      <c r="A171" s="114">
        <v>20336000</v>
      </c>
      <c r="B171" s="114">
        <v>1</v>
      </c>
      <c r="C171" s="114">
        <v>1</v>
      </c>
      <c r="D171" s="114">
        <v>1</v>
      </c>
      <c r="E171" s="114" t="s">
        <v>23</v>
      </c>
      <c r="F171" s="114" t="s">
        <v>24</v>
      </c>
      <c r="G171" s="114" t="s">
        <v>25</v>
      </c>
      <c r="H171" s="114" t="s">
        <v>26</v>
      </c>
      <c r="I171" s="114" t="s">
        <v>2</v>
      </c>
      <c r="J171" s="114" t="s">
        <v>27</v>
      </c>
      <c r="K171" s="114" t="s">
        <v>160</v>
      </c>
      <c r="L171" s="114" t="s">
        <v>29</v>
      </c>
      <c r="M171" s="114" t="s">
        <v>159</v>
      </c>
      <c r="N171" s="114" t="s">
        <v>1325</v>
      </c>
      <c r="O171" s="114" t="s">
        <v>251</v>
      </c>
      <c r="P171" s="114" t="s">
        <v>251</v>
      </c>
      <c r="Q171" s="114" t="s">
        <v>160</v>
      </c>
      <c r="R171" s="115">
        <v>1707000</v>
      </c>
      <c r="S171" s="115">
        <v>0</v>
      </c>
      <c r="T171" s="115">
        <v>0</v>
      </c>
      <c r="U171" s="115">
        <v>0</v>
      </c>
      <c r="V171" s="115">
        <v>0</v>
      </c>
      <c r="W171" s="115">
        <v>0</v>
      </c>
      <c r="X171" s="115">
        <v>0</v>
      </c>
      <c r="Y171" s="115">
        <v>1707000</v>
      </c>
      <c r="Z171" s="117">
        <v>43705</v>
      </c>
      <c r="AA171" s="117">
        <v>52732</v>
      </c>
      <c r="AB171" s="116">
        <v>12000000</v>
      </c>
      <c r="AC171" s="116">
        <v>12000000</v>
      </c>
      <c r="AD171" s="116">
        <v>20.221917808219178</v>
      </c>
      <c r="AE171" s="116">
        <v>24.731506849315068</v>
      </c>
      <c r="AF171" s="118">
        <v>6.5107700000000004E-2</v>
      </c>
      <c r="AG171" s="118" t="s">
        <v>2799</v>
      </c>
      <c r="AH171" s="118">
        <v>1.2500000000000001E-2</v>
      </c>
      <c r="AI171" s="114" t="s">
        <v>160</v>
      </c>
      <c r="AJ171" s="114" t="s">
        <v>160</v>
      </c>
      <c r="AK171" s="128">
        <v>0</v>
      </c>
      <c r="AL171" s="128">
        <v>0</v>
      </c>
      <c r="AM171" s="128">
        <v>34968.245000000003</v>
      </c>
      <c r="AN171" s="128">
        <v>0</v>
      </c>
      <c r="AO171" s="128">
        <v>0</v>
      </c>
      <c r="AP171" s="128">
        <v>0</v>
      </c>
      <c r="AQ171" s="128">
        <v>0</v>
      </c>
      <c r="AR171" s="128">
        <v>0</v>
      </c>
      <c r="AS171" s="128">
        <v>34254.474999999999</v>
      </c>
      <c r="AT171" s="128">
        <v>0</v>
      </c>
      <c r="AU171" s="128">
        <v>0</v>
      </c>
      <c r="AV171" s="128">
        <v>0</v>
      </c>
      <c r="AW171" s="128">
        <v>0</v>
      </c>
      <c r="AX171" s="128">
        <v>0</v>
      </c>
      <c r="AY171" s="128">
        <v>10728.02</v>
      </c>
      <c r="AZ171" s="128">
        <v>0</v>
      </c>
      <c r="BA171" s="128">
        <v>0</v>
      </c>
      <c r="BB171" s="128">
        <v>0</v>
      </c>
      <c r="BC171" s="128">
        <v>0</v>
      </c>
      <c r="BD171" s="128">
        <v>0</v>
      </c>
      <c r="BE171" s="128">
        <v>10251.48</v>
      </c>
      <c r="BF171" s="128">
        <v>0</v>
      </c>
      <c r="BG171" s="40">
        <f t="shared" si="6"/>
        <v>69222.720000000001</v>
      </c>
      <c r="BH171" s="40">
        <f t="shared" si="7"/>
        <v>20979.5</v>
      </c>
      <c r="BI171" s="40">
        <f t="shared" si="8"/>
        <v>90202.22</v>
      </c>
    </row>
    <row r="172" spans="1:61" x14ac:dyDescent="0.35">
      <c r="A172" s="114">
        <v>20331000</v>
      </c>
      <c r="B172" s="114">
        <v>1</v>
      </c>
      <c r="C172" s="114">
        <v>1</v>
      </c>
      <c r="D172" s="114">
        <v>1</v>
      </c>
      <c r="E172" s="114" t="s">
        <v>23</v>
      </c>
      <c r="F172" s="114" t="s">
        <v>24</v>
      </c>
      <c r="G172" s="114" t="s">
        <v>25</v>
      </c>
      <c r="H172" s="114" t="s">
        <v>26</v>
      </c>
      <c r="I172" s="114" t="s">
        <v>2</v>
      </c>
      <c r="J172" s="114" t="s">
        <v>27</v>
      </c>
      <c r="K172" s="114" t="s">
        <v>160</v>
      </c>
      <c r="L172" s="114" t="s">
        <v>29</v>
      </c>
      <c r="M172" s="114" t="s">
        <v>159</v>
      </c>
      <c r="N172" s="114" t="s">
        <v>1325</v>
      </c>
      <c r="O172" s="114" t="s">
        <v>252</v>
      </c>
      <c r="P172" s="114" t="s">
        <v>252</v>
      </c>
      <c r="Q172" s="114" t="s">
        <v>160</v>
      </c>
      <c r="R172" s="115">
        <v>277777777.75999999</v>
      </c>
      <c r="S172" s="115">
        <v>0</v>
      </c>
      <c r="T172" s="115">
        <v>0</v>
      </c>
      <c r="U172" s="115">
        <v>0</v>
      </c>
      <c r="V172" s="115">
        <v>0</v>
      </c>
      <c r="W172" s="115">
        <v>0</v>
      </c>
      <c r="X172" s="115">
        <v>0</v>
      </c>
      <c r="Y172" s="115">
        <v>277777777.75999999</v>
      </c>
      <c r="Z172" s="117">
        <v>43609</v>
      </c>
      <c r="AA172" s="117">
        <v>46157</v>
      </c>
      <c r="AB172" s="116">
        <v>500000000</v>
      </c>
      <c r="AC172" s="116">
        <v>500000000</v>
      </c>
      <c r="AD172" s="116">
        <v>2.2082191780821918</v>
      </c>
      <c r="AE172" s="116">
        <v>6.9808219178082194</v>
      </c>
      <c r="AF172" s="118">
        <v>3.9469999999999998E-2</v>
      </c>
      <c r="AG172" s="118" t="s">
        <v>39</v>
      </c>
      <c r="AH172" s="118"/>
      <c r="AI172" s="114" t="s">
        <v>160</v>
      </c>
      <c r="AJ172" s="114" t="s">
        <v>160</v>
      </c>
      <c r="AK172" s="128">
        <v>0</v>
      </c>
      <c r="AL172" s="128">
        <v>5496963.4699999997</v>
      </c>
      <c r="AM172" s="128">
        <v>0</v>
      </c>
      <c r="AN172" s="128">
        <v>0</v>
      </c>
      <c r="AO172" s="128">
        <v>0</v>
      </c>
      <c r="AP172" s="128">
        <v>0</v>
      </c>
      <c r="AQ172" s="128">
        <v>0</v>
      </c>
      <c r="AR172" s="128">
        <v>4397570.78</v>
      </c>
      <c r="AS172" s="128">
        <v>0</v>
      </c>
      <c r="AT172" s="128">
        <v>0</v>
      </c>
      <c r="AU172" s="128">
        <v>0</v>
      </c>
      <c r="AV172" s="128">
        <v>0</v>
      </c>
      <c r="AW172" s="128">
        <v>0</v>
      </c>
      <c r="AX172" s="128">
        <v>3280155.25</v>
      </c>
      <c r="AY172" s="128">
        <v>0</v>
      </c>
      <c r="AZ172" s="128">
        <v>0</v>
      </c>
      <c r="BA172" s="128">
        <v>0</v>
      </c>
      <c r="BB172" s="128">
        <v>0</v>
      </c>
      <c r="BC172" s="128">
        <v>0</v>
      </c>
      <c r="BD172" s="128">
        <v>2198785.39</v>
      </c>
      <c r="BE172" s="128">
        <v>0</v>
      </c>
      <c r="BF172" s="128">
        <v>0</v>
      </c>
      <c r="BG172" s="40">
        <f t="shared" si="6"/>
        <v>9894534.25</v>
      </c>
      <c r="BH172" s="40">
        <f t="shared" si="7"/>
        <v>5478940.6400000006</v>
      </c>
      <c r="BI172" s="40">
        <f t="shared" si="8"/>
        <v>15373474.890000001</v>
      </c>
    </row>
    <row r="173" spans="1:61" x14ac:dyDescent="0.35">
      <c r="A173" s="114">
        <v>20332000</v>
      </c>
      <c r="B173" s="114">
        <v>1</v>
      </c>
      <c r="C173" s="114">
        <v>1</v>
      </c>
      <c r="D173" s="114">
        <v>1</v>
      </c>
      <c r="E173" s="114" t="s">
        <v>23</v>
      </c>
      <c r="F173" s="114" t="s">
        <v>24</v>
      </c>
      <c r="G173" s="114" t="s">
        <v>25</v>
      </c>
      <c r="H173" s="114" t="s">
        <v>26</v>
      </c>
      <c r="I173" s="114" t="s">
        <v>2</v>
      </c>
      <c r="J173" s="114" t="s">
        <v>27</v>
      </c>
      <c r="K173" s="114" t="s">
        <v>160</v>
      </c>
      <c r="L173" s="114" t="s">
        <v>29</v>
      </c>
      <c r="M173" s="114" t="s">
        <v>159</v>
      </c>
      <c r="N173" s="114" t="s">
        <v>1325</v>
      </c>
      <c r="O173" s="114" t="s">
        <v>253</v>
      </c>
      <c r="P173" s="114" t="s">
        <v>253</v>
      </c>
      <c r="Q173" s="114" t="s">
        <v>160</v>
      </c>
      <c r="R173" s="115">
        <v>77565029</v>
      </c>
      <c r="S173" s="115">
        <v>0</v>
      </c>
      <c r="T173" s="115">
        <v>0</v>
      </c>
      <c r="U173" s="115">
        <v>0</v>
      </c>
      <c r="V173" s="115">
        <v>0</v>
      </c>
      <c r="W173" s="115">
        <v>0</v>
      </c>
      <c r="X173" s="115">
        <v>0</v>
      </c>
      <c r="Y173" s="115">
        <v>77565029</v>
      </c>
      <c r="Z173" s="117">
        <v>43658</v>
      </c>
      <c r="AA173" s="117">
        <v>52763</v>
      </c>
      <c r="AB173" s="116">
        <v>93900000</v>
      </c>
      <c r="AC173" s="116">
        <v>93900000</v>
      </c>
      <c r="AD173" s="116">
        <v>20.306849315068494</v>
      </c>
      <c r="AE173" s="116">
        <v>24.945205479452056</v>
      </c>
      <c r="AF173" s="118">
        <v>4.5947000000000002E-2</v>
      </c>
      <c r="AG173" s="118" t="s">
        <v>39</v>
      </c>
      <c r="AH173" s="118"/>
      <c r="AI173" s="114" t="s">
        <v>160</v>
      </c>
      <c r="AJ173" s="114" t="s">
        <v>160</v>
      </c>
      <c r="AK173" s="128">
        <v>0</v>
      </c>
      <c r="AL173" s="128">
        <v>0</v>
      </c>
      <c r="AM173" s="128">
        <v>0</v>
      </c>
      <c r="AN173" s="128">
        <v>1893314.0549999999</v>
      </c>
      <c r="AO173" s="128">
        <v>0</v>
      </c>
      <c r="AP173" s="128">
        <v>0</v>
      </c>
      <c r="AQ173" s="128">
        <v>0</v>
      </c>
      <c r="AR173" s="128">
        <v>0</v>
      </c>
      <c r="AS173" s="128">
        <v>0</v>
      </c>
      <c r="AT173" s="128">
        <v>1817680.902</v>
      </c>
      <c r="AU173" s="128">
        <v>0</v>
      </c>
      <c r="AV173" s="128">
        <v>0</v>
      </c>
      <c r="AW173" s="128">
        <v>0</v>
      </c>
      <c r="AX173" s="128">
        <v>0</v>
      </c>
      <c r="AY173" s="128">
        <v>0</v>
      </c>
      <c r="AZ173" s="128">
        <v>1801739.53</v>
      </c>
      <c r="BA173" s="128">
        <v>0</v>
      </c>
      <c r="BB173" s="128">
        <v>0</v>
      </c>
      <c r="BC173" s="128">
        <v>0</v>
      </c>
      <c r="BD173" s="128">
        <v>0</v>
      </c>
      <c r="BE173" s="128">
        <v>0</v>
      </c>
      <c r="BF173" s="128">
        <v>1702940.85</v>
      </c>
      <c r="BG173" s="40">
        <f t="shared" si="6"/>
        <v>3710994.9569999999</v>
      </c>
      <c r="BH173" s="40">
        <f t="shared" si="7"/>
        <v>3504680.38</v>
      </c>
      <c r="BI173" s="40">
        <f t="shared" si="8"/>
        <v>7215675.3369999994</v>
      </c>
    </row>
    <row r="174" spans="1:61" x14ac:dyDescent="0.35">
      <c r="A174" s="114">
        <v>20334000</v>
      </c>
      <c r="B174" s="114">
        <v>1</v>
      </c>
      <c r="C174" s="114">
        <v>1</v>
      </c>
      <c r="D174" s="114">
        <v>0</v>
      </c>
      <c r="E174" s="114" t="s">
        <v>23</v>
      </c>
      <c r="F174" s="114" t="s">
        <v>24</v>
      </c>
      <c r="G174" s="114" t="s">
        <v>36</v>
      </c>
      <c r="H174" s="114" t="s">
        <v>36</v>
      </c>
      <c r="I174" s="114" t="s">
        <v>36</v>
      </c>
      <c r="J174" s="114" t="s">
        <v>27</v>
      </c>
      <c r="K174" s="114" t="s">
        <v>160</v>
      </c>
      <c r="L174" s="114" t="s">
        <v>171</v>
      </c>
      <c r="M174" s="114" t="s">
        <v>159</v>
      </c>
      <c r="N174" s="114" t="s">
        <v>1325</v>
      </c>
      <c r="O174" s="114" t="s">
        <v>254</v>
      </c>
      <c r="P174" s="114" t="s">
        <v>254</v>
      </c>
      <c r="Q174" s="114" t="s">
        <v>160</v>
      </c>
      <c r="R174" s="115">
        <v>31460562.670000002</v>
      </c>
      <c r="S174" s="115">
        <v>0</v>
      </c>
      <c r="T174" s="115">
        <v>0</v>
      </c>
      <c r="U174" s="115">
        <v>0</v>
      </c>
      <c r="V174" s="115">
        <v>0</v>
      </c>
      <c r="W174" s="115">
        <v>0</v>
      </c>
      <c r="X174" s="115">
        <v>0</v>
      </c>
      <c r="Y174" s="115">
        <v>31460562.670000002</v>
      </c>
      <c r="Z174" s="117">
        <v>43669</v>
      </c>
      <c r="AA174" s="117">
        <v>52427</v>
      </c>
      <c r="AB174" s="116">
        <v>87100000</v>
      </c>
      <c r="AC174" s="116">
        <v>87100000</v>
      </c>
      <c r="AD174" s="116">
        <v>19.386301369863013</v>
      </c>
      <c r="AE174" s="116">
        <v>23.994520547945207</v>
      </c>
      <c r="AF174" s="118">
        <v>6.6231300000000007E-2</v>
      </c>
      <c r="AG174" s="118" t="s">
        <v>2799</v>
      </c>
      <c r="AH174" s="118">
        <v>1.2E-2</v>
      </c>
      <c r="AI174" s="114" t="s">
        <v>160</v>
      </c>
      <c r="AJ174" s="114" t="s">
        <v>160</v>
      </c>
      <c r="AK174" s="128">
        <v>0</v>
      </c>
      <c r="AL174" s="128">
        <v>0</v>
      </c>
      <c r="AM174" s="128">
        <v>0</v>
      </c>
      <c r="AN174" s="128">
        <v>0</v>
      </c>
      <c r="AO174" s="128">
        <v>329578.25099999999</v>
      </c>
      <c r="AP174" s="128">
        <v>0</v>
      </c>
      <c r="AQ174" s="128">
        <v>0</v>
      </c>
      <c r="AR174" s="128">
        <v>0</v>
      </c>
      <c r="AS174" s="128">
        <v>0</v>
      </c>
      <c r="AT174" s="128">
        <v>0</v>
      </c>
      <c r="AU174" s="128">
        <v>266127.79099999997</v>
      </c>
      <c r="AV174" s="128">
        <v>0</v>
      </c>
      <c r="AW174" s="128">
        <v>0</v>
      </c>
      <c r="AX174" s="128">
        <v>0</v>
      </c>
      <c r="AY174" s="128">
        <v>0</v>
      </c>
      <c r="AZ174" s="128">
        <v>0</v>
      </c>
      <c r="BA174" s="128">
        <v>258789.71899999998</v>
      </c>
      <c r="BB174" s="128">
        <v>0</v>
      </c>
      <c r="BC174" s="128">
        <v>0</v>
      </c>
      <c r="BD174" s="128">
        <v>0</v>
      </c>
      <c r="BE174" s="128">
        <v>0</v>
      </c>
      <c r="BF174" s="128">
        <v>0</v>
      </c>
      <c r="BG174" s="40">
        <f t="shared" si="6"/>
        <v>329578.25099999999</v>
      </c>
      <c r="BH174" s="40">
        <f t="shared" si="7"/>
        <v>524917.51</v>
      </c>
      <c r="BI174" s="40">
        <f t="shared" si="8"/>
        <v>854495.76099999994</v>
      </c>
    </row>
    <row r="175" spans="1:61" x14ac:dyDescent="0.35">
      <c r="A175" s="114">
        <v>20339000</v>
      </c>
      <c r="B175" s="114">
        <v>1</v>
      </c>
      <c r="C175" s="114">
        <v>1</v>
      </c>
      <c r="D175" s="114">
        <v>1</v>
      </c>
      <c r="E175" s="114" t="s">
        <v>23</v>
      </c>
      <c r="F175" s="114" t="s">
        <v>24</v>
      </c>
      <c r="G175" s="114" t="s">
        <v>25</v>
      </c>
      <c r="H175" s="114" t="s">
        <v>26</v>
      </c>
      <c r="I175" s="114" t="s">
        <v>2</v>
      </c>
      <c r="J175" s="114" t="s">
        <v>27</v>
      </c>
      <c r="K175" s="114" t="s">
        <v>160</v>
      </c>
      <c r="L175" s="114" t="s">
        <v>29</v>
      </c>
      <c r="M175" s="114" t="s">
        <v>159</v>
      </c>
      <c r="N175" s="114" t="s">
        <v>1325</v>
      </c>
      <c r="O175" s="114" t="s">
        <v>255</v>
      </c>
      <c r="P175" s="114" t="s">
        <v>255</v>
      </c>
      <c r="Q175" s="114" t="s">
        <v>160</v>
      </c>
      <c r="R175" s="115">
        <v>13062479</v>
      </c>
      <c r="S175" s="115">
        <v>0</v>
      </c>
      <c r="T175" s="115">
        <v>0</v>
      </c>
      <c r="U175" s="115">
        <v>0</v>
      </c>
      <c r="V175" s="115">
        <v>0</v>
      </c>
      <c r="W175" s="115">
        <v>0</v>
      </c>
      <c r="X175" s="115">
        <v>0</v>
      </c>
      <c r="Y175" s="115">
        <v>13062479</v>
      </c>
      <c r="Z175" s="117">
        <v>43742</v>
      </c>
      <c r="AA175" s="117">
        <v>52793</v>
      </c>
      <c r="AB175" s="116">
        <v>43000000</v>
      </c>
      <c r="AC175" s="116">
        <v>43000000</v>
      </c>
      <c r="AD175" s="116">
        <v>20.389041095890413</v>
      </c>
      <c r="AE175" s="116">
        <v>24.797260273972604</v>
      </c>
      <c r="AF175" s="118">
        <v>4.5945E-2</v>
      </c>
      <c r="AG175" s="118" t="s">
        <v>39</v>
      </c>
      <c r="AH175" s="118"/>
      <c r="AI175" s="114" t="s">
        <v>160</v>
      </c>
      <c r="AJ175" s="114" t="s">
        <v>160</v>
      </c>
      <c r="AK175" s="128">
        <v>0</v>
      </c>
      <c r="AL175" s="128">
        <v>0</v>
      </c>
      <c r="AM175" s="128">
        <v>0</v>
      </c>
      <c r="AN175" s="128">
        <v>0</v>
      </c>
      <c r="AO175" s="128">
        <v>698535.72699999996</v>
      </c>
      <c r="AP175" s="128">
        <v>0</v>
      </c>
      <c r="AQ175" s="128">
        <v>0</v>
      </c>
      <c r="AR175" s="128">
        <v>0</v>
      </c>
      <c r="AS175" s="128">
        <v>0</v>
      </c>
      <c r="AT175" s="128">
        <v>0</v>
      </c>
      <c r="AU175" s="128">
        <v>302544.19</v>
      </c>
      <c r="AV175" s="128">
        <v>0</v>
      </c>
      <c r="AW175" s="128">
        <v>0</v>
      </c>
      <c r="AX175" s="128">
        <v>0</v>
      </c>
      <c r="AY175" s="128">
        <v>0</v>
      </c>
      <c r="AZ175" s="128">
        <v>0</v>
      </c>
      <c r="BA175" s="128">
        <v>279754.71999999997</v>
      </c>
      <c r="BB175" s="128">
        <v>0</v>
      </c>
      <c r="BC175" s="128">
        <v>0</v>
      </c>
      <c r="BD175" s="128">
        <v>0</v>
      </c>
      <c r="BE175" s="128">
        <v>0</v>
      </c>
      <c r="BF175" s="128">
        <v>0</v>
      </c>
      <c r="BG175" s="40">
        <f t="shared" si="6"/>
        <v>698535.72699999996</v>
      </c>
      <c r="BH175" s="40">
        <f t="shared" si="7"/>
        <v>582298.90999999992</v>
      </c>
      <c r="BI175" s="40">
        <f t="shared" si="8"/>
        <v>1280834.6369999999</v>
      </c>
    </row>
    <row r="176" spans="1:61" x14ac:dyDescent="0.35">
      <c r="A176" s="114">
        <v>20335000</v>
      </c>
      <c r="B176" s="114">
        <v>1</v>
      </c>
      <c r="C176" s="114">
        <v>1</v>
      </c>
      <c r="D176" s="114">
        <v>1</v>
      </c>
      <c r="E176" s="114" t="s">
        <v>23</v>
      </c>
      <c r="F176" s="114" t="s">
        <v>24</v>
      </c>
      <c r="G176" s="114" t="s">
        <v>25</v>
      </c>
      <c r="H176" s="114" t="s">
        <v>26</v>
      </c>
      <c r="I176" s="114" t="s">
        <v>2</v>
      </c>
      <c r="J176" s="114" t="s">
        <v>27</v>
      </c>
      <c r="K176" s="114" t="s">
        <v>160</v>
      </c>
      <c r="L176" s="114" t="s">
        <v>29</v>
      </c>
      <c r="M176" s="114" t="s">
        <v>159</v>
      </c>
      <c r="N176" s="114" t="s">
        <v>1325</v>
      </c>
      <c r="O176" s="114" t="s">
        <v>256</v>
      </c>
      <c r="P176" s="114" t="s">
        <v>256</v>
      </c>
      <c r="Q176" s="114" t="s">
        <v>160</v>
      </c>
      <c r="R176" s="115">
        <v>300000000</v>
      </c>
      <c r="S176" s="115">
        <v>0</v>
      </c>
      <c r="T176" s="115">
        <v>0</v>
      </c>
      <c r="U176" s="115">
        <v>0</v>
      </c>
      <c r="V176" s="115">
        <v>0</v>
      </c>
      <c r="W176" s="115">
        <v>0</v>
      </c>
      <c r="X176" s="115">
        <v>0</v>
      </c>
      <c r="Y176" s="115">
        <v>300000000</v>
      </c>
      <c r="Z176" s="117">
        <v>43669</v>
      </c>
      <c r="AA176" s="117">
        <v>50875</v>
      </c>
      <c r="AB176" s="116">
        <v>300000000</v>
      </c>
      <c r="AC176" s="116">
        <v>300000000</v>
      </c>
      <c r="AD176" s="116">
        <v>15.134246575342466</v>
      </c>
      <c r="AE176" s="116">
        <v>19.742465753424657</v>
      </c>
      <c r="AF176" s="118">
        <v>4.5372000000000003E-2</v>
      </c>
      <c r="AG176" s="118" t="s">
        <v>39</v>
      </c>
      <c r="AH176" s="118"/>
      <c r="AI176" s="114" t="s">
        <v>160</v>
      </c>
      <c r="AJ176" s="114" t="s">
        <v>160</v>
      </c>
      <c r="AK176" s="128">
        <v>0</v>
      </c>
      <c r="AL176" s="128">
        <v>6919230</v>
      </c>
      <c r="AM176" s="128">
        <v>0</v>
      </c>
      <c r="AN176" s="128">
        <v>0</v>
      </c>
      <c r="AO176" s="128">
        <v>0</v>
      </c>
      <c r="AP176" s="128">
        <v>0</v>
      </c>
      <c r="AQ176" s="128">
        <v>0</v>
      </c>
      <c r="AR176" s="128">
        <v>6919230</v>
      </c>
      <c r="AS176" s="128">
        <v>0</v>
      </c>
      <c r="AT176" s="128">
        <v>0</v>
      </c>
      <c r="AU176" s="128">
        <v>0</v>
      </c>
      <c r="AV176" s="128">
        <v>0</v>
      </c>
      <c r="AW176" s="128">
        <v>0</v>
      </c>
      <c r="AX176" s="128">
        <v>6881420</v>
      </c>
      <c r="AY176" s="128">
        <v>0</v>
      </c>
      <c r="AZ176" s="128">
        <v>0</v>
      </c>
      <c r="BA176" s="128">
        <v>0</v>
      </c>
      <c r="BB176" s="128">
        <v>0</v>
      </c>
      <c r="BC176" s="128">
        <v>0</v>
      </c>
      <c r="BD176" s="128">
        <v>6400287.75</v>
      </c>
      <c r="BE176" s="128">
        <v>0</v>
      </c>
      <c r="BF176" s="128">
        <v>0</v>
      </c>
      <c r="BG176" s="40">
        <f t="shared" si="6"/>
        <v>13838460</v>
      </c>
      <c r="BH176" s="40">
        <f t="shared" si="7"/>
        <v>13281707.75</v>
      </c>
      <c r="BI176" s="40">
        <f t="shared" si="8"/>
        <v>27120167.75</v>
      </c>
    </row>
    <row r="177" spans="1:61" x14ac:dyDescent="0.35">
      <c r="A177" s="114">
        <v>20340000</v>
      </c>
      <c r="B177" s="114">
        <v>1</v>
      </c>
      <c r="C177" s="114">
        <v>1</v>
      </c>
      <c r="D177" s="114">
        <v>1</v>
      </c>
      <c r="E177" s="114" t="s">
        <v>23</v>
      </c>
      <c r="F177" s="114" t="s">
        <v>24</v>
      </c>
      <c r="G177" s="114" t="s">
        <v>25</v>
      </c>
      <c r="H177" s="114" t="s">
        <v>26</v>
      </c>
      <c r="I177" s="114" t="s">
        <v>2</v>
      </c>
      <c r="J177" s="114" t="s">
        <v>27</v>
      </c>
      <c r="K177" s="114" t="s">
        <v>160</v>
      </c>
      <c r="L177" s="114" t="s">
        <v>29</v>
      </c>
      <c r="M177" s="114" t="s">
        <v>159</v>
      </c>
      <c r="N177" s="114" t="s">
        <v>1325</v>
      </c>
      <c r="O177" s="114" t="s">
        <v>257</v>
      </c>
      <c r="P177" s="114" t="s">
        <v>257</v>
      </c>
      <c r="Q177" s="114" t="s">
        <v>160</v>
      </c>
      <c r="R177" s="115">
        <v>5540126.1299999999</v>
      </c>
      <c r="S177" s="115">
        <v>0</v>
      </c>
      <c r="T177" s="115">
        <v>0</v>
      </c>
      <c r="U177" s="115">
        <v>0</v>
      </c>
      <c r="V177" s="115">
        <v>0</v>
      </c>
      <c r="W177" s="115">
        <v>0</v>
      </c>
      <c r="X177" s="115">
        <v>0</v>
      </c>
      <c r="Y177" s="115">
        <v>5540126.1299999999</v>
      </c>
      <c r="Z177" s="117">
        <v>43787</v>
      </c>
      <c r="AA177" s="117">
        <v>52855</v>
      </c>
      <c r="AB177" s="116">
        <v>75000000</v>
      </c>
      <c r="AC177" s="116">
        <v>75000000</v>
      </c>
      <c r="AD177" s="116">
        <v>20.55890410958904</v>
      </c>
      <c r="AE177" s="116">
        <v>24.843835616438355</v>
      </c>
      <c r="AF177" s="118">
        <v>6.3233300000000006E-2</v>
      </c>
      <c r="AG177" s="118" t="s">
        <v>2799</v>
      </c>
      <c r="AH177" s="118">
        <v>1.26E-2</v>
      </c>
      <c r="AI177" s="114" t="s">
        <v>160</v>
      </c>
      <c r="AJ177" s="114" t="s">
        <v>160</v>
      </c>
      <c r="AK177" s="128">
        <v>35290.6</v>
      </c>
      <c r="AL177" s="128">
        <v>0</v>
      </c>
      <c r="AM177" s="128">
        <v>0</v>
      </c>
      <c r="AN177" s="128">
        <v>0</v>
      </c>
      <c r="AO177" s="128">
        <v>0</v>
      </c>
      <c r="AP177" s="128">
        <v>0</v>
      </c>
      <c r="AQ177" s="128">
        <v>35678.410000000003</v>
      </c>
      <c r="AR177" s="128">
        <v>0</v>
      </c>
      <c r="AS177" s="128">
        <v>0</v>
      </c>
      <c r="AT177" s="128">
        <v>0</v>
      </c>
      <c r="AU177" s="128">
        <v>0</v>
      </c>
      <c r="AV177" s="128">
        <v>0</v>
      </c>
      <c r="AW177" s="128">
        <v>35096.699999999997</v>
      </c>
      <c r="AX177" s="128">
        <v>0</v>
      </c>
      <c r="AY177" s="128">
        <v>0</v>
      </c>
      <c r="AZ177" s="128">
        <v>0</v>
      </c>
      <c r="BA177" s="128">
        <v>0</v>
      </c>
      <c r="BB177" s="128">
        <v>0</v>
      </c>
      <c r="BC177" s="128">
        <v>33537.71</v>
      </c>
      <c r="BD177" s="128">
        <v>0</v>
      </c>
      <c r="BE177" s="128">
        <v>0</v>
      </c>
      <c r="BF177" s="128">
        <v>0</v>
      </c>
      <c r="BG177" s="40">
        <f t="shared" si="6"/>
        <v>70969.010000000009</v>
      </c>
      <c r="BH177" s="40">
        <f t="shared" si="7"/>
        <v>68634.41</v>
      </c>
      <c r="BI177" s="40">
        <f t="shared" si="8"/>
        <v>139603.42000000001</v>
      </c>
    </row>
    <row r="178" spans="1:61" x14ac:dyDescent="0.35">
      <c r="A178" s="114">
        <v>20343000</v>
      </c>
      <c r="B178" s="114">
        <v>1</v>
      </c>
      <c r="C178" s="114">
        <v>1</v>
      </c>
      <c r="D178" s="114">
        <v>1</v>
      </c>
      <c r="E178" s="114" t="s">
        <v>23</v>
      </c>
      <c r="F178" s="114" t="s">
        <v>24</v>
      </c>
      <c r="G178" s="114" t="s">
        <v>25</v>
      </c>
      <c r="H178" s="114" t="s">
        <v>26</v>
      </c>
      <c r="I178" s="114" t="s">
        <v>2</v>
      </c>
      <c r="J178" s="114" t="s">
        <v>27</v>
      </c>
      <c r="K178" s="114" t="s">
        <v>160</v>
      </c>
      <c r="L178" s="114" t="s">
        <v>29</v>
      </c>
      <c r="M178" s="114" t="s">
        <v>159</v>
      </c>
      <c r="N178" s="114" t="s">
        <v>1325</v>
      </c>
      <c r="O178" s="114" t="s">
        <v>258</v>
      </c>
      <c r="P178" s="114" t="s">
        <v>258</v>
      </c>
      <c r="Q178" s="114" t="s">
        <v>160</v>
      </c>
      <c r="R178" s="115">
        <v>228846839.23999998</v>
      </c>
      <c r="S178" s="115">
        <v>0</v>
      </c>
      <c r="T178" s="115">
        <v>0</v>
      </c>
      <c r="U178" s="115">
        <v>0</v>
      </c>
      <c r="V178" s="115">
        <v>0</v>
      </c>
      <c r="W178" s="115">
        <v>0</v>
      </c>
      <c r="X178" s="115">
        <v>0</v>
      </c>
      <c r="Y178" s="115">
        <v>228846839.23999998</v>
      </c>
      <c r="Z178" s="117">
        <v>43987</v>
      </c>
      <c r="AA178" s="117">
        <v>53097</v>
      </c>
      <c r="AB178" s="116">
        <v>250000000</v>
      </c>
      <c r="AC178" s="116">
        <v>250000000</v>
      </c>
      <c r="AD178" s="116">
        <v>21.221917808219178</v>
      </c>
      <c r="AE178" s="116">
        <v>24.958904109589042</v>
      </c>
      <c r="AF178" s="118">
        <v>4.5999999999999999E-2</v>
      </c>
      <c r="AG178" s="118" t="s">
        <v>39</v>
      </c>
      <c r="AH178" s="118"/>
      <c r="AI178" s="114" t="s">
        <v>160</v>
      </c>
      <c r="AJ178" s="114" t="s">
        <v>160</v>
      </c>
      <c r="AK178" s="128">
        <v>0</v>
      </c>
      <c r="AL178" s="128">
        <v>0</v>
      </c>
      <c r="AM178" s="128">
        <v>5279733.58</v>
      </c>
      <c r="AN178" s="128">
        <v>0</v>
      </c>
      <c r="AO178" s="128">
        <v>0</v>
      </c>
      <c r="AP178" s="128">
        <v>0</v>
      </c>
      <c r="AQ178" s="128">
        <v>0</v>
      </c>
      <c r="AR178" s="128">
        <v>0</v>
      </c>
      <c r="AS178" s="128">
        <v>5308584.58</v>
      </c>
      <c r="AT178" s="128">
        <v>0</v>
      </c>
      <c r="AU178" s="128">
        <v>0</v>
      </c>
      <c r="AV178" s="128">
        <v>0</v>
      </c>
      <c r="AW178" s="128">
        <v>0</v>
      </c>
      <c r="AX178" s="128">
        <v>0</v>
      </c>
      <c r="AY178" s="128">
        <v>5222031.57</v>
      </c>
      <c r="AZ178" s="128">
        <v>0</v>
      </c>
      <c r="BA178" s="128">
        <v>0</v>
      </c>
      <c r="BB178" s="128">
        <v>0</v>
      </c>
      <c r="BC178" s="128">
        <v>0</v>
      </c>
      <c r="BD178" s="128">
        <v>0</v>
      </c>
      <c r="BE178" s="128">
        <v>5308584.58</v>
      </c>
      <c r="BF178" s="128">
        <v>0</v>
      </c>
      <c r="BG178" s="40">
        <f t="shared" si="6"/>
        <v>10588318.16</v>
      </c>
      <c r="BH178" s="40">
        <f t="shared" si="7"/>
        <v>10530616.15</v>
      </c>
      <c r="BI178" s="40">
        <f t="shared" si="8"/>
        <v>21118934.310000002</v>
      </c>
    </row>
    <row r="179" spans="1:61" x14ac:dyDescent="0.35">
      <c r="A179" s="114">
        <v>20344000</v>
      </c>
      <c r="B179" s="114">
        <v>1</v>
      </c>
      <c r="C179" s="114">
        <v>1</v>
      </c>
      <c r="D179" s="114">
        <v>1</v>
      </c>
      <c r="E179" s="114" t="s">
        <v>23</v>
      </c>
      <c r="F179" s="114" t="s">
        <v>24</v>
      </c>
      <c r="G179" s="114" t="s">
        <v>25</v>
      </c>
      <c r="H179" s="114" t="s">
        <v>26</v>
      </c>
      <c r="I179" s="114" t="s">
        <v>2</v>
      </c>
      <c r="J179" s="114" t="s">
        <v>27</v>
      </c>
      <c r="K179" s="114" t="s">
        <v>160</v>
      </c>
      <c r="L179" s="114" t="s">
        <v>29</v>
      </c>
      <c r="M179" s="114" t="s">
        <v>159</v>
      </c>
      <c r="N179" s="114" t="s">
        <v>1325</v>
      </c>
      <c r="O179" s="114" t="s">
        <v>259</v>
      </c>
      <c r="P179" s="114" t="s">
        <v>259</v>
      </c>
      <c r="Q179" s="114" t="s">
        <v>160</v>
      </c>
      <c r="R179" s="115">
        <v>280000000</v>
      </c>
      <c r="S179" s="115">
        <v>0</v>
      </c>
      <c r="T179" s="115">
        <v>0</v>
      </c>
      <c r="U179" s="115">
        <v>0</v>
      </c>
      <c r="V179" s="115">
        <v>0</v>
      </c>
      <c r="W179" s="115">
        <v>0</v>
      </c>
      <c r="X179" s="115">
        <v>0</v>
      </c>
      <c r="Y179" s="115">
        <v>280000000</v>
      </c>
      <c r="Z179" s="117">
        <v>43999</v>
      </c>
      <c r="AA179" s="117">
        <v>51271</v>
      </c>
      <c r="AB179" s="116">
        <v>280000000</v>
      </c>
      <c r="AC179" s="116">
        <v>280000000</v>
      </c>
      <c r="AD179" s="116">
        <v>16.219178082191782</v>
      </c>
      <c r="AE179" s="116">
        <v>19.923287671232877</v>
      </c>
      <c r="AF179" s="118">
        <v>4.5400000000000003E-2</v>
      </c>
      <c r="AG179" s="118" t="s">
        <v>39</v>
      </c>
      <c r="AH179" s="118"/>
      <c r="AI179" s="114" t="s">
        <v>160</v>
      </c>
      <c r="AJ179" s="114" t="s">
        <v>160</v>
      </c>
      <c r="AK179" s="128">
        <v>0</v>
      </c>
      <c r="AL179" s="128">
        <v>0</v>
      </c>
      <c r="AM179" s="128">
        <v>6343612.4900000002</v>
      </c>
      <c r="AN179" s="128">
        <v>0</v>
      </c>
      <c r="AO179" s="128">
        <v>0</v>
      </c>
      <c r="AP179" s="128">
        <v>0</v>
      </c>
      <c r="AQ179" s="128">
        <v>0</v>
      </c>
      <c r="AR179" s="128">
        <v>0</v>
      </c>
      <c r="AS179" s="128">
        <v>6413322.5199999996</v>
      </c>
      <c r="AT179" s="128">
        <v>0</v>
      </c>
      <c r="AU179" s="128">
        <v>0</v>
      </c>
      <c r="AV179" s="128">
        <v>0</v>
      </c>
      <c r="AW179" s="128">
        <v>0</v>
      </c>
      <c r="AX179" s="128">
        <v>0</v>
      </c>
      <c r="AY179" s="128">
        <v>6308757.4800000004</v>
      </c>
      <c r="AZ179" s="128">
        <v>0</v>
      </c>
      <c r="BA179" s="128">
        <v>0</v>
      </c>
      <c r="BB179" s="128">
        <v>0</v>
      </c>
      <c r="BC179" s="128">
        <v>0</v>
      </c>
      <c r="BD179" s="128">
        <v>0</v>
      </c>
      <c r="BE179" s="128">
        <v>6413322.5199999996</v>
      </c>
      <c r="BF179" s="128">
        <v>0</v>
      </c>
      <c r="BG179" s="40">
        <f t="shared" si="6"/>
        <v>12756935.01</v>
      </c>
      <c r="BH179" s="40">
        <f t="shared" si="7"/>
        <v>12722080</v>
      </c>
      <c r="BI179" s="40">
        <f t="shared" si="8"/>
        <v>25479015.009999998</v>
      </c>
    </row>
    <row r="180" spans="1:61" x14ac:dyDescent="0.35">
      <c r="A180" s="114">
        <v>20342000</v>
      </c>
      <c r="B180" s="114">
        <v>1</v>
      </c>
      <c r="C180" s="114">
        <v>1</v>
      </c>
      <c r="D180" s="114">
        <v>1</v>
      </c>
      <c r="E180" s="114" t="s">
        <v>23</v>
      </c>
      <c r="F180" s="114" t="s">
        <v>24</v>
      </c>
      <c r="G180" s="114" t="s">
        <v>25</v>
      </c>
      <c r="H180" s="114" t="s">
        <v>26</v>
      </c>
      <c r="I180" s="114" t="s">
        <v>2</v>
      </c>
      <c r="J180" s="114" t="s">
        <v>27</v>
      </c>
      <c r="K180" s="114" t="s">
        <v>160</v>
      </c>
      <c r="L180" s="114" t="s">
        <v>29</v>
      </c>
      <c r="M180" s="114" t="s">
        <v>159</v>
      </c>
      <c r="N180" s="114" t="s">
        <v>1325</v>
      </c>
      <c r="O180" s="114" t="s">
        <v>260</v>
      </c>
      <c r="P180" s="114" t="s">
        <v>260</v>
      </c>
      <c r="Q180" s="114" t="s">
        <v>160</v>
      </c>
      <c r="R180" s="115">
        <v>90000000</v>
      </c>
      <c r="S180" s="115">
        <v>0</v>
      </c>
      <c r="T180" s="115">
        <v>0</v>
      </c>
      <c r="U180" s="115">
        <v>0</v>
      </c>
      <c r="V180" s="115">
        <v>0</v>
      </c>
      <c r="W180" s="115">
        <v>0</v>
      </c>
      <c r="X180" s="115">
        <v>0</v>
      </c>
      <c r="Y180" s="115">
        <v>90000000</v>
      </c>
      <c r="Z180" s="117">
        <v>43924</v>
      </c>
      <c r="AA180" s="117">
        <v>53250</v>
      </c>
      <c r="AB180" s="116">
        <v>90000000</v>
      </c>
      <c r="AC180" s="116">
        <v>90000000</v>
      </c>
      <c r="AD180" s="116">
        <v>21.641095890410959</v>
      </c>
      <c r="AE180" s="116">
        <v>25.550684931506851</v>
      </c>
      <c r="AF180" s="118">
        <v>4.5999999999999999E-2</v>
      </c>
      <c r="AG180" s="118" t="s">
        <v>39</v>
      </c>
      <c r="AH180" s="118"/>
      <c r="AI180" s="114" t="s">
        <v>160</v>
      </c>
      <c r="AJ180" s="114" t="s">
        <v>160</v>
      </c>
      <c r="AK180" s="128">
        <v>0</v>
      </c>
      <c r="AL180" s="128">
        <v>2105232</v>
      </c>
      <c r="AM180" s="128">
        <v>0</v>
      </c>
      <c r="AN180" s="128">
        <v>0</v>
      </c>
      <c r="AO180" s="128">
        <v>0</v>
      </c>
      <c r="AP180" s="128">
        <v>0</v>
      </c>
      <c r="AQ180" s="128">
        <v>0</v>
      </c>
      <c r="AR180" s="128">
        <v>2105232</v>
      </c>
      <c r="AS180" s="128">
        <v>0</v>
      </c>
      <c r="AT180" s="128">
        <v>0</v>
      </c>
      <c r="AU180" s="128">
        <v>0</v>
      </c>
      <c r="AV180" s="128">
        <v>0</v>
      </c>
      <c r="AW180" s="128">
        <v>0</v>
      </c>
      <c r="AX180" s="128">
        <v>2093728</v>
      </c>
      <c r="AY180" s="128">
        <v>0</v>
      </c>
      <c r="AZ180" s="128">
        <v>0</v>
      </c>
      <c r="BA180" s="128">
        <v>0</v>
      </c>
      <c r="BB180" s="128">
        <v>0</v>
      </c>
      <c r="BC180" s="128">
        <v>0</v>
      </c>
      <c r="BD180" s="128">
        <v>2105232</v>
      </c>
      <c r="BE180" s="128">
        <v>0</v>
      </c>
      <c r="BF180" s="128">
        <v>0</v>
      </c>
      <c r="BG180" s="40">
        <f t="shared" si="6"/>
        <v>4210464</v>
      </c>
      <c r="BH180" s="40">
        <f t="shared" si="7"/>
        <v>4198960</v>
      </c>
      <c r="BI180" s="40">
        <f t="shared" si="8"/>
        <v>8409424</v>
      </c>
    </row>
    <row r="181" spans="1:61" x14ac:dyDescent="0.35">
      <c r="A181" s="114">
        <v>20348000</v>
      </c>
      <c r="B181" s="114">
        <v>1</v>
      </c>
      <c r="C181" s="114">
        <v>1</v>
      </c>
      <c r="D181" s="114">
        <v>1</v>
      </c>
      <c r="E181" s="114" t="s">
        <v>23</v>
      </c>
      <c r="F181" s="114" t="s">
        <v>24</v>
      </c>
      <c r="G181" s="114" t="s">
        <v>25</v>
      </c>
      <c r="H181" s="114" t="s">
        <v>26</v>
      </c>
      <c r="I181" s="114" t="s">
        <v>2</v>
      </c>
      <c r="J181" s="114" t="s">
        <v>27</v>
      </c>
      <c r="K181" s="114" t="s">
        <v>160</v>
      </c>
      <c r="L181" s="114" t="s">
        <v>29</v>
      </c>
      <c r="M181" s="114" t="s">
        <v>159</v>
      </c>
      <c r="N181" s="114" t="s">
        <v>1325</v>
      </c>
      <c r="O181" s="114" t="s">
        <v>261</v>
      </c>
      <c r="P181" s="114" t="s">
        <v>261</v>
      </c>
      <c r="Q181" s="114" t="s">
        <v>160</v>
      </c>
      <c r="R181" s="115">
        <v>200000000</v>
      </c>
      <c r="S181" s="115">
        <v>0</v>
      </c>
      <c r="T181" s="115">
        <v>0</v>
      </c>
      <c r="U181" s="115">
        <v>0</v>
      </c>
      <c r="V181" s="115">
        <v>0</v>
      </c>
      <c r="W181" s="115">
        <v>0</v>
      </c>
      <c r="X181" s="115">
        <v>0</v>
      </c>
      <c r="Y181" s="115">
        <v>200000000</v>
      </c>
      <c r="Z181" s="117">
        <v>44277</v>
      </c>
      <c r="AA181" s="117">
        <v>50844</v>
      </c>
      <c r="AB181" s="116">
        <v>200000000</v>
      </c>
      <c r="AC181" s="116">
        <v>200000000</v>
      </c>
      <c r="AD181" s="116">
        <v>15.049315068493151</v>
      </c>
      <c r="AE181" s="116">
        <v>17.991780821917807</v>
      </c>
      <c r="AF181" s="118">
        <v>4.5397E-2</v>
      </c>
      <c r="AG181" s="118" t="s">
        <v>39</v>
      </c>
      <c r="AH181" s="118"/>
      <c r="AI181" s="114" t="s">
        <v>160</v>
      </c>
      <c r="AJ181" s="114" t="s">
        <v>160</v>
      </c>
      <c r="AK181" s="128">
        <v>4590141.1100000003</v>
      </c>
      <c r="AL181" s="128">
        <v>0</v>
      </c>
      <c r="AM181" s="128">
        <v>0</v>
      </c>
      <c r="AN181" s="128">
        <v>0</v>
      </c>
      <c r="AO181" s="128">
        <v>0</v>
      </c>
      <c r="AP181" s="128">
        <v>0</v>
      </c>
      <c r="AQ181" s="128">
        <v>4640582.22</v>
      </c>
      <c r="AR181" s="128">
        <v>0</v>
      </c>
      <c r="AS181" s="128">
        <v>0</v>
      </c>
      <c r="AT181" s="128">
        <v>0</v>
      </c>
      <c r="AU181" s="128">
        <v>0</v>
      </c>
      <c r="AV181" s="128">
        <v>0</v>
      </c>
      <c r="AW181" s="128">
        <v>4564920.5599999996</v>
      </c>
      <c r="AX181" s="128">
        <v>0</v>
      </c>
      <c r="AY181" s="128">
        <v>0</v>
      </c>
      <c r="AZ181" s="128">
        <v>0</v>
      </c>
      <c r="BA181" s="128">
        <v>0</v>
      </c>
      <c r="BB181" s="128">
        <v>0</v>
      </c>
      <c r="BC181" s="128">
        <v>4640582.22</v>
      </c>
      <c r="BD181" s="128">
        <v>0</v>
      </c>
      <c r="BE181" s="128">
        <v>0</v>
      </c>
      <c r="BF181" s="128">
        <v>0</v>
      </c>
      <c r="BG181" s="40">
        <f t="shared" si="6"/>
        <v>9230723.3300000001</v>
      </c>
      <c r="BH181" s="40">
        <f t="shared" si="7"/>
        <v>9205502.7799999993</v>
      </c>
      <c r="BI181" s="40">
        <f t="shared" si="8"/>
        <v>18436226.109999999</v>
      </c>
    </row>
    <row r="182" spans="1:61" x14ac:dyDescent="0.35">
      <c r="A182" s="114">
        <v>20047000</v>
      </c>
      <c r="B182" s="114">
        <v>1</v>
      </c>
      <c r="C182" s="114">
        <v>1</v>
      </c>
      <c r="D182" s="114">
        <v>1</v>
      </c>
      <c r="E182" s="114" t="s">
        <v>23</v>
      </c>
      <c r="F182" s="114" t="s">
        <v>24</v>
      </c>
      <c r="G182" s="114" t="s">
        <v>25</v>
      </c>
      <c r="H182" s="114" t="s">
        <v>26</v>
      </c>
      <c r="I182" s="114" t="s">
        <v>2</v>
      </c>
      <c r="J182" s="114" t="s">
        <v>27</v>
      </c>
      <c r="K182" s="114" t="s">
        <v>160</v>
      </c>
      <c r="L182" s="114" t="s">
        <v>29</v>
      </c>
      <c r="M182" s="114" t="s">
        <v>159</v>
      </c>
      <c r="N182" s="114" t="s">
        <v>1325</v>
      </c>
      <c r="O182" s="114" t="s">
        <v>262</v>
      </c>
      <c r="P182" s="114" t="s">
        <v>262</v>
      </c>
      <c r="Q182" s="114" t="s">
        <v>160</v>
      </c>
      <c r="R182" s="115">
        <v>-7.4214767664670944E-10</v>
      </c>
      <c r="S182" s="115">
        <v>0</v>
      </c>
      <c r="T182" s="115">
        <v>0</v>
      </c>
      <c r="U182" s="115">
        <v>0</v>
      </c>
      <c r="V182" s="115">
        <v>0</v>
      </c>
      <c r="W182" s="115">
        <v>-5.8207660913467407E-11</v>
      </c>
      <c r="X182" s="115">
        <v>0</v>
      </c>
      <c r="Y182" s="115">
        <v>-8.0035533756017685E-10</v>
      </c>
      <c r="Z182" s="117">
        <v>30707</v>
      </c>
      <c r="AA182" s="117">
        <v>45315</v>
      </c>
      <c r="AB182" s="116">
        <v>3100000</v>
      </c>
      <c r="AC182" s="116">
        <v>2254501.2999999998</v>
      </c>
      <c r="AD182" s="116">
        <v>0</v>
      </c>
      <c r="AE182" s="116">
        <v>0</v>
      </c>
      <c r="AF182" s="118">
        <v>0.02</v>
      </c>
      <c r="AG182" s="118" t="s">
        <v>39</v>
      </c>
      <c r="AH182" s="118"/>
      <c r="AI182" s="114" t="s">
        <v>160</v>
      </c>
      <c r="AJ182" s="114" t="s">
        <v>160</v>
      </c>
      <c r="AK182" s="128">
        <v>0</v>
      </c>
      <c r="AL182" s="128">
        <v>0</v>
      </c>
      <c r="AM182" s="128">
        <v>0</v>
      </c>
      <c r="AN182" s="128">
        <v>0</v>
      </c>
      <c r="AO182" s="128">
        <v>0</v>
      </c>
      <c r="AP182" s="128">
        <v>0</v>
      </c>
      <c r="AQ182" s="128">
        <v>0</v>
      </c>
      <c r="AR182" s="128">
        <v>0</v>
      </c>
      <c r="AS182" s="128">
        <v>0</v>
      </c>
      <c r="AT182" s="128">
        <v>0</v>
      </c>
      <c r="AU182" s="128">
        <v>0</v>
      </c>
      <c r="AV182" s="128">
        <v>0</v>
      </c>
      <c r="AW182" s="128">
        <v>0</v>
      </c>
      <c r="AX182" s="128">
        <v>0</v>
      </c>
      <c r="AY182" s="128">
        <v>0</v>
      </c>
      <c r="AZ182" s="128">
        <v>0</v>
      </c>
      <c r="BA182" s="128">
        <v>0</v>
      </c>
      <c r="BB182" s="128">
        <v>0</v>
      </c>
      <c r="BC182" s="128">
        <v>0</v>
      </c>
      <c r="BD182" s="128">
        <v>0</v>
      </c>
      <c r="BE182" s="128">
        <v>0</v>
      </c>
      <c r="BF182" s="128">
        <v>0</v>
      </c>
      <c r="BG182" s="40">
        <f t="shared" si="6"/>
        <v>0</v>
      </c>
      <c r="BH182" s="40">
        <f t="shared" si="7"/>
        <v>0</v>
      </c>
      <c r="BI182" s="40">
        <f t="shared" si="8"/>
        <v>0</v>
      </c>
    </row>
    <row r="183" spans="1:61" x14ac:dyDescent="0.35">
      <c r="A183" s="114">
        <v>20048000</v>
      </c>
      <c r="B183" s="114">
        <v>1</v>
      </c>
      <c r="C183" s="114">
        <v>1</v>
      </c>
      <c r="D183" s="114">
        <v>1</v>
      </c>
      <c r="E183" s="114" t="s">
        <v>23</v>
      </c>
      <c r="F183" s="114" t="s">
        <v>24</v>
      </c>
      <c r="G183" s="114" t="s">
        <v>25</v>
      </c>
      <c r="H183" s="114" t="s">
        <v>26</v>
      </c>
      <c r="I183" s="114" t="s">
        <v>2</v>
      </c>
      <c r="J183" s="114" t="s">
        <v>27</v>
      </c>
      <c r="K183" s="114" t="s">
        <v>160</v>
      </c>
      <c r="L183" s="114" t="s">
        <v>29</v>
      </c>
      <c r="M183" s="114" t="s">
        <v>159</v>
      </c>
      <c r="N183" s="114" t="s">
        <v>1325</v>
      </c>
      <c r="O183" s="114" t="s">
        <v>263</v>
      </c>
      <c r="P183" s="114" t="s">
        <v>263</v>
      </c>
      <c r="Q183" s="114" t="s">
        <v>160</v>
      </c>
      <c r="R183" s="115">
        <v>21512.070000000007</v>
      </c>
      <c r="S183" s="115">
        <v>0</v>
      </c>
      <c r="T183" s="115">
        <v>0</v>
      </c>
      <c r="U183" s="115">
        <v>0</v>
      </c>
      <c r="V183" s="115">
        <v>0</v>
      </c>
      <c r="W183" s="115">
        <v>0</v>
      </c>
      <c r="X183" s="115">
        <v>0</v>
      </c>
      <c r="Y183" s="115">
        <v>21512.070000000007</v>
      </c>
      <c r="Z183" s="117">
        <v>30743</v>
      </c>
      <c r="AA183" s="117">
        <v>45357</v>
      </c>
      <c r="AB183" s="116">
        <v>1800000</v>
      </c>
      <c r="AC183" s="116">
        <v>1290715.3500000001</v>
      </c>
      <c r="AD183" s="116">
        <v>1.643835616438356E-2</v>
      </c>
      <c r="AE183" s="116">
        <v>40.038356164383565</v>
      </c>
      <c r="AF183" s="118">
        <v>0.02</v>
      </c>
      <c r="AG183" s="118" t="s">
        <v>39</v>
      </c>
      <c r="AH183" s="118"/>
      <c r="AI183" s="114" t="s">
        <v>160</v>
      </c>
      <c r="AJ183" s="114" t="s">
        <v>160</v>
      </c>
      <c r="AK183" s="128">
        <v>215.12</v>
      </c>
      <c r="AL183" s="128">
        <v>0</v>
      </c>
      <c r="AM183" s="128">
        <v>0</v>
      </c>
      <c r="AN183" s="128">
        <v>0</v>
      </c>
      <c r="AO183" s="128">
        <v>0</v>
      </c>
      <c r="AP183" s="128">
        <v>0</v>
      </c>
      <c r="AQ183" s="128">
        <v>0</v>
      </c>
      <c r="AR183" s="128">
        <v>0</v>
      </c>
      <c r="AS183" s="128">
        <v>0</v>
      </c>
      <c r="AT183" s="128">
        <v>0</v>
      </c>
      <c r="AU183" s="128">
        <v>0</v>
      </c>
      <c r="AV183" s="128">
        <v>0</v>
      </c>
      <c r="AW183" s="128">
        <v>0</v>
      </c>
      <c r="AX183" s="128">
        <v>0</v>
      </c>
      <c r="AY183" s="128">
        <v>0</v>
      </c>
      <c r="AZ183" s="128">
        <v>0</v>
      </c>
      <c r="BA183" s="128">
        <v>0</v>
      </c>
      <c r="BB183" s="128">
        <v>0</v>
      </c>
      <c r="BC183" s="128">
        <v>0</v>
      </c>
      <c r="BD183" s="128">
        <v>0</v>
      </c>
      <c r="BE183" s="128">
        <v>0</v>
      </c>
      <c r="BF183" s="128">
        <v>0</v>
      </c>
      <c r="BG183" s="40">
        <f t="shared" si="6"/>
        <v>215.12</v>
      </c>
      <c r="BH183" s="40">
        <f t="shared" si="7"/>
        <v>0</v>
      </c>
      <c r="BI183" s="40">
        <f t="shared" si="8"/>
        <v>215.12</v>
      </c>
    </row>
    <row r="184" spans="1:61" x14ac:dyDescent="0.35">
      <c r="A184" s="114">
        <v>20049000</v>
      </c>
      <c r="B184" s="114">
        <v>1</v>
      </c>
      <c r="C184" s="114">
        <v>1</v>
      </c>
      <c r="D184" s="114">
        <v>1</v>
      </c>
      <c r="E184" s="114" t="s">
        <v>23</v>
      </c>
      <c r="F184" s="114" t="s">
        <v>24</v>
      </c>
      <c r="G184" s="114" t="s">
        <v>25</v>
      </c>
      <c r="H184" s="114" t="s">
        <v>26</v>
      </c>
      <c r="I184" s="114" t="s">
        <v>2</v>
      </c>
      <c r="J184" s="114" t="s">
        <v>27</v>
      </c>
      <c r="K184" s="114" t="s">
        <v>160</v>
      </c>
      <c r="L184" s="114" t="s">
        <v>29</v>
      </c>
      <c r="M184" s="114" t="s">
        <v>159</v>
      </c>
      <c r="N184" s="114" t="s">
        <v>1325</v>
      </c>
      <c r="O184" s="114" t="s">
        <v>264</v>
      </c>
      <c r="P184" s="114" t="s">
        <v>264</v>
      </c>
      <c r="Q184" s="114" t="s">
        <v>160</v>
      </c>
      <c r="R184" s="115">
        <v>16350.059999999803</v>
      </c>
      <c r="S184" s="115">
        <v>0</v>
      </c>
      <c r="T184" s="115">
        <v>0</v>
      </c>
      <c r="U184" s="115">
        <v>0</v>
      </c>
      <c r="V184" s="115">
        <v>0</v>
      </c>
      <c r="W184" s="115">
        <v>-1.4551915228366852E-11</v>
      </c>
      <c r="X184" s="115">
        <v>0</v>
      </c>
      <c r="Y184" s="115">
        <v>16350.059999999788</v>
      </c>
      <c r="Z184" s="117">
        <v>30993</v>
      </c>
      <c r="AA184" s="117">
        <v>45484</v>
      </c>
      <c r="AB184" s="116">
        <v>1000000</v>
      </c>
      <c r="AC184" s="116">
        <v>981007.14</v>
      </c>
      <c r="AD184" s="116">
        <v>0.36438356164383562</v>
      </c>
      <c r="AE184" s="116">
        <v>39.701369863013696</v>
      </c>
      <c r="AF184" s="118">
        <v>0.02</v>
      </c>
      <c r="AG184" s="118" t="s">
        <v>39</v>
      </c>
      <c r="AH184" s="118"/>
      <c r="AI184" s="114" t="s">
        <v>160</v>
      </c>
      <c r="AJ184" s="114" t="s">
        <v>160</v>
      </c>
      <c r="AK184" s="128">
        <v>0</v>
      </c>
      <c r="AL184" s="128">
        <v>0</v>
      </c>
      <c r="AM184" s="128">
        <v>0</v>
      </c>
      <c r="AN184" s="128">
        <v>0</v>
      </c>
      <c r="AO184" s="128">
        <v>163.5</v>
      </c>
      <c r="AP184" s="128">
        <v>0</v>
      </c>
      <c r="AQ184" s="128">
        <v>0</v>
      </c>
      <c r="AR184" s="128">
        <v>0</v>
      </c>
      <c r="AS184" s="128">
        <v>0</v>
      </c>
      <c r="AT184" s="128">
        <v>0</v>
      </c>
      <c r="AU184" s="128">
        <v>0</v>
      </c>
      <c r="AV184" s="128">
        <v>0</v>
      </c>
      <c r="AW184" s="128">
        <v>0</v>
      </c>
      <c r="AX184" s="128">
        <v>0</v>
      </c>
      <c r="AY184" s="128">
        <v>0</v>
      </c>
      <c r="AZ184" s="128">
        <v>0</v>
      </c>
      <c r="BA184" s="128">
        <v>0</v>
      </c>
      <c r="BB184" s="128">
        <v>0</v>
      </c>
      <c r="BC184" s="128">
        <v>0</v>
      </c>
      <c r="BD184" s="128">
        <v>0</v>
      </c>
      <c r="BE184" s="128">
        <v>0</v>
      </c>
      <c r="BF184" s="128">
        <v>0</v>
      </c>
      <c r="BG184" s="40">
        <f t="shared" si="6"/>
        <v>163.5</v>
      </c>
      <c r="BH184" s="40">
        <f t="shared" si="7"/>
        <v>0</v>
      </c>
      <c r="BI184" s="40">
        <f t="shared" si="8"/>
        <v>163.5</v>
      </c>
    </row>
    <row r="185" spans="1:61" x14ac:dyDescent="0.35">
      <c r="A185" s="114">
        <v>30051100</v>
      </c>
      <c r="B185" s="114">
        <v>1</v>
      </c>
      <c r="C185" s="114">
        <v>1</v>
      </c>
      <c r="D185" s="114">
        <v>1</v>
      </c>
      <c r="E185" s="114" t="s">
        <v>23</v>
      </c>
      <c r="F185" s="114" t="s">
        <v>24</v>
      </c>
      <c r="G185" s="114" t="s">
        <v>25</v>
      </c>
      <c r="H185" s="114" t="s">
        <v>26</v>
      </c>
      <c r="I185" s="114" t="s">
        <v>2</v>
      </c>
      <c r="J185" s="114" t="s">
        <v>27</v>
      </c>
      <c r="K185" s="114" t="s">
        <v>160</v>
      </c>
      <c r="L185" s="114" t="s">
        <v>29</v>
      </c>
      <c r="M185" s="114" t="s">
        <v>159</v>
      </c>
      <c r="N185" s="114" t="s">
        <v>1325</v>
      </c>
      <c r="O185" s="114" t="s">
        <v>265</v>
      </c>
      <c r="P185" s="114" t="s">
        <v>265</v>
      </c>
      <c r="Q185" s="114" t="s">
        <v>160</v>
      </c>
      <c r="R185" s="115">
        <v>856186.19000000029</v>
      </c>
      <c r="S185" s="115">
        <v>0</v>
      </c>
      <c r="T185" s="115">
        <v>0</v>
      </c>
      <c r="U185" s="115">
        <v>0</v>
      </c>
      <c r="V185" s="115">
        <v>0</v>
      </c>
      <c r="W185" s="115">
        <v>0</v>
      </c>
      <c r="X185" s="115">
        <v>0</v>
      </c>
      <c r="Y185" s="115">
        <v>856186.19000000029</v>
      </c>
      <c r="Z185" s="117">
        <v>31034</v>
      </c>
      <c r="AA185" s="117">
        <v>45663</v>
      </c>
      <c r="AB185" s="116">
        <v>6421396.8799999999</v>
      </c>
      <c r="AC185" s="116">
        <v>6421396.8799999999</v>
      </c>
      <c r="AD185" s="116">
        <v>0.85479452054794525</v>
      </c>
      <c r="AE185" s="116">
        <v>40.079452054794523</v>
      </c>
      <c r="AF185" s="118">
        <v>0.02</v>
      </c>
      <c r="AG185" s="118" t="s">
        <v>39</v>
      </c>
      <c r="AH185" s="118"/>
      <c r="AI185" s="114" t="s">
        <v>160</v>
      </c>
      <c r="AJ185" s="114" t="s">
        <v>160</v>
      </c>
      <c r="AK185" s="128">
        <v>0</v>
      </c>
      <c r="AL185" s="128">
        <v>0</v>
      </c>
      <c r="AM185" s="128">
        <v>0</v>
      </c>
      <c r="AN185" s="128">
        <v>0</v>
      </c>
      <c r="AO185" s="128">
        <v>8561.86</v>
      </c>
      <c r="AP185" s="128">
        <v>0</v>
      </c>
      <c r="AQ185" s="128">
        <v>0</v>
      </c>
      <c r="AR185" s="128">
        <v>0</v>
      </c>
      <c r="AS185" s="128">
        <v>0</v>
      </c>
      <c r="AT185" s="128">
        <v>0</v>
      </c>
      <c r="AU185" s="128">
        <v>4280.93</v>
      </c>
      <c r="AV185" s="128">
        <v>0</v>
      </c>
      <c r="AW185" s="128">
        <v>0</v>
      </c>
      <c r="AX185" s="128">
        <v>0</v>
      </c>
      <c r="AY185" s="128">
        <v>0</v>
      </c>
      <c r="AZ185" s="128">
        <v>0</v>
      </c>
      <c r="BA185" s="128">
        <v>0</v>
      </c>
      <c r="BB185" s="128">
        <v>0</v>
      </c>
      <c r="BC185" s="128">
        <v>0</v>
      </c>
      <c r="BD185" s="128">
        <v>0</v>
      </c>
      <c r="BE185" s="128">
        <v>0</v>
      </c>
      <c r="BF185" s="128">
        <v>0</v>
      </c>
      <c r="BG185" s="40">
        <f t="shared" si="6"/>
        <v>8561.86</v>
      </c>
      <c r="BH185" s="40">
        <f t="shared" si="7"/>
        <v>4280.93</v>
      </c>
      <c r="BI185" s="40">
        <f t="shared" si="8"/>
        <v>12842.79</v>
      </c>
    </row>
    <row r="186" spans="1:61" x14ac:dyDescent="0.35">
      <c r="A186" s="114">
        <v>20052001</v>
      </c>
      <c r="B186" s="114">
        <v>1</v>
      </c>
      <c r="C186" s="114">
        <v>1</v>
      </c>
      <c r="D186" s="114">
        <v>1</v>
      </c>
      <c r="E186" s="114" t="s">
        <v>23</v>
      </c>
      <c r="F186" s="114" t="s">
        <v>24</v>
      </c>
      <c r="G186" s="114" t="s">
        <v>25</v>
      </c>
      <c r="H186" s="114" t="s">
        <v>26</v>
      </c>
      <c r="I186" s="114" t="s">
        <v>2</v>
      </c>
      <c r="J186" s="114" t="s">
        <v>27</v>
      </c>
      <c r="K186" s="114" t="s">
        <v>160</v>
      </c>
      <c r="L186" s="114" t="s">
        <v>29</v>
      </c>
      <c r="M186" s="114" t="s">
        <v>159</v>
      </c>
      <c r="N186" s="114" t="s">
        <v>1325</v>
      </c>
      <c r="O186" s="114" t="s">
        <v>266</v>
      </c>
      <c r="P186" s="114" t="s">
        <v>266</v>
      </c>
      <c r="Q186" s="114" t="s">
        <v>160</v>
      </c>
      <c r="R186" s="115">
        <v>726877.09999999986</v>
      </c>
      <c r="S186" s="115">
        <v>0</v>
      </c>
      <c r="T186" s="115">
        <v>0</v>
      </c>
      <c r="U186" s="115">
        <v>0</v>
      </c>
      <c r="V186" s="115">
        <v>0</v>
      </c>
      <c r="W186" s="115">
        <v>0</v>
      </c>
      <c r="X186" s="115">
        <v>0</v>
      </c>
      <c r="Y186" s="115">
        <v>726877.09999999986</v>
      </c>
      <c r="Z186" s="117">
        <v>31426</v>
      </c>
      <c r="AA186" s="117">
        <v>46036</v>
      </c>
      <c r="AB186" s="116">
        <v>13096844.33</v>
      </c>
      <c r="AC186" s="116">
        <v>10903155.66</v>
      </c>
      <c r="AD186" s="116">
        <v>1.8767123287671232</v>
      </c>
      <c r="AE186" s="116">
        <v>40.027397260273972</v>
      </c>
      <c r="AF186" s="118">
        <v>0.02</v>
      </c>
      <c r="AG186" s="118" t="s">
        <v>39</v>
      </c>
      <c r="AH186" s="118"/>
      <c r="AI186" s="114" t="s">
        <v>160</v>
      </c>
      <c r="AJ186" s="114" t="s">
        <v>160</v>
      </c>
      <c r="AK186" s="128">
        <v>0</v>
      </c>
      <c r="AL186" s="128">
        <v>0</v>
      </c>
      <c r="AM186" s="128">
        <v>0</v>
      </c>
      <c r="AN186" s="128">
        <v>0</v>
      </c>
      <c r="AO186" s="128">
        <v>7268.77</v>
      </c>
      <c r="AP186" s="128">
        <v>0</v>
      </c>
      <c r="AQ186" s="128">
        <v>0</v>
      </c>
      <c r="AR186" s="128">
        <v>0</v>
      </c>
      <c r="AS186" s="128">
        <v>0</v>
      </c>
      <c r="AT186" s="128">
        <v>0</v>
      </c>
      <c r="AU186" s="128">
        <v>5451.58</v>
      </c>
      <c r="AV186" s="128">
        <v>0</v>
      </c>
      <c r="AW186" s="128">
        <v>0</v>
      </c>
      <c r="AX186" s="128">
        <v>0</v>
      </c>
      <c r="AY186" s="128">
        <v>0</v>
      </c>
      <c r="AZ186" s="128">
        <v>0</v>
      </c>
      <c r="BA186" s="128">
        <v>3634.39</v>
      </c>
      <c r="BB186" s="128">
        <v>0</v>
      </c>
      <c r="BC186" s="128">
        <v>0</v>
      </c>
      <c r="BD186" s="128">
        <v>0</v>
      </c>
      <c r="BE186" s="128">
        <v>0</v>
      </c>
      <c r="BF186" s="128">
        <v>0</v>
      </c>
      <c r="BG186" s="40">
        <f t="shared" si="6"/>
        <v>7268.77</v>
      </c>
      <c r="BH186" s="40">
        <f t="shared" si="7"/>
        <v>9085.9699999999993</v>
      </c>
      <c r="BI186" s="40">
        <f t="shared" si="8"/>
        <v>16354.74</v>
      </c>
    </row>
    <row r="187" spans="1:61" x14ac:dyDescent="0.35">
      <c r="A187" s="114">
        <v>20052100</v>
      </c>
      <c r="B187" s="114">
        <v>1</v>
      </c>
      <c r="C187" s="114">
        <v>1</v>
      </c>
      <c r="D187" s="114">
        <v>1</v>
      </c>
      <c r="E187" s="114" t="s">
        <v>23</v>
      </c>
      <c r="F187" s="114" t="s">
        <v>24</v>
      </c>
      <c r="G187" s="114" t="s">
        <v>25</v>
      </c>
      <c r="H187" s="114" t="s">
        <v>26</v>
      </c>
      <c r="I187" s="114" t="s">
        <v>2</v>
      </c>
      <c r="J187" s="114" t="s">
        <v>27</v>
      </c>
      <c r="K187" s="114" t="s">
        <v>160</v>
      </c>
      <c r="L187" s="114" t="s">
        <v>29</v>
      </c>
      <c r="M187" s="114" t="s">
        <v>159</v>
      </c>
      <c r="N187" s="114" t="s">
        <v>1325</v>
      </c>
      <c r="O187" s="114" t="s">
        <v>267</v>
      </c>
      <c r="P187" s="114" t="s">
        <v>267</v>
      </c>
      <c r="Q187" s="114" t="s">
        <v>160</v>
      </c>
      <c r="R187" s="115">
        <v>726877.10999999987</v>
      </c>
      <c r="S187" s="115">
        <v>0</v>
      </c>
      <c r="T187" s="115">
        <v>0</v>
      </c>
      <c r="U187" s="115">
        <v>0</v>
      </c>
      <c r="V187" s="115">
        <v>0</v>
      </c>
      <c r="W187" s="115">
        <v>0</v>
      </c>
      <c r="X187" s="115">
        <v>0</v>
      </c>
      <c r="Y187" s="115">
        <v>726877.10999999987</v>
      </c>
      <c r="Z187" s="117">
        <v>31426</v>
      </c>
      <c r="AA187" s="117">
        <v>46036</v>
      </c>
      <c r="AB187" s="116">
        <v>8177366.7699999996</v>
      </c>
      <c r="AC187" s="116">
        <v>8177366.7699999996</v>
      </c>
      <c r="AD187" s="116">
        <v>1.8767123287671232</v>
      </c>
      <c r="AE187" s="116">
        <v>40.027397260273972</v>
      </c>
      <c r="AF187" s="118">
        <v>0.02</v>
      </c>
      <c r="AG187" s="118" t="s">
        <v>39</v>
      </c>
      <c r="AH187" s="118"/>
      <c r="AI187" s="114" t="s">
        <v>160</v>
      </c>
      <c r="AJ187" s="114" t="s">
        <v>160</v>
      </c>
      <c r="AK187" s="128">
        <v>0</v>
      </c>
      <c r="AL187" s="128">
        <v>0</v>
      </c>
      <c r="AM187" s="128">
        <v>0</v>
      </c>
      <c r="AN187" s="128">
        <v>0</v>
      </c>
      <c r="AO187" s="128">
        <v>7268.77</v>
      </c>
      <c r="AP187" s="128">
        <v>0</v>
      </c>
      <c r="AQ187" s="128">
        <v>0</v>
      </c>
      <c r="AR187" s="128">
        <v>0</v>
      </c>
      <c r="AS187" s="128">
        <v>0</v>
      </c>
      <c r="AT187" s="128">
        <v>0</v>
      </c>
      <c r="AU187" s="128">
        <v>5451.58</v>
      </c>
      <c r="AV187" s="128">
        <v>0</v>
      </c>
      <c r="AW187" s="128">
        <v>0</v>
      </c>
      <c r="AX187" s="128">
        <v>0</v>
      </c>
      <c r="AY187" s="128">
        <v>0</v>
      </c>
      <c r="AZ187" s="128">
        <v>0</v>
      </c>
      <c r="BA187" s="128">
        <v>3634.39</v>
      </c>
      <c r="BB187" s="128">
        <v>0</v>
      </c>
      <c r="BC187" s="128">
        <v>0</v>
      </c>
      <c r="BD187" s="128">
        <v>0</v>
      </c>
      <c r="BE187" s="128">
        <v>0</v>
      </c>
      <c r="BF187" s="128">
        <v>0</v>
      </c>
      <c r="BG187" s="40">
        <f t="shared" si="6"/>
        <v>7268.77</v>
      </c>
      <c r="BH187" s="40">
        <f t="shared" si="7"/>
        <v>9085.9699999999993</v>
      </c>
      <c r="BI187" s="40">
        <f t="shared" si="8"/>
        <v>16354.74</v>
      </c>
    </row>
    <row r="188" spans="1:61" x14ac:dyDescent="0.35">
      <c r="A188" s="114">
        <v>20053001</v>
      </c>
      <c r="B188" s="114">
        <v>1</v>
      </c>
      <c r="C188" s="114">
        <v>1</v>
      </c>
      <c r="D188" s="114">
        <v>1</v>
      </c>
      <c r="E188" s="114" t="s">
        <v>23</v>
      </c>
      <c r="F188" s="114" t="s">
        <v>24</v>
      </c>
      <c r="G188" s="114" t="s">
        <v>25</v>
      </c>
      <c r="H188" s="114" t="s">
        <v>26</v>
      </c>
      <c r="I188" s="114" t="s">
        <v>2</v>
      </c>
      <c r="J188" s="114" t="s">
        <v>27</v>
      </c>
      <c r="K188" s="114" t="s">
        <v>160</v>
      </c>
      <c r="L188" s="114" t="s">
        <v>29</v>
      </c>
      <c r="M188" s="114" t="s">
        <v>159</v>
      </c>
      <c r="N188" s="114" t="s">
        <v>1325</v>
      </c>
      <c r="O188" s="114" t="s">
        <v>268</v>
      </c>
      <c r="P188" s="114" t="s">
        <v>268</v>
      </c>
      <c r="Q188" s="114" t="s">
        <v>160</v>
      </c>
      <c r="R188" s="115">
        <v>255243.39999999997</v>
      </c>
      <c r="S188" s="115">
        <v>0</v>
      </c>
      <c r="T188" s="115">
        <v>0</v>
      </c>
      <c r="U188" s="115">
        <v>0</v>
      </c>
      <c r="V188" s="115">
        <v>0</v>
      </c>
      <c r="W188" s="115">
        <v>0</v>
      </c>
      <c r="X188" s="115">
        <v>0</v>
      </c>
      <c r="Y188" s="115">
        <v>255243.39999999997</v>
      </c>
      <c r="Z188" s="117">
        <v>31426</v>
      </c>
      <c r="AA188" s="117">
        <v>46036</v>
      </c>
      <c r="AB188" s="116">
        <v>2361000.79</v>
      </c>
      <c r="AC188" s="116">
        <v>2361000.79</v>
      </c>
      <c r="AD188" s="116">
        <v>1.8767123287671232</v>
      </c>
      <c r="AE188" s="116">
        <v>40.027397260273972</v>
      </c>
      <c r="AF188" s="118">
        <v>0.02</v>
      </c>
      <c r="AG188" s="118" t="s">
        <v>39</v>
      </c>
      <c r="AH188" s="118"/>
      <c r="AI188" s="114" t="s">
        <v>160</v>
      </c>
      <c r="AJ188" s="114" t="s">
        <v>160</v>
      </c>
      <c r="AK188" s="128">
        <v>0</v>
      </c>
      <c r="AL188" s="128">
        <v>0</v>
      </c>
      <c r="AM188" s="128">
        <v>0</v>
      </c>
      <c r="AN188" s="128">
        <v>0</v>
      </c>
      <c r="AO188" s="128">
        <v>2552.4299999999998</v>
      </c>
      <c r="AP188" s="128">
        <v>0</v>
      </c>
      <c r="AQ188" s="128">
        <v>0</v>
      </c>
      <c r="AR188" s="128">
        <v>0</v>
      </c>
      <c r="AS188" s="128">
        <v>0</v>
      </c>
      <c r="AT188" s="128">
        <v>0</v>
      </c>
      <c r="AU188" s="128">
        <v>1914.33</v>
      </c>
      <c r="AV188" s="128">
        <v>0</v>
      </c>
      <c r="AW188" s="128">
        <v>0</v>
      </c>
      <c r="AX188" s="128">
        <v>0</v>
      </c>
      <c r="AY188" s="128">
        <v>0</v>
      </c>
      <c r="AZ188" s="128">
        <v>0</v>
      </c>
      <c r="BA188" s="128">
        <v>1276.22</v>
      </c>
      <c r="BB188" s="128">
        <v>0</v>
      </c>
      <c r="BC188" s="128">
        <v>0</v>
      </c>
      <c r="BD188" s="128">
        <v>0</v>
      </c>
      <c r="BE188" s="128">
        <v>0</v>
      </c>
      <c r="BF188" s="128">
        <v>0</v>
      </c>
      <c r="BG188" s="40">
        <f t="shared" si="6"/>
        <v>2552.4299999999998</v>
      </c>
      <c r="BH188" s="40">
        <f t="shared" si="7"/>
        <v>3190.55</v>
      </c>
      <c r="BI188" s="40">
        <f t="shared" si="8"/>
        <v>5742.98</v>
      </c>
    </row>
    <row r="189" spans="1:61" x14ac:dyDescent="0.35">
      <c r="A189" s="114">
        <v>30054000</v>
      </c>
      <c r="B189" s="114">
        <v>1</v>
      </c>
      <c r="C189" s="114">
        <v>1</v>
      </c>
      <c r="D189" s="114">
        <v>1</v>
      </c>
      <c r="E189" s="114" t="s">
        <v>23</v>
      </c>
      <c r="F189" s="114" t="s">
        <v>24</v>
      </c>
      <c r="G189" s="114" t="s">
        <v>25</v>
      </c>
      <c r="H189" s="114" t="s">
        <v>26</v>
      </c>
      <c r="I189" s="114" t="s">
        <v>2</v>
      </c>
      <c r="J189" s="114" t="s">
        <v>27</v>
      </c>
      <c r="K189" s="114" t="s">
        <v>160</v>
      </c>
      <c r="L189" s="114" t="s">
        <v>29</v>
      </c>
      <c r="M189" s="114" t="s">
        <v>159</v>
      </c>
      <c r="N189" s="114" t="s">
        <v>1325</v>
      </c>
      <c r="O189" s="114" t="s">
        <v>269</v>
      </c>
      <c r="P189" s="114" t="s">
        <v>269</v>
      </c>
      <c r="Q189" s="114" t="s">
        <v>160</v>
      </c>
      <c r="R189" s="115">
        <v>4111214.18</v>
      </c>
      <c r="S189" s="115">
        <v>0</v>
      </c>
      <c r="T189" s="115">
        <v>0</v>
      </c>
      <c r="U189" s="115">
        <v>0</v>
      </c>
      <c r="V189" s="115">
        <v>0</v>
      </c>
      <c r="W189" s="115">
        <v>0</v>
      </c>
      <c r="X189" s="115">
        <v>0</v>
      </c>
      <c r="Y189" s="115">
        <v>4111214.18</v>
      </c>
      <c r="Z189" s="117">
        <v>31757</v>
      </c>
      <c r="AA189" s="117">
        <v>46350</v>
      </c>
      <c r="AB189" s="116">
        <v>13018844.73</v>
      </c>
      <c r="AC189" s="116">
        <v>13018844.73</v>
      </c>
      <c r="AD189" s="116">
        <v>2.7369863013698632</v>
      </c>
      <c r="AE189" s="116">
        <v>39.980821917808221</v>
      </c>
      <c r="AF189" s="118">
        <v>0.02</v>
      </c>
      <c r="AG189" s="118" t="s">
        <v>39</v>
      </c>
      <c r="AH189" s="118"/>
      <c r="AI189" s="114" t="s">
        <v>160</v>
      </c>
      <c r="AJ189" s="114" t="s">
        <v>160</v>
      </c>
      <c r="AK189" s="128">
        <v>0</v>
      </c>
      <c r="AL189" s="128">
        <v>0</v>
      </c>
      <c r="AM189" s="128">
        <v>41112.14</v>
      </c>
      <c r="AN189" s="128">
        <v>0</v>
      </c>
      <c r="AO189" s="128">
        <v>0</v>
      </c>
      <c r="AP189" s="128">
        <v>0</v>
      </c>
      <c r="AQ189" s="128">
        <v>0</v>
      </c>
      <c r="AR189" s="128">
        <v>0</v>
      </c>
      <c r="AS189" s="128">
        <v>34260.120000000003</v>
      </c>
      <c r="AT189" s="128">
        <v>0</v>
      </c>
      <c r="AU189" s="128">
        <v>0</v>
      </c>
      <c r="AV189" s="128">
        <v>0</v>
      </c>
      <c r="AW189" s="128">
        <v>0</v>
      </c>
      <c r="AX189" s="128">
        <v>0</v>
      </c>
      <c r="AY189" s="128">
        <v>27408.09</v>
      </c>
      <c r="AZ189" s="128">
        <v>0</v>
      </c>
      <c r="BA189" s="128">
        <v>0</v>
      </c>
      <c r="BB189" s="128">
        <v>0</v>
      </c>
      <c r="BC189" s="128">
        <v>0</v>
      </c>
      <c r="BD189" s="128">
        <v>0</v>
      </c>
      <c r="BE189" s="128">
        <v>20556.07</v>
      </c>
      <c r="BF189" s="128">
        <v>0</v>
      </c>
      <c r="BG189" s="40">
        <f t="shared" si="6"/>
        <v>75372.260000000009</v>
      </c>
      <c r="BH189" s="40">
        <f t="shared" si="7"/>
        <v>47964.160000000003</v>
      </c>
      <c r="BI189" s="40">
        <f t="shared" si="8"/>
        <v>123336.42000000001</v>
      </c>
    </row>
    <row r="190" spans="1:61" x14ac:dyDescent="0.35">
      <c r="A190" s="114">
        <v>30055101</v>
      </c>
      <c r="B190" s="114">
        <v>1</v>
      </c>
      <c r="C190" s="114">
        <v>1</v>
      </c>
      <c r="D190" s="114">
        <v>1</v>
      </c>
      <c r="E190" s="114" t="s">
        <v>23</v>
      </c>
      <c r="F190" s="114" t="s">
        <v>24</v>
      </c>
      <c r="G190" s="114" t="s">
        <v>25</v>
      </c>
      <c r="H190" s="114" t="s">
        <v>26</v>
      </c>
      <c r="I190" s="114" t="s">
        <v>2</v>
      </c>
      <c r="J190" s="114" t="s">
        <v>27</v>
      </c>
      <c r="K190" s="114" t="s">
        <v>160</v>
      </c>
      <c r="L190" s="114" t="s">
        <v>29</v>
      </c>
      <c r="M190" s="114" t="s">
        <v>159</v>
      </c>
      <c r="N190" s="114" t="s">
        <v>1325</v>
      </c>
      <c r="O190" s="114" t="s">
        <v>270</v>
      </c>
      <c r="P190" s="114" t="s">
        <v>270</v>
      </c>
      <c r="Q190" s="114" t="s">
        <v>160</v>
      </c>
      <c r="R190" s="115">
        <v>3356654.6699999757</v>
      </c>
      <c r="S190" s="115">
        <v>0</v>
      </c>
      <c r="T190" s="115">
        <v>0</v>
      </c>
      <c r="U190" s="115">
        <v>0</v>
      </c>
      <c r="V190" s="115">
        <v>0</v>
      </c>
      <c r="W190" s="115">
        <v>-1.862645149230957E-9</v>
      </c>
      <c r="X190" s="115">
        <v>0</v>
      </c>
      <c r="Y190" s="115">
        <v>3356654.6699999738</v>
      </c>
      <c r="Z190" s="117">
        <v>31861</v>
      </c>
      <c r="AA190" s="117">
        <v>46470</v>
      </c>
      <c r="AB190" s="116">
        <v>9110915.9499999993</v>
      </c>
      <c r="AC190" s="116">
        <v>9110915.9499999993</v>
      </c>
      <c r="AD190" s="116">
        <v>3.0657534246575344</v>
      </c>
      <c r="AE190" s="116">
        <v>40.024657534246572</v>
      </c>
      <c r="AF190" s="118">
        <v>0.02</v>
      </c>
      <c r="AG190" s="118" t="s">
        <v>39</v>
      </c>
      <c r="AH190" s="118"/>
      <c r="AI190" s="114" t="s">
        <v>160</v>
      </c>
      <c r="AJ190" s="114" t="s">
        <v>160</v>
      </c>
      <c r="AK190" s="128">
        <v>33474.629999999997</v>
      </c>
      <c r="AL190" s="128">
        <v>0</v>
      </c>
      <c r="AM190" s="128">
        <v>0</v>
      </c>
      <c r="AN190" s="128">
        <v>0</v>
      </c>
      <c r="AO190" s="128">
        <v>0</v>
      </c>
      <c r="AP190" s="128">
        <v>0</v>
      </c>
      <c r="AQ190" s="128">
        <v>29007.85</v>
      </c>
      <c r="AR190" s="128">
        <v>0</v>
      </c>
      <c r="AS190" s="128">
        <v>0</v>
      </c>
      <c r="AT190" s="128">
        <v>0</v>
      </c>
      <c r="AU190" s="128">
        <v>0</v>
      </c>
      <c r="AV190" s="128">
        <v>0</v>
      </c>
      <c r="AW190" s="128">
        <v>23779.08</v>
      </c>
      <c r="AX190" s="128">
        <v>0</v>
      </c>
      <c r="AY190" s="128">
        <v>0</v>
      </c>
      <c r="AZ190" s="128">
        <v>0</v>
      </c>
      <c r="BA190" s="128">
        <v>0</v>
      </c>
      <c r="BB190" s="128">
        <v>0</v>
      </c>
      <c r="BC190" s="128">
        <v>19338.59</v>
      </c>
      <c r="BD190" s="128">
        <v>0</v>
      </c>
      <c r="BE190" s="128">
        <v>0</v>
      </c>
      <c r="BF190" s="128">
        <v>0</v>
      </c>
      <c r="BG190" s="40">
        <f t="shared" si="6"/>
        <v>62482.479999999996</v>
      </c>
      <c r="BH190" s="40">
        <f t="shared" si="7"/>
        <v>43117.67</v>
      </c>
      <c r="BI190" s="40">
        <f t="shared" si="8"/>
        <v>105600.15</v>
      </c>
    </row>
    <row r="191" spans="1:61" x14ac:dyDescent="0.35">
      <c r="A191" s="114">
        <v>20056000</v>
      </c>
      <c r="B191" s="114">
        <v>1</v>
      </c>
      <c r="C191" s="114">
        <v>1</v>
      </c>
      <c r="D191" s="114">
        <v>1</v>
      </c>
      <c r="E191" s="114" t="s">
        <v>23</v>
      </c>
      <c r="F191" s="114" t="s">
        <v>24</v>
      </c>
      <c r="G191" s="114" t="s">
        <v>25</v>
      </c>
      <c r="H191" s="114" t="s">
        <v>26</v>
      </c>
      <c r="I191" s="114" t="s">
        <v>2</v>
      </c>
      <c r="J191" s="114" t="s">
        <v>27</v>
      </c>
      <c r="K191" s="114" t="s">
        <v>160</v>
      </c>
      <c r="L191" s="114" t="s">
        <v>29</v>
      </c>
      <c r="M191" s="114" t="s">
        <v>159</v>
      </c>
      <c r="N191" s="114" t="s">
        <v>1325</v>
      </c>
      <c r="O191" s="114" t="s">
        <v>271</v>
      </c>
      <c r="P191" s="114" t="s">
        <v>271</v>
      </c>
      <c r="Q191" s="114" t="s">
        <v>160</v>
      </c>
      <c r="R191" s="115">
        <v>680516.28999999992</v>
      </c>
      <c r="S191" s="115">
        <v>0</v>
      </c>
      <c r="T191" s="115">
        <v>0</v>
      </c>
      <c r="U191" s="115">
        <v>0</v>
      </c>
      <c r="V191" s="115">
        <v>0</v>
      </c>
      <c r="W191" s="115">
        <v>0</v>
      </c>
      <c r="X191" s="115">
        <v>0</v>
      </c>
      <c r="Y191" s="115">
        <v>680516.28999999992</v>
      </c>
      <c r="Z191" s="117">
        <v>32497</v>
      </c>
      <c r="AA191" s="117">
        <v>47107</v>
      </c>
      <c r="AB191" s="116">
        <v>6300000</v>
      </c>
      <c r="AC191" s="116">
        <v>4083098.29</v>
      </c>
      <c r="AD191" s="116">
        <v>4.8109589041095893</v>
      </c>
      <c r="AE191" s="116">
        <v>40.027397260273972</v>
      </c>
      <c r="AF191" s="118">
        <v>0.02</v>
      </c>
      <c r="AG191" s="118" t="s">
        <v>39</v>
      </c>
      <c r="AH191" s="118"/>
      <c r="AI191" s="114" t="s">
        <v>160</v>
      </c>
      <c r="AJ191" s="114" t="s">
        <v>160</v>
      </c>
      <c r="AK191" s="128">
        <v>0</v>
      </c>
      <c r="AL191" s="128">
        <v>0</v>
      </c>
      <c r="AM191" s="128">
        <v>0</v>
      </c>
      <c r="AN191" s="128">
        <v>6805.16</v>
      </c>
      <c r="AO191" s="128">
        <v>0</v>
      </c>
      <c r="AP191" s="128">
        <v>0</v>
      </c>
      <c r="AQ191" s="128">
        <v>0</v>
      </c>
      <c r="AR191" s="128">
        <v>0</v>
      </c>
      <c r="AS191" s="128">
        <v>0</v>
      </c>
      <c r="AT191" s="128">
        <v>6124.65</v>
      </c>
      <c r="AU191" s="128">
        <v>0</v>
      </c>
      <c r="AV191" s="128">
        <v>0</v>
      </c>
      <c r="AW191" s="128">
        <v>0</v>
      </c>
      <c r="AX191" s="128">
        <v>0</v>
      </c>
      <c r="AY191" s="128">
        <v>0</v>
      </c>
      <c r="AZ191" s="128">
        <v>5444.13</v>
      </c>
      <c r="BA191" s="128">
        <v>0</v>
      </c>
      <c r="BB191" s="128">
        <v>0</v>
      </c>
      <c r="BC191" s="128">
        <v>0</v>
      </c>
      <c r="BD191" s="128">
        <v>0</v>
      </c>
      <c r="BE191" s="128">
        <v>0</v>
      </c>
      <c r="BF191" s="128">
        <v>4763.6099999999997</v>
      </c>
      <c r="BG191" s="40">
        <f t="shared" si="6"/>
        <v>12929.81</v>
      </c>
      <c r="BH191" s="40">
        <f t="shared" si="7"/>
        <v>10207.74</v>
      </c>
      <c r="BI191" s="40">
        <f t="shared" si="8"/>
        <v>23137.55</v>
      </c>
    </row>
    <row r="192" spans="1:61" x14ac:dyDescent="0.35">
      <c r="A192" s="114">
        <v>30057100</v>
      </c>
      <c r="B192" s="114">
        <v>1</v>
      </c>
      <c r="C192" s="114">
        <v>1</v>
      </c>
      <c r="D192" s="114">
        <v>1</v>
      </c>
      <c r="E192" s="114" t="s">
        <v>23</v>
      </c>
      <c r="F192" s="114" t="s">
        <v>24</v>
      </c>
      <c r="G192" s="114" t="s">
        <v>25</v>
      </c>
      <c r="H192" s="114" t="s">
        <v>26</v>
      </c>
      <c r="I192" s="114" t="s">
        <v>2</v>
      </c>
      <c r="J192" s="114" t="s">
        <v>27</v>
      </c>
      <c r="K192" s="114" t="s">
        <v>160</v>
      </c>
      <c r="L192" s="114" t="s">
        <v>29</v>
      </c>
      <c r="M192" s="114" t="s">
        <v>159</v>
      </c>
      <c r="N192" s="114" t="s">
        <v>1325</v>
      </c>
      <c r="O192" s="114" t="s">
        <v>272</v>
      </c>
      <c r="P192" s="114" t="s">
        <v>272</v>
      </c>
      <c r="Q192" s="114" t="s">
        <v>160</v>
      </c>
      <c r="R192" s="115">
        <v>1944863.410000012</v>
      </c>
      <c r="S192" s="115">
        <v>0</v>
      </c>
      <c r="T192" s="115">
        <v>0</v>
      </c>
      <c r="U192" s="115">
        <v>0</v>
      </c>
      <c r="V192" s="115">
        <v>0</v>
      </c>
      <c r="W192" s="115">
        <v>9.3132257461547852E-10</v>
      </c>
      <c r="X192" s="115">
        <v>0</v>
      </c>
      <c r="Y192" s="115">
        <v>1944863.410000013</v>
      </c>
      <c r="Z192" s="117">
        <v>32779</v>
      </c>
      <c r="AA192" s="117">
        <v>47385</v>
      </c>
      <c r="AB192" s="116">
        <v>3889726.81</v>
      </c>
      <c r="AC192" s="116">
        <v>3889726.81</v>
      </c>
      <c r="AD192" s="116">
        <v>5.5726027397260278</v>
      </c>
      <c r="AE192" s="116">
        <v>40.016438356164386</v>
      </c>
      <c r="AF192" s="118">
        <v>0.02</v>
      </c>
      <c r="AG192" s="118" t="s">
        <v>39</v>
      </c>
      <c r="AH192" s="118"/>
      <c r="AI192" s="114" t="s">
        <v>160</v>
      </c>
      <c r="AJ192" s="114" t="s">
        <v>160</v>
      </c>
      <c r="AK192" s="128">
        <v>19448.63</v>
      </c>
      <c r="AL192" s="128">
        <v>0</v>
      </c>
      <c r="AM192" s="128">
        <v>0</v>
      </c>
      <c r="AN192" s="128">
        <v>0</v>
      </c>
      <c r="AO192" s="128">
        <v>0</v>
      </c>
      <c r="AP192" s="128">
        <v>0</v>
      </c>
      <c r="AQ192" s="128">
        <v>17827.91</v>
      </c>
      <c r="AR192" s="128">
        <v>0</v>
      </c>
      <c r="AS192" s="128">
        <v>0</v>
      </c>
      <c r="AT192" s="128">
        <v>0</v>
      </c>
      <c r="AU192" s="128">
        <v>0</v>
      </c>
      <c r="AV192" s="128">
        <v>0</v>
      </c>
      <c r="AW192" s="128">
        <v>16207.2</v>
      </c>
      <c r="AX192" s="128">
        <v>0</v>
      </c>
      <c r="AY192" s="128">
        <v>0</v>
      </c>
      <c r="AZ192" s="128">
        <v>0</v>
      </c>
      <c r="BA192" s="128">
        <v>0</v>
      </c>
      <c r="BB192" s="128">
        <v>0</v>
      </c>
      <c r="BC192" s="128">
        <v>14586.48</v>
      </c>
      <c r="BD192" s="128">
        <v>0</v>
      </c>
      <c r="BE192" s="128">
        <v>0</v>
      </c>
      <c r="BF192" s="128">
        <v>0</v>
      </c>
      <c r="BG192" s="40">
        <f t="shared" si="6"/>
        <v>37276.54</v>
      </c>
      <c r="BH192" s="40">
        <f t="shared" si="7"/>
        <v>30793.68</v>
      </c>
      <c r="BI192" s="40">
        <f t="shared" si="8"/>
        <v>68070.22</v>
      </c>
    </row>
    <row r="193" spans="1:61" x14ac:dyDescent="0.35">
      <c r="A193" s="114">
        <v>30058100</v>
      </c>
      <c r="B193" s="114">
        <v>1</v>
      </c>
      <c r="C193" s="114">
        <v>1</v>
      </c>
      <c r="D193" s="114">
        <v>1</v>
      </c>
      <c r="E193" s="114" t="s">
        <v>23</v>
      </c>
      <c r="F193" s="114" t="s">
        <v>24</v>
      </c>
      <c r="G193" s="114" t="s">
        <v>25</v>
      </c>
      <c r="H193" s="114" t="s">
        <v>26</v>
      </c>
      <c r="I193" s="114" t="s">
        <v>2</v>
      </c>
      <c r="J193" s="114" t="s">
        <v>27</v>
      </c>
      <c r="K193" s="114" t="s">
        <v>160</v>
      </c>
      <c r="L193" s="114" t="s">
        <v>29</v>
      </c>
      <c r="M193" s="114" t="s">
        <v>159</v>
      </c>
      <c r="N193" s="114" t="s">
        <v>1325</v>
      </c>
      <c r="O193" s="114" t="s">
        <v>273</v>
      </c>
      <c r="P193" s="114" t="s">
        <v>273</v>
      </c>
      <c r="Q193" s="114" t="s">
        <v>160</v>
      </c>
      <c r="R193" s="115">
        <v>9289547.3599999994</v>
      </c>
      <c r="S193" s="115">
        <v>0</v>
      </c>
      <c r="T193" s="115">
        <v>0</v>
      </c>
      <c r="U193" s="115">
        <v>0</v>
      </c>
      <c r="V193" s="115">
        <v>0</v>
      </c>
      <c r="W193" s="115">
        <v>0</v>
      </c>
      <c r="X193" s="115">
        <v>0</v>
      </c>
      <c r="Y193" s="115">
        <v>9289547.3599999994</v>
      </c>
      <c r="Z193" s="117">
        <v>32996</v>
      </c>
      <c r="AA193" s="117">
        <v>47609</v>
      </c>
      <c r="AB193" s="116">
        <v>18579094.77</v>
      </c>
      <c r="AC193" s="116">
        <v>18579094.77</v>
      </c>
      <c r="AD193" s="116">
        <v>6.1863013698630134</v>
      </c>
      <c r="AE193" s="116">
        <v>40.035616438356165</v>
      </c>
      <c r="AF193" s="118">
        <v>0.02</v>
      </c>
      <c r="AG193" s="118" t="s">
        <v>39</v>
      </c>
      <c r="AH193" s="118"/>
      <c r="AI193" s="114" t="s">
        <v>160</v>
      </c>
      <c r="AJ193" s="114" t="s">
        <v>160</v>
      </c>
      <c r="AK193" s="128">
        <v>0</v>
      </c>
      <c r="AL193" s="128">
        <v>0</v>
      </c>
      <c r="AM193" s="128">
        <v>92895.47</v>
      </c>
      <c r="AN193" s="128">
        <v>0</v>
      </c>
      <c r="AO193" s="128">
        <v>0</v>
      </c>
      <c r="AP193" s="128">
        <v>0</v>
      </c>
      <c r="AQ193" s="128">
        <v>0</v>
      </c>
      <c r="AR193" s="128">
        <v>0</v>
      </c>
      <c r="AS193" s="128">
        <v>85749.67</v>
      </c>
      <c r="AT193" s="128">
        <v>0</v>
      </c>
      <c r="AU193" s="128">
        <v>0</v>
      </c>
      <c r="AV193" s="128">
        <v>0</v>
      </c>
      <c r="AW193" s="128">
        <v>0</v>
      </c>
      <c r="AX193" s="128">
        <v>0</v>
      </c>
      <c r="AY193" s="128">
        <v>78603.86</v>
      </c>
      <c r="AZ193" s="128">
        <v>0</v>
      </c>
      <c r="BA193" s="128">
        <v>0</v>
      </c>
      <c r="BB193" s="128">
        <v>0</v>
      </c>
      <c r="BC193" s="128">
        <v>0</v>
      </c>
      <c r="BD193" s="128">
        <v>0</v>
      </c>
      <c r="BE193" s="128">
        <v>71458.06</v>
      </c>
      <c r="BF193" s="128">
        <v>0</v>
      </c>
      <c r="BG193" s="40">
        <f t="shared" si="6"/>
        <v>178645.14</v>
      </c>
      <c r="BH193" s="40">
        <f t="shared" si="7"/>
        <v>150061.91999999998</v>
      </c>
      <c r="BI193" s="40">
        <f t="shared" si="8"/>
        <v>328707.06</v>
      </c>
    </row>
    <row r="194" spans="1:61" x14ac:dyDescent="0.35">
      <c r="A194" s="114">
        <v>30059101</v>
      </c>
      <c r="B194" s="114">
        <v>1</v>
      </c>
      <c r="C194" s="114">
        <v>1</v>
      </c>
      <c r="D194" s="114">
        <v>1</v>
      </c>
      <c r="E194" s="114" t="s">
        <v>23</v>
      </c>
      <c r="F194" s="114" t="s">
        <v>24</v>
      </c>
      <c r="G194" s="114" t="s">
        <v>25</v>
      </c>
      <c r="H194" s="114" t="s">
        <v>26</v>
      </c>
      <c r="I194" s="114" t="s">
        <v>2</v>
      </c>
      <c r="J194" s="114" t="s">
        <v>27</v>
      </c>
      <c r="K194" s="114" t="s">
        <v>160</v>
      </c>
      <c r="L194" s="114" t="s">
        <v>29</v>
      </c>
      <c r="M194" s="114" t="s">
        <v>159</v>
      </c>
      <c r="N194" s="114" t="s">
        <v>1325</v>
      </c>
      <c r="O194" s="114" t="s">
        <v>274</v>
      </c>
      <c r="P194" s="114" t="s">
        <v>274</v>
      </c>
      <c r="Q194" s="114" t="s">
        <v>160</v>
      </c>
      <c r="R194" s="115">
        <v>8003977.5299999528</v>
      </c>
      <c r="S194" s="115">
        <v>0</v>
      </c>
      <c r="T194" s="115">
        <v>0</v>
      </c>
      <c r="U194" s="115">
        <v>0</v>
      </c>
      <c r="V194" s="115">
        <v>0</v>
      </c>
      <c r="W194" s="115">
        <v>-3.7252902984619141E-9</v>
      </c>
      <c r="X194" s="115">
        <v>0</v>
      </c>
      <c r="Y194" s="115">
        <v>8003977.529999949</v>
      </c>
      <c r="Z194" s="117">
        <v>33176</v>
      </c>
      <c r="AA194" s="117">
        <v>47780</v>
      </c>
      <c r="AB194" s="116">
        <v>15436133.039999999</v>
      </c>
      <c r="AC194" s="116">
        <v>15436133.039999999</v>
      </c>
      <c r="AD194" s="116">
        <v>6.6547945205479451</v>
      </c>
      <c r="AE194" s="116">
        <v>40.010958904109586</v>
      </c>
      <c r="AF194" s="118">
        <v>0.02</v>
      </c>
      <c r="AG194" s="118" t="s">
        <v>39</v>
      </c>
      <c r="AH194" s="118"/>
      <c r="AI194" s="114" t="s">
        <v>160</v>
      </c>
      <c r="AJ194" s="114" t="s">
        <v>160</v>
      </c>
      <c r="AK194" s="128">
        <v>0</v>
      </c>
      <c r="AL194" s="128">
        <v>80039.78</v>
      </c>
      <c r="AM194" s="128">
        <v>0</v>
      </c>
      <c r="AN194" s="128">
        <v>0</v>
      </c>
      <c r="AO194" s="128">
        <v>0</v>
      </c>
      <c r="AP194" s="128">
        <v>0</v>
      </c>
      <c r="AQ194" s="128">
        <v>0</v>
      </c>
      <c r="AR194" s="128">
        <v>74322.73</v>
      </c>
      <c r="AS194" s="128">
        <v>0</v>
      </c>
      <c r="AT194" s="128">
        <v>0</v>
      </c>
      <c r="AU194" s="128">
        <v>0</v>
      </c>
      <c r="AV194" s="128">
        <v>0</v>
      </c>
      <c r="AW194" s="128">
        <v>0</v>
      </c>
      <c r="AX194" s="128">
        <v>68605.69</v>
      </c>
      <c r="AY194" s="128">
        <v>0</v>
      </c>
      <c r="AZ194" s="128">
        <v>0</v>
      </c>
      <c r="BA194" s="128">
        <v>0</v>
      </c>
      <c r="BB194" s="128">
        <v>0</v>
      </c>
      <c r="BC194" s="128">
        <v>0</v>
      </c>
      <c r="BD194" s="128">
        <v>62888.65</v>
      </c>
      <c r="BE194" s="128">
        <v>0</v>
      </c>
      <c r="BF194" s="128">
        <v>0</v>
      </c>
      <c r="BG194" s="40">
        <f t="shared" ref="BG194:BG257" si="9">SUM(AK194:AT194)</f>
        <v>154362.51</v>
      </c>
      <c r="BH194" s="40">
        <f t="shared" si="7"/>
        <v>131494.34</v>
      </c>
      <c r="BI194" s="40">
        <f t="shared" si="8"/>
        <v>285856.84999999998</v>
      </c>
    </row>
    <row r="195" spans="1:61" x14ac:dyDescent="0.35">
      <c r="A195" s="114">
        <v>30060101</v>
      </c>
      <c r="B195" s="114">
        <v>1</v>
      </c>
      <c r="C195" s="114">
        <v>1</v>
      </c>
      <c r="D195" s="114">
        <v>1</v>
      </c>
      <c r="E195" s="114" t="s">
        <v>23</v>
      </c>
      <c r="F195" s="114" t="s">
        <v>24</v>
      </c>
      <c r="G195" s="114" t="s">
        <v>25</v>
      </c>
      <c r="H195" s="114" t="s">
        <v>26</v>
      </c>
      <c r="I195" s="114" t="s">
        <v>2</v>
      </c>
      <c r="J195" s="114" t="s">
        <v>27</v>
      </c>
      <c r="K195" s="114" t="s">
        <v>160</v>
      </c>
      <c r="L195" s="114" t="s">
        <v>29</v>
      </c>
      <c r="M195" s="114" t="s">
        <v>159</v>
      </c>
      <c r="N195" s="114" t="s">
        <v>1325</v>
      </c>
      <c r="O195" s="114" t="s">
        <v>275</v>
      </c>
      <c r="P195" s="114" t="s">
        <v>275</v>
      </c>
      <c r="Q195" s="114" t="s">
        <v>160</v>
      </c>
      <c r="R195" s="115">
        <v>3043960.760000024</v>
      </c>
      <c r="S195" s="115">
        <v>0</v>
      </c>
      <c r="T195" s="115">
        <v>202930.72</v>
      </c>
      <c r="U195" s="115">
        <v>10265.92</v>
      </c>
      <c r="V195" s="115" t="s">
        <v>2863</v>
      </c>
      <c r="W195" s="115">
        <v>1.862645149230957E-9</v>
      </c>
      <c r="X195" s="115">
        <v>0</v>
      </c>
      <c r="Y195" s="115">
        <v>2841030.0400000256</v>
      </c>
      <c r="Z195" s="117">
        <v>33284</v>
      </c>
      <c r="AA195" s="117">
        <v>47894</v>
      </c>
      <c r="AB195" s="116">
        <v>5479129.4000000004</v>
      </c>
      <c r="AC195" s="116">
        <v>5479129.4000000004</v>
      </c>
      <c r="AD195" s="116">
        <v>6.9671232876712326</v>
      </c>
      <c r="AE195" s="116">
        <v>40.027397260273972</v>
      </c>
      <c r="AF195" s="118">
        <v>0.02</v>
      </c>
      <c r="AG195" s="118" t="s">
        <v>39</v>
      </c>
      <c r="AH195" s="118"/>
      <c r="AI195" s="114" t="s">
        <v>160</v>
      </c>
      <c r="AJ195" s="114" t="s">
        <v>160</v>
      </c>
      <c r="AK195" s="128">
        <v>0</v>
      </c>
      <c r="AL195" s="128">
        <v>0</v>
      </c>
      <c r="AM195" s="128">
        <v>0</v>
      </c>
      <c r="AN195" s="128">
        <v>0</v>
      </c>
      <c r="AO195" s="128">
        <v>0</v>
      </c>
      <c r="AP195" s="128">
        <v>28410.3</v>
      </c>
      <c r="AQ195" s="128">
        <v>0</v>
      </c>
      <c r="AR195" s="128">
        <v>0</v>
      </c>
      <c r="AS195" s="128">
        <v>0</v>
      </c>
      <c r="AT195" s="128">
        <v>0</v>
      </c>
      <c r="AU195" s="128">
        <v>0</v>
      </c>
      <c r="AV195" s="128">
        <v>26380.99</v>
      </c>
      <c r="AW195" s="128">
        <v>0</v>
      </c>
      <c r="AX195" s="128">
        <v>0</v>
      </c>
      <c r="AY195" s="128">
        <v>0</v>
      </c>
      <c r="AZ195" s="128">
        <v>0</v>
      </c>
      <c r="BA195" s="128">
        <v>0</v>
      </c>
      <c r="BB195" s="128">
        <v>24351.69</v>
      </c>
      <c r="BC195" s="128">
        <v>0</v>
      </c>
      <c r="BD195" s="128">
        <v>0</v>
      </c>
      <c r="BE195" s="128">
        <v>0</v>
      </c>
      <c r="BF195" s="128">
        <v>0</v>
      </c>
      <c r="BG195" s="40">
        <f t="shared" si="9"/>
        <v>28410.3</v>
      </c>
      <c r="BH195" s="40">
        <f t="shared" ref="BH195:BH258" si="10">SUM(AU195:BF195)</f>
        <v>50732.68</v>
      </c>
      <c r="BI195" s="40">
        <f t="shared" ref="BI195:BI258" si="11">BH195+BG195</f>
        <v>79142.98</v>
      </c>
    </row>
    <row r="196" spans="1:61" x14ac:dyDescent="0.35">
      <c r="A196" s="114">
        <v>30060102</v>
      </c>
      <c r="B196" s="114">
        <v>1</v>
      </c>
      <c r="C196" s="114">
        <v>1</v>
      </c>
      <c r="D196" s="114">
        <v>1</v>
      </c>
      <c r="E196" s="114" t="s">
        <v>23</v>
      </c>
      <c r="F196" s="114" t="s">
        <v>24</v>
      </c>
      <c r="G196" s="114" t="s">
        <v>25</v>
      </c>
      <c r="H196" s="114" t="s">
        <v>26</v>
      </c>
      <c r="I196" s="114" t="s">
        <v>2</v>
      </c>
      <c r="J196" s="114" t="s">
        <v>27</v>
      </c>
      <c r="K196" s="114" t="s">
        <v>160</v>
      </c>
      <c r="L196" s="114" t="s">
        <v>29</v>
      </c>
      <c r="M196" s="114" t="s">
        <v>159</v>
      </c>
      <c r="N196" s="114" t="s">
        <v>1325</v>
      </c>
      <c r="O196" s="114" t="s">
        <v>276</v>
      </c>
      <c r="P196" s="114" t="s">
        <v>276</v>
      </c>
      <c r="Q196" s="114" t="s">
        <v>160</v>
      </c>
      <c r="R196" s="115">
        <v>5170913.489999976</v>
      </c>
      <c r="S196" s="115">
        <v>0</v>
      </c>
      <c r="T196" s="115">
        <v>344727.55</v>
      </c>
      <c r="U196" s="115">
        <v>68919.97</v>
      </c>
      <c r="V196" s="115" t="s">
        <v>2863</v>
      </c>
      <c r="W196" s="115">
        <v>-1.862645149230957E-9</v>
      </c>
      <c r="X196" s="115">
        <v>0</v>
      </c>
      <c r="Y196" s="115">
        <v>4826185.9399999743</v>
      </c>
      <c r="Z196" s="117">
        <v>33284</v>
      </c>
      <c r="AA196" s="117">
        <v>47894</v>
      </c>
      <c r="AB196" s="116">
        <v>9307644.1400000006</v>
      </c>
      <c r="AC196" s="116">
        <v>9307644.1400000006</v>
      </c>
      <c r="AD196" s="116">
        <v>6.9671232876712326</v>
      </c>
      <c r="AE196" s="116">
        <v>40.027397260273972</v>
      </c>
      <c r="AF196" s="118">
        <v>0.02</v>
      </c>
      <c r="AG196" s="118" t="s">
        <v>39</v>
      </c>
      <c r="AH196" s="118"/>
      <c r="AI196" s="114" t="s">
        <v>160</v>
      </c>
      <c r="AJ196" s="114" t="s">
        <v>160</v>
      </c>
      <c r="AK196" s="128">
        <v>0</v>
      </c>
      <c r="AL196" s="128">
        <v>0</v>
      </c>
      <c r="AM196" s="128">
        <v>0</v>
      </c>
      <c r="AN196" s="128">
        <v>0</v>
      </c>
      <c r="AO196" s="128">
        <v>0</v>
      </c>
      <c r="AP196" s="128">
        <v>48798.1</v>
      </c>
      <c r="AQ196" s="128">
        <v>0</v>
      </c>
      <c r="AR196" s="128">
        <v>0</v>
      </c>
      <c r="AS196" s="128">
        <v>0</v>
      </c>
      <c r="AT196" s="128">
        <v>0</v>
      </c>
      <c r="AU196" s="128">
        <v>0</v>
      </c>
      <c r="AV196" s="128">
        <v>45810.46</v>
      </c>
      <c r="AW196" s="128">
        <v>0</v>
      </c>
      <c r="AX196" s="128">
        <v>0</v>
      </c>
      <c r="AY196" s="128">
        <v>0</v>
      </c>
      <c r="AZ196" s="128">
        <v>0</v>
      </c>
      <c r="BA196" s="128">
        <v>0</v>
      </c>
      <c r="BB196" s="128">
        <v>41597.129999999997</v>
      </c>
      <c r="BC196" s="128">
        <v>0</v>
      </c>
      <c r="BD196" s="128">
        <v>0</v>
      </c>
      <c r="BE196" s="128">
        <v>0</v>
      </c>
      <c r="BF196" s="128">
        <v>0</v>
      </c>
      <c r="BG196" s="40">
        <f t="shared" si="9"/>
        <v>48798.1</v>
      </c>
      <c r="BH196" s="40">
        <f t="shared" si="10"/>
        <v>87407.59</v>
      </c>
      <c r="BI196" s="40">
        <f t="shared" si="11"/>
        <v>136205.69</v>
      </c>
    </row>
    <row r="197" spans="1:61" x14ac:dyDescent="0.35">
      <c r="A197" s="114">
        <v>20061001</v>
      </c>
      <c r="B197" s="114">
        <v>1</v>
      </c>
      <c r="C197" s="114">
        <v>1</v>
      </c>
      <c r="D197" s="114">
        <v>1</v>
      </c>
      <c r="E197" s="114" t="s">
        <v>23</v>
      </c>
      <c r="F197" s="114" t="s">
        <v>24</v>
      </c>
      <c r="G197" s="114" t="s">
        <v>25</v>
      </c>
      <c r="H197" s="114" t="s">
        <v>26</v>
      </c>
      <c r="I197" s="114" t="s">
        <v>2</v>
      </c>
      <c r="J197" s="114" t="s">
        <v>27</v>
      </c>
      <c r="K197" s="114" t="s">
        <v>160</v>
      </c>
      <c r="L197" s="114" t="s">
        <v>29</v>
      </c>
      <c r="M197" s="114" t="s">
        <v>159</v>
      </c>
      <c r="N197" s="114" t="s">
        <v>1325</v>
      </c>
      <c r="O197" s="114" t="s">
        <v>277</v>
      </c>
      <c r="P197" s="114" t="s">
        <v>277</v>
      </c>
      <c r="Q197" s="114" t="s">
        <v>160</v>
      </c>
      <c r="R197" s="115">
        <v>3813692.9599999757</v>
      </c>
      <c r="S197" s="115">
        <v>0</v>
      </c>
      <c r="T197" s="115">
        <v>0</v>
      </c>
      <c r="U197" s="115">
        <v>0</v>
      </c>
      <c r="V197" s="115">
        <v>0</v>
      </c>
      <c r="W197" s="115">
        <v>-1.862645149230957E-9</v>
      </c>
      <c r="X197" s="115">
        <v>0</v>
      </c>
      <c r="Y197" s="115">
        <v>3813692.9599999739</v>
      </c>
      <c r="Z197" s="117">
        <v>33408</v>
      </c>
      <c r="AA197" s="117">
        <v>48035</v>
      </c>
      <c r="AB197" s="116">
        <v>12203816.9</v>
      </c>
      <c r="AC197" s="116">
        <v>12203816.9</v>
      </c>
      <c r="AD197" s="116">
        <v>7.353424657534247</v>
      </c>
      <c r="AE197" s="116">
        <v>40.073972602739723</v>
      </c>
      <c r="AF197" s="118">
        <v>0.02</v>
      </c>
      <c r="AG197" s="118" t="s">
        <v>39</v>
      </c>
      <c r="AH197" s="118"/>
      <c r="AI197" s="114" t="s">
        <v>160</v>
      </c>
      <c r="AJ197" s="114" t="s">
        <v>160</v>
      </c>
      <c r="AK197" s="128">
        <v>0</v>
      </c>
      <c r="AL197" s="128">
        <v>0</v>
      </c>
      <c r="AM197" s="128">
        <v>0</v>
      </c>
      <c r="AN197" s="128">
        <v>0</v>
      </c>
      <c r="AO197" s="128">
        <v>38136.93</v>
      </c>
      <c r="AP197" s="128">
        <v>0</v>
      </c>
      <c r="AQ197" s="128">
        <v>0</v>
      </c>
      <c r="AR197" s="128">
        <v>0</v>
      </c>
      <c r="AS197" s="128">
        <v>0</v>
      </c>
      <c r="AT197" s="128">
        <v>0</v>
      </c>
      <c r="AU197" s="128">
        <v>35594.47</v>
      </c>
      <c r="AV197" s="128">
        <v>0</v>
      </c>
      <c r="AW197" s="128">
        <v>0</v>
      </c>
      <c r="AX197" s="128">
        <v>0</v>
      </c>
      <c r="AY197" s="128">
        <v>0</v>
      </c>
      <c r="AZ197" s="128">
        <v>0</v>
      </c>
      <c r="BA197" s="128">
        <v>33052.01</v>
      </c>
      <c r="BB197" s="128">
        <v>0</v>
      </c>
      <c r="BC197" s="128">
        <v>0</v>
      </c>
      <c r="BD197" s="128">
        <v>0</v>
      </c>
      <c r="BE197" s="128">
        <v>0</v>
      </c>
      <c r="BF197" s="128">
        <v>0</v>
      </c>
      <c r="BG197" s="40">
        <f t="shared" si="9"/>
        <v>38136.93</v>
      </c>
      <c r="BH197" s="40">
        <f t="shared" si="10"/>
        <v>68646.48000000001</v>
      </c>
      <c r="BI197" s="40">
        <f t="shared" si="11"/>
        <v>106783.41</v>
      </c>
    </row>
    <row r="198" spans="1:61" x14ac:dyDescent="0.35">
      <c r="A198" s="114">
        <v>30063000</v>
      </c>
      <c r="B198" s="114">
        <v>1</v>
      </c>
      <c r="C198" s="114">
        <v>1</v>
      </c>
      <c r="D198" s="114">
        <v>1</v>
      </c>
      <c r="E198" s="114" t="s">
        <v>23</v>
      </c>
      <c r="F198" s="114" t="s">
        <v>24</v>
      </c>
      <c r="G198" s="114" t="s">
        <v>25</v>
      </c>
      <c r="H198" s="114" t="s">
        <v>26</v>
      </c>
      <c r="I198" s="114" t="s">
        <v>2</v>
      </c>
      <c r="J198" s="114" t="s">
        <v>27</v>
      </c>
      <c r="K198" s="114" t="s">
        <v>160</v>
      </c>
      <c r="L198" s="114" t="s">
        <v>29</v>
      </c>
      <c r="M198" s="114" t="s">
        <v>159</v>
      </c>
      <c r="N198" s="114" t="s">
        <v>1325</v>
      </c>
      <c r="O198" s="114" t="s">
        <v>278</v>
      </c>
      <c r="P198" s="114" t="s">
        <v>278</v>
      </c>
      <c r="Q198" s="114" t="s">
        <v>160</v>
      </c>
      <c r="R198" s="115">
        <v>652920.13</v>
      </c>
      <c r="S198" s="115">
        <v>0</v>
      </c>
      <c r="T198" s="115">
        <v>0</v>
      </c>
      <c r="U198" s="115">
        <v>0</v>
      </c>
      <c r="V198" s="115">
        <v>0</v>
      </c>
      <c r="W198" s="115">
        <v>0</v>
      </c>
      <c r="X198" s="115">
        <v>0</v>
      </c>
      <c r="Y198" s="115">
        <v>652920.13</v>
      </c>
      <c r="Z198" s="117">
        <v>34361</v>
      </c>
      <c r="AA198" s="117">
        <v>48971</v>
      </c>
      <c r="AB198" s="116">
        <v>1077318.3500000001</v>
      </c>
      <c r="AC198" s="116">
        <v>1077318.3500000001</v>
      </c>
      <c r="AD198" s="116">
        <v>9.9178082191780828</v>
      </c>
      <c r="AE198" s="116">
        <v>40.027397260273972</v>
      </c>
      <c r="AF198" s="118">
        <v>0.02</v>
      </c>
      <c r="AG198" s="118" t="s">
        <v>39</v>
      </c>
      <c r="AH198" s="118"/>
      <c r="AI198" s="114" t="s">
        <v>160</v>
      </c>
      <c r="AJ198" s="114" t="s">
        <v>160</v>
      </c>
      <c r="AK198" s="128">
        <v>0</v>
      </c>
      <c r="AL198" s="128">
        <v>0</v>
      </c>
      <c r="AM198" s="128">
        <v>0</v>
      </c>
      <c r="AN198" s="128">
        <v>0</v>
      </c>
      <c r="AO198" s="128">
        <v>6511.31</v>
      </c>
      <c r="AP198" s="128">
        <v>0</v>
      </c>
      <c r="AQ198" s="128">
        <v>0</v>
      </c>
      <c r="AR198" s="128">
        <v>0</v>
      </c>
      <c r="AS198" s="128">
        <v>0</v>
      </c>
      <c r="AT198" s="128">
        <v>0</v>
      </c>
      <c r="AU198" s="128">
        <v>6253.72</v>
      </c>
      <c r="AV198" s="128">
        <v>0</v>
      </c>
      <c r="AW198" s="128">
        <v>0</v>
      </c>
      <c r="AX198" s="128">
        <v>0</v>
      </c>
      <c r="AY198" s="128">
        <v>0</v>
      </c>
      <c r="AZ198" s="128">
        <v>0</v>
      </c>
      <c r="BA198" s="128">
        <v>5827.98</v>
      </c>
      <c r="BB198" s="128">
        <v>0</v>
      </c>
      <c r="BC198" s="128">
        <v>0</v>
      </c>
      <c r="BD198" s="128">
        <v>0</v>
      </c>
      <c r="BE198" s="128">
        <v>0</v>
      </c>
      <c r="BF198" s="128">
        <v>0</v>
      </c>
      <c r="BG198" s="40">
        <f t="shared" si="9"/>
        <v>6511.31</v>
      </c>
      <c r="BH198" s="40">
        <f t="shared" si="10"/>
        <v>12081.7</v>
      </c>
      <c r="BI198" s="40">
        <f t="shared" si="11"/>
        <v>18593.010000000002</v>
      </c>
    </row>
    <row r="199" spans="1:61" x14ac:dyDescent="0.35">
      <c r="A199" s="114">
        <v>30064100</v>
      </c>
      <c r="B199" s="114">
        <v>1</v>
      </c>
      <c r="C199" s="114">
        <v>1</v>
      </c>
      <c r="D199" s="114">
        <v>1</v>
      </c>
      <c r="E199" s="114" t="s">
        <v>23</v>
      </c>
      <c r="F199" s="114" t="s">
        <v>24</v>
      </c>
      <c r="G199" s="114" t="s">
        <v>25</v>
      </c>
      <c r="H199" s="114" t="s">
        <v>26</v>
      </c>
      <c r="I199" s="114" t="s">
        <v>2</v>
      </c>
      <c r="J199" s="114" t="s">
        <v>27</v>
      </c>
      <c r="K199" s="114" t="s">
        <v>160</v>
      </c>
      <c r="L199" s="114" t="s">
        <v>29</v>
      </c>
      <c r="M199" s="114" t="s">
        <v>159</v>
      </c>
      <c r="N199" s="114" t="s">
        <v>1325</v>
      </c>
      <c r="O199" s="114" t="s">
        <v>279</v>
      </c>
      <c r="P199" s="114" t="s">
        <v>279</v>
      </c>
      <c r="Q199" s="114" t="s">
        <v>160</v>
      </c>
      <c r="R199" s="115">
        <v>1141033.1400000004</v>
      </c>
      <c r="S199" s="115">
        <v>0</v>
      </c>
      <c r="T199" s="115">
        <v>0</v>
      </c>
      <c r="U199" s="115">
        <v>0</v>
      </c>
      <c r="V199" s="115">
        <v>0</v>
      </c>
      <c r="W199" s="115">
        <v>0</v>
      </c>
      <c r="X199" s="115">
        <v>0</v>
      </c>
      <c r="Y199" s="115">
        <v>1141033.1400000004</v>
      </c>
      <c r="Z199" s="117">
        <v>34361</v>
      </c>
      <c r="AA199" s="117">
        <v>48971</v>
      </c>
      <c r="AB199" s="116">
        <v>1882704.59</v>
      </c>
      <c r="AC199" s="116">
        <v>1882704.59</v>
      </c>
      <c r="AD199" s="116">
        <v>9.9178082191780828</v>
      </c>
      <c r="AE199" s="116">
        <v>40.027397260273972</v>
      </c>
      <c r="AF199" s="118">
        <v>0.02</v>
      </c>
      <c r="AG199" s="118" t="s">
        <v>39</v>
      </c>
      <c r="AH199" s="118"/>
      <c r="AI199" s="114" t="s">
        <v>160</v>
      </c>
      <c r="AJ199" s="114" t="s">
        <v>160</v>
      </c>
      <c r="AK199" s="128">
        <v>0</v>
      </c>
      <c r="AL199" s="128">
        <v>0</v>
      </c>
      <c r="AM199" s="128">
        <v>0</v>
      </c>
      <c r="AN199" s="128">
        <v>0</v>
      </c>
      <c r="AO199" s="128">
        <v>11379.07</v>
      </c>
      <c r="AP199" s="128">
        <v>0</v>
      </c>
      <c r="AQ199" s="128">
        <v>0</v>
      </c>
      <c r="AR199" s="128">
        <v>0</v>
      </c>
      <c r="AS199" s="128">
        <v>0</v>
      </c>
      <c r="AT199" s="128">
        <v>0</v>
      </c>
      <c r="AU199" s="128">
        <v>10928.91</v>
      </c>
      <c r="AV199" s="128">
        <v>0</v>
      </c>
      <c r="AW199" s="128">
        <v>0</v>
      </c>
      <c r="AX199" s="128">
        <v>0</v>
      </c>
      <c r="AY199" s="128">
        <v>0</v>
      </c>
      <c r="AZ199" s="128">
        <v>0</v>
      </c>
      <c r="BA199" s="128">
        <v>10184.89</v>
      </c>
      <c r="BB199" s="128">
        <v>0</v>
      </c>
      <c r="BC199" s="128">
        <v>0</v>
      </c>
      <c r="BD199" s="128">
        <v>0</v>
      </c>
      <c r="BE199" s="128">
        <v>0</v>
      </c>
      <c r="BF199" s="128">
        <v>0</v>
      </c>
      <c r="BG199" s="40">
        <f t="shared" si="9"/>
        <v>11379.07</v>
      </c>
      <c r="BH199" s="40">
        <f t="shared" si="10"/>
        <v>21113.8</v>
      </c>
      <c r="BI199" s="40">
        <f t="shared" si="11"/>
        <v>32492.87</v>
      </c>
    </row>
    <row r="200" spans="1:61" x14ac:dyDescent="0.35">
      <c r="A200" s="114">
        <v>30065100</v>
      </c>
      <c r="B200" s="114">
        <v>1</v>
      </c>
      <c r="C200" s="114">
        <v>1</v>
      </c>
      <c r="D200" s="114">
        <v>1</v>
      </c>
      <c r="E200" s="114" t="s">
        <v>23</v>
      </c>
      <c r="F200" s="114" t="s">
        <v>24</v>
      </c>
      <c r="G200" s="114" t="s">
        <v>25</v>
      </c>
      <c r="H200" s="114" t="s">
        <v>26</v>
      </c>
      <c r="I200" s="114" t="s">
        <v>2</v>
      </c>
      <c r="J200" s="114" t="s">
        <v>27</v>
      </c>
      <c r="K200" s="114" t="s">
        <v>160</v>
      </c>
      <c r="L200" s="114" t="s">
        <v>29</v>
      </c>
      <c r="M200" s="114" t="s">
        <v>159</v>
      </c>
      <c r="N200" s="114" t="s">
        <v>1325</v>
      </c>
      <c r="O200" s="114" t="s">
        <v>280</v>
      </c>
      <c r="P200" s="114" t="s">
        <v>280</v>
      </c>
      <c r="Q200" s="114" t="s">
        <v>160</v>
      </c>
      <c r="R200" s="115">
        <v>4990569.930000023</v>
      </c>
      <c r="S200" s="115">
        <v>0</v>
      </c>
      <c r="T200" s="115">
        <v>0</v>
      </c>
      <c r="U200" s="115">
        <v>0</v>
      </c>
      <c r="V200" s="115">
        <v>0</v>
      </c>
      <c r="W200" s="115">
        <v>1.862645149230957E-9</v>
      </c>
      <c r="X200" s="115">
        <v>0</v>
      </c>
      <c r="Y200" s="115">
        <v>4990569.9300000248</v>
      </c>
      <c r="Z200" s="117">
        <v>34433</v>
      </c>
      <c r="AA200" s="117">
        <v>49043</v>
      </c>
      <c r="AB200" s="116">
        <v>8079970.4000000004</v>
      </c>
      <c r="AC200" s="116">
        <v>8079970.4000000004</v>
      </c>
      <c r="AD200" s="116">
        <v>10.115068493150686</v>
      </c>
      <c r="AE200" s="116">
        <v>40.027397260273972</v>
      </c>
      <c r="AF200" s="118">
        <v>0.02</v>
      </c>
      <c r="AG200" s="118" t="s">
        <v>39</v>
      </c>
      <c r="AH200" s="118"/>
      <c r="AI200" s="114" t="s">
        <v>160</v>
      </c>
      <c r="AJ200" s="114" t="s">
        <v>160</v>
      </c>
      <c r="AK200" s="128">
        <v>0</v>
      </c>
      <c r="AL200" s="128">
        <v>50042.43</v>
      </c>
      <c r="AM200" s="128">
        <v>0</v>
      </c>
      <c r="AN200" s="128">
        <v>0</v>
      </c>
      <c r="AO200" s="128">
        <v>0</v>
      </c>
      <c r="AP200" s="128">
        <v>0</v>
      </c>
      <c r="AQ200" s="128">
        <v>0</v>
      </c>
      <c r="AR200" s="128">
        <v>47659.45</v>
      </c>
      <c r="AS200" s="128">
        <v>0</v>
      </c>
      <c r="AT200" s="128">
        <v>0</v>
      </c>
      <c r="AU200" s="128">
        <v>0</v>
      </c>
      <c r="AV200" s="128">
        <v>0</v>
      </c>
      <c r="AW200" s="128">
        <v>0</v>
      </c>
      <c r="AX200" s="128">
        <v>45029.07</v>
      </c>
      <c r="AY200" s="128">
        <v>0</v>
      </c>
      <c r="AZ200" s="128">
        <v>0</v>
      </c>
      <c r="BA200" s="128">
        <v>0</v>
      </c>
      <c r="BB200" s="128">
        <v>0</v>
      </c>
      <c r="BC200" s="128">
        <v>0</v>
      </c>
      <c r="BD200" s="128">
        <v>42893.51</v>
      </c>
      <c r="BE200" s="128">
        <v>0</v>
      </c>
      <c r="BF200" s="128">
        <v>0</v>
      </c>
      <c r="BG200" s="40">
        <f t="shared" si="9"/>
        <v>97701.88</v>
      </c>
      <c r="BH200" s="40">
        <f t="shared" si="10"/>
        <v>87922.58</v>
      </c>
      <c r="BI200" s="40">
        <f t="shared" si="11"/>
        <v>185624.46000000002</v>
      </c>
    </row>
    <row r="201" spans="1:61" x14ac:dyDescent="0.35">
      <c r="A201" s="114">
        <v>30067000</v>
      </c>
      <c r="B201" s="114">
        <v>1</v>
      </c>
      <c r="C201" s="114">
        <v>1</v>
      </c>
      <c r="D201" s="114">
        <v>1</v>
      </c>
      <c r="E201" s="114" t="s">
        <v>23</v>
      </c>
      <c r="F201" s="114" t="s">
        <v>24</v>
      </c>
      <c r="G201" s="114" t="s">
        <v>25</v>
      </c>
      <c r="H201" s="114" t="s">
        <v>26</v>
      </c>
      <c r="I201" s="114" t="s">
        <v>2</v>
      </c>
      <c r="J201" s="114" t="s">
        <v>27</v>
      </c>
      <c r="K201" s="114" t="s">
        <v>160</v>
      </c>
      <c r="L201" s="114" t="s">
        <v>29</v>
      </c>
      <c r="M201" s="114" t="s">
        <v>159</v>
      </c>
      <c r="N201" s="114" t="s">
        <v>1325</v>
      </c>
      <c r="O201" s="114" t="s">
        <v>281</v>
      </c>
      <c r="P201" s="114" t="s">
        <v>281</v>
      </c>
      <c r="Q201" s="114" t="s">
        <v>160</v>
      </c>
      <c r="R201" s="115">
        <v>4276026.4599999767</v>
      </c>
      <c r="S201" s="115">
        <v>0</v>
      </c>
      <c r="T201" s="115">
        <v>0</v>
      </c>
      <c r="U201" s="115">
        <v>0</v>
      </c>
      <c r="V201" s="115">
        <v>0</v>
      </c>
      <c r="W201" s="115">
        <v>-1.862645149230957E-9</v>
      </c>
      <c r="X201" s="115">
        <v>0</v>
      </c>
      <c r="Y201" s="115">
        <v>4276026.4599999748</v>
      </c>
      <c r="Z201" s="117">
        <v>34541</v>
      </c>
      <c r="AA201" s="117">
        <v>49151</v>
      </c>
      <c r="AB201" s="116">
        <v>6923090.4900000002</v>
      </c>
      <c r="AC201" s="116">
        <v>6923090.4900000002</v>
      </c>
      <c r="AD201" s="116">
        <v>10.41095890410959</v>
      </c>
      <c r="AE201" s="116">
        <v>40.027397260273972</v>
      </c>
      <c r="AF201" s="118">
        <v>0.02</v>
      </c>
      <c r="AG201" s="118" t="s">
        <v>39</v>
      </c>
      <c r="AH201" s="118"/>
      <c r="AI201" s="114" t="s">
        <v>160</v>
      </c>
      <c r="AJ201" s="114" t="s">
        <v>160</v>
      </c>
      <c r="AK201" s="128">
        <v>0</v>
      </c>
      <c r="AL201" s="128">
        <v>0</v>
      </c>
      <c r="AM201" s="128">
        <v>0</v>
      </c>
      <c r="AN201" s="128">
        <v>0</v>
      </c>
      <c r="AO201" s="128">
        <v>42643.11</v>
      </c>
      <c r="AP201" s="128">
        <v>0</v>
      </c>
      <c r="AQ201" s="128">
        <v>0</v>
      </c>
      <c r="AR201" s="128">
        <v>0</v>
      </c>
      <c r="AS201" s="128">
        <v>0</v>
      </c>
      <c r="AT201" s="128">
        <v>0</v>
      </c>
      <c r="AU201" s="128">
        <v>41058.78</v>
      </c>
      <c r="AV201" s="128">
        <v>0</v>
      </c>
      <c r="AW201" s="128">
        <v>0</v>
      </c>
      <c r="AX201" s="128">
        <v>0</v>
      </c>
      <c r="AY201" s="128">
        <v>0</v>
      </c>
      <c r="AZ201" s="128">
        <v>0</v>
      </c>
      <c r="BA201" s="128">
        <v>38369.879999999997</v>
      </c>
      <c r="BB201" s="128">
        <v>0</v>
      </c>
      <c r="BC201" s="128">
        <v>0</v>
      </c>
      <c r="BD201" s="128">
        <v>0</v>
      </c>
      <c r="BE201" s="128">
        <v>0</v>
      </c>
      <c r="BF201" s="128">
        <v>0</v>
      </c>
      <c r="BG201" s="40">
        <f t="shared" si="9"/>
        <v>42643.11</v>
      </c>
      <c r="BH201" s="40">
        <f t="shared" si="10"/>
        <v>79428.66</v>
      </c>
      <c r="BI201" s="40">
        <f t="shared" si="11"/>
        <v>122071.77</v>
      </c>
    </row>
    <row r="202" spans="1:61" x14ac:dyDescent="0.35">
      <c r="A202" s="114">
        <v>30066100</v>
      </c>
      <c r="B202" s="114">
        <v>1</v>
      </c>
      <c r="C202" s="114">
        <v>1</v>
      </c>
      <c r="D202" s="114">
        <v>1</v>
      </c>
      <c r="E202" s="114" t="s">
        <v>23</v>
      </c>
      <c r="F202" s="114" t="s">
        <v>24</v>
      </c>
      <c r="G202" s="114" t="s">
        <v>25</v>
      </c>
      <c r="H202" s="114" t="s">
        <v>26</v>
      </c>
      <c r="I202" s="114" t="s">
        <v>2</v>
      </c>
      <c r="J202" s="114" t="s">
        <v>27</v>
      </c>
      <c r="K202" s="114" t="s">
        <v>160</v>
      </c>
      <c r="L202" s="114" t="s">
        <v>29</v>
      </c>
      <c r="M202" s="114" t="s">
        <v>159</v>
      </c>
      <c r="N202" s="114" t="s">
        <v>1325</v>
      </c>
      <c r="O202" s="114" t="s">
        <v>282</v>
      </c>
      <c r="P202" s="114" t="s">
        <v>282</v>
      </c>
      <c r="Q202" s="114" t="s">
        <v>160</v>
      </c>
      <c r="R202" s="115">
        <v>5308964.05</v>
      </c>
      <c r="S202" s="115">
        <v>0</v>
      </c>
      <c r="T202" s="115">
        <v>0</v>
      </c>
      <c r="U202" s="115">
        <v>0</v>
      </c>
      <c r="V202" s="115">
        <v>0</v>
      </c>
      <c r="W202" s="115">
        <v>0</v>
      </c>
      <c r="X202" s="115">
        <v>0</v>
      </c>
      <c r="Y202" s="115">
        <v>5308964.05</v>
      </c>
      <c r="Z202" s="117">
        <v>34620</v>
      </c>
      <c r="AA202" s="117">
        <v>49230</v>
      </c>
      <c r="AB202" s="116">
        <v>8446079.0700000003</v>
      </c>
      <c r="AC202" s="116">
        <v>8446079.0700000003</v>
      </c>
      <c r="AD202" s="116">
        <v>10.627397260273973</v>
      </c>
      <c r="AE202" s="116">
        <v>40.027397260273972</v>
      </c>
      <c r="AF202" s="118">
        <v>0.02</v>
      </c>
      <c r="AG202" s="118" t="s">
        <v>39</v>
      </c>
      <c r="AH202" s="118"/>
      <c r="AI202" s="114" t="s">
        <v>160</v>
      </c>
      <c r="AJ202" s="114" t="s">
        <v>160</v>
      </c>
      <c r="AK202" s="128">
        <v>0</v>
      </c>
      <c r="AL202" s="128">
        <v>53235.09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50815.31</v>
      </c>
      <c r="AS202" s="128">
        <v>0</v>
      </c>
      <c r="AT202" s="128">
        <v>0</v>
      </c>
      <c r="AU202" s="128">
        <v>0</v>
      </c>
      <c r="AV202" s="128">
        <v>0</v>
      </c>
      <c r="AW202" s="128">
        <v>0</v>
      </c>
      <c r="AX202" s="128">
        <v>48131.08</v>
      </c>
      <c r="AY202" s="128">
        <v>0</v>
      </c>
      <c r="AZ202" s="128">
        <v>0</v>
      </c>
      <c r="BA202" s="128">
        <v>0</v>
      </c>
      <c r="BB202" s="128">
        <v>0</v>
      </c>
      <c r="BC202" s="128">
        <v>0</v>
      </c>
      <c r="BD202" s="128">
        <v>45975.76</v>
      </c>
      <c r="BE202" s="128">
        <v>0</v>
      </c>
      <c r="BF202" s="128">
        <v>0</v>
      </c>
      <c r="BG202" s="40">
        <f t="shared" si="9"/>
        <v>104050.4</v>
      </c>
      <c r="BH202" s="40">
        <f t="shared" si="10"/>
        <v>94106.84</v>
      </c>
      <c r="BI202" s="40">
        <f t="shared" si="11"/>
        <v>198157.24</v>
      </c>
    </row>
    <row r="203" spans="1:61" x14ac:dyDescent="0.35">
      <c r="A203" s="114">
        <v>20071000</v>
      </c>
      <c r="B203" s="114">
        <v>1</v>
      </c>
      <c r="C203" s="114">
        <v>1</v>
      </c>
      <c r="D203" s="114">
        <v>1</v>
      </c>
      <c r="E203" s="114" t="s">
        <v>23</v>
      </c>
      <c r="F203" s="114" t="s">
        <v>24</v>
      </c>
      <c r="G203" s="114" t="s">
        <v>25</v>
      </c>
      <c r="H203" s="114" t="s">
        <v>26</v>
      </c>
      <c r="I203" s="114" t="s">
        <v>2</v>
      </c>
      <c r="J203" s="114" t="s">
        <v>27</v>
      </c>
      <c r="K203" s="114" t="s">
        <v>160</v>
      </c>
      <c r="L203" s="114" t="s">
        <v>29</v>
      </c>
      <c r="M203" s="114" t="s">
        <v>159</v>
      </c>
      <c r="N203" s="114" t="s">
        <v>1325</v>
      </c>
      <c r="O203" s="114" t="s">
        <v>283</v>
      </c>
      <c r="P203" s="114" t="s">
        <v>283</v>
      </c>
      <c r="Q203" s="114" t="s">
        <v>160</v>
      </c>
      <c r="R203" s="115">
        <v>3900000</v>
      </c>
      <c r="S203" s="115">
        <v>0</v>
      </c>
      <c r="T203" s="115">
        <v>0</v>
      </c>
      <c r="U203" s="115">
        <v>0</v>
      </c>
      <c r="V203" s="115">
        <v>0</v>
      </c>
      <c r="W203" s="115">
        <v>0</v>
      </c>
      <c r="X203" s="115">
        <v>0</v>
      </c>
      <c r="Y203" s="115">
        <v>3900000</v>
      </c>
      <c r="Z203" s="117">
        <v>36087</v>
      </c>
      <c r="AA203" s="117">
        <v>50697</v>
      </c>
      <c r="AB203" s="116">
        <v>7800000</v>
      </c>
      <c r="AC203" s="116">
        <v>7800000</v>
      </c>
      <c r="AD203" s="116">
        <v>14.646575342465754</v>
      </c>
      <c r="AE203" s="116">
        <v>40.027397260273972</v>
      </c>
      <c r="AF203" s="118">
        <v>0.02</v>
      </c>
      <c r="AG203" s="118" t="s">
        <v>39</v>
      </c>
      <c r="AH203" s="118"/>
      <c r="AI203" s="114" t="s">
        <v>160</v>
      </c>
      <c r="AJ203" s="114" t="s">
        <v>160</v>
      </c>
      <c r="AK203" s="128">
        <v>0</v>
      </c>
      <c r="AL203" s="128">
        <v>39106.85</v>
      </c>
      <c r="AM203" s="128">
        <v>0</v>
      </c>
      <c r="AN203" s="128">
        <v>0</v>
      </c>
      <c r="AO203" s="128">
        <v>0</v>
      </c>
      <c r="AP203" s="128">
        <v>0</v>
      </c>
      <c r="AQ203" s="128">
        <v>0</v>
      </c>
      <c r="AR203" s="128">
        <v>37803.29</v>
      </c>
      <c r="AS203" s="128">
        <v>0</v>
      </c>
      <c r="AT203" s="128">
        <v>0</v>
      </c>
      <c r="AU203" s="128">
        <v>0</v>
      </c>
      <c r="AV203" s="128">
        <v>0</v>
      </c>
      <c r="AW203" s="128">
        <v>0</v>
      </c>
      <c r="AX203" s="128">
        <v>36300.269999999997</v>
      </c>
      <c r="AY203" s="128">
        <v>0</v>
      </c>
      <c r="AZ203" s="128">
        <v>0</v>
      </c>
      <c r="BA203" s="128">
        <v>0</v>
      </c>
      <c r="BB203" s="128">
        <v>0</v>
      </c>
      <c r="BC203" s="128">
        <v>0</v>
      </c>
      <c r="BD203" s="128">
        <v>35196.160000000003</v>
      </c>
      <c r="BE203" s="128">
        <v>0</v>
      </c>
      <c r="BF203" s="128">
        <v>0</v>
      </c>
      <c r="BG203" s="40">
        <f t="shared" si="9"/>
        <v>76910.14</v>
      </c>
      <c r="BH203" s="40">
        <f t="shared" si="10"/>
        <v>71496.429999999993</v>
      </c>
      <c r="BI203" s="40">
        <f t="shared" si="11"/>
        <v>148406.57</v>
      </c>
    </row>
    <row r="204" spans="1:61" x14ac:dyDescent="0.35">
      <c r="A204" s="114">
        <v>20268000</v>
      </c>
      <c r="B204" s="114">
        <v>1</v>
      </c>
      <c r="C204" s="114">
        <v>1</v>
      </c>
      <c r="D204" s="114">
        <v>0</v>
      </c>
      <c r="E204" s="114" t="s">
        <v>23</v>
      </c>
      <c r="F204" s="114" t="s">
        <v>24</v>
      </c>
      <c r="G204" s="114" t="s">
        <v>25</v>
      </c>
      <c r="H204" s="114" t="s">
        <v>44</v>
      </c>
      <c r="I204" s="114" t="s">
        <v>45</v>
      </c>
      <c r="J204" s="114" t="s">
        <v>27</v>
      </c>
      <c r="K204" s="114" t="s">
        <v>160</v>
      </c>
      <c r="L204" s="114" t="s">
        <v>46</v>
      </c>
      <c r="M204" s="114" t="s">
        <v>159</v>
      </c>
      <c r="N204" s="114" t="s">
        <v>1325</v>
      </c>
      <c r="O204" s="114" t="s">
        <v>284</v>
      </c>
      <c r="P204" s="114" t="s">
        <v>284</v>
      </c>
      <c r="Q204" s="114" t="s">
        <v>160</v>
      </c>
      <c r="R204" s="115">
        <v>2215687.5499999938</v>
      </c>
      <c r="S204" s="115">
        <v>0</v>
      </c>
      <c r="T204" s="115">
        <v>0</v>
      </c>
      <c r="U204" s="115">
        <v>0</v>
      </c>
      <c r="V204" s="115">
        <v>0</v>
      </c>
      <c r="W204" s="115">
        <v>-4.6566128730773926E-10</v>
      </c>
      <c r="X204" s="115">
        <v>0</v>
      </c>
      <c r="Y204" s="115">
        <v>2215687.5499999933</v>
      </c>
      <c r="Z204" s="117">
        <v>39058</v>
      </c>
      <c r="AA204" s="117">
        <v>48189</v>
      </c>
      <c r="AB204" s="116">
        <v>6588000</v>
      </c>
      <c r="AC204" s="116">
        <v>6063747.96</v>
      </c>
      <c r="AD204" s="116">
        <v>7.7753424657534245</v>
      </c>
      <c r="AE204" s="116">
        <v>25.016438356164382</v>
      </c>
      <c r="AF204" s="118">
        <v>4.7199999999999999E-2</v>
      </c>
      <c r="AG204" s="118" t="s">
        <v>2800</v>
      </c>
      <c r="AH204" s="118">
        <v>8.5000000000000006E-3</v>
      </c>
      <c r="AI204" s="114" t="s">
        <v>160</v>
      </c>
      <c r="AJ204" s="114" t="s">
        <v>160</v>
      </c>
      <c r="AK204" s="128">
        <v>0</v>
      </c>
      <c r="AL204" s="128">
        <v>0</v>
      </c>
      <c r="AM204" s="128">
        <v>0</v>
      </c>
      <c r="AN204" s="128">
        <v>43546.46</v>
      </c>
      <c r="AO204" s="128">
        <v>0</v>
      </c>
      <c r="AP204" s="128">
        <v>0</v>
      </c>
      <c r="AQ204" s="128">
        <v>0</v>
      </c>
      <c r="AR204" s="128">
        <v>0</v>
      </c>
      <c r="AS204" s="128">
        <v>0</v>
      </c>
      <c r="AT204" s="128">
        <v>40824.800000000003</v>
      </c>
      <c r="AU204" s="128">
        <v>0</v>
      </c>
      <c r="AV204" s="128">
        <v>0</v>
      </c>
      <c r="AW204" s="128">
        <v>0</v>
      </c>
      <c r="AX204" s="128">
        <v>0</v>
      </c>
      <c r="AY204" s="128">
        <v>0</v>
      </c>
      <c r="AZ204" s="128">
        <v>37894.93</v>
      </c>
      <c r="BA204" s="128">
        <v>0</v>
      </c>
      <c r="BB204" s="128">
        <v>0</v>
      </c>
      <c r="BC204" s="128">
        <v>0</v>
      </c>
      <c r="BD204" s="128">
        <v>0</v>
      </c>
      <c r="BE204" s="128">
        <v>0</v>
      </c>
      <c r="BF204" s="128">
        <v>35381.49</v>
      </c>
      <c r="BG204" s="40">
        <f t="shared" si="9"/>
        <v>84371.260000000009</v>
      </c>
      <c r="BH204" s="40">
        <f t="shared" si="10"/>
        <v>73276.42</v>
      </c>
      <c r="BI204" s="40">
        <f t="shared" si="11"/>
        <v>157647.67999999999</v>
      </c>
    </row>
    <row r="205" spans="1:61" x14ac:dyDescent="0.35">
      <c r="A205" s="114">
        <v>20341000</v>
      </c>
      <c r="B205" s="114">
        <v>1</v>
      </c>
      <c r="C205" s="114">
        <v>1</v>
      </c>
      <c r="D205" s="114">
        <v>0</v>
      </c>
      <c r="E205" s="114" t="s">
        <v>23</v>
      </c>
      <c r="F205" s="114" t="s">
        <v>24</v>
      </c>
      <c r="G205" s="114" t="s">
        <v>25</v>
      </c>
      <c r="H205" s="114" t="s">
        <v>44</v>
      </c>
      <c r="I205" s="114" t="s">
        <v>45</v>
      </c>
      <c r="J205" s="114" t="s">
        <v>27</v>
      </c>
      <c r="K205" s="114" t="s">
        <v>160</v>
      </c>
      <c r="L205" s="114" t="s">
        <v>48</v>
      </c>
      <c r="M205" s="114" t="s">
        <v>159</v>
      </c>
      <c r="N205" s="114" t="s">
        <v>1325</v>
      </c>
      <c r="O205" s="114" t="s">
        <v>285</v>
      </c>
      <c r="P205" s="114" t="s">
        <v>285</v>
      </c>
      <c r="Q205" s="114" t="s">
        <v>160</v>
      </c>
      <c r="R205" s="115">
        <v>18336486.329999998</v>
      </c>
      <c r="S205" s="115">
        <v>0</v>
      </c>
      <c r="T205" s="115">
        <v>0</v>
      </c>
      <c r="U205" s="115">
        <v>586909.42000000004</v>
      </c>
      <c r="V205" s="115">
        <v>26050.45</v>
      </c>
      <c r="W205" s="115">
        <v>0</v>
      </c>
      <c r="X205" s="115">
        <v>0</v>
      </c>
      <c r="Y205" s="115">
        <v>18336486.329999998</v>
      </c>
      <c r="Z205" s="117">
        <v>43885</v>
      </c>
      <c r="AA205" s="117">
        <v>53008</v>
      </c>
      <c r="AB205" s="116">
        <v>27500000</v>
      </c>
      <c r="AC205" s="116">
        <v>27500000</v>
      </c>
      <c r="AD205" s="116">
        <v>20.978082191780821</v>
      </c>
      <c r="AE205" s="116">
        <v>24.994520547945207</v>
      </c>
      <c r="AF205" s="118">
        <v>6.6585099999999994E-2</v>
      </c>
      <c r="AG205" s="118" t="s">
        <v>2799</v>
      </c>
      <c r="AH205" s="118">
        <v>1.2E-2</v>
      </c>
      <c r="AI205" s="114" t="s">
        <v>160</v>
      </c>
      <c r="AJ205" s="114" t="s">
        <v>160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130196.01500000001</v>
      </c>
      <c r="AQ205" s="128">
        <v>0</v>
      </c>
      <c r="AR205" s="128">
        <v>0</v>
      </c>
      <c r="AS205" s="128">
        <v>0</v>
      </c>
      <c r="AT205" s="128">
        <v>0</v>
      </c>
      <c r="AU205" s="128">
        <v>0</v>
      </c>
      <c r="AV205" s="128">
        <v>122317.69500000001</v>
      </c>
      <c r="AW205" s="128">
        <v>0</v>
      </c>
      <c r="AX205" s="128">
        <v>0</v>
      </c>
      <c r="AY205" s="128">
        <v>0</v>
      </c>
      <c r="AZ205" s="128">
        <v>0</v>
      </c>
      <c r="BA205" s="128">
        <v>0</v>
      </c>
      <c r="BB205" s="128">
        <v>110630.13</v>
      </c>
      <c r="BC205" s="128">
        <v>0</v>
      </c>
      <c r="BD205" s="128">
        <v>0</v>
      </c>
      <c r="BE205" s="128">
        <v>0</v>
      </c>
      <c r="BF205" s="128">
        <v>0</v>
      </c>
      <c r="BG205" s="40">
        <f t="shared" si="9"/>
        <v>130196.01500000001</v>
      </c>
      <c r="BH205" s="40">
        <f t="shared" si="10"/>
        <v>232947.82500000001</v>
      </c>
      <c r="BI205" s="40">
        <f t="shared" si="11"/>
        <v>363143.84</v>
      </c>
    </row>
    <row r="206" spans="1:61" x14ac:dyDescent="0.35">
      <c r="A206" s="114">
        <v>20271000</v>
      </c>
      <c r="B206" s="114">
        <v>1</v>
      </c>
      <c r="C206" s="114">
        <v>1</v>
      </c>
      <c r="D206" s="114">
        <v>0</v>
      </c>
      <c r="E206" s="114" t="s">
        <v>23</v>
      </c>
      <c r="F206" s="114" t="s">
        <v>24</v>
      </c>
      <c r="G206" s="114" t="s">
        <v>36</v>
      </c>
      <c r="H206" s="114" t="s">
        <v>36</v>
      </c>
      <c r="I206" s="114" t="s">
        <v>36</v>
      </c>
      <c r="J206" s="114" t="s">
        <v>27</v>
      </c>
      <c r="K206" s="114" t="s">
        <v>160</v>
      </c>
      <c r="L206" s="114" t="s">
        <v>286</v>
      </c>
      <c r="M206" s="114" t="s">
        <v>159</v>
      </c>
      <c r="N206" s="114" t="s">
        <v>1325</v>
      </c>
      <c r="O206" s="114" t="s">
        <v>287</v>
      </c>
      <c r="P206" s="114" t="s">
        <v>287</v>
      </c>
      <c r="Q206" s="114" t="s">
        <v>160</v>
      </c>
      <c r="R206" s="115">
        <v>13093535.350000074</v>
      </c>
      <c r="S206" s="115">
        <v>0</v>
      </c>
      <c r="T206" s="115">
        <v>0</v>
      </c>
      <c r="U206" s="115">
        <v>0</v>
      </c>
      <c r="V206" s="115">
        <v>0</v>
      </c>
      <c r="W206" s="115">
        <v>5.5879354476928711E-9</v>
      </c>
      <c r="X206" s="115">
        <v>0</v>
      </c>
      <c r="Y206" s="115">
        <v>13093535.35000008</v>
      </c>
      <c r="Z206" s="117">
        <v>39428</v>
      </c>
      <c r="AA206" s="117">
        <v>46733</v>
      </c>
      <c r="AB206" s="116">
        <v>62250000</v>
      </c>
      <c r="AC206" s="116">
        <v>62188291.189999998</v>
      </c>
      <c r="AD206" s="116">
        <v>3.7863013698630139</v>
      </c>
      <c r="AE206" s="116">
        <v>20.013698630136986</v>
      </c>
      <c r="AF206" s="118">
        <v>5.4399999999999997E-2</v>
      </c>
      <c r="AG206" s="118" t="s">
        <v>39</v>
      </c>
      <c r="AH206" s="118"/>
      <c r="AI206" s="114" t="s">
        <v>160</v>
      </c>
      <c r="AJ206" s="114" t="s">
        <v>160</v>
      </c>
      <c r="AK206" s="128">
        <v>0</v>
      </c>
      <c r="AL206" s="128">
        <v>0</v>
      </c>
      <c r="AM206" s="128">
        <v>0</v>
      </c>
      <c r="AN206" s="128">
        <v>357119.9</v>
      </c>
      <c r="AO206" s="128">
        <v>0</v>
      </c>
      <c r="AP206" s="128">
        <v>0</v>
      </c>
      <c r="AQ206" s="128">
        <v>0</v>
      </c>
      <c r="AR206" s="128">
        <v>0</v>
      </c>
      <c r="AS206" s="128">
        <v>0</v>
      </c>
      <c r="AT206" s="128">
        <v>312479.90999999997</v>
      </c>
      <c r="AU206" s="128">
        <v>0</v>
      </c>
      <c r="AV206" s="128">
        <v>0</v>
      </c>
      <c r="AW206" s="128">
        <v>0</v>
      </c>
      <c r="AX206" s="128">
        <v>0</v>
      </c>
      <c r="AY206" s="128">
        <v>0</v>
      </c>
      <c r="AZ206" s="128">
        <v>266376.32000000001</v>
      </c>
      <c r="BA206" s="128">
        <v>0</v>
      </c>
      <c r="BB206" s="128">
        <v>0</v>
      </c>
      <c r="BC206" s="128">
        <v>0</v>
      </c>
      <c r="BD206" s="128">
        <v>0</v>
      </c>
      <c r="BE206" s="128">
        <v>0</v>
      </c>
      <c r="BF206" s="128">
        <v>223199.94</v>
      </c>
      <c r="BG206" s="40">
        <f t="shared" si="9"/>
        <v>669599.81000000006</v>
      </c>
      <c r="BH206" s="40">
        <f t="shared" si="10"/>
        <v>489576.26</v>
      </c>
      <c r="BI206" s="40">
        <f t="shared" si="11"/>
        <v>1159176.07</v>
      </c>
    </row>
    <row r="207" spans="1:61" x14ac:dyDescent="0.35">
      <c r="A207" s="114">
        <v>20589000</v>
      </c>
      <c r="B207" s="114">
        <v>1</v>
      </c>
      <c r="C207" s="114">
        <v>0</v>
      </c>
      <c r="D207" s="114">
        <v>0</v>
      </c>
      <c r="E207" s="114" t="s">
        <v>23</v>
      </c>
      <c r="F207" s="114" t="s">
        <v>68</v>
      </c>
      <c r="G207" s="114" t="s">
        <v>68</v>
      </c>
      <c r="H207" s="114" t="s">
        <v>68</v>
      </c>
      <c r="I207" s="114" t="s">
        <v>68</v>
      </c>
      <c r="J207" s="114" t="s">
        <v>27</v>
      </c>
      <c r="K207" s="114" t="s">
        <v>288</v>
      </c>
      <c r="L207" s="114" t="s">
        <v>70</v>
      </c>
      <c r="M207" s="114" t="s">
        <v>159</v>
      </c>
      <c r="N207" s="114" t="s">
        <v>1325</v>
      </c>
      <c r="O207" s="114" t="s">
        <v>289</v>
      </c>
      <c r="P207" s="114" t="s">
        <v>289</v>
      </c>
      <c r="Q207" s="114" t="s">
        <v>288</v>
      </c>
      <c r="R207" s="115">
        <v>235000000</v>
      </c>
      <c r="S207" s="115">
        <v>0</v>
      </c>
      <c r="T207" s="115">
        <v>0</v>
      </c>
      <c r="U207" s="115">
        <v>8505152.6199999992</v>
      </c>
      <c r="V207" s="115">
        <v>31485.81</v>
      </c>
      <c r="W207" s="115">
        <v>0</v>
      </c>
      <c r="X207" s="115">
        <v>0</v>
      </c>
      <c r="Y207" s="115">
        <v>235000000</v>
      </c>
      <c r="Z207" s="117">
        <v>44041</v>
      </c>
      <c r="AA207" s="117">
        <v>52642</v>
      </c>
      <c r="AB207" s="116">
        <v>260000000</v>
      </c>
      <c r="AC207" s="116">
        <v>260000000</v>
      </c>
      <c r="AD207" s="116">
        <v>19.975342465753425</v>
      </c>
      <c r="AE207" s="116">
        <v>23.564383561643837</v>
      </c>
      <c r="AF207" s="118">
        <v>7.0400000000000004E-2</v>
      </c>
      <c r="AG207" s="118" t="s">
        <v>2801</v>
      </c>
      <c r="AH207" s="118">
        <v>1.7299999999999999E-2</v>
      </c>
      <c r="AI207" s="114" t="s">
        <v>288</v>
      </c>
      <c r="AJ207" s="114" t="s">
        <v>288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8309565.5580000002</v>
      </c>
      <c r="AQ207" s="128">
        <v>0</v>
      </c>
      <c r="AR207" s="128">
        <v>0</v>
      </c>
      <c r="AS207" s="128">
        <v>0</v>
      </c>
      <c r="AT207" s="128">
        <v>0</v>
      </c>
      <c r="AU207" s="128">
        <v>0</v>
      </c>
      <c r="AV207" s="128">
        <v>8300734.8339999998</v>
      </c>
      <c r="AW207" s="128">
        <v>0</v>
      </c>
      <c r="AX207" s="128">
        <v>0</v>
      </c>
      <c r="AY207" s="128">
        <v>0</v>
      </c>
      <c r="AZ207" s="128">
        <v>0</v>
      </c>
      <c r="BA207" s="128">
        <v>0</v>
      </c>
      <c r="BB207" s="128">
        <v>8295500</v>
      </c>
      <c r="BC207" s="128">
        <v>0</v>
      </c>
      <c r="BD207" s="128">
        <v>0</v>
      </c>
      <c r="BE207" s="128">
        <v>0</v>
      </c>
      <c r="BF207" s="128">
        <v>0</v>
      </c>
      <c r="BG207" s="40">
        <f t="shared" si="9"/>
        <v>8309565.5580000002</v>
      </c>
      <c r="BH207" s="40">
        <f t="shared" si="10"/>
        <v>16596234.833999999</v>
      </c>
      <c r="BI207" s="40">
        <f t="shared" si="11"/>
        <v>24905800.391999997</v>
      </c>
    </row>
    <row r="208" spans="1:61" x14ac:dyDescent="0.35">
      <c r="A208" s="114">
        <v>20574000</v>
      </c>
      <c r="B208" s="114">
        <v>1</v>
      </c>
      <c r="C208" s="114">
        <v>1</v>
      </c>
      <c r="D208" s="114">
        <v>0</v>
      </c>
      <c r="E208" s="114" t="s">
        <v>23</v>
      </c>
      <c r="F208" s="114" t="s">
        <v>24</v>
      </c>
      <c r="G208" s="114" t="s">
        <v>25</v>
      </c>
      <c r="H208" s="114" t="s">
        <v>44</v>
      </c>
      <c r="I208" s="114" t="s">
        <v>94</v>
      </c>
      <c r="J208" s="114" t="s">
        <v>27</v>
      </c>
      <c r="K208" s="114" t="s">
        <v>288</v>
      </c>
      <c r="L208" s="114" t="s">
        <v>164</v>
      </c>
      <c r="M208" s="114" t="s">
        <v>159</v>
      </c>
      <c r="N208" s="114" t="s">
        <v>1325</v>
      </c>
      <c r="O208" s="114" t="s">
        <v>290</v>
      </c>
      <c r="P208" s="114" t="s">
        <v>290</v>
      </c>
      <c r="Q208" s="114" t="s">
        <v>288</v>
      </c>
      <c r="R208" s="115">
        <v>3082328.9399999995</v>
      </c>
      <c r="S208" s="115">
        <v>0</v>
      </c>
      <c r="T208" s="115">
        <v>0</v>
      </c>
      <c r="U208" s="115">
        <v>0</v>
      </c>
      <c r="V208" s="115">
        <v>0</v>
      </c>
      <c r="W208" s="115">
        <v>0</v>
      </c>
      <c r="X208" s="115">
        <v>0</v>
      </c>
      <c r="Y208" s="115">
        <v>3082328.9399999995</v>
      </c>
      <c r="Z208" s="117">
        <v>39556</v>
      </c>
      <c r="AA208" s="117">
        <v>46371</v>
      </c>
      <c r="AB208" s="116">
        <v>15300000</v>
      </c>
      <c r="AC208" s="116">
        <v>15037954.869999999</v>
      </c>
      <c r="AD208" s="116">
        <v>2.7945205479452055</v>
      </c>
      <c r="AE208" s="116">
        <v>18.671232876712327</v>
      </c>
      <c r="AF208" s="118">
        <v>4.3999999999999997E-2</v>
      </c>
      <c r="AG208" s="118" t="s">
        <v>39</v>
      </c>
      <c r="AH208" s="118"/>
      <c r="AI208" s="114" t="s">
        <v>288</v>
      </c>
      <c r="AJ208" s="114" t="s">
        <v>288</v>
      </c>
      <c r="AK208" s="128">
        <v>0</v>
      </c>
      <c r="AL208" s="128">
        <v>0</v>
      </c>
      <c r="AM208" s="128">
        <v>0</v>
      </c>
      <c r="AN208" s="128">
        <v>40047.19</v>
      </c>
      <c r="AO208" s="128">
        <v>0</v>
      </c>
      <c r="AP208" s="128">
        <v>0</v>
      </c>
      <c r="AQ208" s="128">
        <v>0</v>
      </c>
      <c r="AR208" s="128">
        <v>0</v>
      </c>
      <c r="AS208" s="128">
        <v>0</v>
      </c>
      <c r="AT208" s="128">
        <v>33403.949999999997</v>
      </c>
      <c r="AU208" s="128">
        <v>0</v>
      </c>
      <c r="AV208" s="128">
        <v>0</v>
      </c>
      <c r="AW208" s="128">
        <v>0</v>
      </c>
      <c r="AX208" s="128">
        <v>0</v>
      </c>
      <c r="AY208" s="128">
        <v>0</v>
      </c>
      <c r="AZ208" s="128">
        <v>26760.639999999999</v>
      </c>
      <c r="BA208" s="128">
        <v>0</v>
      </c>
      <c r="BB208" s="128">
        <v>0</v>
      </c>
      <c r="BC208" s="128">
        <v>0</v>
      </c>
      <c r="BD208" s="128">
        <v>0</v>
      </c>
      <c r="BE208" s="128">
        <v>0</v>
      </c>
      <c r="BF208" s="128">
        <v>20117.45</v>
      </c>
      <c r="BG208" s="40">
        <f t="shared" si="9"/>
        <v>73451.14</v>
      </c>
      <c r="BH208" s="40">
        <f t="shared" si="10"/>
        <v>46878.09</v>
      </c>
      <c r="BI208" s="40">
        <f t="shared" si="11"/>
        <v>120329.23</v>
      </c>
    </row>
    <row r="209" spans="1:61" x14ac:dyDescent="0.35">
      <c r="A209" s="114">
        <v>20575000</v>
      </c>
      <c r="B209" s="114">
        <v>1</v>
      </c>
      <c r="C209" s="114">
        <v>1</v>
      </c>
      <c r="D209" s="114">
        <v>0</v>
      </c>
      <c r="E209" s="114" t="s">
        <v>23</v>
      </c>
      <c r="F209" s="114" t="s">
        <v>24</v>
      </c>
      <c r="G209" s="114" t="s">
        <v>25</v>
      </c>
      <c r="H209" s="114" t="s">
        <v>44</v>
      </c>
      <c r="I209" s="114" t="s">
        <v>45</v>
      </c>
      <c r="J209" s="114" t="s">
        <v>27</v>
      </c>
      <c r="K209" s="114" t="s">
        <v>288</v>
      </c>
      <c r="L209" s="114" t="s">
        <v>168</v>
      </c>
      <c r="M209" s="114" t="s">
        <v>159</v>
      </c>
      <c r="N209" s="114" t="s">
        <v>1325</v>
      </c>
      <c r="O209" s="114" t="s">
        <v>291</v>
      </c>
      <c r="P209" s="114" t="s">
        <v>291</v>
      </c>
      <c r="Q209" s="114" t="s">
        <v>288</v>
      </c>
      <c r="R209" s="115">
        <v>204727129.93000001</v>
      </c>
      <c r="S209" s="115">
        <v>0</v>
      </c>
      <c r="T209" s="115">
        <v>0</v>
      </c>
      <c r="U209" s="115">
        <v>6757930.8399999999</v>
      </c>
      <c r="V209" s="115">
        <v>0</v>
      </c>
      <c r="W209" s="115">
        <v>0</v>
      </c>
      <c r="X209" s="115">
        <v>0</v>
      </c>
      <c r="Y209" s="115">
        <v>204727129.93000001</v>
      </c>
      <c r="Z209" s="117">
        <v>41589</v>
      </c>
      <c r="AA209" s="117">
        <v>52277</v>
      </c>
      <c r="AB209" s="116">
        <v>205000000</v>
      </c>
      <c r="AC209" s="116">
        <v>205000000</v>
      </c>
      <c r="AD209" s="116">
        <v>18.975342465753425</v>
      </c>
      <c r="AE209" s="116">
        <v>29.282191780821918</v>
      </c>
      <c r="AF209" s="118">
        <v>6.4500000000000002E-2</v>
      </c>
      <c r="AG209" s="118" t="s">
        <v>2771</v>
      </c>
      <c r="AH209" s="118">
        <v>1.14E-2</v>
      </c>
      <c r="AI209" s="114" t="s">
        <v>288</v>
      </c>
      <c r="AJ209" s="114" t="s">
        <v>288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6602449.9400000004</v>
      </c>
      <c r="AQ209" s="128">
        <v>0</v>
      </c>
      <c r="AR209" s="128">
        <v>0</v>
      </c>
      <c r="AS209" s="128">
        <v>0</v>
      </c>
      <c r="AT209" s="128">
        <v>0</v>
      </c>
      <c r="AU209" s="128">
        <v>0</v>
      </c>
      <c r="AV209" s="128">
        <v>6602449.9400000004</v>
      </c>
      <c r="AW209" s="128">
        <v>0</v>
      </c>
      <c r="AX209" s="128">
        <v>0</v>
      </c>
      <c r="AY209" s="128">
        <v>0</v>
      </c>
      <c r="AZ209" s="128">
        <v>0</v>
      </c>
      <c r="BA209" s="128">
        <v>0</v>
      </c>
      <c r="BB209" s="128">
        <v>6602449.9400000004</v>
      </c>
      <c r="BC209" s="128">
        <v>0</v>
      </c>
      <c r="BD209" s="128">
        <v>0</v>
      </c>
      <c r="BE209" s="128">
        <v>0</v>
      </c>
      <c r="BF209" s="128">
        <v>0</v>
      </c>
      <c r="BG209" s="40">
        <f t="shared" si="9"/>
        <v>6602449.9400000004</v>
      </c>
      <c r="BH209" s="40">
        <f t="shared" si="10"/>
        <v>13204899.880000001</v>
      </c>
      <c r="BI209" s="40">
        <f t="shared" si="11"/>
        <v>19807349.82</v>
      </c>
    </row>
    <row r="210" spans="1:61" x14ac:dyDescent="0.35">
      <c r="A210" s="114">
        <v>20583000</v>
      </c>
      <c r="B210" s="114">
        <v>1</v>
      </c>
      <c r="C210" s="114">
        <v>1</v>
      </c>
      <c r="D210" s="114">
        <v>0</v>
      </c>
      <c r="E210" s="114" t="s">
        <v>23</v>
      </c>
      <c r="F210" s="114" t="s">
        <v>24</v>
      </c>
      <c r="G210" s="114" t="s">
        <v>25</v>
      </c>
      <c r="H210" s="114" t="s">
        <v>44</v>
      </c>
      <c r="I210" s="114" t="s">
        <v>45</v>
      </c>
      <c r="J210" s="114" t="s">
        <v>27</v>
      </c>
      <c r="K210" s="114" t="s">
        <v>288</v>
      </c>
      <c r="L210" s="114" t="s">
        <v>168</v>
      </c>
      <c r="M210" s="114" t="s">
        <v>159</v>
      </c>
      <c r="N210" s="114" t="s">
        <v>1325</v>
      </c>
      <c r="O210" s="114" t="s">
        <v>292</v>
      </c>
      <c r="P210" s="114" t="s">
        <v>292</v>
      </c>
      <c r="Q210" s="114" t="s">
        <v>288</v>
      </c>
      <c r="R210" s="115">
        <v>227474655.81999999</v>
      </c>
      <c r="S210" s="115">
        <v>0</v>
      </c>
      <c r="T210" s="115">
        <v>0</v>
      </c>
      <c r="U210" s="115">
        <v>0</v>
      </c>
      <c r="V210" s="115">
        <v>0</v>
      </c>
      <c r="W210" s="115">
        <v>0</v>
      </c>
      <c r="X210" s="115">
        <v>0</v>
      </c>
      <c r="Y210" s="115">
        <v>227474655.81999999</v>
      </c>
      <c r="Z210" s="117">
        <v>43433</v>
      </c>
      <c r="AA210" s="117">
        <v>50479</v>
      </c>
      <c r="AB210" s="116">
        <v>230000000</v>
      </c>
      <c r="AC210" s="116">
        <v>230000000</v>
      </c>
      <c r="AD210" s="116">
        <v>14.049315068493151</v>
      </c>
      <c r="AE210" s="116">
        <v>19.304109589041097</v>
      </c>
      <c r="AF210" s="118">
        <v>6.9500000000000006E-2</v>
      </c>
      <c r="AG210" s="118" t="s">
        <v>2801</v>
      </c>
      <c r="AH210" s="118">
        <v>1.6299999999999999E-2</v>
      </c>
      <c r="AI210" s="114" t="s">
        <v>288</v>
      </c>
      <c r="AJ210" s="114" t="s">
        <v>288</v>
      </c>
      <c r="AK210" s="128">
        <v>7854772.6299999999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8004116.4400000004</v>
      </c>
      <c r="AR210" s="128">
        <v>0</v>
      </c>
      <c r="AS210" s="128">
        <v>0</v>
      </c>
      <c r="AT210" s="128">
        <v>0</v>
      </c>
      <c r="AU210" s="128">
        <v>0</v>
      </c>
      <c r="AV210" s="128">
        <v>0</v>
      </c>
      <c r="AW210" s="128">
        <v>7873614.54</v>
      </c>
      <c r="AX210" s="128">
        <v>0</v>
      </c>
      <c r="AY210" s="128">
        <v>0</v>
      </c>
      <c r="AZ210" s="128">
        <v>0</v>
      </c>
      <c r="BA210" s="128">
        <v>0</v>
      </c>
      <c r="BB210" s="128">
        <v>0</v>
      </c>
      <c r="BC210" s="128">
        <v>8004116.4400000004</v>
      </c>
      <c r="BD210" s="128">
        <v>0</v>
      </c>
      <c r="BE210" s="128">
        <v>0</v>
      </c>
      <c r="BF210" s="128">
        <v>0</v>
      </c>
      <c r="BG210" s="40">
        <f t="shared" si="9"/>
        <v>15858889.07</v>
      </c>
      <c r="BH210" s="40">
        <f t="shared" si="10"/>
        <v>15877730.98</v>
      </c>
      <c r="BI210" s="40">
        <f t="shared" si="11"/>
        <v>31736620.050000001</v>
      </c>
    </row>
    <row r="211" spans="1:61" x14ac:dyDescent="0.35">
      <c r="A211" s="114">
        <v>20577000</v>
      </c>
      <c r="B211" s="114">
        <v>1</v>
      </c>
      <c r="C211" s="114">
        <v>1</v>
      </c>
      <c r="D211" s="114">
        <v>0</v>
      </c>
      <c r="E211" s="114" t="s">
        <v>23</v>
      </c>
      <c r="F211" s="114" t="s">
        <v>24</v>
      </c>
      <c r="G211" s="114" t="s">
        <v>36</v>
      </c>
      <c r="H211" s="114" t="s">
        <v>36</v>
      </c>
      <c r="I211" s="114" t="s">
        <v>36</v>
      </c>
      <c r="J211" s="114" t="s">
        <v>27</v>
      </c>
      <c r="K211" s="114" t="s">
        <v>288</v>
      </c>
      <c r="L211" s="114" t="s">
        <v>38</v>
      </c>
      <c r="M211" s="114" t="s">
        <v>159</v>
      </c>
      <c r="N211" s="114" t="s">
        <v>1325</v>
      </c>
      <c r="O211" s="114" t="s">
        <v>293</v>
      </c>
      <c r="P211" s="114" t="s">
        <v>293</v>
      </c>
      <c r="Q211" s="114" t="s">
        <v>288</v>
      </c>
      <c r="R211" s="115">
        <v>102500000.00000039</v>
      </c>
      <c r="S211" s="115">
        <v>0</v>
      </c>
      <c r="T211" s="115">
        <v>0</v>
      </c>
      <c r="U211" s="115">
        <v>3520405.81</v>
      </c>
      <c r="V211" s="115">
        <v>0</v>
      </c>
      <c r="W211" s="115">
        <v>2.9802322387695313E-8</v>
      </c>
      <c r="X211" s="115">
        <v>0</v>
      </c>
      <c r="Y211" s="115">
        <v>102500000.00000042</v>
      </c>
      <c r="Z211" s="117">
        <v>42184</v>
      </c>
      <c r="AA211" s="117">
        <v>54848</v>
      </c>
      <c r="AB211" s="116">
        <v>102500000</v>
      </c>
      <c r="AC211" s="116">
        <v>102500000</v>
      </c>
      <c r="AD211" s="116">
        <v>26.019178082191782</v>
      </c>
      <c r="AE211" s="116">
        <v>34.695890410958903</v>
      </c>
      <c r="AF211" s="118">
        <v>6.6699999999999995E-2</v>
      </c>
      <c r="AG211" s="118" t="s">
        <v>2771</v>
      </c>
      <c r="AH211" s="118">
        <v>1.35E-2</v>
      </c>
      <c r="AI211" s="114" t="s">
        <v>288</v>
      </c>
      <c r="AJ211" s="114" t="s">
        <v>288</v>
      </c>
      <c r="AK211" s="128">
        <v>3520405.81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3499577.78</v>
      </c>
      <c r="AR211" s="128">
        <v>0</v>
      </c>
      <c r="AS211" s="128">
        <v>0</v>
      </c>
      <c r="AT211" s="128">
        <v>0</v>
      </c>
      <c r="AU211" s="128">
        <v>0</v>
      </c>
      <c r="AV211" s="128">
        <v>0</v>
      </c>
      <c r="AW211" s="128">
        <v>3442519.44</v>
      </c>
      <c r="AX211" s="128">
        <v>0</v>
      </c>
      <c r="AY211" s="128">
        <v>0</v>
      </c>
      <c r="AZ211" s="128">
        <v>0</v>
      </c>
      <c r="BA211" s="128">
        <v>0</v>
      </c>
      <c r="BB211" s="128">
        <v>0</v>
      </c>
      <c r="BC211" s="128">
        <v>3499577.78</v>
      </c>
      <c r="BD211" s="128">
        <v>0</v>
      </c>
      <c r="BE211" s="128">
        <v>0</v>
      </c>
      <c r="BF211" s="128">
        <v>0</v>
      </c>
      <c r="BG211" s="40">
        <f t="shared" si="9"/>
        <v>7019983.5899999999</v>
      </c>
      <c r="BH211" s="40">
        <f t="shared" si="10"/>
        <v>6942097.2199999997</v>
      </c>
      <c r="BI211" s="40">
        <f t="shared" si="11"/>
        <v>13962080.809999999</v>
      </c>
    </row>
    <row r="212" spans="1:61" x14ac:dyDescent="0.35">
      <c r="A212" s="114">
        <v>20584000</v>
      </c>
      <c r="B212" s="114">
        <v>1</v>
      </c>
      <c r="C212" s="114">
        <v>1</v>
      </c>
      <c r="D212" s="114">
        <v>0</v>
      </c>
      <c r="E212" s="114" t="s">
        <v>23</v>
      </c>
      <c r="F212" s="114" t="s">
        <v>24</v>
      </c>
      <c r="G212" s="114" t="s">
        <v>36</v>
      </c>
      <c r="H212" s="114" t="s">
        <v>36</v>
      </c>
      <c r="I212" s="114" t="s">
        <v>36</v>
      </c>
      <c r="J212" s="114" t="s">
        <v>27</v>
      </c>
      <c r="K212" s="114" t="s">
        <v>288</v>
      </c>
      <c r="L212" s="114" t="s">
        <v>38</v>
      </c>
      <c r="M212" s="114" t="s">
        <v>159</v>
      </c>
      <c r="N212" s="114" t="s">
        <v>1325</v>
      </c>
      <c r="O212" s="114" t="s">
        <v>294</v>
      </c>
      <c r="P212" s="114" t="s">
        <v>294</v>
      </c>
      <c r="Q212" s="114" t="s">
        <v>288</v>
      </c>
      <c r="R212" s="115">
        <v>95880779.720000014</v>
      </c>
      <c r="S212" s="115">
        <v>2535463.0499999998</v>
      </c>
      <c r="T212" s="115">
        <v>0</v>
      </c>
      <c r="U212" s="115">
        <v>2867473.46</v>
      </c>
      <c r="V212" s="115">
        <v>188206</v>
      </c>
      <c r="W212" s="115">
        <v>0</v>
      </c>
      <c r="X212" s="115">
        <v>0</v>
      </c>
      <c r="Y212" s="115">
        <v>98416242.770000011</v>
      </c>
      <c r="Z212" s="117">
        <v>43433</v>
      </c>
      <c r="AA212" s="117">
        <v>55944</v>
      </c>
      <c r="AB212" s="116">
        <v>233600000</v>
      </c>
      <c r="AC212" s="116">
        <v>233600000</v>
      </c>
      <c r="AD212" s="116">
        <v>29.021917808219179</v>
      </c>
      <c r="AE212" s="116">
        <v>34.276712328767125</v>
      </c>
      <c r="AF212" s="118">
        <v>6.6600000000000006E-2</v>
      </c>
      <c r="AG212" s="118" t="s">
        <v>2771</v>
      </c>
      <c r="AH212" s="118">
        <v>1.35E-2</v>
      </c>
      <c r="AI212" s="114" t="s">
        <v>288</v>
      </c>
      <c r="AJ212" s="114" t="s">
        <v>288</v>
      </c>
      <c r="AK212" s="128">
        <v>3055679.46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3502358.3819999998</v>
      </c>
      <c r="AR212" s="128">
        <v>0</v>
      </c>
      <c r="AS212" s="128">
        <v>0</v>
      </c>
      <c r="AT212" s="128">
        <v>0</v>
      </c>
      <c r="AU212" s="128">
        <v>0</v>
      </c>
      <c r="AV212" s="128">
        <v>0</v>
      </c>
      <c r="AW212" s="128">
        <v>3411500.6150000002</v>
      </c>
      <c r="AX212" s="128">
        <v>0</v>
      </c>
      <c r="AY212" s="128">
        <v>0</v>
      </c>
      <c r="AZ212" s="128">
        <v>0</v>
      </c>
      <c r="BA212" s="128">
        <v>0</v>
      </c>
      <c r="BB212" s="128">
        <v>0</v>
      </c>
      <c r="BC212" s="128">
        <v>3433264.4619999998</v>
      </c>
      <c r="BD212" s="128">
        <v>0</v>
      </c>
      <c r="BE212" s="128">
        <v>0</v>
      </c>
      <c r="BF212" s="128">
        <v>0</v>
      </c>
      <c r="BG212" s="40">
        <f t="shared" si="9"/>
        <v>6558037.8420000002</v>
      </c>
      <c r="BH212" s="40">
        <f t="shared" si="10"/>
        <v>6844765.0769999996</v>
      </c>
      <c r="BI212" s="40">
        <f t="shared" si="11"/>
        <v>13402802.919</v>
      </c>
    </row>
    <row r="213" spans="1:61" x14ac:dyDescent="0.35">
      <c r="A213" s="114">
        <v>20585000</v>
      </c>
      <c r="B213" s="114">
        <v>1</v>
      </c>
      <c r="C213" s="114">
        <v>1</v>
      </c>
      <c r="D213" s="114">
        <v>1</v>
      </c>
      <c r="E213" s="114" t="s">
        <v>23</v>
      </c>
      <c r="F213" s="114" t="s">
        <v>24</v>
      </c>
      <c r="G213" s="114" t="s">
        <v>25</v>
      </c>
      <c r="H213" s="114" t="s">
        <v>26</v>
      </c>
      <c r="I213" s="114" t="s">
        <v>2</v>
      </c>
      <c r="J213" s="114" t="s">
        <v>27</v>
      </c>
      <c r="K213" s="114" t="s">
        <v>288</v>
      </c>
      <c r="L213" s="114" t="s">
        <v>29</v>
      </c>
      <c r="M213" s="114" t="s">
        <v>159</v>
      </c>
      <c r="N213" s="114" t="s">
        <v>1325</v>
      </c>
      <c r="O213" s="114" t="s">
        <v>295</v>
      </c>
      <c r="P213" s="114" t="s">
        <v>295</v>
      </c>
      <c r="Q213" s="114" t="s">
        <v>288</v>
      </c>
      <c r="R213" s="115">
        <v>308861405.67000002</v>
      </c>
      <c r="S213" s="115">
        <v>0</v>
      </c>
      <c r="T213" s="115">
        <v>0</v>
      </c>
      <c r="U213" s="115">
        <v>0</v>
      </c>
      <c r="V213" s="115">
        <v>0</v>
      </c>
      <c r="W213" s="115">
        <v>0</v>
      </c>
      <c r="X213" s="115">
        <v>0</v>
      </c>
      <c r="Y213" s="115">
        <v>308861405.67000002</v>
      </c>
      <c r="Z213" s="117">
        <v>43668</v>
      </c>
      <c r="AA213" s="117">
        <v>54497</v>
      </c>
      <c r="AB213" s="116">
        <v>350000000</v>
      </c>
      <c r="AC213" s="116">
        <v>350000000</v>
      </c>
      <c r="AD213" s="116">
        <v>25.057534246575344</v>
      </c>
      <c r="AE213" s="116">
        <v>29.668493150684931</v>
      </c>
      <c r="AF213" s="118">
        <v>7.3499999999999996E-2</v>
      </c>
      <c r="AG213" s="118" t="s">
        <v>2801</v>
      </c>
      <c r="AH213" s="118">
        <v>2.0299999999999999E-2</v>
      </c>
      <c r="AI213" s="114" t="s">
        <v>288</v>
      </c>
      <c r="AJ213" s="114" t="s">
        <v>288</v>
      </c>
      <c r="AK213" s="128">
        <v>11232854.450000001</v>
      </c>
      <c r="AL213" s="128">
        <v>0</v>
      </c>
      <c r="AM213" s="128">
        <v>0</v>
      </c>
      <c r="AN213" s="128">
        <v>0</v>
      </c>
      <c r="AO213" s="128">
        <v>0</v>
      </c>
      <c r="AP213" s="128">
        <v>0</v>
      </c>
      <c r="AQ213" s="128">
        <v>11538815.368000001</v>
      </c>
      <c r="AR213" s="128">
        <v>0</v>
      </c>
      <c r="AS213" s="128">
        <v>0</v>
      </c>
      <c r="AT213" s="128">
        <v>0</v>
      </c>
      <c r="AU213" s="128">
        <v>0</v>
      </c>
      <c r="AV213" s="128">
        <v>0</v>
      </c>
      <c r="AW213" s="128">
        <v>11303312.01</v>
      </c>
      <c r="AX213" s="128">
        <v>0</v>
      </c>
      <c r="AY213" s="128">
        <v>0</v>
      </c>
      <c r="AZ213" s="128">
        <v>0</v>
      </c>
      <c r="BA213" s="128">
        <v>0</v>
      </c>
      <c r="BB213" s="128">
        <v>0</v>
      </c>
      <c r="BC213" s="128">
        <v>11490659.73</v>
      </c>
      <c r="BD213" s="128">
        <v>0</v>
      </c>
      <c r="BE213" s="128">
        <v>0</v>
      </c>
      <c r="BF213" s="128">
        <v>0</v>
      </c>
      <c r="BG213" s="40">
        <f t="shared" si="9"/>
        <v>22771669.818000004</v>
      </c>
      <c r="BH213" s="40">
        <f t="shared" si="10"/>
        <v>22793971.740000002</v>
      </c>
      <c r="BI213" s="40">
        <f t="shared" si="11"/>
        <v>45565641.558000006</v>
      </c>
    </row>
    <row r="214" spans="1:61" x14ac:dyDescent="0.35">
      <c r="A214" s="114">
        <v>20566000</v>
      </c>
      <c r="B214" s="114">
        <v>1</v>
      </c>
      <c r="C214" s="114">
        <v>1</v>
      </c>
      <c r="D214" s="114">
        <v>1</v>
      </c>
      <c r="E214" s="114" t="s">
        <v>23</v>
      </c>
      <c r="F214" s="114" t="s">
        <v>24</v>
      </c>
      <c r="G214" s="114" t="s">
        <v>25</v>
      </c>
      <c r="H214" s="114" t="s">
        <v>26</v>
      </c>
      <c r="I214" s="114" t="s">
        <v>2</v>
      </c>
      <c r="J214" s="114" t="s">
        <v>27</v>
      </c>
      <c r="K214" s="114" t="s">
        <v>288</v>
      </c>
      <c r="L214" s="114" t="s">
        <v>29</v>
      </c>
      <c r="M214" s="114" t="s">
        <v>159</v>
      </c>
      <c r="N214" s="114" t="s">
        <v>1325</v>
      </c>
      <c r="O214" s="114" t="s">
        <v>296</v>
      </c>
      <c r="P214" s="114" t="s">
        <v>296</v>
      </c>
      <c r="Q214" s="114" t="s">
        <v>288</v>
      </c>
      <c r="R214" s="115">
        <v>4615000</v>
      </c>
      <c r="S214" s="115">
        <v>0</v>
      </c>
      <c r="T214" s="115">
        <v>0</v>
      </c>
      <c r="U214" s="115">
        <v>0</v>
      </c>
      <c r="V214" s="115">
        <v>0</v>
      </c>
      <c r="W214" s="115">
        <v>0</v>
      </c>
      <c r="X214" s="115">
        <v>0</v>
      </c>
      <c r="Y214" s="115">
        <v>4615000</v>
      </c>
      <c r="Z214" s="117">
        <v>37860</v>
      </c>
      <c r="AA214" s="117">
        <v>45762</v>
      </c>
      <c r="AB214" s="116">
        <v>50000000</v>
      </c>
      <c r="AC214" s="116">
        <v>50000000</v>
      </c>
      <c r="AD214" s="116">
        <v>1.1260273972602739</v>
      </c>
      <c r="AE214" s="116">
        <v>21.649315068493152</v>
      </c>
      <c r="AF214" s="118">
        <v>6.25E-2</v>
      </c>
      <c r="AG214" s="118" t="s">
        <v>2801</v>
      </c>
      <c r="AH214" s="118">
        <v>9.2999999999999992E-3</v>
      </c>
      <c r="AI214" s="114" t="s">
        <v>288</v>
      </c>
      <c r="AJ214" s="114" t="s">
        <v>288</v>
      </c>
      <c r="AK214" s="128">
        <v>0</v>
      </c>
      <c r="AL214" s="128">
        <v>112375.25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74267.5</v>
      </c>
      <c r="AS214" s="128">
        <v>0</v>
      </c>
      <c r="AT214" s="128">
        <v>0</v>
      </c>
      <c r="AU214" s="128">
        <v>0</v>
      </c>
      <c r="AV214" s="128">
        <v>0</v>
      </c>
      <c r="AW214" s="128">
        <v>0</v>
      </c>
      <c r="AX214" s="128">
        <v>36159.75</v>
      </c>
      <c r="AY214" s="128">
        <v>0</v>
      </c>
      <c r="AZ214" s="128">
        <v>0</v>
      </c>
      <c r="BA214" s="128">
        <v>0</v>
      </c>
      <c r="BB214" s="128">
        <v>0</v>
      </c>
      <c r="BC214" s="128">
        <v>0</v>
      </c>
      <c r="BD214" s="128">
        <v>0</v>
      </c>
      <c r="BE214" s="128">
        <v>0</v>
      </c>
      <c r="BF214" s="128">
        <v>0</v>
      </c>
      <c r="BG214" s="40">
        <f t="shared" si="9"/>
        <v>186642.75</v>
      </c>
      <c r="BH214" s="40">
        <f t="shared" si="10"/>
        <v>36159.75</v>
      </c>
      <c r="BI214" s="40">
        <f t="shared" si="11"/>
        <v>222802.5</v>
      </c>
    </row>
    <row r="215" spans="1:61" x14ac:dyDescent="0.35">
      <c r="A215" s="114">
        <v>20565000</v>
      </c>
      <c r="B215" s="114">
        <v>1</v>
      </c>
      <c r="C215" s="114">
        <v>1</v>
      </c>
      <c r="D215" s="114">
        <v>1</v>
      </c>
      <c r="E215" s="114" t="s">
        <v>23</v>
      </c>
      <c r="F215" s="114" t="s">
        <v>24</v>
      </c>
      <c r="G215" s="114" t="s">
        <v>25</v>
      </c>
      <c r="H215" s="114" t="s">
        <v>26</v>
      </c>
      <c r="I215" s="114" t="s">
        <v>2</v>
      </c>
      <c r="J215" s="114" t="s">
        <v>27</v>
      </c>
      <c r="K215" s="114" t="s">
        <v>288</v>
      </c>
      <c r="L215" s="114" t="s">
        <v>29</v>
      </c>
      <c r="M215" s="114" t="s">
        <v>159</v>
      </c>
      <c r="N215" s="114" t="s">
        <v>1325</v>
      </c>
      <c r="O215" s="114" t="s">
        <v>297</v>
      </c>
      <c r="P215" s="114" t="s">
        <v>297</v>
      </c>
      <c r="Q215" s="114" t="s">
        <v>288</v>
      </c>
      <c r="R215" s="115">
        <v>4615000</v>
      </c>
      <c r="S215" s="115">
        <v>0</v>
      </c>
      <c r="T215" s="115">
        <v>0</v>
      </c>
      <c r="U215" s="115">
        <v>0</v>
      </c>
      <c r="V215" s="115">
        <v>0</v>
      </c>
      <c r="W215" s="115">
        <v>0</v>
      </c>
      <c r="X215" s="115">
        <v>0</v>
      </c>
      <c r="Y215" s="115">
        <v>4615000</v>
      </c>
      <c r="Z215" s="117">
        <v>37860</v>
      </c>
      <c r="AA215" s="117">
        <v>45762</v>
      </c>
      <c r="AB215" s="116">
        <v>50000000</v>
      </c>
      <c r="AC215" s="116">
        <v>50000000</v>
      </c>
      <c r="AD215" s="116">
        <v>1.1260273972602739</v>
      </c>
      <c r="AE215" s="116">
        <v>21.649315068493152</v>
      </c>
      <c r="AF215" s="118">
        <v>6.25E-2</v>
      </c>
      <c r="AG215" s="118" t="s">
        <v>2801</v>
      </c>
      <c r="AH215" s="118">
        <v>9.2999999999999992E-3</v>
      </c>
      <c r="AI215" s="114" t="s">
        <v>288</v>
      </c>
      <c r="AJ215" s="114" t="s">
        <v>288</v>
      </c>
      <c r="AK215" s="128">
        <v>0</v>
      </c>
      <c r="AL215" s="128">
        <v>112375.25</v>
      </c>
      <c r="AM215" s="128">
        <v>0</v>
      </c>
      <c r="AN215" s="128">
        <v>0</v>
      </c>
      <c r="AO215" s="128">
        <v>0</v>
      </c>
      <c r="AP215" s="128">
        <v>0</v>
      </c>
      <c r="AQ215" s="128">
        <v>0</v>
      </c>
      <c r="AR215" s="128">
        <v>74267.5</v>
      </c>
      <c r="AS215" s="128">
        <v>0</v>
      </c>
      <c r="AT215" s="128">
        <v>0</v>
      </c>
      <c r="AU215" s="128">
        <v>0</v>
      </c>
      <c r="AV215" s="128">
        <v>0</v>
      </c>
      <c r="AW215" s="128">
        <v>0</v>
      </c>
      <c r="AX215" s="128">
        <v>36159.75</v>
      </c>
      <c r="AY215" s="128">
        <v>0</v>
      </c>
      <c r="AZ215" s="128">
        <v>0</v>
      </c>
      <c r="BA215" s="128">
        <v>0</v>
      </c>
      <c r="BB215" s="128">
        <v>0</v>
      </c>
      <c r="BC215" s="128">
        <v>0</v>
      </c>
      <c r="BD215" s="128">
        <v>0</v>
      </c>
      <c r="BE215" s="128">
        <v>0</v>
      </c>
      <c r="BF215" s="128">
        <v>0</v>
      </c>
      <c r="BG215" s="40">
        <f t="shared" si="9"/>
        <v>186642.75</v>
      </c>
      <c r="BH215" s="40">
        <f t="shared" si="10"/>
        <v>36159.75</v>
      </c>
      <c r="BI215" s="40">
        <f t="shared" si="11"/>
        <v>222802.5</v>
      </c>
    </row>
    <row r="216" spans="1:61" x14ac:dyDescent="0.35">
      <c r="A216" s="114">
        <v>20578000</v>
      </c>
      <c r="B216" s="114">
        <v>1</v>
      </c>
      <c r="C216" s="114">
        <v>1</v>
      </c>
      <c r="D216" s="114">
        <v>1</v>
      </c>
      <c r="E216" s="114" t="s">
        <v>23</v>
      </c>
      <c r="F216" s="114" t="s">
        <v>24</v>
      </c>
      <c r="G216" s="114" t="s">
        <v>25</v>
      </c>
      <c r="H216" s="114" t="s">
        <v>26</v>
      </c>
      <c r="I216" s="114" t="s">
        <v>2</v>
      </c>
      <c r="J216" s="114" t="s">
        <v>27</v>
      </c>
      <c r="K216" s="114" t="s">
        <v>288</v>
      </c>
      <c r="L216" s="114" t="s">
        <v>29</v>
      </c>
      <c r="M216" s="114" t="s">
        <v>159</v>
      </c>
      <c r="N216" s="114" t="s">
        <v>1325</v>
      </c>
      <c r="O216" s="114" t="s">
        <v>298</v>
      </c>
      <c r="P216" s="114" t="s">
        <v>298</v>
      </c>
      <c r="Q216" s="114" t="s">
        <v>288</v>
      </c>
      <c r="R216" s="115">
        <v>34906196.180000097</v>
      </c>
      <c r="S216" s="115">
        <v>0</v>
      </c>
      <c r="T216" s="115">
        <v>0</v>
      </c>
      <c r="U216" s="115">
        <v>0</v>
      </c>
      <c r="V216" s="115">
        <v>0</v>
      </c>
      <c r="W216" s="115">
        <v>7.4505805969238281E-9</v>
      </c>
      <c r="X216" s="115">
        <v>0</v>
      </c>
      <c r="Y216" s="115">
        <v>34906196.180000104</v>
      </c>
      <c r="Z216" s="117">
        <v>42286</v>
      </c>
      <c r="AA216" s="117">
        <v>54954</v>
      </c>
      <c r="AB216" s="116">
        <v>80000000</v>
      </c>
      <c r="AC216" s="116">
        <v>37854311.770000003</v>
      </c>
      <c r="AD216" s="116">
        <v>26.30958904109589</v>
      </c>
      <c r="AE216" s="116">
        <v>34.706849315068496</v>
      </c>
      <c r="AF216" s="118">
        <v>7.1499999999999994E-2</v>
      </c>
      <c r="AG216" s="118" t="s">
        <v>2801</v>
      </c>
      <c r="AH216" s="118">
        <v>1.83E-2</v>
      </c>
      <c r="AI216" s="114" t="s">
        <v>288</v>
      </c>
      <c r="AJ216" s="114" t="s">
        <v>288</v>
      </c>
      <c r="AK216" s="128">
        <v>0</v>
      </c>
      <c r="AL216" s="128">
        <v>0</v>
      </c>
      <c r="AM216" s="128">
        <v>0</v>
      </c>
      <c r="AN216" s="128">
        <v>500380.32</v>
      </c>
      <c r="AO216" s="128">
        <v>0</v>
      </c>
      <c r="AP216" s="128">
        <v>0</v>
      </c>
      <c r="AQ216" s="128">
        <v>0</v>
      </c>
      <c r="AR216" s="128">
        <v>0</v>
      </c>
      <c r="AS216" s="128">
        <v>0</v>
      </c>
      <c r="AT216" s="128">
        <v>500380.32</v>
      </c>
      <c r="AU216" s="128">
        <v>0</v>
      </c>
      <c r="AV216" s="128">
        <v>0</v>
      </c>
      <c r="AW216" s="128">
        <v>0</v>
      </c>
      <c r="AX216" s="128">
        <v>0</v>
      </c>
      <c r="AY216" s="128">
        <v>0</v>
      </c>
      <c r="AZ216" s="128">
        <v>497646</v>
      </c>
      <c r="BA216" s="128">
        <v>0</v>
      </c>
      <c r="BB216" s="128">
        <v>0</v>
      </c>
      <c r="BC216" s="128">
        <v>0</v>
      </c>
      <c r="BD216" s="128">
        <v>0</v>
      </c>
      <c r="BE216" s="128">
        <v>0</v>
      </c>
      <c r="BF216" s="128">
        <v>500380.32</v>
      </c>
      <c r="BG216" s="40">
        <f t="shared" si="9"/>
        <v>1000760.64</v>
      </c>
      <c r="BH216" s="40">
        <f t="shared" si="10"/>
        <v>998026.32000000007</v>
      </c>
      <c r="BI216" s="40">
        <f t="shared" si="11"/>
        <v>1998786.96</v>
      </c>
    </row>
    <row r="217" spans="1:61" x14ac:dyDescent="0.35">
      <c r="A217" s="114">
        <v>20579000</v>
      </c>
      <c r="B217" s="114">
        <v>1</v>
      </c>
      <c r="C217" s="114">
        <v>1</v>
      </c>
      <c r="D217" s="114">
        <v>1</v>
      </c>
      <c r="E217" s="114" t="s">
        <v>23</v>
      </c>
      <c r="F217" s="114" t="s">
        <v>24</v>
      </c>
      <c r="G217" s="114" t="s">
        <v>25</v>
      </c>
      <c r="H217" s="114" t="s">
        <v>26</v>
      </c>
      <c r="I217" s="114" t="s">
        <v>2</v>
      </c>
      <c r="J217" s="114" t="s">
        <v>27</v>
      </c>
      <c r="K217" s="114" t="s">
        <v>288</v>
      </c>
      <c r="L217" s="114" t="s">
        <v>29</v>
      </c>
      <c r="M217" s="114" t="s">
        <v>159</v>
      </c>
      <c r="N217" s="114" t="s">
        <v>1325</v>
      </c>
      <c r="O217" s="114" t="s">
        <v>299</v>
      </c>
      <c r="P217" s="114" t="s">
        <v>299</v>
      </c>
      <c r="Q217" s="114" t="s">
        <v>288</v>
      </c>
      <c r="R217" s="115">
        <v>116014616.15000001</v>
      </c>
      <c r="S217" s="115">
        <v>0</v>
      </c>
      <c r="T217" s="115">
        <v>0</v>
      </c>
      <c r="U217" s="115">
        <v>0</v>
      </c>
      <c r="V217" s="115">
        <v>0</v>
      </c>
      <c r="W217" s="115">
        <v>0</v>
      </c>
      <c r="X217" s="115">
        <v>0</v>
      </c>
      <c r="Y217" s="115">
        <v>116014616.15000001</v>
      </c>
      <c r="Z217" s="117">
        <v>42397</v>
      </c>
      <c r="AA217" s="117">
        <v>53250</v>
      </c>
      <c r="AB217" s="116">
        <v>178000000</v>
      </c>
      <c r="AC217" s="116">
        <v>125300000</v>
      </c>
      <c r="AD217" s="116">
        <v>21.641095890410959</v>
      </c>
      <c r="AE217" s="116">
        <v>29.734246575342464</v>
      </c>
      <c r="AF217" s="118">
        <v>7.2900000000000006E-2</v>
      </c>
      <c r="AG217" s="118" t="s">
        <v>2801</v>
      </c>
      <c r="AH217" s="118">
        <v>1.9800000000000002E-2</v>
      </c>
      <c r="AI217" s="114" t="s">
        <v>288</v>
      </c>
      <c r="AJ217" s="114" t="s">
        <v>288</v>
      </c>
      <c r="AK217" s="128">
        <v>0</v>
      </c>
      <c r="AL217" s="128">
        <v>4299211.6399999997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4322801.28</v>
      </c>
      <c r="AS217" s="128">
        <v>0</v>
      </c>
      <c r="AT217" s="128">
        <v>0</v>
      </c>
      <c r="AU217" s="128">
        <v>0</v>
      </c>
      <c r="AV217" s="128">
        <v>0</v>
      </c>
      <c r="AW217" s="128">
        <v>0</v>
      </c>
      <c r="AX217" s="128">
        <v>4299179.41</v>
      </c>
      <c r="AY217" s="128">
        <v>0</v>
      </c>
      <c r="AZ217" s="128">
        <v>0</v>
      </c>
      <c r="BA217" s="128">
        <v>0</v>
      </c>
      <c r="BB217" s="128">
        <v>0</v>
      </c>
      <c r="BC217" s="128">
        <v>0</v>
      </c>
      <c r="BD217" s="128">
        <v>4322801.28</v>
      </c>
      <c r="BE217" s="128">
        <v>0</v>
      </c>
      <c r="BF217" s="128">
        <v>0</v>
      </c>
      <c r="BG217" s="40">
        <f t="shared" si="9"/>
        <v>8622012.9199999999</v>
      </c>
      <c r="BH217" s="40">
        <f t="shared" si="10"/>
        <v>8621980.6900000013</v>
      </c>
      <c r="BI217" s="40">
        <f t="shared" si="11"/>
        <v>17243993.609999999</v>
      </c>
    </row>
    <row r="218" spans="1:61" x14ac:dyDescent="0.35">
      <c r="A218" s="114">
        <v>20580000</v>
      </c>
      <c r="B218" s="114">
        <v>1</v>
      </c>
      <c r="C218" s="114">
        <v>1</v>
      </c>
      <c r="D218" s="114">
        <v>1</v>
      </c>
      <c r="E218" s="114" t="s">
        <v>23</v>
      </c>
      <c r="F218" s="114" t="s">
        <v>24</v>
      </c>
      <c r="G218" s="114" t="s">
        <v>25</v>
      </c>
      <c r="H218" s="114" t="s">
        <v>26</v>
      </c>
      <c r="I218" s="114" t="s">
        <v>2</v>
      </c>
      <c r="J218" s="114" t="s">
        <v>27</v>
      </c>
      <c r="K218" s="114" t="s">
        <v>288</v>
      </c>
      <c r="L218" s="114" t="s">
        <v>29</v>
      </c>
      <c r="M218" s="114" t="s">
        <v>159</v>
      </c>
      <c r="N218" s="114" t="s">
        <v>1325</v>
      </c>
      <c r="O218" s="114" t="s">
        <v>300</v>
      </c>
      <c r="P218" s="114" t="s">
        <v>300</v>
      </c>
      <c r="Q218" s="114" t="s">
        <v>288</v>
      </c>
      <c r="R218" s="115">
        <v>52831235.759999998</v>
      </c>
      <c r="S218" s="115">
        <v>0</v>
      </c>
      <c r="T218" s="115">
        <v>0</v>
      </c>
      <c r="U218" s="115">
        <v>2006584.6</v>
      </c>
      <c r="V218" s="115">
        <v>0</v>
      </c>
      <c r="W218" s="115">
        <v>0</v>
      </c>
      <c r="X218" s="115">
        <v>0</v>
      </c>
      <c r="Y218" s="115">
        <v>52831235.759999998</v>
      </c>
      <c r="Z218" s="117">
        <v>42482</v>
      </c>
      <c r="AA218" s="117">
        <v>55199</v>
      </c>
      <c r="AB218" s="116">
        <v>150000000</v>
      </c>
      <c r="AC218" s="116">
        <v>59585551.590000004</v>
      </c>
      <c r="AD218" s="116">
        <v>26.980821917808218</v>
      </c>
      <c r="AE218" s="116">
        <v>34.841095890410962</v>
      </c>
      <c r="AF218" s="118">
        <v>7.3899999999999993E-2</v>
      </c>
      <c r="AG218" s="118" t="s">
        <v>2801</v>
      </c>
      <c r="AH218" s="118">
        <v>2.0799999999999999E-2</v>
      </c>
      <c r="AI218" s="114" t="s">
        <v>288</v>
      </c>
      <c r="AJ218" s="114" t="s">
        <v>288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1979146.14</v>
      </c>
      <c r="AQ218" s="128">
        <v>0</v>
      </c>
      <c r="AR218" s="128">
        <v>0</v>
      </c>
      <c r="AS218" s="128">
        <v>0</v>
      </c>
      <c r="AT218" s="128">
        <v>0</v>
      </c>
      <c r="AU218" s="128">
        <v>0</v>
      </c>
      <c r="AV218" s="128">
        <v>2000895</v>
      </c>
      <c r="AW218" s="128">
        <v>0</v>
      </c>
      <c r="AX218" s="128">
        <v>0</v>
      </c>
      <c r="AY218" s="128">
        <v>0</v>
      </c>
      <c r="AZ218" s="128">
        <v>0</v>
      </c>
      <c r="BA218" s="128">
        <v>0</v>
      </c>
      <c r="BB218" s="128">
        <v>1968271.71</v>
      </c>
      <c r="BC218" s="128">
        <v>0</v>
      </c>
      <c r="BD218" s="128">
        <v>0</v>
      </c>
      <c r="BE218" s="128">
        <v>0</v>
      </c>
      <c r="BF218" s="128">
        <v>0</v>
      </c>
      <c r="BG218" s="40">
        <f t="shared" si="9"/>
        <v>1979146.14</v>
      </c>
      <c r="BH218" s="40">
        <f t="shared" si="10"/>
        <v>3969166.71</v>
      </c>
      <c r="BI218" s="40">
        <f t="shared" si="11"/>
        <v>5948312.8499999996</v>
      </c>
    </row>
    <row r="219" spans="1:61" x14ac:dyDescent="0.35">
      <c r="A219" s="114">
        <v>20582000</v>
      </c>
      <c r="B219" s="114">
        <v>1</v>
      </c>
      <c r="C219" s="114">
        <v>1</v>
      </c>
      <c r="D219" s="114">
        <v>1</v>
      </c>
      <c r="E219" s="114" t="s">
        <v>23</v>
      </c>
      <c r="F219" s="114" t="s">
        <v>24</v>
      </c>
      <c r="G219" s="114" t="s">
        <v>25</v>
      </c>
      <c r="H219" s="114" t="s">
        <v>26</v>
      </c>
      <c r="I219" s="114" t="s">
        <v>2</v>
      </c>
      <c r="J219" s="114" t="s">
        <v>27</v>
      </c>
      <c r="K219" s="114" t="s">
        <v>288</v>
      </c>
      <c r="L219" s="114" t="s">
        <v>29</v>
      </c>
      <c r="M219" s="114" t="s">
        <v>159</v>
      </c>
      <c r="N219" s="114" t="s">
        <v>1325</v>
      </c>
      <c r="O219" s="114" t="s">
        <v>301</v>
      </c>
      <c r="P219" s="114" t="s">
        <v>301</v>
      </c>
      <c r="Q219" s="114" t="s">
        <v>288</v>
      </c>
      <c r="R219" s="115">
        <v>45627766.140000001</v>
      </c>
      <c r="S219" s="115">
        <v>0</v>
      </c>
      <c r="T219" s="115">
        <v>0</v>
      </c>
      <c r="U219" s="115">
        <v>0</v>
      </c>
      <c r="V219" s="115">
        <v>0</v>
      </c>
      <c r="W219" s="115">
        <v>0</v>
      </c>
      <c r="X219" s="115">
        <v>0</v>
      </c>
      <c r="Y219" s="115">
        <v>45627766.140000001</v>
      </c>
      <c r="Z219" s="117">
        <v>42726</v>
      </c>
      <c r="AA219" s="117">
        <v>55472</v>
      </c>
      <c r="AB219" s="116">
        <v>90500000</v>
      </c>
      <c r="AC219" s="116">
        <v>52100000</v>
      </c>
      <c r="AD219" s="116">
        <v>27.728767123287671</v>
      </c>
      <c r="AE219" s="116">
        <v>34.920547945205477</v>
      </c>
      <c r="AF219" s="118">
        <v>7.3999999999999996E-2</v>
      </c>
      <c r="AG219" s="118" t="s">
        <v>2801</v>
      </c>
      <c r="AH219" s="118">
        <v>2.0799999999999999E-2</v>
      </c>
      <c r="AI219" s="114" t="s">
        <v>288</v>
      </c>
      <c r="AJ219" s="114" t="s">
        <v>288</v>
      </c>
      <c r="AK219" s="128">
        <v>0</v>
      </c>
      <c r="AL219" s="128">
        <v>0</v>
      </c>
      <c r="AM219" s="128">
        <v>1706985.43</v>
      </c>
      <c r="AN219" s="128">
        <v>0</v>
      </c>
      <c r="AO219" s="128">
        <v>0</v>
      </c>
      <c r="AP219" s="128">
        <v>0</v>
      </c>
      <c r="AQ219" s="128">
        <v>0</v>
      </c>
      <c r="AR219" s="128">
        <v>0</v>
      </c>
      <c r="AS219" s="128">
        <v>1732739.77</v>
      </c>
      <c r="AT219" s="128">
        <v>0</v>
      </c>
      <c r="AU219" s="128">
        <v>0</v>
      </c>
      <c r="AV219" s="128">
        <v>0</v>
      </c>
      <c r="AW219" s="128">
        <v>0</v>
      </c>
      <c r="AX219" s="128">
        <v>0</v>
      </c>
      <c r="AY219" s="128">
        <v>1704488.58</v>
      </c>
      <c r="AZ219" s="128">
        <v>0</v>
      </c>
      <c r="BA219" s="128">
        <v>0</v>
      </c>
      <c r="BB219" s="128">
        <v>0</v>
      </c>
      <c r="BC219" s="128">
        <v>0</v>
      </c>
      <c r="BD219" s="128">
        <v>0</v>
      </c>
      <c r="BE219" s="128">
        <v>1732739.77</v>
      </c>
      <c r="BF219" s="128">
        <v>0</v>
      </c>
      <c r="BG219" s="40">
        <f t="shared" si="9"/>
        <v>3439725.2</v>
      </c>
      <c r="BH219" s="40">
        <f t="shared" si="10"/>
        <v>3437228.35</v>
      </c>
      <c r="BI219" s="40">
        <f t="shared" si="11"/>
        <v>6876953.5500000007</v>
      </c>
    </row>
    <row r="220" spans="1:61" x14ac:dyDescent="0.35">
      <c r="A220" s="114">
        <v>20586000</v>
      </c>
      <c r="B220" s="114">
        <v>1</v>
      </c>
      <c r="C220" s="114">
        <v>1</v>
      </c>
      <c r="D220" s="114">
        <v>1</v>
      </c>
      <c r="E220" s="114" t="s">
        <v>23</v>
      </c>
      <c r="F220" s="114" t="s">
        <v>24</v>
      </c>
      <c r="G220" s="114" t="s">
        <v>25</v>
      </c>
      <c r="H220" s="114" t="s">
        <v>26</v>
      </c>
      <c r="I220" s="114" t="s">
        <v>2</v>
      </c>
      <c r="J220" s="114" t="s">
        <v>27</v>
      </c>
      <c r="K220" s="114" t="s">
        <v>288</v>
      </c>
      <c r="L220" s="114" t="s">
        <v>29</v>
      </c>
      <c r="M220" s="114" t="s">
        <v>159</v>
      </c>
      <c r="N220" s="114" t="s">
        <v>1325</v>
      </c>
      <c r="O220" s="114" t="s">
        <v>302</v>
      </c>
      <c r="P220" s="114" t="s">
        <v>302</v>
      </c>
      <c r="Q220" s="114" t="s">
        <v>288</v>
      </c>
      <c r="R220" s="115">
        <v>500000000</v>
      </c>
      <c r="S220" s="115">
        <v>0</v>
      </c>
      <c r="T220" s="115">
        <v>0</v>
      </c>
      <c r="U220" s="115">
        <v>0</v>
      </c>
      <c r="V220" s="115">
        <v>0</v>
      </c>
      <c r="W220" s="115">
        <v>0</v>
      </c>
      <c r="X220" s="115">
        <v>0</v>
      </c>
      <c r="Y220" s="115">
        <v>500000000</v>
      </c>
      <c r="Z220" s="117">
        <v>43633</v>
      </c>
      <c r="AA220" s="117">
        <v>54575</v>
      </c>
      <c r="AB220" s="116">
        <v>500000000</v>
      </c>
      <c r="AC220" s="116">
        <v>500000000</v>
      </c>
      <c r="AD220" s="116">
        <v>25.271232876712329</v>
      </c>
      <c r="AE220" s="116">
        <v>29.978082191780821</v>
      </c>
      <c r="AF220" s="118">
        <v>7.3499999999999996E-2</v>
      </c>
      <c r="AG220" s="118" t="s">
        <v>2801</v>
      </c>
      <c r="AH220" s="118">
        <v>2.0299999999999999E-2</v>
      </c>
      <c r="AI220" s="114" t="s">
        <v>288</v>
      </c>
      <c r="AJ220" s="114" t="s">
        <v>288</v>
      </c>
      <c r="AK220" s="128">
        <v>0</v>
      </c>
      <c r="AL220" s="128">
        <v>0</v>
      </c>
      <c r="AM220" s="128">
        <v>0</v>
      </c>
      <c r="AN220" s="128">
        <v>18757500</v>
      </c>
      <c r="AO220" s="128">
        <v>0</v>
      </c>
      <c r="AP220" s="128">
        <v>0</v>
      </c>
      <c r="AQ220" s="128">
        <v>0</v>
      </c>
      <c r="AR220" s="128">
        <v>0</v>
      </c>
      <c r="AS220" s="128">
        <v>0</v>
      </c>
      <c r="AT220" s="128">
        <v>18757500</v>
      </c>
      <c r="AU220" s="128">
        <v>0</v>
      </c>
      <c r="AV220" s="128">
        <v>0</v>
      </c>
      <c r="AW220" s="128">
        <v>0</v>
      </c>
      <c r="AX220" s="128">
        <v>0</v>
      </c>
      <c r="AY220" s="128">
        <v>0</v>
      </c>
      <c r="AZ220" s="128">
        <v>18655000</v>
      </c>
      <c r="BA220" s="128">
        <v>0</v>
      </c>
      <c r="BB220" s="128">
        <v>0</v>
      </c>
      <c r="BC220" s="128">
        <v>0</v>
      </c>
      <c r="BD220" s="128">
        <v>0</v>
      </c>
      <c r="BE220" s="128">
        <v>0</v>
      </c>
      <c r="BF220" s="128">
        <v>18757500</v>
      </c>
      <c r="BG220" s="40">
        <f t="shared" si="9"/>
        <v>37515000</v>
      </c>
      <c r="BH220" s="40">
        <f t="shared" si="10"/>
        <v>37412500</v>
      </c>
      <c r="BI220" s="40">
        <f t="shared" si="11"/>
        <v>74927500</v>
      </c>
    </row>
    <row r="221" spans="1:61" x14ac:dyDescent="0.35">
      <c r="A221" s="114">
        <v>20587000</v>
      </c>
      <c r="B221" s="114">
        <v>1</v>
      </c>
      <c r="C221" s="114">
        <v>1</v>
      </c>
      <c r="D221" s="114">
        <v>1</v>
      </c>
      <c r="E221" s="114" t="s">
        <v>23</v>
      </c>
      <c r="F221" s="114" t="s">
        <v>24</v>
      </c>
      <c r="G221" s="114" t="s">
        <v>25</v>
      </c>
      <c r="H221" s="114" t="s">
        <v>26</v>
      </c>
      <c r="I221" s="114" t="s">
        <v>2</v>
      </c>
      <c r="J221" s="114" t="s">
        <v>27</v>
      </c>
      <c r="K221" s="114" t="s">
        <v>288</v>
      </c>
      <c r="L221" s="114" t="s">
        <v>29</v>
      </c>
      <c r="M221" s="114" t="s">
        <v>159</v>
      </c>
      <c r="N221" s="114" t="s">
        <v>1325</v>
      </c>
      <c r="O221" s="114" t="s">
        <v>303</v>
      </c>
      <c r="P221" s="114" t="s">
        <v>303</v>
      </c>
      <c r="Q221" s="114" t="s">
        <v>288</v>
      </c>
      <c r="R221" s="115">
        <v>17423688</v>
      </c>
      <c r="S221" s="115">
        <v>0</v>
      </c>
      <c r="T221" s="115">
        <v>0</v>
      </c>
      <c r="U221" s="115">
        <v>0</v>
      </c>
      <c r="V221" s="115">
        <v>0</v>
      </c>
      <c r="W221" s="115">
        <v>0</v>
      </c>
      <c r="X221" s="115">
        <v>0</v>
      </c>
      <c r="Y221" s="115">
        <v>17423688</v>
      </c>
      <c r="Z221" s="117">
        <v>43925</v>
      </c>
      <c r="AA221" s="117">
        <v>54132</v>
      </c>
      <c r="AB221" s="116">
        <v>20000000</v>
      </c>
      <c r="AC221" s="116">
        <v>20000000</v>
      </c>
      <c r="AD221" s="116">
        <v>24.057534246575344</v>
      </c>
      <c r="AE221" s="116">
        <v>27.964383561643835</v>
      </c>
      <c r="AF221" s="118">
        <v>7.3499999999999996E-2</v>
      </c>
      <c r="AG221" s="118" t="s">
        <v>2801</v>
      </c>
      <c r="AH221" s="118">
        <v>2.0299999999999999E-2</v>
      </c>
      <c r="AI221" s="114" t="s">
        <v>288</v>
      </c>
      <c r="AJ221" s="114" t="s">
        <v>288</v>
      </c>
      <c r="AK221" s="128">
        <v>650643.23</v>
      </c>
      <c r="AL221" s="128">
        <v>0</v>
      </c>
      <c r="AM221" s="128">
        <v>0</v>
      </c>
      <c r="AN221" s="128">
        <v>0</v>
      </c>
      <c r="AO221" s="128">
        <v>0</v>
      </c>
      <c r="AP221" s="128">
        <v>0</v>
      </c>
      <c r="AQ221" s="128">
        <v>660429.53</v>
      </c>
      <c r="AR221" s="128">
        <v>0</v>
      </c>
      <c r="AS221" s="128">
        <v>0</v>
      </c>
      <c r="AT221" s="128">
        <v>0</v>
      </c>
      <c r="AU221" s="128">
        <v>0</v>
      </c>
      <c r="AV221" s="128">
        <v>0</v>
      </c>
      <c r="AW221" s="128">
        <v>646505.93999999994</v>
      </c>
      <c r="AX221" s="128">
        <v>0</v>
      </c>
      <c r="AY221" s="128">
        <v>0</v>
      </c>
      <c r="AZ221" s="128">
        <v>0</v>
      </c>
      <c r="BA221" s="128">
        <v>0</v>
      </c>
      <c r="BB221" s="128">
        <v>0</v>
      </c>
      <c r="BC221" s="128">
        <v>657221.51</v>
      </c>
      <c r="BD221" s="128">
        <v>0</v>
      </c>
      <c r="BE221" s="128">
        <v>0</v>
      </c>
      <c r="BF221" s="128">
        <v>0</v>
      </c>
      <c r="BG221" s="40">
        <f t="shared" si="9"/>
        <v>1311072.76</v>
      </c>
      <c r="BH221" s="40">
        <f t="shared" si="10"/>
        <v>1303727.45</v>
      </c>
      <c r="BI221" s="40">
        <f t="shared" si="11"/>
        <v>2614800.21</v>
      </c>
    </row>
    <row r="222" spans="1:61" x14ac:dyDescent="0.35">
      <c r="A222" s="114">
        <v>20588000</v>
      </c>
      <c r="B222" s="114">
        <v>1</v>
      </c>
      <c r="C222" s="114">
        <v>1</v>
      </c>
      <c r="D222" s="114">
        <v>1</v>
      </c>
      <c r="E222" s="114" t="s">
        <v>23</v>
      </c>
      <c r="F222" s="114" t="s">
        <v>24</v>
      </c>
      <c r="G222" s="114" t="s">
        <v>25</v>
      </c>
      <c r="H222" s="114" t="s">
        <v>26</v>
      </c>
      <c r="I222" s="114" t="s">
        <v>2</v>
      </c>
      <c r="J222" s="114" t="s">
        <v>27</v>
      </c>
      <c r="K222" s="114" t="s">
        <v>288</v>
      </c>
      <c r="L222" s="114" t="s">
        <v>29</v>
      </c>
      <c r="M222" s="114" t="s">
        <v>159</v>
      </c>
      <c r="N222" s="114" t="s">
        <v>1325</v>
      </c>
      <c r="O222" s="114" t="s">
        <v>304</v>
      </c>
      <c r="P222" s="114" t="s">
        <v>304</v>
      </c>
      <c r="Q222" s="114" t="s">
        <v>288</v>
      </c>
      <c r="R222" s="115">
        <v>500000000</v>
      </c>
      <c r="S222" s="115">
        <v>0</v>
      </c>
      <c r="T222" s="115">
        <v>0</v>
      </c>
      <c r="U222" s="115">
        <v>0</v>
      </c>
      <c r="V222" s="115">
        <v>0</v>
      </c>
      <c r="W222" s="115">
        <v>0</v>
      </c>
      <c r="X222" s="115">
        <v>0</v>
      </c>
      <c r="Y222" s="115">
        <v>500000000</v>
      </c>
      <c r="Z222" s="117">
        <v>43959</v>
      </c>
      <c r="AA222" s="117">
        <v>54179</v>
      </c>
      <c r="AB222" s="116">
        <v>500000000</v>
      </c>
      <c r="AC222" s="116">
        <v>500000000</v>
      </c>
      <c r="AD222" s="116">
        <v>24.186301369863013</v>
      </c>
      <c r="AE222" s="116">
        <v>28</v>
      </c>
      <c r="AF222" s="118">
        <v>7.3499999999999996E-2</v>
      </c>
      <c r="AG222" s="118" t="s">
        <v>2801</v>
      </c>
      <c r="AH222" s="118">
        <v>2.0299999999999999E-2</v>
      </c>
      <c r="AI222" s="114" t="s">
        <v>288</v>
      </c>
      <c r="AJ222" s="114" t="s">
        <v>288</v>
      </c>
      <c r="AK222" s="128">
        <v>0</v>
      </c>
      <c r="AL222" s="128">
        <v>0</v>
      </c>
      <c r="AM222" s="128">
        <v>18604444.440000001</v>
      </c>
      <c r="AN222" s="128">
        <v>0</v>
      </c>
      <c r="AO222" s="128">
        <v>0</v>
      </c>
      <c r="AP222" s="128">
        <v>0</v>
      </c>
      <c r="AQ222" s="128">
        <v>0</v>
      </c>
      <c r="AR222" s="128">
        <v>0</v>
      </c>
      <c r="AS222" s="128">
        <v>18860000</v>
      </c>
      <c r="AT222" s="128">
        <v>0</v>
      </c>
      <c r="AU222" s="128">
        <v>0</v>
      </c>
      <c r="AV222" s="128">
        <v>0</v>
      </c>
      <c r="AW222" s="128">
        <v>0</v>
      </c>
      <c r="AX222" s="128">
        <v>0</v>
      </c>
      <c r="AY222" s="128">
        <v>18552500</v>
      </c>
      <c r="AZ222" s="128">
        <v>0</v>
      </c>
      <c r="BA222" s="128">
        <v>0</v>
      </c>
      <c r="BB222" s="128">
        <v>0</v>
      </c>
      <c r="BC222" s="128">
        <v>0</v>
      </c>
      <c r="BD222" s="128">
        <v>0</v>
      </c>
      <c r="BE222" s="128">
        <v>18860000</v>
      </c>
      <c r="BF222" s="128">
        <v>0</v>
      </c>
      <c r="BG222" s="40">
        <f t="shared" si="9"/>
        <v>37464444.439999998</v>
      </c>
      <c r="BH222" s="40">
        <f t="shared" si="10"/>
        <v>37412500</v>
      </c>
      <c r="BI222" s="40">
        <f t="shared" si="11"/>
        <v>74876944.439999998</v>
      </c>
    </row>
    <row r="223" spans="1:61" x14ac:dyDescent="0.35">
      <c r="A223" s="114">
        <v>20590000</v>
      </c>
      <c r="B223" s="114">
        <v>1</v>
      </c>
      <c r="C223" s="114">
        <v>1</v>
      </c>
      <c r="D223" s="114">
        <v>1</v>
      </c>
      <c r="E223" s="114" t="s">
        <v>23</v>
      </c>
      <c r="F223" s="114" t="s">
        <v>24</v>
      </c>
      <c r="G223" s="114" t="s">
        <v>25</v>
      </c>
      <c r="H223" s="114" t="s">
        <v>26</v>
      </c>
      <c r="I223" s="114" t="s">
        <v>2</v>
      </c>
      <c r="J223" s="114" t="s">
        <v>27</v>
      </c>
      <c r="K223" s="114" t="s">
        <v>288</v>
      </c>
      <c r="L223" s="114" t="s">
        <v>29</v>
      </c>
      <c r="M223" s="114" t="s">
        <v>159</v>
      </c>
      <c r="N223" s="114" t="s">
        <v>1325</v>
      </c>
      <c r="O223" s="114" t="s">
        <v>305</v>
      </c>
      <c r="P223" s="114" t="s">
        <v>305</v>
      </c>
      <c r="Q223" s="114" t="s">
        <v>288</v>
      </c>
      <c r="R223" s="115">
        <v>500000000</v>
      </c>
      <c r="S223" s="115">
        <v>0</v>
      </c>
      <c r="T223" s="115">
        <v>0</v>
      </c>
      <c r="U223" s="115">
        <v>0</v>
      </c>
      <c r="V223" s="115">
        <v>0</v>
      </c>
      <c r="W223" s="115">
        <v>0</v>
      </c>
      <c r="X223" s="115">
        <v>0</v>
      </c>
      <c r="Y223" s="115">
        <v>500000000</v>
      </c>
      <c r="Z223" s="117">
        <v>44161</v>
      </c>
      <c r="AA223" s="117">
        <v>48167</v>
      </c>
      <c r="AB223" s="116">
        <v>500000000</v>
      </c>
      <c r="AC223" s="116">
        <v>500000000</v>
      </c>
      <c r="AD223" s="116">
        <v>7.7150684931506852</v>
      </c>
      <c r="AE223" s="116">
        <v>10.975342465753425</v>
      </c>
      <c r="AF223" s="118">
        <v>6.5500000000000003E-2</v>
      </c>
      <c r="AG223" s="118" t="s">
        <v>2801</v>
      </c>
      <c r="AH223" s="118">
        <v>1.23E-2</v>
      </c>
      <c r="AI223" s="114" t="s">
        <v>288</v>
      </c>
      <c r="AJ223" s="114" t="s">
        <v>288</v>
      </c>
      <c r="AK223" s="128">
        <v>0</v>
      </c>
      <c r="AL223" s="128">
        <v>0</v>
      </c>
      <c r="AM223" s="128">
        <v>16582222.220000001</v>
      </c>
      <c r="AN223" s="128">
        <v>0</v>
      </c>
      <c r="AO223" s="128">
        <v>0</v>
      </c>
      <c r="AP223" s="128">
        <v>0</v>
      </c>
      <c r="AQ223" s="128">
        <v>0</v>
      </c>
      <c r="AR223" s="128">
        <v>0</v>
      </c>
      <c r="AS223" s="128">
        <v>16815555.559999999</v>
      </c>
      <c r="AT223" s="128">
        <v>0</v>
      </c>
      <c r="AU223" s="128">
        <v>0</v>
      </c>
      <c r="AV223" s="128">
        <v>0</v>
      </c>
      <c r="AW223" s="128">
        <v>0</v>
      </c>
      <c r="AX223" s="128">
        <v>0</v>
      </c>
      <c r="AY223" s="128">
        <v>16541388.890000001</v>
      </c>
      <c r="AZ223" s="128">
        <v>0</v>
      </c>
      <c r="BA223" s="128">
        <v>0</v>
      </c>
      <c r="BB223" s="128">
        <v>0</v>
      </c>
      <c r="BC223" s="128">
        <v>0</v>
      </c>
      <c r="BD223" s="128">
        <v>0</v>
      </c>
      <c r="BE223" s="128">
        <v>15614924.890000001</v>
      </c>
      <c r="BF223" s="128">
        <v>0</v>
      </c>
      <c r="BG223" s="40">
        <f t="shared" si="9"/>
        <v>33397777.780000001</v>
      </c>
      <c r="BH223" s="40">
        <f t="shared" si="10"/>
        <v>32156313.780000001</v>
      </c>
      <c r="BI223" s="40">
        <f t="shared" si="11"/>
        <v>65554091.560000002</v>
      </c>
    </row>
    <row r="224" spans="1:61" x14ac:dyDescent="0.35">
      <c r="A224" s="114">
        <v>20592000</v>
      </c>
      <c r="B224" s="114">
        <v>1</v>
      </c>
      <c r="C224" s="114">
        <v>1</v>
      </c>
      <c r="D224" s="114">
        <v>1</v>
      </c>
      <c r="E224" s="114" t="s">
        <v>23</v>
      </c>
      <c r="F224" s="114" t="s">
        <v>24</v>
      </c>
      <c r="G224" s="114" t="s">
        <v>25</v>
      </c>
      <c r="H224" s="114" t="s">
        <v>26</v>
      </c>
      <c r="I224" s="114" t="s">
        <v>2</v>
      </c>
      <c r="J224" s="114" t="s">
        <v>27</v>
      </c>
      <c r="K224" s="114" t="s">
        <v>288</v>
      </c>
      <c r="L224" s="114" t="s">
        <v>29</v>
      </c>
      <c r="M224" s="114" t="s">
        <v>159</v>
      </c>
      <c r="N224" s="114" t="s">
        <v>1325</v>
      </c>
      <c r="O224" s="114" t="s">
        <v>306</v>
      </c>
      <c r="P224" s="114" t="s">
        <v>306</v>
      </c>
      <c r="Q224" s="114" t="s">
        <v>288</v>
      </c>
      <c r="R224" s="115">
        <v>147142638.61999923</v>
      </c>
      <c r="S224" s="115">
        <v>0</v>
      </c>
      <c r="T224" s="115">
        <v>0</v>
      </c>
      <c r="U224" s="115">
        <v>0</v>
      </c>
      <c r="V224" s="115">
        <v>0</v>
      </c>
      <c r="W224" s="115">
        <v>-5.9604644775390625E-8</v>
      </c>
      <c r="X224" s="115">
        <v>0</v>
      </c>
      <c r="Y224" s="115">
        <v>147142638.61999917</v>
      </c>
      <c r="Z224" s="117">
        <v>44312</v>
      </c>
      <c r="AA224" s="117">
        <v>50844</v>
      </c>
      <c r="AB224" s="116">
        <v>150000000</v>
      </c>
      <c r="AC224" s="116">
        <v>150000000</v>
      </c>
      <c r="AD224" s="116">
        <v>15.049315068493151</v>
      </c>
      <c r="AE224" s="116">
        <v>17.895890410958906</v>
      </c>
      <c r="AF224" s="118">
        <v>6.4199999999999993E-2</v>
      </c>
      <c r="AG224" s="118" t="s">
        <v>2771</v>
      </c>
      <c r="AH224" s="118">
        <v>1.0999999999999999E-2</v>
      </c>
      <c r="AI224" s="114" t="s">
        <v>288</v>
      </c>
      <c r="AJ224" s="114" t="s">
        <v>288</v>
      </c>
      <c r="AK224" s="128">
        <v>4771878.66</v>
      </c>
      <c r="AL224" s="128">
        <v>0</v>
      </c>
      <c r="AM224" s="128">
        <v>0</v>
      </c>
      <c r="AN224" s="128">
        <v>0</v>
      </c>
      <c r="AO224" s="128">
        <v>0</v>
      </c>
      <c r="AP224" s="128">
        <v>0</v>
      </c>
      <c r="AQ224" s="128">
        <v>4850977.2779999999</v>
      </c>
      <c r="AR224" s="128">
        <v>0</v>
      </c>
      <c r="AS224" s="128">
        <v>0</v>
      </c>
      <c r="AT224" s="128">
        <v>0</v>
      </c>
      <c r="AU224" s="128">
        <v>0</v>
      </c>
      <c r="AV224" s="128">
        <v>0</v>
      </c>
      <c r="AW224" s="128">
        <v>4771713.1500000004</v>
      </c>
      <c r="AX224" s="128">
        <v>0</v>
      </c>
      <c r="AY224" s="128">
        <v>0</v>
      </c>
      <c r="AZ224" s="128">
        <v>0</v>
      </c>
      <c r="BA224" s="128">
        <v>0</v>
      </c>
      <c r="BB224" s="128">
        <v>0</v>
      </c>
      <c r="BC224" s="128">
        <v>4850802.32</v>
      </c>
      <c r="BD224" s="128">
        <v>0</v>
      </c>
      <c r="BE224" s="128">
        <v>0</v>
      </c>
      <c r="BF224" s="128">
        <v>0</v>
      </c>
      <c r="BG224" s="40">
        <f t="shared" si="9"/>
        <v>9622855.938000001</v>
      </c>
      <c r="BH224" s="40">
        <f t="shared" si="10"/>
        <v>9622515.4700000007</v>
      </c>
      <c r="BI224" s="40">
        <f t="shared" si="11"/>
        <v>19245371.408</v>
      </c>
    </row>
    <row r="225" spans="1:61" x14ac:dyDescent="0.35">
      <c r="A225" s="114">
        <v>20581000</v>
      </c>
      <c r="B225" s="114">
        <v>1</v>
      </c>
      <c r="C225" s="114">
        <v>1</v>
      </c>
      <c r="D225" s="114">
        <v>0</v>
      </c>
      <c r="E225" s="114" t="s">
        <v>23</v>
      </c>
      <c r="F225" s="114" t="s">
        <v>24</v>
      </c>
      <c r="G225" s="114" t="s">
        <v>25</v>
      </c>
      <c r="H225" s="114" t="s">
        <v>44</v>
      </c>
      <c r="I225" s="114" t="s">
        <v>45</v>
      </c>
      <c r="J225" s="114" t="s">
        <v>27</v>
      </c>
      <c r="K225" s="114" t="s">
        <v>288</v>
      </c>
      <c r="L225" s="114" t="s">
        <v>307</v>
      </c>
      <c r="M225" s="114" t="s">
        <v>159</v>
      </c>
      <c r="N225" s="114" t="s">
        <v>1325</v>
      </c>
      <c r="O225" s="114" t="s">
        <v>308</v>
      </c>
      <c r="P225" s="114" t="s">
        <v>308</v>
      </c>
      <c r="Q225" s="114" t="s">
        <v>288</v>
      </c>
      <c r="R225" s="115">
        <v>27044516.319999952</v>
      </c>
      <c r="S225" s="115">
        <v>0</v>
      </c>
      <c r="T225" s="115">
        <v>795434.84</v>
      </c>
      <c r="U225" s="115">
        <v>978798.97</v>
      </c>
      <c r="V225" s="115">
        <v>26672.66</v>
      </c>
      <c r="W225" s="115">
        <v>-3.7252902984619141E-9</v>
      </c>
      <c r="X225" s="115">
        <v>0</v>
      </c>
      <c r="Y225" s="115">
        <v>26249081.479999948</v>
      </c>
      <c r="Z225" s="117">
        <v>42726</v>
      </c>
      <c r="AA225" s="117">
        <v>51363</v>
      </c>
      <c r="AB225" s="116">
        <v>52500000</v>
      </c>
      <c r="AC225" s="116">
        <v>52500000</v>
      </c>
      <c r="AD225" s="116">
        <v>16.471232876712328</v>
      </c>
      <c r="AE225" s="116">
        <v>23.663013698630138</v>
      </c>
      <c r="AF225" s="118">
        <v>7.0400000000000004E-2</v>
      </c>
      <c r="AG225" s="118" t="s">
        <v>2801</v>
      </c>
      <c r="AH225" s="118">
        <v>1.7299999999999999E-2</v>
      </c>
      <c r="AI225" s="114" t="s">
        <v>288</v>
      </c>
      <c r="AJ225" s="114" t="s">
        <v>288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936888.12</v>
      </c>
      <c r="AQ225" s="128">
        <v>0</v>
      </c>
      <c r="AR225" s="128">
        <v>0</v>
      </c>
      <c r="AS225" s="128">
        <v>0</v>
      </c>
      <c r="AT225" s="128">
        <v>0</v>
      </c>
      <c r="AU225" s="128">
        <v>0</v>
      </c>
      <c r="AV225" s="128">
        <v>918483.83</v>
      </c>
      <c r="AW225" s="128">
        <v>0</v>
      </c>
      <c r="AX225" s="128">
        <v>0</v>
      </c>
      <c r="AY225" s="128">
        <v>0</v>
      </c>
      <c r="AZ225" s="128">
        <v>0</v>
      </c>
      <c r="BA225" s="128">
        <v>0</v>
      </c>
      <c r="BB225" s="128">
        <v>875276.72</v>
      </c>
      <c r="BC225" s="128">
        <v>0</v>
      </c>
      <c r="BD225" s="128">
        <v>0</v>
      </c>
      <c r="BE225" s="128">
        <v>0</v>
      </c>
      <c r="BF225" s="128">
        <v>0</v>
      </c>
      <c r="BG225" s="40">
        <f t="shared" si="9"/>
        <v>936888.12</v>
      </c>
      <c r="BH225" s="40">
        <f t="shared" si="10"/>
        <v>1793760.5499999998</v>
      </c>
      <c r="BI225" s="40">
        <f t="shared" si="11"/>
        <v>2730648.67</v>
      </c>
    </row>
    <row r="226" spans="1:61" x14ac:dyDescent="0.35">
      <c r="A226" s="114">
        <v>20576000</v>
      </c>
      <c r="B226" s="114">
        <v>1</v>
      </c>
      <c r="C226" s="114">
        <v>1</v>
      </c>
      <c r="D226" s="114">
        <v>0</v>
      </c>
      <c r="E226" s="114" t="s">
        <v>23</v>
      </c>
      <c r="F226" s="114" t="s">
        <v>24</v>
      </c>
      <c r="G226" s="114" t="s">
        <v>25</v>
      </c>
      <c r="H226" s="114" t="s">
        <v>44</v>
      </c>
      <c r="I226" s="114" t="s">
        <v>45</v>
      </c>
      <c r="J226" s="114" t="s">
        <v>27</v>
      </c>
      <c r="K226" s="114" t="s">
        <v>288</v>
      </c>
      <c r="L226" s="114" t="s">
        <v>309</v>
      </c>
      <c r="M226" s="114" t="s">
        <v>159</v>
      </c>
      <c r="N226" s="114" t="s">
        <v>1325</v>
      </c>
      <c r="O226" s="114" t="s">
        <v>310</v>
      </c>
      <c r="P226" s="114" t="s">
        <v>310</v>
      </c>
      <c r="Q226" s="114" t="s">
        <v>288</v>
      </c>
      <c r="R226" s="115">
        <v>82073018.419999629</v>
      </c>
      <c r="S226" s="115">
        <v>0</v>
      </c>
      <c r="T226" s="115">
        <v>0</v>
      </c>
      <c r="U226" s="115">
        <v>0</v>
      </c>
      <c r="V226" s="115">
        <v>0</v>
      </c>
      <c r="W226" s="115">
        <v>-2.9802322387695313E-8</v>
      </c>
      <c r="X226" s="115">
        <v>0</v>
      </c>
      <c r="Y226" s="115">
        <v>82073018.419999599</v>
      </c>
      <c r="Z226" s="117">
        <v>41598</v>
      </c>
      <c r="AA226" s="117">
        <v>52277</v>
      </c>
      <c r="AB226" s="116">
        <v>100000000</v>
      </c>
      <c r="AC226" s="116">
        <v>100000000</v>
      </c>
      <c r="AD226" s="116">
        <v>18.975342465753425</v>
      </c>
      <c r="AE226" s="116">
        <v>29.257534246575343</v>
      </c>
      <c r="AF226" s="118">
        <v>4.19E-2</v>
      </c>
      <c r="AG226" s="118" t="s">
        <v>39</v>
      </c>
      <c r="AH226" s="118"/>
      <c r="AI226" s="114" t="s">
        <v>288</v>
      </c>
      <c r="AJ226" s="114" t="s">
        <v>288</v>
      </c>
      <c r="AK226" s="128">
        <v>1509728.97</v>
      </c>
      <c r="AL226" s="128">
        <v>0</v>
      </c>
      <c r="AM226" s="128">
        <v>0</v>
      </c>
      <c r="AN226" s="128">
        <v>0</v>
      </c>
      <c r="AO226" s="128">
        <v>0</v>
      </c>
      <c r="AP226" s="128">
        <v>1460970.94</v>
      </c>
      <c r="AQ226" s="128">
        <v>0</v>
      </c>
      <c r="AR226" s="128">
        <v>0</v>
      </c>
      <c r="AS226" s="128">
        <v>0</v>
      </c>
      <c r="AT226" s="128">
        <v>0</v>
      </c>
      <c r="AU226" s="128">
        <v>0</v>
      </c>
      <c r="AV226" s="128">
        <v>1444322.17</v>
      </c>
      <c r="AW226" s="128">
        <v>0</v>
      </c>
      <c r="AX226" s="128">
        <v>0</v>
      </c>
      <c r="AY226" s="128">
        <v>0</v>
      </c>
      <c r="AZ226" s="128">
        <v>0</v>
      </c>
      <c r="BA226" s="128">
        <v>0</v>
      </c>
      <c r="BB226" s="128">
        <v>1388603.23</v>
      </c>
      <c r="BC226" s="128">
        <v>0</v>
      </c>
      <c r="BD226" s="128">
        <v>0</v>
      </c>
      <c r="BE226" s="128">
        <v>0</v>
      </c>
      <c r="BF226" s="128">
        <v>0</v>
      </c>
      <c r="BG226" s="40">
        <f t="shared" si="9"/>
        <v>2970699.91</v>
      </c>
      <c r="BH226" s="40">
        <f t="shared" si="10"/>
        <v>2832925.4</v>
      </c>
      <c r="BI226" s="40">
        <f t="shared" si="11"/>
        <v>5803625.3100000005</v>
      </c>
    </row>
    <row r="227" spans="1:61" x14ac:dyDescent="0.35">
      <c r="A227" s="114">
        <v>20844000</v>
      </c>
      <c r="B227" s="114">
        <v>1</v>
      </c>
      <c r="C227" s="114">
        <v>0</v>
      </c>
      <c r="D227" s="114">
        <v>0</v>
      </c>
      <c r="E227" s="114" t="s">
        <v>23</v>
      </c>
      <c r="F227" s="114" t="s">
        <v>68</v>
      </c>
      <c r="G227" s="114" t="s">
        <v>68</v>
      </c>
      <c r="H227" s="114" t="s">
        <v>68</v>
      </c>
      <c r="I227" s="114" t="s">
        <v>68</v>
      </c>
      <c r="J227" s="114" t="s">
        <v>27</v>
      </c>
      <c r="K227" s="114" t="s">
        <v>311</v>
      </c>
      <c r="L227" s="114" t="s">
        <v>312</v>
      </c>
      <c r="M227" s="114" t="s">
        <v>159</v>
      </c>
      <c r="N227" s="114" t="s">
        <v>1325</v>
      </c>
      <c r="O227" s="114" t="s">
        <v>313</v>
      </c>
      <c r="P227" s="114" t="s">
        <v>313</v>
      </c>
      <c r="Q227" s="114" t="s">
        <v>311</v>
      </c>
      <c r="R227" s="115">
        <v>30000000</v>
      </c>
      <c r="S227" s="115">
        <v>0</v>
      </c>
      <c r="T227" s="115">
        <v>0</v>
      </c>
      <c r="U227" s="115">
        <v>0</v>
      </c>
      <c r="V227" s="115">
        <v>0</v>
      </c>
      <c r="W227" s="115">
        <v>0</v>
      </c>
      <c r="X227" s="115">
        <v>0</v>
      </c>
      <c r="Y227" s="115">
        <v>30000000</v>
      </c>
      <c r="Z227" s="117">
        <v>43798</v>
      </c>
      <c r="AA227" s="117">
        <v>49277</v>
      </c>
      <c r="AB227" s="116">
        <v>40000000</v>
      </c>
      <c r="AC227" s="116">
        <v>30000000</v>
      </c>
      <c r="AD227" s="116">
        <v>10.756164383561643</v>
      </c>
      <c r="AE227" s="116">
        <v>15.010958904109589</v>
      </c>
      <c r="AF227" s="118">
        <v>7.3640999999999998E-2</v>
      </c>
      <c r="AG227" s="118" t="s">
        <v>2769</v>
      </c>
      <c r="AH227" s="118">
        <v>1.7999999999999999E-2</v>
      </c>
      <c r="AI227" s="114" t="s">
        <v>311</v>
      </c>
      <c r="AJ227" s="114" t="s">
        <v>311</v>
      </c>
      <c r="AK227" s="128">
        <v>0</v>
      </c>
      <c r="AL227" s="128">
        <v>0</v>
      </c>
      <c r="AM227" s="128">
        <v>1116888.5</v>
      </c>
      <c r="AN227" s="128">
        <v>0</v>
      </c>
      <c r="AO227" s="128">
        <v>0</v>
      </c>
      <c r="AP227" s="128">
        <v>0</v>
      </c>
      <c r="AQ227" s="128">
        <v>0</v>
      </c>
      <c r="AR227" s="128">
        <v>0</v>
      </c>
      <c r="AS227" s="128">
        <v>1129162</v>
      </c>
      <c r="AT227" s="128">
        <v>0</v>
      </c>
      <c r="AU227" s="128">
        <v>0</v>
      </c>
      <c r="AV227" s="128">
        <v>0</v>
      </c>
      <c r="AW227" s="128">
        <v>0</v>
      </c>
      <c r="AX227" s="128">
        <v>0</v>
      </c>
      <c r="AY227" s="128">
        <v>1057858.81</v>
      </c>
      <c r="AZ227" s="128">
        <v>0</v>
      </c>
      <c r="BA227" s="128">
        <v>0</v>
      </c>
      <c r="BB227" s="128">
        <v>0</v>
      </c>
      <c r="BC227" s="128">
        <v>0</v>
      </c>
      <c r="BD227" s="128">
        <v>0</v>
      </c>
      <c r="BE227" s="128">
        <v>1021622.76</v>
      </c>
      <c r="BF227" s="128">
        <v>0</v>
      </c>
      <c r="BG227" s="40">
        <f t="shared" si="9"/>
        <v>2246050.5</v>
      </c>
      <c r="BH227" s="40">
        <f t="shared" si="10"/>
        <v>2079481.57</v>
      </c>
      <c r="BI227" s="40">
        <f t="shared" si="11"/>
        <v>4325532.07</v>
      </c>
    </row>
    <row r="228" spans="1:61" x14ac:dyDescent="0.35">
      <c r="A228" s="114">
        <v>20842000</v>
      </c>
      <c r="B228" s="114">
        <v>1</v>
      </c>
      <c r="C228" s="114">
        <v>0</v>
      </c>
      <c r="D228" s="114">
        <v>0</v>
      </c>
      <c r="E228" s="114" t="s">
        <v>23</v>
      </c>
      <c r="F228" s="114" t="s">
        <v>68</v>
      </c>
      <c r="G228" s="114" t="s">
        <v>68</v>
      </c>
      <c r="H228" s="114" t="s">
        <v>68</v>
      </c>
      <c r="I228" s="114" t="s">
        <v>68</v>
      </c>
      <c r="J228" s="114" t="s">
        <v>27</v>
      </c>
      <c r="K228" s="114" t="s">
        <v>311</v>
      </c>
      <c r="L228" s="114" t="s">
        <v>70</v>
      </c>
      <c r="M228" s="114" t="s">
        <v>159</v>
      </c>
      <c r="N228" s="114" t="s">
        <v>1325</v>
      </c>
      <c r="O228" s="114" t="s">
        <v>314</v>
      </c>
      <c r="P228" s="114" t="s">
        <v>314</v>
      </c>
      <c r="Q228" s="114" t="s">
        <v>311</v>
      </c>
      <c r="R228" s="115">
        <v>44000000</v>
      </c>
      <c r="S228" s="115">
        <v>0</v>
      </c>
      <c r="T228" s="115">
        <v>2000000</v>
      </c>
      <c r="U228" s="115">
        <v>1710982.9</v>
      </c>
      <c r="V228" s="115" t="s">
        <v>2863</v>
      </c>
      <c r="W228" s="115">
        <v>0</v>
      </c>
      <c r="X228" s="115">
        <v>0</v>
      </c>
      <c r="Y228" s="115">
        <v>42000000</v>
      </c>
      <c r="Z228" s="117">
        <v>43690</v>
      </c>
      <c r="AA228" s="117">
        <v>49169</v>
      </c>
      <c r="AB228" s="116">
        <v>50000000</v>
      </c>
      <c r="AC228" s="116">
        <v>50000000</v>
      </c>
      <c r="AD228" s="116">
        <v>10.46027397260274</v>
      </c>
      <c r="AE228" s="116">
        <v>15.010958904109589</v>
      </c>
      <c r="AF228" s="122">
        <v>7.6496999999999996E-2</v>
      </c>
      <c r="AG228" s="118" t="s">
        <v>3261</v>
      </c>
      <c r="AH228" s="122">
        <v>2.2282999999999997E-2</v>
      </c>
      <c r="AI228" s="114" t="s">
        <v>311</v>
      </c>
      <c r="AJ228" s="114" t="s">
        <v>311</v>
      </c>
      <c r="AK228" s="128">
        <v>0</v>
      </c>
      <c r="AL228" s="128">
        <v>0</v>
      </c>
      <c r="AM228" s="128">
        <v>0</v>
      </c>
      <c r="AN228" s="128">
        <v>0</v>
      </c>
      <c r="AO228" s="128">
        <v>0</v>
      </c>
      <c r="AP228" s="128">
        <v>1624286.3</v>
      </c>
      <c r="AQ228" s="128">
        <v>0</v>
      </c>
      <c r="AR228" s="128">
        <v>0</v>
      </c>
      <c r="AS228" s="128">
        <v>0</v>
      </c>
      <c r="AT228" s="128">
        <v>0</v>
      </c>
      <c r="AU228" s="128">
        <v>0</v>
      </c>
      <c r="AV228" s="128">
        <v>1563938.67</v>
      </c>
      <c r="AW228" s="128">
        <v>0</v>
      </c>
      <c r="AX228" s="128">
        <v>0</v>
      </c>
      <c r="AY228" s="128">
        <v>0</v>
      </c>
      <c r="AZ228" s="128">
        <v>0</v>
      </c>
      <c r="BA228" s="128">
        <v>0</v>
      </c>
      <c r="BB228" s="128">
        <v>1461517.68</v>
      </c>
      <c r="BC228" s="128">
        <v>0</v>
      </c>
      <c r="BD228" s="128">
        <v>0</v>
      </c>
      <c r="BE228" s="128">
        <v>0</v>
      </c>
      <c r="BF228" s="128">
        <v>0</v>
      </c>
      <c r="BG228" s="40">
        <f t="shared" si="9"/>
        <v>1624286.3</v>
      </c>
      <c r="BH228" s="40">
        <f t="shared" si="10"/>
        <v>3025456.3499999996</v>
      </c>
      <c r="BI228" s="40">
        <f t="shared" si="11"/>
        <v>4649742.6499999994</v>
      </c>
    </row>
    <row r="229" spans="1:61" x14ac:dyDescent="0.35">
      <c r="A229" s="114">
        <v>20820000</v>
      </c>
      <c r="B229" s="114">
        <v>1</v>
      </c>
      <c r="C229" s="114">
        <v>1</v>
      </c>
      <c r="D229" s="114">
        <v>0</v>
      </c>
      <c r="E229" s="114" t="s">
        <v>23</v>
      </c>
      <c r="F229" s="114" t="s">
        <v>24</v>
      </c>
      <c r="G229" s="114" t="s">
        <v>25</v>
      </c>
      <c r="H229" s="114" t="s">
        <v>44</v>
      </c>
      <c r="I229" s="114" t="s">
        <v>94</v>
      </c>
      <c r="J229" s="114" t="s">
        <v>27</v>
      </c>
      <c r="K229" s="114" t="s">
        <v>311</v>
      </c>
      <c r="L229" s="114" t="s">
        <v>95</v>
      </c>
      <c r="M229" s="114" t="s">
        <v>159</v>
      </c>
      <c r="N229" s="114" t="s">
        <v>1325</v>
      </c>
      <c r="O229" s="114" t="s">
        <v>315</v>
      </c>
      <c r="P229" s="114" t="s">
        <v>315</v>
      </c>
      <c r="Q229" s="114" t="s">
        <v>311</v>
      </c>
      <c r="R229" s="115">
        <v>10165802.449999975</v>
      </c>
      <c r="S229" s="115">
        <v>0</v>
      </c>
      <c r="T229" s="115">
        <v>0</v>
      </c>
      <c r="U229" s="115">
        <v>0</v>
      </c>
      <c r="V229" s="115">
        <v>0</v>
      </c>
      <c r="W229" s="115">
        <v>-1.862645149230957E-9</v>
      </c>
      <c r="X229" s="115">
        <v>0</v>
      </c>
      <c r="Y229" s="115">
        <v>10165802.449999973</v>
      </c>
      <c r="Z229" s="117">
        <v>40721</v>
      </c>
      <c r="AA229" s="117">
        <v>46201</v>
      </c>
      <c r="AB229" s="116">
        <v>48200000</v>
      </c>
      <c r="AC229" s="116">
        <v>48200000</v>
      </c>
      <c r="AD229" s="116">
        <v>2.3287671232876712</v>
      </c>
      <c r="AE229" s="116">
        <v>15.013698630136986</v>
      </c>
      <c r="AF229" s="118">
        <v>8.0236000000000002E-2</v>
      </c>
      <c r="AG229" s="118" t="s">
        <v>2769</v>
      </c>
      <c r="AH229" s="118">
        <v>2.35E-2</v>
      </c>
      <c r="AI229" s="114" t="s">
        <v>311</v>
      </c>
      <c r="AJ229" s="114" t="s">
        <v>311</v>
      </c>
      <c r="AK229" s="128">
        <v>0</v>
      </c>
      <c r="AL229" s="128">
        <v>0</v>
      </c>
      <c r="AM229" s="128">
        <v>0</v>
      </c>
      <c r="AN229" s="128">
        <v>414628.86</v>
      </c>
      <c r="AO229" s="128">
        <v>0</v>
      </c>
      <c r="AP229" s="128">
        <v>0</v>
      </c>
      <c r="AQ229" s="128">
        <v>0</v>
      </c>
      <c r="AR229" s="128">
        <v>0</v>
      </c>
      <c r="AS229" s="128">
        <v>0</v>
      </c>
      <c r="AT229" s="128">
        <v>331703.09000000003</v>
      </c>
      <c r="AU229" s="128">
        <v>0</v>
      </c>
      <c r="AV229" s="128">
        <v>0</v>
      </c>
      <c r="AW229" s="128">
        <v>0</v>
      </c>
      <c r="AX229" s="128">
        <v>0</v>
      </c>
      <c r="AY229" s="128">
        <v>0</v>
      </c>
      <c r="AZ229" s="128">
        <v>247417.88</v>
      </c>
      <c r="BA229" s="128">
        <v>0</v>
      </c>
      <c r="BB229" s="128">
        <v>0</v>
      </c>
      <c r="BC229" s="128">
        <v>0</v>
      </c>
      <c r="BD229" s="128">
        <v>0</v>
      </c>
      <c r="BE229" s="128">
        <v>0</v>
      </c>
      <c r="BF229" s="128">
        <v>165851.54999999999</v>
      </c>
      <c r="BG229" s="40">
        <f t="shared" si="9"/>
        <v>746331.95</v>
      </c>
      <c r="BH229" s="40">
        <f t="shared" si="10"/>
        <v>413269.43</v>
      </c>
      <c r="BI229" s="40">
        <f t="shared" si="11"/>
        <v>1159601.3799999999</v>
      </c>
    </row>
    <row r="230" spans="1:61" x14ac:dyDescent="0.35">
      <c r="A230" s="114">
        <v>20818000</v>
      </c>
      <c r="B230" s="114">
        <v>1</v>
      </c>
      <c r="C230" s="114">
        <v>1</v>
      </c>
      <c r="D230" s="114">
        <v>0</v>
      </c>
      <c r="E230" s="114" t="s">
        <v>23</v>
      </c>
      <c r="F230" s="114" t="s">
        <v>24</v>
      </c>
      <c r="G230" s="114" t="s">
        <v>25</v>
      </c>
      <c r="H230" s="114" t="s">
        <v>44</v>
      </c>
      <c r="I230" s="114" t="s">
        <v>94</v>
      </c>
      <c r="J230" s="114" t="s">
        <v>27</v>
      </c>
      <c r="K230" s="114" t="s">
        <v>311</v>
      </c>
      <c r="L230" s="114" t="s">
        <v>95</v>
      </c>
      <c r="M230" s="114" t="s">
        <v>159</v>
      </c>
      <c r="N230" s="114" t="s">
        <v>1325</v>
      </c>
      <c r="O230" s="114" t="s">
        <v>316</v>
      </c>
      <c r="P230" s="114" t="s">
        <v>316</v>
      </c>
      <c r="Q230" s="114" t="s">
        <v>311</v>
      </c>
      <c r="R230" s="115">
        <v>14334819.099999905</v>
      </c>
      <c r="S230" s="115">
        <v>0</v>
      </c>
      <c r="T230" s="115">
        <v>0</v>
      </c>
      <c r="U230" s="115">
        <v>0</v>
      </c>
      <c r="V230" s="115">
        <v>0</v>
      </c>
      <c r="W230" s="115">
        <v>-7.4505805969238281E-9</v>
      </c>
      <c r="X230" s="115">
        <v>0</v>
      </c>
      <c r="Y230" s="115">
        <v>14334819.099999897</v>
      </c>
      <c r="Z230" s="117">
        <v>41716</v>
      </c>
      <c r="AA230" s="117">
        <v>47195</v>
      </c>
      <c r="AB230" s="116">
        <v>26000000</v>
      </c>
      <c r="AC230" s="116">
        <v>26000000</v>
      </c>
      <c r="AD230" s="116">
        <v>5.0520547945205481</v>
      </c>
      <c r="AE230" s="116">
        <v>15.010958904109589</v>
      </c>
      <c r="AF230" s="122">
        <v>8.5059999999999997E-2</v>
      </c>
      <c r="AG230" s="118" t="s">
        <v>3261</v>
      </c>
      <c r="AH230" s="122">
        <v>3.0282999999999997E-2</v>
      </c>
      <c r="AI230" s="114" t="s">
        <v>311</v>
      </c>
      <c r="AJ230" s="114" t="s">
        <v>311</v>
      </c>
      <c r="AK230" s="128">
        <v>219462.34</v>
      </c>
      <c r="AL230" s="128">
        <v>0</v>
      </c>
      <c r="AM230" s="128">
        <v>0</v>
      </c>
      <c r="AN230" s="128">
        <v>0</v>
      </c>
      <c r="AO230" s="128">
        <v>0</v>
      </c>
      <c r="AP230" s="128">
        <v>0</v>
      </c>
      <c r="AQ230" s="128">
        <v>201703.65</v>
      </c>
      <c r="AR230" s="128">
        <v>0</v>
      </c>
      <c r="AS230" s="128">
        <v>0</v>
      </c>
      <c r="AT230" s="128">
        <v>0</v>
      </c>
      <c r="AU230" s="128">
        <v>0</v>
      </c>
      <c r="AV230" s="128">
        <v>0</v>
      </c>
      <c r="AW230" s="128">
        <v>178573.5</v>
      </c>
      <c r="AX230" s="128">
        <v>0</v>
      </c>
      <c r="AY230" s="128">
        <v>0</v>
      </c>
      <c r="AZ230" s="128">
        <v>0</v>
      </c>
      <c r="BA230" s="128">
        <v>0</v>
      </c>
      <c r="BB230" s="128">
        <v>0</v>
      </c>
      <c r="BC230" s="128">
        <v>161362.92000000001</v>
      </c>
      <c r="BD230" s="128">
        <v>0</v>
      </c>
      <c r="BE230" s="128">
        <v>0</v>
      </c>
      <c r="BF230" s="128">
        <v>0</v>
      </c>
      <c r="BG230" s="40">
        <f t="shared" si="9"/>
        <v>421165.99</v>
      </c>
      <c r="BH230" s="40">
        <f t="shared" si="10"/>
        <v>339936.42000000004</v>
      </c>
      <c r="BI230" s="40">
        <f t="shared" si="11"/>
        <v>761102.41</v>
      </c>
    </row>
    <row r="231" spans="1:61" x14ac:dyDescent="0.35">
      <c r="A231" s="114">
        <v>20835000</v>
      </c>
      <c r="B231" s="114">
        <v>1</v>
      </c>
      <c r="C231" s="114">
        <v>1</v>
      </c>
      <c r="D231" s="114">
        <v>0</v>
      </c>
      <c r="E231" s="114" t="s">
        <v>23</v>
      </c>
      <c r="F231" s="114" t="s">
        <v>24</v>
      </c>
      <c r="G231" s="114" t="s">
        <v>25</v>
      </c>
      <c r="H231" s="114" t="s">
        <v>44</v>
      </c>
      <c r="I231" s="114" t="s">
        <v>45</v>
      </c>
      <c r="J231" s="114" t="s">
        <v>27</v>
      </c>
      <c r="K231" s="114" t="s">
        <v>311</v>
      </c>
      <c r="L231" s="114" t="s">
        <v>168</v>
      </c>
      <c r="M231" s="114" t="s">
        <v>159</v>
      </c>
      <c r="N231" s="114" t="s">
        <v>1325</v>
      </c>
      <c r="O231" s="114" t="s">
        <v>317</v>
      </c>
      <c r="P231" s="114" t="s">
        <v>317</v>
      </c>
      <c r="Q231" s="114" t="s">
        <v>311</v>
      </c>
      <c r="R231" s="115">
        <v>81994164.329999998</v>
      </c>
      <c r="S231" s="115">
        <v>0</v>
      </c>
      <c r="T231" s="115">
        <v>0</v>
      </c>
      <c r="U231" s="115">
        <v>0</v>
      </c>
      <c r="V231" s="115">
        <v>0</v>
      </c>
      <c r="W231" s="115">
        <v>0</v>
      </c>
      <c r="X231" s="115">
        <v>0</v>
      </c>
      <c r="Y231" s="115">
        <v>81994164.329999998</v>
      </c>
      <c r="Z231" s="117">
        <v>43432</v>
      </c>
      <c r="AA231" s="117">
        <v>50007</v>
      </c>
      <c r="AB231" s="116">
        <v>122200000</v>
      </c>
      <c r="AC231" s="116">
        <v>102200000</v>
      </c>
      <c r="AD231" s="116">
        <v>12.756164383561643</v>
      </c>
      <c r="AE231" s="116">
        <v>18.013698630136986</v>
      </c>
      <c r="AF231" s="118">
        <v>7.4140999999999999E-2</v>
      </c>
      <c r="AG231" s="118" t="s">
        <v>2769</v>
      </c>
      <c r="AH231" s="118">
        <v>1.8499999999999999E-2</v>
      </c>
      <c r="AI231" s="114" t="s">
        <v>311</v>
      </c>
      <c r="AJ231" s="114" t="s">
        <v>311</v>
      </c>
      <c r="AK231" s="128">
        <v>0</v>
      </c>
      <c r="AL231" s="128">
        <v>0</v>
      </c>
      <c r="AM231" s="128">
        <v>3073337.61</v>
      </c>
      <c r="AN231" s="128">
        <v>0</v>
      </c>
      <c r="AO231" s="128">
        <v>0</v>
      </c>
      <c r="AP231" s="128">
        <v>0</v>
      </c>
      <c r="AQ231" s="128">
        <v>0</v>
      </c>
      <c r="AR231" s="128">
        <v>0</v>
      </c>
      <c r="AS231" s="128">
        <v>2987606.3</v>
      </c>
      <c r="AT231" s="128">
        <v>0</v>
      </c>
      <c r="AU231" s="128">
        <v>0</v>
      </c>
      <c r="AV231" s="128">
        <v>0</v>
      </c>
      <c r="AW231" s="128">
        <v>0</v>
      </c>
      <c r="AX231" s="128">
        <v>0</v>
      </c>
      <c r="AY231" s="128">
        <v>2821339.51</v>
      </c>
      <c r="AZ231" s="128">
        <v>0</v>
      </c>
      <c r="BA231" s="128">
        <v>0</v>
      </c>
      <c r="BB231" s="128">
        <v>0</v>
      </c>
      <c r="BC231" s="128">
        <v>0</v>
      </c>
      <c r="BD231" s="128">
        <v>0</v>
      </c>
      <c r="BE231" s="128">
        <v>2748597.79</v>
      </c>
      <c r="BF231" s="128">
        <v>0</v>
      </c>
      <c r="BG231" s="40">
        <f t="shared" si="9"/>
        <v>6060943.9100000001</v>
      </c>
      <c r="BH231" s="40">
        <f t="shared" si="10"/>
        <v>5569937.2999999998</v>
      </c>
      <c r="BI231" s="40">
        <f t="shared" si="11"/>
        <v>11630881.210000001</v>
      </c>
    </row>
    <row r="232" spans="1:61" x14ac:dyDescent="0.35">
      <c r="A232" s="114">
        <v>20837000</v>
      </c>
      <c r="B232" s="114">
        <v>1</v>
      </c>
      <c r="C232" s="114">
        <v>1</v>
      </c>
      <c r="D232" s="114">
        <v>0</v>
      </c>
      <c r="E232" s="114" t="s">
        <v>23</v>
      </c>
      <c r="F232" s="114" t="s">
        <v>24</v>
      </c>
      <c r="G232" s="114" t="s">
        <v>25</v>
      </c>
      <c r="H232" s="114" t="s">
        <v>44</v>
      </c>
      <c r="I232" s="114" t="s">
        <v>45</v>
      </c>
      <c r="J232" s="114" t="s">
        <v>27</v>
      </c>
      <c r="K232" s="114" t="s">
        <v>311</v>
      </c>
      <c r="L232" s="114" t="s">
        <v>168</v>
      </c>
      <c r="M232" s="114" t="s">
        <v>159</v>
      </c>
      <c r="N232" s="114" t="s">
        <v>1325</v>
      </c>
      <c r="O232" s="114" t="s">
        <v>318</v>
      </c>
      <c r="P232" s="114" t="s">
        <v>318</v>
      </c>
      <c r="Q232" s="114" t="s">
        <v>311</v>
      </c>
      <c r="R232" s="115">
        <v>39902248.32</v>
      </c>
      <c r="S232" s="115">
        <v>0</v>
      </c>
      <c r="T232" s="115">
        <v>0</v>
      </c>
      <c r="U232" s="115">
        <v>0</v>
      </c>
      <c r="V232" s="115">
        <v>0</v>
      </c>
      <c r="W232" s="115">
        <v>0</v>
      </c>
      <c r="X232" s="115">
        <v>0</v>
      </c>
      <c r="Y232" s="115">
        <v>39902248.32</v>
      </c>
      <c r="Z232" s="117">
        <v>43432</v>
      </c>
      <c r="AA232" s="117">
        <v>50007</v>
      </c>
      <c r="AB232" s="116">
        <v>50000000</v>
      </c>
      <c r="AC232" s="116">
        <v>50000000</v>
      </c>
      <c r="AD232" s="116">
        <v>12.756164383561643</v>
      </c>
      <c r="AE232" s="116">
        <v>18.013698630136986</v>
      </c>
      <c r="AF232" s="118">
        <v>7.4140999999999999E-2</v>
      </c>
      <c r="AG232" s="118" t="s">
        <v>2769</v>
      </c>
      <c r="AH232" s="118">
        <v>1.35E-2</v>
      </c>
      <c r="AI232" s="114" t="s">
        <v>311</v>
      </c>
      <c r="AJ232" s="114" t="s">
        <v>311</v>
      </c>
      <c r="AK232" s="128">
        <v>0</v>
      </c>
      <c r="AL232" s="128">
        <v>0</v>
      </c>
      <c r="AM232" s="128">
        <v>1495631.81</v>
      </c>
      <c r="AN232" s="128">
        <v>0</v>
      </c>
      <c r="AO232" s="128">
        <v>0</v>
      </c>
      <c r="AP232" s="128">
        <v>0</v>
      </c>
      <c r="AQ232" s="128">
        <v>0</v>
      </c>
      <c r="AR232" s="128">
        <v>0</v>
      </c>
      <c r="AS232" s="128">
        <v>1453910.89</v>
      </c>
      <c r="AT232" s="128">
        <v>0</v>
      </c>
      <c r="AU232" s="128">
        <v>0</v>
      </c>
      <c r="AV232" s="128">
        <v>0</v>
      </c>
      <c r="AW232" s="128">
        <v>0</v>
      </c>
      <c r="AX232" s="128">
        <v>0</v>
      </c>
      <c r="AY232" s="128">
        <v>1372997.59</v>
      </c>
      <c r="AZ232" s="128">
        <v>0</v>
      </c>
      <c r="BA232" s="128">
        <v>0</v>
      </c>
      <c r="BB232" s="128">
        <v>0</v>
      </c>
      <c r="BC232" s="128">
        <v>0</v>
      </c>
      <c r="BD232" s="128">
        <v>0</v>
      </c>
      <c r="BE232" s="128">
        <v>1337598.02</v>
      </c>
      <c r="BF232" s="128">
        <v>0</v>
      </c>
      <c r="BG232" s="40">
        <f t="shared" si="9"/>
        <v>2949542.7</v>
      </c>
      <c r="BH232" s="40">
        <f t="shared" si="10"/>
        <v>2710595.6100000003</v>
      </c>
      <c r="BI232" s="40">
        <f t="shared" si="11"/>
        <v>5660138.3100000005</v>
      </c>
    </row>
    <row r="233" spans="1:61" x14ac:dyDescent="0.35">
      <c r="A233" s="114">
        <v>20840000</v>
      </c>
      <c r="B233" s="114">
        <v>1</v>
      </c>
      <c r="C233" s="114">
        <v>1</v>
      </c>
      <c r="D233" s="114">
        <v>0</v>
      </c>
      <c r="E233" s="114" t="s">
        <v>23</v>
      </c>
      <c r="F233" s="114" t="s">
        <v>24</v>
      </c>
      <c r="G233" s="114" t="s">
        <v>25</v>
      </c>
      <c r="H233" s="114" t="s">
        <v>44</v>
      </c>
      <c r="I233" s="114" t="s">
        <v>45</v>
      </c>
      <c r="J233" s="114" t="s">
        <v>27</v>
      </c>
      <c r="K233" s="114" t="s">
        <v>311</v>
      </c>
      <c r="L233" s="114" t="s">
        <v>168</v>
      </c>
      <c r="M233" s="114" t="s">
        <v>159</v>
      </c>
      <c r="N233" s="114" t="s">
        <v>1325</v>
      </c>
      <c r="O233" s="114" t="s">
        <v>319</v>
      </c>
      <c r="P233" s="114" t="s">
        <v>319</v>
      </c>
      <c r="Q233" s="114" t="s">
        <v>311</v>
      </c>
      <c r="R233" s="115">
        <v>2574870.62</v>
      </c>
      <c r="S233" s="115">
        <v>0</v>
      </c>
      <c r="T233" s="115">
        <v>2574870.62</v>
      </c>
      <c r="U233" s="115">
        <v>110696.49</v>
      </c>
      <c r="V233" s="115" t="s">
        <v>2863</v>
      </c>
      <c r="W233" s="115">
        <v>0</v>
      </c>
      <c r="X233" s="115">
        <v>0</v>
      </c>
      <c r="Y233" s="115">
        <v>0</v>
      </c>
      <c r="Z233" s="117">
        <v>40946</v>
      </c>
      <c r="AA233" s="117">
        <v>45329</v>
      </c>
      <c r="AB233" s="116">
        <v>51449652</v>
      </c>
      <c r="AC233" s="116">
        <v>51449652</v>
      </c>
      <c r="AD233" s="116">
        <v>0</v>
      </c>
      <c r="AE233" s="116">
        <v>0</v>
      </c>
      <c r="AF233" s="122">
        <v>8.4112999999999993E-2</v>
      </c>
      <c r="AG233" s="118" t="s">
        <v>2769</v>
      </c>
      <c r="AH233" s="122">
        <v>2.9782999999999997E-2</v>
      </c>
      <c r="AI233" s="114" t="s">
        <v>311</v>
      </c>
      <c r="AJ233" s="114" t="s">
        <v>311</v>
      </c>
      <c r="AK233" s="128">
        <v>0</v>
      </c>
      <c r="AL233" s="128">
        <v>0</v>
      </c>
      <c r="AM233" s="128">
        <v>0</v>
      </c>
      <c r="AN233" s="128">
        <v>0</v>
      </c>
      <c r="AO233" s="128">
        <v>0</v>
      </c>
      <c r="AP233" s="128">
        <v>0</v>
      </c>
      <c r="AQ233" s="128">
        <v>0</v>
      </c>
      <c r="AR233" s="128">
        <v>0</v>
      </c>
      <c r="AS233" s="128">
        <v>0</v>
      </c>
      <c r="AT233" s="128">
        <v>0</v>
      </c>
      <c r="AU233" s="128">
        <v>0</v>
      </c>
      <c r="AV233" s="128">
        <v>0</v>
      </c>
      <c r="AW233" s="128">
        <v>0</v>
      </c>
      <c r="AX233" s="128">
        <v>0</v>
      </c>
      <c r="AY233" s="128">
        <v>0</v>
      </c>
      <c r="AZ233" s="128">
        <v>0</v>
      </c>
      <c r="BA233" s="128">
        <v>0</v>
      </c>
      <c r="BB233" s="128">
        <v>0</v>
      </c>
      <c r="BC233" s="128">
        <v>0</v>
      </c>
      <c r="BD233" s="128">
        <v>0</v>
      </c>
      <c r="BE233" s="128">
        <v>0</v>
      </c>
      <c r="BF233" s="128">
        <v>0</v>
      </c>
      <c r="BG233" s="40">
        <f t="shared" si="9"/>
        <v>0</v>
      </c>
      <c r="BH233" s="40">
        <f t="shared" si="10"/>
        <v>0</v>
      </c>
      <c r="BI233" s="40">
        <f t="shared" si="11"/>
        <v>0</v>
      </c>
    </row>
    <row r="234" spans="1:61" x14ac:dyDescent="0.35">
      <c r="A234" s="114">
        <v>20813000</v>
      </c>
      <c r="B234" s="114">
        <v>1</v>
      </c>
      <c r="C234" s="114">
        <v>1</v>
      </c>
      <c r="D234" s="114">
        <v>0</v>
      </c>
      <c r="E234" s="114" t="s">
        <v>23</v>
      </c>
      <c r="F234" s="114" t="s">
        <v>24</v>
      </c>
      <c r="G234" s="114" t="s">
        <v>25</v>
      </c>
      <c r="H234" s="114" t="s">
        <v>44</v>
      </c>
      <c r="I234" s="114" t="s">
        <v>45</v>
      </c>
      <c r="J234" s="114" t="s">
        <v>27</v>
      </c>
      <c r="K234" s="114" t="s">
        <v>311</v>
      </c>
      <c r="L234" s="114" t="s">
        <v>168</v>
      </c>
      <c r="M234" s="114" t="s">
        <v>159</v>
      </c>
      <c r="N234" s="114" t="s">
        <v>1325</v>
      </c>
      <c r="O234" s="114" t="s">
        <v>320</v>
      </c>
      <c r="P234" s="114" t="s">
        <v>320</v>
      </c>
      <c r="Q234" s="114" t="s">
        <v>311</v>
      </c>
      <c r="R234" s="115">
        <v>29165858.75</v>
      </c>
      <c r="S234" s="115">
        <v>0</v>
      </c>
      <c r="T234" s="115">
        <v>0</v>
      </c>
      <c r="U234" s="115">
        <v>0</v>
      </c>
      <c r="V234" s="115">
        <v>0</v>
      </c>
      <c r="W234" s="115">
        <v>0</v>
      </c>
      <c r="X234" s="115">
        <v>0</v>
      </c>
      <c r="Y234" s="115">
        <v>29165858.75</v>
      </c>
      <c r="Z234" s="117">
        <v>41093</v>
      </c>
      <c r="AA234" s="117">
        <v>46571</v>
      </c>
      <c r="AB234" s="116">
        <v>99997230</v>
      </c>
      <c r="AC234" s="116">
        <v>99997230</v>
      </c>
      <c r="AD234" s="116">
        <v>3.3424657534246576</v>
      </c>
      <c r="AE234" s="116">
        <v>15.008219178082191</v>
      </c>
      <c r="AF234" s="122">
        <v>8.3395999999999998E-2</v>
      </c>
      <c r="AG234" s="118" t="s">
        <v>2769</v>
      </c>
      <c r="AH234" s="118">
        <v>2.5999999999999999E-2</v>
      </c>
      <c r="AI234" s="114" t="s">
        <v>311</v>
      </c>
      <c r="AJ234" s="114" t="s">
        <v>311</v>
      </c>
      <c r="AK234" s="128">
        <v>0</v>
      </c>
      <c r="AL234" s="128">
        <v>0</v>
      </c>
      <c r="AM234" s="128">
        <v>0</v>
      </c>
      <c r="AN234" s="128">
        <v>0</v>
      </c>
      <c r="AO234" s="128">
        <v>1229670.8400000001</v>
      </c>
      <c r="AP234" s="128">
        <v>0</v>
      </c>
      <c r="AQ234" s="128">
        <v>0</v>
      </c>
      <c r="AR234" s="128">
        <v>0</v>
      </c>
      <c r="AS234" s="128">
        <v>0</v>
      </c>
      <c r="AT234" s="128">
        <v>0</v>
      </c>
      <c r="AU234" s="128">
        <v>1065586.04</v>
      </c>
      <c r="AV234" s="128">
        <v>0</v>
      </c>
      <c r="AW234" s="128">
        <v>0</v>
      </c>
      <c r="AX234" s="128">
        <v>0</v>
      </c>
      <c r="AY234" s="128">
        <v>0</v>
      </c>
      <c r="AZ234" s="128">
        <v>0</v>
      </c>
      <c r="BA234" s="128">
        <v>873510.29</v>
      </c>
      <c r="BB234" s="128">
        <v>0</v>
      </c>
      <c r="BC234" s="128">
        <v>0</v>
      </c>
      <c r="BD234" s="128">
        <v>0</v>
      </c>
      <c r="BE234" s="128">
        <v>0</v>
      </c>
      <c r="BF234" s="128">
        <v>0</v>
      </c>
      <c r="BG234" s="40">
        <f t="shared" si="9"/>
        <v>1229670.8400000001</v>
      </c>
      <c r="BH234" s="40">
        <f t="shared" si="10"/>
        <v>1939096.33</v>
      </c>
      <c r="BI234" s="40">
        <f t="shared" si="11"/>
        <v>3168767.17</v>
      </c>
    </row>
    <row r="235" spans="1:61" x14ac:dyDescent="0.35">
      <c r="A235" s="114">
        <v>20821000</v>
      </c>
      <c r="B235" s="114">
        <v>1</v>
      </c>
      <c r="C235" s="114">
        <v>1</v>
      </c>
      <c r="D235" s="114">
        <v>0</v>
      </c>
      <c r="E235" s="114" t="s">
        <v>23</v>
      </c>
      <c r="F235" s="114" t="s">
        <v>24</v>
      </c>
      <c r="G235" s="114" t="s">
        <v>25</v>
      </c>
      <c r="H235" s="114" t="s">
        <v>44</v>
      </c>
      <c r="I235" s="114" t="s">
        <v>45</v>
      </c>
      <c r="J235" s="114" t="s">
        <v>27</v>
      </c>
      <c r="K235" s="114" t="s">
        <v>311</v>
      </c>
      <c r="L235" s="114" t="s">
        <v>168</v>
      </c>
      <c r="M235" s="114" t="s">
        <v>159</v>
      </c>
      <c r="N235" s="114" t="s">
        <v>1325</v>
      </c>
      <c r="O235" s="114" t="s">
        <v>321</v>
      </c>
      <c r="P235" s="114" t="s">
        <v>321</v>
      </c>
      <c r="Q235" s="114" t="s">
        <v>311</v>
      </c>
      <c r="R235" s="115">
        <v>6741653.6390000544</v>
      </c>
      <c r="S235" s="115">
        <v>0</v>
      </c>
      <c r="T235" s="115">
        <v>0</v>
      </c>
      <c r="U235" s="115">
        <v>0</v>
      </c>
      <c r="V235" s="115">
        <v>0</v>
      </c>
      <c r="W235" s="115">
        <v>3.0000042170286179E-3</v>
      </c>
      <c r="X235" s="115">
        <v>0</v>
      </c>
      <c r="Y235" s="115">
        <v>6741653.6420000587</v>
      </c>
      <c r="Z235" s="117">
        <v>41968</v>
      </c>
      <c r="AA235" s="117">
        <v>46351</v>
      </c>
      <c r="AB235" s="116">
        <v>26715200</v>
      </c>
      <c r="AC235" s="116">
        <v>24837786.09</v>
      </c>
      <c r="AD235" s="116">
        <v>2.7397260273972601</v>
      </c>
      <c r="AE235" s="116">
        <v>12.008219178082191</v>
      </c>
      <c r="AF235" s="118">
        <v>7.5542999999999999E-2</v>
      </c>
      <c r="AG235" s="118" t="s">
        <v>2769</v>
      </c>
      <c r="AH235" s="118">
        <v>2.0500000000000001E-2</v>
      </c>
      <c r="AI235" s="114" t="s">
        <v>311</v>
      </c>
      <c r="AJ235" s="114" t="s">
        <v>311</v>
      </c>
      <c r="AK235" s="128">
        <v>0</v>
      </c>
      <c r="AL235" s="128">
        <v>0</v>
      </c>
      <c r="AM235" s="128">
        <v>257471.73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128">
        <v>204836.14</v>
      </c>
      <c r="AT235" s="128">
        <v>0</v>
      </c>
      <c r="AU235" s="128">
        <v>0</v>
      </c>
      <c r="AV235" s="128">
        <v>0</v>
      </c>
      <c r="AW235" s="128">
        <v>0</v>
      </c>
      <c r="AX235" s="128">
        <v>0</v>
      </c>
      <c r="AY235" s="128">
        <v>146935.79999999999</v>
      </c>
      <c r="AZ235" s="128">
        <v>0</v>
      </c>
      <c r="BA235" s="128">
        <v>0</v>
      </c>
      <c r="BB235" s="128">
        <v>0</v>
      </c>
      <c r="BC235" s="128">
        <v>0</v>
      </c>
      <c r="BD235" s="128">
        <v>0</v>
      </c>
      <c r="BE235" s="128">
        <v>93906.26</v>
      </c>
      <c r="BF235" s="128">
        <v>0</v>
      </c>
      <c r="BG235" s="40">
        <f t="shared" si="9"/>
        <v>462307.87</v>
      </c>
      <c r="BH235" s="40">
        <f t="shared" si="10"/>
        <v>240842.06</v>
      </c>
      <c r="BI235" s="40">
        <f t="shared" si="11"/>
        <v>703149.92999999993</v>
      </c>
    </row>
    <row r="236" spans="1:61" x14ac:dyDescent="0.35">
      <c r="A236" s="114">
        <v>20845000</v>
      </c>
      <c r="B236" s="114">
        <v>1</v>
      </c>
      <c r="C236" s="114">
        <v>1</v>
      </c>
      <c r="D236" s="114">
        <v>0</v>
      </c>
      <c r="E236" s="114" t="s">
        <v>23</v>
      </c>
      <c r="F236" s="114" t="s">
        <v>24</v>
      </c>
      <c r="G236" s="114" t="s">
        <v>36</v>
      </c>
      <c r="H236" s="114" t="s">
        <v>36</v>
      </c>
      <c r="I236" s="114" t="s">
        <v>36</v>
      </c>
      <c r="J236" s="114" t="s">
        <v>27</v>
      </c>
      <c r="K236" s="114" t="s">
        <v>311</v>
      </c>
      <c r="L236" s="114" t="s">
        <v>176</v>
      </c>
      <c r="M236" s="114" t="s">
        <v>159</v>
      </c>
      <c r="N236" s="114" t="s">
        <v>1325</v>
      </c>
      <c r="O236" s="114" t="s">
        <v>322</v>
      </c>
      <c r="P236" s="114" t="s">
        <v>322</v>
      </c>
      <c r="Q236" s="114" t="s">
        <v>311</v>
      </c>
      <c r="R236" s="115">
        <v>427929.02</v>
      </c>
      <c r="S236" s="115">
        <v>0</v>
      </c>
      <c r="T236" s="115">
        <v>0</v>
      </c>
      <c r="U236" s="115">
        <v>0</v>
      </c>
      <c r="V236" s="115">
        <v>0</v>
      </c>
      <c r="W236" s="115">
        <v>0</v>
      </c>
      <c r="X236" s="115">
        <v>0</v>
      </c>
      <c r="Y236" s="115">
        <v>427929.02</v>
      </c>
      <c r="Z236" s="117">
        <v>43819</v>
      </c>
      <c r="AA236" s="117">
        <v>50394</v>
      </c>
      <c r="AB236" s="116">
        <v>34122000</v>
      </c>
      <c r="AC236" s="116">
        <v>34122000</v>
      </c>
      <c r="AD236" s="116">
        <v>13.816438356164383</v>
      </c>
      <c r="AE236" s="116">
        <v>18.013698630136986</v>
      </c>
      <c r="AF236" s="122">
        <v>7.4284000000000003E-2</v>
      </c>
      <c r="AG236" s="118" t="s">
        <v>2769</v>
      </c>
      <c r="AH236" s="118">
        <v>1.7999999999999999E-2</v>
      </c>
      <c r="AI236" s="114" t="s">
        <v>311</v>
      </c>
      <c r="AJ236" s="114" t="s">
        <v>311</v>
      </c>
      <c r="AK236" s="128">
        <v>0</v>
      </c>
      <c r="AL236" s="128">
        <v>0</v>
      </c>
      <c r="AM236" s="128">
        <v>0</v>
      </c>
      <c r="AN236" s="128">
        <v>26643.275000000001</v>
      </c>
      <c r="AO236" s="128">
        <v>0</v>
      </c>
      <c r="AP236" s="128">
        <v>0</v>
      </c>
      <c r="AQ236" s="128">
        <v>0</v>
      </c>
      <c r="AR236" s="128">
        <v>0</v>
      </c>
      <c r="AS236" s="128">
        <v>0</v>
      </c>
      <c r="AT236" s="128">
        <v>0</v>
      </c>
      <c r="AU236" s="128">
        <v>0</v>
      </c>
      <c r="AV236" s="128">
        <v>0</v>
      </c>
      <c r="AW236" s="128">
        <v>0</v>
      </c>
      <c r="AX236" s="128">
        <v>0</v>
      </c>
      <c r="AY236" s="128">
        <v>0</v>
      </c>
      <c r="AZ236" s="128">
        <v>0</v>
      </c>
      <c r="BA236" s="128">
        <v>0</v>
      </c>
      <c r="BB236" s="128">
        <v>0</v>
      </c>
      <c r="BC236" s="128">
        <v>0</v>
      </c>
      <c r="BD236" s="128">
        <v>0</v>
      </c>
      <c r="BE236" s="128">
        <v>0</v>
      </c>
      <c r="BF236" s="128">
        <v>0</v>
      </c>
      <c r="BG236" s="40">
        <f t="shared" si="9"/>
        <v>26643.275000000001</v>
      </c>
      <c r="BH236" s="40">
        <f t="shared" si="10"/>
        <v>0</v>
      </c>
      <c r="BI236" s="40">
        <f t="shared" si="11"/>
        <v>26643.275000000001</v>
      </c>
    </row>
    <row r="237" spans="1:61" x14ac:dyDescent="0.35">
      <c r="A237" s="114">
        <v>20836000</v>
      </c>
      <c r="B237" s="114">
        <v>1</v>
      </c>
      <c r="C237" s="114">
        <v>1</v>
      </c>
      <c r="D237" s="114">
        <v>1</v>
      </c>
      <c r="E237" s="114" t="s">
        <v>23</v>
      </c>
      <c r="F237" s="114" t="s">
        <v>24</v>
      </c>
      <c r="G237" s="114" t="s">
        <v>25</v>
      </c>
      <c r="H237" s="114" t="s">
        <v>26</v>
      </c>
      <c r="I237" s="114" t="s">
        <v>2</v>
      </c>
      <c r="J237" s="114" t="s">
        <v>27</v>
      </c>
      <c r="K237" s="114" t="s">
        <v>311</v>
      </c>
      <c r="L237" s="114" t="s">
        <v>29</v>
      </c>
      <c r="M237" s="114" t="s">
        <v>159</v>
      </c>
      <c r="N237" s="114" t="s">
        <v>1325</v>
      </c>
      <c r="O237" s="114" t="s">
        <v>323</v>
      </c>
      <c r="P237" s="114" t="s">
        <v>323</v>
      </c>
      <c r="Q237" s="114" t="s">
        <v>311</v>
      </c>
      <c r="R237" s="115">
        <v>175000000</v>
      </c>
      <c r="S237" s="115">
        <v>0</v>
      </c>
      <c r="T237" s="115">
        <v>0</v>
      </c>
      <c r="U237" s="115">
        <v>0</v>
      </c>
      <c r="V237" s="115">
        <v>0</v>
      </c>
      <c r="W237" s="115">
        <v>0</v>
      </c>
      <c r="X237" s="115">
        <v>0</v>
      </c>
      <c r="Y237" s="115">
        <v>175000000</v>
      </c>
      <c r="Z237" s="117">
        <v>43446</v>
      </c>
      <c r="AA237" s="117">
        <v>48925</v>
      </c>
      <c r="AB237" s="116">
        <v>210000000</v>
      </c>
      <c r="AC237" s="116">
        <v>210000000</v>
      </c>
      <c r="AD237" s="116">
        <v>9.7917808219178077</v>
      </c>
      <c r="AE237" s="116">
        <v>15.010958904109589</v>
      </c>
      <c r="AF237" s="118">
        <v>7.4565999999999993E-2</v>
      </c>
      <c r="AG237" s="118" t="s">
        <v>2769</v>
      </c>
      <c r="AH237" s="118">
        <v>1.7999999999999999E-2</v>
      </c>
      <c r="AI237" s="114" t="s">
        <v>311</v>
      </c>
      <c r="AJ237" s="114" t="s">
        <v>311</v>
      </c>
      <c r="AK237" s="128">
        <v>0</v>
      </c>
      <c r="AL237" s="128">
        <v>0</v>
      </c>
      <c r="AM237" s="128">
        <v>0</v>
      </c>
      <c r="AN237" s="128">
        <v>6633267.0800000001</v>
      </c>
      <c r="AO237" s="128">
        <v>0</v>
      </c>
      <c r="AP237" s="128">
        <v>0</v>
      </c>
      <c r="AQ237" s="128">
        <v>0</v>
      </c>
      <c r="AR237" s="128">
        <v>0</v>
      </c>
      <c r="AS237" s="128">
        <v>0</v>
      </c>
      <c r="AT237" s="128">
        <v>6301603.7300000004</v>
      </c>
      <c r="AU237" s="128">
        <v>0</v>
      </c>
      <c r="AV237" s="128">
        <v>0</v>
      </c>
      <c r="AW237" s="128">
        <v>0</v>
      </c>
      <c r="AX237" s="128">
        <v>0</v>
      </c>
      <c r="AY237" s="128">
        <v>0</v>
      </c>
      <c r="AZ237" s="128">
        <v>5937317.75</v>
      </c>
      <c r="BA237" s="128">
        <v>0</v>
      </c>
      <c r="BB237" s="128">
        <v>0</v>
      </c>
      <c r="BC237" s="128">
        <v>0</v>
      </c>
      <c r="BD237" s="128">
        <v>0</v>
      </c>
      <c r="BE237" s="128">
        <v>0</v>
      </c>
      <c r="BF237" s="128">
        <v>5638277.0199999996</v>
      </c>
      <c r="BG237" s="40">
        <f t="shared" si="9"/>
        <v>12934870.810000001</v>
      </c>
      <c r="BH237" s="40">
        <f t="shared" si="10"/>
        <v>11575594.77</v>
      </c>
      <c r="BI237" s="40">
        <f t="shared" si="11"/>
        <v>24510465.579999998</v>
      </c>
    </row>
    <row r="238" spans="1:61" x14ac:dyDescent="0.35">
      <c r="A238" s="114">
        <v>20833000</v>
      </c>
      <c r="B238" s="114">
        <v>1</v>
      </c>
      <c r="C238" s="114">
        <v>1</v>
      </c>
      <c r="D238" s="114">
        <v>1</v>
      </c>
      <c r="E238" s="114" t="s">
        <v>23</v>
      </c>
      <c r="F238" s="114" t="s">
        <v>24</v>
      </c>
      <c r="G238" s="114" t="s">
        <v>25</v>
      </c>
      <c r="H238" s="114" t="s">
        <v>26</v>
      </c>
      <c r="I238" s="114" t="s">
        <v>2</v>
      </c>
      <c r="J238" s="114" t="s">
        <v>27</v>
      </c>
      <c r="K238" s="114" t="s">
        <v>311</v>
      </c>
      <c r="L238" s="114" t="s">
        <v>29</v>
      </c>
      <c r="M238" s="114" t="s">
        <v>159</v>
      </c>
      <c r="N238" s="114" t="s">
        <v>1325</v>
      </c>
      <c r="O238" s="114" t="s">
        <v>324</v>
      </c>
      <c r="P238" s="114" t="s">
        <v>324</v>
      </c>
      <c r="Q238" s="114" t="s">
        <v>311</v>
      </c>
      <c r="R238" s="115">
        <v>105000000</v>
      </c>
      <c r="S238" s="115">
        <v>0</v>
      </c>
      <c r="T238" s="115">
        <v>0</v>
      </c>
      <c r="U238" s="115">
        <v>0</v>
      </c>
      <c r="V238" s="115">
        <v>0</v>
      </c>
      <c r="W238" s="115">
        <v>0</v>
      </c>
      <c r="X238" s="115">
        <v>0</v>
      </c>
      <c r="Y238" s="115">
        <v>105000000</v>
      </c>
      <c r="Z238" s="117">
        <v>43357</v>
      </c>
      <c r="AA238" s="117">
        <v>47740</v>
      </c>
      <c r="AB238" s="116">
        <v>150000000</v>
      </c>
      <c r="AC238" s="116">
        <v>150000000</v>
      </c>
      <c r="AD238" s="116">
        <v>6.5452054794520551</v>
      </c>
      <c r="AE238" s="116">
        <v>12.008219178082191</v>
      </c>
      <c r="AF238" s="122">
        <v>7.6494999999999994E-2</v>
      </c>
      <c r="AG238" s="118" t="s">
        <v>3261</v>
      </c>
      <c r="AH238" s="122">
        <v>2.2783000000000001E-2</v>
      </c>
      <c r="AI238" s="114" t="s">
        <v>311</v>
      </c>
      <c r="AJ238" s="114" t="s">
        <v>311</v>
      </c>
      <c r="AK238" s="128">
        <v>1156314.25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1085519.5</v>
      </c>
      <c r="AR238" s="128">
        <v>0</v>
      </c>
      <c r="AS238" s="128">
        <v>0</v>
      </c>
      <c r="AT238" s="128">
        <v>0</v>
      </c>
      <c r="AU238" s="128">
        <v>0</v>
      </c>
      <c r="AV238" s="128">
        <v>0</v>
      </c>
      <c r="AW238" s="128">
        <v>985680.75</v>
      </c>
      <c r="AX238" s="128">
        <v>0</v>
      </c>
      <c r="AY238" s="128">
        <v>0</v>
      </c>
      <c r="AZ238" s="128">
        <v>0</v>
      </c>
      <c r="BA238" s="128">
        <v>0</v>
      </c>
      <c r="BB238" s="128">
        <v>0</v>
      </c>
      <c r="BC238" s="128">
        <v>918516.5</v>
      </c>
      <c r="BD238" s="128">
        <v>0</v>
      </c>
      <c r="BE238" s="128">
        <v>0</v>
      </c>
      <c r="BF238" s="128">
        <v>0</v>
      </c>
      <c r="BG238" s="40">
        <f t="shared" si="9"/>
        <v>2241833.75</v>
      </c>
      <c r="BH238" s="40">
        <f t="shared" si="10"/>
        <v>1904197.25</v>
      </c>
      <c r="BI238" s="40">
        <f t="shared" si="11"/>
        <v>4146031</v>
      </c>
    </row>
    <row r="239" spans="1:61" x14ac:dyDescent="0.35">
      <c r="A239" s="114">
        <v>20838000</v>
      </c>
      <c r="B239" s="114">
        <v>1</v>
      </c>
      <c r="C239" s="114">
        <v>1</v>
      </c>
      <c r="D239" s="114">
        <v>1</v>
      </c>
      <c r="E239" s="114" t="s">
        <v>23</v>
      </c>
      <c r="F239" s="114" t="s">
        <v>24</v>
      </c>
      <c r="G239" s="114" t="s">
        <v>25</v>
      </c>
      <c r="H239" s="114" t="s">
        <v>26</v>
      </c>
      <c r="I239" s="114" t="s">
        <v>2</v>
      </c>
      <c r="J239" s="114" t="s">
        <v>27</v>
      </c>
      <c r="K239" s="114" t="s">
        <v>311</v>
      </c>
      <c r="L239" s="114" t="s">
        <v>29</v>
      </c>
      <c r="M239" s="114" t="s">
        <v>159</v>
      </c>
      <c r="N239" s="114" t="s">
        <v>1325</v>
      </c>
      <c r="O239" s="114" t="s">
        <v>325</v>
      </c>
      <c r="P239" s="114" t="s">
        <v>325</v>
      </c>
      <c r="Q239" s="114" t="s">
        <v>311</v>
      </c>
      <c r="R239" s="115">
        <v>99911569.069999993</v>
      </c>
      <c r="S239" s="115">
        <v>0</v>
      </c>
      <c r="T239" s="115">
        <v>0</v>
      </c>
      <c r="U239" s="115">
        <v>0</v>
      </c>
      <c r="V239" s="115">
        <v>0</v>
      </c>
      <c r="W239" s="115">
        <v>0</v>
      </c>
      <c r="X239" s="115">
        <v>0</v>
      </c>
      <c r="Y239" s="115">
        <v>99911569.069999993</v>
      </c>
      <c r="Z239" s="117">
        <v>43553</v>
      </c>
      <c r="AA239" s="117">
        <v>50131</v>
      </c>
      <c r="AB239" s="116">
        <v>192000000</v>
      </c>
      <c r="AC239" s="116">
        <v>192000000</v>
      </c>
      <c r="AD239" s="116">
        <v>13.095890410958905</v>
      </c>
      <c r="AE239" s="116">
        <v>18.021917808219179</v>
      </c>
      <c r="AF239" s="122">
        <v>7.5320999999999999E-2</v>
      </c>
      <c r="AG239" s="118" t="s">
        <v>3261</v>
      </c>
      <c r="AH239" s="122">
        <v>2.2783000000000001E-2</v>
      </c>
      <c r="AI239" s="114" t="s">
        <v>311</v>
      </c>
      <c r="AJ239" s="114" t="s">
        <v>311</v>
      </c>
      <c r="AK239" s="128">
        <v>0</v>
      </c>
      <c r="AL239" s="128">
        <v>1260922.9410000001</v>
      </c>
      <c r="AM239" s="128">
        <v>0</v>
      </c>
      <c r="AN239" s="128">
        <v>0</v>
      </c>
      <c r="AO239" s="128">
        <v>0</v>
      </c>
      <c r="AP239" s="128">
        <v>0</v>
      </c>
      <c r="AQ239" s="128">
        <v>0</v>
      </c>
      <c r="AR239" s="128">
        <v>1280727.1639999999</v>
      </c>
      <c r="AS239" s="128">
        <v>0</v>
      </c>
      <c r="AT239" s="128">
        <v>0</v>
      </c>
      <c r="AU239" s="128">
        <v>0</v>
      </c>
      <c r="AV239" s="128">
        <v>0</v>
      </c>
      <c r="AW239" s="128">
        <v>0</v>
      </c>
      <c r="AX239" s="128">
        <v>1106527.57</v>
      </c>
      <c r="AY239" s="128">
        <v>0</v>
      </c>
      <c r="AZ239" s="128">
        <v>0</v>
      </c>
      <c r="BA239" s="128">
        <v>0</v>
      </c>
      <c r="BB239" s="128">
        <v>0</v>
      </c>
      <c r="BC239" s="128">
        <v>0</v>
      </c>
      <c r="BD239" s="128">
        <v>1068103.0900000001</v>
      </c>
      <c r="BE239" s="128">
        <v>0</v>
      </c>
      <c r="BF239" s="128">
        <v>0</v>
      </c>
      <c r="BG239" s="40">
        <f t="shared" si="9"/>
        <v>2541650.105</v>
      </c>
      <c r="BH239" s="40">
        <f t="shared" si="10"/>
        <v>2174630.66</v>
      </c>
      <c r="BI239" s="40">
        <f t="shared" si="11"/>
        <v>4716280.7650000006</v>
      </c>
    </row>
    <row r="240" spans="1:61" x14ac:dyDescent="0.35">
      <c r="A240" s="114">
        <v>20839000</v>
      </c>
      <c r="B240" s="114">
        <v>1</v>
      </c>
      <c r="C240" s="114">
        <v>1</v>
      </c>
      <c r="D240" s="114">
        <v>1</v>
      </c>
      <c r="E240" s="114" t="s">
        <v>23</v>
      </c>
      <c r="F240" s="114" t="s">
        <v>24</v>
      </c>
      <c r="G240" s="114" t="s">
        <v>25</v>
      </c>
      <c r="H240" s="114" t="s">
        <v>26</v>
      </c>
      <c r="I240" s="114" t="s">
        <v>2</v>
      </c>
      <c r="J240" s="114" t="s">
        <v>27</v>
      </c>
      <c r="K240" s="114" t="s">
        <v>311</v>
      </c>
      <c r="L240" s="114" t="s">
        <v>29</v>
      </c>
      <c r="M240" s="114" t="s">
        <v>159</v>
      </c>
      <c r="N240" s="114" t="s">
        <v>1325</v>
      </c>
      <c r="O240" s="114" t="s">
        <v>326</v>
      </c>
      <c r="P240" s="114" t="s">
        <v>326</v>
      </c>
      <c r="Q240" s="114" t="s">
        <v>311</v>
      </c>
      <c r="R240" s="115">
        <v>262500000</v>
      </c>
      <c r="S240" s="115">
        <v>0</v>
      </c>
      <c r="T240" s="115">
        <v>0</v>
      </c>
      <c r="U240" s="115">
        <v>0</v>
      </c>
      <c r="V240" s="115">
        <v>0</v>
      </c>
      <c r="W240" s="115">
        <v>0</v>
      </c>
      <c r="X240" s="115">
        <v>0</v>
      </c>
      <c r="Y240" s="115">
        <v>262500000</v>
      </c>
      <c r="Z240" s="117">
        <v>43609</v>
      </c>
      <c r="AA240" s="117">
        <v>49088</v>
      </c>
      <c r="AB240" s="116">
        <v>300000000</v>
      </c>
      <c r="AC240" s="116">
        <v>300000000</v>
      </c>
      <c r="AD240" s="116">
        <v>10.238356164383562</v>
      </c>
      <c r="AE240" s="116">
        <v>15.010958904109589</v>
      </c>
      <c r="AF240" s="122">
        <v>7.6085E-2</v>
      </c>
      <c r="AG240" s="118" t="s">
        <v>3261</v>
      </c>
      <c r="AH240" s="122">
        <v>2.2282999999999997E-2</v>
      </c>
      <c r="AI240" s="114" t="s">
        <v>311</v>
      </c>
      <c r="AJ240" s="114" t="s">
        <v>311</v>
      </c>
      <c r="AK240" s="128">
        <v>0</v>
      </c>
      <c r="AL240" s="128">
        <v>0</v>
      </c>
      <c r="AM240" s="128">
        <v>9627856.8800000008</v>
      </c>
      <c r="AN240" s="128">
        <v>0</v>
      </c>
      <c r="AO240" s="128">
        <v>0</v>
      </c>
      <c r="AP240" s="128">
        <v>0</v>
      </c>
      <c r="AQ240" s="128">
        <v>0</v>
      </c>
      <c r="AR240" s="128">
        <v>0</v>
      </c>
      <c r="AS240" s="128">
        <v>9270150</v>
      </c>
      <c r="AT240" s="128">
        <v>0</v>
      </c>
      <c r="AU240" s="128">
        <v>0</v>
      </c>
      <c r="AV240" s="128">
        <v>0</v>
      </c>
      <c r="AW240" s="128">
        <v>0</v>
      </c>
      <c r="AX240" s="128">
        <v>0</v>
      </c>
      <c r="AY240" s="128">
        <v>8663055.9399999995</v>
      </c>
      <c r="AZ240" s="128">
        <v>0</v>
      </c>
      <c r="BA240" s="128">
        <v>0</v>
      </c>
      <c r="BB240" s="128">
        <v>0</v>
      </c>
      <c r="BC240" s="128">
        <v>0</v>
      </c>
      <c r="BD240" s="128">
        <v>0</v>
      </c>
      <c r="BE240" s="128">
        <v>8343135</v>
      </c>
      <c r="BF240" s="128">
        <v>0</v>
      </c>
      <c r="BG240" s="40">
        <f t="shared" si="9"/>
        <v>18898006.880000003</v>
      </c>
      <c r="BH240" s="40">
        <f t="shared" si="10"/>
        <v>17006190.939999998</v>
      </c>
      <c r="BI240" s="40">
        <f t="shared" si="11"/>
        <v>35904197.82</v>
      </c>
    </row>
    <row r="241" spans="1:61" x14ac:dyDescent="0.35">
      <c r="A241" s="114">
        <v>20843000</v>
      </c>
      <c r="B241" s="114">
        <v>1</v>
      </c>
      <c r="C241" s="114">
        <v>1</v>
      </c>
      <c r="D241" s="114">
        <v>1</v>
      </c>
      <c r="E241" s="114" t="s">
        <v>23</v>
      </c>
      <c r="F241" s="114" t="s">
        <v>24</v>
      </c>
      <c r="G241" s="114" t="s">
        <v>25</v>
      </c>
      <c r="H241" s="114" t="s">
        <v>26</v>
      </c>
      <c r="I241" s="114" t="s">
        <v>2</v>
      </c>
      <c r="J241" s="114" t="s">
        <v>27</v>
      </c>
      <c r="K241" s="114" t="s">
        <v>311</v>
      </c>
      <c r="L241" s="114" t="s">
        <v>29</v>
      </c>
      <c r="M241" s="114" t="s">
        <v>159</v>
      </c>
      <c r="N241" s="114" t="s">
        <v>1325</v>
      </c>
      <c r="O241" s="114" t="s">
        <v>327</v>
      </c>
      <c r="P241" s="114" t="s">
        <v>327</v>
      </c>
      <c r="Q241" s="114" t="s">
        <v>311</v>
      </c>
      <c r="R241" s="115">
        <v>71117330.339999601</v>
      </c>
      <c r="S241" s="115">
        <v>0</v>
      </c>
      <c r="T241" s="115">
        <v>0</v>
      </c>
      <c r="U241" s="115">
        <v>0</v>
      </c>
      <c r="V241" s="115">
        <v>0</v>
      </c>
      <c r="W241" s="115">
        <v>-2.9802322387695313E-8</v>
      </c>
      <c r="X241" s="115">
        <v>0</v>
      </c>
      <c r="Y241" s="115">
        <v>71117330.339999571</v>
      </c>
      <c r="Z241" s="117">
        <v>43787</v>
      </c>
      <c r="AA241" s="117">
        <v>49266</v>
      </c>
      <c r="AB241" s="116">
        <v>203000000</v>
      </c>
      <c r="AC241" s="116">
        <v>203000000</v>
      </c>
      <c r="AD241" s="116">
        <v>10.726027397260275</v>
      </c>
      <c r="AE241" s="116">
        <v>15.010958904109589</v>
      </c>
      <c r="AF241" s="118">
        <v>7.1790999999999994E-2</v>
      </c>
      <c r="AG241" s="118" t="s">
        <v>2769</v>
      </c>
      <c r="AH241" s="118">
        <v>1.7999999999999999E-2</v>
      </c>
      <c r="AI241" s="114" t="s">
        <v>311</v>
      </c>
      <c r="AJ241" s="114" t="s">
        <v>311</v>
      </c>
      <c r="AK241" s="128">
        <v>0</v>
      </c>
      <c r="AL241" s="128">
        <v>0</v>
      </c>
      <c r="AM241" s="128">
        <v>2772663.2660000003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128">
        <v>2732433.557</v>
      </c>
      <c r="AT241" s="128">
        <v>0</v>
      </c>
      <c r="AU241" s="128">
        <v>0</v>
      </c>
      <c r="AV241" s="128">
        <v>0</v>
      </c>
      <c r="AW241" s="128">
        <v>0</v>
      </c>
      <c r="AX241" s="128">
        <v>0</v>
      </c>
      <c r="AY241" s="128">
        <v>2566974.31</v>
      </c>
      <c r="AZ241" s="128">
        <v>0</v>
      </c>
      <c r="BA241" s="128">
        <v>0</v>
      </c>
      <c r="BB241" s="128">
        <v>0</v>
      </c>
      <c r="BC241" s="128">
        <v>0</v>
      </c>
      <c r="BD241" s="128">
        <v>0</v>
      </c>
      <c r="BE241" s="128">
        <v>2479044.7999999998</v>
      </c>
      <c r="BF241" s="128">
        <v>0</v>
      </c>
      <c r="BG241" s="40">
        <f t="shared" si="9"/>
        <v>5505096.8230000008</v>
      </c>
      <c r="BH241" s="40">
        <f t="shared" si="10"/>
        <v>5046019.1099999994</v>
      </c>
      <c r="BI241" s="40">
        <f t="shared" si="11"/>
        <v>10551115.933</v>
      </c>
    </row>
    <row r="242" spans="1:61" x14ac:dyDescent="0.35">
      <c r="A242" s="114">
        <v>20841001</v>
      </c>
      <c r="B242" s="114">
        <v>1</v>
      </c>
      <c r="C242" s="114">
        <v>1</v>
      </c>
      <c r="D242" s="114">
        <v>1</v>
      </c>
      <c r="E242" s="114" t="s">
        <v>23</v>
      </c>
      <c r="F242" s="114" t="s">
        <v>24</v>
      </c>
      <c r="G242" s="114" t="s">
        <v>25</v>
      </c>
      <c r="H242" s="114" t="s">
        <v>26</v>
      </c>
      <c r="I242" s="114" t="s">
        <v>2</v>
      </c>
      <c r="J242" s="114" t="s">
        <v>27</v>
      </c>
      <c r="K242" s="114" t="s">
        <v>311</v>
      </c>
      <c r="L242" s="114" t="s">
        <v>29</v>
      </c>
      <c r="M242" s="114" t="s">
        <v>159</v>
      </c>
      <c r="N242" s="114" t="s">
        <v>1325</v>
      </c>
      <c r="O242" s="114" t="s">
        <v>328</v>
      </c>
      <c r="P242" s="114" t="s">
        <v>328</v>
      </c>
      <c r="Q242" s="114" t="s">
        <v>311</v>
      </c>
      <c r="R242" s="115">
        <v>11865967.42</v>
      </c>
      <c r="S242" s="115">
        <v>0</v>
      </c>
      <c r="T242" s="115">
        <v>0</v>
      </c>
      <c r="U242" s="115">
        <v>0</v>
      </c>
      <c r="V242" s="115">
        <v>0</v>
      </c>
      <c r="W242" s="115">
        <v>0</v>
      </c>
      <c r="X242" s="115">
        <v>0</v>
      </c>
      <c r="Y242" s="115">
        <v>11865967.42</v>
      </c>
      <c r="Z242" s="117">
        <v>43613</v>
      </c>
      <c r="AA242" s="117">
        <v>49457</v>
      </c>
      <c r="AB242" s="115">
        <v>100000000</v>
      </c>
      <c r="AC242" s="116">
        <v>11865967.42</v>
      </c>
      <c r="AD242" s="116">
        <v>11.24931506849315</v>
      </c>
      <c r="AE242" s="116">
        <v>16.010958904109589</v>
      </c>
      <c r="AF242" s="118">
        <v>7.3640999999999998E-2</v>
      </c>
      <c r="AG242" s="118" t="s">
        <v>2769</v>
      </c>
      <c r="AH242" s="118">
        <v>8.9999999999999993E-3</v>
      </c>
      <c r="AI242" s="114" t="s">
        <v>311</v>
      </c>
      <c r="AJ242" s="114" t="s">
        <v>311</v>
      </c>
      <c r="AK242" s="128">
        <v>0</v>
      </c>
      <c r="AL242" s="128">
        <v>0</v>
      </c>
      <c r="AM242" s="128">
        <v>387775.27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128">
        <v>392036.53</v>
      </c>
      <c r="AT242" s="128">
        <v>0</v>
      </c>
      <c r="AU242" s="128">
        <v>0</v>
      </c>
      <c r="AV242" s="128">
        <v>0</v>
      </c>
      <c r="AW242" s="128">
        <v>0</v>
      </c>
      <c r="AX242" s="128">
        <v>0</v>
      </c>
      <c r="AY242" s="128">
        <v>368115.33</v>
      </c>
      <c r="AZ242" s="128">
        <v>0</v>
      </c>
      <c r="BA242" s="128">
        <v>0</v>
      </c>
      <c r="BB242" s="128">
        <v>0</v>
      </c>
      <c r="BC242" s="128">
        <v>0</v>
      </c>
      <c r="BD242" s="128">
        <v>0</v>
      </c>
      <c r="BE242" s="128">
        <v>356396.85</v>
      </c>
      <c r="BF242" s="128">
        <v>0</v>
      </c>
      <c r="BG242" s="40">
        <f t="shared" si="9"/>
        <v>779811.8</v>
      </c>
      <c r="BH242" s="40">
        <f t="shared" si="10"/>
        <v>724512.17999999993</v>
      </c>
      <c r="BI242" s="40">
        <f t="shared" si="11"/>
        <v>1504323.98</v>
      </c>
    </row>
    <row r="243" spans="1:61" x14ac:dyDescent="0.35">
      <c r="A243" s="114">
        <v>20846000</v>
      </c>
      <c r="B243" s="114">
        <v>1</v>
      </c>
      <c r="C243" s="114">
        <v>1</v>
      </c>
      <c r="D243" s="114">
        <v>1</v>
      </c>
      <c r="E243" s="114" t="s">
        <v>23</v>
      </c>
      <c r="F243" s="114" t="s">
        <v>24</v>
      </c>
      <c r="G243" s="114" t="s">
        <v>25</v>
      </c>
      <c r="H243" s="114" t="s">
        <v>26</v>
      </c>
      <c r="I243" s="114" t="s">
        <v>2</v>
      </c>
      <c r="J243" s="114" t="s">
        <v>27</v>
      </c>
      <c r="K243" s="114" t="s">
        <v>311</v>
      </c>
      <c r="L243" s="114" t="s">
        <v>29</v>
      </c>
      <c r="M243" s="114" t="s">
        <v>159</v>
      </c>
      <c r="N243" s="114" t="s">
        <v>1325</v>
      </c>
      <c r="O243" s="114" t="s">
        <v>329</v>
      </c>
      <c r="P243" s="114" t="s">
        <v>329</v>
      </c>
      <c r="Q243" s="114" t="s">
        <v>311</v>
      </c>
      <c r="R243" s="115">
        <v>3329688.709999999</v>
      </c>
      <c r="S243" s="115">
        <v>0</v>
      </c>
      <c r="T243" s="115">
        <v>0</v>
      </c>
      <c r="U243" s="115">
        <v>0</v>
      </c>
      <c r="V243" s="115">
        <v>0</v>
      </c>
      <c r="W243" s="115">
        <v>0</v>
      </c>
      <c r="X243" s="115">
        <v>0</v>
      </c>
      <c r="Y243" s="115">
        <v>3329688.709999999</v>
      </c>
      <c r="Z243" s="117">
        <v>43938</v>
      </c>
      <c r="AA243" s="117">
        <v>48323</v>
      </c>
      <c r="AB243" s="116">
        <v>50000000</v>
      </c>
      <c r="AC243" s="116">
        <v>8323671.1900000004</v>
      </c>
      <c r="AD243" s="116">
        <v>8.1424657534246574</v>
      </c>
      <c r="AE243" s="116">
        <v>12.013698630136986</v>
      </c>
      <c r="AF243" s="122">
        <v>7.6424000000000006E-2</v>
      </c>
      <c r="AG243" s="118" t="s">
        <v>3261</v>
      </c>
      <c r="AH243" s="122">
        <v>2.1783E-2</v>
      </c>
      <c r="AI243" s="114" t="s">
        <v>311</v>
      </c>
      <c r="AJ243" s="114" t="s">
        <v>311</v>
      </c>
      <c r="AK243" s="128">
        <v>0</v>
      </c>
      <c r="AL243" s="128">
        <v>36869.730000000003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34700.92</v>
      </c>
      <c r="AS243" s="128">
        <v>0</v>
      </c>
      <c r="AT243" s="128">
        <v>0</v>
      </c>
      <c r="AU243" s="128">
        <v>0</v>
      </c>
      <c r="AV243" s="128">
        <v>0</v>
      </c>
      <c r="AW243" s="128">
        <v>0</v>
      </c>
      <c r="AX243" s="128">
        <v>32354.34</v>
      </c>
      <c r="AY243" s="128">
        <v>0</v>
      </c>
      <c r="AZ243" s="128">
        <v>0</v>
      </c>
      <c r="BA243" s="128">
        <v>0</v>
      </c>
      <c r="BB243" s="128">
        <v>0</v>
      </c>
      <c r="BC243" s="128">
        <v>0</v>
      </c>
      <c r="BD243" s="128">
        <v>30363.3</v>
      </c>
      <c r="BE243" s="128">
        <v>0</v>
      </c>
      <c r="BF243" s="128">
        <v>0</v>
      </c>
      <c r="BG243" s="40">
        <f t="shared" si="9"/>
        <v>71570.649999999994</v>
      </c>
      <c r="BH243" s="40">
        <f t="shared" si="10"/>
        <v>62717.64</v>
      </c>
      <c r="BI243" s="40">
        <f t="shared" si="11"/>
        <v>134288.28999999998</v>
      </c>
    </row>
    <row r="244" spans="1:61" x14ac:dyDescent="0.35">
      <c r="A244" s="114">
        <v>20847000</v>
      </c>
      <c r="B244" s="114">
        <v>1</v>
      </c>
      <c r="C244" s="114">
        <v>1</v>
      </c>
      <c r="D244" s="114">
        <v>1</v>
      </c>
      <c r="E244" s="114" t="s">
        <v>23</v>
      </c>
      <c r="F244" s="114" t="s">
        <v>24</v>
      </c>
      <c r="G244" s="114" t="s">
        <v>25</v>
      </c>
      <c r="H244" s="114" t="s">
        <v>26</v>
      </c>
      <c r="I244" s="114" t="s">
        <v>2</v>
      </c>
      <c r="J244" s="114" t="s">
        <v>27</v>
      </c>
      <c r="K244" s="114" t="s">
        <v>311</v>
      </c>
      <c r="L244" s="114" t="s">
        <v>29</v>
      </c>
      <c r="M244" s="114" t="s">
        <v>159</v>
      </c>
      <c r="N244" s="114" t="s">
        <v>1325</v>
      </c>
      <c r="O244" s="114" t="s">
        <v>330</v>
      </c>
      <c r="P244" s="114" t="s">
        <v>330</v>
      </c>
      <c r="Q244" s="114" t="s">
        <v>311</v>
      </c>
      <c r="R244" s="115">
        <v>350000000</v>
      </c>
      <c r="S244" s="115">
        <v>0</v>
      </c>
      <c r="T244" s="115">
        <v>0</v>
      </c>
      <c r="U244" s="115">
        <v>0</v>
      </c>
      <c r="V244" s="115">
        <v>0</v>
      </c>
      <c r="W244" s="115">
        <v>0</v>
      </c>
      <c r="X244" s="115">
        <v>0</v>
      </c>
      <c r="Y244" s="115">
        <v>350000000</v>
      </c>
      <c r="Z244" s="117">
        <v>43956</v>
      </c>
      <c r="AA244" s="117">
        <v>51261</v>
      </c>
      <c r="AB244" s="116">
        <v>350000000</v>
      </c>
      <c r="AC244" s="116">
        <v>350000000</v>
      </c>
      <c r="AD244" s="116">
        <v>16.19178082191781</v>
      </c>
      <c r="AE244" s="116">
        <v>20.013698630136986</v>
      </c>
      <c r="AF244" s="122">
        <v>7.6731999999999995E-2</v>
      </c>
      <c r="AG244" s="118" t="s">
        <v>3261</v>
      </c>
      <c r="AH244" s="122">
        <v>2.2282999999999997E-2</v>
      </c>
      <c r="AI244" s="114" t="s">
        <v>311</v>
      </c>
      <c r="AJ244" s="114" t="s">
        <v>311</v>
      </c>
      <c r="AK244" s="128">
        <v>0</v>
      </c>
      <c r="AL244" s="128">
        <v>0</v>
      </c>
      <c r="AM244" s="128">
        <v>12590200</v>
      </c>
      <c r="AN244" s="128">
        <v>0</v>
      </c>
      <c r="AO244" s="128">
        <v>0</v>
      </c>
      <c r="AP244" s="128">
        <v>0</v>
      </c>
      <c r="AQ244" s="128">
        <v>0</v>
      </c>
      <c r="AR244" s="128">
        <v>0</v>
      </c>
      <c r="AS244" s="128">
        <v>12590200</v>
      </c>
      <c r="AT244" s="128">
        <v>0</v>
      </c>
      <c r="AU244" s="128">
        <v>0</v>
      </c>
      <c r="AV244" s="128">
        <v>0</v>
      </c>
      <c r="AW244" s="128">
        <v>0</v>
      </c>
      <c r="AX244" s="128">
        <v>0</v>
      </c>
      <c r="AY244" s="128">
        <v>12590200</v>
      </c>
      <c r="AZ244" s="128">
        <v>0</v>
      </c>
      <c r="BA244" s="128">
        <v>0</v>
      </c>
      <c r="BB244" s="128">
        <v>0</v>
      </c>
      <c r="BC244" s="128">
        <v>0</v>
      </c>
      <c r="BD244" s="128">
        <v>0</v>
      </c>
      <c r="BE244" s="128">
        <v>12590200</v>
      </c>
      <c r="BF244" s="128">
        <v>0</v>
      </c>
      <c r="BG244" s="40">
        <f t="shared" si="9"/>
        <v>25180400</v>
      </c>
      <c r="BH244" s="40">
        <f t="shared" si="10"/>
        <v>25180400</v>
      </c>
      <c r="BI244" s="40">
        <f t="shared" si="11"/>
        <v>50360800</v>
      </c>
    </row>
    <row r="245" spans="1:61" x14ac:dyDescent="0.35">
      <c r="A245" s="114">
        <v>20848000</v>
      </c>
      <c r="B245" s="114">
        <v>1</v>
      </c>
      <c r="C245" s="114">
        <v>1</v>
      </c>
      <c r="D245" s="114">
        <v>1</v>
      </c>
      <c r="E245" s="114" t="s">
        <v>23</v>
      </c>
      <c r="F245" s="114" t="s">
        <v>24</v>
      </c>
      <c r="G245" s="114" t="s">
        <v>25</v>
      </c>
      <c r="H245" s="114" t="s">
        <v>26</v>
      </c>
      <c r="I245" s="114" t="s">
        <v>2</v>
      </c>
      <c r="J245" s="114" t="s">
        <v>27</v>
      </c>
      <c r="K245" s="114" t="s">
        <v>311</v>
      </c>
      <c r="L245" s="114" t="s">
        <v>29</v>
      </c>
      <c r="M245" s="114" t="s">
        <v>159</v>
      </c>
      <c r="N245" s="114" t="s">
        <v>1325</v>
      </c>
      <c r="O245" s="114" t="s">
        <v>331</v>
      </c>
      <c r="P245" s="114" t="s">
        <v>331</v>
      </c>
      <c r="Q245" s="114" t="s">
        <v>311</v>
      </c>
      <c r="R245" s="115">
        <v>127777777.79999998</v>
      </c>
      <c r="S245" s="115">
        <v>0</v>
      </c>
      <c r="T245" s="115">
        <v>0</v>
      </c>
      <c r="U245" s="115">
        <v>0</v>
      </c>
      <c r="V245" s="115">
        <v>0</v>
      </c>
      <c r="W245" s="115">
        <v>0</v>
      </c>
      <c r="X245" s="115">
        <v>0</v>
      </c>
      <c r="Y245" s="115">
        <v>127777777.79999998</v>
      </c>
      <c r="Z245" s="117">
        <v>44035</v>
      </c>
      <c r="AA245" s="117">
        <v>49513</v>
      </c>
      <c r="AB245" s="116">
        <v>150000000</v>
      </c>
      <c r="AC245" s="116">
        <v>150000000</v>
      </c>
      <c r="AD245" s="116">
        <v>11.402739726027397</v>
      </c>
      <c r="AE245" s="116">
        <v>15.008219178082191</v>
      </c>
      <c r="AF245" s="122">
        <v>7.6409000000000005E-2</v>
      </c>
      <c r="AG245" s="118" t="s">
        <v>3261</v>
      </c>
      <c r="AH245" s="122">
        <v>2.0783000000000003E-2</v>
      </c>
      <c r="AI245" s="114" t="s">
        <v>311</v>
      </c>
      <c r="AJ245" s="114" t="s">
        <v>311</v>
      </c>
      <c r="AK245" s="128">
        <v>0</v>
      </c>
      <c r="AL245" s="128">
        <v>0</v>
      </c>
      <c r="AM245" s="128">
        <v>0</v>
      </c>
      <c r="AN245" s="128">
        <v>0</v>
      </c>
      <c r="AO245" s="128">
        <v>4935927.07</v>
      </c>
      <c r="AP245" s="128">
        <v>0</v>
      </c>
      <c r="AQ245" s="128">
        <v>0</v>
      </c>
      <c r="AR245" s="128">
        <v>0</v>
      </c>
      <c r="AS245" s="128">
        <v>0</v>
      </c>
      <c r="AT245" s="128">
        <v>0</v>
      </c>
      <c r="AU245" s="128">
        <v>4773204.2</v>
      </c>
      <c r="AV245" s="128">
        <v>0</v>
      </c>
      <c r="AW245" s="128">
        <v>0</v>
      </c>
      <c r="AX245" s="128">
        <v>0</v>
      </c>
      <c r="AY245" s="128">
        <v>0</v>
      </c>
      <c r="AZ245" s="128">
        <v>0</v>
      </c>
      <c r="BA245" s="128">
        <v>4481953.84</v>
      </c>
      <c r="BB245" s="128">
        <v>0</v>
      </c>
      <c r="BC245" s="128">
        <v>0</v>
      </c>
      <c r="BD245" s="128">
        <v>0</v>
      </c>
      <c r="BE245" s="128">
        <v>0</v>
      </c>
      <c r="BF245" s="128">
        <v>0</v>
      </c>
      <c r="BG245" s="40">
        <f t="shared" si="9"/>
        <v>4935927.07</v>
      </c>
      <c r="BH245" s="40">
        <f t="shared" si="10"/>
        <v>9255158.0399999991</v>
      </c>
      <c r="BI245" s="40">
        <f t="shared" si="11"/>
        <v>14191085.109999999</v>
      </c>
    </row>
    <row r="246" spans="1:61" x14ac:dyDescent="0.35">
      <c r="A246" s="114">
        <v>20849000</v>
      </c>
      <c r="B246" s="114">
        <v>1</v>
      </c>
      <c r="C246" s="114">
        <v>1</v>
      </c>
      <c r="D246" s="114">
        <v>1</v>
      </c>
      <c r="E246" s="114" t="s">
        <v>23</v>
      </c>
      <c r="F246" s="114" t="s">
        <v>24</v>
      </c>
      <c r="G246" s="114" t="s">
        <v>25</v>
      </c>
      <c r="H246" s="114" t="s">
        <v>26</v>
      </c>
      <c r="I246" s="114" t="s">
        <v>2</v>
      </c>
      <c r="J246" s="114" t="s">
        <v>27</v>
      </c>
      <c r="K246" s="114" t="s">
        <v>311</v>
      </c>
      <c r="L246" s="114" t="s">
        <v>29</v>
      </c>
      <c r="M246" s="114" t="s">
        <v>159</v>
      </c>
      <c r="N246" s="114" t="s">
        <v>1325</v>
      </c>
      <c r="O246" s="114" t="s">
        <v>332</v>
      </c>
      <c r="P246" s="114" t="s">
        <v>332</v>
      </c>
      <c r="Q246" s="114" t="s">
        <v>311</v>
      </c>
      <c r="R246" s="115">
        <v>122889955.56999999</v>
      </c>
      <c r="S246" s="115">
        <v>0</v>
      </c>
      <c r="T246" s="115">
        <v>0</v>
      </c>
      <c r="U246" s="115">
        <v>0</v>
      </c>
      <c r="V246" s="115">
        <v>0</v>
      </c>
      <c r="W246" s="115">
        <v>0</v>
      </c>
      <c r="X246" s="115">
        <v>0</v>
      </c>
      <c r="Y246" s="115">
        <v>122889955.56999999</v>
      </c>
      <c r="Z246" s="117">
        <v>44169</v>
      </c>
      <c r="AA246" s="117">
        <v>49647</v>
      </c>
      <c r="AB246" s="116">
        <v>138251200</v>
      </c>
      <c r="AC246" s="116">
        <v>138251200</v>
      </c>
      <c r="AD246" s="116">
        <v>11.769863013698631</v>
      </c>
      <c r="AE246" s="116">
        <v>15.008219178082191</v>
      </c>
      <c r="AF246" s="118">
        <v>7.4473999999999999E-2</v>
      </c>
      <c r="AG246" s="118" t="s">
        <v>2769</v>
      </c>
      <c r="AH246" s="118">
        <v>1.7999999999999999E-2</v>
      </c>
      <c r="AI246" s="114" t="s">
        <v>311</v>
      </c>
      <c r="AJ246" s="114" t="s">
        <v>311</v>
      </c>
      <c r="AK246" s="128">
        <v>0</v>
      </c>
      <c r="AL246" s="128">
        <v>0</v>
      </c>
      <c r="AM246" s="128">
        <v>0</v>
      </c>
      <c r="AN246" s="128">
        <v>4652320.83</v>
      </c>
      <c r="AO246" s="128">
        <v>0</v>
      </c>
      <c r="AP246" s="128">
        <v>0</v>
      </c>
      <c r="AQ246" s="128">
        <v>0</v>
      </c>
      <c r="AR246" s="128">
        <v>0</v>
      </c>
      <c r="AS246" s="128">
        <v>0</v>
      </c>
      <c r="AT246" s="128">
        <v>4458474.13</v>
      </c>
      <c r="AU246" s="128">
        <v>0</v>
      </c>
      <c r="AV246" s="128">
        <v>0</v>
      </c>
      <c r="AW246" s="128">
        <v>0</v>
      </c>
      <c r="AX246" s="128">
        <v>0</v>
      </c>
      <c r="AY246" s="128">
        <v>0</v>
      </c>
      <c r="AZ246" s="128">
        <v>4241323.45</v>
      </c>
      <c r="BA246" s="128">
        <v>0</v>
      </c>
      <c r="BB246" s="128">
        <v>0</v>
      </c>
      <c r="BC246" s="128">
        <v>0</v>
      </c>
      <c r="BD246" s="128">
        <v>0</v>
      </c>
      <c r="BE246" s="128">
        <v>0</v>
      </c>
      <c r="BF246" s="128">
        <v>4070780.73</v>
      </c>
      <c r="BG246" s="40">
        <f t="shared" si="9"/>
        <v>9110794.9600000009</v>
      </c>
      <c r="BH246" s="40">
        <f t="shared" si="10"/>
        <v>8312104.1799999997</v>
      </c>
      <c r="BI246" s="40">
        <f t="shared" si="11"/>
        <v>17422899.140000001</v>
      </c>
    </row>
    <row r="247" spans="1:61" x14ac:dyDescent="0.35">
      <c r="A247" s="114">
        <v>20789000</v>
      </c>
      <c r="B247" s="114">
        <v>1</v>
      </c>
      <c r="C247" s="114">
        <v>1</v>
      </c>
      <c r="D247" s="114">
        <v>1</v>
      </c>
      <c r="E247" s="114" t="s">
        <v>23</v>
      </c>
      <c r="F247" s="114" t="s">
        <v>24</v>
      </c>
      <c r="G247" s="114" t="s">
        <v>25</v>
      </c>
      <c r="H247" s="114" t="s">
        <v>26</v>
      </c>
      <c r="I247" s="114" t="s">
        <v>2</v>
      </c>
      <c r="J247" s="114" t="s">
        <v>27</v>
      </c>
      <c r="K247" s="114" t="s">
        <v>311</v>
      </c>
      <c r="L247" s="114" t="s">
        <v>29</v>
      </c>
      <c r="M247" s="114" t="s">
        <v>159</v>
      </c>
      <c r="N247" s="114" t="s">
        <v>1325</v>
      </c>
      <c r="O247" s="114" t="s">
        <v>333</v>
      </c>
      <c r="P247" s="114" t="s">
        <v>333</v>
      </c>
      <c r="Q247" s="114" t="s">
        <v>311</v>
      </c>
      <c r="R247" s="115">
        <v>14285714.359999999</v>
      </c>
      <c r="S247" s="115">
        <v>0</v>
      </c>
      <c r="T247" s="115">
        <v>0</v>
      </c>
      <c r="U247" s="115">
        <v>0</v>
      </c>
      <c r="V247" s="115">
        <v>0</v>
      </c>
      <c r="W247" s="115">
        <v>0</v>
      </c>
      <c r="X247" s="115">
        <v>0</v>
      </c>
      <c r="Y247" s="115">
        <v>14285714.359999999</v>
      </c>
      <c r="Z247" s="117">
        <v>38995</v>
      </c>
      <c r="AA247" s="117">
        <v>45570</v>
      </c>
      <c r="AB247" s="116">
        <v>200000000</v>
      </c>
      <c r="AC247" s="116">
        <v>200000000</v>
      </c>
      <c r="AD247" s="116">
        <v>0.6</v>
      </c>
      <c r="AE247" s="116">
        <v>18.013698630136986</v>
      </c>
      <c r="AF247" s="122">
        <v>7.5639999999999999E-2</v>
      </c>
      <c r="AG247" s="118" t="s">
        <v>3261</v>
      </c>
      <c r="AH247" s="122">
        <v>2.0782999999999999E-2</v>
      </c>
      <c r="AI247" s="114" t="s">
        <v>311</v>
      </c>
      <c r="AJ247" s="114" t="s">
        <v>311</v>
      </c>
      <c r="AK247" s="128">
        <v>0</v>
      </c>
      <c r="AL247" s="128">
        <v>150924.17000000001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75462.080000000002</v>
      </c>
      <c r="AS247" s="128">
        <v>0</v>
      </c>
      <c r="AT247" s="128">
        <v>0</v>
      </c>
      <c r="AU247" s="128">
        <v>0</v>
      </c>
      <c r="AV247" s="128">
        <v>0</v>
      </c>
      <c r="AW247" s="128">
        <v>0</v>
      </c>
      <c r="AX247" s="128">
        <v>0</v>
      </c>
      <c r="AY247" s="128">
        <v>0</v>
      </c>
      <c r="AZ247" s="128">
        <v>0</v>
      </c>
      <c r="BA247" s="128">
        <v>0</v>
      </c>
      <c r="BB247" s="128">
        <v>0</v>
      </c>
      <c r="BC247" s="128">
        <v>0</v>
      </c>
      <c r="BD247" s="128">
        <v>0</v>
      </c>
      <c r="BE247" s="128">
        <v>0</v>
      </c>
      <c r="BF247" s="128">
        <v>0</v>
      </c>
      <c r="BG247" s="40">
        <f t="shared" si="9"/>
        <v>226386.25</v>
      </c>
      <c r="BH247" s="40">
        <f t="shared" si="10"/>
        <v>0</v>
      </c>
      <c r="BI247" s="40">
        <f t="shared" si="11"/>
        <v>226386.25</v>
      </c>
    </row>
    <row r="248" spans="1:61" x14ac:dyDescent="0.35">
      <c r="A248" s="114">
        <v>20790000</v>
      </c>
      <c r="B248" s="114">
        <v>1</v>
      </c>
      <c r="C248" s="114">
        <v>1</v>
      </c>
      <c r="D248" s="114">
        <v>1</v>
      </c>
      <c r="E248" s="114" t="s">
        <v>23</v>
      </c>
      <c r="F248" s="114" t="s">
        <v>24</v>
      </c>
      <c r="G248" s="114" t="s">
        <v>25</v>
      </c>
      <c r="H248" s="114" t="s">
        <v>26</v>
      </c>
      <c r="I248" s="114" t="s">
        <v>2</v>
      </c>
      <c r="J248" s="114" t="s">
        <v>27</v>
      </c>
      <c r="K248" s="114" t="s">
        <v>311</v>
      </c>
      <c r="L248" s="114" t="s">
        <v>29</v>
      </c>
      <c r="M248" s="114" t="s">
        <v>159</v>
      </c>
      <c r="N248" s="114" t="s">
        <v>1325</v>
      </c>
      <c r="O248" s="114" t="s">
        <v>334</v>
      </c>
      <c r="P248" s="114" t="s">
        <v>334</v>
      </c>
      <c r="Q248" s="114" t="s">
        <v>311</v>
      </c>
      <c r="R248" s="115">
        <v>12993214.359999999</v>
      </c>
      <c r="S248" s="115">
        <v>0</v>
      </c>
      <c r="T248" s="115">
        <v>0</v>
      </c>
      <c r="U248" s="115">
        <v>0</v>
      </c>
      <c r="V248" s="115">
        <v>0</v>
      </c>
      <c r="W248" s="115">
        <v>0</v>
      </c>
      <c r="X248" s="115">
        <v>0</v>
      </c>
      <c r="Y248" s="115">
        <v>12993214.359999999</v>
      </c>
      <c r="Z248" s="117">
        <v>38995</v>
      </c>
      <c r="AA248" s="117">
        <v>45580</v>
      </c>
      <c r="AB248" s="116">
        <v>250000000</v>
      </c>
      <c r="AC248" s="116">
        <v>181905000</v>
      </c>
      <c r="AD248" s="116">
        <v>0.62739726027397258</v>
      </c>
      <c r="AE248" s="116">
        <v>18.041095890410958</v>
      </c>
      <c r="AF248" s="118">
        <v>7.5181999999999999E-2</v>
      </c>
      <c r="AG248" s="118" t="s">
        <v>3261</v>
      </c>
      <c r="AH248" s="122">
        <v>2.0782999999999999E-2</v>
      </c>
      <c r="AI248" s="114" t="s">
        <v>311</v>
      </c>
      <c r="AJ248" s="114" t="s">
        <v>311</v>
      </c>
      <c r="AK248" s="128">
        <v>0</v>
      </c>
      <c r="AL248" s="128">
        <v>137269.29999999999</v>
      </c>
      <c r="AM248" s="128">
        <v>0</v>
      </c>
      <c r="AN248" s="128">
        <v>0</v>
      </c>
      <c r="AO248" s="128">
        <v>0</v>
      </c>
      <c r="AP248" s="128">
        <v>0</v>
      </c>
      <c r="AQ248" s="128">
        <v>0</v>
      </c>
      <c r="AR248" s="128">
        <v>68634.649999999994</v>
      </c>
      <c r="AS248" s="128">
        <v>0</v>
      </c>
      <c r="AT248" s="128">
        <v>0</v>
      </c>
      <c r="AU248" s="128">
        <v>0</v>
      </c>
      <c r="AV248" s="128">
        <v>0</v>
      </c>
      <c r="AW248" s="128">
        <v>0</v>
      </c>
      <c r="AX248" s="128">
        <v>0</v>
      </c>
      <c r="AY248" s="128">
        <v>0</v>
      </c>
      <c r="AZ248" s="128">
        <v>0</v>
      </c>
      <c r="BA248" s="128">
        <v>0</v>
      </c>
      <c r="BB248" s="128">
        <v>0</v>
      </c>
      <c r="BC248" s="128">
        <v>0</v>
      </c>
      <c r="BD248" s="128">
        <v>0</v>
      </c>
      <c r="BE248" s="128">
        <v>0</v>
      </c>
      <c r="BF248" s="128">
        <v>0</v>
      </c>
      <c r="BG248" s="40">
        <f t="shared" si="9"/>
        <v>205903.94999999998</v>
      </c>
      <c r="BH248" s="40">
        <f t="shared" si="10"/>
        <v>0</v>
      </c>
      <c r="BI248" s="40">
        <f t="shared" si="11"/>
        <v>205903.94999999998</v>
      </c>
    </row>
    <row r="249" spans="1:61" x14ac:dyDescent="0.35">
      <c r="A249" s="114">
        <v>20794000</v>
      </c>
      <c r="B249" s="114">
        <v>1</v>
      </c>
      <c r="C249" s="114">
        <v>1</v>
      </c>
      <c r="D249" s="114">
        <v>1</v>
      </c>
      <c r="E249" s="114" t="s">
        <v>23</v>
      </c>
      <c r="F249" s="114" t="s">
        <v>24</v>
      </c>
      <c r="G249" s="114" t="s">
        <v>25</v>
      </c>
      <c r="H249" s="114" t="s">
        <v>26</v>
      </c>
      <c r="I249" s="114" t="s">
        <v>2</v>
      </c>
      <c r="J249" s="114" t="s">
        <v>27</v>
      </c>
      <c r="K249" s="114" t="s">
        <v>311</v>
      </c>
      <c r="L249" s="114" t="s">
        <v>29</v>
      </c>
      <c r="M249" s="114" t="s">
        <v>159</v>
      </c>
      <c r="N249" s="114" t="s">
        <v>1325</v>
      </c>
      <c r="O249" s="114" t="s">
        <v>335</v>
      </c>
      <c r="P249" s="114" t="s">
        <v>335</v>
      </c>
      <c r="Q249" s="114" t="s">
        <v>311</v>
      </c>
      <c r="R249" s="115">
        <v>2900032.1500000237</v>
      </c>
      <c r="S249" s="115">
        <v>0</v>
      </c>
      <c r="T249" s="115">
        <v>0</v>
      </c>
      <c r="U249" s="115">
        <v>0</v>
      </c>
      <c r="V249" s="115">
        <v>0</v>
      </c>
      <c r="W249" s="115">
        <v>1.862645149230957E-9</v>
      </c>
      <c r="X249" s="115">
        <v>0</v>
      </c>
      <c r="Y249" s="115">
        <v>2900032.1500000255</v>
      </c>
      <c r="Z249" s="117">
        <v>39094</v>
      </c>
      <c r="AA249" s="117">
        <v>45669</v>
      </c>
      <c r="AB249" s="116">
        <v>50000000</v>
      </c>
      <c r="AC249" s="116">
        <v>42614640.289999999</v>
      </c>
      <c r="AD249" s="116">
        <v>0.87123287671232874</v>
      </c>
      <c r="AE249" s="116">
        <v>18.013698630136986</v>
      </c>
      <c r="AF249" s="122">
        <v>7.2317000000000006E-2</v>
      </c>
      <c r="AG249" s="118" t="s">
        <v>3261</v>
      </c>
      <c r="AH249" s="122">
        <v>1.4783000000000001E-2</v>
      </c>
      <c r="AI249" s="114" t="s">
        <v>311</v>
      </c>
      <c r="AJ249" s="114" t="s">
        <v>311</v>
      </c>
      <c r="AK249" s="128">
        <v>0</v>
      </c>
      <c r="AL249" s="128">
        <v>0</v>
      </c>
      <c r="AM249" s="128">
        <v>0</v>
      </c>
      <c r="AN249" s="128">
        <v>0</v>
      </c>
      <c r="AO249" s="128">
        <v>106025.93</v>
      </c>
      <c r="AP249" s="128">
        <v>0</v>
      </c>
      <c r="AQ249" s="128">
        <v>0</v>
      </c>
      <c r="AR249" s="128">
        <v>0</v>
      </c>
      <c r="AS249" s="128">
        <v>0</v>
      </c>
      <c r="AT249" s="128">
        <v>0</v>
      </c>
      <c r="AU249" s="128">
        <v>53595.519999999997</v>
      </c>
      <c r="AV249" s="128">
        <v>0</v>
      </c>
      <c r="AW249" s="128">
        <v>0</v>
      </c>
      <c r="AX249" s="128">
        <v>0</v>
      </c>
      <c r="AY249" s="128">
        <v>0</v>
      </c>
      <c r="AZ249" s="128">
        <v>0</v>
      </c>
      <c r="BA249" s="128">
        <v>0</v>
      </c>
      <c r="BB249" s="128">
        <v>0</v>
      </c>
      <c r="BC249" s="128">
        <v>0</v>
      </c>
      <c r="BD249" s="128">
        <v>0</v>
      </c>
      <c r="BE249" s="128">
        <v>0</v>
      </c>
      <c r="BF249" s="128">
        <v>0</v>
      </c>
      <c r="BG249" s="40">
        <f t="shared" si="9"/>
        <v>106025.93</v>
      </c>
      <c r="BH249" s="40">
        <f t="shared" si="10"/>
        <v>53595.519999999997</v>
      </c>
      <c r="BI249" s="40">
        <f t="shared" si="11"/>
        <v>159621.44999999998</v>
      </c>
    </row>
    <row r="250" spans="1:61" x14ac:dyDescent="0.35">
      <c r="A250" s="114">
        <v>20793000</v>
      </c>
      <c r="B250" s="114">
        <v>1</v>
      </c>
      <c r="C250" s="114">
        <v>1</v>
      </c>
      <c r="D250" s="114">
        <v>1</v>
      </c>
      <c r="E250" s="114" t="s">
        <v>23</v>
      </c>
      <c r="F250" s="114" t="s">
        <v>24</v>
      </c>
      <c r="G250" s="114" t="s">
        <v>25</v>
      </c>
      <c r="H250" s="114" t="s">
        <v>26</v>
      </c>
      <c r="I250" s="114" t="s">
        <v>2</v>
      </c>
      <c r="J250" s="114" t="s">
        <v>27</v>
      </c>
      <c r="K250" s="114" t="s">
        <v>311</v>
      </c>
      <c r="L250" s="114" t="s">
        <v>29</v>
      </c>
      <c r="M250" s="114" t="s">
        <v>159</v>
      </c>
      <c r="N250" s="114" t="s">
        <v>1325</v>
      </c>
      <c r="O250" s="114" t="s">
        <v>336</v>
      </c>
      <c r="P250" s="114" t="s">
        <v>336</v>
      </c>
      <c r="Q250" s="114" t="s">
        <v>311</v>
      </c>
      <c r="R250" s="115">
        <v>19642857.18</v>
      </c>
      <c r="S250" s="115">
        <v>0</v>
      </c>
      <c r="T250" s="115">
        <v>0</v>
      </c>
      <c r="U250" s="115">
        <v>0</v>
      </c>
      <c r="V250" s="115">
        <v>0</v>
      </c>
      <c r="W250" s="115">
        <v>0</v>
      </c>
      <c r="X250" s="115">
        <v>0</v>
      </c>
      <c r="Y250" s="115">
        <v>19642857.18</v>
      </c>
      <c r="Z250" s="117">
        <v>39020</v>
      </c>
      <c r="AA250" s="117">
        <v>45596</v>
      </c>
      <c r="AB250" s="116">
        <v>275000000</v>
      </c>
      <c r="AC250" s="116">
        <v>275000000</v>
      </c>
      <c r="AD250" s="116">
        <v>0.67123287671232879</v>
      </c>
      <c r="AE250" s="116">
        <v>18.016438356164382</v>
      </c>
      <c r="AF250" s="122">
        <v>6.9351999999999997E-2</v>
      </c>
      <c r="AG250" s="118" t="s">
        <v>3261</v>
      </c>
      <c r="AH250" s="122">
        <v>1.4783000000000001E-2</v>
      </c>
      <c r="AI250" s="114" t="s">
        <v>311</v>
      </c>
      <c r="AJ250" s="114" t="s">
        <v>311</v>
      </c>
      <c r="AK250" s="128">
        <v>0</v>
      </c>
      <c r="AL250" s="128">
        <v>124131.94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62748.02</v>
      </c>
      <c r="AS250" s="128">
        <v>0</v>
      </c>
      <c r="AT250" s="128">
        <v>0</v>
      </c>
      <c r="AU250" s="128">
        <v>0</v>
      </c>
      <c r="AV250" s="128">
        <v>0</v>
      </c>
      <c r="AW250" s="128">
        <v>0</v>
      </c>
      <c r="AX250" s="128">
        <v>0</v>
      </c>
      <c r="AY250" s="128">
        <v>0</v>
      </c>
      <c r="AZ250" s="128">
        <v>0</v>
      </c>
      <c r="BA250" s="128">
        <v>0</v>
      </c>
      <c r="BB250" s="128">
        <v>0</v>
      </c>
      <c r="BC250" s="128">
        <v>0</v>
      </c>
      <c r="BD250" s="128">
        <v>0</v>
      </c>
      <c r="BE250" s="128">
        <v>0</v>
      </c>
      <c r="BF250" s="128">
        <v>0</v>
      </c>
      <c r="BG250" s="40">
        <f t="shared" si="9"/>
        <v>186879.96</v>
      </c>
      <c r="BH250" s="40">
        <f t="shared" si="10"/>
        <v>0</v>
      </c>
      <c r="BI250" s="40">
        <f t="shared" si="11"/>
        <v>186879.96</v>
      </c>
    </row>
    <row r="251" spans="1:61" x14ac:dyDescent="0.35">
      <c r="A251" s="114">
        <v>20798000</v>
      </c>
      <c r="B251" s="114">
        <v>1</v>
      </c>
      <c r="C251" s="114">
        <v>1</v>
      </c>
      <c r="D251" s="114">
        <v>1</v>
      </c>
      <c r="E251" s="114" t="s">
        <v>23</v>
      </c>
      <c r="F251" s="114" t="s">
        <v>24</v>
      </c>
      <c r="G251" s="114" t="s">
        <v>25</v>
      </c>
      <c r="H251" s="114" t="s">
        <v>26</v>
      </c>
      <c r="I251" s="114" t="s">
        <v>2</v>
      </c>
      <c r="J251" s="114" t="s">
        <v>27</v>
      </c>
      <c r="K251" s="114" t="s">
        <v>311</v>
      </c>
      <c r="L251" s="114" t="s">
        <v>29</v>
      </c>
      <c r="M251" s="114" t="s">
        <v>159</v>
      </c>
      <c r="N251" s="114" t="s">
        <v>1325</v>
      </c>
      <c r="O251" s="114" t="s">
        <v>337</v>
      </c>
      <c r="P251" s="114" t="s">
        <v>337</v>
      </c>
      <c r="Q251" s="114" t="s">
        <v>311</v>
      </c>
      <c r="R251" s="115">
        <v>25714285.68</v>
      </c>
      <c r="S251" s="115">
        <v>0</v>
      </c>
      <c r="T251" s="115">
        <v>0</v>
      </c>
      <c r="U251" s="115">
        <v>0</v>
      </c>
      <c r="V251" s="115">
        <v>0</v>
      </c>
      <c r="W251" s="115">
        <v>0</v>
      </c>
      <c r="X251" s="115">
        <v>0</v>
      </c>
      <c r="Y251" s="115">
        <v>25714285.68</v>
      </c>
      <c r="Z251" s="117">
        <v>39423</v>
      </c>
      <c r="AA251" s="117">
        <v>46000</v>
      </c>
      <c r="AB251" s="116">
        <v>180000000</v>
      </c>
      <c r="AC251" s="116">
        <v>180000000</v>
      </c>
      <c r="AD251" s="116">
        <v>1.7780821917808218</v>
      </c>
      <c r="AE251" s="116">
        <v>18.019178082191782</v>
      </c>
      <c r="AF251" s="118">
        <v>6.7375000000000004E-2</v>
      </c>
      <c r="AG251" s="118" t="s">
        <v>2769</v>
      </c>
      <c r="AH251" s="118">
        <v>1.0500000000000001E-2</v>
      </c>
      <c r="AI251" s="114" t="s">
        <v>311</v>
      </c>
      <c r="AJ251" s="114" t="s">
        <v>311</v>
      </c>
      <c r="AK251" s="128">
        <v>0</v>
      </c>
      <c r="AL251" s="128">
        <v>0</v>
      </c>
      <c r="AM251" s="128">
        <v>0</v>
      </c>
      <c r="AN251" s="128">
        <v>880687.5</v>
      </c>
      <c r="AO251" s="128">
        <v>0</v>
      </c>
      <c r="AP251" s="128">
        <v>0</v>
      </c>
      <c r="AQ251" s="128">
        <v>0</v>
      </c>
      <c r="AR251" s="128">
        <v>0</v>
      </c>
      <c r="AS251" s="128">
        <v>0</v>
      </c>
      <c r="AT251" s="128">
        <v>660515.62</v>
      </c>
      <c r="AU251" s="128">
        <v>0</v>
      </c>
      <c r="AV251" s="128">
        <v>0</v>
      </c>
      <c r="AW251" s="128">
        <v>0</v>
      </c>
      <c r="AX251" s="128">
        <v>0</v>
      </c>
      <c r="AY251" s="128">
        <v>0</v>
      </c>
      <c r="AZ251" s="128">
        <v>437937.5</v>
      </c>
      <c r="BA251" s="128">
        <v>0</v>
      </c>
      <c r="BB251" s="128">
        <v>0</v>
      </c>
      <c r="BC251" s="128">
        <v>0</v>
      </c>
      <c r="BD251" s="128">
        <v>0</v>
      </c>
      <c r="BE251" s="128">
        <v>0</v>
      </c>
      <c r="BF251" s="128">
        <v>220171.87</v>
      </c>
      <c r="BG251" s="40">
        <f t="shared" si="9"/>
        <v>1541203.12</v>
      </c>
      <c r="BH251" s="40">
        <f t="shared" si="10"/>
        <v>658109.37</v>
      </c>
      <c r="BI251" s="40">
        <f t="shared" si="11"/>
        <v>2199312.4900000002</v>
      </c>
    </row>
    <row r="252" spans="1:61" x14ac:dyDescent="0.35">
      <c r="A252" s="114">
        <v>20799000</v>
      </c>
      <c r="B252" s="114">
        <v>1</v>
      </c>
      <c r="C252" s="114">
        <v>1</v>
      </c>
      <c r="D252" s="114">
        <v>1</v>
      </c>
      <c r="E252" s="114" t="s">
        <v>23</v>
      </c>
      <c r="F252" s="114" t="s">
        <v>24</v>
      </c>
      <c r="G252" s="114" t="s">
        <v>25</v>
      </c>
      <c r="H252" s="114" t="s">
        <v>26</v>
      </c>
      <c r="I252" s="114" t="s">
        <v>2</v>
      </c>
      <c r="J252" s="114" t="s">
        <v>27</v>
      </c>
      <c r="K252" s="114" t="s">
        <v>311</v>
      </c>
      <c r="L252" s="114" t="s">
        <v>29</v>
      </c>
      <c r="M252" s="114" t="s">
        <v>159</v>
      </c>
      <c r="N252" s="114" t="s">
        <v>1325</v>
      </c>
      <c r="O252" s="114" t="s">
        <v>338</v>
      </c>
      <c r="P252" s="114" t="s">
        <v>338</v>
      </c>
      <c r="Q252" s="114" t="s">
        <v>311</v>
      </c>
      <c r="R252" s="115">
        <v>35714285.679999806</v>
      </c>
      <c r="S252" s="115">
        <v>0</v>
      </c>
      <c r="T252" s="115">
        <v>0</v>
      </c>
      <c r="U252" s="115">
        <v>0</v>
      </c>
      <c r="V252" s="115">
        <v>0</v>
      </c>
      <c r="W252" s="115">
        <v>-1.4901161193847656E-8</v>
      </c>
      <c r="X252" s="115">
        <v>0</v>
      </c>
      <c r="Y252" s="115">
        <v>35714285.679999791</v>
      </c>
      <c r="Z252" s="117">
        <v>39425</v>
      </c>
      <c r="AA252" s="117">
        <v>46000</v>
      </c>
      <c r="AB252" s="116">
        <v>250000000</v>
      </c>
      <c r="AC252" s="116">
        <v>250000000</v>
      </c>
      <c r="AD252" s="116">
        <v>1.7780821917808218</v>
      </c>
      <c r="AE252" s="116">
        <v>18.013698630136986</v>
      </c>
      <c r="AF252" s="118">
        <v>6.6935999999999996E-2</v>
      </c>
      <c r="AG252" s="118" t="s">
        <v>2769</v>
      </c>
      <c r="AH252" s="118">
        <v>1.0500000000000001E-2</v>
      </c>
      <c r="AI252" s="114" t="s">
        <v>311</v>
      </c>
      <c r="AJ252" s="114" t="s">
        <v>311</v>
      </c>
      <c r="AK252" s="128">
        <v>0</v>
      </c>
      <c r="AL252" s="128">
        <v>0</v>
      </c>
      <c r="AM252" s="128">
        <v>0</v>
      </c>
      <c r="AN252" s="128">
        <v>1215207.1399999999</v>
      </c>
      <c r="AO252" s="128">
        <v>0</v>
      </c>
      <c r="AP252" s="128">
        <v>0</v>
      </c>
      <c r="AQ252" s="128">
        <v>0</v>
      </c>
      <c r="AR252" s="128">
        <v>0</v>
      </c>
      <c r="AS252" s="128">
        <v>0</v>
      </c>
      <c r="AT252" s="128">
        <v>911405.36</v>
      </c>
      <c r="AU252" s="128">
        <v>0</v>
      </c>
      <c r="AV252" s="128">
        <v>0</v>
      </c>
      <c r="AW252" s="128">
        <v>0</v>
      </c>
      <c r="AX252" s="128">
        <v>0</v>
      </c>
      <c r="AY252" s="128">
        <v>0</v>
      </c>
      <c r="AZ252" s="128">
        <v>604283.32999999996</v>
      </c>
      <c r="BA252" s="128">
        <v>0</v>
      </c>
      <c r="BB252" s="128">
        <v>0</v>
      </c>
      <c r="BC252" s="128">
        <v>0</v>
      </c>
      <c r="BD252" s="128">
        <v>0</v>
      </c>
      <c r="BE252" s="128">
        <v>0</v>
      </c>
      <c r="BF252" s="128">
        <v>303801.78000000003</v>
      </c>
      <c r="BG252" s="40">
        <f t="shared" si="9"/>
        <v>2126612.5</v>
      </c>
      <c r="BH252" s="40">
        <f t="shared" si="10"/>
        <v>908085.11</v>
      </c>
      <c r="BI252" s="40">
        <f t="shared" si="11"/>
        <v>3034697.61</v>
      </c>
    </row>
    <row r="253" spans="1:61" x14ac:dyDescent="0.35">
      <c r="A253" s="114">
        <v>20797000</v>
      </c>
      <c r="B253" s="114">
        <v>1</v>
      </c>
      <c r="C253" s="114">
        <v>1</v>
      </c>
      <c r="D253" s="114">
        <v>1</v>
      </c>
      <c r="E253" s="114" t="s">
        <v>23</v>
      </c>
      <c r="F253" s="114" t="s">
        <v>24</v>
      </c>
      <c r="G253" s="114" t="s">
        <v>25</v>
      </c>
      <c r="H253" s="114" t="s">
        <v>26</v>
      </c>
      <c r="I253" s="114" t="s">
        <v>2</v>
      </c>
      <c r="J253" s="114" t="s">
        <v>27</v>
      </c>
      <c r="K253" s="114" t="s">
        <v>311</v>
      </c>
      <c r="L253" s="114" t="s">
        <v>29</v>
      </c>
      <c r="M253" s="114" t="s">
        <v>159</v>
      </c>
      <c r="N253" s="114" t="s">
        <v>1325</v>
      </c>
      <c r="O253" s="114" t="s">
        <v>339</v>
      </c>
      <c r="P253" s="114" t="s">
        <v>339</v>
      </c>
      <c r="Q253" s="114" t="s">
        <v>311</v>
      </c>
      <c r="R253" s="115">
        <v>14480465.320000095</v>
      </c>
      <c r="S253" s="115">
        <v>0</v>
      </c>
      <c r="T253" s="115">
        <v>0</v>
      </c>
      <c r="U253" s="115">
        <v>0</v>
      </c>
      <c r="V253" s="115">
        <v>0</v>
      </c>
      <c r="W253" s="115">
        <v>7.4505805969238281E-9</v>
      </c>
      <c r="X253" s="115">
        <v>0</v>
      </c>
      <c r="Y253" s="115">
        <v>14480465.320000103</v>
      </c>
      <c r="Z253" s="117">
        <v>39415</v>
      </c>
      <c r="AA253" s="117">
        <v>45990</v>
      </c>
      <c r="AB253" s="116">
        <v>100000000</v>
      </c>
      <c r="AC253" s="116">
        <v>100000000</v>
      </c>
      <c r="AD253" s="116">
        <v>1.7506849315068493</v>
      </c>
      <c r="AE253" s="116">
        <v>18.013698630136986</v>
      </c>
      <c r="AF253" s="118">
        <v>6.6750000000000004E-2</v>
      </c>
      <c r="AG253" s="118" t="s">
        <v>2769</v>
      </c>
      <c r="AH253" s="118">
        <v>1.0500000000000001E-2</v>
      </c>
      <c r="AI253" s="114" t="s">
        <v>311</v>
      </c>
      <c r="AJ253" s="114" t="s">
        <v>311</v>
      </c>
      <c r="AK253" s="128">
        <v>0</v>
      </c>
      <c r="AL253" s="128">
        <v>0</v>
      </c>
      <c r="AM253" s="128">
        <v>488655.37</v>
      </c>
      <c r="AN253" s="128">
        <v>0</v>
      </c>
      <c r="AO253" s="128">
        <v>0</v>
      </c>
      <c r="AP253" s="128">
        <v>0</v>
      </c>
      <c r="AQ253" s="128">
        <v>0</v>
      </c>
      <c r="AR253" s="128">
        <v>0</v>
      </c>
      <c r="AS253" s="128">
        <v>370518.91</v>
      </c>
      <c r="AT253" s="128">
        <v>0</v>
      </c>
      <c r="AU253" s="128">
        <v>0</v>
      </c>
      <c r="AV253" s="128">
        <v>0</v>
      </c>
      <c r="AW253" s="128">
        <v>0</v>
      </c>
      <c r="AX253" s="128">
        <v>0</v>
      </c>
      <c r="AY253" s="128">
        <v>242985.23</v>
      </c>
      <c r="AZ253" s="128">
        <v>0</v>
      </c>
      <c r="BA253" s="128">
        <v>0</v>
      </c>
      <c r="BB253" s="128">
        <v>0</v>
      </c>
      <c r="BC253" s="128">
        <v>0</v>
      </c>
      <c r="BD253" s="128">
        <v>0</v>
      </c>
      <c r="BE253" s="128">
        <v>123506.31</v>
      </c>
      <c r="BF253" s="128">
        <v>0</v>
      </c>
      <c r="BG253" s="40">
        <f t="shared" si="9"/>
        <v>859174.28</v>
      </c>
      <c r="BH253" s="40">
        <f t="shared" si="10"/>
        <v>366491.54000000004</v>
      </c>
      <c r="BI253" s="40">
        <f t="shared" si="11"/>
        <v>1225665.82</v>
      </c>
    </row>
    <row r="254" spans="1:61" x14ac:dyDescent="0.35">
      <c r="A254" s="114">
        <v>20801000</v>
      </c>
      <c r="B254" s="114">
        <v>1</v>
      </c>
      <c r="C254" s="114">
        <v>1</v>
      </c>
      <c r="D254" s="114">
        <v>1</v>
      </c>
      <c r="E254" s="114" t="s">
        <v>23</v>
      </c>
      <c r="F254" s="114" t="s">
        <v>24</v>
      </c>
      <c r="G254" s="114" t="s">
        <v>25</v>
      </c>
      <c r="H254" s="114" t="s">
        <v>26</v>
      </c>
      <c r="I254" s="114" t="s">
        <v>2</v>
      </c>
      <c r="J254" s="114" t="s">
        <v>27</v>
      </c>
      <c r="K254" s="114" t="s">
        <v>311</v>
      </c>
      <c r="L254" s="114" t="s">
        <v>29</v>
      </c>
      <c r="M254" s="114" t="s">
        <v>159</v>
      </c>
      <c r="N254" s="114" t="s">
        <v>1325</v>
      </c>
      <c r="O254" s="114" t="s">
        <v>340</v>
      </c>
      <c r="P254" s="114" t="s">
        <v>340</v>
      </c>
      <c r="Q254" s="114" t="s">
        <v>311</v>
      </c>
      <c r="R254" s="115">
        <v>18197721.220000096</v>
      </c>
      <c r="S254" s="115">
        <v>0</v>
      </c>
      <c r="T254" s="115">
        <v>4166666.67</v>
      </c>
      <c r="U254" s="115">
        <v>767886.01</v>
      </c>
      <c r="V254" s="115" t="s">
        <v>2863</v>
      </c>
      <c r="W254" s="115">
        <v>7.4505805969238281E-9</v>
      </c>
      <c r="X254" s="115">
        <v>0</v>
      </c>
      <c r="Y254" s="115">
        <v>14031054.550000103</v>
      </c>
      <c r="Z254" s="117">
        <v>40218</v>
      </c>
      <c r="AA254" s="117">
        <v>45990</v>
      </c>
      <c r="AB254" s="116">
        <v>100000000</v>
      </c>
      <c r="AC254" s="116">
        <v>100000000</v>
      </c>
      <c r="AD254" s="116">
        <v>1.7506849315068493</v>
      </c>
      <c r="AE254" s="116">
        <v>15.813698630136987</v>
      </c>
      <c r="AF254" s="122">
        <v>8.2558999999999994E-2</v>
      </c>
      <c r="AG254" s="118" t="s">
        <v>3261</v>
      </c>
      <c r="AH254" s="122">
        <v>2.8282999999999999E-2</v>
      </c>
      <c r="AI254" s="114" t="s">
        <v>311</v>
      </c>
      <c r="AJ254" s="114" t="s">
        <v>311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8">
        <v>585630.42000000004</v>
      </c>
      <c r="AQ254" s="128">
        <v>0</v>
      </c>
      <c r="AR254" s="128">
        <v>0</v>
      </c>
      <c r="AS254" s="128">
        <v>0</v>
      </c>
      <c r="AT254" s="128">
        <v>0</v>
      </c>
      <c r="AU254" s="128">
        <v>0</v>
      </c>
      <c r="AV254" s="128">
        <v>416245.82</v>
      </c>
      <c r="AW254" s="128">
        <v>0</v>
      </c>
      <c r="AX254" s="128">
        <v>0</v>
      </c>
      <c r="AY254" s="128">
        <v>0</v>
      </c>
      <c r="AZ254" s="128">
        <v>0</v>
      </c>
      <c r="BA254" s="128">
        <v>0</v>
      </c>
      <c r="BB254" s="128">
        <v>236505.74</v>
      </c>
      <c r="BC254" s="128">
        <v>0</v>
      </c>
      <c r="BD254" s="128">
        <v>0</v>
      </c>
      <c r="BE254" s="128">
        <v>39325.17</v>
      </c>
      <c r="BF254" s="128">
        <v>0</v>
      </c>
      <c r="BG254" s="40">
        <f t="shared" si="9"/>
        <v>585630.42000000004</v>
      </c>
      <c r="BH254" s="40">
        <f t="shared" si="10"/>
        <v>692076.7300000001</v>
      </c>
      <c r="BI254" s="40">
        <f t="shared" si="11"/>
        <v>1277707.1500000001</v>
      </c>
    </row>
    <row r="255" spans="1:61" x14ac:dyDescent="0.35">
      <c r="A255" s="114">
        <v>20805000</v>
      </c>
      <c r="B255" s="114">
        <v>1</v>
      </c>
      <c r="C255" s="114">
        <v>1</v>
      </c>
      <c r="D255" s="114">
        <v>1</v>
      </c>
      <c r="E255" s="114" t="s">
        <v>23</v>
      </c>
      <c r="F255" s="114" t="s">
        <v>24</v>
      </c>
      <c r="G255" s="114" t="s">
        <v>25</v>
      </c>
      <c r="H255" s="114" t="s">
        <v>26</v>
      </c>
      <c r="I255" s="114" t="s">
        <v>2</v>
      </c>
      <c r="J255" s="114" t="s">
        <v>27</v>
      </c>
      <c r="K255" s="114" t="s">
        <v>311</v>
      </c>
      <c r="L255" s="114" t="s">
        <v>29</v>
      </c>
      <c r="M255" s="114" t="s">
        <v>159</v>
      </c>
      <c r="N255" s="114" t="s">
        <v>1325</v>
      </c>
      <c r="O255" s="114" t="s">
        <v>341</v>
      </c>
      <c r="P255" s="114" t="s">
        <v>341</v>
      </c>
      <c r="Q255" s="114" t="s">
        <v>311</v>
      </c>
      <c r="R255" s="115">
        <v>47386748.879999809</v>
      </c>
      <c r="S255" s="115">
        <v>0</v>
      </c>
      <c r="T255" s="115">
        <v>0</v>
      </c>
      <c r="U255" s="115">
        <v>0</v>
      </c>
      <c r="V255" s="115">
        <v>0</v>
      </c>
      <c r="W255" s="115">
        <v>-1.4901161193847656E-8</v>
      </c>
      <c r="X255" s="115">
        <v>0</v>
      </c>
      <c r="Y255" s="115">
        <v>47386748.879999794</v>
      </c>
      <c r="Z255" s="117">
        <v>40260</v>
      </c>
      <c r="AA255" s="117">
        <v>46835</v>
      </c>
      <c r="AB255" s="116">
        <v>255303921.38</v>
      </c>
      <c r="AC255" s="116">
        <v>146467528.34999999</v>
      </c>
      <c r="AD255" s="116">
        <v>4.065753424657534</v>
      </c>
      <c r="AE255" s="116">
        <v>18.013698630136986</v>
      </c>
      <c r="AF255" s="118">
        <v>8.3011000000000001E-2</v>
      </c>
      <c r="AG255" s="118" t="s">
        <v>3261</v>
      </c>
      <c r="AH255" s="122">
        <v>2.8282999999999999E-2</v>
      </c>
      <c r="AI255" s="114" t="s">
        <v>311</v>
      </c>
      <c r="AJ255" s="114" t="s">
        <v>311</v>
      </c>
      <c r="AK255" s="128">
        <v>677565.49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608546.77</v>
      </c>
      <c r="AR255" s="128">
        <v>0</v>
      </c>
      <c r="AS255" s="128">
        <v>0</v>
      </c>
      <c r="AT255" s="128">
        <v>0</v>
      </c>
      <c r="AU255" s="128">
        <v>0</v>
      </c>
      <c r="AV255" s="128">
        <v>0</v>
      </c>
      <c r="AW255" s="128">
        <v>523407.03</v>
      </c>
      <c r="AX255" s="128">
        <v>0</v>
      </c>
      <c r="AY255" s="128">
        <v>0</v>
      </c>
      <c r="AZ255" s="128">
        <v>0</v>
      </c>
      <c r="BA255" s="128">
        <v>0</v>
      </c>
      <c r="BB255" s="128">
        <v>0</v>
      </c>
      <c r="BC255" s="128">
        <v>455617.79</v>
      </c>
      <c r="BD255" s="128">
        <v>0</v>
      </c>
      <c r="BE255" s="128">
        <v>0</v>
      </c>
      <c r="BF255" s="128">
        <v>0</v>
      </c>
      <c r="BG255" s="40">
        <f t="shared" si="9"/>
        <v>1286112.26</v>
      </c>
      <c r="BH255" s="40">
        <f t="shared" si="10"/>
        <v>979024.82000000007</v>
      </c>
      <c r="BI255" s="40">
        <f t="shared" si="11"/>
        <v>2265137.08</v>
      </c>
    </row>
    <row r="256" spans="1:61" x14ac:dyDescent="0.35">
      <c r="A256" s="114">
        <v>20808000</v>
      </c>
      <c r="B256" s="114">
        <v>1</v>
      </c>
      <c r="C256" s="114">
        <v>1</v>
      </c>
      <c r="D256" s="114">
        <v>1</v>
      </c>
      <c r="E256" s="114" t="s">
        <v>23</v>
      </c>
      <c r="F256" s="114" t="s">
        <v>24</v>
      </c>
      <c r="G256" s="114" t="s">
        <v>25</v>
      </c>
      <c r="H256" s="114" t="s">
        <v>26</v>
      </c>
      <c r="I256" s="114" t="s">
        <v>2</v>
      </c>
      <c r="J256" s="114" t="s">
        <v>27</v>
      </c>
      <c r="K256" s="114" t="s">
        <v>311</v>
      </c>
      <c r="L256" s="114" t="s">
        <v>29</v>
      </c>
      <c r="M256" s="114" t="s">
        <v>159</v>
      </c>
      <c r="N256" s="114" t="s">
        <v>1325</v>
      </c>
      <c r="O256" s="114" t="s">
        <v>342</v>
      </c>
      <c r="P256" s="114" t="s">
        <v>342</v>
      </c>
      <c r="Q256" s="114" t="s">
        <v>311</v>
      </c>
      <c r="R256" s="115">
        <v>109952966.22000076</v>
      </c>
      <c r="S256" s="115">
        <v>0</v>
      </c>
      <c r="T256" s="115">
        <v>0</v>
      </c>
      <c r="U256" s="115">
        <v>0</v>
      </c>
      <c r="V256" s="115">
        <v>0</v>
      </c>
      <c r="W256" s="115">
        <v>5.9604644775390625E-8</v>
      </c>
      <c r="X256" s="115">
        <v>0</v>
      </c>
      <c r="Y256" s="115">
        <v>109952966.22000082</v>
      </c>
      <c r="Z256" s="117">
        <v>40512</v>
      </c>
      <c r="AA256" s="117">
        <v>47087</v>
      </c>
      <c r="AB256" s="116">
        <v>300000000</v>
      </c>
      <c r="AC256" s="116">
        <v>300000000</v>
      </c>
      <c r="AD256" s="116">
        <v>4.7561643835616438</v>
      </c>
      <c r="AE256" s="116">
        <v>18.013698630136986</v>
      </c>
      <c r="AF256" s="118">
        <v>7.9641000000000003E-2</v>
      </c>
      <c r="AG256" s="118" t="s">
        <v>2769</v>
      </c>
      <c r="AH256" s="118">
        <v>2.4E-2</v>
      </c>
      <c r="AI256" s="114" t="s">
        <v>311</v>
      </c>
      <c r="AJ256" s="114" t="s">
        <v>311</v>
      </c>
      <c r="AK256" s="128">
        <v>0</v>
      </c>
      <c r="AL256" s="128">
        <v>0</v>
      </c>
      <c r="AM256" s="128">
        <v>4451355.13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128">
        <v>4006219.61</v>
      </c>
      <c r="AT256" s="128">
        <v>0</v>
      </c>
      <c r="AU256" s="128">
        <v>0</v>
      </c>
      <c r="AV256" s="128">
        <v>0</v>
      </c>
      <c r="AW256" s="128">
        <v>0</v>
      </c>
      <c r="AX256" s="128">
        <v>0</v>
      </c>
      <c r="AY256" s="128">
        <v>3541624.63</v>
      </c>
      <c r="AZ256" s="128">
        <v>0</v>
      </c>
      <c r="BA256" s="128">
        <v>0</v>
      </c>
      <c r="BB256" s="128">
        <v>0</v>
      </c>
      <c r="BC256" s="128">
        <v>0</v>
      </c>
      <c r="BD256" s="128">
        <v>0</v>
      </c>
      <c r="BE256" s="128">
        <v>3115948.59</v>
      </c>
      <c r="BF256" s="128">
        <v>0</v>
      </c>
      <c r="BG256" s="40">
        <f t="shared" si="9"/>
        <v>8457574.7400000002</v>
      </c>
      <c r="BH256" s="40">
        <f t="shared" si="10"/>
        <v>6657573.2199999997</v>
      </c>
      <c r="BI256" s="40">
        <f t="shared" si="11"/>
        <v>15115147.960000001</v>
      </c>
    </row>
    <row r="257" spans="1:61" x14ac:dyDescent="0.35">
      <c r="A257" s="114">
        <v>20809000</v>
      </c>
      <c r="B257" s="114">
        <v>1</v>
      </c>
      <c r="C257" s="114">
        <v>1</v>
      </c>
      <c r="D257" s="114">
        <v>1</v>
      </c>
      <c r="E257" s="114" t="s">
        <v>23</v>
      </c>
      <c r="F257" s="114" t="s">
        <v>24</v>
      </c>
      <c r="G257" s="114" t="s">
        <v>25</v>
      </c>
      <c r="H257" s="114" t="s">
        <v>26</v>
      </c>
      <c r="I257" s="114" t="s">
        <v>2</v>
      </c>
      <c r="J257" s="114" t="s">
        <v>27</v>
      </c>
      <c r="K257" s="114" t="s">
        <v>311</v>
      </c>
      <c r="L257" s="114" t="s">
        <v>29</v>
      </c>
      <c r="M257" s="114" t="s">
        <v>159</v>
      </c>
      <c r="N257" s="114" t="s">
        <v>1325</v>
      </c>
      <c r="O257" s="114" t="s">
        <v>343</v>
      </c>
      <c r="P257" s="114" t="s">
        <v>343</v>
      </c>
      <c r="Q257" s="114" t="s">
        <v>311</v>
      </c>
      <c r="R257" s="115">
        <v>7482460.0099999998</v>
      </c>
      <c r="S257" s="115">
        <v>0</v>
      </c>
      <c r="T257" s="115">
        <v>0</v>
      </c>
      <c r="U257" s="115">
        <v>0</v>
      </c>
      <c r="V257" s="115">
        <v>0</v>
      </c>
      <c r="W257" s="115">
        <v>0</v>
      </c>
      <c r="X257" s="115">
        <v>0</v>
      </c>
      <c r="Y257" s="115">
        <v>7482460.0099999998</v>
      </c>
      <c r="Z257" s="117">
        <v>40720</v>
      </c>
      <c r="AA257" s="117">
        <v>47297</v>
      </c>
      <c r="AB257" s="116">
        <v>66726740.520000003</v>
      </c>
      <c r="AC257" s="116">
        <v>18557373</v>
      </c>
      <c r="AD257" s="116">
        <v>5.3315068493150681</v>
      </c>
      <c r="AE257" s="116">
        <v>18.019178082191782</v>
      </c>
      <c r="AF257" s="118">
        <v>8.0736000000000002E-2</v>
      </c>
      <c r="AG257" s="118" t="s">
        <v>2769</v>
      </c>
      <c r="AH257" s="118">
        <v>2.4E-2</v>
      </c>
      <c r="AI257" s="114" t="s">
        <v>311</v>
      </c>
      <c r="AJ257" s="114" t="s">
        <v>311</v>
      </c>
      <c r="AK257" s="128">
        <v>0</v>
      </c>
      <c r="AL257" s="128">
        <v>0</v>
      </c>
      <c r="AM257" s="128">
        <v>0</v>
      </c>
      <c r="AN257" s="128">
        <v>307086.14</v>
      </c>
      <c r="AO257" s="128">
        <v>0</v>
      </c>
      <c r="AP257" s="128">
        <v>0</v>
      </c>
      <c r="AQ257" s="128">
        <v>0</v>
      </c>
      <c r="AR257" s="128">
        <v>0</v>
      </c>
      <c r="AS257" s="128">
        <v>0</v>
      </c>
      <c r="AT257" s="128">
        <v>279169.21999999997</v>
      </c>
      <c r="AU257" s="128">
        <v>0</v>
      </c>
      <c r="AV257" s="128">
        <v>0</v>
      </c>
      <c r="AW257" s="128">
        <v>0</v>
      </c>
      <c r="AX257" s="128">
        <v>0</v>
      </c>
      <c r="AY257" s="128">
        <v>0</v>
      </c>
      <c r="AZ257" s="128">
        <v>249879.34</v>
      </c>
      <c r="BA257" s="128">
        <v>0</v>
      </c>
      <c r="BB257" s="128">
        <v>0</v>
      </c>
      <c r="BC257" s="128">
        <v>0</v>
      </c>
      <c r="BD257" s="128">
        <v>0</v>
      </c>
      <c r="BE257" s="128">
        <v>0</v>
      </c>
      <c r="BF257" s="128">
        <v>223335.38</v>
      </c>
      <c r="BG257" s="40">
        <f t="shared" si="9"/>
        <v>586255.35999999999</v>
      </c>
      <c r="BH257" s="40">
        <f t="shared" si="10"/>
        <v>473214.71999999997</v>
      </c>
      <c r="BI257" s="40">
        <f t="shared" si="11"/>
        <v>1059470.08</v>
      </c>
    </row>
    <row r="258" spans="1:61" x14ac:dyDescent="0.35">
      <c r="A258" s="114">
        <v>20811000</v>
      </c>
      <c r="B258" s="114">
        <v>1</v>
      </c>
      <c r="C258" s="114">
        <v>1</v>
      </c>
      <c r="D258" s="114">
        <v>1</v>
      </c>
      <c r="E258" s="114" t="s">
        <v>23</v>
      </c>
      <c r="F258" s="114" t="s">
        <v>24</v>
      </c>
      <c r="G258" s="114" t="s">
        <v>25</v>
      </c>
      <c r="H258" s="114" t="s">
        <v>26</v>
      </c>
      <c r="I258" s="114" t="s">
        <v>2</v>
      </c>
      <c r="J258" s="114" t="s">
        <v>27</v>
      </c>
      <c r="K258" s="114" t="s">
        <v>311</v>
      </c>
      <c r="L258" s="114" t="s">
        <v>29</v>
      </c>
      <c r="M258" s="114" t="s">
        <v>159</v>
      </c>
      <c r="N258" s="114" t="s">
        <v>1325</v>
      </c>
      <c r="O258" s="114" t="s">
        <v>344</v>
      </c>
      <c r="P258" s="114" t="s">
        <v>344</v>
      </c>
      <c r="Q258" s="114" t="s">
        <v>311</v>
      </c>
      <c r="R258" s="115">
        <v>24376688.270000003</v>
      </c>
      <c r="S258" s="115">
        <v>0</v>
      </c>
      <c r="T258" s="115">
        <v>0</v>
      </c>
      <c r="U258" s="115">
        <v>0</v>
      </c>
      <c r="V258" s="115">
        <v>0</v>
      </c>
      <c r="W258" s="115">
        <v>0</v>
      </c>
      <c r="X258" s="115">
        <v>0</v>
      </c>
      <c r="Y258" s="115">
        <v>24376688.270000003</v>
      </c>
      <c r="Z258" s="117">
        <v>41085</v>
      </c>
      <c r="AA258" s="117">
        <v>46563</v>
      </c>
      <c r="AB258" s="116">
        <v>84000000</v>
      </c>
      <c r="AC258" s="116">
        <v>83263495.359999999</v>
      </c>
      <c r="AD258" s="116">
        <v>3.3205479452054796</v>
      </c>
      <c r="AE258" s="116">
        <v>15.008219178082191</v>
      </c>
      <c r="AF258" s="118">
        <v>8.0325999999999995E-2</v>
      </c>
      <c r="AG258" s="118" t="s">
        <v>2769</v>
      </c>
      <c r="AH258" s="118">
        <v>2.35E-2</v>
      </c>
      <c r="AI258" s="114" t="s">
        <v>311</v>
      </c>
      <c r="AJ258" s="114" t="s">
        <v>311</v>
      </c>
      <c r="AK258" s="128">
        <v>0</v>
      </c>
      <c r="AL258" s="128">
        <v>0</v>
      </c>
      <c r="AM258" s="128">
        <v>0</v>
      </c>
      <c r="AN258" s="128">
        <v>995358.28</v>
      </c>
      <c r="AO258" s="128">
        <v>0</v>
      </c>
      <c r="AP258" s="128">
        <v>0</v>
      </c>
      <c r="AQ258" s="128">
        <v>0</v>
      </c>
      <c r="AR258" s="128">
        <v>0</v>
      </c>
      <c r="AS258" s="128">
        <v>0</v>
      </c>
      <c r="AT258" s="128">
        <v>853164.24</v>
      </c>
      <c r="AU258" s="128">
        <v>0</v>
      </c>
      <c r="AV258" s="128">
        <v>0</v>
      </c>
      <c r="AW258" s="128">
        <v>0</v>
      </c>
      <c r="AX258" s="128">
        <v>0</v>
      </c>
      <c r="AY258" s="128">
        <v>0</v>
      </c>
      <c r="AZ258" s="128">
        <v>707085.11</v>
      </c>
      <c r="BA258" s="128">
        <v>0</v>
      </c>
      <c r="BB258" s="128">
        <v>0</v>
      </c>
      <c r="BC258" s="128">
        <v>0</v>
      </c>
      <c r="BD258" s="128">
        <v>0</v>
      </c>
      <c r="BE258" s="128">
        <v>0</v>
      </c>
      <c r="BF258" s="128">
        <v>568776.16</v>
      </c>
      <c r="BG258" s="40">
        <f t="shared" ref="BG258:BG321" si="12">SUM(AK258:AT258)</f>
        <v>1848522.52</v>
      </c>
      <c r="BH258" s="40">
        <f t="shared" si="10"/>
        <v>1275861.27</v>
      </c>
      <c r="BI258" s="40">
        <f t="shared" si="11"/>
        <v>3124383.79</v>
      </c>
    </row>
    <row r="259" spans="1:61" x14ac:dyDescent="0.35">
      <c r="A259" s="114">
        <v>20812000</v>
      </c>
      <c r="B259" s="114">
        <v>1</v>
      </c>
      <c r="C259" s="114">
        <v>1</v>
      </c>
      <c r="D259" s="114">
        <v>1</v>
      </c>
      <c r="E259" s="114" t="s">
        <v>23</v>
      </c>
      <c r="F259" s="114" t="s">
        <v>24</v>
      </c>
      <c r="G259" s="114" t="s">
        <v>25</v>
      </c>
      <c r="H259" s="114" t="s">
        <v>26</v>
      </c>
      <c r="I259" s="114" t="s">
        <v>2</v>
      </c>
      <c r="J259" s="114" t="s">
        <v>27</v>
      </c>
      <c r="K259" s="114" t="s">
        <v>311</v>
      </c>
      <c r="L259" s="114" t="s">
        <v>29</v>
      </c>
      <c r="M259" s="114" t="s">
        <v>159</v>
      </c>
      <c r="N259" s="114" t="s">
        <v>1325</v>
      </c>
      <c r="O259" s="114" t="s">
        <v>345</v>
      </c>
      <c r="P259" s="114" t="s">
        <v>345</v>
      </c>
      <c r="Q259" s="114" t="s">
        <v>311</v>
      </c>
      <c r="R259" s="115">
        <v>305555.48000000144</v>
      </c>
      <c r="S259" s="115">
        <v>0</v>
      </c>
      <c r="T259" s="115">
        <v>0</v>
      </c>
      <c r="U259" s="115">
        <v>0</v>
      </c>
      <c r="V259" s="115">
        <v>0</v>
      </c>
      <c r="W259" s="115">
        <v>1.1641532182693481E-10</v>
      </c>
      <c r="X259" s="115">
        <v>0</v>
      </c>
      <c r="Y259" s="115">
        <v>305555.48000000155</v>
      </c>
      <c r="Z259" s="117">
        <v>41085</v>
      </c>
      <c r="AA259" s="117">
        <v>45468</v>
      </c>
      <c r="AB259" s="116">
        <v>5500000</v>
      </c>
      <c r="AC259" s="116">
        <v>5500000</v>
      </c>
      <c r="AD259" s="116">
        <v>0.32054794520547947</v>
      </c>
      <c r="AE259" s="116">
        <v>12.008219178082191</v>
      </c>
      <c r="AF259" s="122">
        <v>8.2325999999999996E-2</v>
      </c>
      <c r="AG259" s="118" t="s">
        <v>2769</v>
      </c>
      <c r="AH259" s="118">
        <v>2.5499999999999998E-2</v>
      </c>
      <c r="AI259" s="114" t="s">
        <v>311</v>
      </c>
      <c r="AJ259" s="114" t="s">
        <v>311</v>
      </c>
      <c r="AK259" s="128">
        <v>0</v>
      </c>
      <c r="AL259" s="128">
        <v>0</v>
      </c>
      <c r="AM259" s="128">
        <v>0</v>
      </c>
      <c r="AN259" s="128">
        <v>4271.41</v>
      </c>
      <c r="AO259" s="128">
        <v>0</v>
      </c>
      <c r="AP259" s="128">
        <v>0</v>
      </c>
      <c r="AQ259" s="128">
        <v>0</v>
      </c>
      <c r="AR259" s="128">
        <v>0</v>
      </c>
      <c r="AS259" s="128">
        <v>0</v>
      </c>
      <c r="AT259" s="128">
        <v>0</v>
      </c>
      <c r="AU259" s="128">
        <v>0</v>
      </c>
      <c r="AV259" s="128">
        <v>0</v>
      </c>
      <c r="AW259" s="128">
        <v>0</v>
      </c>
      <c r="AX259" s="128">
        <v>0</v>
      </c>
      <c r="AY259" s="128">
        <v>0</v>
      </c>
      <c r="AZ259" s="128">
        <v>0</v>
      </c>
      <c r="BA259" s="128">
        <v>0</v>
      </c>
      <c r="BB259" s="128">
        <v>0</v>
      </c>
      <c r="BC259" s="128">
        <v>0</v>
      </c>
      <c r="BD259" s="128">
        <v>0</v>
      </c>
      <c r="BE259" s="128">
        <v>0</v>
      </c>
      <c r="BF259" s="128">
        <v>0</v>
      </c>
      <c r="BG259" s="40">
        <f t="shared" si="12"/>
        <v>4271.41</v>
      </c>
      <c r="BH259" s="40">
        <f t="shared" ref="BH259:BH322" si="13">SUM(AU259:BF259)</f>
        <v>0</v>
      </c>
      <c r="BI259" s="40">
        <f t="shared" ref="BI259:BI322" si="14">BH259+BG259</f>
        <v>4271.41</v>
      </c>
    </row>
    <row r="260" spans="1:61" x14ac:dyDescent="0.35">
      <c r="A260" s="114">
        <v>20814000</v>
      </c>
      <c r="B260" s="114">
        <v>1</v>
      </c>
      <c r="C260" s="114">
        <v>1</v>
      </c>
      <c r="D260" s="114">
        <v>1</v>
      </c>
      <c r="E260" s="114" t="s">
        <v>23</v>
      </c>
      <c r="F260" s="114" t="s">
        <v>24</v>
      </c>
      <c r="G260" s="114" t="s">
        <v>25</v>
      </c>
      <c r="H260" s="114" t="s">
        <v>26</v>
      </c>
      <c r="I260" s="114" t="s">
        <v>2</v>
      </c>
      <c r="J260" s="114" t="s">
        <v>27</v>
      </c>
      <c r="K260" s="114" t="s">
        <v>311</v>
      </c>
      <c r="L260" s="114" t="s">
        <v>29</v>
      </c>
      <c r="M260" s="114" t="s">
        <v>159</v>
      </c>
      <c r="N260" s="114" t="s">
        <v>1325</v>
      </c>
      <c r="O260" s="114" t="s">
        <v>346</v>
      </c>
      <c r="P260" s="114" t="s">
        <v>346</v>
      </c>
      <c r="Q260" s="114" t="s">
        <v>311</v>
      </c>
      <c r="R260" s="115">
        <v>3114244.1229999531</v>
      </c>
      <c r="S260" s="115">
        <v>0</v>
      </c>
      <c r="T260" s="115">
        <v>0</v>
      </c>
      <c r="U260" s="115">
        <v>0</v>
      </c>
      <c r="V260" s="115">
        <v>0</v>
      </c>
      <c r="W260" s="115">
        <v>9.9999643862247467E-4</v>
      </c>
      <c r="X260" s="115">
        <v>0</v>
      </c>
      <c r="Y260" s="115">
        <v>3114244.1239999495</v>
      </c>
      <c r="Z260" s="117">
        <v>41187</v>
      </c>
      <c r="AA260" s="117">
        <v>45570</v>
      </c>
      <c r="AB260" s="116">
        <v>31000000</v>
      </c>
      <c r="AC260" s="116">
        <v>31000000</v>
      </c>
      <c r="AD260" s="116">
        <v>0.6</v>
      </c>
      <c r="AE260" s="116">
        <v>12.008219178082191</v>
      </c>
      <c r="AF260" s="122">
        <v>8.4640000000000007E-2</v>
      </c>
      <c r="AG260" s="118" t="s">
        <v>3261</v>
      </c>
      <c r="AH260" s="122">
        <v>2.9783E-2</v>
      </c>
      <c r="AI260" s="114" t="s">
        <v>311</v>
      </c>
      <c r="AJ260" s="114" t="s">
        <v>311</v>
      </c>
      <c r="AK260" s="128">
        <v>0</v>
      </c>
      <c r="AL260" s="128">
        <v>47148.69</v>
      </c>
      <c r="AM260" s="128">
        <v>0</v>
      </c>
      <c r="AN260" s="128">
        <v>0</v>
      </c>
      <c r="AO260" s="128">
        <v>0</v>
      </c>
      <c r="AP260" s="128">
        <v>0</v>
      </c>
      <c r="AQ260" s="128">
        <v>0</v>
      </c>
      <c r="AR260" s="128">
        <v>23574.35</v>
      </c>
      <c r="AS260" s="128">
        <v>0</v>
      </c>
      <c r="AT260" s="128">
        <v>0</v>
      </c>
      <c r="AU260" s="128">
        <v>0</v>
      </c>
      <c r="AV260" s="128">
        <v>0</v>
      </c>
      <c r="AW260" s="128">
        <v>0</v>
      </c>
      <c r="AX260" s="128">
        <v>0</v>
      </c>
      <c r="AY260" s="128">
        <v>0</v>
      </c>
      <c r="AZ260" s="128">
        <v>0</v>
      </c>
      <c r="BA260" s="128">
        <v>0</v>
      </c>
      <c r="BB260" s="128">
        <v>0</v>
      </c>
      <c r="BC260" s="128">
        <v>0</v>
      </c>
      <c r="BD260" s="128">
        <v>0</v>
      </c>
      <c r="BE260" s="128">
        <v>0</v>
      </c>
      <c r="BF260" s="128">
        <v>0</v>
      </c>
      <c r="BG260" s="40">
        <f t="shared" si="12"/>
        <v>70723.040000000008</v>
      </c>
      <c r="BH260" s="40">
        <f t="shared" si="13"/>
        <v>0</v>
      </c>
      <c r="BI260" s="40">
        <f t="shared" si="14"/>
        <v>70723.040000000008</v>
      </c>
    </row>
    <row r="261" spans="1:61" x14ac:dyDescent="0.35">
      <c r="A261" s="114">
        <v>20815000</v>
      </c>
      <c r="B261" s="114">
        <v>1</v>
      </c>
      <c r="C261" s="114">
        <v>1</v>
      </c>
      <c r="D261" s="114">
        <v>1</v>
      </c>
      <c r="E261" s="114" t="s">
        <v>23</v>
      </c>
      <c r="F261" s="114" t="s">
        <v>24</v>
      </c>
      <c r="G261" s="114" t="s">
        <v>25</v>
      </c>
      <c r="H261" s="114" t="s">
        <v>26</v>
      </c>
      <c r="I261" s="114" t="s">
        <v>2</v>
      </c>
      <c r="J261" s="114" t="s">
        <v>27</v>
      </c>
      <c r="K261" s="114" t="s">
        <v>311</v>
      </c>
      <c r="L261" s="114" t="s">
        <v>29</v>
      </c>
      <c r="M261" s="114" t="s">
        <v>159</v>
      </c>
      <c r="N261" s="114" t="s">
        <v>1325</v>
      </c>
      <c r="O261" s="114" t="s">
        <v>347</v>
      </c>
      <c r="P261" s="114" t="s">
        <v>347</v>
      </c>
      <c r="Q261" s="114" t="s">
        <v>311</v>
      </c>
      <c r="R261" s="115">
        <v>10714285.688999921</v>
      </c>
      <c r="S261" s="115">
        <v>0</v>
      </c>
      <c r="T261" s="115">
        <v>0</v>
      </c>
      <c r="U261" s="115">
        <v>0</v>
      </c>
      <c r="V261" s="115">
        <v>0</v>
      </c>
      <c r="W261" s="115">
        <v>-3.0000060796737671E-3</v>
      </c>
      <c r="X261" s="115">
        <v>0</v>
      </c>
      <c r="Y261" s="115">
        <v>10714285.685999915</v>
      </c>
      <c r="Z261" s="117">
        <v>41368</v>
      </c>
      <c r="AA261" s="117">
        <v>45751</v>
      </c>
      <c r="AB261" s="116">
        <v>75000000</v>
      </c>
      <c r="AC261" s="116">
        <v>75000000</v>
      </c>
      <c r="AD261" s="116">
        <v>1.095890410958904</v>
      </c>
      <c r="AE261" s="116">
        <v>12.008219178082191</v>
      </c>
      <c r="AF261" s="118">
        <v>8.4308999999999995E-2</v>
      </c>
      <c r="AG261" s="118" t="s">
        <v>3261</v>
      </c>
      <c r="AH261" s="122">
        <v>2.9783E-2</v>
      </c>
      <c r="AI261" s="114" t="s">
        <v>311</v>
      </c>
      <c r="AJ261" s="114" t="s">
        <v>311</v>
      </c>
      <c r="AK261" s="128">
        <v>0</v>
      </c>
      <c r="AL261" s="128">
        <v>162210.98000000001</v>
      </c>
      <c r="AM261" s="128">
        <v>0</v>
      </c>
      <c r="AN261" s="128">
        <v>0</v>
      </c>
      <c r="AO261" s="128">
        <v>0</v>
      </c>
      <c r="AP261" s="128">
        <v>0</v>
      </c>
      <c r="AQ261" s="128">
        <v>0</v>
      </c>
      <c r="AR261" s="128">
        <v>108140.65</v>
      </c>
      <c r="AS261" s="128">
        <v>0</v>
      </c>
      <c r="AT261" s="128">
        <v>0</v>
      </c>
      <c r="AU261" s="128">
        <v>0</v>
      </c>
      <c r="AV261" s="128">
        <v>0</v>
      </c>
      <c r="AW261" s="128">
        <v>0</v>
      </c>
      <c r="AX261" s="128">
        <v>53774.86</v>
      </c>
      <c r="AY261" s="128">
        <v>0</v>
      </c>
      <c r="AZ261" s="128">
        <v>0</v>
      </c>
      <c r="BA261" s="128">
        <v>0</v>
      </c>
      <c r="BB261" s="128">
        <v>0</v>
      </c>
      <c r="BC261" s="128">
        <v>0</v>
      </c>
      <c r="BD261" s="128">
        <v>0</v>
      </c>
      <c r="BE261" s="128">
        <v>0</v>
      </c>
      <c r="BF261" s="128">
        <v>0</v>
      </c>
      <c r="BG261" s="40">
        <f t="shared" si="12"/>
        <v>270351.63</v>
      </c>
      <c r="BH261" s="40">
        <f t="shared" si="13"/>
        <v>53774.86</v>
      </c>
      <c r="BI261" s="40">
        <f t="shared" si="14"/>
        <v>324126.49</v>
      </c>
    </row>
    <row r="262" spans="1:61" x14ac:dyDescent="0.35">
      <c r="A262" s="114">
        <v>20817000</v>
      </c>
      <c r="B262" s="114">
        <v>1</v>
      </c>
      <c r="C262" s="114">
        <v>1</v>
      </c>
      <c r="D262" s="114">
        <v>1</v>
      </c>
      <c r="E262" s="114" t="s">
        <v>23</v>
      </c>
      <c r="F262" s="114" t="s">
        <v>24</v>
      </c>
      <c r="G262" s="114" t="s">
        <v>25</v>
      </c>
      <c r="H262" s="114" t="s">
        <v>26</v>
      </c>
      <c r="I262" s="114" t="s">
        <v>2</v>
      </c>
      <c r="J262" s="114" t="s">
        <v>27</v>
      </c>
      <c r="K262" s="114" t="s">
        <v>311</v>
      </c>
      <c r="L262" s="114" t="s">
        <v>29</v>
      </c>
      <c r="M262" s="114" t="s">
        <v>159</v>
      </c>
      <c r="N262" s="114" t="s">
        <v>1325</v>
      </c>
      <c r="O262" s="114" t="s">
        <v>348</v>
      </c>
      <c r="P262" s="114" t="s">
        <v>348</v>
      </c>
      <c r="Q262" s="114" t="s">
        <v>311</v>
      </c>
      <c r="R262" s="115">
        <v>84602308.829999626</v>
      </c>
      <c r="S262" s="115">
        <v>0</v>
      </c>
      <c r="T262" s="115">
        <v>0</v>
      </c>
      <c r="U262" s="115">
        <v>0</v>
      </c>
      <c r="V262" s="115">
        <v>0</v>
      </c>
      <c r="W262" s="115">
        <v>-2.9802322387695313E-8</v>
      </c>
      <c r="X262" s="115">
        <v>0</v>
      </c>
      <c r="Y262" s="115">
        <v>84602308.829999596</v>
      </c>
      <c r="Z262" s="117">
        <v>41611</v>
      </c>
      <c r="AA262" s="117">
        <v>47090</v>
      </c>
      <c r="AB262" s="116">
        <v>184093889.5</v>
      </c>
      <c r="AC262" s="116">
        <v>181750869.44</v>
      </c>
      <c r="AD262" s="116">
        <v>4.7643835616438359</v>
      </c>
      <c r="AE262" s="116">
        <v>15.010958904109589</v>
      </c>
      <c r="AF262" s="118">
        <v>8.2474000000000006E-2</v>
      </c>
      <c r="AG262" s="118" t="s">
        <v>2769</v>
      </c>
      <c r="AH262" s="118">
        <v>2.5999999999999999E-2</v>
      </c>
      <c r="AI262" s="114" t="s">
        <v>311</v>
      </c>
      <c r="AJ262" s="114" t="s">
        <v>311</v>
      </c>
      <c r="AK262" s="128">
        <v>0</v>
      </c>
      <c r="AL262" s="128">
        <v>0</v>
      </c>
      <c r="AM262" s="128">
        <v>0</v>
      </c>
      <c r="AN262" s="128">
        <v>3546891.17</v>
      </c>
      <c r="AO262" s="128">
        <v>0</v>
      </c>
      <c r="AP262" s="128">
        <v>0</v>
      </c>
      <c r="AQ262" s="128">
        <v>0</v>
      </c>
      <c r="AR262" s="128">
        <v>0</v>
      </c>
      <c r="AS262" s="128">
        <v>0</v>
      </c>
      <c r="AT262" s="128">
        <v>3192202.05</v>
      </c>
      <c r="AU262" s="128">
        <v>0</v>
      </c>
      <c r="AV262" s="128">
        <v>0</v>
      </c>
      <c r="AW262" s="128">
        <v>0</v>
      </c>
      <c r="AX262" s="128">
        <v>0</v>
      </c>
      <c r="AY262" s="128">
        <v>0</v>
      </c>
      <c r="AZ262" s="128">
        <v>2822007.4</v>
      </c>
      <c r="BA262" s="128">
        <v>0</v>
      </c>
      <c r="BB262" s="128">
        <v>0</v>
      </c>
      <c r="BC262" s="128">
        <v>0</v>
      </c>
      <c r="BD262" s="128">
        <v>0</v>
      </c>
      <c r="BE262" s="128">
        <v>0</v>
      </c>
      <c r="BF262" s="128">
        <v>2482823.8199999998</v>
      </c>
      <c r="BG262" s="40">
        <f t="shared" si="12"/>
        <v>6739093.2199999997</v>
      </c>
      <c r="BH262" s="40">
        <f t="shared" si="13"/>
        <v>5304831.22</v>
      </c>
      <c r="BI262" s="40">
        <f t="shared" si="14"/>
        <v>12043924.439999999</v>
      </c>
    </row>
    <row r="263" spans="1:61" x14ac:dyDescent="0.35">
      <c r="A263" s="114">
        <v>20817001</v>
      </c>
      <c r="B263" s="114">
        <v>1</v>
      </c>
      <c r="C263" s="114">
        <v>1</v>
      </c>
      <c r="D263" s="114">
        <v>1</v>
      </c>
      <c r="E263" s="114" t="s">
        <v>23</v>
      </c>
      <c r="F263" s="114" t="s">
        <v>24</v>
      </c>
      <c r="G263" s="114" t="s">
        <v>25</v>
      </c>
      <c r="H263" s="114" t="s">
        <v>26</v>
      </c>
      <c r="I263" s="114" t="s">
        <v>2</v>
      </c>
      <c r="J263" s="114" t="s">
        <v>27</v>
      </c>
      <c r="K263" s="114" t="s">
        <v>311</v>
      </c>
      <c r="L263" s="114" t="s">
        <v>29</v>
      </c>
      <c r="M263" s="114" t="s">
        <v>159</v>
      </c>
      <c r="N263" s="114" t="s">
        <v>1325</v>
      </c>
      <c r="O263" s="114" t="s">
        <v>349</v>
      </c>
      <c r="P263" s="114" t="s">
        <v>349</v>
      </c>
      <c r="Q263" s="114" t="s">
        <v>311</v>
      </c>
      <c r="R263" s="115">
        <v>41776876.669999994</v>
      </c>
      <c r="S263" s="115">
        <v>0</v>
      </c>
      <c r="T263" s="115">
        <v>0</v>
      </c>
      <c r="U263" s="115">
        <v>0</v>
      </c>
      <c r="V263" s="115">
        <v>0</v>
      </c>
      <c r="W263" s="115">
        <v>0</v>
      </c>
      <c r="X263" s="115">
        <v>0</v>
      </c>
      <c r="Y263" s="115">
        <v>41776876.669999994</v>
      </c>
      <c r="Z263" s="117">
        <v>41611</v>
      </c>
      <c r="AA263" s="117">
        <v>47090</v>
      </c>
      <c r="AB263" s="116">
        <v>90906110.5</v>
      </c>
      <c r="AC263" s="116">
        <v>89749130.560000002</v>
      </c>
      <c r="AD263" s="116">
        <v>4.7643835616438359</v>
      </c>
      <c r="AE263" s="116">
        <v>15.010958904109589</v>
      </c>
      <c r="AF263" s="118">
        <v>8.2474000000000006E-2</v>
      </c>
      <c r="AG263" s="118" t="s">
        <v>2769</v>
      </c>
      <c r="AH263" s="118">
        <v>2.5999999999999999E-2</v>
      </c>
      <c r="AI263" s="114" t="s">
        <v>311</v>
      </c>
      <c r="AJ263" s="114" t="s">
        <v>311</v>
      </c>
      <c r="AK263" s="128">
        <v>0</v>
      </c>
      <c r="AL263" s="128">
        <v>0</v>
      </c>
      <c r="AM263" s="128">
        <v>0</v>
      </c>
      <c r="AN263" s="128">
        <v>1751465.61</v>
      </c>
      <c r="AO263" s="128">
        <v>0</v>
      </c>
      <c r="AP263" s="128">
        <v>0</v>
      </c>
      <c r="AQ263" s="128">
        <v>0</v>
      </c>
      <c r="AR263" s="128">
        <v>0</v>
      </c>
      <c r="AS263" s="128">
        <v>0</v>
      </c>
      <c r="AT263" s="128">
        <v>1576319.05</v>
      </c>
      <c r="AU263" s="128">
        <v>0</v>
      </c>
      <c r="AV263" s="128">
        <v>0</v>
      </c>
      <c r="AW263" s="128">
        <v>0</v>
      </c>
      <c r="AX263" s="128">
        <v>0</v>
      </c>
      <c r="AY263" s="128">
        <v>0</v>
      </c>
      <c r="AZ263" s="128">
        <v>1393515.81</v>
      </c>
      <c r="BA263" s="128">
        <v>0</v>
      </c>
      <c r="BB263" s="128">
        <v>0</v>
      </c>
      <c r="BC263" s="128">
        <v>0</v>
      </c>
      <c r="BD263" s="128">
        <v>0</v>
      </c>
      <c r="BE263" s="128">
        <v>0</v>
      </c>
      <c r="BF263" s="128">
        <v>1226025.93</v>
      </c>
      <c r="BG263" s="40">
        <f t="shared" si="12"/>
        <v>3327784.66</v>
      </c>
      <c r="BH263" s="40">
        <f t="shared" si="13"/>
        <v>2619541.7400000002</v>
      </c>
      <c r="BI263" s="40">
        <f t="shared" si="14"/>
        <v>5947326.4000000004</v>
      </c>
    </row>
    <row r="264" spans="1:61" x14ac:dyDescent="0.35">
      <c r="A264" s="114">
        <v>20819000</v>
      </c>
      <c r="B264" s="114">
        <v>1</v>
      </c>
      <c r="C264" s="114">
        <v>1</v>
      </c>
      <c r="D264" s="114">
        <v>1</v>
      </c>
      <c r="E264" s="114" t="s">
        <v>23</v>
      </c>
      <c r="F264" s="114" t="s">
        <v>24</v>
      </c>
      <c r="G264" s="114" t="s">
        <v>25</v>
      </c>
      <c r="H264" s="114" t="s">
        <v>26</v>
      </c>
      <c r="I264" s="114" t="s">
        <v>2</v>
      </c>
      <c r="J264" s="114" t="s">
        <v>27</v>
      </c>
      <c r="K264" s="114" t="s">
        <v>311</v>
      </c>
      <c r="L264" s="114" t="s">
        <v>29</v>
      </c>
      <c r="M264" s="114" t="s">
        <v>159</v>
      </c>
      <c r="N264" s="114" t="s">
        <v>1325</v>
      </c>
      <c r="O264" s="114" t="s">
        <v>350</v>
      </c>
      <c r="P264" s="114" t="s">
        <v>350</v>
      </c>
      <c r="Q264" s="114" t="s">
        <v>311</v>
      </c>
      <c r="R264" s="115">
        <v>59916324.527999997</v>
      </c>
      <c r="S264" s="115">
        <v>0</v>
      </c>
      <c r="T264" s="115">
        <v>0</v>
      </c>
      <c r="U264" s="115">
        <v>0</v>
      </c>
      <c r="V264" s="115">
        <v>0</v>
      </c>
      <c r="W264" s="115">
        <v>0</v>
      </c>
      <c r="X264" s="115">
        <v>0</v>
      </c>
      <c r="Y264" s="115">
        <v>59916324.527999997</v>
      </c>
      <c r="Z264" s="117">
        <v>41961</v>
      </c>
      <c r="AA264" s="117">
        <v>47440</v>
      </c>
      <c r="AB264" s="116">
        <v>120000000</v>
      </c>
      <c r="AC264" s="116">
        <v>119832649.09999999</v>
      </c>
      <c r="AD264" s="116">
        <v>5.7232876712328764</v>
      </c>
      <c r="AE264" s="116">
        <v>15.010958904109589</v>
      </c>
      <c r="AF264" s="122">
        <v>7.9033000000000006E-2</v>
      </c>
      <c r="AG264" s="118" t="s">
        <v>3261</v>
      </c>
      <c r="AH264" s="122">
        <v>2.5283E-2</v>
      </c>
      <c r="AI264" s="114" t="s">
        <v>311</v>
      </c>
      <c r="AJ264" s="114" t="s">
        <v>311</v>
      </c>
      <c r="AK264" s="128">
        <v>0</v>
      </c>
      <c r="AL264" s="128">
        <v>0</v>
      </c>
      <c r="AM264" s="128">
        <v>2265496.48</v>
      </c>
      <c r="AN264" s="128">
        <v>0</v>
      </c>
      <c r="AO264" s="128">
        <v>0</v>
      </c>
      <c r="AP264" s="128">
        <v>0</v>
      </c>
      <c r="AQ264" s="128">
        <v>0</v>
      </c>
      <c r="AR264" s="128">
        <v>0</v>
      </c>
      <c r="AS264" s="128">
        <v>2099526.04</v>
      </c>
      <c r="AT264" s="128">
        <v>0</v>
      </c>
      <c r="AU264" s="128">
        <v>0</v>
      </c>
      <c r="AV264" s="128">
        <v>0</v>
      </c>
      <c r="AW264" s="128">
        <v>0</v>
      </c>
      <c r="AX264" s="128">
        <v>0</v>
      </c>
      <c r="AY264" s="128">
        <v>1877540.58</v>
      </c>
      <c r="AZ264" s="128">
        <v>0</v>
      </c>
      <c r="BA264" s="128">
        <v>0</v>
      </c>
      <c r="BB264" s="128">
        <v>0</v>
      </c>
      <c r="BC264" s="128">
        <v>0</v>
      </c>
      <c r="BD264" s="128">
        <v>0</v>
      </c>
      <c r="BE264" s="128">
        <v>1717794.03</v>
      </c>
      <c r="BF264" s="128">
        <v>0</v>
      </c>
      <c r="BG264" s="40">
        <f t="shared" si="12"/>
        <v>4365022.5199999996</v>
      </c>
      <c r="BH264" s="40">
        <f t="shared" si="13"/>
        <v>3595334.6100000003</v>
      </c>
      <c r="BI264" s="40">
        <f t="shared" si="14"/>
        <v>7960357.1299999999</v>
      </c>
    </row>
    <row r="265" spans="1:61" x14ac:dyDescent="0.35">
      <c r="A265" s="114">
        <v>20822000</v>
      </c>
      <c r="B265" s="114">
        <v>1</v>
      </c>
      <c r="C265" s="114">
        <v>1</v>
      </c>
      <c r="D265" s="114">
        <v>1</v>
      </c>
      <c r="E265" s="114" t="s">
        <v>23</v>
      </c>
      <c r="F265" s="114" t="s">
        <v>24</v>
      </c>
      <c r="G265" s="114" t="s">
        <v>25</v>
      </c>
      <c r="H265" s="114" t="s">
        <v>26</v>
      </c>
      <c r="I265" s="114" t="s">
        <v>2</v>
      </c>
      <c r="J265" s="114" t="s">
        <v>27</v>
      </c>
      <c r="K265" s="114" t="s">
        <v>311</v>
      </c>
      <c r="L265" s="114" t="s">
        <v>29</v>
      </c>
      <c r="M265" s="114" t="s">
        <v>159</v>
      </c>
      <c r="N265" s="114" t="s">
        <v>1325</v>
      </c>
      <c r="O265" s="114" t="s">
        <v>351</v>
      </c>
      <c r="P265" s="114" t="s">
        <v>351</v>
      </c>
      <c r="Q265" s="114" t="s">
        <v>311</v>
      </c>
      <c r="R265" s="115">
        <v>46520000.040000007</v>
      </c>
      <c r="S265" s="115">
        <v>0</v>
      </c>
      <c r="T265" s="115">
        <v>0</v>
      </c>
      <c r="U265" s="115">
        <v>0</v>
      </c>
      <c r="V265" s="115">
        <v>0</v>
      </c>
      <c r="W265" s="115">
        <v>0</v>
      </c>
      <c r="X265" s="115">
        <v>0</v>
      </c>
      <c r="Y265" s="115">
        <v>46520000.040000007</v>
      </c>
      <c r="Z265" s="117">
        <v>41968</v>
      </c>
      <c r="AA265" s="117">
        <v>46351</v>
      </c>
      <c r="AB265" s="116">
        <v>176000000</v>
      </c>
      <c r="AC265" s="116">
        <v>139560000</v>
      </c>
      <c r="AD265" s="116">
        <v>2.7397260273972601</v>
      </c>
      <c r="AE265" s="116">
        <v>12.008219178082191</v>
      </c>
      <c r="AF265" s="118">
        <v>7.5542999999999999E-2</v>
      </c>
      <c r="AG265" s="118" t="s">
        <v>2769</v>
      </c>
      <c r="AH265" s="118">
        <v>2.0500000000000001E-2</v>
      </c>
      <c r="AI265" s="114" t="s">
        <v>311</v>
      </c>
      <c r="AJ265" s="114" t="s">
        <v>311</v>
      </c>
      <c r="AK265" s="128">
        <v>0</v>
      </c>
      <c r="AL265" s="128">
        <v>0</v>
      </c>
      <c r="AM265" s="128">
        <v>1776653.85</v>
      </c>
      <c r="AN265" s="128">
        <v>0</v>
      </c>
      <c r="AO265" s="128">
        <v>0</v>
      </c>
      <c r="AP265" s="128">
        <v>0</v>
      </c>
      <c r="AQ265" s="128">
        <v>0</v>
      </c>
      <c r="AR265" s="128">
        <v>0</v>
      </c>
      <c r="AS265" s="128">
        <v>1496814.6</v>
      </c>
      <c r="AT265" s="128">
        <v>0</v>
      </c>
      <c r="AU265" s="128">
        <v>0</v>
      </c>
      <c r="AV265" s="128">
        <v>0</v>
      </c>
      <c r="AW265" s="128">
        <v>0</v>
      </c>
      <c r="AX265" s="128">
        <v>0</v>
      </c>
      <c r="AY265" s="128">
        <v>1177928.01</v>
      </c>
      <c r="AZ265" s="128">
        <v>0</v>
      </c>
      <c r="BA265" s="128">
        <v>0</v>
      </c>
      <c r="BB265" s="128">
        <v>0</v>
      </c>
      <c r="BC265" s="128">
        <v>0</v>
      </c>
      <c r="BD265" s="128">
        <v>0</v>
      </c>
      <c r="BE265" s="128">
        <v>898088.76</v>
      </c>
      <c r="BF265" s="128">
        <v>0</v>
      </c>
      <c r="BG265" s="40">
        <f t="shared" si="12"/>
        <v>3273468.45</v>
      </c>
      <c r="BH265" s="40">
        <f t="shared" si="13"/>
        <v>2076016.77</v>
      </c>
      <c r="BI265" s="40">
        <f t="shared" si="14"/>
        <v>5349485.2200000007</v>
      </c>
    </row>
    <row r="266" spans="1:61" x14ac:dyDescent="0.35">
      <c r="A266" s="114">
        <v>20823000</v>
      </c>
      <c r="B266" s="114">
        <v>1</v>
      </c>
      <c r="C266" s="114">
        <v>1</v>
      </c>
      <c r="D266" s="114">
        <v>1</v>
      </c>
      <c r="E266" s="114" t="s">
        <v>23</v>
      </c>
      <c r="F266" s="114" t="s">
        <v>24</v>
      </c>
      <c r="G266" s="114" t="s">
        <v>25</v>
      </c>
      <c r="H266" s="114" t="s">
        <v>26</v>
      </c>
      <c r="I266" s="114" t="s">
        <v>2</v>
      </c>
      <c r="J266" s="114" t="s">
        <v>27</v>
      </c>
      <c r="K266" s="114" t="s">
        <v>311</v>
      </c>
      <c r="L266" s="114" t="s">
        <v>29</v>
      </c>
      <c r="M266" s="114" t="s">
        <v>159</v>
      </c>
      <c r="N266" s="114" t="s">
        <v>1325</v>
      </c>
      <c r="O266" s="114" t="s">
        <v>352</v>
      </c>
      <c r="P266" s="114" t="s">
        <v>352</v>
      </c>
      <c r="Q266" s="114" t="s">
        <v>311</v>
      </c>
      <c r="R266" s="115">
        <v>100538113.31499957</v>
      </c>
      <c r="S266" s="115">
        <v>0</v>
      </c>
      <c r="T266" s="115">
        <v>0</v>
      </c>
      <c r="U266" s="115">
        <v>0</v>
      </c>
      <c r="V266" s="115">
        <v>0</v>
      </c>
      <c r="W266" s="115">
        <v>4.9999654293060303E-3</v>
      </c>
      <c r="X266" s="115">
        <v>0</v>
      </c>
      <c r="Y266" s="115">
        <v>100538113.31999953</v>
      </c>
      <c r="Z266" s="117">
        <v>41978</v>
      </c>
      <c r="AA266" s="117">
        <v>47457</v>
      </c>
      <c r="AB266" s="116">
        <v>200725000.00099999</v>
      </c>
      <c r="AC266" s="116">
        <v>200725000.00099999</v>
      </c>
      <c r="AD266" s="116">
        <v>5.7698630136986298</v>
      </c>
      <c r="AE266" s="116">
        <v>15.010958904109589</v>
      </c>
      <c r="AF266" s="118">
        <v>7.7474000000000001E-2</v>
      </c>
      <c r="AG266" s="118" t="s">
        <v>2769</v>
      </c>
      <c r="AH266" s="118">
        <v>2.1000000000000001E-2</v>
      </c>
      <c r="AI266" s="114" t="s">
        <v>311</v>
      </c>
      <c r="AJ266" s="114" t="s">
        <v>311</v>
      </c>
      <c r="AK266" s="128">
        <v>0</v>
      </c>
      <c r="AL266" s="128">
        <v>0</v>
      </c>
      <c r="AM266" s="128">
        <v>0</v>
      </c>
      <c r="AN266" s="128">
        <v>3959453.97</v>
      </c>
      <c r="AO266" s="128">
        <v>0</v>
      </c>
      <c r="AP266" s="128">
        <v>0</v>
      </c>
      <c r="AQ266" s="128">
        <v>0</v>
      </c>
      <c r="AR266" s="128">
        <v>0</v>
      </c>
      <c r="AS266" s="128">
        <v>0</v>
      </c>
      <c r="AT266" s="128">
        <v>3629499.48</v>
      </c>
      <c r="AU266" s="128">
        <v>0</v>
      </c>
      <c r="AV266" s="128">
        <v>0</v>
      </c>
      <c r="AW266" s="128">
        <v>0</v>
      </c>
      <c r="AX266" s="128">
        <v>0</v>
      </c>
      <c r="AY266" s="128">
        <v>0</v>
      </c>
      <c r="AZ266" s="128">
        <v>3281514.68</v>
      </c>
      <c r="BA266" s="128">
        <v>0</v>
      </c>
      <c r="BB266" s="128">
        <v>0</v>
      </c>
      <c r="BC266" s="128">
        <v>0</v>
      </c>
      <c r="BD266" s="128">
        <v>0</v>
      </c>
      <c r="BE266" s="128">
        <v>0</v>
      </c>
      <c r="BF266" s="128">
        <v>2969590.48</v>
      </c>
      <c r="BG266" s="40">
        <f t="shared" si="12"/>
        <v>7588953.4500000002</v>
      </c>
      <c r="BH266" s="40">
        <f t="shared" si="13"/>
        <v>6251105.1600000001</v>
      </c>
      <c r="BI266" s="40">
        <f t="shared" si="14"/>
        <v>13840058.609999999</v>
      </c>
    </row>
    <row r="267" spans="1:61" x14ac:dyDescent="0.35">
      <c r="A267" s="114">
        <v>20825000</v>
      </c>
      <c r="B267" s="114">
        <v>1</v>
      </c>
      <c r="C267" s="114">
        <v>1</v>
      </c>
      <c r="D267" s="114">
        <v>1</v>
      </c>
      <c r="E267" s="114" t="s">
        <v>23</v>
      </c>
      <c r="F267" s="114" t="s">
        <v>24</v>
      </c>
      <c r="G267" s="114" t="s">
        <v>25</v>
      </c>
      <c r="H267" s="114" t="s">
        <v>26</v>
      </c>
      <c r="I267" s="114" t="s">
        <v>2</v>
      </c>
      <c r="J267" s="114" t="s">
        <v>27</v>
      </c>
      <c r="K267" s="114" t="s">
        <v>311</v>
      </c>
      <c r="L267" s="114" t="s">
        <v>29</v>
      </c>
      <c r="M267" s="114" t="s">
        <v>159</v>
      </c>
      <c r="N267" s="114" t="s">
        <v>1325</v>
      </c>
      <c r="O267" s="114" t="s">
        <v>353</v>
      </c>
      <c r="P267" s="114" t="s">
        <v>353</v>
      </c>
      <c r="Q267" s="114" t="s">
        <v>311</v>
      </c>
      <c r="R267" s="115">
        <v>113750000</v>
      </c>
      <c r="S267" s="115">
        <v>0</v>
      </c>
      <c r="T267" s="115">
        <v>0</v>
      </c>
      <c r="U267" s="115">
        <v>0</v>
      </c>
      <c r="V267" s="115">
        <v>0</v>
      </c>
      <c r="W267" s="115">
        <v>0</v>
      </c>
      <c r="X267" s="115">
        <v>0</v>
      </c>
      <c r="Y267" s="115">
        <v>113750000</v>
      </c>
      <c r="Z267" s="117">
        <v>42181</v>
      </c>
      <c r="AA267" s="117">
        <v>47660</v>
      </c>
      <c r="AB267" s="116">
        <v>210000000</v>
      </c>
      <c r="AC267" s="116">
        <v>210000000</v>
      </c>
      <c r="AD267" s="116">
        <v>6.3260273972602743</v>
      </c>
      <c r="AE267" s="116">
        <v>15.010958904109589</v>
      </c>
      <c r="AF267" s="122">
        <v>7.6826000000000005E-2</v>
      </c>
      <c r="AG267" s="118" t="s">
        <v>2769</v>
      </c>
      <c r="AH267" s="118">
        <v>0.02</v>
      </c>
      <c r="AI267" s="114" t="s">
        <v>311</v>
      </c>
      <c r="AJ267" s="114" t="s">
        <v>311</v>
      </c>
      <c r="AK267" s="128">
        <v>0</v>
      </c>
      <c r="AL267" s="128">
        <v>0</v>
      </c>
      <c r="AM267" s="128">
        <v>0</v>
      </c>
      <c r="AN267" s="128">
        <v>4442303.4000000004</v>
      </c>
      <c r="AO267" s="128">
        <v>0</v>
      </c>
      <c r="AP267" s="128">
        <v>0</v>
      </c>
      <c r="AQ267" s="128">
        <v>0</v>
      </c>
      <c r="AR267" s="128">
        <v>0</v>
      </c>
      <c r="AS267" s="128">
        <v>0</v>
      </c>
      <c r="AT267" s="128">
        <v>4100587.75</v>
      </c>
      <c r="AU267" s="128">
        <v>0</v>
      </c>
      <c r="AV267" s="128">
        <v>0</v>
      </c>
      <c r="AW267" s="128">
        <v>0</v>
      </c>
      <c r="AX267" s="128">
        <v>0</v>
      </c>
      <c r="AY267" s="128">
        <v>0</v>
      </c>
      <c r="AZ267" s="128">
        <v>3738331.82</v>
      </c>
      <c r="BA267" s="128">
        <v>0</v>
      </c>
      <c r="BB267" s="128">
        <v>0</v>
      </c>
      <c r="BC267" s="128">
        <v>0</v>
      </c>
      <c r="BD267" s="128">
        <v>0</v>
      </c>
      <c r="BE267" s="128">
        <v>0</v>
      </c>
      <c r="BF267" s="128">
        <v>3417156.46</v>
      </c>
      <c r="BG267" s="40">
        <f t="shared" si="12"/>
        <v>8542891.1500000004</v>
      </c>
      <c r="BH267" s="40">
        <f t="shared" si="13"/>
        <v>7155488.2799999993</v>
      </c>
      <c r="BI267" s="40">
        <f t="shared" si="14"/>
        <v>15698379.43</v>
      </c>
    </row>
    <row r="268" spans="1:61" x14ac:dyDescent="0.35">
      <c r="A268" s="114">
        <v>20826000</v>
      </c>
      <c r="B268" s="114">
        <v>1</v>
      </c>
      <c r="C268" s="114">
        <v>1</v>
      </c>
      <c r="D268" s="114">
        <v>1</v>
      </c>
      <c r="E268" s="114" t="s">
        <v>23</v>
      </c>
      <c r="F268" s="114" t="s">
        <v>24</v>
      </c>
      <c r="G268" s="114" t="s">
        <v>25</v>
      </c>
      <c r="H268" s="114" t="s">
        <v>26</v>
      </c>
      <c r="I268" s="114" t="s">
        <v>2</v>
      </c>
      <c r="J268" s="114" t="s">
        <v>27</v>
      </c>
      <c r="K268" s="114" t="s">
        <v>311</v>
      </c>
      <c r="L268" s="114" t="s">
        <v>29</v>
      </c>
      <c r="M268" s="114" t="s">
        <v>159</v>
      </c>
      <c r="N268" s="114" t="s">
        <v>1325</v>
      </c>
      <c r="O268" s="114" t="s">
        <v>354</v>
      </c>
      <c r="P268" s="114" t="s">
        <v>354</v>
      </c>
      <c r="Q268" s="114" t="s">
        <v>311</v>
      </c>
      <c r="R268" s="115">
        <v>192592592.63999999</v>
      </c>
      <c r="S268" s="115">
        <v>0</v>
      </c>
      <c r="T268" s="115">
        <v>0</v>
      </c>
      <c r="U268" s="115">
        <v>0</v>
      </c>
      <c r="V268" s="115">
        <v>0</v>
      </c>
      <c r="W268" s="115">
        <v>0</v>
      </c>
      <c r="X268" s="115">
        <v>0</v>
      </c>
      <c r="Y268" s="115">
        <v>192592592.63999999</v>
      </c>
      <c r="Z268" s="117">
        <v>42199</v>
      </c>
      <c r="AA268" s="117">
        <v>47678</v>
      </c>
      <c r="AB268" s="116">
        <v>400000000</v>
      </c>
      <c r="AC268" s="116">
        <v>400000000</v>
      </c>
      <c r="AD268" s="116">
        <v>6.375342465753425</v>
      </c>
      <c r="AE268" s="116">
        <v>15.010958904109589</v>
      </c>
      <c r="AF268" s="122">
        <v>7.8394000000000005E-2</v>
      </c>
      <c r="AG268" s="118" t="s">
        <v>3261</v>
      </c>
      <c r="AH268" s="122">
        <v>2.1783000000000004E-2</v>
      </c>
      <c r="AI268" s="114" t="s">
        <v>311</v>
      </c>
      <c r="AJ268" s="114" t="s">
        <v>311</v>
      </c>
      <c r="AK268" s="128">
        <v>0</v>
      </c>
      <c r="AL268" s="128">
        <v>0</v>
      </c>
      <c r="AM268" s="128">
        <v>0</v>
      </c>
      <c r="AN268" s="128">
        <v>0</v>
      </c>
      <c r="AO268" s="128">
        <v>7632930.21</v>
      </c>
      <c r="AP268" s="128">
        <v>0</v>
      </c>
      <c r="AQ268" s="128">
        <v>0</v>
      </c>
      <c r="AR268" s="128">
        <v>0</v>
      </c>
      <c r="AS268" s="128">
        <v>0</v>
      </c>
      <c r="AT268" s="128">
        <v>0</v>
      </c>
      <c r="AU268" s="128">
        <v>7123207.9000000004</v>
      </c>
      <c r="AV268" s="128">
        <v>0</v>
      </c>
      <c r="AW268" s="128">
        <v>0</v>
      </c>
      <c r="AX268" s="128">
        <v>0</v>
      </c>
      <c r="AY268" s="128">
        <v>0</v>
      </c>
      <c r="AZ268" s="128">
        <v>0</v>
      </c>
      <c r="BA268" s="128">
        <v>6423146.2599999998</v>
      </c>
      <c r="BB268" s="128">
        <v>0</v>
      </c>
      <c r="BC268" s="128">
        <v>0</v>
      </c>
      <c r="BD268" s="128">
        <v>0</v>
      </c>
      <c r="BE268" s="128">
        <v>0</v>
      </c>
      <c r="BF268" s="128">
        <v>0</v>
      </c>
      <c r="BG268" s="40">
        <f t="shared" si="12"/>
        <v>7632930.21</v>
      </c>
      <c r="BH268" s="40">
        <f t="shared" si="13"/>
        <v>13546354.16</v>
      </c>
      <c r="BI268" s="40">
        <f t="shared" si="14"/>
        <v>21179284.370000001</v>
      </c>
    </row>
    <row r="269" spans="1:61" x14ac:dyDescent="0.35">
      <c r="A269" s="114">
        <v>20825001</v>
      </c>
      <c r="B269" s="114">
        <v>1</v>
      </c>
      <c r="C269" s="114">
        <v>1</v>
      </c>
      <c r="D269" s="114">
        <v>1</v>
      </c>
      <c r="E269" s="114" t="s">
        <v>23</v>
      </c>
      <c r="F269" s="114" t="s">
        <v>24</v>
      </c>
      <c r="G269" s="114" t="s">
        <v>25</v>
      </c>
      <c r="H269" s="114" t="s">
        <v>26</v>
      </c>
      <c r="I269" s="114" t="s">
        <v>2</v>
      </c>
      <c r="J269" s="114" t="s">
        <v>27</v>
      </c>
      <c r="K269" s="114" t="s">
        <v>311</v>
      </c>
      <c r="L269" s="114" t="s">
        <v>29</v>
      </c>
      <c r="M269" s="114" t="s">
        <v>159</v>
      </c>
      <c r="N269" s="114" t="s">
        <v>1325</v>
      </c>
      <c r="O269" s="114" t="s">
        <v>355</v>
      </c>
      <c r="P269" s="114" t="s">
        <v>355</v>
      </c>
      <c r="Q269" s="114" t="s">
        <v>311</v>
      </c>
      <c r="R269" s="115">
        <v>21666666.629999995</v>
      </c>
      <c r="S269" s="115">
        <v>0</v>
      </c>
      <c r="T269" s="115">
        <v>0</v>
      </c>
      <c r="U269" s="115">
        <v>0</v>
      </c>
      <c r="V269" s="115">
        <v>0</v>
      </c>
      <c r="W269" s="115">
        <v>0</v>
      </c>
      <c r="X269" s="115">
        <v>0</v>
      </c>
      <c r="Y269" s="115">
        <v>21666666.629999995</v>
      </c>
      <c r="Z269" s="117">
        <v>42181</v>
      </c>
      <c r="AA269" s="117">
        <v>47660</v>
      </c>
      <c r="AB269" s="116">
        <v>40000000</v>
      </c>
      <c r="AC269" s="116">
        <v>40000000</v>
      </c>
      <c r="AD269" s="116">
        <v>6.3260273972602743</v>
      </c>
      <c r="AE269" s="116">
        <v>15.010958904109589</v>
      </c>
      <c r="AF269" s="122">
        <v>7.6826000000000005E-2</v>
      </c>
      <c r="AG269" s="118" t="s">
        <v>2769</v>
      </c>
      <c r="AH269" s="118">
        <v>0.02</v>
      </c>
      <c r="AI269" s="114" t="s">
        <v>311</v>
      </c>
      <c r="AJ269" s="114" t="s">
        <v>311</v>
      </c>
      <c r="AK269" s="128">
        <v>0</v>
      </c>
      <c r="AL269" s="128">
        <v>0</v>
      </c>
      <c r="AM269" s="128">
        <v>0</v>
      </c>
      <c r="AN269" s="128">
        <v>846153.03</v>
      </c>
      <c r="AO269" s="128">
        <v>0</v>
      </c>
      <c r="AP269" s="128">
        <v>0</v>
      </c>
      <c r="AQ269" s="128">
        <v>0</v>
      </c>
      <c r="AR269" s="128">
        <v>0</v>
      </c>
      <c r="AS269" s="128">
        <v>0</v>
      </c>
      <c r="AT269" s="128">
        <v>781064.33</v>
      </c>
      <c r="AU269" s="128">
        <v>0</v>
      </c>
      <c r="AV269" s="128">
        <v>0</v>
      </c>
      <c r="AW269" s="128">
        <v>0</v>
      </c>
      <c r="AX269" s="128">
        <v>0</v>
      </c>
      <c r="AY269" s="128">
        <v>0</v>
      </c>
      <c r="AZ269" s="128">
        <v>712063.2</v>
      </c>
      <c r="BA269" s="128">
        <v>0</v>
      </c>
      <c r="BB269" s="128">
        <v>0</v>
      </c>
      <c r="BC269" s="128">
        <v>0</v>
      </c>
      <c r="BD269" s="128">
        <v>0</v>
      </c>
      <c r="BE269" s="128">
        <v>0</v>
      </c>
      <c r="BF269" s="128">
        <v>650886.93999999994</v>
      </c>
      <c r="BG269" s="40">
        <f t="shared" si="12"/>
        <v>1627217.3599999999</v>
      </c>
      <c r="BH269" s="40">
        <f t="shared" si="13"/>
        <v>1362950.14</v>
      </c>
      <c r="BI269" s="40">
        <f t="shared" si="14"/>
        <v>2990167.5</v>
      </c>
    </row>
    <row r="270" spans="1:61" x14ac:dyDescent="0.35">
      <c r="A270" s="114">
        <v>20831000</v>
      </c>
      <c r="B270" s="114">
        <v>1</v>
      </c>
      <c r="C270" s="114">
        <v>1</v>
      </c>
      <c r="D270" s="114">
        <v>1</v>
      </c>
      <c r="E270" s="114" t="s">
        <v>23</v>
      </c>
      <c r="F270" s="114" t="s">
        <v>24</v>
      </c>
      <c r="G270" s="114" t="s">
        <v>25</v>
      </c>
      <c r="H270" s="114" t="s">
        <v>26</v>
      </c>
      <c r="I270" s="114" t="s">
        <v>2</v>
      </c>
      <c r="J270" s="114" t="s">
        <v>27</v>
      </c>
      <c r="K270" s="114" t="s">
        <v>311</v>
      </c>
      <c r="L270" s="114" t="s">
        <v>29</v>
      </c>
      <c r="M270" s="114" t="s">
        <v>159</v>
      </c>
      <c r="N270" s="114" t="s">
        <v>1325</v>
      </c>
      <c r="O270" s="114" t="s">
        <v>356</v>
      </c>
      <c r="P270" s="114" t="s">
        <v>356</v>
      </c>
      <c r="Q270" s="114" t="s">
        <v>311</v>
      </c>
      <c r="R270" s="115">
        <v>61558413.540000379</v>
      </c>
      <c r="S270" s="115">
        <v>0</v>
      </c>
      <c r="T270" s="115">
        <v>0</v>
      </c>
      <c r="U270" s="115">
        <v>0</v>
      </c>
      <c r="V270" s="115">
        <v>0</v>
      </c>
      <c r="W270" s="115">
        <v>2.9802322387695313E-8</v>
      </c>
      <c r="X270" s="115">
        <v>0</v>
      </c>
      <c r="Y270" s="115">
        <v>61558413.540000409</v>
      </c>
      <c r="Z270" s="117">
        <v>42636</v>
      </c>
      <c r="AA270" s="117">
        <v>48114</v>
      </c>
      <c r="AB270" s="116">
        <v>100000000</v>
      </c>
      <c r="AC270" s="116">
        <v>100000000</v>
      </c>
      <c r="AD270" s="116">
        <v>7.5698630136986305</v>
      </c>
      <c r="AE270" s="116">
        <v>15.008219178082191</v>
      </c>
      <c r="AF270" s="122">
        <v>7.9010999999999998E-2</v>
      </c>
      <c r="AG270" s="118" t="s">
        <v>3261</v>
      </c>
      <c r="AH270" s="122">
        <v>2.4282999999999999E-2</v>
      </c>
      <c r="AI270" s="114" t="s">
        <v>311</v>
      </c>
      <c r="AJ270" s="114" t="s">
        <v>311</v>
      </c>
      <c r="AK270" s="128">
        <v>755716.05</v>
      </c>
      <c r="AL270" s="128">
        <v>0</v>
      </c>
      <c r="AM270" s="128">
        <v>0</v>
      </c>
      <c r="AN270" s="128">
        <v>0</v>
      </c>
      <c r="AO270" s="128">
        <v>0</v>
      </c>
      <c r="AP270" s="128">
        <v>0</v>
      </c>
      <c r="AQ270" s="128">
        <v>716269.33</v>
      </c>
      <c r="AR270" s="128">
        <v>0</v>
      </c>
      <c r="AS270" s="128">
        <v>0</v>
      </c>
      <c r="AT270" s="128">
        <v>0</v>
      </c>
      <c r="AU270" s="128">
        <v>0</v>
      </c>
      <c r="AV270" s="128">
        <v>0</v>
      </c>
      <c r="AW270" s="128">
        <v>657618.29</v>
      </c>
      <c r="AX270" s="128">
        <v>0</v>
      </c>
      <c r="AY270" s="128">
        <v>0</v>
      </c>
      <c r="AZ270" s="128">
        <v>0</v>
      </c>
      <c r="BA270" s="128">
        <v>0</v>
      </c>
      <c r="BB270" s="128">
        <v>0</v>
      </c>
      <c r="BC270" s="128">
        <v>620766.76</v>
      </c>
      <c r="BD270" s="128">
        <v>0</v>
      </c>
      <c r="BE270" s="128">
        <v>0</v>
      </c>
      <c r="BF270" s="128">
        <v>0</v>
      </c>
      <c r="BG270" s="40">
        <f t="shared" si="12"/>
        <v>1471985.38</v>
      </c>
      <c r="BH270" s="40">
        <f t="shared" si="13"/>
        <v>1278385.05</v>
      </c>
      <c r="BI270" s="40">
        <f t="shared" si="14"/>
        <v>2750370.4299999997</v>
      </c>
    </row>
    <row r="271" spans="1:61" x14ac:dyDescent="0.35">
      <c r="A271" s="114">
        <v>20827000</v>
      </c>
      <c r="B271" s="114">
        <v>1</v>
      </c>
      <c r="C271" s="114">
        <v>1</v>
      </c>
      <c r="D271" s="114">
        <v>0</v>
      </c>
      <c r="E271" s="114" t="s">
        <v>23</v>
      </c>
      <c r="F271" s="114" t="s">
        <v>24</v>
      </c>
      <c r="G271" s="114" t="s">
        <v>25</v>
      </c>
      <c r="H271" s="114" t="s">
        <v>44</v>
      </c>
      <c r="I271" s="114" t="s">
        <v>45</v>
      </c>
      <c r="J271" s="114" t="s">
        <v>27</v>
      </c>
      <c r="K271" s="114" t="s">
        <v>311</v>
      </c>
      <c r="L271" s="114" t="s">
        <v>46</v>
      </c>
      <c r="M271" s="114" t="s">
        <v>159</v>
      </c>
      <c r="N271" s="114" t="s">
        <v>1325</v>
      </c>
      <c r="O271" s="114" t="s">
        <v>357</v>
      </c>
      <c r="P271" s="114" t="s">
        <v>357</v>
      </c>
      <c r="Q271" s="114" t="s">
        <v>311</v>
      </c>
      <c r="R271" s="115">
        <v>38181818.159999713</v>
      </c>
      <c r="S271" s="115">
        <v>0</v>
      </c>
      <c r="T271" s="115">
        <v>0</v>
      </c>
      <c r="U271" s="115">
        <v>0</v>
      </c>
      <c r="V271" s="115">
        <v>0</v>
      </c>
      <c r="W271" s="115">
        <v>-2.2351741790771484E-8</v>
      </c>
      <c r="X271" s="115">
        <v>0</v>
      </c>
      <c r="Y271" s="115">
        <v>38181818.159999691</v>
      </c>
      <c r="Z271" s="117">
        <v>42303</v>
      </c>
      <c r="AA271" s="117">
        <v>47782</v>
      </c>
      <c r="AB271" s="116">
        <v>60000000</v>
      </c>
      <c r="AC271" s="116">
        <v>60000000</v>
      </c>
      <c r="AD271" s="116">
        <v>6.6602739726027398</v>
      </c>
      <c r="AE271" s="116">
        <v>15.010958904109589</v>
      </c>
      <c r="AF271" s="122">
        <v>7.8738000000000002E-2</v>
      </c>
      <c r="AG271" s="118" t="s">
        <v>3261</v>
      </c>
      <c r="AH271" s="122">
        <v>2.4282999999999999E-2</v>
      </c>
      <c r="AI271" s="114" t="s">
        <v>311</v>
      </c>
      <c r="AJ271" s="114" t="s">
        <v>311</v>
      </c>
      <c r="AK271" s="128">
        <v>0</v>
      </c>
      <c r="AL271" s="128">
        <v>471310.95</v>
      </c>
      <c r="AM271" s="128">
        <v>0</v>
      </c>
      <c r="AN271" s="128">
        <v>0</v>
      </c>
      <c r="AO271" s="128">
        <v>0</v>
      </c>
      <c r="AP271" s="128">
        <v>0</v>
      </c>
      <c r="AQ271" s="128">
        <v>0</v>
      </c>
      <c r="AR271" s="128">
        <v>437645.89</v>
      </c>
      <c r="AS271" s="128">
        <v>0</v>
      </c>
      <c r="AT271" s="128">
        <v>0</v>
      </c>
      <c r="AU271" s="128">
        <v>0</v>
      </c>
      <c r="AV271" s="128">
        <v>0</v>
      </c>
      <c r="AW271" s="128">
        <v>0</v>
      </c>
      <c r="AX271" s="128">
        <v>401773.27</v>
      </c>
      <c r="AY271" s="128">
        <v>0</v>
      </c>
      <c r="AZ271" s="128">
        <v>0</v>
      </c>
      <c r="BA271" s="128">
        <v>0</v>
      </c>
      <c r="BB271" s="128">
        <v>0</v>
      </c>
      <c r="BC271" s="128">
        <v>0</v>
      </c>
      <c r="BD271" s="128">
        <v>370315.75</v>
      </c>
      <c r="BE271" s="128">
        <v>0</v>
      </c>
      <c r="BF271" s="128">
        <v>0</v>
      </c>
      <c r="BG271" s="40">
        <f t="shared" si="12"/>
        <v>908956.84000000008</v>
      </c>
      <c r="BH271" s="40">
        <f t="shared" si="13"/>
        <v>772089.02</v>
      </c>
      <c r="BI271" s="40">
        <f t="shared" si="14"/>
        <v>1681045.86</v>
      </c>
    </row>
    <row r="272" spans="1:61" x14ac:dyDescent="0.35">
      <c r="A272" s="114">
        <v>20834000</v>
      </c>
      <c r="B272" s="114">
        <v>1</v>
      </c>
      <c r="C272" s="114">
        <v>1</v>
      </c>
      <c r="D272" s="114">
        <v>0</v>
      </c>
      <c r="E272" s="114" t="s">
        <v>23</v>
      </c>
      <c r="F272" s="114" t="s">
        <v>24</v>
      </c>
      <c r="G272" s="114" t="s">
        <v>25</v>
      </c>
      <c r="H272" s="114" t="s">
        <v>44</v>
      </c>
      <c r="I272" s="114" t="s">
        <v>45</v>
      </c>
      <c r="J272" s="114" t="s">
        <v>27</v>
      </c>
      <c r="K272" s="114" t="s">
        <v>311</v>
      </c>
      <c r="L272" s="114" t="s">
        <v>83</v>
      </c>
      <c r="M272" s="114" t="s">
        <v>159</v>
      </c>
      <c r="N272" s="114" t="s">
        <v>1325</v>
      </c>
      <c r="O272" s="114" t="s">
        <v>358</v>
      </c>
      <c r="P272" s="114" t="s">
        <v>358</v>
      </c>
      <c r="Q272" s="114" t="s">
        <v>311</v>
      </c>
      <c r="R272" s="115">
        <v>30625000</v>
      </c>
      <c r="S272" s="115">
        <v>0</v>
      </c>
      <c r="T272" s="115">
        <v>0</v>
      </c>
      <c r="U272" s="115">
        <v>0</v>
      </c>
      <c r="V272" s="115">
        <v>0</v>
      </c>
      <c r="W272" s="115">
        <v>0</v>
      </c>
      <c r="X272" s="115">
        <v>0</v>
      </c>
      <c r="Y272" s="115">
        <v>30625000</v>
      </c>
      <c r="Z272" s="117">
        <v>43357</v>
      </c>
      <c r="AA272" s="117">
        <v>47010</v>
      </c>
      <c r="AB272" s="116">
        <v>49000000</v>
      </c>
      <c r="AC272" s="116">
        <v>49000000</v>
      </c>
      <c r="AD272" s="116">
        <v>4.5452054794520551</v>
      </c>
      <c r="AE272" s="116">
        <v>10.008219178082191</v>
      </c>
      <c r="AF272" s="122">
        <v>7.6494999999999994E-2</v>
      </c>
      <c r="AG272" s="118" t="s">
        <v>3261</v>
      </c>
      <c r="AH272" s="122">
        <v>2.1783E-2</v>
      </c>
      <c r="AI272" s="114" t="s">
        <v>311</v>
      </c>
      <c r="AJ272" s="114" t="s">
        <v>311</v>
      </c>
      <c r="AK272" s="128">
        <v>337258.32</v>
      </c>
      <c r="AL272" s="128">
        <v>0</v>
      </c>
      <c r="AM272" s="128">
        <v>0</v>
      </c>
      <c r="AN272" s="128">
        <v>0</v>
      </c>
      <c r="AO272" s="128">
        <v>0</v>
      </c>
      <c r="AP272" s="128">
        <v>0</v>
      </c>
      <c r="AQ272" s="128">
        <v>306868.01</v>
      </c>
      <c r="AR272" s="128">
        <v>0</v>
      </c>
      <c r="AS272" s="128">
        <v>0</v>
      </c>
      <c r="AT272" s="128">
        <v>0</v>
      </c>
      <c r="AU272" s="128">
        <v>0</v>
      </c>
      <c r="AV272" s="128">
        <v>0</v>
      </c>
      <c r="AW272" s="128">
        <v>268324.2</v>
      </c>
      <c r="AX272" s="128">
        <v>0</v>
      </c>
      <c r="AY272" s="128">
        <v>0</v>
      </c>
      <c r="AZ272" s="128">
        <v>0</v>
      </c>
      <c r="BA272" s="128">
        <v>0</v>
      </c>
      <c r="BB272" s="128">
        <v>0</v>
      </c>
      <c r="BC272" s="128">
        <v>238675.12</v>
      </c>
      <c r="BD272" s="128">
        <v>0</v>
      </c>
      <c r="BE272" s="128">
        <v>0</v>
      </c>
      <c r="BF272" s="128">
        <v>0</v>
      </c>
      <c r="BG272" s="40">
        <f t="shared" si="12"/>
        <v>644126.33000000007</v>
      </c>
      <c r="BH272" s="40">
        <f t="shared" si="13"/>
        <v>506999.32</v>
      </c>
      <c r="BI272" s="40">
        <f t="shared" si="14"/>
        <v>1151125.6500000001</v>
      </c>
    </row>
    <row r="273" spans="1:61" x14ac:dyDescent="0.35">
      <c r="A273" s="114">
        <v>20851000</v>
      </c>
      <c r="B273" s="114">
        <v>1</v>
      </c>
      <c r="C273" s="114">
        <v>1</v>
      </c>
      <c r="D273" s="114">
        <v>0</v>
      </c>
      <c r="E273" s="114" t="s">
        <v>23</v>
      </c>
      <c r="F273" s="114" t="s">
        <v>24</v>
      </c>
      <c r="G273" s="114" t="s">
        <v>25</v>
      </c>
      <c r="H273" s="114" t="s">
        <v>44</v>
      </c>
      <c r="I273" s="114" t="s">
        <v>45</v>
      </c>
      <c r="J273" s="114" t="s">
        <v>27</v>
      </c>
      <c r="K273" s="114" t="s">
        <v>311</v>
      </c>
      <c r="L273" s="114" t="s">
        <v>83</v>
      </c>
      <c r="M273" s="114" t="s">
        <v>159</v>
      </c>
      <c r="N273" s="114" t="s">
        <v>1325</v>
      </c>
      <c r="O273" s="114" t="s">
        <v>359</v>
      </c>
      <c r="P273" s="114" t="s">
        <v>359</v>
      </c>
      <c r="Q273" s="114" t="s">
        <v>311</v>
      </c>
      <c r="R273" s="115">
        <v>40658096.919999808</v>
      </c>
      <c r="S273" s="115">
        <v>0</v>
      </c>
      <c r="T273" s="115">
        <v>0</v>
      </c>
      <c r="U273" s="115">
        <v>0</v>
      </c>
      <c r="V273" s="115">
        <v>0</v>
      </c>
      <c r="W273" s="115">
        <v>-1.4901161193847656E-8</v>
      </c>
      <c r="X273" s="115">
        <v>0</v>
      </c>
      <c r="Y273" s="115">
        <v>40658096.919999793</v>
      </c>
      <c r="Z273" s="117">
        <v>44169</v>
      </c>
      <c r="AA273" s="117">
        <v>47821</v>
      </c>
      <c r="AB273" s="116">
        <v>49000000</v>
      </c>
      <c r="AC273" s="116">
        <v>49000000</v>
      </c>
      <c r="AD273" s="116">
        <v>6.7671232876712333</v>
      </c>
      <c r="AE273" s="116">
        <v>10.005479452054795</v>
      </c>
      <c r="AF273" s="118">
        <v>7.3973999999999998E-2</v>
      </c>
      <c r="AG273" s="118" t="s">
        <v>2769</v>
      </c>
      <c r="AH273" s="118">
        <v>1.7500000000000002E-2</v>
      </c>
      <c r="AI273" s="114" t="s">
        <v>311</v>
      </c>
      <c r="AJ273" s="114" t="s">
        <v>311</v>
      </c>
      <c r="AK273" s="128">
        <v>0</v>
      </c>
      <c r="AL273" s="128">
        <v>0</v>
      </c>
      <c r="AM273" s="128">
        <v>0</v>
      </c>
      <c r="AN273" s="128">
        <v>1528884.71</v>
      </c>
      <c r="AO273" s="128">
        <v>0</v>
      </c>
      <c r="AP273" s="128">
        <v>0</v>
      </c>
      <c r="AQ273" s="128">
        <v>0</v>
      </c>
      <c r="AR273" s="128">
        <v>0</v>
      </c>
      <c r="AS273" s="128">
        <v>0</v>
      </c>
      <c r="AT273" s="128">
        <v>1419678.66</v>
      </c>
      <c r="AU273" s="128">
        <v>0</v>
      </c>
      <c r="AV273" s="128">
        <v>0</v>
      </c>
      <c r="AW273" s="128">
        <v>0</v>
      </c>
      <c r="AX273" s="128">
        <v>0</v>
      </c>
      <c r="AY273" s="128">
        <v>0</v>
      </c>
      <c r="AZ273" s="128">
        <v>1303311.56</v>
      </c>
      <c r="BA273" s="128">
        <v>0</v>
      </c>
      <c r="BB273" s="128">
        <v>0</v>
      </c>
      <c r="BC273" s="128">
        <v>0</v>
      </c>
      <c r="BD273" s="128">
        <v>0</v>
      </c>
      <c r="BE273" s="128">
        <v>0</v>
      </c>
      <c r="BF273" s="128">
        <v>1201266.56</v>
      </c>
      <c r="BG273" s="40">
        <f t="shared" si="12"/>
        <v>2948563.37</v>
      </c>
      <c r="BH273" s="40">
        <f t="shared" si="13"/>
        <v>2504578.12</v>
      </c>
      <c r="BI273" s="40">
        <f t="shared" si="14"/>
        <v>5453141.4900000002</v>
      </c>
    </row>
    <row r="274" spans="1:61" x14ac:dyDescent="0.35">
      <c r="A274" s="114">
        <v>20828000</v>
      </c>
      <c r="B274" s="114">
        <v>1</v>
      </c>
      <c r="C274" s="114">
        <v>1</v>
      </c>
      <c r="D274" s="114">
        <v>0</v>
      </c>
      <c r="E274" s="114" t="s">
        <v>23</v>
      </c>
      <c r="F274" s="114" t="s">
        <v>24</v>
      </c>
      <c r="G274" s="114" t="s">
        <v>25</v>
      </c>
      <c r="H274" s="114" t="s">
        <v>44</v>
      </c>
      <c r="I274" s="114" t="s">
        <v>45</v>
      </c>
      <c r="J274" s="114" t="s">
        <v>27</v>
      </c>
      <c r="K274" s="114" t="s">
        <v>311</v>
      </c>
      <c r="L274" s="114" t="s">
        <v>83</v>
      </c>
      <c r="M274" s="114" t="s">
        <v>159</v>
      </c>
      <c r="N274" s="114" t="s">
        <v>1325</v>
      </c>
      <c r="O274" s="114" t="s">
        <v>360</v>
      </c>
      <c r="P274" s="114" t="s">
        <v>360</v>
      </c>
      <c r="Q274" s="114" t="s">
        <v>311</v>
      </c>
      <c r="R274" s="115">
        <v>12457500</v>
      </c>
      <c r="S274" s="115">
        <v>0</v>
      </c>
      <c r="T274" s="115">
        <v>0</v>
      </c>
      <c r="U274" s="115">
        <v>0</v>
      </c>
      <c r="V274" s="115">
        <v>0</v>
      </c>
      <c r="W274" s="115">
        <v>0</v>
      </c>
      <c r="X274" s="115">
        <v>0</v>
      </c>
      <c r="Y274" s="115">
        <v>12457500</v>
      </c>
      <c r="Z274" s="117">
        <v>42334</v>
      </c>
      <c r="AA274" s="117">
        <v>45981</v>
      </c>
      <c r="AB274" s="116">
        <v>49350000</v>
      </c>
      <c r="AC274" s="116">
        <v>49350000</v>
      </c>
      <c r="AD274" s="116">
        <v>1.726027397260274</v>
      </c>
      <c r="AE274" s="116">
        <v>9.9917808219178088</v>
      </c>
      <c r="AF274" s="118">
        <v>7.7533000000000005E-2</v>
      </c>
      <c r="AG274" s="118" t="s">
        <v>3261</v>
      </c>
      <c r="AH274" s="122">
        <v>2.3782999999999999E-2</v>
      </c>
      <c r="AI274" s="114" t="s">
        <v>311</v>
      </c>
      <c r="AJ274" s="114" t="s">
        <v>311</v>
      </c>
      <c r="AK274" s="128">
        <v>0</v>
      </c>
      <c r="AL274" s="128">
        <v>0</v>
      </c>
      <c r="AM274" s="128">
        <v>149784.34</v>
      </c>
      <c r="AN274" s="128">
        <v>0</v>
      </c>
      <c r="AO274" s="128">
        <v>0</v>
      </c>
      <c r="AP274" s="128">
        <v>0</v>
      </c>
      <c r="AQ274" s="128">
        <v>0</v>
      </c>
      <c r="AR274" s="128">
        <v>0</v>
      </c>
      <c r="AS274" s="128">
        <v>113572.74</v>
      </c>
      <c r="AT274" s="128">
        <v>0</v>
      </c>
      <c r="AU274" s="128">
        <v>0</v>
      </c>
      <c r="AV274" s="128">
        <v>0</v>
      </c>
      <c r="AW274" s="128">
        <v>0</v>
      </c>
      <c r="AX274" s="128">
        <v>0</v>
      </c>
      <c r="AY274" s="128">
        <v>74480.679999999993</v>
      </c>
      <c r="AZ274" s="128">
        <v>0</v>
      </c>
      <c r="BA274" s="128">
        <v>0</v>
      </c>
      <c r="BB274" s="128">
        <v>0</v>
      </c>
      <c r="BC274" s="128">
        <v>0</v>
      </c>
      <c r="BD274" s="128">
        <v>0</v>
      </c>
      <c r="BE274" s="128">
        <v>37857.58</v>
      </c>
      <c r="BF274" s="128">
        <v>0</v>
      </c>
      <c r="BG274" s="40">
        <f t="shared" si="12"/>
        <v>263357.08</v>
      </c>
      <c r="BH274" s="40">
        <f t="shared" si="13"/>
        <v>112338.26</v>
      </c>
      <c r="BI274" s="40">
        <f t="shared" si="14"/>
        <v>375695.34</v>
      </c>
    </row>
    <row r="275" spans="1:61" x14ac:dyDescent="0.35">
      <c r="A275" s="114">
        <v>20824000</v>
      </c>
      <c r="B275" s="114">
        <v>1</v>
      </c>
      <c r="C275" s="114">
        <v>1</v>
      </c>
      <c r="D275" s="114">
        <v>0</v>
      </c>
      <c r="E275" s="114" t="s">
        <v>23</v>
      </c>
      <c r="F275" s="114" t="s">
        <v>24</v>
      </c>
      <c r="G275" s="114" t="s">
        <v>25</v>
      </c>
      <c r="H275" s="114" t="s">
        <v>44</v>
      </c>
      <c r="I275" s="114" t="s">
        <v>45</v>
      </c>
      <c r="J275" s="114" t="s">
        <v>27</v>
      </c>
      <c r="K275" s="114" t="s">
        <v>311</v>
      </c>
      <c r="L275" s="114" t="s">
        <v>361</v>
      </c>
      <c r="M275" s="114" t="s">
        <v>159</v>
      </c>
      <c r="N275" s="114" t="s">
        <v>1325</v>
      </c>
      <c r="O275" s="114" t="s">
        <v>362</v>
      </c>
      <c r="P275" s="114" t="s">
        <v>362</v>
      </c>
      <c r="Q275" s="114" t="s">
        <v>311</v>
      </c>
      <c r="R275" s="115">
        <v>22017193.370000094</v>
      </c>
      <c r="S275" s="115">
        <v>0</v>
      </c>
      <c r="T275" s="115">
        <v>0</v>
      </c>
      <c r="U275" s="115">
        <v>0</v>
      </c>
      <c r="V275" s="115">
        <v>0</v>
      </c>
      <c r="W275" s="115">
        <v>7.4505805969238281E-9</v>
      </c>
      <c r="X275" s="115">
        <v>0</v>
      </c>
      <c r="Y275" s="115">
        <v>22017193.370000102</v>
      </c>
      <c r="Z275" s="117">
        <v>41933</v>
      </c>
      <c r="AA275" s="117">
        <v>46316</v>
      </c>
      <c r="AB275" s="116">
        <v>56500000</v>
      </c>
      <c r="AC275" s="116">
        <v>56500000</v>
      </c>
      <c r="AD275" s="116">
        <v>2.6438356164383561</v>
      </c>
      <c r="AE275" s="116">
        <v>12.008219178082191</v>
      </c>
      <c r="AF275" s="122">
        <v>8.2178000000000001E-2</v>
      </c>
      <c r="AG275" s="118" t="s">
        <v>3261</v>
      </c>
      <c r="AH275" s="122">
        <v>2.7283000000000002E-2</v>
      </c>
      <c r="AI275" s="114" t="s">
        <v>311</v>
      </c>
      <c r="AJ275" s="114" t="s">
        <v>311</v>
      </c>
      <c r="AK275" s="128">
        <v>0</v>
      </c>
      <c r="AL275" s="128">
        <v>305353.34000000003</v>
      </c>
      <c r="AM275" s="128">
        <v>0</v>
      </c>
      <c r="AN275" s="128">
        <v>0</v>
      </c>
      <c r="AO275" s="128">
        <v>0</v>
      </c>
      <c r="AP275" s="128">
        <v>0</v>
      </c>
      <c r="AQ275" s="128">
        <v>0</v>
      </c>
      <c r="AR275" s="128">
        <v>254461.11</v>
      </c>
      <c r="AS275" s="128">
        <v>0</v>
      </c>
      <c r="AT275" s="128">
        <v>0</v>
      </c>
      <c r="AU275" s="128">
        <v>0</v>
      </c>
      <c r="AV275" s="128">
        <v>0</v>
      </c>
      <c r="AW275" s="128">
        <v>0</v>
      </c>
      <c r="AX275" s="128">
        <v>202456.49</v>
      </c>
      <c r="AY275" s="128">
        <v>0</v>
      </c>
      <c r="AZ275" s="128">
        <v>0</v>
      </c>
      <c r="BA275" s="128">
        <v>0</v>
      </c>
      <c r="BB275" s="128">
        <v>0</v>
      </c>
      <c r="BC275" s="128">
        <v>0</v>
      </c>
      <c r="BD275" s="128">
        <v>152676.67000000001</v>
      </c>
      <c r="BE275" s="128">
        <v>0</v>
      </c>
      <c r="BF275" s="128">
        <v>0</v>
      </c>
      <c r="BG275" s="40">
        <f t="shared" si="12"/>
        <v>559814.44999999995</v>
      </c>
      <c r="BH275" s="40">
        <f t="shared" si="13"/>
        <v>355133.16000000003</v>
      </c>
      <c r="BI275" s="40">
        <f t="shared" si="14"/>
        <v>914947.61</v>
      </c>
    </row>
    <row r="276" spans="1:61" x14ac:dyDescent="0.35">
      <c r="A276" s="114">
        <v>20619000</v>
      </c>
      <c r="B276" s="114">
        <v>1</v>
      </c>
      <c r="C276" s="114">
        <v>1</v>
      </c>
      <c r="D276" s="114">
        <v>1</v>
      </c>
      <c r="E276" s="114" t="s">
        <v>23</v>
      </c>
      <c r="F276" s="114" t="s">
        <v>24</v>
      </c>
      <c r="G276" s="114" t="s">
        <v>25</v>
      </c>
      <c r="H276" s="114" t="s">
        <v>26</v>
      </c>
      <c r="I276" s="114" t="s">
        <v>2</v>
      </c>
      <c r="J276" s="114" t="s">
        <v>27</v>
      </c>
      <c r="K276" s="114" t="s">
        <v>363</v>
      </c>
      <c r="L276" s="114" t="s">
        <v>29</v>
      </c>
      <c r="M276" s="114" t="s">
        <v>159</v>
      </c>
      <c r="N276" s="114" t="s">
        <v>1325</v>
      </c>
      <c r="O276" s="114">
        <v>2000002638</v>
      </c>
      <c r="P276" s="114">
        <v>2000002638</v>
      </c>
      <c r="Q276" s="114" t="s">
        <v>363</v>
      </c>
      <c r="R276" s="115">
        <v>1958156.19</v>
      </c>
      <c r="S276" s="115">
        <v>0</v>
      </c>
      <c r="T276" s="115">
        <v>0</v>
      </c>
      <c r="U276" s="115">
        <v>0</v>
      </c>
      <c r="V276" s="115">
        <v>0</v>
      </c>
      <c r="W276" s="115">
        <v>0</v>
      </c>
      <c r="X276" s="115">
        <v>0</v>
      </c>
      <c r="Y276" s="115">
        <v>1958156.19</v>
      </c>
      <c r="Z276" s="117">
        <v>43654</v>
      </c>
      <c r="AA276" s="117">
        <v>50175</v>
      </c>
      <c r="AB276" s="116">
        <v>10000000</v>
      </c>
      <c r="AC276" s="116">
        <v>10000000</v>
      </c>
      <c r="AD276" s="116">
        <v>13.216438356164383</v>
      </c>
      <c r="AE276" s="116">
        <v>17.865753424657534</v>
      </c>
      <c r="AF276" s="118">
        <v>1.35E-2</v>
      </c>
      <c r="AG276" s="118" t="s">
        <v>364</v>
      </c>
      <c r="AH276" s="118"/>
      <c r="AI276" s="114" t="s">
        <v>363</v>
      </c>
      <c r="AJ276" s="114" t="s">
        <v>363</v>
      </c>
      <c r="AK276" s="128">
        <v>0</v>
      </c>
      <c r="AL276" s="128">
        <v>0</v>
      </c>
      <c r="AM276" s="128">
        <v>13364.42</v>
      </c>
      <c r="AN276" s="128">
        <v>0</v>
      </c>
      <c r="AO276" s="128">
        <v>0</v>
      </c>
      <c r="AP276" s="128">
        <v>0</v>
      </c>
      <c r="AQ276" s="128">
        <v>0</v>
      </c>
      <c r="AR276" s="128">
        <v>0</v>
      </c>
      <c r="AS276" s="128">
        <v>13511.28</v>
      </c>
      <c r="AT276" s="128">
        <v>0</v>
      </c>
      <c r="AU276" s="128">
        <v>0</v>
      </c>
      <c r="AV276" s="128">
        <v>0</v>
      </c>
      <c r="AW276" s="128">
        <v>0</v>
      </c>
      <c r="AX276" s="128">
        <v>0</v>
      </c>
      <c r="AY276" s="128">
        <v>13290.99</v>
      </c>
      <c r="AZ276" s="128">
        <v>0</v>
      </c>
      <c r="BA276" s="128">
        <v>0</v>
      </c>
      <c r="BB276" s="128">
        <v>0</v>
      </c>
      <c r="BC276" s="128">
        <v>0</v>
      </c>
      <c r="BD276" s="128">
        <v>0</v>
      </c>
      <c r="BE276" s="128">
        <v>13511.28</v>
      </c>
      <c r="BF276" s="128">
        <v>0</v>
      </c>
      <c r="BG276" s="40">
        <f t="shared" si="12"/>
        <v>26875.7</v>
      </c>
      <c r="BH276" s="40">
        <f t="shared" si="13"/>
        <v>26802.27</v>
      </c>
      <c r="BI276" s="40">
        <f t="shared" si="14"/>
        <v>53677.97</v>
      </c>
    </row>
    <row r="277" spans="1:61" x14ac:dyDescent="0.35">
      <c r="A277" s="114">
        <v>20614000</v>
      </c>
      <c r="B277" s="114">
        <v>1</v>
      </c>
      <c r="C277" s="114">
        <v>1</v>
      </c>
      <c r="D277" s="114">
        <v>1</v>
      </c>
      <c r="E277" s="114" t="s">
        <v>365</v>
      </c>
      <c r="F277" s="114" t="s">
        <v>24</v>
      </c>
      <c r="G277" s="114" t="s">
        <v>25</v>
      </c>
      <c r="H277" s="114" t="s">
        <v>26</v>
      </c>
      <c r="I277" s="114" t="s">
        <v>2</v>
      </c>
      <c r="J277" s="114" t="s">
        <v>27</v>
      </c>
      <c r="K277" s="114" t="s">
        <v>363</v>
      </c>
      <c r="L277" s="114" t="s">
        <v>29</v>
      </c>
      <c r="M277" s="114" t="s">
        <v>159</v>
      </c>
      <c r="N277" s="114" t="s">
        <v>1325</v>
      </c>
      <c r="O277" s="114" t="s">
        <v>366</v>
      </c>
      <c r="P277" s="114" t="s">
        <v>366</v>
      </c>
      <c r="Q277" s="114" t="s">
        <v>363</v>
      </c>
      <c r="R277" s="115">
        <v>8513931.4609999992</v>
      </c>
      <c r="S277" s="115">
        <v>0</v>
      </c>
      <c r="T277" s="115">
        <v>0</v>
      </c>
      <c r="U277" s="115">
        <v>0</v>
      </c>
      <c r="V277" s="115">
        <v>0</v>
      </c>
      <c r="W277" s="115">
        <v>-108646.4579999987</v>
      </c>
      <c r="X277" s="115">
        <v>0</v>
      </c>
      <c r="Y277" s="115">
        <v>8405285.0030000005</v>
      </c>
      <c r="Z277" s="117">
        <v>39157</v>
      </c>
      <c r="AA277" s="117">
        <v>52916</v>
      </c>
      <c r="AB277" s="116">
        <v>14144823</v>
      </c>
      <c r="AC277" s="116">
        <v>12962161.161</v>
      </c>
      <c r="AD277" s="116">
        <v>20.726027397260275</v>
      </c>
      <c r="AE277" s="116">
        <v>37.695890410958903</v>
      </c>
      <c r="AF277" s="118">
        <v>7.4999999999999997E-3</v>
      </c>
      <c r="AG277" s="118" t="s">
        <v>2802</v>
      </c>
      <c r="AH277" s="118"/>
      <c r="AI277" s="114" t="s">
        <v>363</v>
      </c>
      <c r="AJ277" s="114" t="s">
        <v>363</v>
      </c>
      <c r="AK277" s="128">
        <v>0</v>
      </c>
      <c r="AL277" s="128">
        <v>0</v>
      </c>
      <c r="AM277" s="128">
        <v>31519.819</v>
      </c>
      <c r="AN277" s="128">
        <v>0</v>
      </c>
      <c r="AO277" s="128">
        <v>0</v>
      </c>
      <c r="AP277" s="128">
        <v>0</v>
      </c>
      <c r="AQ277" s="128">
        <v>0</v>
      </c>
      <c r="AR277" s="128">
        <v>0</v>
      </c>
      <c r="AS277" s="128">
        <v>30769.547999999999</v>
      </c>
      <c r="AT277" s="128">
        <v>0</v>
      </c>
      <c r="AU277" s="128">
        <v>0</v>
      </c>
      <c r="AV277" s="128">
        <v>0</v>
      </c>
      <c r="AW277" s="128">
        <v>0</v>
      </c>
      <c r="AX277" s="128">
        <v>0</v>
      </c>
      <c r="AY277" s="128">
        <v>30019.277999999998</v>
      </c>
      <c r="AZ277" s="128">
        <v>0</v>
      </c>
      <c r="BA277" s="128">
        <v>0</v>
      </c>
      <c r="BB277" s="128">
        <v>0</v>
      </c>
      <c r="BC277" s="128">
        <v>0</v>
      </c>
      <c r="BD277" s="128">
        <v>0</v>
      </c>
      <c r="BE277" s="128">
        <v>29268.993999999999</v>
      </c>
      <c r="BF277" s="128">
        <v>0</v>
      </c>
      <c r="BG277" s="40">
        <f t="shared" si="12"/>
        <v>62289.366999999998</v>
      </c>
      <c r="BH277" s="40">
        <f t="shared" si="13"/>
        <v>59288.271999999997</v>
      </c>
      <c r="BI277" s="40">
        <f t="shared" si="14"/>
        <v>121577.639</v>
      </c>
    </row>
    <row r="278" spans="1:61" x14ac:dyDescent="0.35">
      <c r="A278" s="114">
        <v>20617000</v>
      </c>
      <c r="B278" s="114">
        <v>1</v>
      </c>
      <c r="C278" s="114">
        <v>1</v>
      </c>
      <c r="D278" s="114">
        <v>1</v>
      </c>
      <c r="E278" s="114" t="s">
        <v>59</v>
      </c>
      <c r="F278" s="114" t="s">
        <v>24</v>
      </c>
      <c r="G278" s="114" t="s">
        <v>25</v>
      </c>
      <c r="H278" s="114" t="s">
        <v>26</v>
      </c>
      <c r="I278" s="114" t="s">
        <v>2</v>
      </c>
      <c r="J278" s="114" t="s">
        <v>27</v>
      </c>
      <c r="K278" s="114" t="s">
        <v>363</v>
      </c>
      <c r="L278" s="114" t="s">
        <v>29</v>
      </c>
      <c r="M278" s="114" t="s">
        <v>159</v>
      </c>
      <c r="N278" s="114" t="s">
        <v>1325</v>
      </c>
      <c r="O278" s="114" t="s">
        <v>367</v>
      </c>
      <c r="P278" s="114" t="s">
        <v>367</v>
      </c>
      <c r="Q278" s="114" t="s">
        <v>363</v>
      </c>
      <c r="R278" s="115">
        <v>1693340.9269999999</v>
      </c>
      <c r="S278" s="115">
        <v>0</v>
      </c>
      <c r="T278" s="115">
        <v>0</v>
      </c>
      <c r="U278" s="115">
        <v>0</v>
      </c>
      <c r="V278" s="115">
        <v>0</v>
      </c>
      <c r="W278" s="115">
        <v>-5465.1599999999162</v>
      </c>
      <c r="X278" s="115">
        <v>0</v>
      </c>
      <c r="Y278" s="115">
        <v>1687875.767</v>
      </c>
      <c r="Z278" s="117">
        <v>42983</v>
      </c>
      <c r="AA278" s="117">
        <v>49628</v>
      </c>
      <c r="AB278" s="116">
        <v>16896937.5</v>
      </c>
      <c r="AC278" s="116">
        <v>1942635.13</v>
      </c>
      <c r="AD278" s="116">
        <v>11.717808219178082</v>
      </c>
      <c r="AE278" s="116">
        <v>18.205479452054796</v>
      </c>
      <c r="AF278" s="118">
        <v>5.0599999999999999E-2</v>
      </c>
      <c r="AG278" s="118" t="s">
        <v>364</v>
      </c>
      <c r="AH278" s="118"/>
      <c r="AI278" s="114" t="s">
        <v>363</v>
      </c>
      <c r="AJ278" s="114" t="s">
        <v>363</v>
      </c>
      <c r="AK278" s="128">
        <v>0</v>
      </c>
      <c r="AL278" s="128">
        <v>0</v>
      </c>
      <c r="AM278" s="128">
        <v>42499.311000000002</v>
      </c>
      <c r="AN278" s="128">
        <v>0</v>
      </c>
      <c r="AO278" s="128">
        <v>0</v>
      </c>
      <c r="AP278" s="128">
        <v>0</v>
      </c>
      <c r="AQ278" s="128">
        <v>0</v>
      </c>
      <c r="AR278" s="128">
        <v>0</v>
      </c>
      <c r="AS278" s="128">
        <v>41147.582999999999</v>
      </c>
      <c r="AT278" s="128">
        <v>0</v>
      </c>
      <c r="AU278" s="128">
        <v>0</v>
      </c>
      <c r="AV278" s="128">
        <v>0</v>
      </c>
      <c r="AW278" s="128">
        <v>0</v>
      </c>
      <c r="AX278" s="128">
        <v>0</v>
      </c>
      <c r="AY278" s="128">
        <v>38795.955000000002</v>
      </c>
      <c r="AZ278" s="128">
        <v>0</v>
      </c>
      <c r="BA278" s="128">
        <v>0</v>
      </c>
      <c r="BB278" s="128">
        <v>0</v>
      </c>
      <c r="BC278" s="128">
        <v>0</v>
      </c>
      <c r="BD278" s="128">
        <v>0</v>
      </c>
      <c r="BE278" s="128">
        <v>37672.459000000003</v>
      </c>
      <c r="BF278" s="128">
        <v>0</v>
      </c>
      <c r="BG278" s="40">
        <f t="shared" si="12"/>
        <v>83646.894</v>
      </c>
      <c r="BH278" s="40">
        <f t="shared" si="13"/>
        <v>76468.414000000004</v>
      </c>
      <c r="BI278" s="40">
        <f t="shared" si="14"/>
        <v>160115.30800000002</v>
      </c>
    </row>
    <row r="279" spans="1:61" x14ac:dyDescent="0.35">
      <c r="A279" s="114">
        <v>20615000</v>
      </c>
      <c r="B279" s="114">
        <v>1</v>
      </c>
      <c r="C279" s="114">
        <v>1</v>
      </c>
      <c r="D279" s="114">
        <v>1</v>
      </c>
      <c r="E279" s="114" t="s">
        <v>365</v>
      </c>
      <c r="F279" s="114" t="s">
        <v>24</v>
      </c>
      <c r="G279" s="114" t="s">
        <v>25</v>
      </c>
      <c r="H279" s="114" t="s">
        <v>26</v>
      </c>
      <c r="I279" s="114" t="s">
        <v>2</v>
      </c>
      <c r="J279" s="114" t="s">
        <v>27</v>
      </c>
      <c r="K279" s="114" t="s">
        <v>363</v>
      </c>
      <c r="L279" s="114" t="s">
        <v>29</v>
      </c>
      <c r="M279" s="114" t="s">
        <v>159</v>
      </c>
      <c r="N279" s="114" t="s">
        <v>1325</v>
      </c>
      <c r="O279" s="114" t="s">
        <v>368</v>
      </c>
      <c r="P279" s="114" t="s">
        <v>368</v>
      </c>
      <c r="Q279" s="114" t="s">
        <v>363</v>
      </c>
      <c r="R279" s="115">
        <v>2013090.699</v>
      </c>
      <c r="S279" s="115">
        <v>0</v>
      </c>
      <c r="T279" s="115">
        <v>0</v>
      </c>
      <c r="U279" s="115">
        <v>0</v>
      </c>
      <c r="V279" s="115">
        <v>0</v>
      </c>
      <c r="W279" s="115">
        <v>-25689.09300000011</v>
      </c>
      <c r="X279" s="115">
        <v>0</v>
      </c>
      <c r="Y279" s="115">
        <v>1987401.6059999999</v>
      </c>
      <c r="Z279" s="117">
        <v>40637</v>
      </c>
      <c r="AA279" s="117">
        <v>47437</v>
      </c>
      <c r="AB279" s="116">
        <v>7929673.5</v>
      </c>
      <c r="AC279" s="116">
        <v>7929673.5</v>
      </c>
      <c r="AD279" s="116">
        <v>5.7150684931506852</v>
      </c>
      <c r="AE279" s="116">
        <v>18.63013698630137</v>
      </c>
      <c r="AF279" s="118">
        <v>5.3800000000000001E-2</v>
      </c>
      <c r="AG279" s="118" t="s">
        <v>364</v>
      </c>
      <c r="AH279" s="118"/>
      <c r="AI279" s="114" t="s">
        <v>363</v>
      </c>
      <c r="AJ279" s="114" t="s">
        <v>363</v>
      </c>
      <c r="AK279" s="128">
        <v>0</v>
      </c>
      <c r="AL279" s="128">
        <v>0</v>
      </c>
      <c r="AM279" s="128">
        <v>53461.107000000004</v>
      </c>
      <c r="AN279" s="128">
        <v>0</v>
      </c>
      <c r="AO279" s="128">
        <v>0</v>
      </c>
      <c r="AP279" s="128">
        <v>0</v>
      </c>
      <c r="AQ279" s="128">
        <v>0</v>
      </c>
      <c r="AR279" s="128">
        <v>0</v>
      </c>
      <c r="AS279" s="128">
        <v>49080.982000000004</v>
      </c>
      <c r="AT279" s="128">
        <v>0</v>
      </c>
      <c r="AU279" s="128">
        <v>0</v>
      </c>
      <c r="AV279" s="128">
        <v>0</v>
      </c>
      <c r="AW279" s="128">
        <v>0</v>
      </c>
      <c r="AX279" s="128">
        <v>0</v>
      </c>
      <c r="AY279" s="128">
        <v>44700.87</v>
      </c>
      <c r="AZ279" s="128">
        <v>0</v>
      </c>
      <c r="BA279" s="128">
        <v>0</v>
      </c>
      <c r="BB279" s="128">
        <v>0</v>
      </c>
      <c r="BC279" s="128">
        <v>0</v>
      </c>
      <c r="BD279" s="128">
        <v>0</v>
      </c>
      <c r="BE279" s="128">
        <v>40320.758999999998</v>
      </c>
      <c r="BF279" s="128">
        <v>0</v>
      </c>
      <c r="BG279" s="40">
        <f t="shared" si="12"/>
        <v>102542.08900000001</v>
      </c>
      <c r="BH279" s="40">
        <f t="shared" si="13"/>
        <v>85021.629000000001</v>
      </c>
      <c r="BI279" s="40">
        <f t="shared" si="14"/>
        <v>187563.71799999999</v>
      </c>
    </row>
    <row r="280" spans="1:61" x14ac:dyDescent="0.35">
      <c r="A280" s="114">
        <v>20615001</v>
      </c>
      <c r="B280" s="114">
        <v>1</v>
      </c>
      <c r="C280" s="114">
        <v>1</v>
      </c>
      <c r="D280" s="114">
        <v>1</v>
      </c>
      <c r="E280" s="114" t="s">
        <v>365</v>
      </c>
      <c r="F280" s="114" t="s">
        <v>24</v>
      </c>
      <c r="G280" s="114" t="s">
        <v>25</v>
      </c>
      <c r="H280" s="114" t="s">
        <v>26</v>
      </c>
      <c r="I280" s="114" t="s">
        <v>2</v>
      </c>
      <c r="J280" s="114" t="s">
        <v>27</v>
      </c>
      <c r="K280" s="114" t="s">
        <v>363</v>
      </c>
      <c r="L280" s="114" t="s">
        <v>29</v>
      </c>
      <c r="M280" s="114" t="s">
        <v>159</v>
      </c>
      <c r="N280" s="114" t="s">
        <v>1325</v>
      </c>
      <c r="O280" s="114" t="s">
        <v>369</v>
      </c>
      <c r="P280" s="114" t="s">
        <v>369</v>
      </c>
      <c r="Q280" s="114" t="s">
        <v>363</v>
      </c>
      <c r="R280" s="115">
        <v>600920.81400000001</v>
      </c>
      <c r="S280" s="115">
        <v>0</v>
      </c>
      <c r="T280" s="115">
        <v>0</v>
      </c>
      <c r="U280" s="115">
        <v>0</v>
      </c>
      <c r="V280" s="115">
        <v>0</v>
      </c>
      <c r="W280" s="115">
        <v>-7668.3630000000121</v>
      </c>
      <c r="X280" s="115">
        <v>0</v>
      </c>
      <c r="Y280" s="115">
        <v>593252.451</v>
      </c>
      <c r="Z280" s="117">
        <v>40637</v>
      </c>
      <c r="AA280" s="117">
        <v>47437</v>
      </c>
      <c r="AB280" s="116">
        <v>3786240.5</v>
      </c>
      <c r="AC280" s="116">
        <v>3786240.5</v>
      </c>
      <c r="AD280" s="116">
        <v>5.7150684931506852</v>
      </c>
      <c r="AE280" s="116">
        <v>18.63013698630137</v>
      </c>
      <c r="AF280" s="118">
        <v>5.3800000000000001E-2</v>
      </c>
      <c r="AG280" s="118" t="s">
        <v>364</v>
      </c>
      <c r="AH280" s="118"/>
      <c r="AI280" s="114" t="s">
        <v>363</v>
      </c>
      <c r="AJ280" s="114" t="s">
        <v>363</v>
      </c>
      <c r="AK280" s="128">
        <v>0</v>
      </c>
      <c r="AL280" s="128">
        <v>0</v>
      </c>
      <c r="AM280" s="128">
        <v>15958.493</v>
      </c>
      <c r="AN280" s="128">
        <v>0</v>
      </c>
      <c r="AO280" s="128">
        <v>0</v>
      </c>
      <c r="AP280" s="128">
        <v>0</v>
      </c>
      <c r="AQ280" s="128">
        <v>0</v>
      </c>
      <c r="AR280" s="128">
        <v>0</v>
      </c>
      <c r="AS280" s="128">
        <v>14661.120999999999</v>
      </c>
      <c r="AT280" s="128">
        <v>0</v>
      </c>
      <c r="AU280" s="128">
        <v>0</v>
      </c>
      <c r="AV280" s="128">
        <v>0</v>
      </c>
      <c r="AW280" s="128">
        <v>0</v>
      </c>
      <c r="AX280" s="128">
        <v>0</v>
      </c>
      <c r="AY280" s="128">
        <v>13363.763000000001</v>
      </c>
      <c r="AZ280" s="128">
        <v>0</v>
      </c>
      <c r="BA280" s="128">
        <v>0</v>
      </c>
      <c r="BB280" s="128">
        <v>0</v>
      </c>
      <c r="BC280" s="128">
        <v>0</v>
      </c>
      <c r="BD280" s="128">
        <v>0</v>
      </c>
      <c r="BE280" s="128">
        <v>12066.392</v>
      </c>
      <c r="BF280" s="128">
        <v>0</v>
      </c>
      <c r="BG280" s="40">
        <f t="shared" si="12"/>
        <v>30619.614000000001</v>
      </c>
      <c r="BH280" s="40">
        <f t="shared" si="13"/>
        <v>25430.154999999999</v>
      </c>
      <c r="BI280" s="40">
        <f t="shared" si="14"/>
        <v>56049.769</v>
      </c>
    </row>
    <row r="281" spans="1:61" x14ac:dyDescent="0.35">
      <c r="A281" s="114">
        <v>20616000</v>
      </c>
      <c r="B281" s="114">
        <v>1</v>
      </c>
      <c r="C281" s="114">
        <v>1</v>
      </c>
      <c r="D281" s="114">
        <v>1</v>
      </c>
      <c r="E281" s="114" t="s">
        <v>365</v>
      </c>
      <c r="F281" s="114" t="s">
        <v>24</v>
      </c>
      <c r="G281" s="114" t="s">
        <v>25</v>
      </c>
      <c r="H281" s="114" t="s">
        <v>26</v>
      </c>
      <c r="I281" s="114" t="s">
        <v>2</v>
      </c>
      <c r="J281" s="114" t="s">
        <v>27</v>
      </c>
      <c r="K281" s="114" t="s">
        <v>363</v>
      </c>
      <c r="L281" s="114" t="s">
        <v>29</v>
      </c>
      <c r="M281" s="114" t="s">
        <v>159</v>
      </c>
      <c r="N281" s="114" t="s">
        <v>1325</v>
      </c>
      <c r="O281" s="114" t="s">
        <v>370</v>
      </c>
      <c r="P281" s="114" t="s">
        <v>370</v>
      </c>
      <c r="Q281" s="114" t="s">
        <v>363</v>
      </c>
      <c r="R281" s="115">
        <v>6409273.6900000004</v>
      </c>
      <c r="S281" s="115">
        <v>0</v>
      </c>
      <c r="T281" s="115">
        <v>0</v>
      </c>
      <c r="U281" s="115">
        <v>0</v>
      </c>
      <c r="V281" s="115">
        <v>0</v>
      </c>
      <c r="W281" s="115">
        <v>-81788.875</v>
      </c>
      <c r="X281" s="115">
        <v>0</v>
      </c>
      <c r="Y281" s="115">
        <v>6327484.8150000004</v>
      </c>
      <c r="Z281" s="117">
        <v>41059</v>
      </c>
      <c r="AA281" s="117">
        <v>47802</v>
      </c>
      <c r="AB281" s="116">
        <v>15359277.5</v>
      </c>
      <c r="AC281" s="116">
        <v>15359277.5</v>
      </c>
      <c r="AD281" s="116">
        <v>6.7150684931506852</v>
      </c>
      <c r="AE281" s="116">
        <v>18.473972602739725</v>
      </c>
      <c r="AF281" s="118">
        <v>5.3800000000000001E-2</v>
      </c>
      <c r="AG281" s="118" t="s">
        <v>364</v>
      </c>
      <c r="AH281" s="118"/>
      <c r="AI281" s="114" t="s">
        <v>363</v>
      </c>
      <c r="AJ281" s="114" t="s">
        <v>363</v>
      </c>
      <c r="AK281" s="128">
        <v>0</v>
      </c>
      <c r="AL281" s="128">
        <v>0</v>
      </c>
      <c r="AM281" s="128">
        <v>170209.33499999999</v>
      </c>
      <c r="AN281" s="128">
        <v>0</v>
      </c>
      <c r="AO281" s="128">
        <v>0</v>
      </c>
      <c r="AP281" s="128">
        <v>0</v>
      </c>
      <c r="AQ281" s="128">
        <v>0</v>
      </c>
      <c r="AR281" s="128">
        <v>0</v>
      </c>
      <c r="AS281" s="128">
        <v>158057.807</v>
      </c>
      <c r="AT281" s="128">
        <v>0</v>
      </c>
      <c r="AU281" s="128">
        <v>0</v>
      </c>
      <c r="AV281" s="128">
        <v>0</v>
      </c>
      <c r="AW281" s="128">
        <v>0</v>
      </c>
      <c r="AX281" s="128">
        <v>0</v>
      </c>
      <c r="AY281" s="128">
        <v>145906.26500000001</v>
      </c>
      <c r="AZ281" s="128">
        <v>0</v>
      </c>
      <c r="BA281" s="128">
        <v>0</v>
      </c>
      <c r="BB281" s="128">
        <v>0</v>
      </c>
      <c r="BC281" s="128">
        <v>0</v>
      </c>
      <c r="BD281" s="128">
        <v>0</v>
      </c>
      <c r="BE281" s="128">
        <v>133754.73699999999</v>
      </c>
      <c r="BF281" s="128">
        <v>0</v>
      </c>
      <c r="BG281" s="40">
        <f t="shared" si="12"/>
        <v>328267.14199999999</v>
      </c>
      <c r="BH281" s="40">
        <f t="shared" si="13"/>
        <v>279661.00199999998</v>
      </c>
      <c r="BI281" s="40">
        <f t="shared" si="14"/>
        <v>607928.14399999997</v>
      </c>
    </row>
    <row r="282" spans="1:61" x14ac:dyDescent="0.35">
      <c r="A282" s="114">
        <v>20616001</v>
      </c>
      <c r="B282" s="114">
        <v>1</v>
      </c>
      <c r="C282" s="114">
        <v>1</v>
      </c>
      <c r="D282" s="114">
        <v>1</v>
      </c>
      <c r="E282" s="114" t="s">
        <v>59</v>
      </c>
      <c r="F282" s="114" t="s">
        <v>24</v>
      </c>
      <c r="G282" s="114" t="s">
        <v>25</v>
      </c>
      <c r="H282" s="114" t="s">
        <v>26</v>
      </c>
      <c r="I282" s="114" t="s">
        <v>2</v>
      </c>
      <c r="J282" s="114" t="s">
        <v>27</v>
      </c>
      <c r="K282" s="114" t="s">
        <v>363</v>
      </c>
      <c r="L282" s="114" t="s">
        <v>29</v>
      </c>
      <c r="M282" s="114" t="s">
        <v>159</v>
      </c>
      <c r="N282" s="114" t="s">
        <v>1325</v>
      </c>
      <c r="O282" s="114" t="s">
        <v>371</v>
      </c>
      <c r="P282" s="114" t="s">
        <v>371</v>
      </c>
      <c r="Q282" s="114" t="s">
        <v>363</v>
      </c>
      <c r="R282" s="115">
        <v>5241276.3150000004</v>
      </c>
      <c r="S282" s="115">
        <v>0</v>
      </c>
      <c r="T282" s="115">
        <v>0</v>
      </c>
      <c r="U282" s="115">
        <v>0</v>
      </c>
      <c r="V282" s="115">
        <v>0</v>
      </c>
      <c r="W282" s="115">
        <v>-16915.918000000529</v>
      </c>
      <c r="X282" s="115">
        <v>0</v>
      </c>
      <c r="Y282" s="115">
        <v>5224360.3969999999</v>
      </c>
      <c r="Z282" s="117">
        <v>41059</v>
      </c>
      <c r="AA282" s="117">
        <v>47802</v>
      </c>
      <c r="AB282" s="116">
        <v>12699382.5</v>
      </c>
      <c r="AC282" s="116">
        <v>12699382.5</v>
      </c>
      <c r="AD282" s="116">
        <v>6.7150684931506852</v>
      </c>
      <c r="AE282" s="116">
        <v>18.473972602739725</v>
      </c>
      <c r="AF282" s="118">
        <v>5.0599999999999999E-2</v>
      </c>
      <c r="AG282" s="118" t="s">
        <v>364</v>
      </c>
      <c r="AH282" s="118"/>
      <c r="AI282" s="114" t="s">
        <v>363</v>
      </c>
      <c r="AJ282" s="114" t="s">
        <v>363</v>
      </c>
      <c r="AK282" s="128">
        <v>0</v>
      </c>
      <c r="AL282" s="128">
        <v>0</v>
      </c>
      <c r="AM282" s="128">
        <v>132176.318</v>
      </c>
      <c r="AN282" s="128">
        <v>0</v>
      </c>
      <c r="AO282" s="128">
        <v>0</v>
      </c>
      <c r="AP282" s="128">
        <v>0</v>
      </c>
      <c r="AQ282" s="128">
        <v>0</v>
      </c>
      <c r="AR282" s="128">
        <v>0</v>
      </c>
      <c r="AS282" s="128">
        <v>122728.85799999999</v>
      </c>
      <c r="AT282" s="128">
        <v>0</v>
      </c>
      <c r="AU282" s="128">
        <v>0</v>
      </c>
      <c r="AV282" s="128">
        <v>0</v>
      </c>
      <c r="AW282" s="128">
        <v>0</v>
      </c>
      <c r="AX282" s="128">
        <v>0</v>
      </c>
      <c r="AY282" s="128">
        <v>113281.409</v>
      </c>
      <c r="AZ282" s="128">
        <v>0</v>
      </c>
      <c r="BA282" s="128">
        <v>0</v>
      </c>
      <c r="BB282" s="128">
        <v>0</v>
      </c>
      <c r="BC282" s="128">
        <v>0</v>
      </c>
      <c r="BD282" s="128">
        <v>0</v>
      </c>
      <c r="BE282" s="128">
        <v>103833.94899999999</v>
      </c>
      <c r="BF282" s="128">
        <v>0</v>
      </c>
      <c r="BG282" s="40">
        <f t="shared" si="12"/>
        <v>254905.17599999998</v>
      </c>
      <c r="BH282" s="40">
        <f t="shared" si="13"/>
        <v>217115.35800000001</v>
      </c>
      <c r="BI282" s="40">
        <f t="shared" si="14"/>
        <v>472020.53399999999</v>
      </c>
    </row>
    <row r="283" spans="1:61" x14ac:dyDescent="0.35">
      <c r="A283" s="114">
        <v>20980000</v>
      </c>
      <c r="B283" s="114">
        <v>1</v>
      </c>
      <c r="C283" s="114">
        <v>1</v>
      </c>
      <c r="D283" s="114">
        <v>1</v>
      </c>
      <c r="E283" s="114" t="s">
        <v>365</v>
      </c>
      <c r="F283" s="114" t="s">
        <v>24</v>
      </c>
      <c r="G283" s="114" t="s">
        <v>25</v>
      </c>
      <c r="H283" s="114" t="s">
        <v>26</v>
      </c>
      <c r="I283" s="114" t="s">
        <v>2</v>
      </c>
      <c r="J283" s="114" t="s">
        <v>27</v>
      </c>
      <c r="K283" s="114" t="s">
        <v>372</v>
      </c>
      <c r="L283" s="114" t="s">
        <v>29</v>
      </c>
      <c r="M283" s="114" t="s">
        <v>159</v>
      </c>
      <c r="N283" s="114" t="s">
        <v>1326</v>
      </c>
      <c r="O283" s="114" t="s">
        <v>373</v>
      </c>
      <c r="P283" s="114" t="s">
        <v>373</v>
      </c>
      <c r="Q283" s="114" t="s">
        <v>372</v>
      </c>
      <c r="R283" s="115">
        <v>6205882800</v>
      </c>
      <c r="S283" s="115">
        <v>0</v>
      </c>
      <c r="T283" s="115">
        <v>0</v>
      </c>
      <c r="U283" s="115">
        <v>78986267.650000006</v>
      </c>
      <c r="V283" s="115">
        <v>28826293.460000001</v>
      </c>
      <c r="W283" s="115">
        <v>-79193400</v>
      </c>
      <c r="X283" s="115">
        <v>0</v>
      </c>
      <c r="Y283" s="115">
        <v>6126689400</v>
      </c>
      <c r="Z283" s="117">
        <v>44104</v>
      </c>
      <c r="AA283" s="117">
        <v>48610</v>
      </c>
      <c r="AB283" s="116">
        <v>6593773550</v>
      </c>
      <c r="AC283" s="116">
        <v>6593773550</v>
      </c>
      <c r="AD283" s="116">
        <v>8.9287671232876704</v>
      </c>
      <c r="AE283" s="116">
        <v>12.345205479452055</v>
      </c>
      <c r="AF283" s="122">
        <v>5.1062000000000003E-2</v>
      </c>
      <c r="AG283" s="118" t="s">
        <v>374</v>
      </c>
      <c r="AH283" s="118">
        <v>0</v>
      </c>
      <c r="AI283" s="114" t="s">
        <v>372</v>
      </c>
      <c r="AJ283" s="114" t="s">
        <v>372</v>
      </c>
      <c r="AK283" s="128">
        <v>0</v>
      </c>
      <c r="AL283" s="128">
        <v>109588419.132</v>
      </c>
      <c r="AM283" s="128">
        <v>0</v>
      </c>
      <c r="AN283" s="128">
        <v>0</v>
      </c>
      <c r="AO283" s="128">
        <v>113475799.509</v>
      </c>
      <c r="AP283" s="128">
        <v>0</v>
      </c>
      <c r="AQ283" s="128">
        <v>0</v>
      </c>
      <c r="AR283" s="128">
        <v>115289505.37</v>
      </c>
      <c r="AS283" s="128">
        <v>0</v>
      </c>
      <c r="AT283" s="128">
        <v>0</v>
      </c>
      <c r="AU283" s="128">
        <v>121192925.464</v>
      </c>
      <c r="AV283" s="128">
        <v>0</v>
      </c>
      <c r="AW283" s="128">
        <v>0</v>
      </c>
      <c r="AX283" s="128">
        <v>109800960.402</v>
      </c>
      <c r="AY283" s="128">
        <v>0</v>
      </c>
      <c r="AZ283" s="128">
        <v>0</v>
      </c>
      <c r="BA283" s="128">
        <v>117533785.08499999</v>
      </c>
      <c r="BB283" s="128">
        <v>0</v>
      </c>
      <c r="BC283" s="128">
        <v>0</v>
      </c>
      <c r="BD283" s="128">
        <v>115458517.22</v>
      </c>
      <c r="BE283" s="128">
        <v>0</v>
      </c>
      <c r="BF283" s="128">
        <v>0</v>
      </c>
      <c r="BG283" s="40">
        <f t="shared" si="12"/>
        <v>338353724.01100004</v>
      </c>
      <c r="BH283" s="40">
        <f t="shared" si="13"/>
        <v>463986188.171</v>
      </c>
      <c r="BI283" s="40">
        <f t="shared" si="14"/>
        <v>802339912.18200004</v>
      </c>
    </row>
    <row r="284" spans="1:61" x14ac:dyDescent="0.35">
      <c r="A284" s="114">
        <v>20970000</v>
      </c>
      <c r="B284" s="114">
        <v>1</v>
      </c>
      <c r="C284" s="114">
        <v>1</v>
      </c>
      <c r="D284" s="114">
        <v>1</v>
      </c>
      <c r="E284" s="114" t="s">
        <v>365</v>
      </c>
      <c r="F284" s="114" t="s">
        <v>24</v>
      </c>
      <c r="G284" s="114" t="s">
        <v>25</v>
      </c>
      <c r="H284" s="114" t="s">
        <v>26</v>
      </c>
      <c r="I284" s="114" t="s">
        <v>2</v>
      </c>
      <c r="J284" s="114" t="s">
        <v>27</v>
      </c>
      <c r="K284" s="114" t="s">
        <v>372</v>
      </c>
      <c r="L284" s="114" t="s">
        <v>29</v>
      </c>
      <c r="M284" s="114" t="s">
        <v>159</v>
      </c>
      <c r="N284" s="114" t="s">
        <v>1326</v>
      </c>
      <c r="O284" s="114" t="s">
        <v>375</v>
      </c>
      <c r="P284" s="114" t="s">
        <v>375</v>
      </c>
      <c r="Q284" s="114" t="s">
        <v>372</v>
      </c>
      <c r="R284" s="115">
        <v>473711238</v>
      </c>
      <c r="S284" s="115">
        <v>0</v>
      </c>
      <c r="T284" s="115">
        <v>78023255.813999996</v>
      </c>
      <c r="U284" s="115">
        <v>6029229.0800000001</v>
      </c>
      <c r="V284" s="115">
        <v>2933848.88</v>
      </c>
      <c r="W284" s="115">
        <v>-5966149.6859999895</v>
      </c>
      <c r="X284" s="115">
        <v>0</v>
      </c>
      <c r="Y284" s="115">
        <v>389721832.5</v>
      </c>
      <c r="Z284" s="117">
        <v>43953</v>
      </c>
      <c r="AA284" s="117">
        <v>45869</v>
      </c>
      <c r="AB284" s="116">
        <v>671093269</v>
      </c>
      <c r="AC284" s="116">
        <v>671093269</v>
      </c>
      <c r="AD284" s="116">
        <v>1.4191780821917808</v>
      </c>
      <c r="AE284" s="116">
        <v>5.2493150684931509</v>
      </c>
      <c r="AF284" s="122">
        <v>5.1062000000000003E-2</v>
      </c>
      <c r="AG284" s="118" t="s">
        <v>374</v>
      </c>
      <c r="AH284" s="118">
        <v>0</v>
      </c>
      <c r="AI284" s="114" t="s">
        <v>372</v>
      </c>
      <c r="AJ284" s="114" t="s">
        <v>372</v>
      </c>
      <c r="AK284" s="128">
        <v>0</v>
      </c>
      <c r="AL284" s="128">
        <v>8228596.4419999998</v>
      </c>
      <c r="AM284" s="128">
        <v>0</v>
      </c>
      <c r="AN284" s="128">
        <v>0</v>
      </c>
      <c r="AO284" s="128">
        <v>7598149.9610000001</v>
      </c>
      <c r="AP284" s="128">
        <v>0</v>
      </c>
      <c r="AQ284" s="128">
        <v>0</v>
      </c>
      <c r="AR284" s="128">
        <v>6070498.0460000001</v>
      </c>
      <c r="AS284" s="128">
        <v>0</v>
      </c>
      <c r="AT284" s="128">
        <v>0</v>
      </c>
      <c r="AU284" s="128">
        <v>7367401.102</v>
      </c>
      <c r="AV284" s="128">
        <v>0</v>
      </c>
      <c r="AW284" s="128">
        <v>0</v>
      </c>
      <c r="AX284" s="128">
        <v>6333378.3320000004</v>
      </c>
      <c r="AY284" s="128">
        <v>0</v>
      </c>
      <c r="AZ284" s="128">
        <v>0</v>
      </c>
      <c r="BA284" s="128">
        <v>5364662.2470000004</v>
      </c>
      <c r="BB284" s="128">
        <v>0</v>
      </c>
      <c r="BC284" s="128">
        <v>0</v>
      </c>
      <c r="BD284" s="128">
        <v>0</v>
      </c>
      <c r="BE284" s="128">
        <v>0</v>
      </c>
      <c r="BF284" s="128">
        <v>0</v>
      </c>
      <c r="BG284" s="40">
        <f t="shared" si="12"/>
        <v>21897244.449000001</v>
      </c>
      <c r="BH284" s="40">
        <f t="shared" si="13"/>
        <v>19065441.681000002</v>
      </c>
      <c r="BI284" s="40">
        <f t="shared" si="14"/>
        <v>40962686.130000003</v>
      </c>
    </row>
    <row r="285" spans="1:61" x14ac:dyDescent="0.35">
      <c r="A285" s="114">
        <v>20960000</v>
      </c>
      <c r="B285" s="114">
        <v>1</v>
      </c>
      <c r="C285" s="114">
        <v>1</v>
      </c>
      <c r="D285" s="114">
        <v>1</v>
      </c>
      <c r="E285" s="114" t="s">
        <v>365</v>
      </c>
      <c r="F285" s="114" t="s">
        <v>24</v>
      </c>
      <c r="G285" s="114" t="s">
        <v>25</v>
      </c>
      <c r="H285" s="114" t="s">
        <v>26</v>
      </c>
      <c r="I285" s="114" t="s">
        <v>2</v>
      </c>
      <c r="J285" s="114" t="s">
        <v>27</v>
      </c>
      <c r="K285" s="114" t="s">
        <v>372</v>
      </c>
      <c r="L285" s="114" t="s">
        <v>29</v>
      </c>
      <c r="M285" s="114" t="s">
        <v>159</v>
      </c>
      <c r="N285" s="114" t="s">
        <v>1326</v>
      </c>
      <c r="O285" s="114" t="s">
        <v>376</v>
      </c>
      <c r="P285" s="114" t="s">
        <v>376</v>
      </c>
      <c r="Q285" s="114" t="s">
        <v>372</v>
      </c>
      <c r="R285" s="115">
        <v>1287507768</v>
      </c>
      <c r="S285" s="115">
        <v>0</v>
      </c>
      <c r="T285" s="115">
        <v>0</v>
      </c>
      <c r="U285" s="115">
        <v>16530831.75</v>
      </c>
      <c r="V285" s="115">
        <v>0</v>
      </c>
      <c r="W285" s="115">
        <v>-16429913.618999958</v>
      </c>
      <c r="X285" s="115">
        <v>0</v>
      </c>
      <c r="Y285" s="115">
        <v>1271077854.381</v>
      </c>
      <c r="Z285" s="117">
        <v>43535</v>
      </c>
      <c r="AA285" s="117">
        <v>47514</v>
      </c>
      <c r="AB285" s="116">
        <v>4336316950</v>
      </c>
      <c r="AC285" s="116">
        <v>1445415170.5</v>
      </c>
      <c r="AD285" s="116">
        <v>5.9260273972602739</v>
      </c>
      <c r="AE285" s="116">
        <v>10.901369863013699</v>
      </c>
      <c r="AF285" s="122">
        <v>5.1062000000000003E-2</v>
      </c>
      <c r="AG285" s="118" t="s">
        <v>374</v>
      </c>
      <c r="AH285" s="118">
        <v>0</v>
      </c>
      <c r="AI285" s="114" t="s">
        <v>372</v>
      </c>
      <c r="AJ285" s="114" t="s">
        <v>372</v>
      </c>
      <c r="AK285" s="128">
        <v>0</v>
      </c>
      <c r="AL285" s="128">
        <v>15249624.913000001</v>
      </c>
      <c r="AM285" s="128">
        <v>0</v>
      </c>
      <c r="AN285" s="128">
        <v>0</v>
      </c>
      <c r="AO285" s="128">
        <v>15346890.310000001</v>
      </c>
      <c r="AP285" s="128">
        <v>0</v>
      </c>
      <c r="AQ285" s="128">
        <v>0</v>
      </c>
      <c r="AR285" s="128">
        <v>14543683.388</v>
      </c>
      <c r="AS285" s="128">
        <v>0</v>
      </c>
      <c r="AT285" s="128">
        <v>0</v>
      </c>
      <c r="AU285" s="128">
        <v>13911833.754000001</v>
      </c>
      <c r="AV285" s="128">
        <v>0</v>
      </c>
      <c r="AW285" s="128">
        <v>0</v>
      </c>
      <c r="AX285" s="128">
        <v>12667114.095000001</v>
      </c>
      <c r="AY285" s="128">
        <v>0</v>
      </c>
      <c r="AZ285" s="128">
        <v>0</v>
      </c>
      <c r="BA285" s="128">
        <v>12482358.831</v>
      </c>
      <c r="BB285" s="128">
        <v>0</v>
      </c>
      <c r="BC285" s="128">
        <v>0</v>
      </c>
      <c r="BD285" s="128">
        <v>11667988.617000001</v>
      </c>
      <c r="BE285" s="128">
        <v>0</v>
      </c>
      <c r="BF285" s="128">
        <v>0</v>
      </c>
      <c r="BG285" s="40">
        <f t="shared" si="12"/>
        <v>45140198.611000001</v>
      </c>
      <c r="BH285" s="40">
        <f t="shared" si="13"/>
        <v>50729295.296999998</v>
      </c>
      <c r="BI285" s="40">
        <f t="shared" si="14"/>
        <v>95869493.907999992</v>
      </c>
    </row>
    <row r="286" spans="1:61" x14ac:dyDescent="0.35">
      <c r="A286" s="114">
        <v>28006001</v>
      </c>
      <c r="B286" s="114">
        <v>1</v>
      </c>
      <c r="C286" s="114">
        <v>1</v>
      </c>
      <c r="D286" s="114">
        <v>1</v>
      </c>
      <c r="E286" s="114" t="s">
        <v>23</v>
      </c>
      <c r="F286" s="114" t="s">
        <v>24</v>
      </c>
      <c r="G286" s="114" t="s">
        <v>25</v>
      </c>
      <c r="H286" s="114" t="s">
        <v>26</v>
      </c>
      <c r="I286" s="114" t="s">
        <v>2</v>
      </c>
      <c r="J286" s="114" t="s">
        <v>377</v>
      </c>
      <c r="K286" s="114" t="s">
        <v>378</v>
      </c>
      <c r="L286" s="114" t="s">
        <v>29</v>
      </c>
      <c r="M286" s="114" t="s">
        <v>379</v>
      </c>
      <c r="N286" s="114" t="s">
        <v>1327</v>
      </c>
      <c r="O286" s="114" t="s">
        <v>380</v>
      </c>
      <c r="P286" s="114" t="s">
        <v>381</v>
      </c>
      <c r="Q286" s="114" t="s">
        <v>378</v>
      </c>
      <c r="R286" s="115">
        <v>104793920</v>
      </c>
      <c r="S286" s="115">
        <v>0</v>
      </c>
      <c r="T286" s="115">
        <v>0</v>
      </c>
      <c r="U286" s="115">
        <v>0</v>
      </c>
      <c r="V286" s="115">
        <v>0</v>
      </c>
      <c r="W286" s="115">
        <v>0</v>
      </c>
      <c r="X286" s="115">
        <v>36745920</v>
      </c>
      <c r="Y286" s="115">
        <v>104793920</v>
      </c>
      <c r="Z286" s="117">
        <v>36761</v>
      </c>
      <c r="AA286" s="117">
        <v>41228</v>
      </c>
      <c r="AB286" s="116">
        <v>1203374000</v>
      </c>
      <c r="AC286" s="116">
        <v>1204878000</v>
      </c>
      <c r="AD286" s="116">
        <v>0</v>
      </c>
      <c r="AE286" s="116">
        <v>0</v>
      </c>
      <c r="AF286" s="118">
        <v>0.12</v>
      </c>
      <c r="AG286" s="118" t="s">
        <v>39</v>
      </c>
      <c r="AH286" s="118"/>
      <c r="AI286" s="114" t="s">
        <v>382</v>
      </c>
      <c r="AJ286" s="114" t="s">
        <v>383</v>
      </c>
      <c r="AK286" s="128">
        <v>0</v>
      </c>
      <c r="AL286" s="128">
        <v>0</v>
      </c>
      <c r="AM286" s="128">
        <v>0</v>
      </c>
      <c r="AN286" s="128">
        <v>0</v>
      </c>
      <c r="AO286" s="128">
        <v>0</v>
      </c>
      <c r="AP286" s="128">
        <v>0</v>
      </c>
      <c r="AQ286" s="128">
        <v>0</v>
      </c>
      <c r="AR286" s="128">
        <v>0</v>
      </c>
      <c r="AS286" s="128">
        <v>0</v>
      </c>
      <c r="AT286" s="128">
        <v>0</v>
      </c>
      <c r="AU286" s="128">
        <v>0</v>
      </c>
      <c r="AV286" s="128">
        <v>0</v>
      </c>
      <c r="AW286" s="128">
        <v>0</v>
      </c>
      <c r="AX286" s="128">
        <v>0</v>
      </c>
      <c r="AY286" s="128">
        <v>0</v>
      </c>
      <c r="AZ286" s="128">
        <v>0</v>
      </c>
      <c r="BA286" s="128">
        <v>0</v>
      </c>
      <c r="BB286" s="128">
        <v>0</v>
      </c>
      <c r="BC286" s="128">
        <v>0</v>
      </c>
      <c r="BD286" s="128">
        <v>0</v>
      </c>
      <c r="BE286" s="128">
        <v>0</v>
      </c>
      <c r="BF286" s="128">
        <v>0</v>
      </c>
      <c r="BG286" s="40">
        <f t="shared" si="12"/>
        <v>0</v>
      </c>
      <c r="BH286" s="40">
        <f t="shared" si="13"/>
        <v>0</v>
      </c>
      <c r="BI286" s="40">
        <f t="shared" si="14"/>
        <v>0</v>
      </c>
    </row>
    <row r="287" spans="1:61" x14ac:dyDescent="0.35">
      <c r="A287" s="114">
        <v>28005001</v>
      </c>
      <c r="B287" s="114">
        <v>1</v>
      </c>
      <c r="C287" s="114">
        <v>1</v>
      </c>
      <c r="D287" s="114">
        <v>1</v>
      </c>
      <c r="E287" s="114" t="s">
        <v>23</v>
      </c>
      <c r="F287" s="114" t="s">
        <v>24</v>
      </c>
      <c r="G287" s="114" t="s">
        <v>25</v>
      </c>
      <c r="H287" s="114" t="s">
        <v>26</v>
      </c>
      <c r="I287" s="114" t="s">
        <v>2</v>
      </c>
      <c r="J287" s="114" t="s">
        <v>377</v>
      </c>
      <c r="K287" s="114" t="s">
        <v>378</v>
      </c>
      <c r="L287" s="114" t="s">
        <v>29</v>
      </c>
      <c r="M287" s="114" t="s">
        <v>379</v>
      </c>
      <c r="N287" s="114" t="s">
        <v>1327</v>
      </c>
      <c r="O287" s="114" t="s">
        <v>384</v>
      </c>
      <c r="P287" s="114" t="s">
        <v>381</v>
      </c>
      <c r="Q287" s="114" t="s">
        <v>378</v>
      </c>
      <c r="R287" s="115">
        <v>374086027.5</v>
      </c>
      <c r="S287" s="115">
        <v>0</v>
      </c>
      <c r="T287" s="115">
        <v>0</v>
      </c>
      <c r="U287" s="115">
        <v>0</v>
      </c>
      <c r="V287" s="115">
        <v>0</v>
      </c>
      <c r="W287" s="115">
        <v>0</v>
      </c>
      <c r="X287" s="115">
        <v>231933337.05000001</v>
      </c>
      <c r="Y287" s="115">
        <v>381567748.04999995</v>
      </c>
      <c r="Z287" s="117">
        <v>36761</v>
      </c>
      <c r="AA287" s="117">
        <v>47710</v>
      </c>
      <c r="AB287" s="116">
        <v>2560409000</v>
      </c>
      <c r="AC287" s="116">
        <v>2568243000</v>
      </c>
      <c r="AD287" s="116">
        <v>6.463013698630137</v>
      </c>
      <c r="AE287" s="116">
        <v>29.997260273972604</v>
      </c>
      <c r="AF287" s="118">
        <v>0.1</v>
      </c>
      <c r="AG287" s="118" t="s">
        <v>39</v>
      </c>
      <c r="AH287" s="118"/>
      <c r="AI287" s="114" t="s">
        <v>385</v>
      </c>
      <c r="AJ287" s="114" t="s">
        <v>386</v>
      </c>
      <c r="AK287" s="128">
        <v>0</v>
      </c>
      <c r="AL287" s="128">
        <v>0</v>
      </c>
      <c r="AM287" s="128">
        <v>0</v>
      </c>
      <c r="AN287" s="128">
        <v>0</v>
      </c>
      <c r="AO287" s="128">
        <v>0</v>
      </c>
      <c r="AP287" s="128">
        <v>0</v>
      </c>
      <c r="AQ287" s="128">
        <v>0</v>
      </c>
      <c r="AR287" s="128">
        <v>0</v>
      </c>
      <c r="AS287" s="128">
        <v>0</v>
      </c>
      <c r="AT287" s="128">
        <v>0</v>
      </c>
      <c r="AU287" s="128">
        <v>0</v>
      </c>
      <c r="AV287" s="128">
        <v>0</v>
      </c>
      <c r="AW287" s="128">
        <v>0</v>
      </c>
      <c r="AX287" s="128">
        <v>0</v>
      </c>
      <c r="AY287" s="128">
        <v>0</v>
      </c>
      <c r="AZ287" s="128">
        <v>0</v>
      </c>
      <c r="BA287" s="128">
        <v>0</v>
      </c>
      <c r="BB287" s="128">
        <v>0</v>
      </c>
      <c r="BC287" s="128">
        <v>0</v>
      </c>
      <c r="BD287" s="128">
        <v>0</v>
      </c>
      <c r="BE287" s="128">
        <v>0</v>
      </c>
      <c r="BF287" s="128">
        <v>0</v>
      </c>
      <c r="BG287" s="40">
        <f t="shared" si="12"/>
        <v>0</v>
      </c>
      <c r="BH287" s="40">
        <f t="shared" si="13"/>
        <v>0</v>
      </c>
      <c r="BI287" s="40">
        <f t="shared" si="14"/>
        <v>0</v>
      </c>
    </row>
    <row r="288" spans="1:61" x14ac:dyDescent="0.35">
      <c r="A288" s="114">
        <v>28027017</v>
      </c>
      <c r="B288" s="114">
        <v>1</v>
      </c>
      <c r="C288" s="114">
        <v>1</v>
      </c>
      <c r="D288" s="114">
        <v>1</v>
      </c>
      <c r="E288" s="114" t="s">
        <v>23</v>
      </c>
      <c r="F288" s="114" t="s">
        <v>24</v>
      </c>
      <c r="G288" s="114" t="s">
        <v>25</v>
      </c>
      <c r="H288" s="114" t="s">
        <v>26</v>
      </c>
      <c r="I288" s="114" t="s">
        <v>2</v>
      </c>
      <c r="J288" s="114" t="s">
        <v>377</v>
      </c>
      <c r="K288" s="114" t="s">
        <v>387</v>
      </c>
      <c r="L288" s="114" t="s">
        <v>29</v>
      </c>
      <c r="M288" s="114" t="s">
        <v>379</v>
      </c>
      <c r="N288" s="114" t="s">
        <v>1327</v>
      </c>
      <c r="O288" s="114" t="s">
        <v>388</v>
      </c>
      <c r="P288" s="114" t="s">
        <v>381</v>
      </c>
      <c r="Q288" s="114" t="s">
        <v>387</v>
      </c>
      <c r="R288" s="115">
        <v>222000000</v>
      </c>
      <c r="S288" s="115">
        <v>0</v>
      </c>
      <c r="T288" s="115">
        <v>0</v>
      </c>
      <c r="U288" s="115">
        <v>0</v>
      </c>
      <c r="V288" s="115">
        <v>0</v>
      </c>
      <c r="W288" s="115">
        <v>-1268750</v>
      </c>
      <c r="X288" s="115">
        <v>0</v>
      </c>
      <c r="Y288" s="115">
        <v>222000000</v>
      </c>
      <c r="Z288" s="117">
        <v>43860</v>
      </c>
      <c r="AA288" s="117">
        <v>49339</v>
      </c>
      <c r="AB288" s="116">
        <v>400000000</v>
      </c>
      <c r="AC288" s="116">
        <v>400000000</v>
      </c>
      <c r="AD288" s="116">
        <v>10.926027397260274</v>
      </c>
      <c r="AE288" s="116">
        <v>15.010958904109589</v>
      </c>
      <c r="AF288" s="118">
        <v>7.2499999999999995E-2</v>
      </c>
      <c r="AG288" s="118" t="s">
        <v>39</v>
      </c>
      <c r="AH288" s="118"/>
      <c r="AI288" s="114" t="s">
        <v>389</v>
      </c>
      <c r="AJ288" s="114" t="s">
        <v>388</v>
      </c>
      <c r="AK288" s="128">
        <v>0</v>
      </c>
      <c r="AL288" s="128">
        <v>0</v>
      </c>
      <c r="AM288" s="128">
        <v>0</v>
      </c>
      <c r="AN288" s="128">
        <v>0</v>
      </c>
      <c r="AO288" s="128">
        <v>8047500</v>
      </c>
      <c r="AP288" s="128">
        <v>0</v>
      </c>
      <c r="AQ288" s="128">
        <v>0</v>
      </c>
      <c r="AR288" s="128">
        <v>0</v>
      </c>
      <c r="AS288" s="128">
        <v>0</v>
      </c>
      <c r="AT288" s="128">
        <v>0</v>
      </c>
      <c r="AU288" s="128">
        <v>7721250</v>
      </c>
      <c r="AV288" s="128">
        <v>0</v>
      </c>
      <c r="AW288" s="128">
        <v>0</v>
      </c>
      <c r="AX288" s="128">
        <v>0</v>
      </c>
      <c r="AY288" s="128">
        <v>0</v>
      </c>
      <c r="AZ288" s="128">
        <v>0</v>
      </c>
      <c r="BA288" s="128">
        <v>7395000</v>
      </c>
      <c r="BB288" s="128">
        <v>0</v>
      </c>
      <c r="BC288" s="128">
        <v>0</v>
      </c>
      <c r="BD288" s="128">
        <v>0</v>
      </c>
      <c r="BE288" s="128">
        <v>0</v>
      </c>
      <c r="BF288" s="128">
        <v>0</v>
      </c>
      <c r="BG288" s="40">
        <f t="shared" si="12"/>
        <v>8047500</v>
      </c>
      <c r="BH288" s="40">
        <f t="shared" si="13"/>
        <v>15116250</v>
      </c>
      <c r="BI288" s="40">
        <f t="shared" si="14"/>
        <v>23163750</v>
      </c>
    </row>
    <row r="289" spans="1:61" x14ac:dyDescent="0.35">
      <c r="A289" s="114">
        <v>28001001</v>
      </c>
      <c r="B289" s="114">
        <v>1</v>
      </c>
      <c r="C289" s="114">
        <v>1</v>
      </c>
      <c r="D289" s="114">
        <v>1</v>
      </c>
      <c r="E289" s="114" t="s">
        <v>23</v>
      </c>
      <c r="F289" s="114" t="s">
        <v>24</v>
      </c>
      <c r="G289" s="114" t="s">
        <v>25</v>
      </c>
      <c r="H289" s="114" t="s">
        <v>26</v>
      </c>
      <c r="I289" s="114" t="s">
        <v>2</v>
      </c>
      <c r="J289" s="114" t="s">
        <v>377</v>
      </c>
      <c r="K289" s="114" t="s">
        <v>390</v>
      </c>
      <c r="L289" s="114" t="s">
        <v>29</v>
      </c>
      <c r="M289" s="114" t="s">
        <v>379</v>
      </c>
      <c r="N289" s="114" t="s">
        <v>1327</v>
      </c>
      <c r="O289" s="114" t="s">
        <v>391</v>
      </c>
      <c r="P289" s="114" t="s">
        <v>392</v>
      </c>
      <c r="Q289" s="114" t="s">
        <v>390</v>
      </c>
      <c r="R289" s="115">
        <v>12343000</v>
      </c>
      <c r="S289" s="115">
        <v>0</v>
      </c>
      <c r="T289" s="115">
        <v>0</v>
      </c>
      <c r="U289" s="115">
        <v>419538.57</v>
      </c>
      <c r="V289" s="115">
        <v>0</v>
      </c>
      <c r="W289" s="115">
        <v>0</v>
      </c>
      <c r="X289" s="115">
        <v>0</v>
      </c>
      <c r="Y289" s="115">
        <v>12343000</v>
      </c>
      <c r="Z289" s="117">
        <v>34758</v>
      </c>
      <c r="AA289" s="117">
        <v>45716</v>
      </c>
      <c r="AB289" s="116">
        <v>1434671000</v>
      </c>
      <c r="AC289" s="116">
        <v>1434671000</v>
      </c>
      <c r="AD289" s="116">
        <v>1</v>
      </c>
      <c r="AE289" s="116">
        <v>30.021917808219179</v>
      </c>
      <c r="AF289" s="118">
        <v>4.5600000000000002E-2</v>
      </c>
      <c r="AG289" s="118" t="s">
        <v>3353</v>
      </c>
      <c r="AH289" s="118">
        <v>8.1250000000000003E-3</v>
      </c>
      <c r="AI289" s="114" t="s">
        <v>393</v>
      </c>
      <c r="AJ289" s="114" t="s">
        <v>394</v>
      </c>
      <c r="AK289" s="128">
        <v>0</v>
      </c>
      <c r="AL289" s="128">
        <v>0</v>
      </c>
      <c r="AM289" s="128">
        <v>0</v>
      </c>
      <c r="AN289" s="128">
        <v>0</v>
      </c>
      <c r="AO289" s="128">
        <v>0</v>
      </c>
      <c r="AP289" s="128">
        <v>152101.76000000001</v>
      </c>
      <c r="AQ289" s="128">
        <v>0</v>
      </c>
      <c r="AR289" s="128">
        <v>0</v>
      </c>
      <c r="AS289" s="128">
        <v>0</v>
      </c>
      <c r="AT289" s="128">
        <v>0</v>
      </c>
      <c r="AU289" s="128">
        <v>0</v>
      </c>
      <c r="AV289" s="128">
        <v>153773.21</v>
      </c>
      <c r="AW289" s="128">
        <v>0</v>
      </c>
      <c r="AX289" s="128">
        <v>0</v>
      </c>
      <c r="AY289" s="128">
        <v>0</v>
      </c>
      <c r="AZ289" s="128">
        <v>0</v>
      </c>
      <c r="BA289" s="128">
        <v>0</v>
      </c>
      <c r="BB289" s="128">
        <v>0</v>
      </c>
      <c r="BC289" s="128">
        <v>0</v>
      </c>
      <c r="BD289" s="128">
        <v>0</v>
      </c>
      <c r="BE289" s="128">
        <v>0</v>
      </c>
      <c r="BF289" s="128">
        <v>0</v>
      </c>
      <c r="BG289" s="40">
        <f t="shared" si="12"/>
        <v>152101.76000000001</v>
      </c>
      <c r="BH289" s="40">
        <f t="shared" si="13"/>
        <v>153773.21</v>
      </c>
      <c r="BI289" s="40">
        <f t="shared" si="14"/>
        <v>305874.96999999997</v>
      </c>
    </row>
    <row r="290" spans="1:61" x14ac:dyDescent="0.35">
      <c r="A290" s="114">
        <v>28002001</v>
      </c>
      <c r="B290" s="114">
        <v>1</v>
      </c>
      <c r="C290" s="114">
        <v>1</v>
      </c>
      <c r="D290" s="114">
        <v>1</v>
      </c>
      <c r="E290" s="114" t="s">
        <v>23</v>
      </c>
      <c r="F290" s="114" t="s">
        <v>24</v>
      </c>
      <c r="G290" s="114" t="s">
        <v>25</v>
      </c>
      <c r="H290" s="114" t="s">
        <v>26</v>
      </c>
      <c r="I290" s="114" t="s">
        <v>2</v>
      </c>
      <c r="J290" s="114" t="s">
        <v>377</v>
      </c>
      <c r="K290" s="114" t="s">
        <v>390</v>
      </c>
      <c r="L290" s="114" t="s">
        <v>29</v>
      </c>
      <c r="M290" s="114" t="s">
        <v>379</v>
      </c>
      <c r="N290" s="114" t="s">
        <v>1327</v>
      </c>
      <c r="O290" s="114" t="s">
        <v>395</v>
      </c>
      <c r="P290" s="114" t="s">
        <v>392</v>
      </c>
      <c r="Q290" s="114" t="s">
        <v>390</v>
      </c>
      <c r="R290" s="115">
        <v>50183000</v>
      </c>
      <c r="S290" s="115">
        <v>0</v>
      </c>
      <c r="T290" s="115">
        <v>0</v>
      </c>
      <c r="U290" s="115">
        <v>0</v>
      </c>
      <c r="V290" s="115">
        <v>0</v>
      </c>
      <c r="W290" s="115">
        <v>0</v>
      </c>
      <c r="X290" s="115">
        <v>0</v>
      </c>
      <c r="Y290" s="115">
        <v>50183000</v>
      </c>
      <c r="Z290" s="117">
        <v>34758</v>
      </c>
      <c r="AA290" s="117">
        <v>45716</v>
      </c>
      <c r="AB290" s="116">
        <v>1912895000</v>
      </c>
      <c r="AC290" s="116">
        <v>1912895000</v>
      </c>
      <c r="AD290" s="116">
        <v>1</v>
      </c>
      <c r="AE290" s="116">
        <v>30.021917808219179</v>
      </c>
      <c r="AF290" s="118">
        <v>0.05</v>
      </c>
      <c r="AG290" s="118" t="s">
        <v>39</v>
      </c>
      <c r="AH290" s="118"/>
      <c r="AI290" s="114" t="s">
        <v>396</v>
      </c>
      <c r="AJ290" s="114" t="s">
        <v>397</v>
      </c>
      <c r="AK290" s="128">
        <v>0</v>
      </c>
      <c r="AL290" s="128">
        <v>0</v>
      </c>
      <c r="AM290" s="128">
        <v>1254575</v>
      </c>
      <c r="AN290" s="128">
        <v>0</v>
      </c>
      <c r="AO290" s="128">
        <v>0</v>
      </c>
      <c r="AP290" s="128">
        <v>0</v>
      </c>
      <c r="AQ290" s="128">
        <v>0</v>
      </c>
      <c r="AR290" s="128">
        <v>0</v>
      </c>
      <c r="AS290" s="128">
        <v>1254575</v>
      </c>
      <c r="AT290" s="128">
        <v>0</v>
      </c>
      <c r="AU290" s="128">
        <v>0</v>
      </c>
      <c r="AV290" s="128">
        <v>627287.5</v>
      </c>
      <c r="AW290" s="128">
        <v>0</v>
      </c>
      <c r="AX290" s="128">
        <v>0</v>
      </c>
      <c r="AY290" s="128">
        <v>0</v>
      </c>
      <c r="AZ290" s="128">
        <v>0</v>
      </c>
      <c r="BA290" s="128">
        <v>0</v>
      </c>
      <c r="BB290" s="128">
        <v>0</v>
      </c>
      <c r="BC290" s="128">
        <v>0</v>
      </c>
      <c r="BD290" s="128">
        <v>0</v>
      </c>
      <c r="BE290" s="128">
        <v>0</v>
      </c>
      <c r="BF290" s="128">
        <v>0</v>
      </c>
      <c r="BG290" s="40">
        <f t="shared" si="12"/>
        <v>2509150</v>
      </c>
      <c r="BH290" s="40">
        <f t="shared" si="13"/>
        <v>627287.5</v>
      </c>
      <c r="BI290" s="40">
        <f t="shared" si="14"/>
        <v>3136437.5</v>
      </c>
    </row>
    <row r="291" spans="1:61" x14ac:dyDescent="0.35">
      <c r="A291" s="114">
        <v>280270211</v>
      </c>
      <c r="B291" s="114">
        <v>1</v>
      </c>
      <c r="C291" s="114">
        <v>1</v>
      </c>
      <c r="D291" s="114">
        <v>1</v>
      </c>
      <c r="E291" s="114" t="s">
        <v>23</v>
      </c>
      <c r="F291" s="114" t="s">
        <v>24</v>
      </c>
      <c r="G291" s="114" t="s">
        <v>25</v>
      </c>
      <c r="H291" s="114" t="s">
        <v>26</v>
      </c>
      <c r="I291" s="114" t="s">
        <v>2</v>
      </c>
      <c r="J291" s="114" t="s">
        <v>377</v>
      </c>
      <c r="K291" s="114" t="s">
        <v>398</v>
      </c>
      <c r="L291" s="114" t="s">
        <v>29</v>
      </c>
      <c r="M291" s="114" t="s">
        <v>379</v>
      </c>
      <c r="N291" s="114" t="s">
        <v>1327</v>
      </c>
      <c r="O291" s="114" t="s">
        <v>399</v>
      </c>
      <c r="P291" s="114" t="s">
        <v>381</v>
      </c>
      <c r="Q291" s="114" t="s">
        <v>398</v>
      </c>
      <c r="R291" s="115">
        <v>18147628.199999999</v>
      </c>
      <c r="S291" s="115">
        <v>0</v>
      </c>
      <c r="T291" s="115">
        <v>0</v>
      </c>
      <c r="U291" s="115">
        <v>0</v>
      </c>
      <c r="V291" s="115">
        <v>0</v>
      </c>
      <c r="W291" s="115">
        <v>0</v>
      </c>
      <c r="X291" s="115">
        <v>0</v>
      </c>
      <c r="Y291" s="115">
        <v>18147628.199999999</v>
      </c>
      <c r="Z291" s="117">
        <v>44074</v>
      </c>
      <c r="AA291" s="117">
        <v>51348</v>
      </c>
      <c r="AB291" s="116">
        <v>270412767.80000001</v>
      </c>
      <c r="AC291" s="116">
        <v>18147628.199999999</v>
      </c>
      <c r="AD291" s="116">
        <v>16.43013698630137</v>
      </c>
      <c r="AE291" s="116">
        <v>19.92876712328767</v>
      </c>
      <c r="AF291" s="118">
        <v>4.2999999999999997E-2</v>
      </c>
      <c r="AG291" s="118" t="s">
        <v>39</v>
      </c>
      <c r="AH291" s="118"/>
      <c r="AI291" s="114" t="s">
        <v>400</v>
      </c>
      <c r="AJ291" s="114" t="s">
        <v>401</v>
      </c>
      <c r="AK291" s="128">
        <v>0</v>
      </c>
      <c r="AL291" s="128">
        <v>0</v>
      </c>
      <c r="AM291" s="128">
        <v>0</v>
      </c>
      <c r="AN291" s="128">
        <v>0</v>
      </c>
      <c r="AO291" s="128">
        <v>226845.35</v>
      </c>
      <c r="AP291" s="128">
        <v>0</v>
      </c>
      <c r="AQ291" s="128">
        <v>0</v>
      </c>
      <c r="AR291" s="128">
        <v>0</v>
      </c>
      <c r="AS291" s="128">
        <v>0</v>
      </c>
      <c r="AT291" s="128">
        <v>0</v>
      </c>
      <c r="AU291" s="128">
        <v>453690.71</v>
      </c>
      <c r="AV291" s="128">
        <v>0</v>
      </c>
      <c r="AW291" s="128">
        <v>0</v>
      </c>
      <c r="AX291" s="128">
        <v>0</v>
      </c>
      <c r="AY291" s="128">
        <v>0</v>
      </c>
      <c r="AZ291" s="128">
        <v>0</v>
      </c>
      <c r="BA291" s="128">
        <v>453690.71</v>
      </c>
      <c r="BB291" s="128">
        <v>0</v>
      </c>
      <c r="BC291" s="128">
        <v>0</v>
      </c>
      <c r="BD291" s="128">
        <v>0</v>
      </c>
      <c r="BE291" s="128">
        <v>0</v>
      </c>
      <c r="BF291" s="128">
        <v>0</v>
      </c>
      <c r="BG291" s="40">
        <f t="shared" si="12"/>
        <v>226845.35</v>
      </c>
      <c r="BH291" s="40">
        <f t="shared" si="13"/>
        <v>907381.42</v>
      </c>
      <c r="BI291" s="40">
        <f t="shared" si="14"/>
        <v>1134226.77</v>
      </c>
    </row>
    <row r="292" spans="1:61" x14ac:dyDescent="0.35">
      <c r="A292" s="114">
        <v>280270212</v>
      </c>
      <c r="B292" s="114">
        <v>1</v>
      </c>
      <c r="C292" s="114">
        <v>1</v>
      </c>
      <c r="D292" s="114">
        <v>1</v>
      </c>
      <c r="E292" s="114" t="s">
        <v>23</v>
      </c>
      <c r="F292" s="114" t="s">
        <v>24</v>
      </c>
      <c r="G292" s="114" t="s">
        <v>25</v>
      </c>
      <c r="H292" s="114" t="s">
        <v>26</v>
      </c>
      <c r="I292" s="114" t="s">
        <v>2</v>
      </c>
      <c r="J292" s="114" t="s">
        <v>377</v>
      </c>
      <c r="K292" s="114" t="s">
        <v>398</v>
      </c>
      <c r="L292" s="114" t="s">
        <v>29</v>
      </c>
      <c r="M292" s="114" t="s">
        <v>379</v>
      </c>
      <c r="N292" s="114" t="s">
        <v>1327</v>
      </c>
      <c r="O292" s="114" t="s">
        <v>402</v>
      </c>
      <c r="P292" s="114" t="s">
        <v>381</v>
      </c>
      <c r="Q292" s="114" t="s">
        <v>398</v>
      </c>
      <c r="R292" s="115">
        <v>18796473.800000001</v>
      </c>
      <c r="S292" s="115">
        <v>0</v>
      </c>
      <c r="T292" s="115">
        <v>0</v>
      </c>
      <c r="U292" s="115">
        <v>0</v>
      </c>
      <c r="V292" s="115">
        <v>0</v>
      </c>
      <c r="W292" s="115">
        <v>0</v>
      </c>
      <c r="X292" s="115">
        <v>0</v>
      </c>
      <c r="Y292" s="115">
        <v>18796473.800000001</v>
      </c>
      <c r="Z292" s="117">
        <v>44074</v>
      </c>
      <c r="AA292" s="117">
        <v>51348</v>
      </c>
      <c r="AB292" s="116">
        <v>18796473.800000001</v>
      </c>
      <c r="AC292" s="116">
        <v>18796473.800000001</v>
      </c>
      <c r="AD292" s="116">
        <v>16.43013698630137</v>
      </c>
      <c r="AE292" s="116">
        <v>19.92876712328767</v>
      </c>
      <c r="AF292" s="118">
        <v>4.2999999999999997E-2</v>
      </c>
      <c r="AG292" s="118" t="s">
        <v>39</v>
      </c>
      <c r="AH292" s="118"/>
      <c r="AI292" s="114" t="s">
        <v>403</v>
      </c>
      <c r="AJ292" s="114" t="s">
        <v>404</v>
      </c>
      <c r="AK292" s="128">
        <v>0</v>
      </c>
      <c r="AL292" s="128">
        <v>0</v>
      </c>
      <c r="AM292" s="128">
        <v>0</v>
      </c>
      <c r="AN292" s="128">
        <v>0</v>
      </c>
      <c r="AO292" s="128">
        <v>234955.92</v>
      </c>
      <c r="AP292" s="128">
        <v>0</v>
      </c>
      <c r="AQ292" s="128">
        <v>0</v>
      </c>
      <c r="AR292" s="128">
        <v>0</v>
      </c>
      <c r="AS292" s="128">
        <v>0</v>
      </c>
      <c r="AT292" s="128">
        <v>0</v>
      </c>
      <c r="AU292" s="128">
        <v>469911.85</v>
      </c>
      <c r="AV292" s="128">
        <v>0</v>
      </c>
      <c r="AW292" s="128">
        <v>0</v>
      </c>
      <c r="AX292" s="128">
        <v>0</v>
      </c>
      <c r="AY292" s="128">
        <v>0</v>
      </c>
      <c r="AZ292" s="128">
        <v>0</v>
      </c>
      <c r="BA292" s="128">
        <v>469911.85</v>
      </c>
      <c r="BB292" s="128">
        <v>0</v>
      </c>
      <c r="BC292" s="128">
        <v>0</v>
      </c>
      <c r="BD292" s="128">
        <v>0</v>
      </c>
      <c r="BE292" s="128">
        <v>0</v>
      </c>
      <c r="BF292" s="128">
        <v>0</v>
      </c>
      <c r="BG292" s="40">
        <f t="shared" si="12"/>
        <v>234955.92</v>
      </c>
      <c r="BH292" s="40">
        <f t="shared" si="13"/>
        <v>939823.7</v>
      </c>
      <c r="BI292" s="40">
        <f t="shared" si="14"/>
        <v>1174779.6199999999</v>
      </c>
    </row>
    <row r="293" spans="1:61" x14ac:dyDescent="0.35">
      <c r="A293" s="114">
        <v>280270213</v>
      </c>
      <c r="B293" s="114">
        <v>1</v>
      </c>
      <c r="C293" s="114">
        <v>1</v>
      </c>
      <c r="D293" s="114">
        <v>1</v>
      </c>
      <c r="E293" s="114" t="s">
        <v>23</v>
      </c>
      <c r="F293" s="114" t="s">
        <v>24</v>
      </c>
      <c r="G293" s="114" t="s">
        <v>25</v>
      </c>
      <c r="H293" s="114" t="s">
        <v>26</v>
      </c>
      <c r="I293" s="114" t="s">
        <v>2</v>
      </c>
      <c r="J293" s="114" t="s">
        <v>377</v>
      </c>
      <c r="K293" s="114" t="s">
        <v>398</v>
      </c>
      <c r="L293" s="114" t="s">
        <v>29</v>
      </c>
      <c r="M293" s="114" t="s">
        <v>379</v>
      </c>
      <c r="N293" s="114" t="s">
        <v>1327</v>
      </c>
      <c r="O293" s="114" t="s">
        <v>405</v>
      </c>
      <c r="P293" s="114" t="s">
        <v>381</v>
      </c>
      <c r="Q293" s="114" t="s">
        <v>398</v>
      </c>
      <c r="R293" s="115">
        <v>60204123.200000003</v>
      </c>
      <c r="S293" s="115">
        <v>0</v>
      </c>
      <c r="T293" s="115">
        <v>0</v>
      </c>
      <c r="U293" s="115">
        <v>0</v>
      </c>
      <c r="V293" s="115">
        <v>0</v>
      </c>
      <c r="W293" s="115">
        <v>0</v>
      </c>
      <c r="X293" s="115">
        <v>0</v>
      </c>
      <c r="Y293" s="115">
        <v>60204123.200000003</v>
      </c>
      <c r="Z293" s="117">
        <v>44074</v>
      </c>
      <c r="AA293" s="117">
        <v>51348</v>
      </c>
      <c r="AB293" s="116">
        <v>60204123.200000003</v>
      </c>
      <c r="AC293" s="116">
        <v>60204123.200000003</v>
      </c>
      <c r="AD293" s="116">
        <v>16.43013698630137</v>
      </c>
      <c r="AE293" s="116">
        <v>19.92876712328767</v>
      </c>
      <c r="AF293" s="118">
        <v>4.2999999999999997E-2</v>
      </c>
      <c r="AG293" s="118" t="s">
        <v>39</v>
      </c>
      <c r="AH293" s="118"/>
      <c r="AI293" s="114" t="s">
        <v>406</v>
      </c>
      <c r="AJ293" s="114" t="s">
        <v>407</v>
      </c>
      <c r="AK293" s="128">
        <v>0</v>
      </c>
      <c r="AL293" s="128">
        <v>0</v>
      </c>
      <c r="AM293" s="128">
        <v>0</v>
      </c>
      <c r="AN293" s="128">
        <v>0</v>
      </c>
      <c r="AO293" s="128">
        <v>752551.54</v>
      </c>
      <c r="AP293" s="128">
        <v>0</v>
      </c>
      <c r="AQ293" s="128">
        <v>0</v>
      </c>
      <c r="AR293" s="128">
        <v>0</v>
      </c>
      <c r="AS293" s="128">
        <v>0</v>
      </c>
      <c r="AT293" s="128">
        <v>0</v>
      </c>
      <c r="AU293" s="128">
        <v>1505103.08</v>
      </c>
      <c r="AV293" s="128">
        <v>0</v>
      </c>
      <c r="AW293" s="128">
        <v>0</v>
      </c>
      <c r="AX293" s="128">
        <v>0</v>
      </c>
      <c r="AY293" s="128">
        <v>0</v>
      </c>
      <c r="AZ293" s="128">
        <v>0</v>
      </c>
      <c r="BA293" s="128">
        <v>1505103.08</v>
      </c>
      <c r="BB293" s="128">
        <v>0</v>
      </c>
      <c r="BC293" s="128">
        <v>0</v>
      </c>
      <c r="BD293" s="128">
        <v>0</v>
      </c>
      <c r="BE293" s="128">
        <v>0</v>
      </c>
      <c r="BF293" s="128">
        <v>0</v>
      </c>
      <c r="BG293" s="40">
        <f t="shared" si="12"/>
        <v>752551.54</v>
      </c>
      <c r="BH293" s="40">
        <f t="shared" si="13"/>
        <v>3010206.16</v>
      </c>
      <c r="BI293" s="40">
        <f t="shared" si="14"/>
        <v>3762757.7</v>
      </c>
    </row>
    <row r="294" spans="1:61" x14ac:dyDescent="0.35">
      <c r="A294" s="114">
        <v>280270214</v>
      </c>
      <c r="B294" s="114">
        <v>1</v>
      </c>
      <c r="C294" s="114">
        <v>1</v>
      </c>
      <c r="D294" s="114">
        <v>1</v>
      </c>
      <c r="E294" s="114" t="s">
        <v>23</v>
      </c>
      <c r="F294" s="114" t="s">
        <v>24</v>
      </c>
      <c r="G294" s="114" t="s">
        <v>25</v>
      </c>
      <c r="H294" s="114" t="s">
        <v>26</v>
      </c>
      <c r="I294" s="114" t="s">
        <v>2</v>
      </c>
      <c r="J294" s="114" t="s">
        <v>377</v>
      </c>
      <c r="K294" s="114" t="s">
        <v>398</v>
      </c>
      <c r="L294" s="114" t="s">
        <v>29</v>
      </c>
      <c r="M294" s="114" t="s">
        <v>379</v>
      </c>
      <c r="N294" s="114" t="s">
        <v>1327</v>
      </c>
      <c r="O294" s="114" t="s">
        <v>408</v>
      </c>
      <c r="P294" s="114" t="s">
        <v>381</v>
      </c>
      <c r="Q294" s="114" t="s">
        <v>398</v>
      </c>
      <c r="R294" s="115">
        <v>9062878.5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9062878.5</v>
      </c>
      <c r="Z294" s="117">
        <v>44074</v>
      </c>
      <c r="AA294" s="117">
        <v>51348</v>
      </c>
      <c r="AB294" s="116">
        <v>9062878.5</v>
      </c>
      <c r="AC294" s="116">
        <v>9062878.5</v>
      </c>
      <c r="AD294" s="116">
        <v>16.43013698630137</v>
      </c>
      <c r="AE294" s="116">
        <v>19.92876712328767</v>
      </c>
      <c r="AF294" s="118">
        <v>4.2999999999999997E-2</v>
      </c>
      <c r="AG294" s="118" t="s">
        <v>39</v>
      </c>
      <c r="AH294" s="118"/>
      <c r="AI294" s="114" t="s">
        <v>409</v>
      </c>
      <c r="AJ294" s="114" t="s">
        <v>410</v>
      </c>
      <c r="AK294" s="128">
        <v>0</v>
      </c>
      <c r="AL294" s="128">
        <v>0</v>
      </c>
      <c r="AM294" s="128">
        <v>0</v>
      </c>
      <c r="AN294" s="128">
        <v>0</v>
      </c>
      <c r="AO294" s="128">
        <v>113285.98</v>
      </c>
      <c r="AP294" s="128">
        <v>0</v>
      </c>
      <c r="AQ294" s="128">
        <v>0</v>
      </c>
      <c r="AR294" s="128">
        <v>0</v>
      </c>
      <c r="AS294" s="128">
        <v>0</v>
      </c>
      <c r="AT294" s="128">
        <v>0</v>
      </c>
      <c r="AU294" s="128">
        <v>226571.96</v>
      </c>
      <c r="AV294" s="128">
        <v>0</v>
      </c>
      <c r="AW294" s="128">
        <v>0</v>
      </c>
      <c r="AX294" s="128">
        <v>0</v>
      </c>
      <c r="AY294" s="128">
        <v>0</v>
      </c>
      <c r="AZ294" s="128">
        <v>0</v>
      </c>
      <c r="BA294" s="128">
        <v>226571.96</v>
      </c>
      <c r="BB294" s="128">
        <v>0</v>
      </c>
      <c r="BC294" s="128">
        <v>0</v>
      </c>
      <c r="BD294" s="128">
        <v>0</v>
      </c>
      <c r="BE294" s="128">
        <v>0</v>
      </c>
      <c r="BF294" s="128">
        <v>0</v>
      </c>
      <c r="BG294" s="40">
        <f t="shared" si="12"/>
        <v>113285.98</v>
      </c>
      <c r="BH294" s="40">
        <f t="shared" si="13"/>
        <v>453143.92</v>
      </c>
      <c r="BI294" s="40">
        <f t="shared" si="14"/>
        <v>566429.9</v>
      </c>
    </row>
    <row r="295" spans="1:61" x14ac:dyDescent="0.35">
      <c r="A295" s="114">
        <v>280270215</v>
      </c>
      <c r="B295" s="114">
        <v>1</v>
      </c>
      <c r="C295" s="114">
        <v>1</v>
      </c>
      <c r="D295" s="114">
        <v>1</v>
      </c>
      <c r="E295" s="114" t="s">
        <v>23</v>
      </c>
      <c r="F295" s="114" t="s">
        <v>24</v>
      </c>
      <c r="G295" s="114" t="s">
        <v>25</v>
      </c>
      <c r="H295" s="114" t="s">
        <v>26</v>
      </c>
      <c r="I295" s="114" t="s">
        <v>2</v>
      </c>
      <c r="J295" s="114" t="s">
        <v>377</v>
      </c>
      <c r="K295" s="114" t="s">
        <v>398</v>
      </c>
      <c r="L295" s="114" t="s">
        <v>29</v>
      </c>
      <c r="M295" s="114" t="s">
        <v>379</v>
      </c>
      <c r="N295" s="114" t="s">
        <v>1327</v>
      </c>
      <c r="O295" s="114" t="s">
        <v>411</v>
      </c>
      <c r="P295" s="114" t="s">
        <v>381</v>
      </c>
      <c r="Q295" s="114" t="s">
        <v>398</v>
      </c>
      <c r="R295" s="115">
        <v>27410992.699999999</v>
      </c>
      <c r="S295" s="115">
        <v>0</v>
      </c>
      <c r="T295" s="115">
        <v>0</v>
      </c>
      <c r="U295" s="115">
        <v>0</v>
      </c>
      <c r="V295" s="115">
        <v>0</v>
      </c>
      <c r="W295" s="115">
        <v>0</v>
      </c>
      <c r="X295" s="115">
        <v>0</v>
      </c>
      <c r="Y295" s="115">
        <v>27410992.699999999</v>
      </c>
      <c r="Z295" s="117">
        <v>44074</v>
      </c>
      <c r="AA295" s="117">
        <v>51348</v>
      </c>
      <c r="AB295" s="116">
        <v>27410992.699999999</v>
      </c>
      <c r="AC295" s="116">
        <v>27410992.699999999</v>
      </c>
      <c r="AD295" s="116">
        <v>16.43013698630137</v>
      </c>
      <c r="AE295" s="116">
        <v>19.92876712328767</v>
      </c>
      <c r="AF295" s="118">
        <v>4.2999999999999997E-2</v>
      </c>
      <c r="AG295" s="118" t="s">
        <v>39</v>
      </c>
      <c r="AH295" s="118"/>
      <c r="AI295" s="114" t="s">
        <v>412</v>
      </c>
      <c r="AJ295" s="114" t="s">
        <v>413</v>
      </c>
      <c r="AK295" s="128">
        <v>0</v>
      </c>
      <c r="AL295" s="128">
        <v>0</v>
      </c>
      <c r="AM295" s="128">
        <v>0</v>
      </c>
      <c r="AN295" s="128">
        <v>0</v>
      </c>
      <c r="AO295" s="128">
        <v>342637.41</v>
      </c>
      <c r="AP295" s="128">
        <v>0</v>
      </c>
      <c r="AQ295" s="128">
        <v>0</v>
      </c>
      <c r="AR295" s="128">
        <v>0</v>
      </c>
      <c r="AS295" s="128">
        <v>0</v>
      </c>
      <c r="AT295" s="128">
        <v>0</v>
      </c>
      <c r="AU295" s="128">
        <v>685274.82</v>
      </c>
      <c r="AV295" s="128">
        <v>0</v>
      </c>
      <c r="AW295" s="128">
        <v>0</v>
      </c>
      <c r="AX295" s="128">
        <v>0</v>
      </c>
      <c r="AY295" s="128">
        <v>0</v>
      </c>
      <c r="AZ295" s="128">
        <v>0</v>
      </c>
      <c r="BA295" s="128">
        <v>685274.82</v>
      </c>
      <c r="BB295" s="128">
        <v>0</v>
      </c>
      <c r="BC295" s="128">
        <v>0</v>
      </c>
      <c r="BD295" s="128">
        <v>0</v>
      </c>
      <c r="BE295" s="128">
        <v>0</v>
      </c>
      <c r="BF295" s="128">
        <v>0</v>
      </c>
      <c r="BG295" s="40">
        <f t="shared" si="12"/>
        <v>342637.41</v>
      </c>
      <c r="BH295" s="40">
        <f t="shared" si="13"/>
        <v>1370549.64</v>
      </c>
      <c r="BI295" s="40">
        <f t="shared" si="14"/>
        <v>1713187.0499999998</v>
      </c>
    </row>
    <row r="296" spans="1:61" x14ac:dyDescent="0.35">
      <c r="A296" s="114">
        <v>280270216</v>
      </c>
      <c r="B296" s="114">
        <v>1</v>
      </c>
      <c r="C296" s="114">
        <v>1</v>
      </c>
      <c r="D296" s="114">
        <v>1</v>
      </c>
      <c r="E296" s="114" t="s">
        <v>23</v>
      </c>
      <c r="F296" s="114" t="s">
        <v>24</v>
      </c>
      <c r="G296" s="114" t="s">
        <v>25</v>
      </c>
      <c r="H296" s="114" t="s">
        <v>26</v>
      </c>
      <c r="I296" s="114" t="s">
        <v>2</v>
      </c>
      <c r="J296" s="114" t="s">
        <v>377</v>
      </c>
      <c r="K296" s="114" t="s">
        <v>398</v>
      </c>
      <c r="L296" s="114" t="s">
        <v>29</v>
      </c>
      <c r="M296" s="114" t="s">
        <v>379</v>
      </c>
      <c r="N296" s="114" t="s">
        <v>1327</v>
      </c>
      <c r="O296" s="114" t="s">
        <v>414</v>
      </c>
      <c r="P296" s="114" t="s">
        <v>381</v>
      </c>
      <c r="Q296" s="114" t="s">
        <v>398</v>
      </c>
      <c r="R296" s="115">
        <v>14059536.4</v>
      </c>
      <c r="S296" s="115">
        <v>0</v>
      </c>
      <c r="T296" s="115">
        <v>0</v>
      </c>
      <c r="U296" s="115">
        <v>0</v>
      </c>
      <c r="V296" s="115">
        <v>0</v>
      </c>
      <c r="W296" s="115">
        <v>0</v>
      </c>
      <c r="X296" s="115">
        <v>0</v>
      </c>
      <c r="Y296" s="115">
        <v>14059536.4</v>
      </c>
      <c r="Z296" s="117">
        <v>44074</v>
      </c>
      <c r="AA296" s="117">
        <v>51348</v>
      </c>
      <c r="AB296" s="116">
        <v>14059536.4</v>
      </c>
      <c r="AC296" s="116">
        <v>14059536.4</v>
      </c>
      <c r="AD296" s="116">
        <v>16.43013698630137</v>
      </c>
      <c r="AE296" s="116">
        <v>19.92876712328767</v>
      </c>
      <c r="AF296" s="118">
        <v>4.2999999999999997E-2</v>
      </c>
      <c r="AG296" s="118" t="s">
        <v>39</v>
      </c>
      <c r="AH296" s="118"/>
      <c r="AI296" s="114" t="s">
        <v>415</v>
      </c>
      <c r="AJ296" s="114" t="s">
        <v>416</v>
      </c>
      <c r="AK296" s="128">
        <v>0</v>
      </c>
      <c r="AL296" s="128">
        <v>0</v>
      </c>
      <c r="AM296" s="128">
        <v>0</v>
      </c>
      <c r="AN296" s="128">
        <v>0</v>
      </c>
      <c r="AO296" s="128">
        <v>175744.21</v>
      </c>
      <c r="AP296" s="128">
        <v>0</v>
      </c>
      <c r="AQ296" s="128">
        <v>0</v>
      </c>
      <c r="AR296" s="128">
        <v>0</v>
      </c>
      <c r="AS296" s="128">
        <v>0</v>
      </c>
      <c r="AT296" s="128">
        <v>0</v>
      </c>
      <c r="AU296" s="128">
        <v>351488.41</v>
      </c>
      <c r="AV296" s="128">
        <v>0</v>
      </c>
      <c r="AW296" s="128">
        <v>0</v>
      </c>
      <c r="AX296" s="128">
        <v>0</v>
      </c>
      <c r="AY296" s="128">
        <v>0</v>
      </c>
      <c r="AZ296" s="128">
        <v>0</v>
      </c>
      <c r="BA296" s="128">
        <v>351488.41</v>
      </c>
      <c r="BB296" s="128">
        <v>0</v>
      </c>
      <c r="BC296" s="128">
        <v>0</v>
      </c>
      <c r="BD296" s="128">
        <v>0</v>
      </c>
      <c r="BE296" s="128">
        <v>0</v>
      </c>
      <c r="BF296" s="128">
        <v>0</v>
      </c>
      <c r="BG296" s="40">
        <f t="shared" si="12"/>
        <v>175744.21</v>
      </c>
      <c r="BH296" s="40">
        <f t="shared" si="13"/>
        <v>702976.82</v>
      </c>
      <c r="BI296" s="40">
        <f t="shared" si="14"/>
        <v>878721.02999999991</v>
      </c>
    </row>
    <row r="297" spans="1:61" x14ac:dyDescent="0.35">
      <c r="A297" s="114">
        <v>280270217</v>
      </c>
      <c r="B297" s="114">
        <v>1</v>
      </c>
      <c r="C297" s="114">
        <v>1</v>
      </c>
      <c r="D297" s="114">
        <v>1</v>
      </c>
      <c r="E297" s="114" t="s">
        <v>23</v>
      </c>
      <c r="F297" s="114" t="s">
        <v>24</v>
      </c>
      <c r="G297" s="114" t="s">
        <v>25</v>
      </c>
      <c r="H297" s="114" t="s">
        <v>26</v>
      </c>
      <c r="I297" s="114" t="s">
        <v>2</v>
      </c>
      <c r="J297" s="114" t="s">
        <v>377</v>
      </c>
      <c r="K297" s="114" t="s">
        <v>398</v>
      </c>
      <c r="L297" s="114" t="s">
        <v>29</v>
      </c>
      <c r="M297" s="114" t="s">
        <v>379</v>
      </c>
      <c r="N297" s="114" t="s">
        <v>1327</v>
      </c>
      <c r="O297" s="114" t="s">
        <v>417</v>
      </c>
      <c r="P297" s="114" t="s">
        <v>381</v>
      </c>
      <c r="Q297" s="114" t="s">
        <v>398</v>
      </c>
      <c r="R297" s="115">
        <v>28758805.399999999</v>
      </c>
      <c r="S297" s="115">
        <v>0</v>
      </c>
      <c r="T297" s="115">
        <v>0</v>
      </c>
      <c r="U297" s="115">
        <v>0</v>
      </c>
      <c r="V297" s="115">
        <v>0</v>
      </c>
      <c r="W297" s="115">
        <v>0</v>
      </c>
      <c r="X297" s="115">
        <v>0</v>
      </c>
      <c r="Y297" s="115">
        <v>28758805.399999999</v>
      </c>
      <c r="Z297" s="117">
        <v>44074</v>
      </c>
      <c r="AA297" s="117">
        <v>51348</v>
      </c>
      <c r="AB297" s="116">
        <v>28758805.399999999</v>
      </c>
      <c r="AC297" s="116">
        <v>28758805.399999999</v>
      </c>
      <c r="AD297" s="116">
        <v>16.43013698630137</v>
      </c>
      <c r="AE297" s="116">
        <v>19.92876712328767</v>
      </c>
      <c r="AF297" s="118">
        <v>4.2999999999999997E-2</v>
      </c>
      <c r="AG297" s="118" t="s">
        <v>39</v>
      </c>
      <c r="AH297" s="118"/>
      <c r="AI297" s="114" t="s">
        <v>418</v>
      </c>
      <c r="AJ297" s="114" t="s">
        <v>419</v>
      </c>
      <c r="AK297" s="128">
        <v>0</v>
      </c>
      <c r="AL297" s="128">
        <v>0</v>
      </c>
      <c r="AM297" s="128">
        <v>0</v>
      </c>
      <c r="AN297" s="128">
        <v>0</v>
      </c>
      <c r="AO297" s="128">
        <v>359485.07</v>
      </c>
      <c r="AP297" s="128">
        <v>0</v>
      </c>
      <c r="AQ297" s="128">
        <v>0</v>
      </c>
      <c r="AR297" s="128">
        <v>0</v>
      </c>
      <c r="AS297" s="128">
        <v>0</v>
      </c>
      <c r="AT297" s="128">
        <v>0</v>
      </c>
      <c r="AU297" s="128">
        <v>718970.14</v>
      </c>
      <c r="AV297" s="128">
        <v>0</v>
      </c>
      <c r="AW297" s="128">
        <v>0</v>
      </c>
      <c r="AX297" s="128">
        <v>0</v>
      </c>
      <c r="AY297" s="128">
        <v>0</v>
      </c>
      <c r="AZ297" s="128">
        <v>0</v>
      </c>
      <c r="BA297" s="128">
        <v>718970.14</v>
      </c>
      <c r="BB297" s="128">
        <v>0</v>
      </c>
      <c r="BC297" s="128">
        <v>0</v>
      </c>
      <c r="BD297" s="128">
        <v>0</v>
      </c>
      <c r="BE297" s="128">
        <v>0</v>
      </c>
      <c r="BF297" s="128">
        <v>0</v>
      </c>
      <c r="BG297" s="40">
        <f t="shared" si="12"/>
        <v>359485.07</v>
      </c>
      <c r="BH297" s="40">
        <f t="shared" si="13"/>
        <v>1437940.28</v>
      </c>
      <c r="BI297" s="40">
        <f t="shared" si="14"/>
        <v>1797425.35</v>
      </c>
    </row>
    <row r="298" spans="1:61" x14ac:dyDescent="0.35">
      <c r="A298" s="114">
        <v>280270218</v>
      </c>
      <c r="B298" s="114">
        <v>1</v>
      </c>
      <c r="C298" s="114">
        <v>1</v>
      </c>
      <c r="D298" s="114">
        <v>1</v>
      </c>
      <c r="E298" s="114" t="s">
        <v>23</v>
      </c>
      <c r="F298" s="114" t="s">
        <v>24</v>
      </c>
      <c r="G298" s="114" t="s">
        <v>25</v>
      </c>
      <c r="H298" s="114" t="s">
        <v>26</v>
      </c>
      <c r="I298" s="114" t="s">
        <v>2</v>
      </c>
      <c r="J298" s="114" t="s">
        <v>377</v>
      </c>
      <c r="K298" s="114" t="s">
        <v>398</v>
      </c>
      <c r="L298" s="114" t="s">
        <v>29</v>
      </c>
      <c r="M298" s="114" t="s">
        <v>379</v>
      </c>
      <c r="N298" s="114" t="s">
        <v>1327</v>
      </c>
      <c r="O298" s="114" t="s">
        <v>420</v>
      </c>
      <c r="P298" s="114" t="s">
        <v>381</v>
      </c>
      <c r="Q298" s="114" t="s">
        <v>398</v>
      </c>
      <c r="R298" s="115">
        <v>50274598.399999999</v>
      </c>
      <c r="S298" s="115">
        <v>0</v>
      </c>
      <c r="T298" s="115">
        <v>0</v>
      </c>
      <c r="U298" s="115">
        <v>0</v>
      </c>
      <c r="V298" s="115">
        <v>0</v>
      </c>
      <c r="W298" s="115">
        <v>0</v>
      </c>
      <c r="X298" s="115">
        <v>0</v>
      </c>
      <c r="Y298" s="115">
        <v>50274598.399999999</v>
      </c>
      <c r="Z298" s="117">
        <v>44074</v>
      </c>
      <c r="AA298" s="117">
        <v>51348</v>
      </c>
      <c r="AB298" s="116">
        <v>50274598.399999999</v>
      </c>
      <c r="AC298" s="116">
        <v>50274598.399999999</v>
      </c>
      <c r="AD298" s="116">
        <v>16.43013698630137</v>
      </c>
      <c r="AE298" s="116">
        <v>19.92876712328767</v>
      </c>
      <c r="AF298" s="118">
        <v>4.2999999999999997E-2</v>
      </c>
      <c r="AG298" s="118" t="s">
        <v>39</v>
      </c>
      <c r="AH298" s="118"/>
      <c r="AI298" s="114" t="s">
        <v>421</v>
      </c>
      <c r="AJ298" s="114" t="s">
        <v>422</v>
      </c>
      <c r="AK298" s="128">
        <v>0</v>
      </c>
      <c r="AL298" s="128">
        <v>0</v>
      </c>
      <c r="AM298" s="128">
        <v>0</v>
      </c>
      <c r="AN298" s="128">
        <v>0</v>
      </c>
      <c r="AO298" s="128">
        <v>628432.48</v>
      </c>
      <c r="AP298" s="128">
        <v>0</v>
      </c>
      <c r="AQ298" s="128">
        <v>0</v>
      </c>
      <c r="AR298" s="128">
        <v>0</v>
      </c>
      <c r="AS298" s="128">
        <v>0</v>
      </c>
      <c r="AT298" s="128">
        <v>0</v>
      </c>
      <c r="AU298" s="128">
        <v>1256864.96</v>
      </c>
      <c r="AV298" s="128">
        <v>0</v>
      </c>
      <c r="AW298" s="128">
        <v>0</v>
      </c>
      <c r="AX298" s="128">
        <v>0</v>
      </c>
      <c r="AY298" s="128">
        <v>0</v>
      </c>
      <c r="AZ298" s="128">
        <v>0</v>
      </c>
      <c r="BA298" s="128">
        <v>1256864.96</v>
      </c>
      <c r="BB298" s="128">
        <v>0</v>
      </c>
      <c r="BC298" s="128">
        <v>0</v>
      </c>
      <c r="BD298" s="128">
        <v>0</v>
      </c>
      <c r="BE298" s="128">
        <v>0</v>
      </c>
      <c r="BF298" s="128">
        <v>0</v>
      </c>
      <c r="BG298" s="40">
        <f t="shared" si="12"/>
        <v>628432.48</v>
      </c>
      <c r="BH298" s="40">
        <f t="shared" si="13"/>
        <v>2513729.92</v>
      </c>
      <c r="BI298" s="40">
        <f t="shared" si="14"/>
        <v>3142162.4</v>
      </c>
    </row>
    <row r="299" spans="1:61" x14ac:dyDescent="0.35">
      <c r="A299" s="114">
        <v>280270219</v>
      </c>
      <c r="B299" s="114">
        <v>1</v>
      </c>
      <c r="C299" s="114">
        <v>1</v>
      </c>
      <c r="D299" s="114">
        <v>1</v>
      </c>
      <c r="E299" s="114" t="s">
        <v>23</v>
      </c>
      <c r="F299" s="114" t="s">
        <v>24</v>
      </c>
      <c r="G299" s="114" t="s">
        <v>25</v>
      </c>
      <c r="H299" s="114" t="s">
        <v>26</v>
      </c>
      <c r="I299" s="114" t="s">
        <v>2</v>
      </c>
      <c r="J299" s="114" t="s">
        <v>377</v>
      </c>
      <c r="K299" s="114" t="s">
        <v>398</v>
      </c>
      <c r="L299" s="114" t="s">
        <v>29</v>
      </c>
      <c r="M299" s="114" t="s">
        <v>379</v>
      </c>
      <c r="N299" s="114" t="s">
        <v>1327</v>
      </c>
      <c r="O299" s="114" t="s">
        <v>423</v>
      </c>
      <c r="P299" s="114" t="s">
        <v>381</v>
      </c>
      <c r="Q299" s="114" t="s">
        <v>398</v>
      </c>
      <c r="R299" s="115">
        <v>29438635.199999999</v>
      </c>
      <c r="S299" s="115">
        <v>0</v>
      </c>
      <c r="T299" s="115">
        <v>0</v>
      </c>
      <c r="U299" s="115">
        <v>0</v>
      </c>
      <c r="V299" s="115">
        <v>0</v>
      </c>
      <c r="W299" s="115">
        <v>0</v>
      </c>
      <c r="X299" s="115">
        <v>0</v>
      </c>
      <c r="Y299" s="115">
        <v>29438635.199999999</v>
      </c>
      <c r="Z299" s="117">
        <v>44074</v>
      </c>
      <c r="AA299" s="117">
        <v>51348</v>
      </c>
      <c r="AB299" s="116">
        <v>29438635.199999999</v>
      </c>
      <c r="AC299" s="116">
        <v>29438635.199999999</v>
      </c>
      <c r="AD299" s="116">
        <v>16.43013698630137</v>
      </c>
      <c r="AE299" s="116">
        <v>19.92876712328767</v>
      </c>
      <c r="AF299" s="118">
        <v>4.2999999999999997E-2</v>
      </c>
      <c r="AG299" s="118" t="s">
        <v>39</v>
      </c>
      <c r="AH299" s="118"/>
      <c r="AI299" s="114" t="s">
        <v>424</v>
      </c>
      <c r="AJ299" s="114" t="s">
        <v>425</v>
      </c>
      <c r="AK299" s="128">
        <v>0</v>
      </c>
      <c r="AL299" s="128">
        <v>0</v>
      </c>
      <c r="AM299" s="128">
        <v>0</v>
      </c>
      <c r="AN299" s="128">
        <v>0</v>
      </c>
      <c r="AO299" s="128">
        <v>367982.94</v>
      </c>
      <c r="AP299" s="128">
        <v>0</v>
      </c>
      <c r="AQ299" s="128">
        <v>0</v>
      </c>
      <c r="AR299" s="128">
        <v>0</v>
      </c>
      <c r="AS299" s="128">
        <v>0</v>
      </c>
      <c r="AT299" s="128">
        <v>0</v>
      </c>
      <c r="AU299" s="128">
        <v>735965.88</v>
      </c>
      <c r="AV299" s="128">
        <v>0</v>
      </c>
      <c r="AW299" s="128">
        <v>0</v>
      </c>
      <c r="AX299" s="128">
        <v>0</v>
      </c>
      <c r="AY299" s="128">
        <v>0</v>
      </c>
      <c r="AZ299" s="128">
        <v>0</v>
      </c>
      <c r="BA299" s="128">
        <v>735965.88</v>
      </c>
      <c r="BB299" s="128">
        <v>0</v>
      </c>
      <c r="BC299" s="128">
        <v>0</v>
      </c>
      <c r="BD299" s="128">
        <v>0</v>
      </c>
      <c r="BE299" s="128">
        <v>0</v>
      </c>
      <c r="BF299" s="128">
        <v>0</v>
      </c>
      <c r="BG299" s="40">
        <f t="shared" si="12"/>
        <v>367982.94</v>
      </c>
      <c r="BH299" s="40">
        <f t="shared" si="13"/>
        <v>1471931.76</v>
      </c>
      <c r="BI299" s="40">
        <f t="shared" si="14"/>
        <v>1839914.7</v>
      </c>
    </row>
    <row r="300" spans="1:61" x14ac:dyDescent="0.35">
      <c r="A300" s="114">
        <v>280270220</v>
      </c>
      <c r="B300" s="114">
        <v>1</v>
      </c>
      <c r="C300" s="114">
        <v>1</v>
      </c>
      <c r="D300" s="114">
        <v>1</v>
      </c>
      <c r="E300" s="114" t="s">
        <v>23</v>
      </c>
      <c r="F300" s="114" t="s">
        <v>24</v>
      </c>
      <c r="G300" s="114" t="s">
        <v>25</v>
      </c>
      <c r="H300" s="114" t="s">
        <v>26</v>
      </c>
      <c r="I300" s="114" t="s">
        <v>2</v>
      </c>
      <c r="J300" s="114" t="s">
        <v>377</v>
      </c>
      <c r="K300" s="114" t="s">
        <v>398</v>
      </c>
      <c r="L300" s="114" t="s">
        <v>29</v>
      </c>
      <c r="M300" s="114" t="s">
        <v>379</v>
      </c>
      <c r="N300" s="114" t="s">
        <v>1327</v>
      </c>
      <c r="O300" s="114" t="s">
        <v>426</v>
      </c>
      <c r="P300" s="114" t="s">
        <v>381</v>
      </c>
      <c r="Q300" s="114" t="s">
        <v>398</v>
      </c>
      <c r="R300" s="115">
        <v>14259111.1</v>
      </c>
      <c r="S300" s="115">
        <v>0</v>
      </c>
      <c r="T300" s="115">
        <v>0</v>
      </c>
      <c r="U300" s="115">
        <v>0</v>
      </c>
      <c r="V300" s="115">
        <v>0</v>
      </c>
      <c r="W300" s="115">
        <v>0</v>
      </c>
      <c r="X300" s="115">
        <v>0</v>
      </c>
      <c r="Y300" s="115">
        <v>14259111.1</v>
      </c>
      <c r="Z300" s="117">
        <v>44074</v>
      </c>
      <c r="AA300" s="117">
        <v>51348</v>
      </c>
      <c r="AB300" s="116">
        <v>14259111.1</v>
      </c>
      <c r="AC300" s="116">
        <v>14259111.1</v>
      </c>
      <c r="AD300" s="116">
        <v>16.43013698630137</v>
      </c>
      <c r="AE300" s="116">
        <v>19.92876712328767</v>
      </c>
      <c r="AF300" s="118">
        <v>4.2999999999999997E-2</v>
      </c>
      <c r="AG300" s="118" t="s">
        <v>39</v>
      </c>
      <c r="AH300" s="118"/>
      <c r="AI300" s="114" t="s">
        <v>427</v>
      </c>
      <c r="AJ300" s="114" t="s">
        <v>428</v>
      </c>
      <c r="AK300" s="128">
        <v>0</v>
      </c>
      <c r="AL300" s="128">
        <v>0</v>
      </c>
      <c r="AM300" s="128">
        <v>0</v>
      </c>
      <c r="AN300" s="128">
        <v>0</v>
      </c>
      <c r="AO300" s="128">
        <v>178238.89</v>
      </c>
      <c r="AP300" s="128">
        <v>0</v>
      </c>
      <c r="AQ300" s="128">
        <v>0</v>
      </c>
      <c r="AR300" s="128">
        <v>0</v>
      </c>
      <c r="AS300" s="128">
        <v>0</v>
      </c>
      <c r="AT300" s="128">
        <v>0</v>
      </c>
      <c r="AU300" s="128">
        <v>356477.78</v>
      </c>
      <c r="AV300" s="128">
        <v>0</v>
      </c>
      <c r="AW300" s="128">
        <v>0</v>
      </c>
      <c r="AX300" s="128">
        <v>0</v>
      </c>
      <c r="AY300" s="128">
        <v>0</v>
      </c>
      <c r="AZ300" s="128">
        <v>0</v>
      </c>
      <c r="BA300" s="128">
        <v>356477.78</v>
      </c>
      <c r="BB300" s="128">
        <v>0</v>
      </c>
      <c r="BC300" s="128">
        <v>0</v>
      </c>
      <c r="BD300" s="128">
        <v>0</v>
      </c>
      <c r="BE300" s="128">
        <v>0</v>
      </c>
      <c r="BF300" s="128">
        <v>0</v>
      </c>
      <c r="BG300" s="40">
        <f t="shared" si="12"/>
        <v>178238.89</v>
      </c>
      <c r="BH300" s="40">
        <f t="shared" si="13"/>
        <v>712955.56</v>
      </c>
      <c r="BI300" s="40">
        <f t="shared" si="14"/>
        <v>891194.45000000007</v>
      </c>
    </row>
    <row r="301" spans="1:61" x14ac:dyDescent="0.35">
      <c r="A301" s="114">
        <v>28027022</v>
      </c>
      <c r="B301" s="114">
        <v>1</v>
      </c>
      <c r="C301" s="114">
        <v>1</v>
      </c>
      <c r="D301" s="114">
        <v>1</v>
      </c>
      <c r="E301" s="114" t="s">
        <v>23</v>
      </c>
      <c r="F301" s="114" t="s">
        <v>24</v>
      </c>
      <c r="G301" s="114" t="s">
        <v>25</v>
      </c>
      <c r="H301" s="114" t="s">
        <v>26</v>
      </c>
      <c r="I301" s="114" t="s">
        <v>2</v>
      </c>
      <c r="J301" s="114" t="s">
        <v>377</v>
      </c>
      <c r="K301" s="114" t="s">
        <v>398</v>
      </c>
      <c r="L301" s="114" t="s">
        <v>29</v>
      </c>
      <c r="M301" s="114" t="s">
        <v>379</v>
      </c>
      <c r="N301" s="114" t="s">
        <v>1327</v>
      </c>
      <c r="O301" s="114" t="s">
        <v>429</v>
      </c>
      <c r="P301" s="114" t="s">
        <v>381</v>
      </c>
      <c r="Q301" s="114" t="s">
        <v>398</v>
      </c>
      <c r="R301" s="115">
        <v>1004941992</v>
      </c>
      <c r="S301" s="115">
        <v>0</v>
      </c>
      <c r="T301" s="115">
        <v>0</v>
      </c>
      <c r="U301" s="115">
        <v>0</v>
      </c>
      <c r="V301" s="115">
        <v>0</v>
      </c>
      <c r="W301" s="115">
        <v>0</v>
      </c>
      <c r="X301" s="115">
        <v>0</v>
      </c>
      <c r="Y301" s="115">
        <v>1004941992</v>
      </c>
      <c r="Z301" s="117">
        <v>44074</v>
      </c>
      <c r="AA301" s="117">
        <v>47695</v>
      </c>
      <c r="AB301" s="116">
        <v>1004941992</v>
      </c>
      <c r="AC301" s="116">
        <v>1004941992</v>
      </c>
      <c r="AD301" s="116">
        <v>6.4219178082191783</v>
      </c>
      <c r="AE301" s="116">
        <v>9.9205479452054792</v>
      </c>
      <c r="AF301" s="118">
        <v>0</v>
      </c>
      <c r="AG301" s="118" t="s">
        <v>62</v>
      </c>
      <c r="AH301" s="118"/>
      <c r="AI301" s="114" t="s">
        <v>430</v>
      </c>
      <c r="AJ301" s="114" t="s">
        <v>429</v>
      </c>
      <c r="AK301" s="128">
        <v>0</v>
      </c>
      <c r="AL301" s="128">
        <v>0</v>
      </c>
      <c r="AM301" s="128">
        <v>0</v>
      </c>
      <c r="AN301" s="128">
        <v>0</v>
      </c>
      <c r="AO301" s="128">
        <v>0</v>
      </c>
      <c r="AP301" s="128">
        <v>0</v>
      </c>
      <c r="AQ301" s="128">
        <v>0</v>
      </c>
      <c r="AR301" s="128">
        <v>0</v>
      </c>
      <c r="AS301" s="128">
        <v>0</v>
      </c>
      <c r="AT301" s="128">
        <v>0</v>
      </c>
      <c r="AU301" s="128">
        <v>0</v>
      </c>
      <c r="AV301" s="128">
        <v>0</v>
      </c>
      <c r="AW301" s="128">
        <v>0</v>
      </c>
      <c r="AX301" s="128">
        <v>0</v>
      </c>
      <c r="AY301" s="128">
        <v>0</v>
      </c>
      <c r="AZ301" s="128">
        <v>0</v>
      </c>
      <c r="BA301" s="128">
        <v>0</v>
      </c>
      <c r="BB301" s="128">
        <v>0</v>
      </c>
      <c r="BC301" s="128">
        <v>0</v>
      </c>
      <c r="BD301" s="128">
        <v>0</v>
      </c>
      <c r="BE301" s="128">
        <v>0</v>
      </c>
      <c r="BF301" s="128">
        <v>0</v>
      </c>
      <c r="BG301" s="40">
        <f t="shared" si="12"/>
        <v>0</v>
      </c>
      <c r="BH301" s="40">
        <f t="shared" si="13"/>
        <v>0</v>
      </c>
      <c r="BI301" s="40">
        <f t="shared" si="14"/>
        <v>0</v>
      </c>
    </row>
    <row r="302" spans="1:61" x14ac:dyDescent="0.35">
      <c r="A302" s="114">
        <v>280270201</v>
      </c>
      <c r="B302" s="114">
        <v>1</v>
      </c>
      <c r="C302" s="114">
        <v>1</v>
      </c>
      <c r="D302" s="114">
        <v>1</v>
      </c>
      <c r="E302" s="114" t="s">
        <v>23</v>
      </c>
      <c r="F302" s="114" t="s">
        <v>24</v>
      </c>
      <c r="G302" s="114" t="s">
        <v>25</v>
      </c>
      <c r="H302" s="114" t="s">
        <v>26</v>
      </c>
      <c r="I302" s="114" t="s">
        <v>2</v>
      </c>
      <c r="J302" s="114" t="s">
        <v>377</v>
      </c>
      <c r="K302" s="114" t="s">
        <v>398</v>
      </c>
      <c r="L302" s="114" t="s">
        <v>29</v>
      </c>
      <c r="M302" s="114" t="s">
        <v>379</v>
      </c>
      <c r="N302" s="114" t="s">
        <v>1327</v>
      </c>
      <c r="O302" s="114" t="s">
        <v>431</v>
      </c>
      <c r="P302" s="114" t="s">
        <v>381</v>
      </c>
      <c r="Q302" s="114" t="s">
        <v>398</v>
      </c>
      <c r="R302" s="115">
        <v>2982942422</v>
      </c>
      <c r="S302" s="115">
        <v>0</v>
      </c>
      <c r="T302" s="115">
        <v>0</v>
      </c>
      <c r="U302" s="115">
        <v>0</v>
      </c>
      <c r="V302" s="115">
        <v>0</v>
      </c>
      <c r="W302" s="115">
        <v>0</v>
      </c>
      <c r="X302" s="115">
        <v>0</v>
      </c>
      <c r="Y302" s="115">
        <v>2982942422</v>
      </c>
      <c r="Z302" s="117">
        <v>44074</v>
      </c>
      <c r="AA302" s="117">
        <v>51348</v>
      </c>
      <c r="AB302" s="116">
        <v>3403135207</v>
      </c>
      <c r="AC302" s="116">
        <v>3403135207</v>
      </c>
      <c r="AD302" s="116">
        <v>16.43013698630137</v>
      </c>
      <c r="AE302" s="116">
        <v>19.92876712328767</v>
      </c>
      <c r="AF302" s="118">
        <v>4.2999999999999997E-2</v>
      </c>
      <c r="AG302" s="118" t="s">
        <v>39</v>
      </c>
      <c r="AH302" s="118"/>
      <c r="AI302" s="114" t="s">
        <v>432</v>
      </c>
      <c r="AJ302" s="114" t="s">
        <v>431</v>
      </c>
      <c r="AK302" s="128">
        <v>0</v>
      </c>
      <c r="AL302" s="128">
        <v>0</v>
      </c>
      <c r="AM302" s="128">
        <v>0</v>
      </c>
      <c r="AN302" s="128">
        <v>0</v>
      </c>
      <c r="AO302" s="128">
        <v>37286780.280000001</v>
      </c>
      <c r="AP302" s="128">
        <v>0</v>
      </c>
      <c r="AQ302" s="128">
        <v>0</v>
      </c>
      <c r="AR302" s="128">
        <v>0</v>
      </c>
      <c r="AS302" s="128">
        <v>0</v>
      </c>
      <c r="AT302" s="128">
        <v>0</v>
      </c>
      <c r="AU302" s="128">
        <v>74573560.549999997</v>
      </c>
      <c r="AV302" s="128">
        <v>0</v>
      </c>
      <c r="AW302" s="128">
        <v>0</v>
      </c>
      <c r="AX302" s="128">
        <v>0</v>
      </c>
      <c r="AY302" s="128">
        <v>0</v>
      </c>
      <c r="AZ302" s="128">
        <v>0</v>
      </c>
      <c r="BA302" s="128">
        <v>74573560.549999997</v>
      </c>
      <c r="BB302" s="128">
        <v>0</v>
      </c>
      <c r="BC302" s="128">
        <v>0</v>
      </c>
      <c r="BD302" s="128">
        <v>0</v>
      </c>
      <c r="BE302" s="128">
        <v>0</v>
      </c>
      <c r="BF302" s="128">
        <v>0</v>
      </c>
      <c r="BG302" s="40">
        <f t="shared" si="12"/>
        <v>37286780.280000001</v>
      </c>
      <c r="BH302" s="40">
        <f t="shared" si="13"/>
        <v>149147121.09999999</v>
      </c>
      <c r="BI302" s="40">
        <f t="shared" si="14"/>
        <v>186433901.38</v>
      </c>
    </row>
    <row r="303" spans="1:61" x14ac:dyDescent="0.35">
      <c r="A303" s="114">
        <v>280270181</v>
      </c>
      <c r="B303" s="114">
        <v>1</v>
      </c>
      <c r="C303" s="114">
        <v>1</v>
      </c>
      <c r="D303" s="114">
        <v>1</v>
      </c>
      <c r="E303" s="114" t="s">
        <v>23</v>
      </c>
      <c r="F303" s="114" t="s">
        <v>24</v>
      </c>
      <c r="G303" s="114" t="s">
        <v>25</v>
      </c>
      <c r="H303" s="114" t="s">
        <v>26</v>
      </c>
      <c r="I303" s="114" t="s">
        <v>2</v>
      </c>
      <c r="J303" s="114" t="s">
        <v>377</v>
      </c>
      <c r="K303" s="114" t="s">
        <v>398</v>
      </c>
      <c r="L303" s="114" t="s">
        <v>29</v>
      </c>
      <c r="M303" s="114" t="s">
        <v>379</v>
      </c>
      <c r="N303" s="114" t="s">
        <v>1327</v>
      </c>
      <c r="O303" s="114" t="s">
        <v>433</v>
      </c>
      <c r="P303" s="114" t="s">
        <v>381</v>
      </c>
      <c r="Q303" s="114" t="s">
        <v>398</v>
      </c>
      <c r="R303" s="115">
        <v>3499085944</v>
      </c>
      <c r="S303" s="115">
        <v>0</v>
      </c>
      <c r="T303" s="115">
        <v>0</v>
      </c>
      <c r="U303" s="115">
        <v>0</v>
      </c>
      <c r="V303" s="115">
        <v>0</v>
      </c>
      <c r="W303" s="115">
        <v>0</v>
      </c>
      <c r="X303" s="115">
        <v>0</v>
      </c>
      <c r="Y303" s="115">
        <v>3499085944</v>
      </c>
      <c r="Z303" s="117">
        <v>44074</v>
      </c>
      <c r="AA303" s="117">
        <v>47695</v>
      </c>
      <c r="AB303" s="116">
        <v>3701423865</v>
      </c>
      <c r="AC303" s="116">
        <v>3701423865</v>
      </c>
      <c r="AD303" s="116">
        <v>6.4219178082191783</v>
      </c>
      <c r="AE303" s="116">
        <v>9.9205479452054792</v>
      </c>
      <c r="AF303" s="118">
        <v>4.7800000000000002E-2</v>
      </c>
      <c r="AG303" s="118" t="s">
        <v>39</v>
      </c>
      <c r="AH303" s="118"/>
      <c r="AI303" s="114" t="s">
        <v>434</v>
      </c>
      <c r="AJ303" s="114" t="s">
        <v>433</v>
      </c>
      <c r="AK303" s="128">
        <v>0</v>
      </c>
      <c r="AL303" s="128">
        <v>0</v>
      </c>
      <c r="AM303" s="128">
        <v>0</v>
      </c>
      <c r="AN303" s="128">
        <v>0</v>
      </c>
      <c r="AO303" s="128">
        <v>104972578.31999999</v>
      </c>
      <c r="AP303" s="128">
        <v>0</v>
      </c>
      <c r="AQ303" s="128">
        <v>0</v>
      </c>
      <c r="AR303" s="128">
        <v>0</v>
      </c>
      <c r="AS303" s="128">
        <v>0</v>
      </c>
      <c r="AT303" s="128">
        <v>0</v>
      </c>
      <c r="AU303" s="128">
        <v>120718465.06999999</v>
      </c>
      <c r="AV303" s="128">
        <v>0</v>
      </c>
      <c r="AW303" s="128">
        <v>0</v>
      </c>
      <c r="AX303" s="128">
        <v>0</v>
      </c>
      <c r="AY303" s="128">
        <v>0</v>
      </c>
      <c r="AZ303" s="128">
        <v>0</v>
      </c>
      <c r="BA303" s="128">
        <v>120718465.06999999</v>
      </c>
      <c r="BB303" s="128">
        <v>0</v>
      </c>
      <c r="BC303" s="128">
        <v>0</v>
      </c>
      <c r="BD303" s="128">
        <v>0</v>
      </c>
      <c r="BE303" s="128">
        <v>0</v>
      </c>
      <c r="BF303" s="128">
        <v>0</v>
      </c>
      <c r="BG303" s="40">
        <f t="shared" si="12"/>
        <v>104972578.31999999</v>
      </c>
      <c r="BH303" s="40">
        <f t="shared" si="13"/>
        <v>241436930.13999999</v>
      </c>
      <c r="BI303" s="40">
        <f t="shared" si="14"/>
        <v>346409508.45999998</v>
      </c>
    </row>
    <row r="304" spans="1:61" x14ac:dyDescent="0.35">
      <c r="A304" s="114">
        <v>280270191</v>
      </c>
      <c r="B304" s="114">
        <v>1</v>
      </c>
      <c r="C304" s="114">
        <v>1</v>
      </c>
      <c r="D304" s="114">
        <v>1</v>
      </c>
      <c r="E304" s="114" t="s">
        <v>23</v>
      </c>
      <c r="F304" s="114" t="s">
        <v>24</v>
      </c>
      <c r="G304" s="114" t="s">
        <v>25</v>
      </c>
      <c r="H304" s="114" t="s">
        <v>26</v>
      </c>
      <c r="I304" s="114" t="s">
        <v>2</v>
      </c>
      <c r="J304" s="114" t="s">
        <v>377</v>
      </c>
      <c r="K304" s="114" t="s">
        <v>398</v>
      </c>
      <c r="L304" s="114" t="s">
        <v>29</v>
      </c>
      <c r="M304" s="114" t="s">
        <v>379</v>
      </c>
      <c r="N304" s="114" t="s">
        <v>1327</v>
      </c>
      <c r="O304" s="114" t="s">
        <v>435</v>
      </c>
      <c r="P304" s="114" t="s">
        <v>381</v>
      </c>
      <c r="Q304" s="114" t="s">
        <v>398</v>
      </c>
      <c r="R304" s="115">
        <v>7452636245</v>
      </c>
      <c r="S304" s="115">
        <v>0</v>
      </c>
      <c r="T304" s="115">
        <v>0</v>
      </c>
      <c r="U304" s="115">
        <v>0</v>
      </c>
      <c r="V304" s="115">
        <v>0</v>
      </c>
      <c r="W304" s="115">
        <v>0</v>
      </c>
      <c r="X304" s="115">
        <v>0</v>
      </c>
      <c r="Y304" s="115">
        <v>7452636245</v>
      </c>
      <c r="Z304" s="117">
        <v>44074</v>
      </c>
      <c r="AA304" s="117">
        <v>49521</v>
      </c>
      <c r="AB304" s="116">
        <v>8458864776</v>
      </c>
      <c r="AC304" s="116">
        <v>8458864776</v>
      </c>
      <c r="AD304" s="116">
        <v>11.424657534246576</v>
      </c>
      <c r="AE304" s="116">
        <v>14.923287671232877</v>
      </c>
      <c r="AF304" s="118">
        <v>3.32E-2</v>
      </c>
      <c r="AG304" s="118" t="s">
        <v>39</v>
      </c>
      <c r="AH304" s="118"/>
      <c r="AI304" s="114" t="s">
        <v>436</v>
      </c>
      <c r="AJ304" s="114" t="s">
        <v>435</v>
      </c>
      <c r="AK304" s="128">
        <v>0</v>
      </c>
      <c r="AL304" s="128">
        <v>0</v>
      </c>
      <c r="AM304" s="128">
        <v>0</v>
      </c>
      <c r="AN304" s="128">
        <v>0</v>
      </c>
      <c r="AO304" s="128">
        <v>130421134.29000001</v>
      </c>
      <c r="AP304" s="128">
        <v>0</v>
      </c>
      <c r="AQ304" s="128">
        <v>0</v>
      </c>
      <c r="AR304" s="128">
        <v>0</v>
      </c>
      <c r="AS304" s="128">
        <v>0</v>
      </c>
      <c r="AT304" s="128">
        <v>0</v>
      </c>
      <c r="AU304" s="128">
        <v>204947496.74000001</v>
      </c>
      <c r="AV304" s="128">
        <v>0</v>
      </c>
      <c r="AW304" s="128">
        <v>0</v>
      </c>
      <c r="AX304" s="128">
        <v>0</v>
      </c>
      <c r="AY304" s="128">
        <v>0</v>
      </c>
      <c r="AZ304" s="128">
        <v>0</v>
      </c>
      <c r="BA304" s="128">
        <v>204947496.74000001</v>
      </c>
      <c r="BB304" s="128">
        <v>0</v>
      </c>
      <c r="BC304" s="128">
        <v>0</v>
      </c>
      <c r="BD304" s="128">
        <v>0</v>
      </c>
      <c r="BE304" s="128">
        <v>0</v>
      </c>
      <c r="BF304" s="128">
        <v>0</v>
      </c>
      <c r="BG304" s="40">
        <f t="shared" si="12"/>
        <v>130421134.29000001</v>
      </c>
      <c r="BH304" s="40">
        <f t="shared" si="13"/>
        <v>409894993.48000002</v>
      </c>
      <c r="BI304" s="40">
        <f t="shared" si="14"/>
        <v>540316127.76999998</v>
      </c>
    </row>
    <row r="305" spans="1:61" x14ac:dyDescent="0.35">
      <c r="A305" s="114">
        <v>20347000</v>
      </c>
      <c r="B305" s="114">
        <v>1</v>
      </c>
      <c r="C305" s="114">
        <v>1</v>
      </c>
      <c r="D305" s="114">
        <v>1</v>
      </c>
      <c r="E305" s="114" t="s">
        <v>23</v>
      </c>
      <c r="F305" s="114" t="s">
        <v>24</v>
      </c>
      <c r="G305" s="114" t="s">
        <v>25</v>
      </c>
      <c r="H305" s="114" t="s">
        <v>437</v>
      </c>
      <c r="I305" s="114" t="s">
        <v>2</v>
      </c>
      <c r="J305" s="114" t="s">
        <v>27</v>
      </c>
      <c r="K305" s="114" t="s">
        <v>160</v>
      </c>
      <c r="L305" s="114" t="s">
        <v>29</v>
      </c>
      <c r="M305" s="114" t="s">
        <v>159</v>
      </c>
      <c r="N305" s="114" t="s">
        <v>1325</v>
      </c>
      <c r="O305" s="114" t="s">
        <v>438</v>
      </c>
      <c r="P305" s="114" t="s">
        <v>438</v>
      </c>
      <c r="Q305" s="114" t="s">
        <v>160</v>
      </c>
      <c r="R305" s="115">
        <v>951564.21</v>
      </c>
      <c r="S305" s="115">
        <v>0</v>
      </c>
      <c r="T305" s="115">
        <v>0</v>
      </c>
      <c r="U305" s="115">
        <v>0</v>
      </c>
      <c r="V305" s="115">
        <v>0</v>
      </c>
      <c r="W305" s="115">
        <v>0</v>
      </c>
      <c r="X305" s="115">
        <v>0</v>
      </c>
      <c r="Y305" s="115">
        <v>951564.21</v>
      </c>
      <c r="Z305" s="117">
        <v>44187</v>
      </c>
      <c r="AA305" s="117">
        <v>54779</v>
      </c>
      <c r="AB305" s="116">
        <v>78400000</v>
      </c>
      <c r="AC305" s="116">
        <v>78400000</v>
      </c>
      <c r="AD305" s="116">
        <v>25.830136986301369</v>
      </c>
      <c r="AE305" s="116">
        <v>29.019178082191782</v>
      </c>
      <c r="AF305" s="118">
        <v>6.5100000000000005E-2</v>
      </c>
      <c r="AG305" s="118" t="s">
        <v>2799</v>
      </c>
      <c r="AH305" s="118">
        <v>1.2500000000000001E-2</v>
      </c>
      <c r="AI305" s="114" t="s">
        <v>160</v>
      </c>
      <c r="AJ305" s="114" t="s">
        <v>160</v>
      </c>
      <c r="AK305" s="128">
        <v>0</v>
      </c>
      <c r="AL305" s="128">
        <v>0</v>
      </c>
      <c r="AM305" s="128">
        <v>195576.663</v>
      </c>
      <c r="AN305" s="128">
        <v>0</v>
      </c>
      <c r="AO305" s="128">
        <v>0</v>
      </c>
      <c r="AP305" s="128">
        <v>0</v>
      </c>
      <c r="AQ305" s="128">
        <v>0</v>
      </c>
      <c r="AR305" s="128">
        <v>0</v>
      </c>
      <c r="AS305" s="128">
        <v>179840.03099999999</v>
      </c>
      <c r="AT305" s="128">
        <v>0</v>
      </c>
      <c r="AU305" s="128">
        <v>0</v>
      </c>
      <c r="AV305" s="128">
        <v>0</v>
      </c>
      <c r="AW305" s="128">
        <v>0</v>
      </c>
      <c r="AX305" s="128">
        <v>0</v>
      </c>
      <c r="AY305" s="128">
        <v>159986.38700000002</v>
      </c>
      <c r="AZ305" s="128">
        <v>0</v>
      </c>
      <c r="BA305" s="128">
        <v>0</v>
      </c>
      <c r="BB305" s="128">
        <v>0</v>
      </c>
      <c r="BC305" s="128">
        <v>0</v>
      </c>
      <c r="BD305" s="128">
        <v>0</v>
      </c>
      <c r="BE305" s="128">
        <v>87742.599000000002</v>
      </c>
      <c r="BF305" s="128">
        <v>0</v>
      </c>
      <c r="BG305" s="40">
        <f t="shared" si="12"/>
        <v>375416.69400000002</v>
      </c>
      <c r="BH305" s="40">
        <f t="shared" si="13"/>
        <v>247728.98600000003</v>
      </c>
      <c r="BI305" s="40">
        <f t="shared" si="14"/>
        <v>623145.68000000005</v>
      </c>
    </row>
    <row r="306" spans="1:61" x14ac:dyDescent="0.35">
      <c r="A306" s="114">
        <v>20853000</v>
      </c>
      <c r="B306" s="114">
        <v>1</v>
      </c>
      <c r="C306" s="114">
        <v>1</v>
      </c>
      <c r="D306" s="114">
        <v>1</v>
      </c>
      <c r="E306" s="114" t="s">
        <v>23</v>
      </c>
      <c r="F306" s="114" t="s">
        <v>24</v>
      </c>
      <c r="G306" s="114" t="s">
        <v>25</v>
      </c>
      <c r="H306" s="114" t="s">
        <v>437</v>
      </c>
      <c r="I306" s="114" t="s">
        <v>2</v>
      </c>
      <c r="J306" s="114" t="s">
        <v>27</v>
      </c>
      <c r="K306" s="114" t="s">
        <v>311</v>
      </c>
      <c r="L306" s="114" t="s">
        <v>29</v>
      </c>
      <c r="M306" s="114" t="s">
        <v>159</v>
      </c>
      <c r="N306" s="114" t="s">
        <v>1325</v>
      </c>
      <c r="O306" s="114" t="s">
        <v>439</v>
      </c>
      <c r="P306" s="114" t="s">
        <v>439</v>
      </c>
      <c r="Q306" s="114" t="s">
        <v>311</v>
      </c>
      <c r="R306" s="115">
        <v>200000000</v>
      </c>
      <c r="S306" s="115">
        <v>0</v>
      </c>
      <c r="T306" s="115">
        <v>7692307.7000000002</v>
      </c>
      <c r="U306" s="115">
        <v>7756455</v>
      </c>
      <c r="V306" s="115" t="s">
        <v>2863</v>
      </c>
      <c r="W306" s="115">
        <v>0</v>
      </c>
      <c r="X306" s="115">
        <v>0</v>
      </c>
      <c r="Y306" s="115">
        <v>192307692.30000001</v>
      </c>
      <c r="Z306" s="117">
        <v>44439</v>
      </c>
      <c r="AA306" s="117">
        <v>50648</v>
      </c>
      <c r="AB306" s="116">
        <v>200000000</v>
      </c>
      <c r="AC306" s="116">
        <v>200000000</v>
      </c>
      <c r="AD306" s="116">
        <v>14.512328767123288</v>
      </c>
      <c r="AE306" s="116">
        <v>17.010958904109589</v>
      </c>
      <c r="AF306" s="122">
        <v>7.7293000000000001E-2</v>
      </c>
      <c r="AG306" s="118" t="s">
        <v>3261</v>
      </c>
      <c r="AH306" s="122">
        <v>2.2283000000000001E-2</v>
      </c>
      <c r="AI306" s="114" t="s">
        <v>311</v>
      </c>
      <c r="AJ306" s="114" t="s">
        <v>311</v>
      </c>
      <c r="AK306" s="128">
        <v>0</v>
      </c>
      <c r="AL306" s="128">
        <v>0</v>
      </c>
      <c r="AM306" s="128">
        <v>0</v>
      </c>
      <c r="AN306" s="128">
        <v>0</v>
      </c>
      <c r="AO306" s="128">
        <v>0</v>
      </c>
      <c r="AP306" s="128">
        <v>0</v>
      </c>
      <c r="AQ306" s="128">
        <v>7597175.21</v>
      </c>
      <c r="AR306" s="128">
        <v>0</v>
      </c>
      <c r="AS306" s="128">
        <v>0</v>
      </c>
      <c r="AT306" s="128">
        <v>0</v>
      </c>
      <c r="AU306" s="128">
        <v>0</v>
      </c>
      <c r="AV306" s="128">
        <v>0</v>
      </c>
      <c r="AW306" s="128">
        <v>7174375.9000000004</v>
      </c>
      <c r="AX306" s="128">
        <v>0</v>
      </c>
      <c r="AY306" s="128">
        <v>0</v>
      </c>
      <c r="AZ306" s="128">
        <v>0</v>
      </c>
      <c r="BA306" s="128">
        <v>0</v>
      </c>
      <c r="BB306" s="128">
        <v>0</v>
      </c>
      <c r="BC306" s="128">
        <v>6989401.2000000002</v>
      </c>
      <c r="BD306" s="128">
        <v>0</v>
      </c>
      <c r="BE306" s="128">
        <v>0</v>
      </c>
      <c r="BF306" s="128">
        <v>0</v>
      </c>
      <c r="BG306" s="40">
        <f t="shared" si="12"/>
        <v>7597175.21</v>
      </c>
      <c r="BH306" s="40">
        <f t="shared" si="13"/>
        <v>14163777.100000001</v>
      </c>
      <c r="BI306" s="40">
        <f t="shared" si="14"/>
        <v>21760952.310000002</v>
      </c>
    </row>
    <row r="307" spans="1:61" x14ac:dyDescent="0.35">
      <c r="A307" s="114">
        <v>20349000</v>
      </c>
      <c r="B307" s="114">
        <v>1</v>
      </c>
      <c r="C307" s="114">
        <v>1</v>
      </c>
      <c r="D307" s="114">
        <v>1</v>
      </c>
      <c r="E307" s="114" t="s">
        <v>23</v>
      </c>
      <c r="F307" s="114" t="s">
        <v>24</v>
      </c>
      <c r="G307" s="114" t="s">
        <v>25</v>
      </c>
      <c r="H307" s="114" t="s">
        <v>437</v>
      </c>
      <c r="I307" s="114" t="s">
        <v>2</v>
      </c>
      <c r="J307" s="114" t="s">
        <v>27</v>
      </c>
      <c r="K307" s="114" t="s">
        <v>160</v>
      </c>
      <c r="L307" s="114" t="s">
        <v>29</v>
      </c>
      <c r="M307" s="114" t="s">
        <v>159</v>
      </c>
      <c r="N307" s="114" t="s">
        <v>1325</v>
      </c>
      <c r="O307" s="114" t="s">
        <v>440</v>
      </c>
      <c r="P307" s="114" t="s">
        <v>440</v>
      </c>
      <c r="Q307" s="114" t="s">
        <v>160</v>
      </c>
      <c r="R307" s="115">
        <v>300000000</v>
      </c>
      <c r="S307" s="115">
        <v>0</v>
      </c>
      <c r="T307" s="115">
        <v>0</v>
      </c>
      <c r="U307" s="115">
        <v>0</v>
      </c>
      <c r="V307" s="115">
        <v>0</v>
      </c>
      <c r="W307" s="115">
        <v>0</v>
      </c>
      <c r="X307" s="115">
        <v>0</v>
      </c>
      <c r="Y307" s="115">
        <v>300000000</v>
      </c>
      <c r="Z307" s="117">
        <v>44497</v>
      </c>
      <c r="AA307" s="117">
        <v>52885</v>
      </c>
      <c r="AB307" s="116">
        <v>300000000</v>
      </c>
      <c r="AC307" s="116">
        <v>300000000</v>
      </c>
      <c r="AD307" s="116">
        <v>20.641095890410959</v>
      </c>
      <c r="AE307" s="116">
        <v>22.980821917808218</v>
      </c>
      <c r="AF307" s="118">
        <v>6.4218200000000003E-2</v>
      </c>
      <c r="AG307" s="118" t="s">
        <v>2960</v>
      </c>
      <c r="AH307" s="118">
        <v>1.2500000000000001E-2</v>
      </c>
      <c r="AI307" s="114" t="s">
        <v>160</v>
      </c>
      <c r="AJ307" s="114" t="s">
        <v>160</v>
      </c>
      <c r="AK307" s="128">
        <v>0</v>
      </c>
      <c r="AL307" s="128">
        <v>1906250</v>
      </c>
      <c r="AM307" s="128">
        <v>0</v>
      </c>
      <c r="AN307" s="128">
        <v>0</v>
      </c>
      <c r="AO307" s="128">
        <v>0</v>
      </c>
      <c r="AP307" s="128">
        <v>0</v>
      </c>
      <c r="AQ307" s="128">
        <v>0</v>
      </c>
      <c r="AR307" s="128">
        <v>1906250</v>
      </c>
      <c r="AS307" s="128">
        <v>0</v>
      </c>
      <c r="AT307" s="128">
        <v>0</v>
      </c>
      <c r="AU307" s="128">
        <v>0</v>
      </c>
      <c r="AV307" s="128">
        <v>0</v>
      </c>
      <c r="AW307" s="128">
        <v>0</v>
      </c>
      <c r="AX307" s="128">
        <v>1895833.33</v>
      </c>
      <c r="AY307" s="128">
        <v>0</v>
      </c>
      <c r="AZ307" s="128">
        <v>0</v>
      </c>
      <c r="BA307" s="128">
        <v>0</v>
      </c>
      <c r="BB307" s="128">
        <v>0</v>
      </c>
      <c r="BC307" s="128">
        <v>0</v>
      </c>
      <c r="BD307" s="128">
        <v>1906250</v>
      </c>
      <c r="BE307" s="128">
        <v>0</v>
      </c>
      <c r="BF307" s="128">
        <v>0</v>
      </c>
      <c r="BG307" s="40">
        <f t="shared" si="12"/>
        <v>3812500</v>
      </c>
      <c r="BH307" s="40">
        <f t="shared" si="13"/>
        <v>3802083.33</v>
      </c>
      <c r="BI307" s="40">
        <f t="shared" si="14"/>
        <v>7614583.3300000001</v>
      </c>
    </row>
    <row r="308" spans="1:61" x14ac:dyDescent="0.35">
      <c r="A308" s="114">
        <v>23204000</v>
      </c>
      <c r="B308" s="114">
        <v>1</v>
      </c>
      <c r="C308" s="114">
        <v>1</v>
      </c>
      <c r="D308" s="114">
        <v>1</v>
      </c>
      <c r="E308" s="114" t="s">
        <v>23</v>
      </c>
      <c r="F308" s="114" t="s">
        <v>24</v>
      </c>
      <c r="G308" s="114" t="s">
        <v>25</v>
      </c>
      <c r="H308" s="114" t="s">
        <v>437</v>
      </c>
      <c r="I308" s="114" t="s">
        <v>2</v>
      </c>
      <c r="J308" s="114" t="s">
        <v>27</v>
      </c>
      <c r="K308" s="114" t="s">
        <v>441</v>
      </c>
      <c r="L308" s="114" t="s">
        <v>29</v>
      </c>
      <c r="M308" s="114" t="s">
        <v>65</v>
      </c>
      <c r="N308" s="114" t="s">
        <v>1324</v>
      </c>
      <c r="O308" s="114" t="s">
        <v>442</v>
      </c>
      <c r="P308" s="114" t="s">
        <v>442</v>
      </c>
      <c r="Q308" s="114" t="s">
        <v>441</v>
      </c>
      <c r="R308" s="115">
        <v>54836990</v>
      </c>
      <c r="S308" s="115">
        <v>0</v>
      </c>
      <c r="T308" s="115">
        <v>0</v>
      </c>
      <c r="U308" s="115">
        <v>1497610.37</v>
      </c>
      <c r="V308" s="115">
        <v>0</v>
      </c>
      <c r="W308" s="115">
        <v>0</v>
      </c>
      <c r="X308" s="115">
        <v>0</v>
      </c>
      <c r="Y308" s="115">
        <v>54836990</v>
      </c>
      <c r="Z308" s="117">
        <v>43858</v>
      </c>
      <c r="AA308" s="117">
        <v>53237</v>
      </c>
      <c r="AB308" s="116">
        <v>70000000</v>
      </c>
      <c r="AC308" s="116">
        <v>70000000</v>
      </c>
      <c r="AD308" s="116">
        <v>21.605479452054794</v>
      </c>
      <c r="AE308" s="116">
        <v>25.695890410958903</v>
      </c>
      <c r="AF308" s="118">
        <v>6.9099999999999995E-2</v>
      </c>
      <c r="AG308" s="118" t="s">
        <v>2801</v>
      </c>
      <c r="AH308" s="118">
        <v>1.0999999999999999E-2</v>
      </c>
      <c r="AI308" s="114" t="s">
        <v>74</v>
      </c>
      <c r="AJ308" s="114" t="s">
        <v>441</v>
      </c>
      <c r="AK308" s="128">
        <v>0</v>
      </c>
      <c r="AL308" s="128">
        <v>0</v>
      </c>
      <c r="AM308" s="128">
        <v>0</v>
      </c>
      <c r="AN308" s="128">
        <v>0</v>
      </c>
      <c r="AO308" s="128">
        <v>0</v>
      </c>
      <c r="AP308" s="128">
        <v>419034.12</v>
      </c>
      <c r="AQ308" s="128">
        <v>0</v>
      </c>
      <c r="AR308" s="128">
        <v>0</v>
      </c>
      <c r="AS308" s="128">
        <v>0</v>
      </c>
      <c r="AT308" s="128">
        <v>0</v>
      </c>
      <c r="AU308" s="128">
        <v>0</v>
      </c>
      <c r="AV308" s="128">
        <v>419034.12</v>
      </c>
      <c r="AW308" s="128">
        <v>0</v>
      </c>
      <c r="AX308" s="128">
        <v>0</v>
      </c>
      <c r="AY308" s="128">
        <v>0</v>
      </c>
      <c r="AZ308" s="128">
        <v>0</v>
      </c>
      <c r="BA308" s="128">
        <v>0</v>
      </c>
      <c r="BB308" s="128">
        <v>419034.12</v>
      </c>
      <c r="BC308" s="128">
        <v>0</v>
      </c>
      <c r="BD308" s="128">
        <v>0</v>
      </c>
      <c r="BE308" s="128">
        <v>0</v>
      </c>
      <c r="BF308" s="128">
        <v>0</v>
      </c>
      <c r="BG308" s="40">
        <f t="shared" si="12"/>
        <v>419034.12</v>
      </c>
      <c r="BH308" s="40">
        <f t="shared" si="13"/>
        <v>838068.24</v>
      </c>
      <c r="BI308" s="40">
        <f t="shared" si="14"/>
        <v>1257102.3599999999</v>
      </c>
    </row>
    <row r="309" spans="1:61" x14ac:dyDescent="0.35">
      <c r="A309" s="114">
        <v>20856000</v>
      </c>
      <c r="B309" s="114">
        <v>1</v>
      </c>
      <c r="C309" s="114">
        <v>0</v>
      </c>
      <c r="D309" s="114">
        <v>0</v>
      </c>
      <c r="E309" s="114" t="s">
        <v>23</v>
      </c>
      <c r="F309" s="114" t="s">
        <v>68</v>
      </c>
      <c r="G309" s="114" t="s">
        <v>68</v>
      </c>
      <c r="H309" s="114" t="s">
        <v>68</v>
      </c>
      <c r="I309" s="114" t="s">
        <v>68</v>
      </c>
      <c r="J309" s="114" t="s">
        <v>27</v>
      </c>
      <c r="K309" s="114" t="s">
        <v>311</v>
      </c>
      <c r="L309" s="114" t="s">
        <v>166</v>
      </c>
      <c r="M309" s="114" t="s">
        <v>159</v>
      </c>
      <c r="N309" s="114" t="s">
        <v>1325</v>
      </c>
      <c r="O309" s="114" t="s">
        <v>443</v>
      </c>
      <c r="P309" s="114" t="s">
        <v>443</v>
      </c>
      <c r="Q309" s="114" t="s">
        <v>311</v>
      </c>
      <c r="R309" s="115">
        <v>100000000</v>
      </c>
      <c r="S309" s="115">
        <v>0</v>
      </c>
      <c r="T309" s="115">
        <v>0</v>
      </c>
      <c r="U309" s="115">
        <v>0</v>
      </c>
      <c r="V309" s="115">
        <v>0</v>
      </c>
      <c r="W309" s="115">
        <v>0</v>
      </c>
      <c r="X309" s="115">
        <v>0</v>
      </c>
      <c r="Y309" s="115">
        <v>100000000</v>
      </c>
      <c r="Z309" s="117">
        <v>44389</v>
      </c>
      <c r="AA309" s="117">
        <v>48041</v>
      </c>
      <c r="AB309" s="116">
        <v>100000000</v>
      </c>
      <c r="AC309" s="116">
        <v>100000000</v>
      </c>
      <c r="AD309" s="116">
        <v>7.3698630136986303</v>
      </c>
      <c r="AE309" s="116">
        <v>10.005479452054795</v>
      </c>
      <c r="AF309" s="122">
        <v>7.3936000000000002E-2</v>
      </c>
      <c r="AG309" s="118" t="s">
        <v>2772</v>
      </c>
      <c r="AH309" s="118">
        <v>1.7500000000000002E-2</v>
      </c>
      <c r="AI309" s="114" t="s">
        <v>311</v>
      </c>
      <c r="AJ309" s="114" t="s">
        <v>311</v>
      </c>
      <c r="AK309" s="128">
        <v>0</v>
      </c>
      <c r="AL309" s="128">
        <v>0</v>
      </c>
      <c r="AM309" s="128">
        <v>0</v>
      </c>
      <c r="AN309" s="128">
        <v>3758413.33</v>
      </c>
      <c r="AO309" s="128">
        <v>0</v>
      </c>
      <c r="AP309" s="128">
        <v>0</v>
      </c>
      <c r="AQ309" s="128">
        <v>0</v>
      </c>
      <c r="AR309" s="128">
        <v>0</v>
      </c>
      <c r="AS309" s="128">
        <v>0</v>
      </c>
      <c r="AT309" s="128">
        <v>3523512.5</v>
      </c>
      <c r="AU309" s="128">
        <v>0</v>
      </c>
      <c r="AV309" s="128">
        <v>0</v>
      </c>
      <c r="AW309" s="128">
        <v>0</v>
      </c>
      <c r="AX309" s="128">
        <v>0</v>
      </c>
      <c r="AY309" s="128">
        <v>0</v>
      </c>
      <c r="AZ309" s="128">
        <v>3270641.11</v>
      </c>
      <c r="BA309" s="128">
        <v>0</v>
      </c>
      <c r="BB309" s="128">
        <v>0</v>
      </c>
      <c r="BC309" s="128">
        <v>0</v>
      </c>
      <c r="BD309" s="128">
        <v>0</v>
      </c>
      <c r="BE309" s="128">
        <v>0</v>
      </c>
      <c r="BF309" s="128">
        <v>3053710.83</v>
      </c>
      <c r="BG309" s="40">
        <f t="shared" si="12"/>
        <v>7281925.8300000001</v>
      </c>
      <c r="BH309" s="40">
        <f t="shared" si="13"/>
        <v>6324351.9399999995</v>
      </c>
      <c r="BI309" s="40">
        <f t="shared" si="14"/>
        <v>13606277.77</v>
      </c>
    </row>
    <row r="310" spans="1:61" x14ac:dyDescent="0.35">
      <c r="A310" s="114">
        <v>20350000</v>
      </c>
      <c r="B310" s="114">
        <v>1</v>
      </c>
      <c r="C310" s="114">
        <v>1</v>
      </c>
      <c r="D310" s="114">
        <v>1</v>
      </c>
      <c r="E310" s="114" t="s">
        <v>23</v>
      </c>
      <c r="F310" s="114" t="s">
        <v>24</v>
      </c>
      <c r="G310" s="114" t="s">
        <v>25</v>
      </c>
      <c r="H310" s="114" t="s">
        <v>437</v>
      </c>
      <c r="I310" s="114" t="s">
        <v>2</v>
      </c>
      <c r="J310" s="114" t="s">
        <v>27</v>
      </c>
      <c r="K310" s="114" t="s">
        <v>160</v>
      </c>
      <c r="L310" s="114" t="s">
        <v>29</v>
      </c>
      <c r="M310" s="114" t="s">
        <v>159</v>
      </c>
      <c r="N310" s="114" t="s">
        <v>1325</v>
      </c>
      <c r="O310" s="114" t="s">
        <v>444</v>
      </c>
      <c r="P310" s="114" t="s">
        <v>444</v>
      </c>
      <c r="Q310" s="114" t="s">
        <v>160</v>
      </c>
      <c r="R310" s="115">
        <v>500000000</v>
      </c>
      <c r="S310" s="115">
        <v>0</v>
      </c>
      <c r="T310" s="115">
        <v>0</v>
      </c>
      <c r="U310" s="115">
        <v>0</v>
      </c>
      <c r="V310" s="115">
        <v>0</v>
      </c>
      <c r="W310" s="115">
        <v>0</v>
      </c>
      <c r="X310" s="115">
        <v>0</v>
      </c>
      <c r="Y310" s="115">
        <v>500000000</v>
      </c>
      <c r="Z310" s="117">
        <v>44359</v>
      </c>
      <c r="AA310" s="117">
        <v>46492</v>
      </c>
      <c r="AB310" s="116">
        <v>500000000</v>
      </c>
      <c r="AC310" s="116">
        <v>500000000</v>
      </c>
      <c r="AD310" s="116">
        <v>3.1260273972602741</v>
      </c>
      <c r="AE310" s="116">
        <v>5.8438356164383558</v>
      </c>
      <c r="AF310" s="118">
        <v>5.5458E-2</v>
      </c>
      <c r="AG310" s="118" t="s">
        <v>39</v>
      </c>
      <c r="AH310" s="118"/>
      <c r="AI310" s="114" t="s">
        <v>160</v>
      </c>
      <c r="AJ310" s="114" t="s">
        <v>160</v>
      </c>
      <c r="AK310" s="128">
        <v>0</v>
      </c>
      <c r="AL310" s="128">
        <v>0</v>
      </c>
      <c r="AM310" s="128">
        <v>13826515.07</v>
      </c>
      <c r="AN310" s="128">
        <v>0</v>
      </c>
      <c r="AO310" s="128">
        <v>0</v>
      </c>
      <c r="AP310" s="128">
        <v>0</v>
      </c>
      <c r="AQ310" s="128">
        <v>0</v>
      </c>
      <c r="AR310" s="128">
        <v>0</v>
      </c>
      <c r="AS310" s="128">
        <v>13978454.789999999</v>
      </c>
      <c r="AT310" s="128">
        <v>0</v>
      </c>
      <c r="AU310" s="128">
        <v>0</v>
      </c>
      <c r="AV310" s="128">
        <v>0</v>
      </c>
      <c r="AW310" s="128">
        <v>0</v>
      </c>
      <c r="AX310" s="128">
        <v>0</v>
      </c>
      <c r="AY310" s="128">
        <v>12222706.85</v>
      </c>
      <c r="AZ310" s="128">
        <v>0</v>
      </c>
      <c r="BA310" s="128">
        <v>0</v>
      </c>
      <c r="BB310" s="128">
        <v>0</v>
      </c>
      <c r="BC310" s="128">
        <v>0</v>
      </c>
      <c r="BD310" s="128">
        <v>0</v>
      </c>
      <c r="BE310" s="128">
        <v>10872131.51</v>
      </c>
      <c r="BF310" s="128">
        <v>0</v>
      </c>
      <c r="BG310" s="40">
        <f t="shared" si="12"/>
        <v>27804969.859999999</v>
      </c>
      <c r="BH310" s="40">
        <f t="shared" si="13"/>
        <v>23094838.359999999</v>
      </c>
      <c r="BI310" s="40">
        <f t="shared" si="14"/>
        <v>50899808.219999999</v>
      </c>
    </row>
    <row r="311" spans="1:61" x14ac:dyDescent="0.35">
      <c r="A311" s="114">
        <v>20852000</v>
      </c>
      <c r="B311" s="114">
        <v>1</v>
      </c>
      <c r="C311" s="114">
        <v>1</v>
      </c>
      <c r="D311" s="114">
        <v>0</v>
      </c>
      <c r="E311" s="114" t="s">
        <v>23</v>
      </c>
      <c r="F311" s="114" t="s">
        <v>24</v>
      </c>
      <c r="G311" s="114" t="s">
        <v>25</v>
      </c>
      <c r="H311" s="114" t="s">
        <v>44</v>
      </c>
      <c r="I311" s="114" t="s">
        <v>45</v>
      </c>
      <c r="J311" s="114" t="s">
        <v>27</v>
      </c>
      <c r="K311" s="114" t="s">
        <v>311</v>
      </c>
      <c r="L311" s="114" t="s">
        <v>46</v>
      </c>
      <c r="M311" s="114" t="s">
        <v>159</v>
      </c>
      <c r="N311" s="114" t="s">
        <v>1325</v>
      </c>
      <c r="O311" s="114" t="s">
        <v>445</v>
      </c>
      <c r="P311" s="114" t="s">
        <v>445</v>
      </c>
      <c r="Q311" s="114" t="s">
        <v>311</v>
      </c>
      <c r="R311" s="115">
        <v>16914496.659999982</v>
      </c>
      <c r="S311" s="115">
        <v>0</v>
      </c>
      <c r="T311" s="115">
        <v>0</v>
      </c>
      <c r="U311" s="115">
        <v>0</v>
      </c>
      <c r="V311" s="115">
        <v>0</v>
      </c>
      <c r="W311" s="115">
        <v>-1.862645149230957E-9</v>
      </c>
      <c r="X311" s="115">
        <v>0</v>
      </c>
      <c r="Y311" s="115">
        <v>16914496.659999982</v>
      </c>
      <c r="Z311" s="117">
        <v>44349</v>
      </c>
      <c r="AA311" s="117">
        <v>49828</v>
      </c>
      <c r="AB311" s="116">
        <v>48000000</v>
      </c>
      <c r="AC311" s="116">
        <v>48000000</v>
      </c>
      <c r="AD311" s="116">
        <v>12.265753424657534</v>
      </c>
      <c r="AE311" s="116">
        <v>15.010958904109589</v>
      </c>
      <c r="AF311" s="118">
        <v>7.4456999999999995E-2</v>
      </c>
      <c r="AG311" s="118" t="s">
        <v>2769</v>
      </c>
      <c r="AH311" s="118">
        <v>1.7999999999999999E-2</v>
      </c>
      <c r="AI311" s="114" t="s">
        <v>311</v>
      </c>
      <c r="AJ311" s="114" t="s">
        <v>311</v>
      </c>
      <c r="AK311" s="128">
        <v>0</v>
      </c>
      <c r="AL311" s="128">
        <v>0</v>
      </c>
      <c r="AM311" s="128">
        <v>0</v>
      </c>
      <c r="AN311" s="128">
        <v>676831.97499999998</v>
      </c>
      <c r="AO311" s="128">
        <v>0</v>
      </c>
      <c r="AP311" s="128">
        <v>0</v>
      </c>
      <c r="AQ311" s="128">
        <v>0</v>
      </c>
      <c r="AR311" s="128">
        <v>0</v>
      </c>
      <c r="AS311" s="128">
        <v>0</v>
      </c>
      <c r="AT311" s="128">
        <v>679585.72199999995</v>
      </c>
      <c r="AU311" s="128">
        <v>0</v>
      </c>
      <c r="AV311" s="128">
        <v>0</v>
      </c>
      <c r="AW311" s="128">
        <v>0</v>
      </c>
      <c r="AX311" s="128">
        <v>0</v>
      </c>
      <c r="AY311" s="128">
        <v>0</v>
      </c>
      <c r="AZ311" s="128">
        <v>673367.40100000007</v>
      </c>
      <c r="BA311" s="128">
        <v>0</v>
      </c>
      <c r="BB311" s="128">
        <v>0</v>
      </c>
      <c r="BC311" s="128">
        <v>0</v>
      </c>
      <c r="BD311" s="128">
        <v>0</v>
      </c>
      <c r="BE311" s="128">
        <v>0</v>
      </c>
      <c r="BF311" s="128">
        <v>661150.29200000002</v>
      </c>
      <c r="BG311" s="40">
        <f t="shared" si="12"/>
        <v>1356417.6969999999</v>
      </c>
      <c r="BH311" s="40">
        <f t="shared" si="13"/>
        <v>1334517.693</v>
      </c>
      <c r="BI311" s="40">
        <f t="shared" si="14"/>
        <v>2690935.3899999997</v>
      </c>
    </row>
    <row r="312" spans="1:61" x14ac:dyDescent="0.35">
      <c r="A312" s="114">
        <v>20854000</v>
      </c>
      <c r="B312" s="114">
        <v>1</v>
      </c>
      <c r="C312" s="114">
        <v>1</v>
      </c>
      <c r="D312" s="114">
        <v>1</v>
      </c>
      <c r="E312" s="114" t="s">
        <v>23</v>
      </c>
      <c r="F312" s="114" t="s">
        <v>24</v>
      </c>
      <c r="G312" s="114" t="s">
        <v>25</v>
      </c>
      <c r="H312" s="114" t="s">
        <v>437</v>
      </c>
      <c r="I312" s="114" t="s">
        <v>2</v>
      </c>
      <c r="J312" s="114" t="s">
        <v>27</v>
      </c>
      <c r="K312" s="114" t="s">
        <v>311</v>
      </c>
      <c r="L312" s="114" t="s">
        <v>29</v>
      </c>
      <c r="M312" s="114" t="s">
        <v>159</v>
      </c>
      <c r="N312" s="114" t="s">
        <v>1325</v>
      </c>
      <c r="O312" s="114" t="s">
        <v>446</v>
      </c>
      <c r="P312" s="114" t="s">
        <v>446</v>
      </c>
      <c r="Q312" s="114" t="s">
        <v>311</v>
      </c>
      <c r="R312" s="115">
        <v>250000000</v>
      </c>
      <c r="S312" s="115">
        <v>0</v>
      </c>
      <c r="T312" s="115">
        <v>0</v>
      </c>
      <c r="U312" s="115">
        <v>0</v>
      </c>
      <c r="V312" s="115">
        <v>0</v>
      </c>
      <c r="W312" s="115">
        <v>0</v>
      </c>
      <c r="X312" s="115">
        <v>0</v>
      </c>
      <c r="Y312" s="115">
        <v>250000000</v>
      </c>
      <c r="Z312" s="117">
        <v>44389</v>
      </c>
      <c r="AA312" s="117">
        <v>51566</v>
      </c>
      <c r="AB312" s="116">
        <v>250000000</v>
      </c>
      <c r="AC312" s="116">
        <v>250000000</v>
      </c>
      <c r="AD312" s="116">
        <v>17.027397260273972</v>
      </c>
      <c r="AE312" s="116">
        <v>19.663013698630138</v>
      </c>
      <c r="AF312" s="118">
        <v>7.4565999999999993E-2</v>
      </c>
      <c r="AG312" s="118" t="s">
        <v>2769</v>
      </c>
      <c r="AH312" s="118">
        <v>1.7999999999999999E-2</v>
      </c>
      <c r="AI312" s="114" t="s">
        <v>311</v>
      </c>
      <c r="AJ312" s="114" t="s">
        <v>311</v>
      </c>
      <c r="AK312" s="128">
        <v>0</v>
      </c>
      <c r="AL312" s="128">
        <v>0</v>
      </c>
      <c r="AM312" s="128">
        <v>0</v>
      </c>
      <c r="AN312" s="128">
        <v>9277296.5299999993</v>
      </c>
      <c r="AO312" s="128">
        <v>0</v>
      </c>
      <c r="AP312" s="128">
        <v>0</v>
      </c>
      <c r="AQ312" s="128">
        <v>0</v>
      </c>
      <c r="AR312" s="128">
        <v>0</v>
      </c>
      <c r="AS312" s="128">
        <v>0</v>
      </c>
      <c r="AT312" s="128">
        <v>9484610.4199999999</v>
      </c>
      <c r="AU312" s="128">
        <v>0</v>
      </c>
      <c r="AV312" s="128">
        <v>0</v>
      </c>
      <c r="AW312" s="128">
        <v>0</v>
      </c>
      <c r="AX312" s="128">
        <v>0</v>
      </c>
      <c r="AY312" s="128">
        <v>0</v>
      </c>
      <c r="AZ312" s="128">
        <v>9432781.9399999995</v>
      </c>
      <c r="BA312" s="128">
        <v>0</v>
      </c>
      <c r="BB312" s="128">
        <v>0</v>
      </c>
      <c r="BC312" s="128">
        <v>0</v>
      </c>
      <c r="BD312" s="128">
        <v>0</v>
      </c>
      <c r="BE312" s="128">
        <v>0</v>
      </c>
      <c r="BF312" s="128">
        <v>9484610.4199999999</v>
      </c>
      <c r="BG312" s="40">
        <f t="shared" si="12"/>
        <v>18761906.949999999</v>
      </c>
      <c r="BH312" s="40">
        <f t="shared" si="13"/>
        <v>18917392.359999999</v>
      </c>
      <c r="BI312" s="40">
        <f t="shared" si="14"/>
        <v>37679299.310000002</v>
      </c>
    </row>
    <row r="313" spans="1:61" x14ac:dyDescent="0.35">
      <c r="A313" s="114">
        <v>20855000</v>
      </c>
      <c r="B313" s="114">
        <v>1</v>
      </c>
      <c r="C313" s="114">
        <v>1</v>
      </c>
      <c r="D313" s="114">
        <v>1</v>
      </c>
      <c r="E313" s="114" t="s">
        <v>23</v>
      </c>
      <c r="F313" s="114" t="s">
        <v>24</v>
      </c>
      <c r="G313" s="114" t="s">
        <v>25</v>
      </c>
      <c r="H313" s="114" t="s">
        <v>437</v>
      </c>
      <c r="I313" s="114" t="s">
        <v>2</v>
      </c>
      <c r="J313" s="114" t="s">
        <v>27</v>
      </c>
      <c r="K313" s="114" t="s">
        <v>311</v>
      </c>
      <c r="L313" s="114" t="s">
        <v>29</v>
      </c>
      <c r="M313" s="114" t="s">
        <v>159</v>
      </c>
      <c r="N313" s="114" t="s">
        <v>1325</v>
      </c>
      <c r="O313" s="114" t="s">
        <v>447</v>
      </c>
      <c r="P313" s="114" t="s">
        <v>447</v>
      </c>
      <c r="Q313" s="114" t="s">
        <v>311</v>
      </c>
      <c r="R313" s="115">
        <v>37500000</v>
      </c>
      <c r="S313" s="115">
        <v>0</v>
      </c>
      <c r="T313" s="115">
        <v>0</v>
      </c>
      <c r="U313" s="115">
        <v>0</v>
      </c>
      <c r="V313" s="115">
        <v>0</v>
      </c>
      <c r="W313" s="115">
        <v>0</v>
      </c>
      <c r="X313" s="115">
        <v>0</v>
      </c>
      <c r="Y313" s="115">
        <v>37500000</v>
      </c>
      <c r="Z313" s="117">
        <v>44389</v>
      </c>
      <c r="AA313" s="117">
        <v>51566</v>
      </c>
      <c r="AB313" s="116">
        <v>75000000</v>
      </c>
      <c r="AC313" s="116">
        <v>37500000</v>
      </c>
      <c r="AD313" s="116">
        <v>17.027397260273972</v>
      </c>
      <c r="AE313" s="116">
        <v>19.663013698630138</v>
      </c>
      <c r="AF313" s="118">
        <v>7.4633000000000005E-2</v>
      </c>
      <c r="AG313" s="118" t="s">
        <v>2769</v>
      </c>
      <c r="AH313" s="118">
        <v>1.7999999999999999E-2</v>
      </c>
      <c r="AI313" s="114" t="s">
        <v>311</v>
      </c>
      <c r="AJ313" s="114" t="s">
        <v>311</v>
      </c>
      <c r="AK313" s="128">
        <v>0</v>
      </c>
      <c r="AL313" s="128">
        <v>0</v>
      </c>
      <c r="AM313" s="128">
        <v>0</v>
      </c>
      <c r="AN313" s="128">
        <v>1422691.56</v>
      </c>
      <c r="AO313" s="128">
        <v>0</v>
      </c>
      <c r="AP313" s="128">
        <v>0</v>
      </c>
      <c r="AQ313" s="128">
        <v>0</v>
      </c>
      <c r="AR313" s="128">
        <v>0</v>
      </c>
      <c r="AS313" s="128">
        <v>0</v>
      </c>
      <c r="AT313" s="128">
        <v>1422691.56</v>
      </c>
      <c r="AU313" s="128">
        <v>0</v>
      </c>
      <c r="AV313" s="128">
        <v>0</v>
      </c>
      <c r="AW313" s="128">
        <v>0</v>
      </c>
      <c r="AX313" s="128">
        <v>0</v>
      </c>
      <c r="AY313" s="128">
        <v>0</v>
      </c>
      <c r="AZ313" s="128">
        <v>1374491.08</v>
      </c>
      <c r="BA313" s="128">
        <v>0</v>
      </c>
      <c r="BB313" s="128">
        <v>0</v>
      </c>
      <c r="BC313" s="128">
        <v>0</v>
      </c>
      <c r="BD313" s="128">
        <v>0</v>
      </c>
      <c r="BE313" s="128">
        <v>0</v>
      </c>
      <c r="BF313" s="128">
        <v>1341394.8999999999</v>
      </c>
      <c r="BG313" s="40">
        <f t="shared" si="12"/>
        <v>2845383.12</v>
      </c>
      <c r="BH313" s="40">
        <f t="shared" si="13"/>
        <v>2715885.98</v>
      </c>
      <c r="BI313" s="40">
        <f t="shared" si="14"/>
        <v>5561269.0999999996</v>
      </c>
    </row>
    <row r="314" spans="1:61" x14ac:dyDescent="0.35">
      <c r="A314" s="114">
        <v>20841000</v>
      </c>
      <c r="B314" s="114">
        <v>1</v>
      </c>
      <c r="C314" s="114">
        <v>1</v>
      </c>
      <c r="D314" s="114">
        <v>1</v>
      </c>
      <c r="E314" s="114" t="s">
        <v>23</v>
      </c>
      <c r="F314" s="114" t="s">
        <v>24</v>
      </c>
      <c r="G314" s="114" t="s">
        <v>25</v>
      </c>
      <c r="H314" s="114" t="s">
        <v>437</v>
      </c>
      <c r="I314" s="114" t="s">
        <v>2</v>
      </c>
      <c r="J314" s="114" t="s">
        <v>27</v>
      </c>
      <c r="K314" s="114" t="s">
        <v>311</v>
      </c>
      <c r="L314" s="114" t="s">
        <v>29</v>
      </c>
      <c r="M314" s="114" t="s">
        <v>159</v>
      </c>
      <c r="N314" s="114" t="s">
        <v>1325</v>
      </c>
      <c r="O314" s="114" t="s">
        <v>448</v>
      </c>
      <c r="P314" s="114" t="s">
        <v>448</v>
      </c>
      <c r="Q314" s="114" t="s">
        <v>311</v>
      </c>
      <c r="R314" s="115">
        <v>8134032.5800000001</v>
      </c>
      <c r="S314" s="115">
        <v>0</v>
      </c>
      <c r="T314" s="115">
        <v>0</v>
      </c>
      <c r="U314" s="115">
        <v>0</v>
      </c>
      <c r="V314" s="115">
        <v>0</v>
      </c>
      <c r="W314" s="115">
        <v>0</v>
      </c>
      <c r="X314" s="115">
        <v>0</v>
      </c>
      <c r="Y314" s="115">
        <v>8134032.5800000001</v>
      </c>
      <c r="Z314" s="117">
        <v>43613</v>
      </c>
      <c r="AA314" s="117">
        <v>49457</v>
      </c>
      <c r="AB314" s="116">
        <v>100000000</v>
      </c>
      <c r="AC314" s="116">
        <v>88134032.579999998</v>
      </c>
      <c r="AD314" s="116">
        <v>11.24931506849315</v>
      </c>
      <c r="AE314" s="116">
        <v>16.010958904109589</v>
      </c>
      <c r="AF314" s="118">
        <v>7.3640999999999998E-2</v>
      </c>
      <c r="AG314" s="118" t="s">
        <v>2769</v>
      </c>
      <c r="AH314" s="118">
        <v>1.7999999999999999E-2</v>
      </c>
      <c r="AI314" s="114" t="s">
        <v>311</v>
      </c>
      <c r="AJ314" s="114" t="s">
        <v>311</v>
      </c>
      <c r="AK314" s="128">
        <v>0</v>
      </c>
      <c r="AL314" s="128">
        <v>0</v>
      </c>
      <c r="AM314" s="128">
        <v>302826.90999999997</v>
      </c>
      <c r="AN314" s="128">
        <v>0</v>
      </c>
      <c r="AO314" s="128">
        <v>0</v>
      </c>
      <c r="AP314" s="128">
        <v>0</v>
      </c>
      <c r="AQ314" s="128">
        <v>0</v>
      </c>
      <c r="AR314" s="128">
        <v>0</v>
      </c>
      <c r="AS314" s="128">
        <v>306154.68</v>
      </c>
      <c r="AT314" s="128">
        <v>0</v>
      </c>
      <c r="AU314" s="128">
        <v>0</v>
      </c>
      <c r="AV314" s="128">
        <v>0</v>
      </c>
      <c r="AW314" s="128">
        <v>0</v>
      </c>
      <c r="AX314" s="128">
        <v>0</v>
      </c>
      <c r="AY314" s="128">
        <v>287473.8</v>
      </c>
      <c r="AZ314" s="128">
        <v>0</v>
      </c>
      <c r="BA314" s="128">
        <v>0</v>
      </c>
      <c r="BB314" s="128">
        <v>0</v>
      </c>
      <c r="BC314" s="128">
        <v>0</v>
      </c>
      <c r="BD314" s="128">
        <v>0</v>
      </c>
      <c r="BE314" s="128">
        <v>278322.44</v>
      </c>
      <c r="BF314" s="128">
        <v>0</v>
      </c>
      <c r="BG314" s="40">
        <f t="shared" si="12"/>
        <v>608981.59</v>
      </c>
      <c r="BH314" s="40">
        <f t="shared" si="13"/>
        <v>565796.24</v>
      </c>
      <c r="BI314" s="40">
        <f t="shared" si="14"/>
        <v>1174777.83</v>
      </c>
    </row>
    <row r="315" spans="1:61" x14ac:dyDescent="0.35">
      <c r="A315" s="114">
        <v>23203000</v>
      </c>
      <c r="B315" s="114">
        <v>1</v>
      </c>
      <c r="C315" s="114">
        <v>1</v>
      </c>
      <c r="D315" s="114">
        <v>0</v>
      </c>
      <c r="E315" s="114" t="s">
        <v>59</v>
      </c>
      <c r="F315" s="114" t="s">
        <v>24</v>
      </c>
      <c r="G315" s="114" t="s">
        <v>25</v>
      </c>
      <c r="H315" s="114" t="s">
        <v>44</v>
      </c>
      <c r="I315" s="114" t="s">
        <v>94</v>
      </c>
      <c r="J315" s="114" t="s">
        <v>27</v>
      </c>
      <c r="K315" s="114" t="s">
        <v>143</v>
      </c>
      <c r="L315" s="114" t="s">
        <v>146</v>
      </c>
      <c r="M315" s="114" t="s">
        <v>65</v>
      </c>
      <c r="N315" s="114" t="s">
        <v>1324</v>
      </c>
      <c r="O315" s="114" t="s">
        <v>449</v>
      </c>
      <c r="P315" s="114" t="s">
        <v>449</v>
      </c>
      <c r="Q315" s="114" t="s">
        <v>143</v>
      </c>
      <c r="R315" s="115">
        <v>953232.09199999995</v>
      </c>
      <c r="S315" s="115">
        <v>0</v>
      </c>
      <c r="T315" s="115">
        <v>0</v>
      </c>
      <c r="U315" s="115">
        <v>0</v>
      </c>
      <c r="V315" s="115">
        <v>0</v>
      </c>
      <c r="W315" s="115">
        <v>-3076.5019999999786</v>
      </c>
      <c r="X315" s="115">
        <v>0</v>
      </c>
      <c r="Y315" s="115">
        <v>950155.59</v>
      </c>
      <c r="Z315" s="117">
        <v>43822</v>
      </c>
      <c r="AA315" s="117">
        <v>54788</v>
      </c>
      <c r="AB315" s="116">
        <v>21499450</v>
      </c>
      <c r="AC315" s="116">
        <v>21499450</v>
      </c>
      <c r="AD315" s="116">
        <v>25.854794520547944</v>
      </c>
      <c r="AE315" s="116">
        <v>30.043835616438358</v>
      </c>
      <c r="AF315" s="118">
        <v>0.02</v>
      </c>
      <c r="AG315" s="118" t="s">
        <v>39</v>
      </c>
      <c r="AH315" s="118"/>
      <c r="AI315" s="114" t="s">
        <v>74</v>
      </c>
      <c r="AJ315" s="114" t="s">
        <v>143</v>
      </c>
      <c r="AK315" s="128">
        <v>0</v>
      </c>
      <c r="AL315" s="128">
        <v>0</v>
      </c>
      <c r="AM315" s="128">
        <v>0</v>
      </c>
      <c r="AN315" s="128">
        <v>9501.5609999999997</v>
      </c>
      <c r="AO315" s="128">
        <v>0</v>
      </c>
      <c r="AP315" s="128">
        <v>0</v>
      </c>
      <c r="AQ315" s="128">
        <v>0</v>
      </c>
      <c r="AR315" s="128">
        <v>0</v>
      </c>
      <c r="AS315" s="128">
        <v>0</v>
      </c>
      <c r="AT315" s="128">
        <v>9501.5609999999997</v>
      </c>
      <c r="AU315" s="128">
        <v>0</v>
      </c>
      <c r="AV315" s="128">
        <v>0</v>
      </c>
      <c r="AW315" s="128">
        <v>0</v>
      </c>
      <c r="AX315" s="128">
        <v>0</v>
      </c>
      <c r="AY315" s="128">
        <v>0</v>
      </c>
      <c r="AZ315" s="128">
        <v>9501.5609999999997</v>
      </c>
      <c r="BA315" s="128">
        <v>0</v>
      </c>
      <c r="BB315" s="128">
        <v>0</v>
      </c>
      <c r="BC315" s="128">
        <v>0</v>
      </c>
      <c r="BD315" s="128">
        <v>0</v>
      </c>
      <c r="BE315" s="128">
        <v>0</v>
      </c>
      <c r="BF315" s="128">
        <v>9501.5609999999997</v>
      </c>
      <c r="BG315" s="40">
        <f t="shared" si="12"/>
        <v>19003.121999999999</v>
      </c>
      <c r="BH315" s="40">
        <f t="shared" si="13"/>
        <v>19003.121999999999</v>
      </c>
      <c r="BI315" s="40">
        <f t="shared" si="14"/>
        <v>38006.243999999999</v>
      </c>
    </row>
    <row r="316" spans="1:61" x14ac:dyDescent="0.35">
      <c r="A316" s="114">
        <v>20346000</v>
      </c>
      <c r="B316" s="114">
        <v>1</v>
      </c>
      <c r="C316" s="114">
        <v>1</v>
      </c>
      <c r="D316" s="114">
        <v>1</v>
      </c>
      <c r="E316" s="114" t="s">
        <v>23</v>
      </c>
      <c r="F316" s="114" t="s">
        <v>24</v>
      </c>
      <c r="G316" s="114" t="s">
        <v>25</v>
      </c>
      <c r="H316" s="114" t="s">
        <v>437</v>
      </c>
      <c r="I316" s="114" t="s">
        <v>2</v>
      </c>
      <c r="J316" s="114" t="s">
        <v>27</v>
      </c>
      <c r="K316" s="114" t="s">
        <v>160</v>
      </c>
      <c r="L316" s="114" t="s">
        <v>29</v>
      </c>
      <c r="M316" s="114" t="s">
        <v>159</v>
      </c>
      <c r="N316" s="114" t="s">
        <v>1325</v>
      </c>
      <c r="O316" s="114" t="s">
        <v>450</v>
      </c>
      <c r="P316" s="114" t="s">
        <v>450</v>
      </c>
      <c r="Q316" s="114" t="s">
        <v>160</v>
      </c>
      <c r="R316" s="115">
        <v>18187263.34</v>
      </c>
      <c r="S316" s="115">
        <v>0</v>
      </c>
      <c r="T316" s="115">
        <v>0</v>
      </c>
      <c r="U316" s="115">
        <v>0</v>
      </c>
      <c r="V316" s="115">
        <v>0</v>
      </c>
      <c r="W316" s="115">
        <v>0</v>
      </c>
      <c r="X316" s="115">
        <v>0</v>
      </c>
      <c r="Y316" s="115">
        <v>18187263.34</v>
      </c>
      <c r="Z316" s="117">
        <v>44090</v>
      </c>
      <c r="AA316" s="117">
        <v>52916</v>
      </c>
      <c r="AB316" s="116">
        <v>50000000</v>
      </c>
      <c r="AC316" s="116">
        <v>50000000</v>
      </c>
      <c r="AD316" s="116">
        <v>20.726027397260275</v>
      </c>
      <c r="AE316" s="116">
        <v>24.18082191780822</v>
      </c>
      <c r="AF316" s="118">
        <v>6.6000000000000003E-2</v>
      </c>
      <c r="AG316" s="118" t="s">
        <v>2799</v>
      </c>
      <c r="AH316" s="118">
        <v>1.2500000000000001E-2</v>
      </c>
      <c r="AI316" s="114" t="s">
        <v>160</v>
      </c>
      <c r="AJ316" s="114" t="s">
        <v>160</v>
      </c>
      <c r="AK316" s="128">
        <v>0</v>
      </c>
      <c r="AL316" s="128">
        <v>0</v>
      </c>
      <c r="AM316" s="128">
        <v>192050.723</v>
      </c>
      <c r="AN316" s="128">
        <v>0</v>
      </c>
      <c r="AO316" s="128">
        <v>0</v>
      </c>
      <c r="AP316" s="128">
        <v>0</v>
      </c>
      <c r="AQ316" s="128">
        <v>0</v>
      </c>
      <c r="AR316" s="128">
        <v>0</v>
      </c>
      <c r="AS316" s="128">
        <v>186382.209</v>
      </c>
      <c r="AT316" s="128">
        <v>0</v>
      </c>
      <c r="AU316" s="128">
        <v>0</v>
      </c>
      <c r="AV316" s="128">
        <v>0</v>
      </c>
      <c r="AW316" s="128">
        <v>0</v>
      </c>
      <c r="AX316" s="128">
        <v>0</v>
      </c>
      <c r="AY316" s="128">
        <v>181633.367</v>
      </c>
      <c r="AZ316" s="128">
        <v>0</v>
      </c>
      <c r="BA316" s="128">
        <v>0</v>
      </c>
      <c r="BB316" s="128">
        <v>0</v>
      </c>
      <c r="BC316" s="128">
        <v>0</v>
      </c>
      <c r="BD316" s="128">
        <v>0</v>
      </c>
      <c r="BE316" s="128">
        <v>161782.27299999999</v>
      </c>
      <c r="BF316" s="128">
        <v>0</v>
      </c>
      <c r="BG316" s="40">
        <f t="shared" si="12"/>
        <v>378432.93200000003</v>
      </c>
      <c r="BH316" s="40">
        <f t="shared" si="13"/>
        <v>343415.64</v>
      </c>
      <c r="BI316" s="40">
        <f t="shared" si="14"/>
        <v>721848.57200000004</v>
      </c>
    </row>
    <row r="317" spans="1:61" x14ac:dyDescent="0.35">
      <c r="A317" s="114">
        <v>20593000</v>
      </c>
      <c r="B317" s="114">
        <v>1</v>
      </c>
      <c r="C317" s="114">
        <v>1</v>
      </c>
      <c r="D317" s="114">
        <v>1</v>
      </c>
      <c r="E317" s="114" t="s">
        <v>23</v>
      </c>
      <c r="F317" s="114" t="s">
        <v>24</v>
      </c>
      <c r="G317" s="114" t="s">
        <v>25</v>
      </c>
      <c r="H317" s="114" t="s">
        <v>437</v>
      </c>
      <c r="I317" s="114" t="s">
        <v>2</v>
      </c>
      <c r="J317" s="114" t="s">
        <v>27</v>
      </c>
      <c r="K317" s="114" t="s">
        <v>288</v>
      </c>
      <c r="L317" s="114" t="s">
        <v>29</v>
      </c>
      <c r="M317" s="114" t="s">
        <v>159</v>
      </c>
      <c r="N317" s="114" t="s">
        <v>1325</v>
      </c>
      <c r="O317" s="114" t="s">
        <v>451</v>
      </c>
      <c r="P317" s="114" t="s">
        <v>451</v>
      </c>
      <c r="Q317" s="114" t="s">
        <v>288</v>
      </c>
      <c r="R317" s="115">
        <v>700000000</v>
      </c>
      <c r="S317" s="115">
        <v>0</v>
      </c>
      <c r="T317" s="115">
        <v>0</v>
      </c>
      <c r="U317" s="115">
        <v>0</v>
      </c>
      <c r="V317" s="115">
        <v>0</v>
      </c>
      <c r="W317" s="115">
        <v>0</v>
      </c>
      <c r="X317" s="115">
        <v>0</v>
      </c>
      <c r="Y317" s="115">
        <v>700000000</v>
      </c>
      <c r="Z317" s="117">
        <v>44616</v>
      </c>
      <c r="AA317" s="117">
        <v>50540</v>
      </c>
      <c r="AB317" s="116">
        <v>700000000</v>
      </c>
      <c r="AC317" s="116">
        <v>700000000</v>
      </c>
      <c r="AD317" s="116">
        <v>14.216438356164383</v>
      </c>
      <c r="AE317" s="116">
        <v>16.230136986301371</v>
      </c>
      <c r="AF317" s="118">
        <v>6.5100000000000005E-2</v>
      </c>
      <c r="AG317" s="118" t="s">
        <v>2771</v>
      </c>
      <c r="AH317" s="118">
        <v>1.1900000000000001E-2</v>
      </c>
      <c r="AI317" s="114" t="s">
        <v>288</v>
      </c>
      <c r="AJ317" s="114" t="s">
        <v>288</v>
      </c>
      <c r="AK317" s="128">
        <v>0</v>
      </c>
      <c r="AL317" s="128">
        <v>0</v>
      </c>
      <c r="AM317" s="128">
        <v>23068850.449999999</v>
      </c>
      <c r="AN317" s="128">
        <v>0</v>
      </c>
      <c r="AO317" s="128">
        <v>0</v>
      </c>
      <c r="AP317" s="128">
        <v>0</v>
      </c>
      <c r="AQ317" s="128">
        <v>0</v>
      </c>
      <c r="AR317" s="128">
        <v>0</v>
      </c>
      <c r="AS317" s="128">
        <v>23394870.890000001</v>
      </c>
      <c r="AT317" s="128">
        <v>0</v>
      </c>
      <c r="AU317" s="128">
        <v>0</v>
      </c>
      <c r="AV317" s="128">
        <v>0</v>
      </c>
      <c r="AW317" s="128">
        <v>0</v>
      </c>
      <c r="AX317" s="128">
        <v>0</v>
      </c>
      <c r="AY317" s="128">
        <v>23013432.780000001</v>
      </c>
      <c r="AZ317" s="128">
        <v>0</v>
      </c>
      <c r="BA317" s="128">
        <v>0</v>
      </c>
      <c r="BB317" s="128">
        <v>0</v>
      </c>
      <c r="BC317" s="128">
        <v>0</v>
      </c>
      <c r="BD317" s="128">
        <v>0</v>
      </c>
      <c r="BE317" s="128">
        <v>23394870.890000001</v>
      </c>
      <c r="BF317" s="128">
        <v>0</v>
      </c>
      <c r="BG317" s="40">
        <f t="shared" si="12"/>
        <v>46463721.340000004</v>
      </c>
      <c r="BH317" s="40">
        <f t="shared" si="13"/>
        <v>46408303.670000002</v>
      </c>
      <c r="BI317" s="40">
        <f t="shared" si="14"/>
        <v>92872025.010000005</v>
      </c>
    </row>
    <row r="318" spans="1:61" x14ac:dyDescent="0.35">
      <c r="A318" s="114">
        <v>23205000</v>
      </c>
      <c r="B318" s="114">
        <v>1</v>
      </c>
      <c r="C318" s="114">
        <v>0</v>
      </c>
      <c r="D318" s="114">
        <v>0</v>
      </c>
      <c r="E318" s="114" t="s">
        <v>59</v>
      </c>
      <c r="F318" s="114" t="s">
        <v>68</v>
      </c>
      <c r="G318" s="114" t="s">
        <v>68</v>
      </c>
      <c r="H318" s="114" t="s">
        <v>68</v>
      </c>
      <c r="I318" s="114" t="s">
        <v>68</v>
      </c>
      <c r="J318" s="114" t="s">
        <v>27</v>
      </c>
      <c r="K318" s="114" t="s">
        <v>143</v>
      </c>
      <c r="L318" s="114" t="s">
        <v>70</v>
      </c>
      <c r="M318" s="114" t="s">
        <v>65</v>
      </c>
      <c r="N318" s="114" t="s">
        <v>1324</v>
      </c>
      <c r="O318" s="114" t="s">
        <v>452</v>
      </c>
      <c r="P318" s="114" t="s">
        <v>452</v>
      </c>
      <c r="Q318" s="114" t="s">
        <v>143</v>
      </c>
      <c r="R318" s="115">
        <v>1800385.487</v>
      </c>
      <c r="S318" s="115">
        <v>0</v>
      </c>
      <c r="T318" s="115">
        <v>0</v>
      </c>
      <c r="U318" s="115">
        <v>0</v>
      </c>
      <c r="V318" s="115">
        <v>0</v>
      </c>
      <c r="W318" s="115">
        <v>-5810.6410000000615</v>
      </c>
      <c r="X318" s="115">
        <v>0</v>
      </c>
      <c r="Y318" s="115">
        <v>1794574.8459999999</v>
      </c>
      <c r="Z318" s="117">
        <v>44301</v>
      </c>
      <c r="AA318" s="117">
        <v>55107</v>
      </c>
      <c r="AB318" s="116">
        <v>21687975</v>
      </c>
      <c r="AC318" s="116">
        <v>21687975</v>
      </c>
      <c r="AD318" s="116">
        <v>26.728767123287671</v>
      </c>
      <c r="AE318" s="116">
        <v>29.605479452054794</v>
      </c>
      <c r="AF318" s="118">
        <v>0.02</v>
      </c>
      <c r="AG318" s="118" t="s">
        <v>39</v>
      </c>
      <c r="AH318" s="118"/>
      <c r="AI318" s="114" t="s">
        <v>74</v>
      </c>
      <c r="AJ318" s="114" t="s">
        <v>143</v>
      </c>
      <c r="AK318" s="128">
        <v>0</v>
      </c>
      <c r="AL318" s="128">
        <v>0</v>
      </c>
      <c r="AM318" s="128">
        <v>17945.748</v>
      </c>
      <c r="AN318" s="128">
        <v>0</v>
      </c>
      <c r="AO318" s="128">
        <v>0</v>
      </c>
      <c r="AP318" s="128">
        <v>0</v>
      </c>
      <c r="AQ318" s="128">
        <v>0</v>
      </c>
      <c r="AR318" s="128">
        <v>0</v>
      </c>
      <c r="AS318" s="128">
        <v>17945.748</v>
      </c>
      <c r="AT318" s="128">
        <v>0</v>
      </c>
      <c r="AU318" s="128">
        <v>0</v>
      </c>
      <c r="AV318" s="128">
        <v>0</v>
      </c>
      <c r="AW318" s="128">
        <v>0</v>
      </c>
      <c r="AX318" s="128">
        <v>0</v>
      </c>
      <c r="AY318" s="128">
        <v>17945.748</v>
      </c>
      <c r="AZ318" s="128">
        <v>0</v>
      </c>
      <c r="BA318" s="128">
        <v>0</v>
      </c>
      <c r="BB318" s="128">
        <v>0</v>
      </c>
      <c r="BC318" s="128">
        <v>0</v>
      </c>
      <c r="BD318" s="128">
        <v>0</v>
      </c>
      <c r="BE318" s="128">
        <v>17945.748</v>
      </c>
      <c r="BF318" s="128">
        <v>0</v>
      </c>
      <c r="BG318" s="40">
        <f t="shared" si="12"/>
        <v>35891.495999999999</v>
      </c>
      <c r="BH318" s="40">
        <f t="shared" si="13"/>
        <v>35891.495999999999</v>
      </c>
      <c r="BI318" s="40">
        <f t="shared" si="14"/>
        <v>71782.991999999998</v>
      </c>
    </row>
    <row r="319" spans="1:61" x14ac:dyDescent="0.35">
      <c r="A319" s="114">
        <v>20857000</v>
      </c>
      <c r="B319" s="114">
        <v>1</v>
      </c>
      <c r="C319" s="114">
        <v>1</v>
      </c>
      <c r="D319" s="114">
        <v>1</v>
      </c>
      <c r="E319" s="114" t="s">
        <v>23</v>
      </c>
      <c r="F319" s="114" t="s">
        <v>24</v>
      </c>
      <c r="G319" s="114" t="s">
        <v>25</v>
      </c>
      <c r="H319" s="114" t="s">
        <v>437</v>
      </c>
      <c r="I319" s="114" t="s">
        <v>2</v>
      </c>
      <c r="J319" s="114" t="s">
        <v>27</v>
      </c>
      <c r="K319" s="114" t="s">
        <v>311</v>
      </c>
      <c r="L319" s="114" t="s">
        <v>29</v>
      </c>
      <c r="M319" s="114" t="s">
        <v>159</v>
      </c>
      <c r="N319" s="114" t="s">
        <v>1325</v>
      </c>
      <c r="O319" s="114" t="s">
        <v>453</v>
      </c>
      <c r="P319" s="114" t="s">
        <v>453</v>
      </c>
      <c r="Q319" s="114" t="s">
        <v>311</v>
      </c>
      <c r="R319" s="115">
        <v>75000000</v>
      </c>
      <c r="S319" s="115">
        <v>0</v>
      </c>
      <c r="T319" s="115">
        <v>0</v>
      </c>
      <c r="U319" s="115">
        <v>0</v>
      </c>
      <c r="V319" s="115">
        <v>0</v>
      </c>
      <c r="W319" s="115">
        <v>0</v>
      </c>
      <c r="X319" s="115">
        <v>0</v>
      </c>
      <c r="Y319" s="115">
        <v>75000000</v>
      </c>
      <c r="Z319" s="117">
        <v>44628</v>
      </c>
      <c r="AA319" s="117">
        <v>50107</v>
      </c>
      <c r="AB319" s="116">
        <v>75000000</v>
      </c>
      <c r="AC319" s="116">
        <v>75000000</v>
      </c>
      <c r="AD319" s="116">
        <v>13.03013698630137</v>
      </c>
      <c r="AE319" s="116">
        <v>15.010958904109589</v>
      </c>
      <c r="AF319" s="122">
        <v>7.4526999999999996E-2</v>
      </c>
      <c r="AG319" s="118" t="s">
        <v>2773</v>
      </c>
      <c r="AH319" s="118">
        <v>0.02</v>
      </c>
      <c r="AI319" s="114" t="s">
        <v>311</v>
      </c>
      <c r="AJ319" s="114" t="s">
        <v>311</v>
      </c>
      <c r="AK319" s="128">
        <v>2729545</v>
      </c>
      <c r="AL319" s="128">
        <v>0</v>
      </c>
      <c r="AM319" s="128">
        <v>0</v>
      </c>
      <c r="AN319" s="128">
        <v>0</v>
      </c>
      <c r="AO319" s="128">
        <v>0</v>
      </c>
      <c r="AP319" s="128">
        <v>0</v>
      </c>
      <c r="AQ319" s="128">
        <v>2759540</v>
      </c>
      <c r="AR319" s="128">
        <v>0</v>
      </c>
      <c r="AS319" s="128">
        <v>0</v>
      </c>
      <c r="AT319" s="128">
        <v>0</v>
      </c>
      <c r="AU319" s="128">
        <v>0</v>
      </c>
      <c r="AV319" s="128">
        <v>0</v>
      </c>
      <c r="AW319" s="128">
        <v>2610141.83</v>
      </c>
      <c r="AX319" s="128">
        <v>0</v>
      </c>
      <c r="AY319" s="128">
        <v>0</v>
      </c>
      <c r="AZ319" s="128">
        <v>0</v>
      </c>
      <c r="BA319" s="128">
        <v>0</v>
      </c>
      <c r="BB319" s="128">
        <v>0</v>
      </c>
      <c r="BC319" s="128">
        <v>2547267.69</v>
      </c>
      <c r="BD319" s="128">
        <v>0</v>
      </c>
      <c r="BE319" s="128">
        <v>0</v>
      </c>
      <c r="BF319" s="128">
        <v>0</v>
      </c>
      <c r="BG319" s="40">
        <f t="shared" si="12"/>
        <v>5489085</v>
      </c>
      <c r="BH319" s="40">
        <f t="shared" si="13"/>
        <v>5157409.5199999996</v>
      </c>
      <c r="BI319" s="40">
        <f t="shared" si="14"/>
        <v>10646494.52</v>
      </c>
    </row>
    <row r="320" spans="1:61" x14ac:dyDescent="0.35">
      <c r="A320" s="114">
        <v>20858000</v>
      </c>
      <c r="B320" s="114">
        <v>1</v>
      </c>
      <c r="C320" s="114">
        <v>1</v>
      </c>
      <c r="D320" s="114">
        <v>1</v>
      </c>
      <c r="E320" s="114" t="s">
        <v>23</v>
      </c>
      <c r="F320" s="114" t="s">
        <v>24</v>
      </c>
      <c r="G320" s="114" t="s">
        <v>25</v>
      </c>
      <c r="H320" s="114" t="s">
        <v>437</v>
      </c>
      <c r="I320" s="114" t="s">
        <v>2</v>
      </c>
      <c r="J320" s="114" t="s">
        <v>27</v>
      </c>
      <c r="K320" s="114" t="s">
        <v>311</v>
      </c>
      <c r="L320" s="114" t="s">
        <v>29</v>
      </c>
      <c r="M320" s="114" t="s">
        <v>159</v>
      </c>
      <c r="N320" s="114" t="s">
        <v>1325</v>
      </c>
      <c r="O320" s="114" t="s">
        <v>454</v>
      </c>
      <c r="P320" s="114" t="s">
        <v>454</v>
      </c>
      <c r="Q320" s="114" t="s">
        <v>311</v>
      </c>
      <c r="R320" s="115">
        <v>50000000</v>
      </c>
      <c r="S320" s="115">
        <v>0</v>
      </c>
      <c r="T320" s="115">
        <v>0</v>
      </c>
      <c r="U320" s="115">
        <v>0</v>
      </c>
      <c r="V320" s="115">
        <v>0</v>
      </c>
      <c r="W320" s="115">
        <v>0</v>
      </c>
      <c r="X320" s="115">
        <v>0</v>
      </c>
      <c r="Y320" s="115">
        <v>50000000</v>
      </c>
      <c r="Z320" s="117">
        <v>44628</v>
      </c>
      <c r="AA320" s="117">
        <v>50107</v>
      </c>
      <c r="AB320" s="116">
        <v>50000000</v>
      </c>
      <c r="AC320" s="116">
        <v>50000000</v>
      </c>
      <c r="AD320" s="116">
        <v>13.03013698630137</v>
      </c>
      <c r="AE320" s="116">
        <v>15.010958904109589</v>
      </c>
      <c r="AF320" s="122">
        <v>7.4526999999999996E-2</v>
      </c>
      <c r="AG320" s="118" t="s">
        <v>2773</v>
      </c>
      <c r="AH320" s="118">
        <v>0.02</v>
      </c>
      <c r="AI320" s="114" t="s">
        <v>311</v>
      </c>
      <c r="AJ320" s="114" t="s">
        <v>311</v>
      </c>
      <c r="AK320" s="128">
        <v>1819696.67</v>
      </c>
      <c r="AL320" s="128">
        <v>0</v>
      </c>
      <c r="AM320" s="128">
        <v>0</v>
      </c>
      <c r="AN320" s="128">
        <v>0</v>
      </c>
      <c r="AO320" s="128">
        <v>0</v>
      </c>
      <c r="AP320" s="128">
        <v>0</v>
      </c>
      <c r="AQ320" s="128">
        <v>1839693.33</v>
      </c>
      <c r="AR320" s="128">
        <v>0</v>
      </c>
      <c r="AS320" s="128">
        <v>0</v>
      </c>
      <c r="AT320" s="128">
        <v>0</v>
      </c>
      <c r="AU320" s="128">
        <v>0</v>
      </c>
      <c r="AV320" s="128">
        <v>0</v>
      </c>
      <c r="AW320" s="128">
        <v>1740094.55</v>
      </c>
      <c r="AX320" s="128">
        <v>0</v>
      </c>
      <c r="AY320" s="128">
        <v>0</v>
      </c>
      <c r="AZ320" s="128">
        <v>0</v>
      </c>
      <c r="BA320" s="128">
        <v>0</v>
      </c>
      <c r="BB320" s="128">
        <v>0</v>
      </c>
      <c r="BC320" s="128">
        <v>1698178.46</v>
      </c>
      <c r="BD320" s="128">
        <v>0</v>
      </c>
      <c r="BE320" s="128">
        <v>0</v>
      </c>
      <c r="BF320" s="128">
        <v>0</v>
      </c>
      <c r="BG320" s="40">
        <f t="shared" si="12"/>
        <v>3659390</v>
      </c>
      <c r="BH320" s="40">
        <f t="shared" si="13"/>
        <v>3438273.01</v>
      </c>
      <c r="BI320" s="40">
        <f t="shared" si="14"/>
        <v>7097663.0099999998</v>
      </c>
    </row>
    <row r="321" spans="1:61" x14ac:dyDescent="0.35">
      <c r="A321" s="114">
        <v>20859000</v>
      </c>
      <c r="B321" s="114">
        <v>1</v>
      </c>
      <c r="C321" s="114">
        <v>1</v>
      </c>
      <c r="D321" s="114">
        <v>1</v>
      </c>
      <c r="E321" s="114" t="s">
        <v>23</v>
      </c>
      <c r="F321" s="114" t="s">
        <v>24</v>
      </c>
      <c r="G321" s="114" t="s">
        <v>25</v>
      </c>
      <c r="H321" s="114" t="s">
        <v>437</v>
      </c>
      <c r="I321" s="114" t="s">
        <v>2</v>
      </c>
      <c r="J321" s="114" t="s">
        <v>27</v>
      </c>
      <c r="K321" s="114" t="s">
        <v>311</v>
      </c>
      <c r="L321" s="114" t="s">
        <v>29</v>
      </c>
      <c r="M321" s="114" t="s">
        <v>159</v>
      </c>
      <c r="N321" s="114" t="s">
        <v>1325</v>
      </c>
      <c r="O321" s="114" t="s">
        <v>455</v>
      </c>
      <c r="P321" s="114" t="s">
        <v>455</v>
      </c>
      <c r="Q321" s="114" t="s">
        <v>311</v>
      </c>
      <c r="R321" s="115">
        <v>50000000</v>
      </c>
      <c r="S321" s="115">
        <v>0</v>
      </c>
      <c r="T321" s="115">
        <v>0</v>
      </c>
      <c r="U321" s="115">
        <v>0</v>
      </c>
      <c r="V321" s="115">
        <v>0</v>
      </c>
      <c r="W321" s="115">
        <v>0</v>
      </c>
      <c r="X321" s="115">
        <v>0</v>
      </c>
      <c r="Y321" s="115">
        <v>50000000</v>
      </c>
      <c r="Z321" s="117">
        <v>44628</v>
      </c>
      <c r="AA321" s="117">
        <v>50107</v>
      </c>
      <c r="AB321" s="116">
        <v>50000000</v>
      </c>
      <c r="AC321" s="116">
        <v>50000000</v>
      </c>
      <c r="AD321" s="116">
        <v>13.03013698630137</v>
      </c>
      <c r="AE321" s="116">
        <v>15.010958904109589</v>
      </c>
      <c r="AF321" s="122">
        <v>7.4526999999999996E-2</v>
      </c>
      <c r="AG321" s="118" t="s">
        <v>2773</v>
      </c>
      <c r="AH321" s="118">
        <v>0.02</v>
      </c>
      <c r="AI321" s="114" t="s">
        <v>311</v>
      </c>
      <c r="AJ321" s="114" t="s">
        <v>311</v>
      </c>
      <c r="AK321" s="128">
        <v>1819696.67</v>
      </c>
      <c r="AL321" s="128">
        <v>0</v>
      </c>
      <c r="AM321" s="128">
        <v>0</v>
      </c>
      <c r="AN321" s="128">
        <v>0</v>
      </c>
      <c r="AO321" s="128">
        <v>0</v>
      </c>
      <c r="AP321" s="128">
        <v>0</v>
      </c>
      <c r="AQ321" s="128">
        <v>1839693.33</v>
      </c>
      <c r="AR321" s="128">
        <v>0</v>
      </c>
      <c r="AS321" s="128">
        <v>0</v>
      </c>
      <c r="AT321" s="128">
        <v>0</v>
      </c>
      <c r="AU321" s="128">
        <v>0</v>
      </c>
      <c r="AV321" s="128">
        <v>0</v>
      </c>
      <c r="AW321" s="128">
        <v>1740094.55</v>
      </c>
      <c r="AX321" s="128">
        <v>0</v>
      </c>
      <c r="AY321" s="128">
        <v>0</v>
      </c>
      <c r="AZ321" s="128">
        <v>0</v>
      </c>
      <c r="BA321" s="128">
        <v>0</v>
      </c>
      <c r="BB321" s="128">
        <v>0</v>
      </c>
      <c r="BC321" s="128">
        <v>1698178.46</v>
      </c>
      <c r="BD321" s="128">
        <v>0</v>
      </c>
      <c r="BE321" s="128">
        <v>0</v>
      </c>
      <c r="BF321" s="128">
        <v>0</v>
      </c>
      <c r="BG321" s="40">
        <f t="shared" si="12"/>
        <v>3659390</v>
      </c>
      <c r="BH321" s="40">
        <f t="shared" si="13"/>
        <v>3438273.01</v>
      </c>
      <c r="BI321" s="40">
        <f t="shared" si="14"/>
        <v>7097663.0099999998</v>
      </c>
    </row>
    <row r="322" spans="1:61" x14ac:dyDescent="0.35">
      <c r="A322" s="114">
        <v>20591000</v>
      </c>
      <c r="B322" s="114">
        <v>1</v>
      </c>
      <c r="C322" s="114">
        <v>1</v>
      </c>
      <c r="D322" s="114">
        <v>1</v>
      </c>
      <c r="E322" s="114" t="s">
        <v>23</v>
      </c>
      <c r="F322" s="114" t="s">
        <v>24</v>
      </c>
      <c r="G322" s="114" t="s">
        <v>25</v>
      </c>
      <c r="H322" s="114" t="s">
        <v>437</v>
      </c>
      <c r="I322" s="114" t="s">
        <v>2</v>
      </c>
      <c r="J322" s="114" t="s">
        <v>27</v>
      </c>
      <c r="K322" s="114" t="s">
        <v>288</v>
      </c>
      <c r="L322" s="114" t="s">
        <v>29</v>
      </c>
      <c r="M322" s="114" t="s">
        <v>159</v>
      </c>
      <c r="N322" s="114" t="s">
        <v>1325</v>
      </c>
      <c r="O322" s="114" t="s">
        <v>456</v>
      </c>
      <c r="P322" s="114" t="s">
        <v>456</v>
      </c>
      <c r="Q322" s="114" t="s">
        <v>288</v>
      </c>
      <c r="R322" s="115">
        <v>956510.92</v>
      </c>
      <c r="S322" s="115">
        <v>0</v>
      </c>
      <c r="T322" s="115">
        <v>0</v>
      </c>
      <c r="U322" s="115">
        <v>0</v>
      </c>
      <c r="V322" s="115">
        <v>0</v>
      </c>
      <c r="W322" s="115">
        <v>0</v>
      </c>
      <c r="X322" s="115">
        <v>0</v>
      </c>
      <c r="Y322" s="115">
        <v>956510.92</v>
      </c>
      <c r="Z322" s="117">
        <v>44295</v>
      </c>
      <c r="AA322" s="117">
        <v>54316</v>
      </c>
      <c r="AB322" s="116">
        <v>40000000</v>
      </c>
      <c r="AC322" s="116">
        <v>40000000</v>
      </c>
      <c r="AD322" s="116">
        <v>24.561643835616437</v>
      </c>
      <c r="AE322" s="116">
        <v>27.454794520547946</v>
      </c>
      <c r="AF322" s="118">
        <v>7.4499999999999997E-2</v>
      </c>
      <c r="AG322" s="118" t="s">
        <v>2801</v>
      </c>
      <c r="AH322" s="118">
        <v>2.1299999999999999E-2</v>
      </c>
      <c r="AI322" s="114" t="s">
        <v>288</v>
      </c>
      <c r="AJ322" s="114" t="s">
        <v>288</v>
      </c>
      <c r="AK322" s="128">
        <v>34626.959999999999</v>
      </c>
      <c r="AL322" s="128">
        <v>0</v>
      </c>
      <c r="AM322" s="128">
        <v>0</v>
      </c>
      <c r="AN322" s="128">
        <v>0</v>
      </c>
      <c r="AO322" s="128">
        <v>0</v>
      </c>
      <c r="AP322" s="128">
        <v>0</v>
      </c>
      <c r="AQ322" s="128">
        <v>84717.823000000004</v>
      </c>
      <c r="AR322" s="128">
        <v>0</v>
      </c>
      <c r="AS322" s="128">
        <v>0</v>
      </c>
      <c r="AT322" s="128">
        <v>0</v>
      </c>
      <c r="AU322" s="128">
        <v>0</v>
      </c>
      <c r="AV322" s="128">
        <v>0</v>
      </c>
      <c r="AW322" s="128">
        <v>83690.875</v>
      </c>
      <c r="AX322" s="128">
        <v>0</v>
      </c>
      <c r="AY322" s="128">
        <v>0</v>
      </c>
      <c r="AZ322" s="128">
        <v>0</v>
      </c>
      <c r="BA322" s="128">
        <v>0</v>
      </c>
      <c r="BB322" s="128">
        <v>0</v>
      </c>
      <c r="BC322" s="128">
        <v>67025.893000000011</v>
      </c>
      <c r="BD322" s="128">
        <v>0</v>
      </c>
      <c r="BE322" s="128">
        <v>0</v>
      </c>
      <c r="BF322" s="128">
        <v>0</v>
      </c>
      <c r="BG322" s="40">
        <f t="shared" ref="BG322:BG367" si="15">SUM(AK322:AT322)</f>
        <v>119344.783</v>
      </c>
      <c r="BH322" s="40">
        <f t="shared" si="13"/>
        <v>150716.76800000001</v>
      </c>
      <c r="BI322" s="40">
        <f t="shared" si="14"/>
        <v>270061.55099999998</v>
      </c>
    </row>
    <row r="323" spans="1:61" x14ac:dyDescent="0.35">
      <c r="A323" s="114">
        <v>28112000</v>
      </c>
      <c r="B323" s="114">
        <v>1</v>
      </c>
      <c r="C323" s="114">
        <v>0</v>
      </c>
      <c r="D323" s="114">
        <v>0</v>
      </c>
      <c r="E323" s="114" t="s">
        <v>23</v>
      </c>
      <c r="F323" s="114" t="s">
        <v>68</v>
      </c>
      <c r="G323" s="114" t="s">
        <v>68</v>
      </c>
      <c r="H323" s="114" t="s">
        <v>68</v>
      </c>
      <c r="I323" s="114" t="s">
        <v>85</v>
      </c>
      <c r="J323" s="114" t="s">
        <v>27</v>
      </c>
      <c r="K323" s="114" t="s">
        <v>37</v>
      </c>
      <c r="L323" s="114" t="s">
        <v>87</v>
      </c>
      <c r="M323" s="114" t="s">
        <v>30</v>
      </c>
      <c r="N323" s="114" t="s">
        <v>1323</v>
      </c>
      <c r="O323" s="114" t="s">
        <v>1309</v>
      </c>
      <c r="P323" s="114" t="s">
        <v>1309</v>
      </c>
      <c r="Q323" s="114" t="s">
        <v>37</v>
      </c>
      <c r="R323" s="115">
        <v>0</v>
      </c>
      <c r="S323" s="115">
        <v>0</v>
      </c>
      <c r="T323" s="115">
        <v>0</v>
      </c>
      <c r="U323" s="115">
        <v>0</v>
      </c>
      <c r="V323" s="115">
        <v>0</v>
      </c>
      <c r="W323" s="115">
        <v>0</v>
      </c>
      <c r="X323" s="115">
        <v>0</v>
      </c>
      <c r="Y323" s="115">
        <v>0</v>
      </c>
      <c r="Z323" s="117">
        <v>44554</v>
      </c>
      <c r="AA323" s="117">
        <v>51859</v>
      </c>
      <c r="AB323" s="116">
        <v>100000000</v>
      </c>
      <c r="AC323" s="116">
        <v>100000000</v>
      </c>
      <c r="AD323" s="116">
        <v>17.830136986301369</v>
      </c>
      <c r="AE323" s="116">
        <v>20.013698630136986</v>
      </c>
      <c r="AF323" s="118">
        <v>2.35E-2</v>
      </c>
      <c r="AG323" s="118" t="s">
        <v>39</v>
      </c>
      <c r="AH323" s="118"/>
      <c r="AI323" s="114" t="s">
        <v>33</v>
      </c>
      <c r="AJ323" s="114" t="s">
        <v>37</v>
      </c>
      <c r="AK323" s="128">
        <v>0</v>
      </c>
      <c r="AL323" s="128">
        <v>0</v>
      </c>
      <c r="AM323" s="128">
        <v>0</v>
      </c>
      <c r="AN323" s="128">
        <v>0</v>
      </c>
      <c r="AO323" s="128">
        <v>0</v>
      </c>
      <c r="AP323" s="128">
        <v>0</v>
      </c>
      <c r="AQ323" s="128">
        <v>0</v>
      </c>
      <c r="AR323" s="128">
        <v>0</v>
      </c>
      <c r="AS323" s="128">
        <v>0</v>
      </c>
      <c r="AT323" s="128">
        <v>0</v>
      </c>
      <c r="AU323" s="128">
        <v>0</v>
      </c>
      <c r="AV323" s="128">
        <v>0</v>
      </c>
      <c r="AW323" s="128">
        <v>0</v>
      </c>
      <c r="AX323" s="128">
        <v>0</v>
      </c>
      <c r="AY323" s="128">
        <v>0</v>
      </c>
      <c r="AZ323" s="128">
        <v>0</v>
      </c>
      <c r="BA323" s="128">
        <v>0</v>
      </c>
      <c r="BB323" s="128">
        <v>0</v>
      </c>
      <c r="BC323" s="128">
        <v>0</v>
      </c>
      <c r="BD323" s="128">
        <v>0</v>
      </c>
      <c r="BE323" s="128">
        <v>0</v>
      </c>
      <c r="BF323" s="128">
        <v>0</v>
      </c>
      <c r="BG323" s="40">
        <f t="shared" si="15"/>
        <v>0</v>
      </c>
      <c r="BH323" s="40">
        <f t="shared" ref="BH323:BH355" si="16">SUM(AU323:BF323)</f>
        <v>0</v>
      </c>
      <c r="BI323" s="40">
        <f t="shared" ref="BI323:BI355" si="17">BH323+BG323</f>
        <v>0</v>
      </c>
    </row>
    <row r="324" spans="1:61" x14ac:dyDescent="0.35">
      <c r="A324" s="114">
        <v>20351000</v>
      </c>
      <c r="B324" s="114">
        <v>1</v>
      </c>
      <c r="C324" s="114">
        <v>1</v>
      </c>
      <c r="D324" s="114">
        <v>1</v>
      </c>
      <c r="E324" s="114" t="s">
        <v>23</v>
      </c>
      <c r="F324" s="114" t="s">
        <v>24</v>
      </c>
      <c r="G324" s="114" t="s">
        <v>25</v>
      </c>
      <c r="H324" s="114" t="s">
        <v>437</v>
      </c>
      <c r="I324" s="114" t="s">
        <v>2</v>
      </c>
      <c r="J324" s="114" t="s">
        <v>27</v>
      </c>
      <c r="K324" s="114" t="s">
        <v>160</v>
      </c>
      <c r="L324" s="114" t="s">
        <v>29</v>
      </c>
      <c r="M324" s="114" t="s">
        <v>159</v>
      </c>
      <c r="N324" s="114" t="s">
        <v>1325</v>
      </c>
      <c r="O324" s="114" t="s">
        <v>1311</v>
      </c>
      <c r="P324" s="114" t="s">
        <v>1311</v>
      </c>
      <c r="Q324" s="114" t="s">
        <v>160</v>
      </c>
      <c r="R324" s="115">
        <v>250000000</v>
      </c>
      <c r="S324" s="115">
        <v>0</v>
      </c>
      <c r="T324" s="115">
        <v>0</v>
      </c>
      <c r="U324" s="115">
        <v>0</v>
      </c>
      <c r="V324" s="115">
        <v>0</v>
      </c>
      <c r="W324" s="115">
        <v>0</v>
      </c>
      <c r="X324" s="115">
        <v>0</v>
      </c>
      <c r="Y324" s="115">
        <v>250000000</v>
      </c>
      <c r="Z324" s="117">
        <v>44738</v>
      </c>
      <c r="AA324" s="117">
        <v>51271</v>
      </c>
      <c r="AB324" s="116">
        <v>250000000</v>
      </c>
      <c r="AC324" s="116">
        <v>250000000</v>
      </c>
      <c r="AD324" s="116">
        <v>16.219178082191782</v>
      </c>
      <c r="AE324" s="116">
        <v>17.898630136986302</v>
      </c>
      <c r="AF324" s="118">
        <v>6.5107700000000004E-2</v>
      </c>
      <c r="AG324" s="118" t="s">
        <v>2799</v>
      </c>
      <c r="AH324" s="118">
        <v>1.2500000000000001E-2</v>
      </c>
      <c r="AI324" s="114" t="s">
        <v>160</v>
      </c>
      <c r="AJ324" s="114" t="s">
        <v>160</v>
      </c>
      <c r="AK324" s="128">
        <v>0</v>
      </c>
      <c r="AL324" s="128">
        <v>0</v>
      </c>
      <c r="AM324" s="128">
        <v>1579861.11</v>
      </c>
      <c r="AN324" s="128">
        <v>0</v>
      </c>
      <c r="AO324" s="128">
        <v>0</v>
      </c>
      <c r="AP324" s="128">
        <v>0</v>
      </c>
      <c r="AQ324" s="128">
        <v>0</v>
      </c>
      <c r="AR324" s="128">
        <v>0</v>
      </c>
      <c r="AS324" s="128">
        <v>1597222.22</v>
      </c>
      <c r="AT324" s="128">
        <v>0</v>
      </c>
      <c r="AU324" s="128">
        <v>0</v>
      </c>
      <c r="AV324" s="128">
        <v>0</v>
      </c>
      <c r="AW324" s="128">
        <v>0</v>
      </c>
      <c r="AX324" s="128">
        <v>0</v>
      </c>
      <c r="AY324" s="128">
        <v>1571180.56</v>
      </c>
      <c r="AZ324" s="128">
        <v>0</v>
      </c>
      <c r="BA324" s="128">
        <v>0</v>
      </c>
      <c r="BB324" s="128">
        <v>0</v>
      </c>
      <c r="BC324" s="128">
        <v>0</v>
      </c>
      <c r="BD324" s="128">
        <v>0</v>
      </c>
      <c r="BE324" s="128">
        <v>1597222.22</v>
      </c>
      <c r="BF324" s="128">
        <v>0</v>
      </c>
      <c r="BG324" s="40">
        <f t="shared" si="15"/>
        <v>3177083.33</v>
      </c>
      <c r="BH324" s="40">
        <f t="shared" si="16"/>
        <v>3168402.7800000003</v>
      </c>
      <c r="BI324" s="40">
        <f t="shared" si="17"/>
        <v>6345486.1100000003</v>
      </c>
    </row>
    <row r="325" spans="1:61" x14ac:dyDescent="0.35">
      <c r="A325" s="114">
        <v>20860000</v>
      </c>
      <c r="B325" s="114">
        <v>1</v>
      </c>
      <c r="C325" s="114">
        <v>1</v>
      </c>
      <c r="D325" s="114">
        <v>0</v>
      </c>
      <c r="E325" s="114" t="s">
        <v>23</v>
      </c>
      <c r="F325" s="114" t="s">
        <v>24</v>
      </c>
      <c r="G325" s="114" t="s">
        <v>25</v>
      </c>
      <c r="H325" s="114" t="s">
        <v>44</v>
      </c>
      <c r="I325" s="114" t="s">
        <v>45</v>
      </c>
      <c r="J325" s="114" t="s">
        <v>27</v>
      </c>
      <c r="K325" s="114" t="s">
        <v>311</v>
      </c>
      <c r="L325" s="114" t="s">
        <v>83</v>
      </c>
      <c r="M325" s="114" t="s">
        <v>159</v>
      </c>
      <c r="N325" s="114" t="s">
        <v>1325</v>
      </c>
      <c r="O325" s="114" t="s">
        <v>1328</v>
      </c>
      <c r="P325" s="114" t="s">
        <v>1328</v>
      </c>
      <c r="Q325" s="114" t="s">
        <v>311</v>
      </c>
      <c r="R325" s="115">
        <v>29306649.380000003</v>
      </c>
      <c r="S325" s="115">
        <v>0</v>
      </c>
      <c r="T325" s="115">
        <v>0</v>
      </c>
      <c r="U325" s="115">
        <v>0</v>
      </c>
      <c r="V325" s="115">
        <v>0</v>
      </c>
      <c r="W325" s="115">
        <v>0</v>
      </c>
      <c r="X325" s="115">
        <v>0</v>
      </c>
      <c r="Y325" s="115">
        <v>29306649.380000003</v>
      </c>
      <c r="Z325" s="117">
        <v>44706</v>
      </c>
      <c r="AA325" s="117">
        <v>47082</v>
      </c>
      <c r="AB325" s="116">
        <v>49000000</v>
      </c>
      <c r="AC325" s="116">
        <v>49000000</v>
      </c>
      <c r="AD325" s="116">
        <v>4.7424657534246579</v>
      </c>
      <c r="AE325" s="116">
        <v>6.5095890410958903</v>
      </c>
      <c r="AF325" s="118">
        <v>7.1134000000000003E-2</v>
      </c>
      <c r="AG325" s="118" t="s">
        <v>2773</v>
      </c>
      <c r="AH325" s="118">
        <v>1.95E-2</v>
      </c>
      <c r="AI325" s="114" t="s">
        <v>311</v>
      </c>
      <c r="AJ325" s="114" t="s">
        <v>311</v>
      </c>
      <c r="AK325" s="128">
        <v>0</v>
      </c>
      <c r="AL325" s="128">
        <v>0</v>
      </c>
      <c r="AM325" s="128">
        <v>1034050.63</v>
      </c>
      <c r="AN325" s="128">
        <v>0</v>
      </c>
      <c r="AO325" s="128">
        <v>0</v>
      </c>
      <c r="AP325" s="128">
        <v>0</v>
      </c>
      <c r="AQ325" s="128">
        <v>0</v>
      </c>
      <c r="AR325" s="128">
        <v>0</v>
      </c>
      <c r="AS325" s="128">
        <v>958961.63</v>
      </c>
      <c r="AT325" s="128">
        <v>0</v>
      </c>
      <c r="AU325" s="128">
        <v>0</v>
      </c>
      <c r="AV325" s="128">
        <v>0</v>
      </c>
      <c r="AW325" s="128">
        <v>0</v>
      </c>
      <c r="AX325" s="128">
        <v>0</v>
      </c>
      <c r="AY325" s="128">
        <v>838512.34</v>
      </c>
      <c r="AZ325" s="128">
        <v>0</v>
      </c>
      <c r="BA325" s="128">
        <v>0</v>
      </c>
      <c r="BB325" s="128">
        <v>0</v>
      </c>
      <c r="BC325" s="128">
        <v>0</v>
      </c>
      <c r="BD325" s="128">
        <v>0</v>
      </c>
      <c r="BE325" s="128">
        <v>745859.05</v>
      </c>
      <c r="BF325" s="128">
        <v>0</v>
      </c>
      <c r="BG325" s="40">
        <f t="shared" si="15"/>
        <v>1993012.26</v>
      </c>
      <c r="BH325" s="40">
        <f t="shared" si="16"/>
        <v>1584371.3900000001</v>
      </c>
      <c r="BI325" s="40">
        <f t="shared" si="17"/>
        <v>3577383.6500000004</v>
      </c>
    </row>
    <row r="326" spans="1:61" x14ac:dyDescent="0.35">
      <c r="A326" s="114">
        <v>23207000</v>
      </c>
      <c r="B326" s="114">
        <v>1</v>
      </c>
      <c r="C326" s="114">
        <v>1</v>
      </c>
      <c r="D326" s="114">
        <v>1</v>
      </c>
      <c r="E326" s="114" t="s">
        <v>23</v>
      </c>
      <c r="F326" s="114" t="s">
        <v>24</v>
      </c>
      <c r="G326" s="114" t="s">
        <v>25</v>
      </c>
      <c r="H326" s="114" t="s">
        <v>26</v>
      </c>
      <c r="I326" s="114" t="s">
        <v>2</v>
      </c>
      <c r="J326" s="114" t="s">
        <v>27</v>
      </c>
      <c r="K326" s="114" t="s">
        <v>71</v>
      </c>
      <c r="L326" s="114" t="s">
        <v>29</v>
      </c>
      <c r="M326" s="114" t="s">
        <v>65</v>
      </c>
      <c r="N326" s="114" t="s">
        <v>1324</v>
      </c>
      <c r="O326" s="114" t="s">
        <v>2774</v>
      </c>
      <c r="P326" s="114" t="s">
        <v>2774</v>
      </c>
      <c r="Q326" s="114" t="s">
        <v>71</v>
      </c>
      <c r="R326" s="115">
        <v>50000000</v>
      </c>
      <c r="S326" s="115">
        <v>0</v>
      </c>
      <c r="T326" s="115">
        <v>0</v>
      </c>
      <c r="U326" s="115">
        <v>0</v>
      </c>
      <c r="V326" s="115">
        <v>0</v>
      </c>
      <c r="W326" s="115">
        <v>0</v>
      </c>
      <c r="X326" s="115">
        <v>0</v>
      </c>
      <c r="Y326" s="115">
        <v>50000000</v>
      </c>
      <c r="Z326" s="117">
        <v>44890</v>
      </c>
      <c r="AA326" s="117">
        <v>52109</v>
      </c>
      <c r="AB326" s="116">
        <v>50000000</v>
      </c>
      <c r="AC326" s="116">
        <v>50000000</v>
      </c>
      <c r="AD326" s="116">
        <v>18.515068493150686</v>
      </c>
      <c r="AE326" s="116">
        <v>19.778082191780822</v>
      </c>
      <c r="AF326" s="118">
        <v>5.6000000000000001E-2</v>
      </c>
      <c r="AG326" s="118" t="s">
        <v>39</v>
      </c>
      <c r="AH326" s="118"/>
      <c r="AI326" s="114" t="s">
        <v>74</v>
      </c>
      <c r="AJ326" s="114" t="s">
        <v>71</v>
      </c>
      <c r="AK326" s="128">
        <v>0</v>
      </c>
      <c r="AL326" s="128">
        <v>0</v>
      </c>
      <c r="AM326" s="128">
        <v>0</v>
      </c>
      <c r="AN326" s="128">
        <v>0</v>
      </c>
      <c r="AO326" s="128">
        <v>1400000</v>
      </c>
      <c r="AP326" s="128">
        <v>0</v>
      </c>
      <c r="AQ326" s="128">
        <v>0</v>
      </c>
      <c r="AR326" s="128">
        <v>0</v>
      </c>
      <c r="AS326" s="128">
        <v>0</v>
      </c>
      <c r="AT326" s="128">
        <v>0</v>
      </c>
      <c r="AU326" s="128">
        <v>1400000</v>
      </c>
      <c r="AV326" s="128">
        <v>0</v>
      </c>
      <c r="AW326" s="128">
        <v>0</v>
      </c>
      <c r="AX326" s="128">
        <v>0</v>
      </c>
      <c r="AY326" s="128">
        <v>0</v>
      </c>
      <c r="AZ326" s="128">
        <v>0</v>
      </c>
      <c r="BA326" s="128">
        <v>1400000</v>
      </c>
      <c r="BB326" s="128">
        <v>0</v>
      </c>
      <c r="BC326" s="128">
        <v>0</v>
      </c>
      <c r="BD326" s="128">
        <v>0</v>
      </c>
      <c r="BE326" s="128">
        <v>0</v>
      </c>
      <c r="BF326" s="128">
        <v>0</v>
      </c>
      <c r="BG326" s="40">
        <f t="shared" si="15"/>
        <v>1400000</v>
      </c>
      <c r="BH326" s="40">
        <f t="shared" si="16"/>
        <v>2800000</v>
      </c>
      <c r="BI326" s="40">
        <f t="shared" si="17"/>
        <v>4200000</v>
      </c>
    </row>
    <row r="327" spans="1:61" x14ac:dyDescent="0.35">
      <c r="A327" s="114">
        <v>23206000</v>
      </c>
      <c r="B327" s="114">
        <v>1</v>
      </c>
      <c r="C327" s="114">
        <v>1</v>
      </c>
      <c r="D327" s="114">
        <v>1</v>
      </c>
      <c r="E327" s="114" t="s">
        <v>23</v>
      </c>
      <c r="F327" s="114" t="s">
        <v>24</v>
      </c>
      <c r="G327" s="114" t="s">
        <v>25</v>
      </c>
      <c r="H327" s="114" t="s">
        <v>26</v>
      </c>
      <c r="I327" s="114" t="s">
        <v>2</v>
      </c>
      <c r="J327" s="114" t="s">
        <v>27</v>
      </c>
      <c r="K327" s="114" t="s">
        <v>71</v>
      </c>
      <c r="L327" s="114" t="s">
        <v>29</v>
      </c>
      <c r="M327" s="114" t="s">
        <v>65</v>
      </c>
      <c r="N327" s="114" t="s">
        <v>1324</v>
      </c>
      <c r="O327" s="114" t="s">
        <v>2775</v>
      </c>
      <c r="P327" s="114" t="s">
        <v>2775</v>
      </c>
      <c r="Q327" s="114" t="s">
        <v>71</v>
      </c>
      <c r="R327" s="115">
        <v>50000000</v>
      </c>
      <c r="S327" s="115">
        <v>0</v>
      </c>
      <c r="T327" s="115">
        <v>0</v>
      </c>
      <c r="U327" s="115">
        <v>0</v>
      </c>
      <c r="V327" s="115">
        <v>0</v>
      </c>
      <c r="W327" s="115">
        <v>0</v>
      </c>
      <c r="X327" s="115">
        <v>0</v>
      </c>
      <c r="Y327" s="115">
        <v>50000000</v>
      </c>
      <c r="Z327" s="117">
        <v>44890</v>
      </c>
      <c r="AA327" s="117">
        <v>52109</v>
      </c>
      <c r="AB327" s="116">
        <v>100000000</v>
      </c>
      <c r="AC327" s="116">
        <v>100000000</v>
      </c>
      <c r="AD327" s="116">
        <v>18.515068493150686</v>
      </c>
      <c r="AE327" s="116">
        <v>19.778082191780822</v>
      </c>
      <c r="AF327" s="118">
        <v>5.3999999999999999E-2</v>
      </c>
      <c r="AG327" s="118" t="s">
        <v>39</v>
      </c>
      <c r="AH327" s="118"/>
      <c r="AI327" s="114" t="s">
        <v>74</v>
      </c>
      <c r="AJ327" s="114" t="s">
        <v>71</v>
      </c>
      <c r="AK327" s="128">
        <v>0</v>
      </c>
      <c r="AL327" s="128">
        <v>0</v>
      </c>
      <c r="AM327" s="128">
        <v>0</v>
      </c>
      <c r="AN327" s="128">
        <v>0</v>
      </c>
      <c r="AO327" s="128">
        <v>1350000</v>
      </c>
      <c r="AP327" s="128">
        <v>0</v>
      </c>
      <c r="AQ327" s="128">
        <v>0</v>
      </c>
      <c r="AR327" s="128">
        <v>0</v>
      </c>
      <c r="AS327" s="128">
        <v>0</v>
      </c>
      <c r="AT327" s="128">
        <v>0</v>
      </c>
      <c r="AU327" s="128">
        <v>1350000</v>
      </c>
      <c r="AV327" s="128">
        <v>0</v>
      </c>
      <c r="AW327" s="128">
        <v>0</v>
      </c>
      <c r="AX327" s="128">
        <v>0</v>
      </c>
      <c r="AY327" s="128">
        <v>0</v>
      </c>
      <c r="AZ327" s="128">
        <v>0</v>
      </c>
      <c r="BA327" s="128">
        <v>1350000</v>
      </c>
      <c r="BB327" s="128">
        <v>0</v>
      </c>
      <c r="BC327" s="128">
        <v>0</v>
      </c>
      <c r="BD327" s="128">
        <v>0</v>
      </c>
      <c r="BE327" s="128">
        <v>0</v>
      </c>
      <c r="BF327" s="128">
        <v>0</v>
      </c>
      <c r="BG327" s="40">
        <f t="shared" si="15"/>
        <v>1350000</v>
      </c>
      <c r="BH327" s="40">
        <f t="shared" si="16"/>
        <v>2700000</v>
      </c>
      <c r="BI327" s="40">
        <f t="shared" si="17"/>
        <v>4050000</v>
      </c>
    </row>
    <row r="328" spans="1:61" x14ac:dyDescent="0.35">
      <c r="A328" s="114">
        <v>20352000</v>
      </c>
      <c r="B328" s="114">
        <v>1</v>
      </c>
      <c r="C328" s="114">
        <v>1</v>
      </c>
      <c r="D328" s="114">
        <v>1</v>
      </c>
      <c r="E328" s="114" t="s">
        <v>23</v>
      </c>
      <c r="F328" s="114" t="s">
        <v>24</v>
      </c>
      <c r="G328" s="114" t="s">
        <v>25</v>
      </c>
      <c r="H328" s="114" t="s">
        <v>26</v>
      </c>
      <c r="I328" s="114" t="s">
        <v>2</v>
      </c>
      <c r="J328" s="114" t="s">
        <v>27</v>
      </c>
      <c r="K328" s="114" t="s">
        <v>160</v>
      </c>
      <c r="L328" s="114" t="s">
        <v>29</v>
      </c>
      <c r="M328" s="114" t="s">
        <v>159</v>
      </c>
      <c r="N328" s="114" t="s">
        <v>1325</v>
      </c>
      <c r="O328" s="114" t="s">
        <v>2803</v>
      </c>
      <c r="P328" s="114" t="s">
        <v>2803</v>
      </c>
      <c r="Q328" s="114" t="s">
        <v>160</v>
      </c>
      <c r="R328" s="115">
        <v>400000000</v>
      </c>
      <c r="S328" s="115">
        <v>0</v>
      </c>
      <c r="T328" s="115">
        <v>0</v>
      </c>
      <c r="U328" s="115">
        <v>0</v>
      </c>
      <c r="V328" s="115">
        <v>0</v>
      </c>
      <c r="W328" s="115">
        <v>0</v>
      </c>
      <c r="X328" s="115">
        <v>0</v>
      </c>
      <c r="Y328" s="115">
        <v>400000000</v>
      </c>
      <c r="Z328" s="117">
        <v>44908</v>
      </c>
      <c r="AA328" s="117">
        <v>52062</v>
      </c>
      <c r="AB328" s="116">
        <v>400000000</v>
      </c>
      <c r="AC328" s="116">
        <v>400000000</v>
      </c>
      <c r="AD328" s="116">
        <v>18.386301369863013</v>
      </c>
      <c r="AE328" s="116">
        <v>19.600000000000001</v>
      </c>
      <c r="AF328" s="118">
        <v>6.6231300000000007E-2</v>
      </c>
      <c r="AG328" s="118" t="s">
        <v>2799</v>
      </c>
      <c r="AH328" s="118">
        <v>1.2E-2</v>
      </c>
      <c r="AI328" s="114" t="s">
        <v>160</v>
      </c>
      <c r="AJ328" s="114" t="s">
        <v>160</v>
      </c>
      <c r="AK328" s="128">
        <v>0</v>
      </c>
      <c r="AL328" s="128">
        <v>0</v>
      </c>
      <c r="AM328" s="128">
        <v>0</v>
      </c>
      <c r="AN328" s="128">
        <v>0</v>
      </c>
      <c r="AO328" s="128">
        <v>2426666.67</v>
      </c>
      <c r="AP328" s="128">
        <v>0</v>
      </c>
      <c r="AQ328" s="128">
        <v>0</v>
      </c>
      <c r="AR328" s="128">
        <v>0</v>
      </c>
      <c r="AS328" s="128">
        <v>0</v>
      </c>
      <c r="AT328" s="128">
        <v>0</v>
      </c>
      <c r="AU328" s="128">
        <v>2453333.33</v>
      </c>
      <c r="AV328" s="128">
        <v>0</v>
      </c>
      <c r="AW328" s="128">
        <v>0</v>
      </c>
      <c r="AX328" s="128">
        <v>0</v>
      </c>
      <c r="AY328" s="128">
        <v>0</v>
      </c>
      <c r="AZ328" s="128">
        <v>0</v>
      </c>
      <c r="BA328" s="128">
        <v>2413333.33</v>
      </c>
      <c r="BB328" s="128">
        <v>0</v>
      </c>
      <c r="BC328" s="128">
        <v>0</v>
      </c>
      <c r="BD328" s="128">
        <v>0</v>
      </c>
      <c r="BE328" s="128">
        <v>0</v>
      </c>
      <c r="BF328" s="128">
        <v>0</v>
      </c>
      <c r="BG328" s="40">
        <f t="shared" si="15"/>
        <v>2426666.67</v>
      </c>
      <c r="BH328" s="40">
        <f t="shared" si="16"/>
        <v>4866666.66</v>
      </c>
      <c r="BI328" s="40">
        <f t="shared" si="17"/>
        <v>7293333.3300000001</v>
      </c>
    </row>
    <row r="329" spans="1:61" x14ac:dyDescent="0.35">
      <c r="A329" s="114">
        <v>20594000</v>
      </c>
      <c r="B329" s="114">
        <v>1</v>
      </c>
      <c r="C329" s="114">
        <v>1</v>
      </c>
      <c r="D329" s="114">
        <v>1</v>
      </c>
      <c r="E329" s="114" t="s">
        <v>23</v>
      </c>
      <c r="F329" s="114" t="s">
        <v>24</v>
      </c>
      <c r="G329" s="114" t="s">
        <v>25</v>
      </c>
      <c r="H329" s="114" t="s">
        <v>26</v>
      </c>
      <c r="I329" s="114" t="s">
        <v>2</v>
      </c>
      <c r="J329" s="114" t="s">
        <v>27</v>
      </c>
      <c r="K329" s="114" t="s">
        <v>288</v>
      </c>
      <c r="L329" s="114" t="s">
        <v>29</v>
      </c>
      <c r="M329" s="114" t="s">
        <v>159</v>
      </c>
      <c r="N329" s="114" t="s">
        <v>1325</v>
      </c>
      <c r="O329" s="114" t="s">
        <v>2804</v>
      </c>
      <c r="P329" s="114" t="s">
        <v>2804</v>
      </c>
      <c r="Q329" s="114" t="s">
        <v>288</v>
      </c>
      <c r="R329" s="115">
        <v>36546262.479999997</v>
      </c>
      <c r="S329" s="115">
        <v>0</v>
      </c>
      <c r="T329" s="115">
        <v>0</v>
      </c>
      <c r="U329" s="115">
        <v>0</v>
      </c>
      <c r="V329" s="115">
        <v>0</v>
      </c>
      <c r="W329" s="115">
        <v>0</v>
      </c>
      <c r="X329" s="115">
        <v>0</v>
      </c>
      <c r="Y329" s="115">
        <v>36546262.479999997</v>
      </c>
      <c r="Z329" s="117">
        <v>44860</v>
      </c>
      <c r="AA329" s="117">
        <v>50952</v>
      </c>
      <c r="AB329" s="116">
        <v>80000000</v>
      </c>
      <c r="AC329" s="116">
        <v>80000000</v>
      </c>
      <c r="AD329" s="116">
        <v>15.345205479452055</v>
      </c>
      <c r="AE329" s="116">
        <v>16.69041095890411</v>
      </c>
      <c r="AF329" s="118">
        <v>6.5100000000000005E-2</v>
      </c>
      <c r="AG329" s="118" t="s">
        <v>2773</v>
      </c>
      <c r="AH329" s="118">
        <v>1.1900000000000001E-2</v>
      </c>
      <c r="AI329" s="114" t="s">
        <v>288</v>
      </c>
      <c r="AJ329" s="114" t="s">
        <v>288</v>
      </c>
      <c r="AK329" s="128">
        <v>0</v>
      </c>
      <c r="AL329" s="128">
        <v>0</v>
      </c>
      <c r="AM329" s="128">
        <v>0</v>
      </c>
      <c r="AN329" s="128">
        <v>0</v>
      </c>
      <c r="AO329" s="128">
        <v>1190783.74</v>
      </c>
      <c r="AP329" s="128">
        <v>0</v>
      </c>
      <c r="AQ329" s="128">
        <v>0</v>
      </c>
      <c r="AR329" s="128">
        <v>0</v>
      </c>
      <c r="AS329" s="128">
        <v>0</v>
      </c>
      <c r="AT329" s="128">
        <v>0</v>
      </c>
      <c r="AU329" s="128">
        <v>1241430.2249999999</v>
      </c>
      <c r="AV329" s="128">
        <v>0</v>
      </c>
      <c r="AW329" s="128">
        <v>0</v>
      </c>
      <c r="AX329" s="128">
        <v>0</v>
      </c>
      <c r="AY329" s="128">
        <v>0</v>
      </c>
      <c r="AZ329" s="128">
        <v>0</v>
      </c>
      <c r="BA329" s="128">
        <v>1195020.865</v>
      </c>
      <c r="BB329" s="128">
        <v>0</v>
      </c>
      <c r="BC329" s="128">
        <v>0</v>
      </c>
      <c r="BD329" s="128">
        <v>0</v>
      </c>
      <c r="BE329" s="128">
        <v>0</v>
      </c>
      <c r="BF329" s="128">
        <v>0</v>
      </c>
      <c r="BG329" s="40">
        <f t="shared" si="15"/>
        <v>1190783.74</v>
      </c>
      <c r="BH329" s="40">
        <f t="shared" si="16"/>
        <v>2436451.09</v>
      </c>
      <c r="BI329" s="40">
        <f t="shared" si="17"/>
        <v>3627234.83</v>
      </c>
    </row>
    <row r="330" spans="1:61" x14ac:dyDescent="0.35">
      <c r="A330" s="114">
        <v>20595000</v>
      </c>
      <c r="B330" s="114">
        <v>1</v>
      </c>
      <c r="C330" s="114">
        <v>1</v>
      </c>
      <c r="D330" s="114">
        <v>1</v>
      </c>
      <c r="E330" s="114" t="s">
        <v>23</v>
      </c>
      <c r="F330" s="114" t="s">
        <v>24</v>
      </c>
      <c r="G330" s="114" t="s">
        <v>25</v>
      </c>
      <c r="H330" s="114" t="s">
        <v>26</v>
      </c>
      <c r="I330" s="114" t="s">
        <v>2</v>
      </c>
      <c r="J330" s="114" t="s">
        <v>27</v>
      </c>
      <c r="K330" s="114" t="s">
        <v>288</v>
      </c>
      <c r="L330" s="114" t="s">
        <v>29</v>
      </c>
      <c r="M330" s="114" t="s">
        <v>159</v>
      </c>
      <c r="N330" s="114" t="s">
        <v>1325</v>
      </c>
      <c r="O330" s="114" t="s">
        <v>2805</v>
      </c>
      <c r="P330" s="114" t="s">
        <v>2805</v>
      </c>
      <c r="Q330" s="114" t="s">
        <v>288</v>
      </c>
      <c r="R330" s="115">
        <v>500000000</v>
      </c>
      <c r="S330" s="115">
        <v>0</v>
      </c>
      <c r="T330" s="115">
        <v>0</v>
      </c>
      <c r="U330" s="115">
        <v>0</v>
      </c>
      <c r="V330" s="115">
        <v>0</v>
      </c>
      <c r="W330" s="115">
        <v>0</v>
      </c>
      <c r="X330" s="115">
        <v>0</v>
      </c>
      <c r="Y330" s="115">
        <v>500000000</v>
      </c>
      <c r="Z330" s="117">
        <v>44911</v>
      </c>
      <c r="AA330" s="117">
        <v>51507</v>
      </c>
      <c r="AB330" s="116">
        <v>500000000</v>
      </c>
      <c r="AC330" s="116">
        <v>500000000</v>
      </c>
      <c r="AD330" s="116">
        <v>16.865753424657534</v>
      </c>
      <c r="AE330" s="116">
        <v>18.07123287671233</v>
      </c>
      <c r="AF330" s="118">
        <v>6.5100000000000005E-2</v>
      </c>
      <c r="AG330" s="118" t="s">
        <v>2773</v>
      </c>
      <c r="AH330" s="118">
        <v>1.1900000000000001E-2</v>
      </c>
      <c r="AI330" s="114" t="s">
        <v>288</v>
      </c>
      <c r="AJ330" s="114" t="s">
        <v>288</v>
      </c>
      <c r="AK330" s="128">
        <v>0</v>
      </c>
      <c r="AL330" s="128">
        <v>0</v>
      </c>
      <c r="AM330" s="128">
        <v>0</v>
      </c>
      <c r="AN330" s="128">
        <v>16394794.52</v>
      </c>
      <c r="AO330" s="128">
        <v>0</v>
      </c>
      <c r="AP330" s="128">
        <v>0</v>
      </c>
      <c r="AQ330" s="128">
        <v>0</v>
      </c>
      <c r="AR330" s="128">
        <v>0</v>
      </c>
      <c r="AS330" s="128">
        <v>0</v>
      </c>
      <c r="AT330" s="128">
        <v>16394794.52</v>
      </c>
      <c r="AU330" s="128">
        <v>0</v>
      </c>
      <c r="AV330" s="128">
        <v>0</v>
      </c>
      <c r="AW330" s="128">
        <v>0</v>
      </c>
      <c r="AX330" s="128">
        <v>0</v>
      </c>
      <c r="AY330" s="128">
        <v>0</v>
      </c>
      <c r="AZ330" s="128">
        <v>16305205.48</v>
      </c>
      <c r="BA330" s="128">
        <v>0</v>
      </c>
      <c r="BB330" s="128">
        <v>0</v>
      </c>
      <c r="BC330" s="128">
        <v>0</v>
      </c>
      <c r="BD330" s="128">
        <v>0</v>
      </c>
      <c r="BE330" s="128">
        <v>0</v>
      </c>
      <c r="BF330" s="128">
        <v>16394794.52</v>
      </c>
      <c r="BG330" s="40">
        <f t="shared" si="15"/>
        <v>32789589.039999999</v>
      </c>
      <c r="BH330" s="40">
        <f t="shared" si="16"/>
        <v>32700000</v>
      </c>
      <c r="BI330" s="40">
        <f t="shared" si="17"/>
        <v>65489589.039999999</v>
      </c>
    </row>
    <row r="331" spans="1:61" x14ac:dyDescent="0.35">
      <c r="A331" s="114">
        <v>20861000</v>
      </c>
      <c r="B331" s="114">
        <v>1</v>
      </c>
      <c r="C331" s="114">
        <v>1</v>
      </c>
      <c r="D331" s="114">
        <v>1</v>
      </c>
      <c r="E331" s="114" t="s">
        <v>23</v>
      </c>
      <c r="F331" s="114" t="s">
        <v>24</v>
      </c>
      <c r="G331" s="114" t="s">
        <v>25</v>
      </c>
      <c r="H331" s="114" t="s">
        <v>26</v>
      </c>
      <c r="I331" s="114" t="s">
        <v>2</v>
      </c>
      <c r="J331" s="114" t="s">
        <v>27</v>
      </c>
      <c r="K331" s="114" t="s">
        <v>311</v>
      </c>
      <c r="L331" s="114" t="s">
        <v>29</v>
      </c>
      <c r="M331" s="114" t="s">
        <v>159</v>
      </c>
      <c r="N331" s="114" t="s">
        <v>1325</v>
      </c>
      <c r="O331" s="114" t="s">
        <v>2806</v>
      </c>
      <c r="P331" s="114" t="s">
        <v>2806</v>
      </c>
      <c r="Q331" s="114" t="s">
        <v>311</v>
      </c>
      <c r="R331" s="115">
        <v>250000000</v>
      </c>
      <c r="S331" s="115">
        <v>0</v>
      </c>
      <c r="T331" s="115">
        <v>0</v>
      </c>
      <c r="U331" s="115">
        <v>0</v>
      </c>
      <c r="V331" s="115">
        <v>0</v>
      </c>
      <c r="W331" s="115">
        <v>0</v>
      </c>
      <c r="X331" s="115">
        <v>0</v>
      </c>
      <c r="Y331" s="115">
        <v>250000000</v>
      </c>
      <c r="Z331" s="117">
        <v>44916</v>
      </c>
      <c r="AA331" s="117">
        <v>50395</v>
      </c>
      <c r="AB331" s="116">
        <v>250000000</v>
      </c>
      <c r="AC331" s="116">
        <v>250000000</v>
      </c>
      <c r="AD331" s="116">
        <v>13.819178082191781</v>
      </c>
      <c r="AE331" s="116">
        <v>15.010958904109589</v>
      </c>
      <c r="AF331" s="118">
        <v>7.4313000000000004E-2</v>
      </c>
      <c r="AG331" s="118" t="s">
        <v>2773</v>
      </c>
      <c r="AH331" s="118">
        <v>0.02</v>
      </c>
      <c r="AI331" s="114" t="s">
        <v>311</v>
      </c>
      <c r="AJ331" s="114" t="s">
        <v>311</v>
      </c>
      <c r="AK331" s="128">
        <v>0</v>
      </c>
      <c r="AL331" s="128">
        <v>0</v>
      </c>
      <c r="AM331" s="128">
        <v>0</v>
      </c>
      <c r="AN331" s="128">
        <v>9443943.75</v>
      </c>
      <c r="AO331" s="128">
        <v>0</v>
      </c>
      <c r="AP331" s="128">
        <v>0</v>
      </c>
      <c r="AQ331" s="128">
        <v>0</v>
      </c>
      <c r="AR331" s="128">
        <v>0</v>
      </c>
      <c r="AS331" s="128">
        <v>0</v>
      </c>
      <c r="AT331" s="128">
        <v>9443943.75</v>
      </c>
      <c r="AU331" s="128">
        <v>0</v>
      </c>
      <c r="AV331" s="128">
        <v>0</v>
      </c>
      <c r="AW331" s="128">
        <v>0</v>
      </c>
      <c r="AX331" s="128">
        <v>0</v>
      </c>
      <c r="AY331" s="128">
        <v>0</v>
      </c>
      <c r="AZ331" s="128">
        <v>9392337.5</v>
      </c>
      <c r="BA331" s="128">
        <v>0</v>
      </c>
      <c r="BB331" s="128">
        <v>0</v>
      </c>
      <c r="BC331" s="128">
        <v>0</v>
      </c>
      <c r="BD331" s="128">
        <v>0</v>
      </c>
      <c r="BE331" s="128">
        <v>0</v>
      </c>
      <c r="BF331" s="128">
        <v>9080715.1400000006</v>
      </c>
      <c r="BG331" s="40">
        <f t="shared" si="15"/>
        <v>18887887.5</v>
      </c>
      <c r="BH331" s="40">
        <f t="shared" si="16"/>
        <v>18473052.640000001</v>
      </c>
      <c r="BI331" s="40">
        <f t="shared" si="17"/>
        <v>37360940.140000001</v>
      </c>
    </row>
    <row r="332" spans="1:61" x14ac:dyDescent="0.35">
      <c r="A332" s="114">
        <v>23209000</v>
      </c>
      <c r="B332" s="114">
        <v>1</v>
      </c>
      <c r="C332" s="114">
        <v>1</v>
      </c>
      <c r="D332" s="114">
        <v>1</v>
      </c>
      <c r="E332" s="114" t="s">
        <v>23</v>
      </c>
      <c r="F332" s="114" t="s">
        <v>24</v>
      </c>
      <c r="G332" s="114" t="s">
        <v>25</v>
      </c>
      <c r="H332" s="114" t="s">
        <v>26</v>
      </c>
      <c r="I332" s="114" t="s">
        <v>2</v>
      </c>
      <c r="J332" s="114" t="s">
        <v>27</v>
      </c>
      <c r="K332" s="114" t="s">
        <v>71</v>
      </c>
      <c r="L332" s="114" t="s">
        <v>29</v>
      </c>
      <c r="M332" s="114" t="s">
        <v>65</v>
      </c>
      <c r="N332" s="114" t="s">
        <v>1324</v>
      </c>
      <c r="O332" s="114" t="s">
        <v>2857</v>
      </c>
      <c r="P332" s="114" t="s">
        <v>2857</v>
      </c>
      <c r="Q332" s="114" t="s">
        <v>71</v>
      </c>
      <c r="R332" s="115">
        <v>10000000</v>
      </c>
      <c r="S332" s="115">
        <v>0</v>
      </c>
      <c r="T332" s="115">
        <v>0</v>
      </c>
      <c r="U332" s="115">
        <v>0</v>
      </c>
      <c r="V332" s="115">
        <v>0</v>
      </c>
      <c r="W332" s="115">
        <v>0</v>
      </c>
      <c r="X332" s="115">
        <v>0</v>
      </c>
      <c r="Y332" s="115">
        <v>10000000</v>
      </c>
      <c r="Z332" s="117">
        <v>44936</v>
      </c>
      <c r="AA332" s="117">
        <v>52078</v>
      </c>
      <c r="AB332" s="116">
        <v>30000000</v>
      </c>
      <c r="AC332" s="116">
        <v>30000000</v>
      </c>
      <c r="AD332" s="116">
        <v>18.43013698630137</v>
      </c>
      <c r="AE332" s="116">
        <v>19.567123287671233</v>
      </c>
      <c r="AF332" s="118">
        <v>5.3100000000000001E-2</v>
      </c>
      <c r="AG332" s="118" t="s">
        <v>39</v>
      </c>
      <c r="AH332" s="118"/>
      <c r="AI332" s="114" t="s">
        <v>74</v>
      </c>
      <c r="AJ332" s="114" t="s">
        <v>71</v>
      </c>
      <c r="AK332" s="128">
        <v>0</v>
      </c>
      <c r="AL332" s="128">
        <v>0</v>
      </c>
      <c r="AM332" s="128">
        <v>317060.73300000001</v>
      </c>
      <c r="AN332" s="128">
        <v>0</v>
      </c>
      <c r="AO332" s="128">
        <v>0</v>
      </c>
      <c r="AP332" s="128">
        <v>0</v>
      </c>
      <c r="AQ332" s="128">
        <v>0</v>
      </c>
      <c r="AR332" s="128">
        <v>0</v>
      </c>
      <c r="AS332" s="128">
        <v>317060.73300000001</v>
      </c>
      <c r="AT332" s="128">
        <v>0</v>
      </c>
      <c r="AU332" s="128">
        <v>0</v>
      </c>
      <c r="AV332" s="128">
        <v>0</v>
      </c>
      <c r="AW332" s="128">
        <v>0</v>
      </c>
      <c r="AX332" s="128">
        <v>0</v>
      </c>
      <c r="AY332" s="128">
        <v>294078.15599999996</v>
      </c>
      <c r="AZ332" s="128">
        <v>0</v>
      </c>
      <c r="BA332" s="128">
        <v>0</v>
      </c>
      <c r="BB332" s="128">
        <v>0</v>
      </c>
      <c r="BC332" s="128">
        <v>0</v>
      </c>
      <c r="BD332" s="128">
        <v>0</v>
      </c>
      <c r="BE332" s="128">
        <v>291644.06700000004</v>
      </c>
      <c r="BF332" s="128">
        <v>0</v>
      </c>
      <c r="BG332" s="40">
        <f t="shared" si="15"/>
        <v>634121.46600000001</v>
      </c>
      <c r="BH332" s="40">
        <f t="shared" si="16"/>
        <v>585722.223</v>
      </c>
      <c r="BI332" s="40">
        <f t="shared" si="17"/>
        <v>1219843.689</v>
      </c>
    </row>
    <row r="333" spans="1:61" x14ac:dyDescent="0.35">
      <c r="A333" s="114">
        <v>23208000</v>
      </c>
      <c r="B333" s="114">
        <v>1</v>
      </c>
      <c r="C333" s="114">
        <v>1</v>
      </c>
      <c r="D333" s="114">
        <v>1</v>
      </c>
      <c r="E333" s="114" t="s">
        <v>66</v>
      </c>
      <c r="F333" s="114" t="s">
        <v>24</v>
      </c>
      <c r="G333" s="114" t="s">
        <v>25</v>
      </c>
      <c r="H333" s="114" t="s">
        <v>437</v>
      </c>
      <c r="I333" s="114" t="s">
        <v>2</v>
      </c>
      <c r="J333" s="114" t="s">
        <v>27</v>
      </c>
      <c r="K333" s="114" t="s">
        <v>441</v>
      </c>
      <c r="L333" s="114" t="s">
        <v>29</v>
      </c>
      <c r="M333" s="114" t="s">
        <v>65</v>
      </c>
      <c r="N333" s="114" t="s">
        <v>1324</v>
      </c>
      <c r="O333" s="114" t="s">
        <v>2866</v>
      </c>
      <c r="P333" s="114" t="s">
        <v>2866</v>
      </c>
      <c r="Q333" s="114" t="s">
        <v>441</v>
      </c>
      <c r="R333" s="115">
        <v>163281600</v>
      </c>
      <c r="S333" s="115">
        <v>0</v>
      </c>
      <c r="T333" s="115">
        <v>0</v>
      </c>
      <c r="U333" s="115">
        <v>0</v>
      </c>
      <c r="V333" s="115">
        <v>0</v>
      </c>
      <c r="W333" s="115">
        <v>-9791100</v>
      </c>
      <c r="X333" s="115">
        <v>0</v>
      </c>
      <c r="Y333" s="115">
        <v>153490500</v>
      </c>
      <c r="Z333" s="117">
        <v>44861</v>
      </c>
      <c r="AA333" s="117">
        <v>50354</v>
      </c>
      <c r="AB333" s="116">
        <v>175720000</v>
      </c>
      <c r="AC333" s="116">
        <v>175720000</v>
      </c>
      <c r="AD333" s="116">
        <v>13.706849315068494</v>
      </c>
      <c r="AE333" s="116">
        <v>15.049315068493151</v>
      </c>
      <c r="AF333" s="118">
        <v>1E-4</v>
      </c>
      <c r="AG333" s="118" t="s">
        <v>39</v>
      </c>
      <c r="AH333" s="118"/>
      <c r="AI333" s="114" t="s">
        <v>74</v>
      </c>
      <c r="AJ333" s="114" t="s">
        <v>441</v>
      </c>
      <c r="AK333" s="128">
        <v>0</v>
      </c>
      <c r="AL333" s="128">
        <v>7802.4340000000002</v>
      </c>
      <c r="AM333" s="128">
        <v>0</v>
      </c>
      <c r="AN333" s="128">
        <v>0</v>
      </c>
      <c r="AO333" s="128">
        <v>0</v>
      </c>
      <c r="AP333" s="128">
        <v>0</v>
      </c>
      <c r="AQ333" s="128">
        <v>0</v>
      </c>
      <c r="AR333" s="128">
        <v>7802.4340000000002</v>
      </c>
      <c r="AS333" s="128">
        <v>0</v>
      </c>
      <c r="AT333" s="128">
        <v>0</v>
      </c>
      <c r="AU333" s="128">
        <v>0</v>
      </c>
      <c r="AV333" s="128">
        <v>0</v>
      </c>
      <c r="AW333" s="128">
        <v>0</v>
      </c>
      <c r="AX333" s="128">
        <v>7759.7979999999998</v>
      </c>
      <c r="AY333" s="128">
        <v>0</v>
      </c>
      <c r="AZ333" s="128">
        <v>0</v>
      </c>
      <c r="BA333" s="128">
        <v>0</v>
      </c>
      <c r="BB333" s="128">
        <v>0</v>
      </c>
      <c r="BC333" s="128">
        <v>0</v>
      </c>
      <c r="BD333" s="128">
        <v>7802.4340000000002</v>
      </c>
      <c r="BE333" s="128">
        <v>0</v>
      </c>
      <c r="BF333" s="128">
        <v>0</v>
      </c>
      <c r="BG333" s="40">
        <f t="shared" si="15"/>
        <v>15604.868</v>
      </c>
      <c r="BH333" s="40">
        <f t="shared" si="16"/>
        <v>15562.232</v>
      </c>
      <c r="BI333" s="40">
        <f t="shared" si="17"/>
        <v>31167.1</v>
      </c>
    </row>
    <row r="334" spans="1:61" x14ac:dyDescent="0.35">
      <c r="A334" s="114">
        <v>20620000</v>
      </c>
      <c r="B334" s="114">
        <v>1</v>
      </c>
      <c r="C334" s="114">
        <v>1</v>
      </c>
      <c r="D334" s="114">
        <v>1</v>
      </c>
      <c r="E334" s="114" t="s">
        <v>23</v>
      </c>
      <c r="F334" s="114" t="s">
        <v>24</v>
      </c>
      <c r="G334" s="114" t="s">
        <v>25</v>
      </c>
      <c r="H334" s="114" t="s">
        <v>26</v>
      </c>
      <c r="I334" s="114" t="s">
        <v>2</v>
      </c>
      <c r="J334" s="114" t="s">
        <v>27</v>
      </c>
      <c r="K334" s="114" t="s">
        <v>363</v>
      </c>
      <c r="L334" s="114" t="s">
        <v>29</v>
      </c>
      <c r="M334" s="114" t="s">
        <v>159</v>
      </c>
      <c r="N334" s="114" t="s">
        <v>1325</v>
      </c>
      <c r="O334" s="114">
        <v>2000003658</v>
      </c>
      <c r="P334" s="114">
        <v>2000003658</v>
      </c>
      <c r="Q334" s="114" t="s">
        <v>363</v>
      </c>
      <c r="R334" s="115">
        <v>1772053.51</v>
      </c>
      <c r="S334" s="115">
        <v>0</v>
      </c>
      <c r="T334" s="115">
        <v>0</v>
      </c>
      <c r="U334" s="115">
        <v>0</v>
      </c>
      <c r="V334" s="115">
        <v>0</v>
      </c>
      <c r="W334" s="115">
        <v>0</v>
      </c>
      <c r="X334" s="115">
        <v>0</v>
      </c>
      <c r="Y334" s="115">
        <v>1772053.51</v>
      </c>
      <c r="Z334" s="117">
        <v>44819</v>
      </c>
      <c r="AA334" s="117">
        <v>56203</v>
      </c>
      <c r="AB334" s="116">
        <v>22873341.920000002</v>
      </c>
      <c r="AC334" s="116">
        <v>22873341.920000002</v>
      </c>
      <c r="AD334" s="116">
        <v>29.731506849315068</v>
      </c>
      <c r="AE334" s="116">
        <v>31.18904109589041</v>
      </c>
      <c r="AF334" s="118">
        <v>2.63E-2</v>
      </c>
      <c r="AG334" s="118" t="s">
        <v>364</v>
      </c>
      <c r="AH334" s="118"/>
      <c r="AI334" s="114" t="s">
        <v>363</v>
      </c>
      <c r="AJ334" s="114" t="s">
        <v>363</v>
      </c>
      <c r="AK334" s="128">
        <v>0</v>
      </c>
      <c r="AL334" s="128">
        <v>0</v>
      </c>
      <c r="AM334" s="128">
        <v>23302.5</v>
      </c>
      <c r="AN334" s="128">
        <v>0</v>
      </c>
      <c r="AO334" s="128">
        <v>0</v>
      </c>
      <c r="AP334" s="128">
        <v>0</v>
      </c>
      <c r="AQ334" s="128">
        <v>0</v>
      </c>
      <c r="AR334" s="128">
        <v>0</v>
      </c>
      <c r="AS334" s="128">
        <v>23302.5</v>
      </c>
      <c r="AT334" s="128">
        <v>0</v>
      </c>
      <c r="AU334" s="128">
        <v>0</v>
      </c>
      <c r="AV334" s="128">
        <v>0</v>
      </c>
      <c r="AW334" s="128">
        <v>0</v>
      </c>
      <c r="AX334" s="128">
        <v>0</v>
      </c>
      <c r="AY334" s="128">
        <v>23302.5</v>
      </c>
      <c r="AZ334" s="128">
        <v>0</v>
      </c>
      <c r="BA334" s="128">
        <v>0</v>
      </c>
      <c r="BB334" s="128">
        <v>0</v>
      </c>
      <c r="BC334" s="128">
        <v>0</v>
      </c>
      <c r="BD334" s="128">
        <v>0</v>
      </c>
      <c r="BE334" s="128">
        <v>23302.5</v>
      </c>
      <c r="BF334" s="128">
        <v>0</v>
      </c>
      <c r="BG334" s="40">
        <f t="shared" si="15"/>
        <v>46605</v>
      </c>
      <c r="BH334" s="40">
        <f t="shared" si="16"/>
        <v>46605</v>
      </c>
      <c r="BI334" s="40">
        <f t="shared" si="17"/>
        <v>93210</v>
      </c>
    </row>
    <row r="335" spans="1:61" x14ac:dyDescent="0.35">
      <c r="A335" s="114">
        <v>20846001</v>
      </c>
      <c r="B335" s="114">
        <v>1</v>
      </c>
      <c r="C335" s="114">
        <v>1</v>
      </c>
      <c r="D335" s="114">
        <v>1</v>
      </c>
      <c r="E335" s="114" t="s">
        <v>23</v>
      </c>
      <c r="F335" s="114" t="s">
        <v>24</v>
      </c>
      <c r="G335" s="114" t="s">
        <v>25</v>
      </c>
      <c r="H335" s="114" t="s">
        <v>26</v>
      </c>
      <c r="I335" s="114" t="s">
        <v>2</v>
      </c>
      <c r="J335" s="114" t="s">
        <v>27</v>
      </c>
      <c r="K335" s="114" t="s">
        <v>311</v>
      </c>
      <c r="L335" s="114" t="s">
        <v>29</v>
      </c>
      <c r="M335" s="114" t="s">
        <v>159</v>
      </c>
      <c r="N335" s="114" t="s">
        <v>1325</v>
      </c>
      <c r="O335" s="114" t="s">
        <v>2895</v>
      </c>
      <c r="P335" s="114" t="s">
        <v>2895</v>
      </c>
      <c r="Q335" s="114" t="s">
        <v>311</v>
      </c>
      <c r="R335" s="115">
        <v>35789473.680000007</v>
      </c>
      <c r="S335" s="115">
        <v>0</v>
      </c>
      <c r="T335" s="115">
        <v>0</v>
      </c>
      <c r="U335" s="115">
        <v>0</v>
      </c>
      <c r="V335" s="115">
        <v>0</v>
      </c>
      <c r="W335" s="115">
        <v>0</v>
      </c>
      <c r="X335" s="115">
        <v>0</v>
      </c>
      <c r="Y335" s="115">
        <v>35789473.680000007</v>
      </c>
      <c r="Z335" s="117">
        <v>43938</v>
      </c>
      <c r="AA335" s="117">
        <v>48323</v>
      </c>
      <c r="AB335" s="116">
        <v>50000000</v>
      </c>
      <c r="AC335" s="116">
        <v>40000000</v>
      </c>
      <c r="AD335" s="116">
        <v>8.1424657534246574</v>
      </c>
      <c r="AE335" s="116">
        <v>12.013698630136986</v>
      </c>
      <c r="AF335" s="122">
        <v>7.6424000000000006E-2</v>
      </c>
      <c r="AG335" s="118" t="s">
        <v>3261</v>
      </c>
      <c r="AH335" s="122">
        <v>1.3583E-2</v>
      </c>
      <c r="AI335" s="114" t="s">
        <v>311</v>
      </c>
      <c r="AJ335" s="114" t="s">
        <v>311</v>
      </c>
      <c r="AK335" s="128">
        <v>0</v>
      </c>
      <c r="AL335" s="128">
        <v>247115.28</v>
      </c>
      <c r="AM335" s="128">
        <v>0</v>
      </c>
      <c r="AN335" s="128">
        <v>0</v>
      </c>
      <c r="AO335" s="128">
        <v>0</v>
      </c>
      <c r="AP335" s="128">
        <v>0</v>
      </c>
      <c r="AQ335" s="128">
        <v>0</v>
      </c>
      <c r="AR335" s="128">
        <v>232579.09</v>
      </c>
      <c r="AS335" s="128">
        <v>0</v>
      </c>
      <c r="AT335" s="128">
        <v>0</v>
      </c>
      <c r="AU335" s="128">
        <v>0</v>
      </c>
      <c r="AV335" s="128">
        <v>0</v>
      </c>
      <c r="AW335" s="128">
        <v>0</v>
      </c>
      <c r="AX335" s="128">
        <v>216851.4</v>
      </c>
      <c r="AY335" s="128">
        <v>0</v>
      </c>
      <c r="AZ335" s="128">
        <v>0</v>
      </c>
      <c r="BA335" s="128">
        <v>0</v>
      </c>
      <c r="BB335" s="128">
        <v>0</v>
      </c>
      <c r="BC335" s="128">
        <v>0</v>
      </c>
      <c r="BD335" s="128">
        <v>203506.7</v>
      </c>
      <c r="BE335" s="128">
        <v>0</v>
      </c>
      <c r="BF335" s="128">
        <v>0</v>
      </c>
      <c r="BG335" s="40">
        <f t="shared" si="15"/>
        <v>479694.37</v>
      </c>
      <c r="BH335" s="40">
        <f t="shared" si="16"/>
        <v>420358.1</v>
      </c>
      <c r="BI335" s="40">
        <f t="shared" si="17"/>
        <v>900052.47</v>
      </c>
    </row>
    <row r="336" spans="1:61" x14ac:dyDescent="0.35">
      <c r="A336" s="114">
        <v>20354000</v>
      </c>
      <c r="B336" s="114">
        <v>1</v>
      </c>
      <c r="C336" s="114">
        <v>1</v>
      </c>
      <c r="D336" s="114">
        <v>1</v>
      </c>
      <c r="E336" s="114" t="s">
        <v>23</v>
      </c>
      <c r="F336" s="114" t="s">
        <v>24</v>
      </c>
      <c r="G336" s="114" t="s">
        <v>25</v>
      </c>
      <c r="H336" s="114" t="s">
        <v>26</v>
      </c>
      <c r="I336" s="114" t="s">
        <v>2</v>
      </c>
      <c r="J336" s="114" t="s">
        <v>27</v>
      </c>
      <c r="K336" s="114" t="s">
        <v>160</v>
      </c>
      <c r="L336" s="114" t="s">
        <v>29</v>
      </c>
      <c r="M336" s="114" t="s">
        <v>159</v>
      </c>
      <c r="N336" s="114" t="s">
        <v>1325</v>
      </c>
      <c r="O336" s="114" t="s">
        <v>2896</v>
      </c>
      <c r="P336" s="114" t="s">
        <v>2896</v>
      </c>
      <c r="Q336" s="114" t="s">
        <v>160</v>
      </c>
      <c r="R336" s="115">
        <v>2073321.1400001489</v>
      </c>
      <c r="S336" s="115">
        <v>0</v>
      </c>
      <c r="T336" s="115">
        <v>0</v>
      </c>
      <c r="U336" s="115">
        <v>0</v>
      </c>
      <c r="V336" s="115">
        <v>0</v>
      </c>
      <c r="W336" s="115">
        <v>1.4901161193847656E-8</v>
      </c>
      <c r="X336" s="115">
        <v>0</v>
      </c>
      <c r="Y336" s="115">
        <v>2073321.1400001638</v>
      </c>
      <c r="Z336" s="117">
        <v>44949</v>
      </c>
      <c r="AA336" s="117">
        <v>54011</v>
      </c>
      <c r="AB336" s="116">
        <v>35000000</v>
      </c>
      <c r="AC336" s="116">
        <v>35000000</v>
      </c>
      <c r="AD336" s="116">
        <v>23.726027397260275</v>
      </c>
      <c r="AE336" s="116">
        <v>24.827397260273973</v>
      </c>
      <c r="AF336" s="118">
        <v>1.2999999999999999E-2</v>
      </c>
      <c r="AG336" s="118" t="s">
        <v>39</v>
      </c>
      <c r="AH336" s="118"/>
      <c r="AI336" s="114" t="s">
        <v>160</v>
      </c>
      <c r="AJ336" s="114" t="s">
        <v>160</v>
      </c>
      <c r="AK336" s="128">
        <v>0</v>
      </c>
      <c r="AL336" s="128">
        <v>0</v>
      </c>
      <c r="AM336" s="128">
        <v>81352.816000000006</v>
      </c>
      <c r="AN336" s="128">
        <v>0</v>
      </c>
      <c r="AO336" s="128">
        <v>13439.67</v>
      </c>
      <c r="AP336" s="128">
        <v>0</v>
      </c>
      <c r="AQ336" s="128">
        <v>0</v>
      </c>
      <c r="AR336" s="128">
        <v>0</v>
      </c>
      <c r="AS336" s="128">
        <v>76751.766000000003</v>
      </c>
      <c r="AT336" s="128">
        <v>0</v>
      </c>
      <c r="AU336" s="128">
        <v>13587.35</v>
      </c>
      <c r="AV336" s="128">
        <v>0</v>
      </c>
      <c r="AW336" s="128">
        <v>0</v>
      </c>
      <c r="AX336" s="128">
        <v>0</v>
      </c>
      <c r="AY336" s="128">
        <v>63435.642</v>
      </c>
      <c r="AZ336" s="128">
        <v>0</v>
      </c>
      <c r="BA336" s="128">
        <v>13365.82</v>
      </c>
      <c r="BB336" s="128">
        <v>0</v>
      </c>
      <c r="BC336" s="128">
        <v>0</v>
      </c>
      <c r="BD336" s="128">
        <v>0</v>
      </c>
      <c r="BE336" s="128">
        <v>57216.461000000003</v>
      </c>
      <c r="BF336" s="128">
        <v>0</v>
      </c>
      <c r="BG336" s="40">
        <f t="shared" si="15"/>
        <v>171544.25200000001</v>
      </c>
      <c r="BH336" s="40">
        <f t="shared" si="16"/>
        <v>147605.27300000002</v>
      </c>
      <c r="BI336" s="40">
        <f t="shared" si="17"/>
        <v>319149.52500000002</v>
      </c>
    </row>
    <row r="337" spans="1:61" x14ac:dyDescent="0.35">
      <c r="A337" s="114">
        <v>20596000</v>
      </c>
      <c r="B337" s="114">
        <v>1</v>
      </c>
      <c r="C337" s="114">
        <v>1</v>
      </c>
      <c r="D337" s="114">
        <v>1</v>
      </c>
      <c r="E337" s="114" t="s">
        <v>23</v>
      </c>
      <c r="F337" s="114" t="s">
        <v>24</v>
      </c>
      <c r="G337" s="114" t="s">
        <v>25</v>
      </c>
      <c r="H337" s="114" t="s">
        <v>26</v>
      </c>
      <c r="I337" s="114" t="s">
        <v>2</v>
      </c>
      <c r="J337" s="114" t="s">
        <v>27</v>
      </c>
      <c r="K337" s="114" t="s">
        <v>288</v>
      </c>
      <c r="L337" s="114" t="s">
        <v>29</v>
      </c>
      <c r="M337" s="114" t="s">
        <v>159</v>
      </c>
      <c r="N337" s="114" t="s">
        <v>1325</v>
      </c>
      <c r="O337" s="114" t="s">
        <v>2897</v>
      </c>
      <c r="P337" s="114" t="s">
        <v>2897</v>
      </c>
      <c r="Q337" s="114" t="s">
        <v>288</v>
      </c>
      <c r="R337" s="115">
        <v>80000000.000000149</v>
      </c>
      <c r="S337" s="115">
        <v>0</v>
      </c>
      <c r="T337" s="115">
        <v>0</v>
      </c>
      <c r="U337" s="115">
        <v>0</v>
      </c>
      <c r="V337" s="115">
        <v>0</v>
      </c>
      <c r="W337" s="115">
        <v>1.4901161193847656E-8</v>
      </c>
      <c r="X337" s="115">
        <v>0</v>
      </c>
      <c r="Y337" s="115">
        <v>80000000.000000164</v>
      </c>
      <c r="Z337" s="117">
        <v>44911</v>
      </c>
      <c r="AA337" s="117">
        <v>48945</v>
      </c>
      <c r="AB337" s="116">
        <v>100000000</v>
      </c>
      <c r="AC337" s="116">
        <v>100000000</v>
      </c>
      <c r="AD337" s="116">
        <v>9.8465753424657532</v>
      </c>
      <c r="AE337" s="116">
        <v>11.052054794520547</v>
      </c>
      <c r="AF337" s="118">
        <v>6.3600000000000004E-2</v>
      </c>
      <c r="AG337" s="118" t="s">
        <v>2771</v>
      </c>
      <c r="AH337" s="118">
        <v>1.04E-2</v>
      </c>
      <c r="AI337" s="114" t="s">
        <v>288</v>
      </c>
      <c r="AJ337" s="114" t="s">
        <v>288</v>
      </c>
      <c r="AK337" s="128">
        <v>0</v>
      </c>
      <c r="AL337" s="128">
        <v>0</v>
      </c>
      <c r="AM337" s="128">
        <v>0</v>
      </c>
      <c r="AN337" s="128">
        <v>0</v>
      </c>
      <c r="AO337" s="128">
        <v>2559993.1510000001</v>
      </c>
      <c r="AP337" s="128">
        <v>0</v>
      </c>
      <c r="AQ337" s="128">
        <v>0</v>
      </c>
      <c r="AR337" s="128">
        <v>0</v>
      </c>
      <c r="AS337" s="128">
        <v>0</v>
      </c>
      <c r="AT337" s="128">
        <v>0</v>
      </c>
      <c r="AU337" s="128">
        <v>2548000</v>
      </c>
      <c r="AV337" s="128">
        <v>0</v>
      </c>
      <c r="AW337" s="128">
        <v>0</v>
      </c>
      <c r="AX337" s="128">
        <v>0</v>
      </c>
      <c r="AY337" s="128">
        <v>0</v>
      </c>
      <c r="AZ337" s="128">
        <v>0</v>
      </c>
      <c r="BA337" s="128">
        <v>2548000</v>
      </c>
      <c r="BB337" s="128">
        <v>0</v>
      </c>
      <c r="BC337" s="128">
        <v>0</v>
      </c>
      <c r="BD337" s="128">
        <v>0</v>
      </c>
      <c r="BE337" s="128">
        <v>0</v>
      </c>
      <c r="BF337" s="128">
        <v>0</v>
      </c>
      <c r="BG337" s="40">
        <f t="shared" si="15"/>
        <v>2559993.1510000001</v>
      </c>
      <c r="BH337" s="40">
        <f t="shared" si="16"/>
        <v>5096000</v>
      </c>
      <c r="BI337" s="40">
        <f t="shared" si="17"/>
        <v>7655993.1510000005</v>
      </c>
    </row>
    <row r="338" spans="1:61" x14ac:dyDescent="0.35">
      <c r="A338" s="114">
        <v>31000000</v>
      </c>
      <c r="B338" s="114">
        <v>1</v>
      </c>
      <c r="C338" s="114">
        <v>1</v>
      </c>
      <c r="D338" s="114">
        <v>1</v>
      </c>
      <c r="E338" s="114" t="s">
        <v>23</v>
      </c>
      <c r="F338" s="114" t="s">
        <v>24</v>
      </c>
      <c r="G338" s="114" t="s">
        <v>25</v>
      </c>
      <c r="H338" s="114" t="s">
        <v>26</v>
      </c>
      <c r="I338" s="114" t="s">
        <v>2</v>
      </c>
      <c r="J338" s="114" t="s">
        <v>27</v>
      </c>
      <c r="K338" s="114" t="s">
        <v>2931</v>
      </c>
      <c r="L338" s="114" t="s">
        <v>29</v>
      </c>
      <c r="M338" s="114" t="s">
        <v>2932</v>
      </c>
      <c r="N338" s="114" t="s">
        <v>2933</v>
      </c>
      <c r="O338" s="114" t="s">
        <v>2931</v>
      </c>
      <c r="P338" s="114" t="s">
        <v>2931</v>
      </c>
      <c r="Q338" s="114" t="s">
        <v>2931</v>
      </c>
      <c r="R338" s="115">
        <v>656022000</v>
      </c>
      <c r="S338" s="115">
        <v>0</v>
      </c>
      <c r="T338" s="115">
        <v>0</v>
      </c>
      <c r="U338" s="115">
        <v>11439383.630000001</v>
      </c>
      <c r="V338" s="115">
        <v>4500000</v>
      </c>
      <c r="W338" s="115">
        <v>1.4901161193847656E-8</v>
      </c>
      <c r="X338" s="115">
        <v>0</v>
      </c>
      <c r="Y338" s="115">
        <v>656022000</v>
      </c>
      <c r="Z338" s="117">
        <v>45055</v>
      </c>
      <c r="AA338" s="117">
        <v>51814</v>
      </c>
      <c r="AB338" s="116">
        <v>656022000</v>
      </c>
      <c r="AC338" s="116">
        <v>656022000</v>
      </c>
      <c r="AD338" s="116">
        <v>17.706849315068492</v>
      </c>
      <c r="AE338" s="116">
        <v>18.517808219178082</v>
      </c>
      <c r="AF338" s="118">
        <v>6.9750000000000006E-2</v>
      </c>
      <c r="AG338" s="118" t="s">
        <v>39</v>
      </c>
      <c r="AH338" s="118"/>
      <c r="AI338" s="114" t="s">
        <v>2931</v>
      </c>
      <c r="AJ338" s="114" t="s">
        <v>2931</v>
      </c>
      <c r="AK338" s="128">
        <v>0</v>
      </c>
      <c r="AL338" s="128">
        <v>0</v>
      </c>
      <c r="AM338" s="128">
        <v>15939383.630000001</v>
      </c>
      <c r="AN338" s="128">
        <v>0</v>
      </c>
      <c r="AO338" s="128">
        <v>0</v>
      </c>
      <c r="AP338" s="128">
        <v>15939383.630000001</v>
      </c>
      <c r="AQ338" s="128">
        <v>0</v>
      </c>
      <c r="AR338" s="128">
        <v>0</v>
      </c>
      <c r="AS338" s="128">
        <v>15939383.630000001</v>
      </c>
      <c r="AT338" s="128">
        <v>0</v>
      </c>
      <c r="AU338" s="128">
        <v>0</v>
      </c>
      <c r="AV338" s="128">
        <v>15939383.630000001</v>
      </c>
      <c r="AW338" s="128">
        <v>0</v>
      </c>
      <c r="AX338" s="128">
        <v>0</v>
      </c>
      <c r="AY338" s="128">
        <v>15939383.630000001</v>
      </c>
      <c r="AZ338" s="128">
        <v>0</v>
      </c>
      <c r="BA338" s="128">
        <v>0</v>
      </c>
      <c r="BB338" s="128">
        <v>15939383.630000001</v>
      </c>
      <c r="BC338" s="128">
        <v>0</v>
      </c>
      <c r="BD338" s="128">
        <v>0</v>
      </c>
      <c r="BE338" s="128">
        <v>15939383.630000001</v>
      </c>
      <c r="BF338" s="128">
        <v>0</v>
      </c>
      <c r="BG338" s="40">
        <f t="shared" si="15"/>
        <v>47818150.890000001</v>
      </c>
      <c r="BH338" s="40">
        <f t="shared" si="16"/>
        <v>63757534.520000003</v>
      </c>
      <c r="BI338" s="40">
        <f t="shared" si="17"/>
        <v>111575685.41</v>
      </c>
    </row>
    <row r="339" spans="1:61" x14ac:dyDescent="0.35">
      <c r="A339" s="114">
        <v>20862000</v>
      </c>
      <c r="B339" s="114">
        <v>1</v>
      </c>
      <c r="C339" s="114">
        <v>1</v>
      </c>
      <c r="D339" s="114">
        <v>0</v>
      </c>
      <c r="E339" s="114" t="s">
        <v>23</v>
      </c>
      <c r="F339" s="114" t="s">
        <v>24</v>
      </c>
      <c r="G339" s="114" t="s">
        <v>25</v>
      </c>
      <c r="H339" s="114" t="s">
        <v>44</v>
      </c>
      <c r="I339" s="114" t="s">
        <v>45</v>
      </c>
      <c r="J339" s="114" t="s">
        <v>27</v>
      </c>
      <c r="K339" s="114" t="s">
        <v>311</v>
      </c>
      <c r="L339" s="114" t="s">
        <v>2961</v>
      </c>
      <c r="M339" s="114" t="s">
        <v>159</v>
      </c>
      <c r="N339" s="114" t="s">
        <v>1325</v>
      </c>
      <c r="O339" s="114" t="s">
        <v>2962</v>
      </c>
      <c r="P339" s="114" t="s">
        <v>2962</v>
      </c>
      <c r="Q339" s="114" t="s">
        <v>311</v>
      </c>
      <c r="R339" s="115">
        <v>1.1920928955078125E-7</v>
      </c>
      <c r="S339" s="115">
        <v>0</v>
      </c>
      <c r="T339" s="115">
        <v>0</v>
      </c>
      <c r="U339" s="115">
        <v>0</v>
      </c>
      <c r="V339" s="115">
        <v>0</v>
      </c>
      <c r="W339" s="115">
        <v>1.4901161193847656E-8</v>
      </c>
      <c r="X339" s="115">
        <v>0</v>
      </c>
      <c r="Y339" s="115">
        <v>1.3411045074462891E-7</v>
      </c>
      <c r="Z339" s="117">
        <v>44918</v>
      </c>
      <c r="AA339" s="117">
        <v>50397</v>
      </c>
      <c r="AB339" s="116">
        <v>26891460</v>
      </c>
      <c r="AC339" s="116">
        <v>26891460</v>
      </c>
      <c r="AD339" s="116">
        <v>13.824657534246576</v>
      </c>
      <c r="AE339" s="116">
        <v>15.010958904109589</v>
      </c>
      <c r="AF339" s="118"/>
      <c r="AG339" s="118" t="s">
        <v>2801</v>
      </c>
      <c r="AH339" s="118">
        <v>0.02</v>
      </c>
      <c r="AI339" s="114" t="s">
        <v>311</v>
      </c>
      <c r="AJ339" s="114" t="s">
        <v>311</v>
      </c>
      <c r="AK339" s="128">
        <v>0</v>
      </c>
      <c r="AL339" s="128">
        <v>0</v>
      </c>
      <c r="AM339" s="128">
        <v>0</v>
      </c>
      <c r="AN339" s="128">
        <v>0</v>
      </c>
      <c r="AO339" s="128">
        <v>0</v>
      </c>
      <c r="AP339" s="128">
        <v>0</v>
      </c>
      <c r="AQ339" s="128">
        <v>0</v>
      </c>
      <c r="AR339" s="128">
        <v>0</v>
      </c>
      <c r="AS339" s="128">
        <v>0</v>
      </c>
      <c r="AT339" s="128">
        <v>0</v>
      </c>
      <c r="AU339" s="128">
        <v>0</v>
      </c>
      <c r="AV339" s="128">
        <v>0</v>
      </c>
      <c r="AW339" s="128">
        <v>0</v>
      </c>
      <c r="AX339" s="128">
        <v>0</v>
      </c>
      <c r="AY339" s="128">
        <v>0</v>
      </c>
      <c r="AZ339" s="128">
        <v>0</v>
      </c>
      <c r="BA339" s="128">
        <v>0</v>
      </c>
      <c r="BB339" s="128">
        <v>0</v>
      </c>
      <c r="BC339" s="128">
        <v>0</v>
      </c>
      <c r="BD339" s="128">
        <v>0</v>
      </c>
      <c r="BE339" s="128">
        <v>0</v>
      </c>
      <c r="BF339" s="128">
        <v>0</v>
      </c>
      <c r="BG339" s="40">
        <f t="shared" si="15"/>
        <v>0</v>
      </c>
      <c r="BH339" s="40">
        <f t="shared" si="16"/>
        <v>0</v>
      </c>
      <c r="BI339" s="40">
        <f t="shared" si="17"/>
        <v>0</v>
      </c>
    </row>
    <row r="340" spans="1:61" x14ac:dyDescent="0.35">
      <c r="A340" s="114">
        <v>20863000</v>
      </c>
      <c r="B340" s="114">
        <v>1</v>
      </c>
      <c r="C340" s="114">
        <v>0</v>
      </c>
      <c r="D340" s="114">
        <v>0</v>
      </c>
      <c r="E340" s="114" t="s">
        <v>23</v>
      </c>
      <c r="F340" s="114" t="s">
        <v>68</v>
      </c>
      <c r="G340" s="114" t="s">
        <v>68</v>
      </c>
      <c r="H340" s="114" t="s">
        <v>68</v>
      </c>
      <c r="I340" s="114" t="s">
        <v>68</v>
      </c>
      <c r="J340" s="114" t="s">
        <v>27</v>
      </c>
      <c r="K340" s="114" t="s">
        <v>311</v>
      </c>
      <c r="L340" s="114" t="s">
        <v>166</v>
      </c>
      <c r="M340" s="114" t="s">
        <v>159</v>
      </c>
      <c r="N340" s="114" t="s">
        <v>1325</v>
      </c>
      <c r="O340" s="114" t="s">
        <v>2963</v>
      </c>
      <c r="P340" s="114" t="s">
        <v>2963</v>
      </c>
      <c r="Q340" s="114" t="s">
        <v>311</v>
      </c>
      <c r="R340" s="115">
        <v>75000000.000000119</v>
      </c>
      <c r="S340" s="115">
        <v>0</v>
      </c>
      <c r="T340" s="115">
        <v>0</v>
      </c>
      <c r="U340" s="115">
        <v>0</v>
      </c>
      <c r="V340" s="115">
        <v>0</v>
      </c>
      <c r="W340" s="115">
        <v>1.4901161193847656E-8</v>
      </c>
      <c r="X340" s="115">
        <v>0</v>
      </c>
      <c r="Y340" s="115">
        <v>75000000.000000134</v>
      </c>
      <c r="Z340" s="117">
        <v>45070</v>
      </c>
      <c r="AA340" s="117">
        <v>48723</v>
      </c>
      <c r="AB340" s="116">
        <v>75000000</v>
      </c>
      <c r="AC340" s="116">
        <v>75000000</v>
      </c>
      <c r="AD340" s="116">
        <v>9.2383561643835623</v>
      </c>
      <c r="AE340" s="116">
        <v>10.008219178082191</v>
      </c>
      <c r="AF340" s="118">
        <v>7.3784000000000002E-2</v>
      </c>
      <c r="AG340" s="118" t="s">
        <v>2801</v>
      </c>
      <c r="AH340" s="118">
        <v>1.95E-2</v>
      </c>
      <c r="AI340" s="114" t="s">
        <v>311</v>
      </c>
      <c r="AJ340" s="114" t="s">
        <v>311</v>
      </c>
      <c r="AK340" s="128">
        <v>0</v>
      </c>
      <c r="AL340" s="128">
        <v>0</v>
      </c>
      <c r="AM340" s="128">
        <v>739375</v>
      </c>
      <c r="AN340" s="128">
        <v>0</v>
      </c>
      <c r="AO340" s="128">
        <v>0</v>
      </c>
      <c r="AP340" s="128">
        <v>0</v>
      </c>
      <c r="AQ340" s="128">
        <v>0</v>
      </c>
      <c r="AR340" s="128">
        <v>0</v>
      </c>
      <c r="AS340" s="128">
        <v>747500</v>
      </c>
      <c r="AT340" s="128">
        <v>0</v>
      </c>
      <c r="AU340" s="128">
        <v>0</v>
      </c>
      <c r="AV340" s="128">
        <v>0</v>
      </c>
      <c r="AW340" s="128">
        <v>0</v>
      </c>
      <c r="AX340" s="128">
        <v>0</v>
      </c>
      <c r="AY340" s="128">
        <v>735312.5</v>
      </c>
      <c r="AZ340" s="128">
        <v>0</v>
      </c>
      <c r="BA340" s="128">
        <v>0</v>
      </c>
      <c r="BB340" s="128">
        <v>0</v>
      </c>
      <c r="BC340" s="128">
        <v>0</v>
      </c>
      <c r="BD340" s="128">
        <v>0</v>
      </c>
      <c r="BE340" s="128">
        <v>747500</v>
      </c>
      <c r="BF340" s="128">
        <v>0</v>
      </c>
      <c r="BG340" s="40">
        <f t="shared" si="15"/>
        <v>1486875</v>
      </c>
      <c r="BH340" s="40">
        <f t="shared" si="16"/>
        <v>1482812.5</v>
      </c>
      <c r="BI340" s="40">
        <f t="shared" si="17"/>
        <v>2969687.5</v>
      </c>
    </row>
    <row r="341" spans="1:61" x14ac:dyDescent="0.35">
      <c r="A341" s="114">
        <v>20855001</v>
      </c>
      <c r="B341" s="114">
        <v>1</v>
      </c>
      <c r="C341" s="114">
        <v>1</v>
      </c>
      <c r="D341" s="114">
        <v>1</v>
      </c>
      <c r="E341" s="114" t="s">
        <v>2964</v>
      </c>
      <c r="F341" s="114" t="s">
        <v>24</v>
      </c>
      <c r="G341" s="114" t="s">
        <v>25</v>
      </c>
      <c r="H341" s="114" t="s">
        <v>437</v>
      </c>
      <c r="I341" s="114" t="s">
        <v>2</v>
      </c>
      <c r="J341" s="114" t="s">
        <v>27</v>
      </c>
      <c r="K341" s="114" t="s">
        <v>311</v>
      </c>
      <c r="L341" s="114" t="s">
        <v>29</v>
      </c>
      <c r="M341" s="114" t="s">
        <v>159</v>
      </c>
      <c r="N341" s="114" t="s">
        <v>1325</v>
      </c>
      <c r="O341" s="114" t="s">
        <v>2965</v>
      </c>
      <c r="P341" s="114" t="s">
        <v>2965</v>
      </c>
      <c r="Q341" s="114" t="s">
        <v>311</v>
      </c>
      <c r="R341" s="115">
        <v>37500000</v>
      </c>
      <c r="S341" s="115">
        <v>0</v>
      </c>
      <c r="T341" s="115">
        <v>0</v>
      </c>
      <c r="U341" s="115">
        <v>0</v>
      </c>
      <c r="V341" s="115">
        <v>0</v>
      </c>
      <c r="W341" s="115">
        <v>0</v>
      </c>
      <c r="X341" s="115">
        <v>0</v>
      </c>
      <c r="Y341" s="115">
        <v>37500000</v>
      </c>
      <c r="Z341" s="117">
        <v>44389</v>
      </c>
      <c r="AA341" s="117">
        <v>51566</v>
      </c>
      <c r="AB341" s="116">
        <v>75000000</v>
      </c>
      <c r="AC341" s="116">
        <v>37500000</v>
      </c>
      <c r="AD341" s="116">
        <v>17.027397260273972</v>
      </c>
      <c r="AE341" s="116">
        <v>19.663013698630138</v>
      </c>
      <c r="AF341" s="118">
        <v>7.4633000000000005E-2</v>
      </c>
      <c r="AG341" s="118" t="s">
        <v>2769</v>
      </c>
      <c r="AH341" s="118">
        <v>1.0999999999999999E-2</v>
      </c>
      <c r="AI341" s="114" t="s">
        <v>311</v>
      </c>
      <c r="AJ341" s="114" t="s">
        <v>311</v>
      </c>
      <c r="AK341" s="128">
        <v>0</v>
      </c>
      <c r="AL341" s="128">
        <v>0</v>
      </c>
      <c r="AM341" s="128">
        <v>0</v>
      </c>
      <c r="AN341" s="128">
        <v>1422691.56</v>
      </c>
      <c r="AO341" s="128">
        <v>0</v>
      </c>
      <c r="AP341" s="128">
        <v>0</v>
      </c>
      <c r="AQ341" s="128">
        <v>0</v>
      </c>
      <c r="AR341" s="128">
        <v>0</v>
      </c>
      <c r="AS341" s="128">
        <v>0</v>
      </c>
      <c r="AT341" s="128">
        <v>1422691.56</v>
      </c>
      <c r="AU341" s="128">
        <v>0</v>
      </c>
      <c r="AV341" s="128">
        <v>0</v>
      </c>
      <c r="AW341" s="128">
        <v>0</v>
      </c>
      <c r="AX341" s="128">
        <v>0</v>
      </c>
      <c r="AY341" s="128">
        <v>0</v>
      </c>
      <c r="AZ341" s="128">
        <v>1374491.08</v>
      </c>
      <c r="BA341" s="128">
        <v>0</v>
      </c>
      <c r="BB341" s="128">
        <v>0</v>
      </c>
      <c r="BC341" s="128">
        <v>0</v>
      </c>
      <c r="BD341" s="128">
        <v>0</v>
      </c>
      <c r="BE341" s="128">
        <v>0</v>
      </c>
      <c r="BF341" s="128">
        <v>1341394.8999999999</v>
      </c>
      <c r="BG341" s="40">
        <f t="shared" si="15"/>
        <v>2845383.12</v>
      </c>
      <c r="BH341" s="40">
        <f t="shared" si="16"/>
        <v>2715885.98</v>
      </c>
      <c r="BI341" s="40">
        <f t="shared" si="17"/>
        <v>5561269.0999999996</v>
      </c>
    </row>
    <row r="342" spans="1:61" x14ac:dyDescent="0.35">
      <c r="A342" s="114">
        <v>20355000</v>
      </c>
      <c r="B342" s="114">
        <v>1</v>
      </c>
      <c r="C342" s="114">
        <v>0</v>
      </c>
      <c r="D342" s="114">
        <v>0</v>
      </c>
      <c r="E342" s="114" t="s">
        <v>23</v>
      </c>
      <c r="F342" s="114" t="s">
        <v>68</v>
      </c>
      <c r="G342" s="114" t="s">
        <v>68</v>
      </c>
      <c r="H342" s="114" t="s">
        <v>68</v>
      </c>
      <c r="I342" s="114" t="s">
        <v>68</v>
      </c>
      <c r="J342" s="114" t="s">
        <v>27</v>
      </c>
      <c r="K342" s="114" t="s">
        <v>160</v>
      </c>
      <c r="L342" s="114" t="s">
        <v>70</v>
      </c>
      <c r="M342" s="114" t="s">
        <v>159</v>
      </c>
      <c r="N342" s="114" t="s">
        <v>1325</v>
      </c>
      <c r="O342" s="114" t="s">
        <v>2970</v>
      </c>
      <c r="P342" s="114" t="s">
        <v>2970</v>
      </c>
      <c r="Q342" s="114" t="s">
        <v>160</v>
      </c>
      <c r="R342" s="115">
        <v>100000000</v>
      </c>
      <c r="S342" s="115">
        <v>0</v>
      </c>
      <c r="T342" s="115">
        <v>0</v>
      </c>
      <c r="U342" s="115">
        <v>0</v>
      </c>
      <c r="V342" s="115">
        <v>0</v>
      </c>
      <c r="W342" s="115">
        <v>0</v>
      </c>
      <c r="X342" s="115">
        <v>0</v>
      </c>
      <c r="Y342" s="115">
        <v>100000000</v>
      </c>
      <c r="Z342" s="117">
        <v>45030</v>
      </c>
      <c r="AA342" s="117">
        <v>53796</v>
      </c>
      <c r="AB342" s="116">
        <v>300000000</v>
      </c>
      <c r="AC342" s="116">
        <v>300000000</v>
      </c>
      <c r="AD342" s="116">
        <v>23.136986301369863</v>
      </c>
      <c r="AE342" s="116">
        <v>24.016438356164382</v>
      </c>
      <c r="AF342" s="118">
        <v>6.5794000000000005E-2</v>
      </c>
      <c r="AG342" s="114" t="s">
        <v>2971</v>
      </c>
      <c r="AH342" s="118">
        <v>1.26E-2</v>
      </c>
      <c r="AI342" s="114" t="s">
        <v>160</v>
      </c>
      <c r="AJ342" s="114" t="s">
        <v>160</v>
      </c>
      <c r="AK342" s="128">
        <v>4361529.9980000006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3782804.44</v>
      </c>
      <c r="AR342" s="128">
        <v>0</v>
      </c>
      <c r="AS342" s="128">
        <v>0</v>
      </c>
      <c r="AT342" s="128">
        <v>0</v>
      </c>
      <c r="AU342" s="128">
        <v>0</v>
      </c>
      <c r="AV342" s="128">
        <v>0</v>
      </c>
      <c r="AW342" s="128">
        <v>3670753.8879999998</v>
      </c>
      <c r="AX342" s="128">
        <v>0</v>
      </c>
      <c r="AY342" s="128">
        <v>0</v>
      </c>
      <c r="AZ342" s="128">
        <v>0</v>
      </c>
      <c r="BA342" s="128">
        <v>0</v>
      </c>
      <c r="BB342" s="128">
        <v>0</v>
      </c>
      <c r="BC342" s="128">
        <v>3680582.2179999999</v>
      </c>
      <c r="BD342" s="128">
        <v>0</v>
      </c>
      <c r="BE342" s="128">
        <v>0</v>
      </c>
      <c r="BF342" s="128">
        <v>0</v>
      </c>
      <c r="BG342" s="40">
        <f t="shared" si="15"/>
        <v>8144334.438000001</v>
      </c>
      <c r="BH342" s="40">
        <f t="shared" si="16"/>
        <v>7351336.1059999997</v>
      </c>
      <c r="BI342" s="40">
        <f t="shared" si="17"/>
        <v>15495670.544</v>
      </c>
    </row>
    <row r="343" spans="1:61" x14ac:dyDescent="0.35">
      <c r="A343" s="114">
        <v>20353000</v>
      </c>
      <c r="B343" s="114">
        <v>1</v>
      </c>
      <c r="C343" s="114">
        <v>1</v>
      </c>
      <c r="D343" s="114">
        <v>1</v>
      </c>
      <c r="E343" s="114" t="s">
        <v>23</v>
      </c>
      <c r="F343" s="114" t="s">
        <v>24</v>
      </c>
      <c r="G343" s="114" t="s">
        <v>25</v>
      </c>
      <c r="H343" s="114" t="s">
        <v>26</v>
      </c>
      <c r="I343" s="114" t="s">
        <v>2</v>
      </c>
      <c r="J343" s="114" t="s">
        <v>27</v>
      </c>
      <c r="K343" s="114" t="s">
        <v>160</v>
      </c>
      <c r="L343" s="114" t="s">
        <v>29</v>
      </c>
      <c r="M343" s="114" t="s">
        <v>159</v>
      </c>
      <c r="N343" s="114" t="s">
        <v>1325</v>
      </c>
      <c r="O343" s="114" t="s">
        <v>2972</v>
      </c>
      <c r="P343" s="114" t="s">
        <v>2972</v>
      </c>
      <c r="Q343" s="114" t="s">
        <v>160</v>
      </c>
      <c r="R343" s="115">
        <v>4095604.91</v>
      </c>
      <c r="S343" s="115">
        <v>0</v>
      </c>
      <c r="T343" s="115">
        <v>0</v>
      </c>
      <c r="U343" s="115">
        <v>0</v>
      </c>
      <c r="V343" s="115">
        <v>0</v>
      </c>
      <c r="W343" s="115">
        <v>0</v>
      </c>
      <c r="X343" s="115">
        <v>0</v>
      </c>
      <c r="Y343" s="115">
        <v>4095604.91</v>
      </c>
      <c r="Z343" s="117">
        <v>44949</v>
      </c>
      <c r="AA343" s="117">
        <v>53281</v>
      </c>
      <c r="AB343" s="116">
        <v>49000000</v>
      </c>
      <c r="AC343" s="116">
        <v>49000000</v>
      </c>
      <c r="AD343" s="116">
        <v>21.726027397260275</v>
      </c>
      <c r="AE343" s="116">
        <v>22.827397260273973</v>
      </c>
      <c r="AF343" s="118">
        <v>6.6053500000000001E-2</v>
      </c>
      <c r="AG343" s="114" t="s">
        <v>2971</v>
      </c>
      <c r="AH343" s="118">
        <v>1.2E-2</v>
      </c>
      <c r="AI343" s="114" t="s">
        <v>160</v>
      </c>
      <c r="AJ343" s="114" t="s">
        <v>160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251213.77000000002</v>
      </c>
      <c r="AP343" s="128">
        <v>0</v>
      </c>
      <c r="AQ343" s="128">
        <v>0</v>
      </c>
      <c r="AR343" s="128">
        <v>0</v>
      </c>
      <c r="AS343" s="128">
        <v>0</v>
      </c>
      <c r="AT343" s="128">
        <v>0</v>
      </c>
      <c r="AU343" s="128">
        <v>127346.40400000001</v>
      </c>
      <c r="AV343" s="128">
        <v>0</v>
      </c>
      <c r="AW343" s="128">
        <v>0</v>
      </c>
      <c r="AX343" s="128">
        <v>0</v>
      </c>
      <c r="AY343" s="128">
        <v>0</v>
      </c>
      <c r="AZ343" s="128">
        <v>0</v>
      </c>
      <c r="BA343" s="128">
        <v>124543.78700000001</v>
      </c>
      <c r="BB343" s="128">
        <v>0</v>
      </c>
      <c r="BC343" s="128">
        <v>0</v>
      </c>
      <c r="BD343" s="128">
        <v>0</v>
      </c>
      <c r="BE343" s="128">
        <v>0</v>
      </c>
      <c r="BF343" s="128">
        <v>0</v>
      </c>
      <c r="BG343" s="40">
        <f t="shared" si="15"/>
        <v>251213.77000000002</v>
      </c>
      <c r="BH343" s="40">
        <f t="shared" si="16"/>
        <v>251890.19100000002</v>
      </c>
      <c r="BI343" s="40">
        <f t="shared" si="17"/>
        <v>503103.96100000001</v>
      </c>
    </row>
    <row r="344" spans="1:61" x14ac:dyDescent="0.35">
      <c r="A344" s="114">
        <v>20356000</v>
      </c>
      <c r="B344" s="114">
        <v>1</v>
      </c>
      <c r="C344" s="114">
        <v>1</v>
      </c>
      <c r="D344" s="114">
        <v>1</v>
      </c>
      <c r="E344" s="114" t="s">
        <v>23</v>
      </c>
      <c r="F344" s="114" t="s">
        <v>24</v>
      </c>
      <c r="G344" s="114" t="s">
        <v>25</v>
      </c>
      <c r="H344" s="114" t="s">
        <v>26</v>
      </c>
      <c r="I344" s="114" t="s">
        <v>2</v>
      </c>
      <c r="J344" s="114" t="s">
        <v>27</v>
      </c>
      <c r="K344" s="114" t="s">
        <v>160</v>
      </c>
      <c r="L344" s="114" t="s">
        <v>29</v>
      </c>
      <c r="M344" s="114" t="s">
        <v>159</v>
      </c>
      <c r="N344" s="114" t="s">
        <v>1325</v>
      </c>
      <c r="O344" s="114" t="s">
        <v>2973</v>
      </c>
      <c r="P344" s="114" t="s">
        <v>2973</v>
      </c>
      <c r="Q344" s="114" t="s">
        <v>160</v>
      </c>
      <c r="R344" s="115">
        <v>1302297.5</v>
      </c>
      <c r="S344" s="115">
        <v>0</v>
      </c>
      <c r="T344" s="115">
        <v>0</v>
      </c>
      <c r="U344" s="115">
        <v>0</v>
      </c>
      <c r="V344" s="115">
        <v>0</v>
      </c>
      <c r="W344" s="115">
        <v>0</v>
      </c>
      <c r="X344" s="115">
        <v>0</v>
      </c>
      <c r="Y344" s="115">
        <v>1302297.5</v>
      </c>
      <c r="Z344" s="117">
        <v>45061</v>
      </c>
      <c r="AA344" s="117">
        <v>53888</v>
      </c>
      <c r="AB344" s="116">
        <v>9539946.7300000004</v>
      </c>
      <c r="AC344" s="116">
        <v>9539946.7300000004</v>
      </c>
      <c r="AD344" s="116">
        <v>23.389041095890413</v>
      </c>
      <c r="AE344" s="116">
        <v>24.183561643835617</v>
      </c>
      <c r="AF344" s="118">
        <v>6.6263000000000002E-2</v>
      </c>
      <c r="AG344" s="114" t="s">
        <v>2971</v>
      </c>
      <c r="AH344" s="118">
        <v>1.2E-2</v>
      </c>
      <c r="AI344" s="114" t="s">
        <v>160</v>
      </c>
      <c r="AJ344" s="114" t="s">
        <v>160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50419.563999999998</v>
      </c>
      <c r="AP344" s="128">
        <v>0</v>
      </c>
      <c r="AQ344" s="128">
        <v>0</v>
      </c>
      <c r="AR344" s="128">
        <v>0</v>
      </c>
      <c r="AS344" s="128">
        <v>0</v>
      </c>
      <c r="AT344" s="128">
        <v>0</v>
      </c>
      <c r="AU344" s="128">
        <v>26226.847000000002</v>
      </c>
      <c r="AV344" s="128">
        <v>0</v>
      </c>
      <c r="AW344" s="128">
        <v>0</v>
      </c>
      <c r="AX344" s="128">
        <v>0</v>
      </c>
      <c r="AY344" s="128">
        <v>0</v>
      </c>
      <c r="AZ344" s="128">
        <v>0</v>
      </c>
      <c r="BA344" s="128">
        <v>24947.467999999997</v>
      </c>
      <c r="BB344" s="128">
        <v>0</v>
      </c>
      <c r="BC344" s="128">
        <v>0</v>
      </c>
      <c r="BD344" s="128">
        <v>0</v>
      </c>
      <c r="BE344" s="128">
        <v>0</v>
      </c>
      <c r="BF344" s="128">
        <v>0</v>
      </c>
      <c r="BG344" s="40">
        <f t="shared" si="15"/>
        <v>50419.563999999998</v>
      </c>
      <c r="BH344" s="40">
        <f t="shared" si="16"/>
        <v>51174.315000000002</v>
      </c>
      <c r="BI344" s="40">
        <f t="shared" si="17"/>
        <v>101593.879</v>
      </c>
    </row>
    <row r="345" spans="1:61" x14ac:dyDescent="0.35">
      <c r="A345" s="114">
        <v>20597000</v>
      </c>
      <c r="B345" s="114">
        <v>1</v>
      </c>
      <c r="C345" s="114">
        <v>1</v>
      </c>
      <c r="D345" s="114">
        <v>1</v>
      </c>
      <c r="E345" s="114" t="s">
        <v>23</v>
      </c>
      <c r="F345" s="114" t="s">
        <v>24</v>
      </c>
      <c r="G345" s="114" t="s">
        <v>25</v>
      </c>
      <c r="H345" s="114" t="s">
        <v>26</v>
      </c>
      <c r="I345" s="114" t="s">
        <v>2</v>
      </c>
      <c r="J345" s="114" t="s">
        <v>27</v>
      </c>
      <c r="K345" s="114" t="s">
        <v>288</v>
      </c>
      <c r="L345" s="114" t="s">
        <v>29</v>
      </c>
      <c r="M345" s="114" t="s">
        <v>159</v>
      </c>
      <c r="N345" s="114" t="s">
        <v>1325</v>
      </c>
      <c r="O345" s="114" t="s">
        <v>2974</v>
      </c>
      <c r="P345" s="114" t="s">
        <v>2974</v>
      </c>
      <c r="Q345" s="114" t="s">
        <v>288</v>
      </c>
      <c r="R345" s="115">
        <v>66700000</v>
      </c>
      <c r="S345" s="115">
        <v>12703330.07</v>
      </c>
      <c r="T345" s="115">
        <v>0</v>
      </c>
      <c r="U345" s="115">
        <v>0</v>
      </c>
      <c r="V345" s="115">
        <v>0</v>
      </c>
      <c r="W345" s="115">
        <v>0</v>
      </c>
      <c r="X345" s="115">
        <v>0</v>
      </c>
      <c r="Y345" s="115">
        <v>79403330.069999993</v>
      </c>
      <c r="Z345" s="117">
        <v>44998</v>
      </c>
      <c r="AA345" s="117">
        <v>51441</v>
      </c>
      <c r="AB345" s="116">
        <v>200000000</v>
      </c>
      <c r="AC345" s="116">
        <v>200000000</v>
      </c>
      <c r="AD345" s="116">
        <v>16.684931506849313</v>
      </c>
      <c r="AE345" s="116">
        <v>17.652054794520549</v>
      </c>
      <c r="AF345" s="118">
        <v>6.5100000000000005E-2</v>
      </c>
      <c r="AG345" s="118" t="s">
        <v>2771</v>
      </c>
      <c r="AH345" s="118">
        <v>1.1900000000000001E-2</v>
      </c>
      <c r="AI345" s="114" t="s">
        <v>288</v>
      </c>
      <c r="AJ345" s="114" t="s">
        <v>288</v>
      </c>
      <c r="AK345" s="128">
        <v>0</v>
      </c>
      <c r="AL345" s="128">
        <v>0</v>
      </c>
      <c r="AM345" s="128">
        <v>2504012.62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128">
        <v>2769309.9550000001</v>
      </c>
      <c r="AT345" s="128">
        <v>0</v>
      </c>
      <c r="AU345" s="128">
        <v>0</v>
      </c>
      <c r="AV345" s="128">
        <v>0</v>
      </c>
      <c r="AW345" s="128">
        <v>0</v>
      </c>
      <c r="AX345" s="128">
        <v>0</v>
      </c>
      <c r="AY345" s="128">
        <v>2674728.8170000003</v>
      </c>
      <c r="AZ345" s="128">
        <v>0</v>
      </c>
      <c r="BA345" s="128">
        <v>0</v>
      </c>
      <c r="BB345" s="128">
        <v>0</v>
      </c>
      <c r="BC345" s="128">
        <v>0</v>
      </c>
      <c r="BD345" s="128">
        <v>0</v>
      </c>
      <c r="BE345" s="128">
        <v>2692262.0820000004</v>
      </c>
      <c r="BF345" s="128">
        <v>0</v>
      </c>
      <c r="BG345" s="40">
        <f t="shared" si="15"/>
        <v>5273322.5750000002</v>
      </c>
      <c r="BH345" s="40">
        <f t="shared" si="16"/>
        <v>5366990.8990000002</v>
      </c>
      <c r="BI345" s="40">
        <f t="shared" si="17"/>
        <v>10640313.473999999</v>
      </c>
    </row>
    <row r="346" spans="1:61" x14ac:dyDescent="0.35">
      <c r="A346" s="114">
        <v>20864000</v>
      </c>
      <c r="B346" s="114">
        <v>1</v>
      </c>
      <c r="C346" s="114">
        <v>1</v>
      </c>
      <c r="D346" s="114">
        <v>0</v>
      </c>
      <c r="E346" s="114" t="s">
        <v>23</v>
      </c>
      <c r="F346" s="114" t="s">
        <v>24</v>
      </c>
      <c r="G346" s="114" t="s">
        <v>25</v>
      </c>
      <c r="H346" s="114" t="s">
        <v>44</v>
      </c>
      <c r="I346" s="114" t="s">
        <v>45</v>
      </c>
      <c r="J346" s="114" t="s">
        <v>27</v>
      </c>
      <c r="K346" s="114" t="s">
        <v>311</v>
      </c>
      <c r="L346" s="114" t="s">
        <v>2975</v>
      </c>
      <c r="M346" s="114" t="s">
        <v>159</v>
      </c>
      <c r="N346" s="114" t="s">
        <v>1325</v>
      </c>
      <c r="O346" s="114" t="s">
        <v>2976</v>
      </c>
      <c r="P346" s="114" t="s">
        <v>2976</v>
      </c>
      <c r="Q346" s="114" t="s">
        <v>311</v>
      </c>
      <c r="R346" s="115">
        <v>246258.76</v>
      </c>
      <c r="S346" s="115">
        <v>0</v>
      </c>
      <c r="T346" s="115">
        <v>0</v>
      </c>
      <c r="U346" s="115">
        <v>0</v>
      </c>
      <c r="V346" s="115">
        <v>0</v>
      </c>
      <c r="W346" s="115">
        <v>0</v>
      </c>
      <c r="X346" s="115">
        <v>0</v>
      </c>
      <c r="Y346" s="115">
        <v>246258.76</v>
      </c>
      <c r="Z346" s="117">
        <v>45113</v>
      </c>
      <c r="AA346" s="117">
        <v>48766</v>
      </c>
      <c r="AB346" s="116">
        <v>26467000</v>
      </c>
      <c r="AC346" s="116">
        <v>26467000</v>
      </c>
      <c r="AD346" s="116">
        <v>9.3561643835616444</v>
      </c>
      <c r="AE346" s="116">
        <v>10.008219178082191</v>
      </c>
      <c r="AF346" s="118"/>
      <c r="AG346" s="118" t="s">
        <v>2801</v>
      </c>
      <c r="AH346" s="118">
        <v>1.95E-2</v>
      </c>
      <c r="AI346" s="114" t="s">
        <v>311</v>
      </c>
      <c r="AJ346" s="114" t="s">
        <v>311</v>
      </c>
      <c r="AK346" s="128">
        <v>0</v>
      </c>
      <c r="AL346" s="128">
        <v>0</v>
      </c>
      <c r="AM346" s="128">
        <v>0</v>
      </c>
      <c r="AN346" s="128">
        <v>0</v>
      </c>
      <c r="AO346" s="128">
        <v>36647.555</v>
      </c>
      <c r="AP346" s="128">
        <v>0</v>
      </c>
      <c r="AQ346" s="128">
        <v>0</v>
      </c>
      <c r="AR346" s="128">
        <v>0</v>
      </c>
      <c r="AS346" s="128">
        <v>0</v>
      </c>
      <c r="AT346" s="128">
        <v>0</v>
      </c>
      <c r="AU346" s="128">
        <v>26160.577000000001</v>
      </c>
      <c r="AV346" s="128">
        <v>0</v>
      </c>
      <c r="AW346" s="128">
        <v>0</v>
      </c>
      <c r="AX346" s="128">
        <v>0</v>
      </c>
      <c r="AY346" s="128">
        <v>0</v>
      </c>
      <c r="AZ346" s="128">
        <v>0</v>
      </c>
      <c r="BA346" s="128">
        <v>16341.755000000001</v>
      </c>
      <c r="BB346" s="128">
        <v>0</v>
      </c>
      <c r="BC346" s="128">
        <v>0</v>
      </c>
      <c r="BD346" s="128">
        <v>0</v>
      </c>
      <c r="BE346" s="128">
        <v>0</v>
      </c>
      <c r="BF346" s="128">
        <v>0</v>
      </c>
      <c r="BG346" s="40">
        <f t="shared" si="15"/>
        <v>36647.555</v>
      </c>
      <c r="BH346" s="40">
        <f t="shared" si="16"/>
        <v>42502.332000000002</v>
      </c>
      <c r="BI346" s="40">
        <f t="shared" si="17"/>
        <v>79149.887000000002</v>
      </c>
    </row>
    <row r="347" spans="1:61" x14ac:dyDescent="0.35">
      <c r="A347" s="114">
        <v>20865000</v>
      </c>
      <c r="B347" s="114">
        <v>1</v>
      </c>
      <c r="C347" s="114">
        <v>1</v>
      </c>
      <c r="D347" s="114">
        <v>1</v>
      </c>
      <c r="E347" s="114" t="s">
        <v>2964</v>
      </c>
      <c r="F347" s="114" t="s">
        <v>24</v>
      </c>
      <c r="G347" s="114" t="s">
        <v>25</v>
      </c>
      <c r="H347" s="114" t="s">
        <v>437</v>
      </c>
      <c r="I347" s="114" t="s">
        <v>2</v>
      </c>
      <c r="J347" s="114" t="s">
        <v>27</v>
      </c>
      <c r="K347" s="114" t="s">
        <v>311</v>
      </c>
      <c r="L347" s="114" t="s">
        <v>29</v>
      </c>
      <c r="M347" s="114" t="s">
        <v>159</v>
      </c>
      <c r="N347" s="114" t="s">
        <v>1325</v>
      </c>
      <c r="O347" s="114" t="s">
        <v>2977</v>
      </c>
      <c r="P347" s="114" t="s">
        <v>2977</v>
      </c>
      <c r="Q347" s="114" t="s">
        <v>311</v>
      </c>
      <c r="R347" s="115">
        <v>27754292.41</v>
      </c>
      <c r="S347" s="115">
        <v>0</v>
      </c>
      <c r="T347" s="115">
        <v>0</v>
      </c>
      <c r="U347" s="115">
        <v>0</v>
      </c>
      <c r="V347" s="115">
        <v>0</v>
      </c>
      <c r="W347" s="115">
        <v>0</v>
      </c>
      <c r="X347" s="115">
        <v>0</v>
      </c>
      <c r="Y347" s="115">
        <v>27754292.41</v>
      </c>
      <c r="Z347" s="117">
        <v>45135</v>
      </c>
      <c r="AA347" s="117">
        <v>52440</v>
      </c>
      <c r="AB347" s="116">
        <v>150000000</v>
      </c>
      <c r="AC347" s="116">
        <v>150000000</v>
      </c>
      <c r="AD347" s="116">
        <v>19.421917808219177</v>
      </c>
      <c r="AE347" s="116">
        <v>20.013698630136986</v>
      </c>
      <c r="AF347" s="118"/>
      <c r="AG347" s="118" t="s">
        <v>2801</v>
      </c>
      <c r="AH347" s="118">
        <v>0.02</v>
      </c>
      <c r="AI347" s="114" t="s">
        <v>311</v>
      </c>
      <c r="AJ347" s="114" t="s">
        <v>311</v>
      </c>
      <c r="AK347" s="128">
        <v>0</v>
      </c>
      <c r="AL347" s="128">
        <v>0</v>
      </c>
      <c r="AM347" s="128">
        <v>0</v>
      </c>
      <c r="AN347" s="128">
        <v>0</v>
      </c>
      <c r="AO347" s="128">
        <v>533240.98800000001</v>
      </c>
      <c r="AP347" s="128">
        <v>0</v>
      </c>
      <c r="AQ347" s="128">
        <v>0</v>
      </c>
      <c r="AR347" s="128">
        <v>0</v>
      </c>
      <c r="AS347" s="128">
        <v>0</v>
      </c>
      <c r="AT347" s="128">
        <v>0</v>
      </c>
      <c r="AU347" s="128">
        <v>487658.75699999998</v>
      </c>
      <c r="AV347" s="128">
        <v>0</v>
      </c>
      <c r="AW347" s="128">
        <v>0</v>
      </c>
      <c r="AX347" s="128">
        <v>0</v>
      </c>
      <c r="AY347" s="128">
        <v>0</v>
      </c>
      <c r="AZ347" s="128">
        <v>0</v>
      </c>
      <c r="BA347" s="128">
        <v>479707.804</v>
      </c>
      <c r="BB347" s="128">
        <v>0</v>
      </c>
      <c r="BC347" s="128">
        <v>0</v>
      </c>
      <c r="BD347" s="128">
        <v>0</v>
      </c>
      <c r="BE347" s="128">
        <v>0</v>
      </c>
      <c r="BF347" s="128">
        <v>0</v>
      </c>
      <c r="BG347" s="40">
        <f t="shared" si="15"/>
        <v>533240.98800000001</v>
      </c>
      <c r="BH347" s="40">
        <f t="shared" si="16"/>
        <v>967366.56099999999</v>
      </c>
      <c r="BI347" s="40">
        <f t="shared" si="17"/>
        <v>1500607.5490000001</v>
      </c>
    </row>
    <row r="348" spans="1:61" x14ac:dyDescent="0.35">
      <c r="A348" s="114">
        <v>20866000</v>
      </c>
      <c r="B348" s="114">
        <v>1</v>
      </c>
      <c r="C348" s="114">
        <v>1</v>
      </c>
      <c r="D348" s="114">
        <v>1</v>
      </c>
      <c r="E348" s="114" t="s">
        <v>2964</v>
      </c>
      <c r="F348" s="114" t="s">
        <v>24</v>
      </c>
      <c r="G348" s="114" t="s">
        <v>25</v>
      </c>
      <c r="H348" s="114" t="s">
        <v>437</v>
      </c>
      <c r="I348" s="114" t="s">
        <v>2</v>
      </c>
      <c r="J348" s="114" t="s">
        <v>27</v>
      </c>
      <c r="K348" s="114" t="s">
        <v>311</v>
      </c>
      <c r="L348" s="114" t="s">
        <v>29</v>
      </c>
      <c r="M348" s="114" t="s">
        <v>159</v>
      </c>
      <c r="N348" s="114" t="s">
        <v>1325</v>
      </c>
      <c r="O348" s="114" t="s">
        <v>2978</v>
      </c>
      <c r="P348" s="114" t="s">
        <v>2978</v>
      </c>
      <c r="Q348" s="114" t="s">
        <v>311</v>
      </c>
      <c r="R348" s="115">
        <v>0</v>
      </c>
      <c r="S348" s="115">
        <v>0</v>
      </c>
      <c r="T348" s="115">
        <v>0</v>
      </c>
      <c r="U348" s="115">
        <v>0</v>
      </c>
      <c r="V348" s="115">
        <v>0</v>
      </c>
      <c r="W348" s="115">
        <v>0</v>
      </c>
      <c r="X348" s="115">
        <v>0</v>
      </c>
      <c r="Y348" s="115">
        <v>0</v>
      </c>
      <c r="Z348" s="117">
        <v>45135</v>
      </c>
      <c r="AA348" s="117">
        <v>50614</v>
      </c>
      <c r="AB348" s="116">
        <v>20204813.629999999</v>
      </c>
      <c r="AC348" s="116">
        <v>20204813.629999999</v>
      </c>
      <c r="AD348" s="116">
        <v>14.419178082191781</v>
      </c>
      <c r="AE348" s="116">
        <v>15.010958904109589</v>
      </c>
      <c r="AF348" s="118"/>
      <c r="AG348" s="118" t="s">
        <v>2801</v>
      </c>
      <c r="AH348" s="118">
        <v>0.02</v>
      </c>
      <c r="AI348" s="114" t="s">
        <v>311</v>
      </c>
      <c r="AJ348" s="114" t="s">
        <v>311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128">
        <v>0</v>
      </c>
      <c r="AT348" s="128">
        <v>0</v>
      </c>
      <c r="AU348" s="128">
        <v>0</v>
      </c>
      <c r="AV348" s="128">
        <v>0</v>
      </c>
      <c r="AW348" s="128">
        <v>0</v>
      </c>
      <c r="AX348" s="128">
        <v>0</v>
      </c>
      <c r="AY348" s="128">
        <v>0</v>
      </c>
      <c r="AZ348" s="128">
        <v>0</v>
      </c>
      <c r="BA348" s="128">
        <v>0</v>
      </c>
      <c r="BB348" s="128">
        <v>0</v>
      </c>
      <c r="BC348" s="128">
        <v>0</v>
      </c>
      <c r="BD348" s="128">
        <v>0</v>
      </c>
      <c r="BE348" s="128">
        <v>0</v>
      </c>
      <c r="BF348" s="128">
        <v>0</v>
      </c>
      <c r="BG348" s="40">
        <f t="shared" si="15"/>
        <v>0</v>
      </c>
      <c r="BH348" s="40">
        <f t="shared" si="16"/>
        <v>0</v>
      </c>
      <c r="BI348" s="40">
        <f t="shared" si="17"/>
        <v>0</v>
      </c>
    </row>
    <row r="349" spans="1:61" x14ac:dyDescent="0.35">
      <c r="A349" s="114">
        <v>20358000</v>
      </c>
      <c r="B349" s="114">
        <v>1</v>
      </c>
      <c r="C349" s="114">
        <v>1</v>
      </c>
      <c r="D349" s="114">
        <v>1</v>
      </c>
      <c r="E349" s="114" t="s">
        <v>2964</v>
      </c>
      <c r="F349" s="114" t="s">
        <v>24</v>
      </c>
      <c r="G349" s="114" t="s">
        <v>25</v>
      </c>
      <c r="H349" s="114" t="s">
        <v>437</v>
      </c>
      <c r="I349" s="114" t="s">
        <v>2</v>
      </c>
      <c r="J349" s="114" t="s">
        <v>27</v>
      </c>
      <c r="K349" s="114" t="s">
        <v>160</v>
      </c>
      <c r="L349" s="114" t="s">
        <v>29</v>
      </c>
      <c r="M349" s="114" t="s">
        <v>159</v>
      </c>
      <c r="N349" s="114" t="s">
        <v>1325</v>
      </c>
      <c r="O349" s="114" t="s">
        <v>3013</v>
      </c>
      <c r="P349" s="114" t="s">
        <v>3013</v>
      </c>
      <c r="Q349" s="114" t="s">
        <v>160</v>
      </c>
      <c r="R349" s="115">
        <v>450000000</v>
      </c>
      <c r="S349" s="115">
        <v>0</v>
      </c>
      <c r="T349" s="115">
        <v>0</v>
      </c>
      <c r="U349" s="115">
        <v>0</v>
      </c>
      <c r="V349" s="115">
        <v>0</v>
      </c>
      <c r="W349" s="115">
        <v>0</v>
      </c>
      <c r="X349" s="115">
        <v>0</v>
      </c>
      <c r="Y349" s="115">
        <v>450000000</v>
      </c>
      <c r="Z349" s="117">
        <v>45156</v>
      </c>
      <c r="AA349" s="117">
        <v>52062</v>
      </c>
      <c r="AB349" s="116">
        <v>450000000</v>
      </c>
      <c r="AC349" s="116">
        <v>450000000</v>
      </c>
      <c r="AD349" s="116">
        <v>18.386301369863013</v>
      </c>
      <c r="AE349" s="116">
        <v>18.920547945205481</v>
      </c>
      <c r="AF349" s="118">
        <v>6.6253000000000006E-2</v>
      </c>
      <c r="AG349" s="114" t="s">
        <v>2971</v>
      </c>
      <c r="AH349" s="118">
        <v>1.2E-2</v>
      </c>
      <c r="AI349" s="114" t="s">
        <v>160</v>
      </c>
      <c r="AJ349" s="114" t="s">
        <v>160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2730000</v>
      </c>
      <c r="AP349" s="128">
        <v>0</v>
      </c>
      <c r="AQ349" s="128">
        <v>0</v>
      </c>
      <c r="AR349" s="128">
        <v>0</v>
      </c>
      <c r="AS349" s="128">
        <v>0</v>
      </c>
      <c r="AT349" s="128">
        <v>0</v>
      </c>
      <c r="AU349" s="128">
        <v>2760000</v>
      </c>
      <c r="AV349" s="128">
        <v>0</v>
      </c>
      <c r="AW349" s="128">
        <v>0</v>
      </c>
      <c r="AX349" s="128">
        <v>0</v>
      </c>
      <c r="AY349" s="128">
        <v>0</v>
      </c>
      <c r="AZ349" s="128">
        <v>0</v>
      </c>
      <c r="BA349" s="128">
        <v>2715000</v>
      </c>
      <c r="BB349" s="128">
        <v>0</v>
      </c>
      <c r="BC349" s="128">
        <v>0</v>
      </c>
      <c r="BD349" s="128">
        <v>0</v>
      </c>
      <c r="BE349" s="128">
        <v>0</v>
      </c>
      <c r="BF349" s="128">
        <v>0</v>
      </c>
      <c r="BG349" s="40">
        <f t="shared" si="15"/>
        <v>2730000</v>
      </c>
      <c r="BH349" s="40">
        <f t="shared" si="16"/>
        <v>5475000</v>
      </c>
      <c r="BI349" s="40">
        <f t="shared" si="17"/>
        <v>8205000</v>
      </c>
    </row>
    <row r="350" spans="1:61" x14ac:dyDescent="0.35">
      <c r="A350" s="114">
        <v>20359000</v>
      </c>
      <c r="B350" s="114">
        <v>1</v>
      </c>
      <c r="C350" s="114">
        <v>1</v>
      </c>
      <c r="D350" s="114">
        <v>1</v>
      </c>
      <c r="E350" s="114" t="s">
        <v>2964</v>
      </c>
      <c r="F350" s="114" t="s">
        <v>24</v>
      </c>
      <c r="G350" s="114" t="s">
        <v>25</v>
      </c>
      <c r="H350" s="114" t="s">
        <v>437</v>
      </c>
      <c r="I350" s="114" t="s">
        <v>2</v>
      </c>
      <c r="J350" s="114" t="s">
        <v>27</v>
      </c>
      <c r="K350" s="114" t="s">
        <v>160</v>
      </c>
      <c r="L350" s="114" t="s">
        <v>29</v>
      </c>
      <c r="M350" s="114" t="s">
        <v>159</v>
      </c>
      <c r="N350" s="114" t="s">
        <v>1325</v>
      </c>
      <c r="O350" s="114" t="s">
        <v>3014</v>
      </c>
      <c r="P350" s="114" t="s">
        <v>3014</v>
      </c>
      <c r="Q350" s="114" t="s">
        <v>160</v>
      </c>
      <c r="R350" s="115">
        <v>50000000</v>
      </c>
      <c r="S350" s="115">
        <v>0</v>
      </c>
      <c r="T350" s="115">
        <v>0</v>
      </c>
      <c r="U350" s="115">
        <v>581770.72</v>
      </c>
      <c r="V350" s="115" t="s">
        <v>2863</v>
      </c>
      <c r="W350" s="115">
        <v>0</v>
      </c>
      <c r="X350" s="115">
        <v>0</v>
      </c>
      <c r="Y350" s="115">
        <v>50000000</v>
      </c>
      <c r="Z350" s="117">
        <v>45156</v>
      </c>
      <c r="AA350" s="117">
        <v>50601</v>
      </c>
      <c r="AB350" s="116">
        <v>50000000</v>
      </c>
      <c r="AC350" s="116">
        <v>50000000</v>
      </c>
      <c r="AD350" s="116">
        <v>14.383561643835616</v>
      </c>
      <c r="AE350" s="116">
        <v>14.917808219178083</v>
      </c>
      <c r="AF350" s="118">
        <v>2.5000000000000001E-2</v>
      </c>
      <c r="AG350" s="114" t="s">
        <v>3112</v>
      </c>
      <c r="AH350" s="114"/>
      <c r="AI350" s="114" t="s">
        <v>160</v>
      </c>
      <c r="AJ350" s="114" t="s">
        <v>160</v>
      </c>
      <c r="AK350" s="128">
        <v>0</v>
      </c>
      <c r="AL350" s="128">
        <v>0</v>
      </c>
      <c r="AM350" s="128">
        <v>0</v>
      </c>
      <c r="AN350" s="128">
        <v>0</v>
      </c>
      <c r="AO350" s="128">
        <v>0</v>
      </c>
      <c r="AP350" s="128">
        <v>623287.67000000004</v>
      </c>
      <c r="AQ350" s="128">
        <v>0</v>
      </c>
      <c r="AR350" s="128">
        <v>0</v>
      </c>
      <c r="AS350" s="128">
        <v>0</v>
      </c>
      <c r="AT350" s="128">
        <v>0</v>
      </c>
      <c r="AU350" s="128">
        <v>0</v>
      </c>
      <c r="AV350" s="128">
        <v>630136.99</v>
      </c>
      <c r="AW350" s="128">
        <v>0</v>
      </c>
      <c r="AX350" s="128">
        <v>0</v>
      </c>
      <c r="AY350" s="128">
        <v>0</v>
      </c>
      <c r="AZ350" s="128">
        <v>0</v>
      </c>
      <c r="BA350" s="128">
        <v>0</v>
      </c>
      <c r="BB350" s="128">
        <v>619863.01</v>
      </c>
      <c r="BC350" s="128">
        <v>0</v>
      </c>
      <c r="BD350" s="128">
        <v>0</v>
      </c>
      <c r="BE350" s="128">
        <v>0</v>
      </c>
      <c r="BF350" s="128">
        <v>0</v>
      </c>
      <c r="BG350" s="40">
        <f t="shared" si="15"/>
        <v>623287.67000000004</v>
      </c>
      <c r="BH350" s="40">
        <f t="shared" si="16"/>
        <v>1250000</v>
      </c>
      <c r="BI350" s="40">
        <f t="shared" si="17"/>
        <v>1873287.67</v>
      </c>
    </row>
    <row r="351" spans="1:61" x14ac:dyDescent="0.35">
      <c r="A351" s="114">
        <v>20598000</v>
      </c>
      <c r="B351" s="114">
        <v>1</v>
      </c>
      <c r="C351" s="114">
        <v>1</v>
      </c>
      <c r="D351" s="114">
        <v>1</v>
      </c>
      <c r="E351" s="114" t="s">
        <v>2964</v>
      </c>
      <c r="F351" s="114" t="s">
        <v>24</v>
      </c>
      <c r="G351" s="114" t="s">
        <v>25</v>
      </c>
      <c r="H351" s="114" t="s">
        <v>437</v>
      </c>
      <c r="I351" s="114" t="s">
        <v>2</v>
      </c>
      <c r="J351" s="114" t="s">
        <v>27</v>
      </c>
      <c r="K351" s="114" t="s">
        <v>288</v>
      </c>
      <c r="L351" s="114" t="s">
        <v>29</v>
      </c>
      <c r="M351" s="114" t="s">
        <v>159</v>
      </c>
      <c r="N351" s="114" t="s">
        <v>1325</v>
      </c>
      <c r="O351" s="114" t="s">
        <v>3015</v>
      </c>
      <c r="P351" s="114" t="s">
        <v>3015</v>
      </c>
      <c r="Q351" s="114" t="s">
        <v>288</v>
      </c>
      <c r="R351" s="115">
        <v>500000000</v>
      </c>
      <c r="S351" s="115">
        <v>0</v>
      </c>
      <c r="T351" s="115">
        <v>0</v>
      </c>
      <c r="U351" s="115">
        <v>0</v>
      </c>
      <c r="V351" s="115">
        <v>0</v>
      </c>
      <c r="W351" s="115">
        <v>0</v>
      </c>
      <c r="X351" s="115">
        <v>0</v>
      </c>
      <c r="Y351" s="115">
        <v>500000000</v>
      </c>
      <c r="Z351" s="117">
        <v>45160</v>
      </c>
      <c r="AA351" s="117">
        <v>51485</v>
      </c>
      <c r="AB351" s="115">
        <v>500000000</v>
      </c>
      <c r="AC351" s="115">
        <v>500000000</v>
      </c>
      <c r="AD351" s="116">
        <v>16.805479452054794</v>
      </c>
      <c r="AE351" s="116">
        <v>17.328767123287673</v>
      </c>
      <c r="AF351" s="118">
        <v>6.5100000000000005E-2</v>
      </c>
      <c r="AG351" s="114" t="s">
        <v>2801</v>
      </c>
      <c r="AH351" s="118">
        <v>1.1900000000000001E-2</v>
      </c>
      <c r="AI351" s="114" t="s">
        <v>288</v>
      </c>
      <c r="AJ351" s="114" t="s">
        <v>288</v>
      </c>
      <c r="AK351" s="128">
        <v>0</v>
      </c>
      <c r="AL351" s="128">
        <v>0</v>
      </c>
      <c r="AM351" s="128">
        <v>0</v>
      </c>
      <c r="AN351" s="128">
        <v>16394794.52</v>
      </c>
      <c r="AO351" s="128">
        <v>0</v>
      </c>
      <c r="AP351" s="128">
        <v>0</v>
      </c>
      <c r="AQ351" s="128">
        <v>0</v>
      </c>
      <c r="AR351" s="128">
        <v>0</v>
      </c>
      <c r="AS351" s="128">
        <v>0</v>
      </c>
      <c r="AT351" s="128">
        <v>16394794.52</v>
      </c>
      <c r="AU351" s="128">
        <v>0</v>
      </c>
      <c r="AV351" s="128">
        <v>0</v>
      </c>
      <c r="AW351" s="128">
        <v>0</v>
      </c>
      <c r="AX351" s="128">
        <v>0</v>
      </c>
      <c r="AY351" s="128">
        <v>0</v>
      </c>
      <c r="AZ351" s="128">
        <v>16305205.48</v>
      </c>
      <c r="BA351" s="128">
        <v>0</v>
      </c>
      <c r="BB351" s="128">
        <v>0</v>
      </c>
      <c r="BC351" s="128">
        <v>0</v>
      </c>
      <c r="BD351" s="128">
        <v>0</v>
      </c>
      <c r="BE351" s="128">
        <v>0</v>
      </c>
      <c r="BF351" s="128">
        <v>16394794.52</v>
      </c>
      <c r="BG351" s="40">
        <f t="shared" si="15"/>
        <v>32789589.039999999</v>
      </c>
      <c r="BH351" s="40">
        <f t="shared" si="16"/>
        <v>32700000</v>
      </c>
      <c r="BI351" s="40">
        <f t="shared" si="17"/>
        <v>65489589.039999999</v>
      </c>
    </row>
    <row r="352" spans="1:61" x14ac:dyDescent="0.35">
      <c r="A352" s="114">
        <v>20867000</v>
      </c>
      <c r="B352" s="114">
        <v>1</v>
      </c>
      <c r="C352" s="114">
        <v>1</v>
      </c>
      <c r="D352" s="114">
        <v>1</v>
      </c>
      <c r="E352" s="114" t="s">
        <v>2964</v>
      </c>
      <c r="F352" s="114" t="s">
        <v>24</v>
      </c>
      <c r="G352" s="114" t="s">
        <v>25</v>
      </c>
      <c r="H352" s="114" t="s">
        <v>437</v>
      </c>
      <c r="I352" s="114" t="s">
        <v>2</v>
      </c>
      <c r="J352" s="114" t="s">
        <v>27</v>
      </c>
      <c r="K352" s="114" t="s">
        <v>311</v>
      </c>
      <c r="L352" s="114" t="s">
        <v>29</v>
      </c>
      <c r="M352" s="114" t="s">
        <v>159</v>
      </c>
      <c r="N352" s="114" t="s">
        <v>1325</v>
      </c>
      <c r="O352" s="114" t="s">
        <v>3016</v>
      </c>
      <c r="P352" s="114" t="s">
        <v>3016</v>
      </c>
      <c r="Q352" s="114" t="s">
        <v>311</v>
      </c>
      <c r="R352" s="115">
        <v>0</v>
      </c>
      <c r="S352" s="115">
        <v>0</v>
      </c>
      <c r="T352" s="115">
        <v>0</v>
      </c>
      <c r="U352" s="115">
        <v>0</v>
      </c>
      <c r="V352" s="115">
        <v>141671.16</v>
      </c>
      <c r="W352" s="115">
        <v>0</v>
      </c>
      <c r="X352" s="115">
        <v>0</v>
      </c>
      <c r="Y352" s="115">
        <v>0</v>
      </c>
      <c r="Z352" s="117">
        <v>45145</v>
      </c>
      <c r="AA352" s="117">
        <v>52451</v>
      </c>
      <c r="AB352" s="116">
        <v>117515240</v>
      </c>
      <c r="AC352" s="116">
        <v>117515240</v>
      </c>
      <c r="AD352" s="116">
        <v>19.452054794520549</v>
      </c>
      <c r="AE352" s="116">
        <v>20.016438356164382</v>
      </c>
      <c r="AF352" s="118"/>
      <c r="AG352" s="118" t="s">
        <v>2801</v>
      </c>
      <c r="AH352" s="118">
        <v>0.02</v>
      </c>
      <c r="AI352" s="114" t="s">
        <v>311</v>
      </c>
      <c r="AJ352" s="114" t="s">
        <v>311</v>
      </c>
      <c r="AK352" s="128">
        <v>0</v>
      </c>
      <c r="AL352" s="128">
        <v>0</v>
      </c>
      <c r="AM352" s="128">
        <v>0</v>
      </c>
      <c r="AN352" s="128">
        <v>0</v>
      </c>
      <c r="AO352" s="128">
        <v>0</v>
      </c>
      <c r="AP352" s="128">
        <v>0</v>
      </c>
      <c r="AQ352" s="128">
        <v>0</v>
      </c>
      <c r="AR352" s="128">
        <v>0</v>
      </c>
      <c r="AS352" s="128">
        <v>0</v>
      </c>
      <c r="AT352" s="128">
        <v>0</v>
      </c>
      <c r="AU352" s="128">
        <v>0</v>
      </c>
      <c r="AV352" s="128">
        <v>0</v>
      </c>
      <c r="AW352" s="128">
        <v>0</v>
      </c>
      <c r="AX352" s="128">
        <v>0</v>
      </c>
      <c r="AY352" s="128">
        <v>0</v>
      </c>
      <c r="AZ352" s="128">
        <v>0</v>
      </c>
      <c r="BA352" s="128">
        <v>0</v>
      </c>
      <c r="BB352" s="128">
        <v>0</v>
      </c>
      <c r="BC352" s="128">
        <v>0</v>
      </c>
      <c r="BD352" s="128">
        <v>0</v>
      </c>
      <c r="BE352" s="128">
        <v>0</v>
      </c>
      <c r="BF352" s="128">
        <v>0</v>
      </c>
      <c r="BG352" s="40">
        <f t="shared" si="15"/>
        <v>0</v>
      </c>
      <c r="BH352" s="40">
        <f t="shared" si="16"/>
        <v>0</v>
      </c>
      <c r="BI352" s="40">
        <f t="shared" si="17"/>
        <v>0</v>
      </c>
    </row>
    <row r="353" spans="1:61" x14ac:dyDescent="0.35">
      <c r="A353" s="114">
        <v>20100000</v>
      </c>
      <c r="B353" s="114">
        <v>1</v>
      </c>
      <c r="C353" s="114">
        <v>0</v>
      </c>
      <c r="D353" s="114">
        <v>0</v>
      </c>
      <c r="E353" s="114" t="s">
        <v>23</v>
      </c>
      <c r="F353" s="114" t="s">
        <v>68</v>
      </c>
      <c r="G353" s="114" t="s">
        <v>68</v>
      </c>
      <c r="H353" s="114" t="s">
        <v>68</v>
      </c>
      <c r="I353" s="114" t="s">
        <v>68</v>
      </c>
      <c r="J353" s="114" t="s">
        <v>27</v>
      </c>
      <c r="K353" s="114" t="s">
        <v>3113</v>
      </c>
      <c r="L353" s="114" t="s">
        <v>166</v>
      </c>
      <c r="M353" s="114" t="s">
        <v>159</v>
      </c>
      <c r="N353" s="114" t="s">
        <v>1325</v>
      </c>
      <c r="O353" s="114" t="s">
        <v>3114</v>
      </c>
      <c r="P353" s="114" t="s">
        <v>3114</v>
      </c>
      <c r="Q353" s="114" t="s">
        <v>3113</v>
      </c>
      <c r="R353" s="115">
        <v>25000000</v>
      </c>
      <c r="S353" s="115">
        <v>0</v>
      </c>
      <c r="T353" s="115">
        <v>0</v>
      </c>
      <c r="U353" s="115">
        <v>478806.59</v>
      </c>
      <c r="V353" s="115">
        <v>59739.22</v>
      </c>
      <c r="W353" s="115">
        <v>0</v>
      </c>
      <c r="X353" s="115">
        <v>0</v>
      </c>
      <c r="Y353" s="115">
        <v>25000000</v>
      </c>
      <c r="Z353" s="117">
        <v>45050</v>
      </c>
      <c r="AA353" s="117">
        <v>48269</v>
      </c>
      <c r="AB353" s="116">
        <v>50000000</v>
      </c>
      <c r="AC353" s="116">
        <v>50000000</v>
      </c>
      <c r="AD353" s="116">
        <v>7.9945205479452053</v>
      </c>
      <c r="AE353" s="116">
        <v>8.8191780821917813</v>
      </c>
      <c r="AF353" s="118">
        <v>6.5561900000000006E-2</v>
      </c>
      <c r="AG353" s="118" t="s">
        <v>2801</v>
      </c>
      <c r="AH353" s="118">
        <v>1.2282599999999999E-2</v>
      </c>
      <c r="AI353" s="114" t="s">
        <v>3113</v>
      </c>
      <c r="AJ353" s="114" t="s">
        <v>3113</v>
      </c>
      <c r="AK353" s="128">
        <v>0</v>
      </c>
      <c r="AL353" s="128">
        <v>0</v>
      </c>
      <c r="AM353" s="128">
        <v>0</v>
      </c>
      <c r="AN353" s="128">
        <v>0</v>
      </c>
      <c r="AO353" s="128">
        <v>0</v>
      </c>
      <c r="AP353" s="128">
        <v>852875.44199999992</v>
      </c>
      <c r="AQ353" s="128">
        <v>0</v>
      </c>
      <c r="AR353" s="128">
        <v>0</v>
      </c>
      <c r="AS353" s="128">
        <v>0</v>
      </c>
      <c r="AT353" s="128">
        <v>0</v>
      </c>
      <c r="AU353" s="128">
        <v>0</v>
      </c>
      <c r="AV353" s="128">
        <v>851144.21799999999</v>
      </c>
      <c r="AW353" s="128">
        <v>0</v>
      </c>
      <c r="AX353" s="128">
        <v>0</v>
      </c>
      <c r="AY353" s="128">
        <v>0</v>
      </c>
      <c r="AZ353" s="128">
        <v>0</v>
      </c>
      <c r="BA353" s="128">
        <v>0</v>
      </c>
      <c r="BB353" s="128">
        <v>825312.24</v>
      </c>
      <c r="BC353" s="128">
        <v>0</v>
      </c>
      <c r="BD353" s="128">
        <v>0</v>
      </c>
      <c r="BE353" s="128">
        <v>0</v>
      </c>
      <c r="BF353" s="128">
        <v>0</v>
      </c>
      <c r="BG353" s="40">
        <f t="shared" si="15"/>
        <v>852875.44199999992</v>
      </c>
      <c r="BH353" s="40">
        <f t="shared" si="16"/>
        <v>1676456.4580000001</v>
      </c>
      <c r="BI353" s="40">
        <f t="shared" si="17"/>
        <v>2529331.9</v>
      </c>
    </row>
    <row r="354" spans="1:61" x14ac:dyDescent="0.35">
      <c r="A354" s="114">
        <v>20868000</v>
      </c>
      <c r="B354" s="114">
        <v>1</v>
      </c>
      <c r="C354" s="114">
        <v>1</v>
      </c>
      <c r="D354" s="114">
        <v>1</v>
      </c>
      <c r="E354" s="114" t="s">
        <v>2964</v>
      </c>
      <c r="F354" s="114" t="s">
        <v>24</v>
      </c>
      <c r="G354" s="114" t="s">
        <v>25</v>
      </c>
      <c r="H354" s="114" t="s">
        <v>437</v>
      </c>
      <c r="I354" s="114" t="s">
        <v>2</v>
      </c>
      <c r="J354" s="114" t="s">
        <v>27</v>
      </c>
      <c r="K354" s="114" t="s">
        <v>311</v>
      </c>
      <c r="L354" s="114" t="s">
        <v>29</v>
      </c>
      <c r="M354" s="114" t="s">
        <v>159</v>
      </c>
      <c r="N354" s="114" t="s">
        <v>1325</v>
      </c>
      <c r="O354" s="114" t="s">
        <v>3115</v>
      </c>
      <c r="P354" s="114" t="s">
        <v>3115</v>
      </c>
      <c r="Q354" s="114" t="s">
        <v>311</v>
      </c>
      <c r="R354" s="115">
        <v>0</v>
      </c>
      <c r="S354" s="115">
        <v>0</v>
      </c>
      <c r="T354" s="115">
        <v>0</v>
      </c>
      <c r="U354" s="115">
        <v>0</v>
      </c>
      <c r="V354" s="115">
        <v>0</v>
      </c>
      <c r="W354" s="115">
        <v>0</v>
      </c>
      <c r="X354" s="115">
        <v>0</v>
      </c>
      <c r="Y354" s="115">
        <v>0</v>
      </c>
      <c r="Z354" s="117">
        <v>45184</v>
      </c>
      <c r="AA354" s="117">
        <v>50663</v>
      </c>
      <c r="AB354" s="116">
        <v>200000000</v>
      </c>
      <c r="AC354" s="116">
        <v>200000000</v>
      </c>
      <c r="AD354" s="116">
        <v>14.553424657534247</v>
      </c>
      <c r="AE354" s="116">
        <v>15.010958904109589</v>
      </c>
      <c r="AF354" s="118"/>
      <c r="AG354" s="118" t="s">
        <v>2801</v>
      </c>
      <c r="AH354" s="118">
        <v>0.02</v>
      </c>
      <c r="AI354" s="114" t="s">
        <v>311</v>
      </c>
      <c r="AJ354" s="114" t="s">
        <v>311</v>
      </c>
      <c r="AK354" s="128">
        <v>0</v>
      </c>
      <c r="AL354" s="128">
        <v>0</v>
      </c>
      <c r="AM354" s="128">
        <v>0</v>
      </c>
      <c r="AN354" s="128">
        <v>0</v>
      </c>
      <c r="AO354" s="128">
        <v>0</v>
      </c>
      <c r="AP354" s="128">
        <v>0</v>
      </c>
      <c r="AQ354" s="128">
        <v>0</v>
      </c>
      <c r="AR354" s="128">
        <v>0</v>
      </c>
      <c r="AS354" s="128">
        <v>0</v>
      </c>
      <c r="AT354" s="128">
        <v>0</v>
      </c>
      <c r="AU354" s="128">
        <v>0</v>
      </c>
      <c r="AV354" s="128">
        <v>0</v>
      </c>
      <c r="AW354" s="128">
        <v>0</v>
      </c>
      <c r="AX354" s="128">
        <v>0</v>
      </c>
      <c r="AY354" s="128">
        <v>0</v>
      </c>
      <c r="AZ354" s="128">
        <v>0</v>
      </c>
      <c r="BA354" s="128">
        <v>0</v>
      </c>
      <c r="BB354" s="128">
        <v>0</v>
      </c>
      <c r="BC354" s="128">
        <v>0</v>
      </c>
      <c r="BD354" s="128">
        <v>0</v>
      </c>
      <c r="BE354" s="128">
        <v>0</v>
      </c>
      <c r="BF354" s="128">
        <v>0</v>
      </c>
      <c r="BG354" s="40">
        <f t="shared" si="15"/>
        <v>0</v>
      </c>
      <c r="BH354" s="40">
        <f t="shared" si="16"/>
        <v>0</v>
      </c>
      <c r="BI354" s="40">
        <f t="shared" si="17"/>
        <v>0</v>
      </c>
    </row>
    <row r="355" spans="1:61" x14ac:dyDescent="0.35">
      <c r="A355" s="123">
        <v>20599000</v>
      </c>
      <c r="B355" s="123">
        <v>1</v>
      </c>
      <c r="C355" s="123">
        <v>0</v>
      </c>
      <c r="D355" s="123">
        <v>0</v>
      </c>
      <c r="E355" s="123" t="s">
        <v>23</v>
      </c>
      <c r="F355" s="123" t="s">
        <v>68</v>
      </c>
      <c r="G355" s="123" t="s">
        <v>68</v>
      </c>
      <c r="H355" s="123" t="s">
        <v>68</v>
      </c>
      <c r="I355" s="123" t="s">
        <v>68</v>
      </c>
      <c r="J355" s="123" t="s">
        <v>27</v>
      </c>
      <c r="K355" s="123" t="s">
        <v>288</v>
      </c>
      <c r="L355" s="123" t="s">
        <v>70</v>
      </c>
      <c r="M355" s="123" t="s">
        <v>159</v>
      </c>
      <c r="N355" s="123" t="s">
        <v>1325</v>
      </c>
      <c r="O355" s="123" t="s">
        <v>3142</v>
      </c>
      <c r="P355" s="123" t="s">
        <v>3142</v>
      </c>
      <c r="Q355" s="123" t="s">
        <v>288</v>
      </c>
      <c r="R355" s="124">
        <v>150000000</v>
      </c>
      <c r="S355" s="124">
        <v>0</v>
      </c>
      <c r="T355" s="124">
        <v>0</v>
      </c>
      <c r="U355" s="124">
        <v>0</v>
      </c>
      <c r="V355" s="124">
        <v>0</v>
      </c>
      <c r="W355" s="124">
        <v>0</v>
      </c>
      <c r="X355" s="124">
        <v>0</v>
      </c>
      <c r="Y355" s="124">
        <v>150000000</v>
      </c>
      <c r="Z355" s="126">
        <v>45210</v>
      </c>
      <c r="AA355" s="126">
        <v>46752</v>
      </c>
      <c r="AB355" s="125">
        <v>300000000</v>
      </c>
      <c r="AC355" s="125">
        <v>300000000</v>
      </c>
      <c r="AD355" s="125">
        <v>3.8383561643835615</v>
      </c>
      <c r="AE355" s="125">
        <v>4.2246575342465755</v>
      </c>
      <c r="AF355" s="127">
        <v>6.5100000000000005E-2</v>
      </c>
      <c r="AG355" s="123" t="s">
        <v>2801</v>
      </c>
      <c r="AH355" s="127">
        <v>1.1900000000000001E-2</v>
      </c>
      <c r="AI355" s="123" t="s">
        <v>288</v>
      </c>
      <c r="AJ355" s="123" t="s">
        <v>288</v>
      </c>
      <c r="AK355" s="128">
        <v>3244922.4</v>
      </c>
      <c r="AL355" s="128">
        <v>0</v>
      </c>
      <c r="AM355" s="128">
        <v>0</v>
      </c>
      <c r="AN355" s="128">
        <v>0</v>
      </c>
      <c r="AO355" s="128">
        <v>0</v>
      </c>
      <c r="AP355" s="128">
        <v>0</v>
      </c>
      <c r="AQ355" s="128">
        <v>5177541.6670000004</v>
      </c>
      <c r="AR355" s="128">
        <v>0</v>
      </c>
      <c r="AS355" s="128">
        <v>0</v>
      </c>
      <c r="AT355" s="128">
        <v>0</v>
      </c>
      <c r="AU355" s="128">
        <v>0</v>
      </c>
      <c r="AV355" s="128">
        <v>0</v>
      </c>
      <c r="AW355" s="128">
        <v>5082250</v>
      </c>
      <c r="AX355" s="128">
        <v>0</v>
      </c>
      <c r="AY355" s="128">
        <v>0</v>
      </c>
      <c r="AZ355" s="128">
        <v>0</v>
      </c>
      <c r="BA355" s="128">
        <v>0</v>
      </c>
      <c r="BB355" s="128">
        <v>0</v>
      </c>
      <c r="BC355" s="128">
        <v>5140041.6670000004</v>
      </c>
      <c r="BD355" s="128">
        <v>0</v>
      </c>
      <c r="BE355" s="128">
        <v>0</v>
      </c>
      <c r="BF355" s="128">
        <v>0</v>
      </c>
      <c r="BG355" s="40">
        <f t="shared" si="15"/>
        <v>8422464.0669999998</v>
      </c>
      <c r="BH355" s="40">
        <f t="shared" si="16"/>
        <v>10222291.666999999</v>
      </c>
      <c r="BI355" s="40">
        <f t="shared" si="17"/>
        <v>18644755.733999997</v>
      </c>
    </row>
    <row r="356" spans="1:61" x14ac:dyDescent="0.35">
      <c r="A356" s="64">
        <v>20870000</v>
      </c>
      <c r="B356" s="64">
        <v>1</v>
      </c>
      <c r="C356" s="64">
        <v>1</v>
      </c>
      <c r="D356" s="64">
        <v>1</v>
      </c>
      <c r="E356" s="64" t="s">
        <v>2964</v>
      </c>
      <c r="F356" s="64" t="s">
        <v>24</v>
      </c>
      <c r="G356" s="64" t="s">
        <v>25</v>
      </c>
      <c r="H356" s="64" t="s">
        <v>437</v>
      </c>
      <c r="I356" s="64" t="s">
        <v>2</v>
      </c>
      <c r="J356" s="64" t="s">
        <v>27</v>
      </c>
      <c r="K356" s="64" t="s">
        <v>311</v>
      </c>
      <c r="L356" s="64" t="s">
        <v>29</v>
      </c>
      <c r="M356" s="64" t="s">
        <v>159</v>
      </c>
      <c r="N356" s="64" t="s">
        <v>1325</v>
      </c>
      <c r="O356" s="64" t="s">
        <v>3173</v>
      </c>
      <c r="P356" s="64" t="s">
        <v>3173</v>
      </c>
      <c r="Q356" s="64" t="s">
        <v>311</v>
      </c>
      <c r="R356" s="102">
        <v>75000000</v>
      </c>
      <c r="S356" s="102">
        <v>0</v>
      </c>
      <c r="T356" s="102">
        <v>0</v>
      </c>
      <c r="U356" s="102">
        <v>0</v>
      </c>
      <c r="V356" s="102">
        <v>0</v>
      </c>
      <c r="W356" s="102">
        <v>0</v>
      </c>
      <c r="X356" s="102">
        <v>0</v>
      </c>
      <c r="Y356" s="102">
        <v>75000000</v>
      </c>
      <c r="Z356" s="99">
        <v>45273</v>
      </c>
      <c r="AA356" s="99">
        <v>47829</v>
      </c>
      <c r="AB356" s="100">
        <v>75000000</v>
      </c>
      <c r="AC356" s="100">
        <v>75000000</v>
      </c>
      <c r="AD356" s="100">
        <v>6.7890410958904113</v>
      </c>
      <c r="AE356" s="100">
        <v>7.0027397260273974</v>
      </c>
      <c r="AF356" s="101"/>
      <c r="AG356" s="101" t="s">
        <v>2801</v>
      </c>
      <c r="AH356" s="101">
        <v>1.7500000000000002E-2</v>
      </c>
      <c r="AI356" s="64" t="s">
        <v>311</v>
      </c>
      <c r="AJ356" s="64" t="s">
        <v>311</v>
      </c>
      <c r="AK356" s="128">
        <v>0</v>
      </c>
      <c r="AL356" s="128">
        <v>0</v>
      </c>
      <c r="AM356" s="128">
        <v>0</v>
      </c>
      <c r="AN356" s="128">
        <v>646770.83700000006</v>
      </c>
      <c r="AO356" s="128">
        <v>0</v>
      </c>
      <c r="AP356" s="128">
        <v>0</v>
      </c>
      <c r="AQ356" s="128">
        <v>0</v>
      </c>
      <c r="AR356" s="128">
        <v>0</v>
      </c>
      <c r="AS356" s="128">
        <v>0</v>
      </c>
      <c r="AT356" s="128">
        <v>667187.5</v>
      </c>
      <c r="AU356" s="128">
        <v>0</v>
      </c>
      <c r="AV356" s="128">
        <v>0</v>
      </c>
      <c r="AW356" s="128">
        <v>0</v>
      </c>
      <c r="AX356" s="128">
        <v>0</v>
      </c>
      <c r="AY356" s="128">
        <v>0</v>
      </c>
      <c r="AZ356" s="128">
        <v>663541.67000000004</v>
      </c>
      <c r="BA356" s="128">
        <v>0</v>
      </c>
      <c r="BB356" s="128">
        <v>0</v>
      </c>
      <c r="BC356" s="128">
        <v>0</v>
      </c>
      <c r="BD356" s="128">
        <v>0</v>
      </c>
      <c r="BE356" s="128">
        <v>0</v>
      </c>
      <c r="BF356" s="128">
        <v>611588.54</v>
      </c>
      <c r="BG356" s="40">
        <f t="shared" si="15"/>
        <v>1313958.3370000001</v>
      </c>
      <c r="BH356" s="40">
        <f t="shared" ref="BH356:BH358" si="18">SUM(AU356:BF356)</f>
        <v>1275130.21</v>
      </c>
      <c r="BI356" s="40">
        <f t="shared" ref="BI356:BI358" si="19">BH356+BG356</f>
        <v>2589088.5470000003</v>
      </c>
    </row>
    <row r="357" spans="1:61" x14ac:dyDescent="0.35">
      <c r="A357" s="64">
        <v>20357000</v>
      </c>
      <c r="B357" s="64">
        <v>1</v>
      </c>
      <c r="C357" s="64">
        <v>1</v>
      </c>
      <c r="D357" s="64">
        <v>1</v>
      </c>
      <c r="E357" s="64" t="s">
        <v>2964</v>
      </c>
      <c r="F357" s="64" t="s">
        <v>24</v>
      </c>
      <c r="G357" s="64" t="s">
        <v>25</v>
      </c>
      <c r="H357" s="64" t="s">
        <v>437</v>
      </c>
      <c r="I357" s="64" t="s">
        <v>2</v>
      </c>
      <c r="J357" s="64" t="s">
        <v>27</v>
      </c>
      <c r="K357" s="64" t="s">
        <v>160</v>
      </c>
      <c r="L357" s="64" t="s">
        <v>29</v>
      </c>
      <c r="M357" s="64" t="s">
        <v>159</v>
      </c>
      <c r="N357" s="64" t="s">
        <v>1325</v>
      </c>
      <c r="O357" s="64" t="s">
        <v>3262</v>
      </c>
      <c r="P357" s="64" t="s">
        <v>3262</v>
      </c>
      <c r="Q357" s="64" t="s">
        <v>160</v>
      </c>
      <c r="R357" s="102">
        <v>0</v>
      </c>
      <c r="S357" s="102">
        <v>0</v>
      </c>
      <c r="T357" s="102">
        <v>0</v>
      </c>
      <c r="U357" s="102">
        <v>0</v>
      </c>
      <c r="V357" s="102">
        <v>0</v>
      </c>
      <c r="W357" s="102">
        <v>0</v>
      </c>
      <c r="X357" s="102">
        <v>0</v>
      </c>
      <c r="Y357" s="102">
        <v>0</v>
      </c>
      <c r="Z357" s="99">
        <v>45110</v>
      </c>
      <c r="AA357" s="99">
        <v>53888</v>
      </c>
      <c r="AB357" s="100">
        <v>42000000</v>
      </c>
      <c r="AC357" s="100">
        <v>42000000</v>
      </c>
      <c r="AD357" s="100">
        <v>23.389041095890413</v>
      </c>
      <c r="AE357" s="100">
        <v>24.049315068493151</v>
      </c>
      <c r="AF357" s="101">
        <v>6.4054E-2</v>
      </c>
      <c r="AG357" s="101" t="s">
        <v>2799</v>
      </c>
      <c r="AH357" s="101">
        <v>1.1599999999999999E-2</v>
      </c>
      <c r="AI357" s="64" t="s">
        <v>160</v>
      </c>
      <c r="AJ357" s="64" t="s">
        <v>160</v>
      </c>
      <c r="AK357" s="128">
        <v>0</v>
      </c>
      <c r="AL357" s="128">
        <v>0</v>
      </c>
      <c r="AM357" s="128">
        <v>0</v>
      </c>
      <c r="AN357" s="128">
        <v>0</v>
      </c>
      <c r="AO357" s="128">
        <v>0</v>
      </c>
      <c r="AP357" s="128">
        <v>0</v>
      </c>
      <c r="AQ357" s="128">
        <v>0</v>
      </c>
      <c r="AR357" s="128">
        <v>0</v>
      </c>
      <c r="AS357" s="128">
        <v>0</v>
      </c>
      <c r="AT357" s="128">
        <v>0</v>
      </c>
      <c r="AU357" s="128">
        <v>0</v>
      </c>
      <c r="AV357" s="128">
        <v>0</v>
      </c>
      <c r="AW357" s="128">
        <v>0</v>
      </c>
      <c r="AX357" s="128">
        <v>0</v>
      </c>
      <c r="AY357" s="128">
        <v>0</v>
      </c>
      <c r="AZ357" s="128">
        <v>0</v>
      </c>
      <c r="BA357" s="128">
        <v>0</v>
      </c>
      <c r="BB357" s="128">
        <v>0</v>
      </c>
      <c r="BC357" s="128">
        <v>0</v>
      </c>
      <c r="BD357" s="128">
        <v>0</v>
      </c>
      <c r="BE357" s="128">
        <v>0</v>
      </c>
      <c r="BF357" s="128">
        <v>0</v>
      </c>
      <c r="BG357" s="40">
        <f t="shared" si="15"/>
        <v>0</v>
      </c>
      <c r="BH357" s="40">
        <f t="shared" si="18"/>
        <v>0</v>
      </c>
      <c r="BI357" s="40">
        <f t="shared" si="19"/>
        <v>0</v>
      </c>
    </row>
    <row r="358" spans="1:61" x14ac:dyDescent="0.35">
      <c r="A358" s="64">
        <v>20360000</v>
      </c>
      <c r="B358" s="64">
        <v>1</v>
      </c>
      <c r="C358" s="64">
        <v>1</v>
      </c>
      <c r="D358" s="64">
        <v>1</v>
      </c>
      <c r="E358" s="64" t="s">
        <v>23</v>
      </c>
      <c r="F358" s="64" t="s">
        <v>24</v>
      </c>
      <c r="G358" s="64" t="s">
        <v>25</v>
      </c>
      <c r="H358" s="64" t="s">
        <v>437</v>
      </c>
      <c r="I358" s="64" t="s">
        <v>2</v>
      </c>
      <c r="J358" s="64" t="s">
        <v>27</v>
      </c>
      <c r="K358" s="64" t="s">
        <v>160</v>
      </c>
      <c r="L358" s="64" t="s">
        <v>175</v>
      </c>
      <c r="M358" s="64" t="s">
        <v>159</v>
      </c>
      <c r="N358" s="64" t="s">
        <v>1325</v>
      </c>
      <c r="O358" s="64" t="s">
        <v>3263</v>
      </c>
      <c r="P358" s="64" t="s">
        <v>3263</v>
      </c>
      <c r="Q358" s="64" t="s">
        <v>160</v>
      </c>
      <c r="R358" s="102">
        <v>0</v>
      </c>
      <c r="S358" s="102">
        <v>0</v>
      </c>
      <c r="T358" s="102">
        <v>0</v>
      </c>
      <c r="U358" s="102">
        <v>0</v>
      </c>
      <c r="V358" s="102">
        <v>0</v>
      </c>
      <c r="W358" s="102">
        <v>0</v>
      </c>
      <c r="X358" s="102">
        <v>0</v>
      </c>
      <c r="Y358" s="102">
        <v>0</v>
      </c>
      <c r="Z358" s="99">
        <v>45128</v>
      </c>
      <c r="AA358" s="99">
        <v>54260</v>
      </c>
      <c r="AB358" s="100">
        <v>40000000</v>
      </c>
      <c r="AC358" s="100">
        <v>40000000</v>
      </c>
      <c r="AD358" s="100">
        <v>24.408219178082192</v>
      </c>
      <c r="AE358" s="100">
        <v>25.019178082191782</v>
      </c>
      <c r="AF358" s="101">
        <v>6.1817999999999998E-2</v>
      </c>
      <c r="AG358" s="101" t="s">
        <v>2799</v>
      </c>
      <c r="AH358" s="101"/>
      <c r="AI358" s="64" t="s">
        <v>160</v>
      </c>
      <c r="AJ358" s="64" t="s">
        <v>160</v>
      </c>
      <c r="AK358" s="128">
        <v>0</v>
      </c>
      <c r="AL358" s="128">
        <v>0</v>
      </c>
      <c r="AM358" s="128">
        <v>0</v>
      </c>
      <c r="AN358" s="128">
        <v>0</v>
      </c>
      <c r="AO358" s="128">
        <v>0</v>
      </c>
      <c r="AP358" s="128">
        <v>0</v>
      </c>
      <c r="AQ358" s="128">
        <v>0</v>
      </c>
      <c r="AR358" s="128">
        <v>0</v>
      </c>
      <c r="AS358" s="128">
        <v>0</v>
      </c>
      <c r="AT358" s="128">
        <v>0</v>
      </c>
      <c r="AU358" s="128">
        <v>0</v>
      </c>
      <c r="AV358" s="128">
        <v>0</v>
      </c>
      <c r="AW358" s="128">
        <v>0</v>
      </c>
      <c r="AX358" s="128">
        <v>0</v>
      </c>
      <c r="AY358" s="128">
        <v>0</v>
      </c>
      <c r="AZ358" s="128">
        <v>0</v>
      </c>
      <c r="BA358" s="128">
        <v>0</v>
      </c>
      <c r="BB358" s="128">
        <v>0</v>
      </c>
      <c r="BC358" s="128">
        <v>0</v>
      </c>
      <c r="BD358" s="128">
        <v>0</v>
      </c>
      <c r="BE358" s="128">
        <v>0</v>
      </c>
      <c r="BF358" s="128">
        <v>0</v>
      </c>
      <c r="BG358" s="40">
        <f t="shared" si="15"/>
        <v>0</v>
      </c>
      <c r="BH358" s="40">
        <f t="shared" si="18"/>
        <v>0</v>
      </c>
      <c r="BI358" s="40">
        <f t="shared" si="19"/>
        <v>0</v>
      </c>
    </row>
    <row r="359" spans="1:61" x14ac:dyDescent="0.35">
      <c r="A359" s="64">
        <v>23210000</v>
      </c>
      <c r="B359" s="64">
        <v>1</v>
      </c>
      <c r="C359" s="64">
        <v>1</v>
      </c>
      <c r="D359" s="64">
        <v>0</v>
      </c>
      <c r="E359" s="64" t="s">
        <v>23</v>
      </c>
      <c r="F359" s="64" t="s">
        <v>24</v>
      </c>
      <c r="G359" s="64" t="s">
        <v>36</v>
      </c>
      <c r="H359" s="64" t="s">
        <v>36</v>
      </c>
      <c r="I359" s="64" t="s">
        <v>36</v>
      </c>
      <c r="J359" s="64" t="s">
        <v>27</v>
      </c>
      <c r="K359" s="64" t="s">
        <v>131</v>
      </c>
      <c r="L359" s="64" t="s">
        <v>3264</v>
      </c>
      <c r="M359" s="64" t="s">
        <v>65</v>
      </c>
      <c r="N359" s="64" t="s">
        <v>1324</v>
      </c>
      <c r="O359" s="64" t="s">
        <v>3265</v>
      </c>
      <c r="P359" s="64" t="s">
        <v>3265</v>
      </c>
      <c r="Q359" s="64" t="s">
        <v>131</v>
      </c>
      <c r="R359" s="102">
        <v>0</v>
      </c>
      <c r="S359" s="102">
        <v>0</v>
      </c>
      <c r="T359" s="102">
        <v>0</v>
      </c>
      <c r="U359" s="102">
        <v>0</v>
      </c>
      <c r="V359" s="102">
        <v>0</v>
      </c>
      <c r="W359" s="102">
        <v>0</v>
      </c>
      <c r="X359" s="102">
        <v>0</v>
      </c>
      <c r="Y359" s="102">
        <v>0</v>
      </c>
      <c r="Z359" s="99">
        <v>44998</v>
      </c>
      <c r="AA359" s="99">
        <v>54341</v>
      </c>
      <c r="AB359" s="100">
        <v>40000000</v>
      </c>
      <c r="AC359" s="100">
        <v>40000000</v>
      </c>
      <c r="AD359" s="100">
        <v>24.63013698630137</v>
      </c>
      <c r="AE359" s="100">
        <v>25.597260273972601</v>
      </c>
      <c r="AF359" s="101">
        <v>3.3000000000000002E-2</v>
      </c>
      <c r="AG359" s="101" t="s">
        <v>39</v>
      </c>
      <c r="AH359" s="101"/>
      <c r="AI359" s="64" t="s">
        <v>74</v>
      </c>
      <c r="AJ359" s="64" t="s">
        <v>131</v>
      </c>
      <c r="AK359" s="128">
        <v>0</v>
      </c>
      <c r="AL359" s="128">
        <v>0</v>
      </c>
      <c r="AM359" s="128">
        <v>0</v>
      </c>
      <c r="AN359" s="128">
        <v>0</v>
      </c>
      <c r="AO359" s="128">
        <v>0</v>
      </c>
      <c r="AP359" s="128">
        <v>0</v>
      </c>
      <c r="AQ359" s="128">
        <v>0</v>
      </c>
      <c r="AR359" s="128">
        <v>0</v>
      </c>
      <c r="AS359" s="128">
        <v>0</v>
      </c>
      <c r="AT359" s="128">
        <v>0</v>
      </c>
      <c r="AU359" s="128">
        <v>0</v>
      </c>
      <c r="AV359" s="128">
        <v>0</v>
      </c>
      <c r="AW359" s="128">
        <v>0</v>
      </c>
      <c r="AX359" s="128">
        <v>0</v>
      </c>
      <c r="AY359" s="128">
        <v>0</v>
      </c>
      <c r="AZ359" s="128">
        <v>0</v>
      </c>
      <c r="BA359" s="128">
        <v>0</v>
      </c>
      <c r="BB359" s="128">
        <v>0</v>
      </c>
      <c r="BC359" s="128">
        <v>0</v>
      </c>
      <c r="BD359" s="128">
        <v>0</v>
      </c>
      <c r="BE359" s="128">
        <v>0</v>
      </c>
      <c r="BF359" s="128">
        <v>0</v>
      </c>
      <c r="BG359" s="40">
        <f t="shared" si="15"/>
        <v>0</v>
      </c>
      <c r="BH359" s="40">
        <f t="shared" ref="BH359:BH365" si="20">SUM(AU359:BF359)</f>
        <v>0</v>
      </c>
      <c r="BI359" s="40">
        <f t="shared" ref="BI359:BI365" si="21">BH359+BG359</f>
        <v>0</v>
      </c>
    </row>
    <row r="360" spans="1:61" x14ac:dyDescent="0.35">
      <c r="A360" s="64">
        <v>20869000</v>
      </c>
      <c r="B360" s="64">
        <v>1</v>
      </c>
      <c r="C360" s="64">
        <v>1</v>
      </c>
      <c r="D360" s="64">
        <v>0</v>
      </c>
      <c r="E360" s="64" t="s">
        <v>23</v>
      </c>
      <c r="F360" s="64" t="s">
        <v>24</v>
      </c>
      <c r="G360" s="64" t="s">
        <v>25</v>
      </c>
      <c r="H360" s="64" t="s">
        <v>44</v>
      </c>
      <c r="I360" s="64" t="s">
        <v>45</v>
      </c>
      <c r="J360" s="64" t="s">
        <v>27</v>
      </c>
      <c r="K360" s="64" t="s">
        <v>311</v>
      </c>
      <c r="L360" s="64" t="s">
        <v>3266</v>
      </c>
      <c r="M360" s="64" t="s">
        <v>159</v>
      </c>
      <c r="N360" s="64" t="s">
        <v>1325</v>
      </c>
      <c r="O360" s="64" t="s">
        <v>3267</v>
      </c>
      <c r="P360" s="64" t="s">
        <v>3267</v>
      </c>
      <c r="Q360" s="64" t="s">
        <v>311</v>
      </c>
      <c r="R360" s="102">
        <v>0</v>
      </c>
      <c r="S360" s="102">
        <v>0</v>
      </c>
      <c r="T360" s="102">
        <v>0</v>
      </c>
      <c r="U360" s="102">
        <v>0</v>
      </c>
      <c r="V360" s="102">
        <v>290000</v>
      </c>
      <c r="W360" s="102">
        <v>0</v>
      </c>
      <c r="X360" s="102">
        <v>0</v>
      </c>
      <c r="Y360" s="102">
        <v>0</v>
      </c>
      <c r="Z360" s="99">
        <v>45198</v>
      </c>
      <c r="AA360" s="99">
        <v>50677</v>
      </c>
      <c r="AB360" s="100">
        <v>30000000</v>
      </c>
      <c r="AC360" s="100">
        <v>30000000</v>
      </c>
      <c r="AD360" s="100">
        <v>14.591780821917808</v>
      </c>
      <c r="AE360" s="100">
        <v>15.010958904109589</v>
      </c>
      <c r="AF360" s="101">
        <v>0</v>
      </c>
      <c r="AG360" s="101" t="s">
        <v>2801</v>
      </c>
      <c r="AH360" s="101">
        <v>0.02</v>
      </c>
      <c r="AI360" s="64" t="s">
        <v>311</v>
      </c>
      <c r="AJ360" s="64" t="s">
        <v>311</v>
      </c>
      <c r="AK360" s="128">
        <v>0</v>
      </c>
      <c r="AL360" s="128">
        <v>0</v>
      </c>
      <c r="AM360" s="128">
        <v>0</v>
      </c>
      <c r="AN360" s="128">
        <v>0</v>
      </c>
      <c r="AO360" s="128">
        <v>0</v>
      </c>
      <c r="AP360" s="128">
        <v>0</v>
      </c>
      <c r="AQ360" s="128">
        <v>0</v>
      </c>
      <c r="AR360" s="128">
        <v>0</v>
      </c>
      <c r="AS360" s="128">
        <v>0</v>
      </c>
      <c r="AT360" s="128">
        <v>0</v>
      </c>
      <c r="AU360" s="128">
        <v>0</v>
      </c>
      <c r="AV360" s="128">
        <v>0</v>
      </c>
      <c r="AW360" s="128">
        <v>0</v>
      </c>
      <c r="AX360" s="128">
        <v>0</v>
      </c>
      <c r="AY360" s="128">
        <v>0</v>
      </c>
      <c r="AZ360" s="128">
        <v>0</v>
      </c>
      <c r="BA360" s="128">
        <v>0</v>
      </c>
      <c r="BB360" s="128">
        <v>0</v>
      </c>
      <c r="BC360" s="128">
        <v>0</v>
      </c>
      <c r="BD360" s="128">
        <v>0</v>
      </c>
      <c r="BE360" s="128">
        <v>0</v>
      </c>
      <c r="BF360" s="128">
        <v>0</v>
      </c>
      <c r="BG360" s="40">
        <f t="shared" si="15"/>
        <v>0</v>
      </c>
      <c r="BH360" s="40">
        <f t="shared" si="20"/>
        <v>0</v>
      </c>
      <c r="BI360" s="40">
        <f t="shared" si="21"/>
        <v>0</v>
      </c>
    </row>
    <row r="361" spans="1:61" x14ac:dyDescent="0.35">
      <c r="A361" s="64">
        <v>20370000</v>
      </c>
      <c r="B361" s="64">
        <v>1</v>
      </c>
      <c r="C361" s="64">
        <v>1</v>
      </c>
      <c r="D361" s="64">
        <v>1</v>
      </c>
      <c r="E361" s="64" t="s">
        <v>2964</v>
      </c>
      <c r="F361" s="64" t="s">
        <v>24</v>
      </c>
      <c r="G361" s="64" t="s">
        <v>25</v>
      </c>
      <c r="H361" s="64" t="s">
        <v>437</v>
      </c>
      <c r="I361" s="64" t="s">
        <v>2</v>
      </c>
      <c r="J361" s="64" t="s">
        <v>27</v>
      </c>
      <c r="K361" s="64" t="s">
        <v>160</v>
      </c>
      <c r="L361" s="64" t="s">
        <v>29</v>
      </c>
      <c r="M361" s="64" t="s">
        <v>159</v>
      </c>
      <c r="N361" s="64" t="s">
        <v>1325</v>
      </c>
      <c r="O361" s="64" t="s">
        <v>3268</v>
      </c>
      <c r="P361" s="64" t="s">
        <v>3268</v>
      </c>
      <c r="Q361" s="64" t="s">
        <v>160</v>
      </c>
      <c r="R361" s="102">
        <v>0</v>
      </c>
      <c r="S361" s="102">
        <v>0</v>
      </c>
      <c r="T361" s="102">
        <v>0</v>
      </c>
      <c r="U361" s="102">
        <v>0</v>
      </c>
      <c r="V361" s="102">
        <v>0</v>
      </c>
      <c r="W361" s="102">
        <v>0</v>
      </c>
      <c r="X361" s="102">
        <v>0</v>
      </c>
      <c r="Y361" s="102">
        <v>0</v>
      </c>
      <c r="Z361" s="99">
        <v>45205</v>
      </c>
      <c r="AA361" s="99">
        <v>53585</v>
      </c>
      <c r="AB361" s="100">
        <v>25000000</v>
      </c>
      <c r="AC361" s="100">
        <v>25000000</v>
      </c>
      <c r="AD361" s="100">
        <v>22.55890410958904</v>
      </c>
      <c r="AE361" s="100">
        <v>22.958904109589042</v>
      </c>
      <c r="AF361" s="101">
        <v>6.2776799999999994E-2</v>
      </c>
      <c r="AG361" s="101" t="s">
        <v>2971</v>
      </c>
      <c r="AH361" s="101">
        <v>1.26E-2</v>
      </c>
      <c r="AI361" s="64" t="s">
        <v>160</v>
      </c>
      <c r="AJ361" s="64" t="s">
        <v>160</v>
      </c>
      <c r="AK361" s="128">
        <v>0</v>
      </c>
      <c r="AL361" s="128">
        <v>0</v>
      </c>
      <c r="AM361" s="128">
        <v>0</v>
      </c>
      <c r="AN361" s="128">
        <v>0</v>
      </c>
      <c r="AO361" s="128">
        <v>0</v>
      </c>
      <c r="AP361" s="128">
        <v>0</v>
      </c>
      <c r="AQ361" s="128">
        <v>0</v>
      </c>
      <c r="AR361" s="128">
        <v>0</v>
      </c>
      <c r="AS361" s="128">
        <v>0</v>
      </c>
      <c r="AT361" s="128">
        <v>0</v>
      </c>
      <c r="AU361" s="128">
        <v>0</v>
      </c>
      <c r="AV361" s="128">
        <v>0</v>
      </c>
      <c r="AW361" s="128">
        <v>0</v>
      </c>
      <c r="AX361" s="128">
        <v>0</v>
      </c>
      <c r="AY361" s="128">
        <v>0</v>
      </c>
      <c r="AZ361" s="128">
        <v>0</v>
      </c>
      <c r="BA361" s="128">
        <v>0</v>
      </c>
      <c r="BB361" s="128">
        <v>0</v>
      </c>
      <c r="BC361" s="128">
        <v>0</v>
      </c>
      <c r="BD361" s="128">
        <v>0</v>
      </c>
      <c r="BE361" s="128">
        <v>0</v>
      </c>
      <c r="BF361" s="128">
        <v>0</v>
      </c>
      <c r="BG361" s="40">
        <f t="shared" si="15"/>
        <v>0</v>
      </c>
      <c r="BH361" s="40">
        <f t="shared" si="20"/>
        <v>0</v>
      </c>
      <c r="BI361" s="40">
        <f t="shared" si="21"/>
        <v>0</v>
      </c>
    </row>
    <row r="362" spans="1:61" x14ac:dyDescent="0.35">
      <c r="A362" s="64">
        <v>20380000</v>
      </c>
      <c r="B362" s="64">
        <v>1</v>
      </c>
      <c r="C362" s="64">
        <v>1</v>
      </c>
      <c r="D362" s="64">
        <v>0</v>
      </c>
      <c r="E362" s="64" t="s">
        <v>23</v>
      </c>
      <c r="F362" s="64" t="s">
        <v>24</v>
      </c>
      <c r="G362" s="64" t="s">
        <v>36</v>
      </c>
      <c r="H362" s="64" t="s">
        <v>36</v>
      </c>
      <c r="I362" s="64" t="s">
        <v>36</v>
      </c>
      <c r="J362" s="64" t="s">
        <v>27</v>
      </c>
      <c r="K362" s="64" t="s">
        <v>160</v>
      </c>
      <c r="L362" s="64" t="s">
        <v>113</v>
      </c>
      <c r="M362" s="64" t="s">
        <v>159</v>
      </c>
      <c r="N362" s="64" t="s">
        <v>1325</v>
      </c>
      <c r="O362" s="64" t="s">
        <v>3269</v>
      </c>
      <c r="P362" s="64" t="s">
        <v>3269</v>
      </c>
      <c r="Q362" s="64" t="s">
        <v>160</v>
      </c>
      <c r="R362" s="102">
        <v>0</v>
      </c>
      <c r="S362" s="102">
        <v>0</v>
      </c>
      <c r="T362" s="102">
        <v>0</v>
      </c>
      <c r="U362" s="102">
        <v>0</v>
      </c>
      <c r="V362" s="102">
        <v>0</v>
      </c>
      <c r="W362" s="102">
        <v>0</v>
      </c>
      <c r="X362" s="102">
        <v>0</v>
      </c>
      <c r="Y362" s="102">
        <v>0</v>
      </c>
      <c r="Z362" s="99">
        <v>45246</v>
      </c>
      <c r="AA362" s="99">
        <v>53615</v>
      </c>
      <c r="AB362" s="100">
        <v>125000000</v>
      </c>
      <c r="AC362" s="100">
        <v>125000000</v>
      </c>
      <c r="AD362" s="100">
        <v>22.641095890410959</v>
      </c>
      <c r="AE362" s="100">
        <v>22.92876712328767</v>
      </c>
      <c r="AF362" s="101">
        <v>6.5163600000000002E-2</v>
      </c>
      <c r="AG362" s="101" t="s">
        <v>2971</v>
      </c>
      <c r="AH362" s="101">
        <v>1.26E-2</v>
      </c>
      <c r="AI362" s="64" t="s">
        <v>160</v>
      </c>
      <c r="AJ362" s="64" t="s">
        <v>160</v>
      </c>
      <c r="AK362" s="128">
        <v>0</v>
      </c>
      <c r="AL362" s="128">
        <v>0</v>
      </c>
      <c r="AM362" s="128">
        <v>0</v>
      </c>
      <c r="AN362" s="128">
        <v>0</v>
      </c>
      <c r="AO362" s="128">
        <v>0</v>
      </c>
      <c r="AP362" s="128">
        <v>0</v>
      </c>
      <c r="AQ362" s="128">
        <v>0</v>
      </c>
      <c r="AR362" s="128">
        <v>0</v>
      </c>
      <c r="AS362" s="128">
        <v>0</v>
      </c>
      <c r="AT362" s="128">
        <v>0</v>
      </c>
      <c r="AU362" s="128">
        <v>0</v>
      </c>
      <c r="AV362" s="128">
        <v>0</v>
      </c>
      <c r="AW362" s="128">
        <v>0</v>
      </c>
      <c r="AX362" s="128">
        <v>0</v>
      </c>
      <c r="AY362" s="128">
        <v>0</v>
      </c>
      <c r="AZ362" s="128">
        <v>0</v>
      </c>
      <c r="BA362" s="128">
        <v>0</v>
      </c>
      <c r="BB362" s="128">
        <v>0</v>
      </c>
      <c r="BC362" s="128">
        <v>0</v>
      </c>
      <c r="BD362" s="128">
        <v>0</v>
      </c>
      <c r="BE362" s="128">
        <v>0</v>
      </c>
      <c r="BF362" s="128">
        <v>0</v>
      </c>
      <c r="BG362" s="40">
        <f t="shared" si="15"/>
        <v>0</v>
      </c>
      <c r="BH362" s="40">
        <f t="shared" si="20"/>
        <v>0</v>
      </c>
      <c r="BI362" s="40">
        <f t="shared" si="21"/>
        <v>0</v>
      </c>
    </row>
    <row r="363" spans="1:61" x14ac:dyDescent="0.35">
      <c r="A363" s="64">
        <v>23220000</v>
      </c>
      <c r="B363" s="64">
        <v>1</v>
      </c>
      <c r="C363" s="64">
        <v>0</v>
      </c>
      <c r="D363" s="64">
        <v>0</v>
      </c>
      <c r="E363" s="64" t="s">
        <v>59</v>
      </c>
      <c r="F363" s="64" t="s">
        <v>68</v>
      </c>
      <c r="G363" s="64" t="s">
        <v>68</v>
      </c>
      <c r="H363" s="64" t="s">
        <v>68</v>
      </c>
      <c r="I363" s="64" t="s">
        <v>85</v>
      </c>
      <c r="J363" s="64" t="s">
        <v>27</v>
      </c>
      <c r="K363" s="64" t="s">
        <v>143</v>
      </c>
      <c r="L363" s="64" t="s">
        <v>87</v>
      </c>
      <c r="M363" s="64" t="s">
        <v>65</v>
      </c>
      <c r="N363" s="64" t="s">
        <v>1324</v>
      </c>
      <c r="O363" s="64" t="s">
        <v>3270</v>
      </c>
      <c r="P363" s="64" t="s">
        <v>3270</v>
      </c>
      <c r="Q363" s="64" t="s">
        <v>143</v>
      </c>
      <c r="R363" s="102">
        <v>0</v>
      </c>
      <c r="S363" s="102">
        <v>0</v>
      </c>
      <c r="T363" s="102">
        <v>0</v>
      </c>
      <c r="U363" s="102">
        <v>0</v>
      </c>
      <c r="V363" s="102">
        <v>0</v>
      </c>
      <c r="W363" s="102">
        <v>0</v>
      </c>
      <c r="X363" s="102">
        <v>0</v>
      </c>
      <c r="Y363" s="102">
        <v>0</v>
      </c>
      <c r="Z363" s="99">
        <v>45201</v>
      </c>
      <c r="AA363" s="99">
        <v>56203</v>
      </c>
      <c r="AB363" s="100">
        <v>15869250</v>
      </c>
      <c r="AC363" s="100">
        <v>15869250</v>
      </c>
      <c r="AD363" s="100">
        <v>29.731506849315068</v>
      </c>
      <c r="AE363" s="100">
        <v>30.142465753424659</v>
      </c>
      <c r="AF363" s="101">
        <v>0.02</v>
      </c>
      <c r="AG363" s="101" t="s">
        <v>39</v>
      </c>
      <c r="AH363" s="101"/>
      <c r="AI363" s="64" t="s">
        <v>74</v>
      </c>
      <c r="AJ363" s="64" t="s">
        <v>143</v>
      </c>
      <c r="AK363" s="128">
        <v>0</v>
      </c>
      <c r="AL363" s="128">
        <v>0</v>
      </c>
      <c r="AM363" s="128">
        <v>0</v>
      </c>
      <c r="AN363" s="128">
        <v>0</v>
      </c>
      <c r="AO363" s="128">
        <v>0</v>
      </c>
      <c r="AP363" s="128">
        <v>0</v>
      </c>
      <c r="AQ363" s="128">
        <v>0</v>
      </c>
      <c r="AR363" s="128">
        <v>0</v>
      </c>
      <c r="AS363" s="128">
        <v>0</v>
      </c>
      <c r="AT363" s="128">
        <v>0</v>
      </c>
      <c r="AU363" s="128">
        <v>0</v>
      </c>
      <c r="AV363" s="128">
        <v>0</v>
      </c>
      <c r="AW363" s="128">
        <v>0</v>
      </c>
      <c r="AX363" s="128">
        <v>0</v>
      </c>
      <c r="AY363" s="128">
        <v>0</v>
      </c>
      <c r="AZ363" s="128">
        <v>0</v>
      </c>
      <c r="BA363" s="128">
        <v>0</v>
      </c>
      <c r="BB363" s="128">
        <v>0</v>
      </c>
      <c r="BC363" s="128">
        <v>0</v>
      </c>
      <c r="BD363" s="128">
        <v>0</v>
      </c>
      <c r="BE363" s="128">
        <v>0</v>
      </c>
      <c r="BF363" s="128">
        <v>0</v>
      </c>
      <c r="BG363" s="40">
        <f t="shared" si="15"/>
        <v>0</v>
      </c>
      <c r="BH363" s="40">
        <f t="shared" si="20"/>
        <v>0</v>
      </c>
      <c r="BI363" s="40">
        <f t="shared" si="21"/>
        <v>0</v>
      </c>
    </row>
    <row r="364" spans="1:61" x14ac:dyDescent="0.35">
      <c r="A364" s="64">
        <v>20599900</v>
      </c>
      <c r="B364" s="64">
        <v>1</v>
      </c>
      <c r="C364" s="64">
        <v>1</v>
      </c>
      <c r="D364" s="64">
        <v>1</v>
      </c>
      <c r="E364" s="64" t="s">
        <v>2964</v>
      </c>
      <c r="F364" s="64" t="s">
        <v>24</v>
      </c>
      <c r="G364" s="64" t="s">
        <v>25</v>
      </c>
      <c r="H364" s="64" t="s">
        <v>437</v>
      </c>
      <c r="I364" s="64" t="s">
        <v>2</v>
      </c>
      <c r="J364" s="64" t="s">
        <v>27</v>
      </c>
      <c r="K364" s="64" t="s">
        <v>288</v>
      </c>
      <c r="L364" s="64" t="s">
        <v>29</v>
      </c>
      <c r="M364" s="64" t="s">
        <v>159</v>
      </c>
      <c r="N364" s="64" t="s">
        <v>1325</v>
      </c>
      <c r="O364" s="64" t="s">
        <v>3271</v>
      </c>
      <c r="P364" s="64" t="s">
        <v>3271</v>
      </c>
      <c r="Q364" s="64" t="s">
        <v>288</v>
      </c>
      <c r="R364" s="102">
        <v>0</v>
      </c>
      <c r="S364" s="102">
        <v>0</v>
      </c>
      <c r="T364" s="102">
        <v>0</v>
      </c>
      <c r="U364" s="102">
        <v>0</v>
      </c>
      <c r="V364" s="102">
        <v>0</v>
      </c>
      <c r="W364" s="102">
        <v>0</v>
      </c>
      <c r="X364" s="102">
        <v>0</v>
      </c>
      <c r="Y364" s="102">
        <v>0</v>
      </c>
      <c r="Z364" s="99">
        <v>45181</v>
      </c>
      <c r="AA364" s="99">
        <v>52291</v>
      </c>
      <c r="AB364" s="100">
        <v>150000000</v>
      </c>
      <c r="AC364" s="100">
        <v>150000000</v>
      </c>
      <c r="AD364" s="100">
        <v>19.013698630136986</v>
      </c>
      <c r="AE364" s="100">
        <v>19.479452054794521</v>
      </c>
      <c r="AF364" s="101">
        <v>6.5699999999999995E-2</v>
      </c>
      <c r="AG364" s="101" t="s">
        <v>2801</v>
      </c>
      <c r="AH364" s="101">
        <v>1.2500000000000001E-2</v>
      </c>
      <c r="AI364" s="64" t="s">
        <v>288</v>
      </c>
      <c r="AJ364" s="64" t="s">
        <v>288</v>
      </c>
      <c r="AK364" s="128">
        <v>0</v>
      </c>
      <c r="AL364" s="128">
        <v>0</v>
      </c>
      <c r="AM364" s="128">
        <v>0</v>
      </c>
      <c r="AN364" s="128">
        <v>0</v>
      </c>
      <c r="AO364" s="128">
        <v>0</v>
      </c>
      <c r="AP364" s="128">
        <v>0</v>
      </c>
      <c r="AQ364" s="128">
        <v>0</v>
      </c>
      <c r="AR364" s="128">
        <v>0</v>
      </c>
      <c r="AS364" s="128">
        <v>0</v>
      </c>
      <c r="AT364" s="128">
        <v>0</v>
      </c>
      <c r="AU364" s="128">
        <v>0</v>
      </c>
      <c r="AV364" s="128">
        <v>0</v>
      </c>
      <c r="AW364" s="128">
        <v>0</v>
      </c>
      <c r="AX364" s="128">
        <v>0</v>
      </c>
      <c r="AY364" s="128">
        <v>0</v>
      </c>
      <c r="AZ364" s="128">
        <v>0</v>
      </c>
      <c r="BA364" s="128">
        <v>0</v>
      </c>
      <c r="BB364" s="128">
        <v>0</v>
      </c>
      <c r="BC364" s="128">
        <v>0</v>
      </c>
      <c r="BD364" s="128">
        <v>0</v>
      </c>
      <c r="BE364" s="128">
        <v>0</v>
      </c>
      <c r="BF364" s="128">
        <v>0</v>
      </c>
      <c r="BG364" s="40">
        <f t="shared" si="15"/>
        <v>0</v>
      </c>
      <c r="BH364" s="40">
        <f t="shared" si="20"/>
        <v>0</v>
      </c>
      <c r="BI364" s="40">
        <f t="shared" si="21"/>
        <v>0</v>
      </c>
    </row>
    <row r="365" spans="1:61" x14ac:dyDescent="0.35">
      <c r="A365" s="64">
        <v>28113000</v>
      </c>
      <c r="B365" s="64">
        <v>1</v>
      </c>
      <c r="C365" s="64">
        <v>1</v>
      </c>
      <c r="D365" s="64">
        <v>0</v>
      </c>
      <c r="E365" s="64" t="s">
        <v>23</v>
      </c>
      <c r="F365" s="64" t="s">
        <v>24</v>
      </c>
      <c r="G365" s="64" t="s">
        <v>36</v>
      </c>
      <c r="H365" s="64" t="s">
        <v>36</v>
      </c>
      <c r="I365" s="64" t="s">
        <v>36</v>
      </c>
      <c r="J365" s="64" t="s">
        <v>27</v>
      </c>
      <c r="K365" s="64" t="s">
        <v>37</v>
      </c>
      <c r="L365" s="64" t="s">
        <v>113</v>
      </c>
      <c r="M365" s="64" t="s">
        <v>30</v>
      </c>
      <c r="N365" s="64" t="s">
        <v>1323</v>
      </c>
      <c r="O365" s="64" t="s">
        <v>3272</v>
      </c>
      <c r="P365" s="64" t="s">
        <v>3272</v>
      </c>
      <c r="Q365" s="64" t="s">
        <v>37</v>
      </c>
      <c r="R365" s="102">
        <v>0</v>
      </c>
      <c r="S365" s="102">
        <v>0</v>
      </c>
      <c r="T365" s="102">
        <v>0</v>
      </c>
      <c r="U365" s="102">
        <v>0</v>
      </c>
      <c r="V365" s="102">
        <v>0</v>
      </c>
      <c r="W365" s="102">
        <v>0</v>
      </c>
      <c r="X365" s="102">
        <v>0</v>
      </c>
      <c r="Y365" s="102">
        <v>0</v>
      </c>
      <c r="Z365" s="99">
        <v>45288</v>
      </c>
      <c r="AA365" s="99">
        <v>52916</v>
      </c>
      <c r="AB365" s="100">
        <v>125000000</v>
      </c>
      <c r="AC365" s="100">
        <v>125000000</v>
      </c>
      <c r="AD365" s="100">
        <v>20.726027397260275</v>
      </c>
      <c r="AE365" s="100">
        <v>20.898630136986302</v>
      </c>
      <c r="AF365" s="101">
        <v>5.0189999999999999E-2</v>
      </c>
      <c r="AG365" s="101" t="s">
        <v>2801</v>
      </c>
      <c r="AH365" s="101">
        <v>1.4999999999999999E-2</v>
      </c>
      <c r="AI365" s="64" t="s">
        <v>33</v>
      </c>
      <c r="AJ365" s="64" t="s">
        <v>37</v>
      </c>
      <c r="AK365" s="128">
        <v>0</v>
      </c>
      <c r="AL365" s="128">
        <v>0</v>
      </c>
      <c r="AM365" s="128">
        <v>0</v>
      </c>
      <c r="AN365" s="128">
        <v>0</v>
      </c>
      <c r="AO365" s="128">
        <v>0</v>
      </c>
      <c r="AP365" s="128">
        <v>0</v>
      </c>
      <c r="AQ365" s="128">
        <v>0</v>
      </c>
      <c r="AR365" s="128">
        <v>0</v>
      </c>
      <c r="AS365" s="128">
        <v>0</v>
      </c>
      <c r="AT365" s="128">
        <v>0</v>
      </c>
      <c r="AU365" s="128">
        <v>0</v>
      </c>
      <c r="AV365" s="128">
        <v>0</v>
      </c>
      <c r="AW365" s="128">
        <v>0</v>
      </c>
      <c r="AX365" s="128">
        <v>0</v>
      </c>
      <c r="AY365" s="128">
        <v>0</v>
      </c>
      <c r="AZ365" s="128">
        <v>0</v>
      </c>
      <c r="BA365" s="128">
        <v>0</v>
      </c>
      <c r="BB365" s="128">
        <v>0</v>
      </c>
      <c r="BC365" s="128">
        <v>0</v>
      </c>
      <c r="BD365" s="128">
        <v>0</v>
      </c>
      <c r="BE365" s="128">
        <v>0</v>
      </c>
      <c r="BF365" s="128">
        <v>0</v>
      </c>
      <c r="BG365" s="40">
        <f t="shared" si="15"/>
        <v>0</v>
      </c>
      <c r="BH365" s="40">
        <f t="shared" si="20"/>
        <v>0</v>
      </c>
      <c r="BI365" s="40">
        <f t="shared" si="21"/>
        <v>0</v>
      </c>
    </row>
    <row r="366" spans="1:61" x14ac:dyDescent="0.35">
      <c r="A366" s="64">
        <v>23536000</v>
      </c>
      <c r="B366" s="64">
        <v>1</v>
      </c>
      <c r="C366" s="64">
        <v>1</v>
      </c>
      <c r="D366" s="64">
        <v>0</v>
      </c>
      <c r="E366" s="64" t="s">
        <v>23</v>
      </c>
      <c r="F366" s="64" t="s">
        <v>24</v>
      </c>
      <c r="G366" s="64" t="s">
        <v>25</v>
      </c>
      <c r="H366" s="64" t="s">
        <v>44</v>
      </c>
      <c r="I366" s="64" t="s">
        <v>45</v>
      </c>
      <c r="J366" s="64" t="s">
        <v>27</v>
      </c>
      <c r="K366" s="64" t="s">
        <v>131</v>
      </c>
      <c r="L366" s="64" t="s">
        <v>48</v>
      </c>
      <c r="M366" s="64" t="s">
        <v>65</v>
      </c>
      <c r="N366" s="64" t="s">
        <v>1324</v>
      </c>
      <c r="O366" s="64" t="s">
        <v>3273</v>
      </c>
      <c r="P366" s="64" t="s">
        <v>3273</v>
      </c>
      <c r="Q366" s="64" t="s">
        <v>131</v>
      </c>
      <c r="R366" s="102">
        <v>0</v>
      </c>
      <c r="S366" s="102">
        <v>365524.73</v>
      </c>
      <c r="T366" s="102">
        <v>0</v>
      </c>
      <c r="U366" s="102">
        <v>0</v>
      </c>
      <c r="V366" s="102">
        <v>0</v>
      </c>
      <c r="W366" s="102">
        <v>0</v>
      </c>
      <c r="X366" s="102">
        <v>0</v>
      </c>
      <c r="Y366" s="102">
        <v>365524.73</v>
      </c>
      <c r="Z366" s="99">
        <v>44648</v>
      </c>
      <c r="AA366" s="99">
        <v>53752</v>
      </c>
      <c r="AB366" s="100">
        <v>17000000</v>
      </c>
      <c r="AC366" s="100">
        <v>17000000</v>
      </c>
      <c r="AD366" s="100">
        <v>23.016438356164382</v>
      </c>
      <c r="AE366" s="100">
        <v>24.942465753424656</v>
      </c>
      <c r="AF366" s="101">
        <v>3.2300000000000002E-2</v>
      </c>
      <c r="AG366" s="101" t="s">
        <v>39</v>
      </c>
      <c r="AH366" s="101"/>
      <c r="AI366" s="64" t="s">
        <v>74</v>
      </c>
      <c r="AJ366" s="64" t="s">
        <v>131</v>
      </c>
      <c r="AK366" s="128">
        <v>0</v>
      </c>
      <c r="AL366" s="128">
        <v>0</v>
      </c>
      <c r="AM366" s="128">
        <v>0</v>
      </c>
      <c r="AN366" s="128">
        <v>0</v>
      </c>
      <c r="AO366" s="128">
        <v>0</v>
      </c>
      <c r="AP366" s="128">
        <v>0</v>
      </c>
      <c r="AQ366" s="128">
        <v>7018.28</v>
      </c>
      <c r="AR366" s="128">
        <v>0</v>
      </c>
      <c r="AS366" s="128">
        <v>0</v>
      </c>
      <c r="AT366" s="128">
        <v>0</v>
      </c>
      <c r="AU366" s="128">
        <v>0</v>
      </c>
      <c r="AV366" s="128">
        <v>0</v>
      </c>
      <c r="AW366" s="128">
        <v>5903.22</v>
      </c>
      <c r="AX366" s="128">
        <v>0</v>
      </c>
      <c r="AY366" s="128">
        <v>0</v>
      </c>
      <c r="AZ366" s="128">
        <v>0</v>
      </c>
      <c r="BA366" s="128">
        <v>0</v>
      </c>
      <c r="BB366" s="128">
        <v>0</v>
      </c>
      <c r="BC366" s="128">
        <v>5903.22</v>
      </c>
      <c r="BD366" s="128">
        <v>0</v>
      </c>
      <c r="BE366" s="128">
        <v>0</v>
      </c>
      <c r="BF366" s="128">
        <v>0</v>
      </c>
      <c r="BG366" s="40">
        <f t="shared" si="15"/>
        <v>7018.28</v>
      </c>
      <c r="BH366" s="40">
        <f t="shared" ref="BH366:BH367" si="22">SUM(AU366:BF366)</f>
        <v>11806.44</v>
      </c>
      <c r="BI366" s="40">
        <f t="shared" ref="BI366:BI367" si="23">BH366+BG366</f>
        <v>18824.72</v>
      </c>
    </row>
    <row r="367" spans="1:61" x14ac:dyDescent="0.3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102"/>
      <c r="S367" s="102"/>
      <c r="T367" s="102"/>
      <c r="U367" s="102"/>
      <c r="V367" s="102"/>
      <c r="W367" s="102"/>
      <c r="X367" s="102"/>
      <c r="Y367" s="102"/>
      <c r="Z367" s="99"/>
      <c r="AA367" s="99"/>
      <c r="AB367" s="100"/>
      <c r="AC367" s="100"/>
      <c r="AD367" s="100"/>
      <c r="AE367" s="100"/>
      <c r="AF367" s="101"/>
      <c r="AG367" s="64"/>
      <c r="AH367" s="64"/>
      <c r="AI367" s="64"/>
      <c r="AJ367" s="64"/>
      <c r="AK367" s="40">
        <f>IFERROR(VLOOKUP($A367,#REF!,#REF!,0),0)</f>
        <v>0</v>
      </c>
      <c r="AL367" s="40">
        <f>IFERROR(VLOOKUP($A367,#REF!,#REF!,0),0)</f>
        <v>0</v>
      </c>
      <c r="AM367" s="40">
        <f>IFERROR(VLOOKUP($A367,#REF!,#REF!,0),0)</f>
        <v>0</v>
      </c>
      <c r="AN367" s="40">
        <f>IFERROR(VLOOKUP($A367,#REF!,#REF!,0),0)</f>
        <v>0</v>
      </c>
      <c r="AO367" s="40">
        <f>IFERROR(VLOOKUP($A367,#REF!,#REF!,0),0)</f>
        <v>0</v>
      </c>
      <c r="AP367" s="40">
        <f>IFERROR(VLOOKUP($A367,#REF!,#REF!,0),0)</f>
        <v>0</v>
      </c>
      <c r="AQ367" s="40">
        <f>IFERROR(VLOOKUP($A367,#REF!,#REF!,0),0)</f>
        <v>0</v>
      </c>
      <c r="AR367" s="40">
        <f>IFERROR(VLOOKUP($A367,#REF!,#REF!,0),0)</f>
        <v>0</v>
      </c>
      <c r="AS367" s="40">
        <f>IFERROR(VLOOKUP($A367,#REF!,#REF!,0),0)</f>
        <v>0</v>
      </c>
      <c r="AT367" s="40">
        <f>IFERROR(VLOOKUP($A367,#REF!,#REF!,0),0)</f>
        <v>0</v>
      </c>
      <c r="AU367" s="40">
        <f>IFERROR(VLOOKUP($A367,#REF!,#REF!,0),0)</f>
        <v>0</v>
      </c>
      <c r="AV367" s="40">
        <f>IFERROR(VLOOKUP($A367,#REF!,#REF!,0),0)</f>
        <v>0</v>
      </c>
      <c r="AW367" s="40">
        <f>IFERROR(VLOOKUP($A367,#REF!,#REF!,0),0)</f>
        <v>0</v>
      </c>
      <c r="AX367" s="40">
        <f>IFERROR(VLOOKUP($A367,#REF!,#REF!,0),0)</f>
        <v>0</v>
      </c>
      <c r="AY367" s="40">
        <f>IFERROR(VLOOKUP($A367,#REF!,#REF!,0),0)</f>
        <v>0</v>
      </c>
      <c r="AZ367" s="40">
        <f>IFERROR(VLOOKUP($A367,#REF!,#REF!,0),0)</f>
        <v>0</v>
      </c>
      <c r="BA367" s="40">
        <f>IFERROR(VLOOKUP($A367,#REF!,#REF!,0),0)</f>
        <v>0</v>
      </c>
      <c r="BB367" s="40">
        <f>IFERROR(VLOOKUP($A367,#REF!,#REF!,0),0)</f>
        <v>0</v>
      </c>
      <c r="BC367" s="40">
        <f>IFERROR(VLOOKUP($A367,#REF!,#REF!,0),0)</f>
        <v>0</v>
      </c>
      <c r="BD367" s="40">
        <f>IFERROR(VLOOKUP($A367,#REF!,#REF!,0),0)</f>
        <v>0</v>
      </c>
      <c r="BE367" s="40">
        <f>IFERROR(VLOOKUP($A367,#REF!,#REF!,0),0)</f>
        <v>0</v>
      </c>
      <c r="BF367" s="40">
        <f>IFERROR(VLOOKUP($A367,#REF!,#REF!,0),0)</f>
        <v>0</v>
      </c>
      <c r="BG367" s="40">
        <f t="shared" si="15"/>
        <v>0</v>
      </c>
      <c r="BH367" s="40">
        <f t="shared" si="22"/>
        <v>0</v>
      </c>
      <c r="BI367" s="40">
        <f t="shared" si="23"/>
        <v>0</v>
      </c>
    </row>
    <row r="368" spans="1:61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03">
        <f t="shared" ref="R368:Y368" si="24">SUBTOTAL(9,R2:R367)</f>
        <v>47416835317.64402</v>
      </c>
      <c r="S368" s="103">
        <f t="shared" si="24"/>
        <v>57001148.449999996</v>
      </c>
      <c r="T368" s="103">
        <f t="shared" si="24"/>
        <v>117463274.61400001</v>
      </c>
      <c r="U368" s="103">
        <f t="shared" si="24"/>
        <v>163653506.36000001</v>
      </c>
      <c r="V368" s="103">
        <f t="shared" si="24"/>
        <v>37025039.809999995</v>
      </c>
      <c r="W368" s="103">
        <f t="shared" si="24"/>
        <v>-118216407.28099994</v>
      </c>
      <c r="X368" s="103">
        <f t="shared" si="24"/>
        <v>268679257.05000001</v>
      </c>
      <c r="Y368" s="103">
        <f t="shared" si="24"/>
        <v>47246907254.749016</v>
      </c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41">
        <f t="shared" ref="AK368:BI368" si="25">SUBTOTAL(9,AK2:AK367)</f>
        <v>126764991.21199994</v>
      </c>
      <c r="AL368" s="41">
        <f t="shared" si="25"/>
        <v>174371098.63199997</v>
      </c>
      <c r="AM368" s="41">
        <f t="shared" si="25"/>
        <v>185279677.083</v>
      </c>
      <c r="AN368" s="41">
        <f t="shared" si="25"/>
        <v>145155489.80599999</v>
      </c>
      <c r="AO368" s="41">
        <f t="shared" si="25"/>
        <v>478132531.68399996</v>
      </c>
      <c r="AP368" s="41">
        <f t="shared" si="25"/>
        <v>53621912.215000011</v>
      </c>
      <c r="AQ368" s="41">
        <f t="shared" si="25"/>
        <v>128966337.91699997</v>
      </c>
      <c r="AR368" s="41">
        <f t="shared" si="25"/>
        <v>173601219.07200003</v>
      </c>
      <c r="AS368" s="41">
        <f t="shared" si="25"/>
        <v>183961703.20400003</v>
      </c>
      <c r="AT368" s="41">
        <f t="shared" si="25"/>
        <v>150658251.38099998</v>
      </c>
      <c r="AU368" s="41">
        <f t="shared" si="25"/>
        <v>611866284.73600018</v>
      </c>
      <c r="AV368" s="41">
        <f t="shared" si="25"/>
        <v>53736890.667000011</v>
      </c>
      <c r="AW368" s="41">
        <f t="shared" si="25"/>
        <v>120283773.794</v>
      </c>
      <c r="AX368" s="41">
        <f t="shared" si="25"/>
        <v>162366037.42500001</v>
      </c>
      <c r="AY368" s="41">
        <f t="shared" si="25"/>
        <v>175301664.91699997</v>
      </c>
      <c r="AZ368" s="41">
        <f t="shared" si="25"/>
        <v>134600066.331</v>
      </c>
      <c r="BA368" s="41">
        <f t="shared" si="25"/>
        <v>600752723.6450001</v>
      </c>
      <c r="BB368" s="41">
        <f t="shared" si="25"/>
        <v>51703750.100000001</v>
      </c>
      <c r="BC368" s="41">
        <f t="shared" si="25"/>
        <v>114366669.44499999</v>
      </c>
      <c r="BD368" s="41">
        <f t="shared" si="25"/>
        <v>156730247.04699999</v>
      </c>
      <c r="BE368" s="41">
        <f t="shared" si="25"/>
        <v>170579499.85000005</v>
      </c>
      <c r="BF368" s="41">
        <f t="shared" si="25"/>
        <v>129076686.03399998</v>
      </c>
      <c r="BG368" s="41">
        <f t="shared" si="25"/>
        <v>1800513212.2059991</v>
      </c>
      <c r="BH368" s="41">
        <f t="shared" si="25"/>
        <v>2481364293.9909992</v>
      </c>
      <c r="BI368" s="41">
        <f t="shared" si="25"/>
        <v>4281877506.197</v>
      </c>
    </row>
    <row r="369" spans="18:61" x14ac:dyDescent="0.35">
      <c r="R369" s="14"/>
      <c r="S369" s="14"/>
      <c r="T369" s="14"/>
      <c r="U369" s="14"/>
      <c r="V369" s="14"/>
      <c r="W369" s="14"/>
      <c r="X369" s="14"/>
      <c r="Y369" s="14"/>
      <c r="AT369" s="14" t="s">
        <v>32</v>
      </c>
      <c r="BG369" s="12"/>
      <c r="BH369" s="12" t="s">
        <v>32</v>
      </c>
      <c r="BI369" s="12"/>
    </row>
  </sheetData>
  <autoFilter ref="A1:BI369" xr:uid="{C298EFC2-7ABB-4087-983D-0AAC48A9A0D5}"/>
  <pageMargins left="0.7" right="0.7" top="0.75" bottom="0.75" header="0.3" footer="0.3"/>
  <pageSetup paperSize="9" orientation="portrait" r:id="rId1"/>
  <ignoredErrors>
    <ignoredError sqref="BG2:BH36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ECB7-C250-4127-A9B2-B1F4F419F23F}">
  <sheetPr>
    <tabColor rgb="FF7030A0"/>
  </sheetPr>
  <dimension ref="A1:AD25"/>
  <sheetViews>
    <sheetView topLeftCell="T4" zoomScale="98" zoomScaleNormal="98" workbookViewId="0">
      <selection activeCell="Y24" sqref="Y24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4" width="13.6328125" bestFit="1" customWidth="1"/>
    <col min="5" max="5" width="13.7265625" bestFit="1" customWidth="1"/>
    <col min="6" max="10" width="13.6328125" bestFit="1" customWidth="1"/>
    <col min="11" max="11" width="13.7265625" bestFit="1" customWidth="1"/>
    <col min="12" max="14" width="13.6328125" bestFit="1" customWidth="1"/>
    <col min="15" max="15" width="15.26953125" bestFit="1" customWidth="1"/>
    <col min="16" max="16" width="15.54296875" customWidth="1"/>
    <col min="17" max="17" width="15.26953125" bestFit="1" customWidth="1"/>
    <col min="18" max="20" width="15.54296875" bestFit="1" customWidth="1"/>
    <col min="21" max="21" width="15.08984375" bestFit="1" customWidth="1"/>
    <col min="22" max="22" width="15.6328125" customWidth="1"/>
    <col min="23" max="23" width="15.26953125" bestFit="1" customWidth="1"/>
    <col min="24" max="24" width="13.7265625" bestFit="1" customWidth="1"/>
    <col min="25" max="28" width="15.26953125" bestFit="1" customWidth="1"/>
    <col min="29" max="29" width="14.453125" customWidth="1"/>
  </cols>
  <sheetData>
    <row r="1" spans="1:27" ht="23.5" x14ac:dyDescent="0.55000000000000004">
      <c r="A1" s="157" t="s">
        <v>1308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7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27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7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7" x14ac:dyDescent="0.3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27" x14ac:dyDescent="0.3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x14ac:dyDescent="0.3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7" x14ac:dyDescent="0.3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6" spans="1:27" ht="29" x14ac:dyDescent="0.35">
      <c r="B16" s="53" t="s">
        <v>32</v>
      </c>
      <c r="C16" s="4" t="s">
        <v>3196</v>
      </c>
      <c r="D16" s="4" t="s">
        <v>3197</v>
      </c>
      <c r="E16" s="4" t="s">
        <v>3198</v>
      </c>
      <c r="F16" s="4" t="s">
        <v>3199</v>
      </c>
      <c r="G16" s="4" t="s">
        <v>3200</v>
      </c>
      <c r="H16" s="4" t="s">
        <v>3201</v>
      </c>
      <c r="I16" s="4" t="s">
        <v>3223</v>
      </c>
      <c r="J16" s="4" t="s">
        <v>3224</v>
      </c>
      <c r="K16" s="4" t="s">
        <v>3225</v>
      </c>
      <c r="L16" s="4" t="s">
        <v>3202</v>
      </c>
      <c r="M16" s="4" t="s">
        <v>3203</v>
      </c>
      <c r="N16" s="4" t="s">
        <v>3204</v>
      </c>
      <c r="O16" s="4" t="s">
        <v>3205</v>
      </c>
      <c r="P16" s="4" t="s">
        <v>3206</v>
      </c>
      <c r="Q16" s="4" t="s">
        <v>3207</v>
      </c>
      <c r="R16" s="4" t="s">
        <v>3226</v>
      </c>
      <c r="S16" s="4" t="s">
        <v>3208</v>
      </c>
      <c r="T16" s="4" t="s">
        <v>3209</v>
      </c>
      <c r="U16" s="4" t="s">
        <v>3210</v>
      </c>
      <c r="V16" s="4" t="s">
        <v>3211</v>
      </c>
      <c r="W16" s="4" t="s">
        <v>3212</v>
      </c>
      <c r="X16" s="4" t="s">
        <v>3219</v>
      </c>
      <c r="Y16" s="4" t="s">
        <v>3214</v>
      </c>
      <c r="Z16" s="4" t="s">
        <v>3220</v>
      </c>
      <c r="AA16" s="4" t="s">
        <v>3216</v>
      </c>
    </row>
    <row r="17" spans="2:30" x14ac:dyDescent="0.35">
      <c r="B17" s="18" t="s">
        <v>379</v>
      </c>
      <c r="C17" s="54">
        <v>0</v>
      </c>
      <c r="D17" s="54">
        <v>0</v>
      </c>
      <c r="E17" s="54">
        <v>1254575</v>
      </c>
      <c r="F17" s="54">
        <v>0</v>
      </c>
      <c r="G17" s="54">
        <v>284108152.68000001</v>
      </c>
      <c r="H17" s="54">
        <v>152101.76000000001</v>
      </c>
      <c r="I17" s="54">
        <v>0</v>
      </c>
      <c r="J17" s="54">
        <v>0</v>
      </c>
      <c r="K17" s="54">
        <v>1254575</v>
      </c>
      <c r="L17" s="54">
        <v>0</v>
      </c>
      <c r="M17" s="54">
        <v>414721091.94999999</v>
      </c>
      <c r="N17" s="54">
        <v>781060.71</v>
      </c>
      <c r="O17" s="54">
        <v>0</v>
      </c>
      <c r="P17" s="54">
        <v>0</v>
      </c>
      <c r="Q17" s="54">
        <v>0</v>
      </c>
      <c r="R17" s="54">
        <v>0</v>
      </c>
      <c r="S17" s="54">
        <v>414394841.94999999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286769404.44</v>
      </c>
      <c r="Z17" s="54">
        <v>829896994.61000001</v>
      </c>
      <c r="AA17" s="54">
        <v>1116666399.05</v>
      </c>
      <c r="AD17" s="104" t="s">
        <v>379</v>
      </c>
    </row>
    <row r="18" spans="2:30" x14ac:dyDescent="0.35">
      <c r="B18" s="18" t="s">
        <v>30</v>
      </c>
      <c r="C18" s="54">
        <v>4710423.9079999998</v>
      </c>
      <c r="D18" s="54">
        <v>813254.59</v>
      </c>
      <c r="E18" s="54">
        <v>6702691.1400000006</v>
      </c>
      <c r="F18" s="54">
        <v>4194044.1169999996</v>
      </c>
      <c r="G18" s="54">
        <v>3845919.8560000001</v>
      </c>
      <c r="H18" s="54">
        <v>1967202.1400000001</v>
      </c>
      <c r="I18" s="54">
        <v>3788421.2559999996</v>
      </c>
      <c r="J18" s="54">
        <v>675110.78599999996</v>
      </c>
      <c r="K18" s="54">
        <v>5954347.9900000002</v>
      </c>
      <c r="L18" s="54">
        <v>3769439.0489999996</v>
      </c>
      <c r="M18" s="54">
        <v>3694748.7259999998</v>
      </c>
      <c r="N18" s="54">
        <v>1895898.3</v>
      </c>
      <c r="O18" s="54">
        <v>3061302.9279999998</v>
      </c>
      <c r="P18" s="54">
        <v>508849.84700000001</v>
      </c>
      <c r="Q18" s="54">
        <v>5119863.9400000004</v>
      </c>
      <c r="R18" s="54">
        <v>3345286.2149999999</v>
      </c>
      <c r="S18" s="54">
        <v>3404600.3029999998</v>
      </c>
      <c r="T18" s="54">
        <v>1824594.46</v>
      </c>
      <c r="U18" s="54">
        <v>2260139.5890000002</v>
      </c>
      <c r="V18" s="54">
        <v>485167.33399999997</v>
      </c>
      <c r="W18" s="54">
        <v>4442460.32</v>
      </c>
      <c r="X18" s="54">
        <v>2756818.3289999999</v>
      </c>
      <c r="Y18" s="54">
        <v>36420854.83199998</v>
      </c>
      <c r="Z18" s="54">
        <v>32799730.291000001</v>
      </c>
      <c r="AA18" s="54">
        <v>69220585.122999996</v>
      </c>
      <c r="AD18" s="104" t="s">
        <v>30</v>
      </c>
    </row>
    <row r="19" spans="2:30" x14ac:dyDescent="0.35">
      <c r="B19" s="18" t="s">
        <v>65</v>
      </c>
      <c r="C19" s="54">
        <v>65664401.925999999</v>
      </c>
      <c r="D19" s="54">
        <v>11298380.372000001</v>
      </c>
      <c r="E19" s="54">
        <v>7645636.6509999996</v>
      </c>
      <c r="F19" s="54">
        <v>12550321.831999997</v>
      </c>
      <c r="G19" s="54">
        <v>18216610.291999999</v>
      </c>
      <c r="H19" s="54">
        <v>656898.85</v>
      </c>
      <c r="I19" s="54">
        <v>60526747.673</v>
      </c>
      <c r="J19" s="54">
        <v>9386662.9080000017</v>
      </c>
      <c r="K19" s="54">
        <v>7305688.4509999994</v>
      </c>
      <c r="L19" s="54">
        <v>21590902.511</v>
      </c>
      <c r="M19" s="54">
        <v>16798932.658999998</v>
      </c>
      <c r="N19" s="54">
        <v>630497</v>
      </c>
      <c r="O19" s="54">
        <v>54677911.778000005</v>
      </c>
      <c r="P19" s="54">
        <v>7372002.1890000002</v>
      </c>
      <c r="Q19" s="54">
        <v>6860979.3239999991</v>
      </c>
      <c r="R19" s="54">
        <v>10143471.334999999</v>
      </c>
      <c r="S19" s="54">
        <v>15090064.821000002</v>
      </c>
      <c r="T19" s="54">
        <v>598506.59</v>
      </c>
      <c r="U19" s="54">
        <v>49582486.876000002</v>
      </c>
      <c r="V19" s="54">
        <v>5473614.0260000005</v>
      </c>
      <c r="W19" s="54">
        <v>6550084.084999999</v>
      </c>
      <c r="X19" s="54">
        <v>8941173.0430000015</v>
      </c>
      <c r="Y19" s="54">
        <v>214842251.46600005</v>
      </c>
      <c r="Z19" s="54">
        <v>182719723.72600004</v>
      </c>
      <c r="AA19" s="54">
        <v>397561975.19199997</v>
      </c>
      <c r="AD19" s="104" t="s">
        <v>65</v>
      </c>
    </row>
    <row r="20" spans="2:30" x14ac:dyDescent="0.35">
      <c r="B20" s="18" t="s">
        <v>159</v>
      </c>
      <c r="C20" s="54">
        <v>56390165.378000014</v>
      </c>
      <c r="D20" s="54">
        <v>162259463.66999999</v>
      </c>
      <c r="E20" s="54">
        <v>153737390.66200003</v>
      </c>
      <c r="F20" s="54">
        <v>128411123.85699998</v>
      </c>
      <c r="G20" s="54">
        <v>171961848.85600001</v>
      </c>
      <c r="H20" s="54">
        <v>34906325.835000008</v>
      </c>
      <c r="I20" s="54">
        <v>64651168.987999991</v>
      </c>
      <c r="J20" s="54">
        <v>163539445.37800002</v>
      </c>
      <c r="K20" s="54">
        <v>153507708.13300002</v>
      </c>
      <c r="L20" s="54">
        <v>125297909.82099999</v>
      </c>
      <c r="M20" s="54">
        <v>176651511.40100002</v>
      </c>
      <c r="N20" s="54">
        <v>34490051.02700001</v>
      </c>
      <c r="O20" s="54">
        <v>62544559.087999992</v>
      </c>
      <c r="P20" s="54">
        <v>154485185.389</v>
      </c>
      <c r="Q20" s="54">
        <v>147381438.02299997</v>
      </c>
      <c r="R20" s="54">
        <v>121111308.78100003</v>
      </c>
      <c r="S20" s="54">
        <v>167863216.57100001</v>
      </c>
      <c r="T20" s="54">
        <v>33341265.419999998</v>
      </c>
      <c r="U20" s="54">
        <v>62524042.980000004</v>
      </c>
      <c r="V20" s="54">
        <v>150771465.68700001</v>
      </c>
      <c r="W20" s="54">
        <v>143647571.81500003</v>
      </c>
      <c r="X20" s="54">
        <v>117378694.662</v>
      </c>
      <c r="Y20" s="54">
        <v>1214662550.5779998</v>
      </c>
      <c r="Z20" s="54">
        <v>1372190310.8439999</v>
      </c>
      <c r="AA20" s="54">
        <v>2586852861.4220004</v>
      </c>
      <c r="AD20" s="104" t="s">
        <v>159</v>
      </c>
    </row>
    <row r="21" spans="2:30" x14ac:dyDescent="0.35">
      <c r="B21" s="18" t="s">
        <v>2932</v>
      </c>
      <c r="C21" s="54">
        <v>0</v>
      </c>
      <c r="D21" s="54">
        <v>0</v>
      </c>
      <c r="E21" s="54">
        <v>15939383.630000001</v>
      </c>
      <c r="F21" s="54">
        <v>0</v>
      </c>
      <c r="G21" s="54">
        <v>0</v>
      </c>
      <c r="H21" s="54">
        <v>15939383.630000001</v>
      </c>
      <c r="I21" s="54">
        <v>0</v>
      </c>
      <c r="J21" s="54">
        <v>0</v>
      </c>
      <c r="K21" s="54">
        <v>15939383.630000001</v>
      </c>
      <c r="L21" s="54">
        <v>0</v>
      </c>
      <c r="M21" s="54">
        <v>0</v>
      </c>
      <c r="N21" s="54">
        <v>15939383.630000001</v>
      </c>
      <c r="O21" s="54">
        <v>0</v>
      </c>
      <c r="P21" s="54">
        <v>0</v>
      </c>
      <c r="Q21" s="54">
        <v>15939383.630000001</v>
      </c>
      <c r="R21" s="54">
        <v>0</v>
      </c>
      <c r="S21" s="54">
        <v>0</v>
      </c>
      <c r="T21" s="54">
        <v>15939383.630000001</v>
      </c>
      <c r="U21" s="54">
        <v>0</v>
      </c>
      <c r="V21" s="54">
        <v>0</v>
      </c>
      <c r="W21" s="54">
        <v>15939383.630000001</v>
      </c>
      <c r="X21" s="54">
        <v>0</v>
      </c>
      <c r="Y21" s="54">
        <v>47818150.890000001</v>
      </c>
      <c r="Z21" s="54">
        <v>63757534.520000003</v>
      </c>
      <c r="AA21" s="54">
        <v>111575685.41</v>
      </c>
      <c r="AD21" s="105" t="s">
        <v>2932</v>
      </c>
    </row>
    <row r="22" spans="2:30" x14ac:dyDescent="0.35">
      <c r="B22" s="18" t="s">
        <v>469</v>
      </c>
      <c r="C22" s="54">
        <v>126764991.21200001</v>
      </c>
      <c r="D22" s="54">
        <v>174371098.632</v>
      </c>
      <c r="E22" s="54">
        <v>185279677.08300003</v>
      </c>
      <c r="F22" s="54">
        <v>145155489.80599996</v>
      </c>
      <c r="G22" s="54">
        <v>478132531.68400002</v>
      </c>
      <c r="H22" s="54">
        <v>53621912.215000011</v>
      </c>
      <c r="I22" s="54">
        <v>128966337.917</v>
      </c>
      <c r="J22" s="54">
        <v>173601219.07200003</v>
      </c>
      <c r="K22" s="54">
        <v>183961703.204</v>
      </c>
      <c r="L22" s="54">
        <v>150658251.38099998</v>
      </c>
      <c r="M22" s="54">
        <v>611866284.73600006</v>
      </c>
      <c r="N22" s="54">
        <v>53736890.667000011</v>
      </c>
      <c r="O22" s="54">
        <v>120283773.794</v>
      </c>
      <c r="P22" s="54">
        <v>162366037.42500001</v>
      </c>
      <c r="Q22" s="54">
        <v>175301664.91699997</v>
      </c>
      <c r="R22" s="54">
        <v>134600066.33100003</v>
      </c>
      <c r="S22" s="54">
        <v>600752723.64499998</v>
      </c>
      <c r="T22" s="54">
        <v>51703750.100000001</v>
      </c>
      <c r="U22" s="54">
        <v>114366669.44500001</v>
      </c>
      <c r="V22" s="54">
        <v>156730247.04700002</v>
      </c>
      <c r="W22" s="54">
        <v>170579499.85000002</v>
      </c>
      <c r="X22" s="54">
        <v>129076686.03400001</v>
      </c>
      <c r="Y22" s="54">
        <v>1800513212.2060001</v>
      </c>
      <c r="Z22" s="54">
        <v>2481364293.9909997</v>
      </c>
      <c r="AA22" s="54">
        <v>4281877506.197</v>
      </c>
    </row>
    <row r="24" spans="2:30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  <c r="AB24" s="2" t="s">
        <v>32</v>
      </c>
    </row>
    <row r="25" spans="2:30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 t="s">
        <v>32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45C4F2BB-4222-4E70-B758-3F6FDEF5CE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Int+Com'!C17:T17</xm:f>
              <xm:sqref>AC17</xm:sqref>
            </x14:sparkline>
          </x14:sparklines>
        </x14:sparklineGroup>
        <x14:sparklineGroup lineWeight="2.25" displayEmptyCellsAs="gap" xr2:uid="{2625C29E-07EA-41E7-AD7D-683514EF25A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Int+Com'!C18:T18</xm:f>
              <xm:sqref>AC18</xm:sqref>
            </x14:sparkline>
          </x14:sparklines>
        </x14:sparklineGroup>
        <x14:sparklineGroup lineWeight="2.25" displayEmptyCellsAs="gap" xr2:uid="{296D5CB3-1DEE-4891-BD48-3691AF6DCBA3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Int+Com'!C19:T19</xm:f>
              <xm:sqref>AC19</xm:sqref>
            </x14:sparkline>
          </x14:sparklines>
        </x14:sparklineGroup>
        <x14:sparklineGroup lineWeight="2.25" displayEmptyCellsAs="gap" xr2:uid="{EB6D770B-237B-416F-AA98-B0A327F4C7D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Int+Com'!C20:T20</xm:f>
              <xm:sqref>AC20</xm:sqref>
            </x14:sparkline>
          </x14:sparklines>
        </x14:sparklineGroup>
        <x14:sparklineGroup lineWeight="2.25" displayEmptyCellsAs="gap" xr2:uid="{5BA20EA1-78E7-4C5E-8F42-66A686F8CED3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Int+Com'!C20:T20</xm:f>
              <xm:sqref>AC21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475A-58D4-4EE5-8B8F-C63D0BF4095B}">
  <sheetPr>
    <tabColor rgb="FF7030A0"/>
  </sheetPr>
  <dimension ref="A1:AE126"/>
  <sheetViews>
    <sheetView topLeftCell="V102" zoomScale="98" zoomScaleNormal="98" workbookViewId="0">
      <selection activeCell="AA121" sqref="AA121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3" width="31.1796875" customWidth="1"/>
    <col min="4" max="4" width="15.36328125" customWidth="1"/>
    <col min="5" max="5" width="13.90625" bestFit="1" customWidth="1"/>
    <col min="6" max="10" width="13.6328125" bestFit="1" customWidth="1"/>
    <col min="11" max="11" width="13.90625" bestFit="1" customWidth="1"/>
    <col min="12" max="12" width="13.6328125" bestFit="1" customWidth="1"/>
    <col min="13" max="13" width="13.7265625" bestFit="1" customWidth="1"/>
    <col min="14" max="14" width="13.6328125" bestFit="1" customWidth="1"/>
    <col min="15" max="15" width="13.90625" bestFit="1" customWidth="1"/>
    <col min="16" max="16" width="14.7265625" customWidth="1"/>
    <col min="17" max="17" width="15.26953125" bestFit="1" customWidth="1"/>
    <col min="18" max="18" width="17.26953125" customWidth="1"/>
    <col min="19" max="19" width="15.26953125" bestFit="1" customWidth="1"/>
    <col min="20" max="23" width="15.54296875" bestFit="1" customWidth="1"/>
    <col min="24" max="25" width="15.26953125" bestFit="1" customWidth="1"/>
    <col min="26" max="26" width="13.7265625" bestFit="1" customWidth="1"/>
    <col min="27" max="31" width="15.26953125" bestFit="1" customWidth="1"/>
  </cols>
  <sheetData>
    <row r="1" spans="1:29" ht="23.5" x14ac:dyDescent="0.55000000000000004">
      <c r="A1" s="157" t="s">
        <v>1308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29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1:29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29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29" x14ac:dyDescent="0.3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x14ac:dyDescent="0.3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29" x14ac:dyDescent="0.3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2" spans="1:29" x14ac:dyDescent="0.3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</row>
    <row r="16" spans="1:29" ht="29" x14ac:dyDescent="0.35">
      <c r="B16" s="53" t="s">
        <v>11</v>
      </c>
      <c r="C16" s="53" t="s">
        <v>22</v>
      </c>
      <c r="D16" s="53" t="s">
        <v>10</v>
      </c>
      <c r="E16" s="4" t="s">
        <v>3196</v>
      </c>
      <c r="F16" s="4" t="s">
        <v>3197</v>
      </c>
      <c r="G16" s="4" t="s">
        <v>3198</v>
      </c>
      <c r="H16" s="4" t="s">
        <v>3199</v>
      </c>
      <c r="I16" s="4" t="s">
        <v>3200</v>
      </c>
      <c r="J16" s="4" t="s">
        <v>3201</v>
      </c>
      <c r="K16" s="4" t="s">
        <v>3223</v>
      </c>
      <c r="L16" s="4" t="s">
        <v>3224</v>
      </c>
      <c r="M16" s="4" t="s">
        <v>3225</v>
      </c>
      <c r="N16" s="4" t="s">
        <v>3202</v>
      </c>
      <c r="O16" s="4" t="s">
        <v>3203</v>
      </c>
      <c r="P16" s="4" t="s">
        <v>3204</v>
      </c>
      <c r="Q16" s="4" t="s">
        <v>3205</v>
      </c>
      <c r="R16" s="4" t="s">
        <v>3206</v>
      </c>
      <c r="S16" s="4" t="s">
        <v>3207</v>
      </c>
      <c r="T16" s="4" t="s">
        <v>3226</v>
      </c>
      <c r="U16" s="4" t="s">
        <v>3208</v>
      </c>
      <c r="V16" s="4" t="s">
        <v>3209</v>
      </c>
      <c r="W16" s="4" t="s">
        <v>3210</v>
      </c>
      <c r="X16" s="4" t="s">
        <v>3211</v>
      </c>
      <c r="Y16" s="4" t="s">
        <v>3212</v>
      </c>
      <c r="Z16" s="4" t="s">
        <v>3219</v>
      </c>
      <c r="AA16" s="4" t="s">
        <v>3227</v>
      </c>
      <c r="AB16" s="4" t="s">
        <v>3215</v>
      </c>
      <c r="AC16" s="4" t="s">
        <v>3228</v>
      </c>
    </row>
    <row r="17" spans="2:29" x14ac:dyDescent="0.35">
      <c r="B17" t="s">
        <v>379</v>
      </c>
      <c r="C17" t="s">
        <v>401</v>
      </c>
      <c r="D17" t="s">
        <v>29</v>
      </c>
      <c r="E17" s="54">
        <v>0</v>
      </c>
      <c r="F17" s="54">
        <v>0</v>
      </c>
      <c r="G17" s="54">
        <v>0</v>
      </c>
      <c r="H17" s="54">
        <v>0</v>
      </c>
      <c r="I17" s="54">
        <v>226845.35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453690.71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453690.71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226845.35</v>
      </c>
      <c r="AB17" s="54">
        <v>907381.42</v>
      </c>
      <c r="AC17" s="54">
        <v>1134226.77</v>
      </c>
    </row>
    <row r="18" spans="2:29" x14ac:dyDescent="0.35">
      <c r="C18" t="s">
        <v>404</v>
      </c>
      <c r="D18" t="s">
        <v>29</v>
      </c>
      <c r="E18" s="54">
        <v>0</v>
      </c>
      <c r="F18" s="54">
        <v>0</v>
      </c>
      <c r="G18" s="54">
        <v>0</v>
      </c>
      <c r="H18" s="54">
        <v>0</v>
      </c>
      <c r="I18" s="54">
        <v>234955.92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469911.85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469911.85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234955.92</v>
      </c>
      <c r="AB18" s="54">
        <v>939823.7</v>
      </c>
      <c r="AC18" s="54">
        <v>1174779.6199999999</v>
      </c>
    </row>
    <row r="19" spans="2:29" x14ac:dyDescent="0.35">
      <c r="C19" t="s">
        <v>407</v>
      </c>
      <c r="D19" t="s">
        <v>29</v>
      </c>
      <c r="E19" s="54">
        <v>0</v>
      </c>
      <c r="F19" s="54">
        <v>0</v>
      </c>
      <c r="G19" s="54">
        <v>0</v>
      </c>
      <c r="H19" s="54">
        <v>0</v>
      </c>
      <c r="I19" s="54">
        <v>752551.54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1505103.08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1505103.08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752551.54</v>
      </c>
      <c r="AB19" s="54">
        <v>3010206.16</v>
      </c>
      <c r="AC19" s="54">
        <v>3762757.7</v>
      </c>
    </row>
    <row r="20" spans="2:29" x14ac:dyDescent="0.35">
      <c r="C20" t="s">
        <v>410</v>
      </c>
      <c r="D20" t="s">
        <v>29</v>
      </c>
      <c r="E20" s="54">
        <v>0</v>
      </c>
      <c r="F20" s="54">
        <v>0</v>
      </c>
      <c r="G20" s="54">
        <v>0</v>
      </c>
      <c r="H20" s="54">
        <v>0</v>
      </c>
      <c r="I20" s="54">
        <v>113285.98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226571.96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226571.96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113285.98</v>
      </c>
      <c r="AB20" s="54">
        <v>453143.92</v>
      </c>
      <c r="AC20" s="54">
        <v>566429.9</v>
      </c>
    </row>
    <row r="21" spans="2:29" x14ac:dyDescent="0.35">
      <c r="C21" t="s">
        <v>413</v>
      </c>
      <c r="D21" t="s">
        <v>29</v>
      </c>
      <c r="E21" s="54">
        <v>0</v>
      </c>
      <c r="F21" s="54">
        <v>0</v>
      </c>
      <c r="G21" s="54">
        <v>0</v>
      </c>
      <c r="H21" s="54">
        <v>0</v>
      </c>
      <c r="I21" s="54">
        <v>342637.41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685274.82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685274.82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342637.41</v>
      </c>
      <c r="AB21" s="54">
        <v>1370549.64</v>
      </c>
      <c r="AC21" s="54">
        <v>1713187.0499999998</v>
      </c>
    </row>
    <row r="22" spans="2:29" x14ac:dyDescent="0.35">
      <c r="C22" t="s">
        <v>416</v>
      </c>
      <c r="D22" t="s">
        <v>29</v>
      </c>
      <c r="E22" s="54">
        <v>0</v>
      </c>
      <c r="F22" s="54">
        <v>0</v>
      </c>
      <c r="G22" s="54">
        <v>0</v>
      </c>
      <c r="H22" s="54">
        <v>0</v>
      </c>
      <c r="I22" s="54">
        <v>175744.21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351488.41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351488.41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175744.21</v>
      </c>
      <c r="AB22" s="54">
        <v>702976.82</v>
      </c>
      <c r="AC22" s="54">
        <v>878721.02999999991</v>
      </c>
    </row>
    <row r="23" spans="2:29" x14ac:dyDescent="0.35">
      <c r="C23" t="s">
        <v>419</v>
      </c>
      <c r="D23" t="s">
        <v>29</v>
      </c>
      <c r="E23" s="54">
        <v>0</v>
      </c>
      <c r="F23" s="54">
        <v>0</v>
      </c>
      <c r="G23" s="54">
        <v>0</v>
      </c>
      <c r="H23" s="54">
        <v>0</v>
      </c>
      <c r="I23" s="54">
        <v>359485.07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718970.14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718970.14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359485.07</v>
      </c>
      <c r="AB23" s="54">
        <v>1437940.28</v>
      </c>
      <c r="AC23" s="54">
        <v>1797425.35</v>
      </c>
    </row>
    <row r="24" spans="2:29" x14ac:dyDescent="0.35">
      <c r="C24" t="s">
        <v>422</v>
      </c>
      <c r="D24" t="s">
        <v>29</v>
      </c>
      <c r="E24" s="54">
        <v>0</v>
      </c>
      <c r="F24" s="54">
        <v>0</v>
      </c>
      <c r="G24" s="54">
        <v>0</v>
      </c>
      <c r="H24" s="54">
        <v>0</v>
      </c>
      <c r="I24" s="54">
        <v>628432.48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1256864.96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1256864.96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628432.48</v>
      </c>
      <c r="AB24" s="54">
        <v>2513729.92</v>
      </c>
      <c r="AC24" s="54">
        <v>3142162.4</v>
      </c>
    </row>
    <row r="25" spans="2:29" x14ac:dyDescent="0.35">
      <c r="C25" t="s">
        <v>425</v>
      </c>
      <c r="D25" t="s">
        <v>29</v>
      </c>
      <c r="E25" s="54">
        <v>0</v>
      </c>
      <c r="F25" s="54">
        <v>0</v>
      </c>
      <c r="G25" s="54">
        <v>0</v>
      </c>
      <c r="H25" s="54">
        <v>0</v>
      </c>
      <c r="I25" s="54">
        <v>367982.94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735965.88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735965.88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367982.94</v>
      </c>
      <c r="AB25" s="54">
        <v>1471931.76</v>
      </c>
      <c r="AC25" s="54">
        <v>1839914.7</v>
      </c>
    </row>
    <row r="26" spans="2:29" x14ac:dyDescent="0.35">
      <c r="C26" t="s">
        <v>428</v>
      </c>
      <c r="D26" t="s">
        <v>29</v>
      </c>
      <c r="E26" s="54">
        <v>0</v>
      </c>
      <c r="F26" s="54">
        <v>0</v>
      </c>
      <c r="G26" s="54">
        <v>0</v>
      </c>
      <c r="H26" s="54">
        <v>0</v>
      </c>
      <c r="I26" s="54">
        <v>178238.89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356477.78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356477.78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178238.89</v>
      </c>
      <c r="AB26" s="54">
        <v>712955.56</v>
      </c>
      <c r="AC26" s="54">
        <v>891194.45000000007</v>
      </c>
    </row>
    <row r="27" spans="2:29" x14ac:dyDescent="0.35">
      <c r="C27" t="s">
        <v>383</v>
      </c>
      <c r="D27" t="s">
        <v>29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</row>
    <row r="28" spans="2:29" x14ac:dyDescent="0.35">
      <c r="C28" t="s">
        <v>386</v>
      </c>
      <c r="D28" t="s">
        <v>29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</row>
    <row r="29" spans="2:29" x14ac:dyDescent="0.35">
      <c r="C29" t="s">
        <v>429</v>
      </c>
      <c r="D29" t="s">
        <v>29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</row>
    <row r="30" spans="2:29" x14ac:dyDescent="0.35">
      <c r="C30" t="s">
        <v>388</v>
      </c>
      <c r="D30" t="s">
        <v>29</v>
      </c>
      <c r="E30" s="54">
        <v>0</v>
      </c>
      <c r="F30" s="54">
        <v>0</v>
      </c>
      <c r="G30" s="54">
        <v>0</v>
      </c>
      <c r="H30" s="54">
        <v>0</v>
      </c>
      <c r="I30" s="54">
        <v>8047500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7721250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7395000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8047500</v>
      </c>
      <c r="AB30" s="54">
        <v>15116250</v>
      </c>
      <c r="AC30" s="54">
        <v>23163750</v>
      </c>
    </row>
    <row r="31" spans="2:29" x14ac:dyDescent="0.35">
      <c r="C31" t="s">
        <v>394</v>
      </c>
      <c r="D31" t="s">
        <v>29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152101.76000000001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153773.21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152101.76000000001</v>
      </c>
      <c r="AB31" s="54">
        <v>153773.21</v>
      </c>
      <c r="AC31" s="54">
        <v>305874.96999999997</v>
      </c>
    </row>
    <row r="32" spans="2:29" x14ac:dyDescent="0.35">
      <c r="C32" t="s">
        <v>431</v>
      </c>
      <c r="D32" t="s">
        <v>29</v>
      </c>
      <c r="E32" s="54">
        <v>0</v>
      </c>
      <c r="F32" s="54">
        <v>0</v>
      </c>
      <c r="G32" s="54">
        <v>0</v>
      </c>
      <c r="H32" s="54">
        <v>0</v>
      </c>
      <c r="I32" s="54">
        <v>37286780.280000001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74573560.549999997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74573560.549999997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37286780.280000001</v>
      </c>
      <c r="AB32" s="54">
        <v>149147121.09999999</v>
      </c>
      <c r="AC32" s="54">
        <v>186433901.38</v>
      </c>
    </row>
    <row r="33" spans="2:29" x14ac:dyDescent="0.35">
      <c r="C33" t="s">
        <v>433</v>
      </c>
      <c r="D33" t="s">
        <v>29</v>
      </c>
      <c r="E33" s="54">
        <v>0</v>
      </c>
      <c r="F33" s="54">
        <v>0</v>
      </c>
      <c r="G33" s="54">
        <v>0</v>
      </c>
      <c r="H33" s="54">
        <v>0</v>
      </c>
      <c r="I33" s="54">
        <v>104972578.31999999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120718465.06999999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120718465.06999999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104972578.31999999</v>
      </c>
      <c r="AB33" s="54">
        <v>241436930.13999999</v>
      </c>
      <c r="AC33" s="54">
        <v>346409508.45999998</v>
      </c>
    </row>
    <row r="34" spans="2:29" x14ac:dyDescent="0.35">
      <c r="C34" t="s">
        <v>435</v>
      </c>
      <c r="D34" t="s">
        <v>29</v>
      </c>
      <c r="E34" s="54">
        <v>0</v>
      </c>
      <c r="F34" s="54">
        <v>0</v>
      </c>
      <c r="G34" s="54">
        <v>0</v>
      </c>
      <c r="H34" s="54">
        <v>0</v>
      </c>
      <c r="I34" s="54">
        <v>130421134.29000001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204947496.74000001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204947496.74000001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130421134.29000001</v>
      </c>
      <c r="AB34" s="54">
        <v>409894993.48000002</v>
      </c>
      <c r="AC34" s="54">
        <v>540316127.76999998</v>
      </c>
    </row>
    <row r="35" spans="2:29" x14ac:dyDescent="0.35">
      <c r="C35" t="s">
        <v>397</v>
      </c>
      <c r="D35" t="s">
        <v>29</v>
      </c>
      <c r="E35" s="54">
        <v>0</v>
      </c>
      <c r="F35" s="54">
        <v>0</v>
      </c>
      <c r="G35" s="54">
        <v>1254575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1254575</v>
      </c>
      <c r="N35" s="54">
        <v>0</v>
      </c>
      <c r="O35" s="54">
        <v>0</v>
      </c>
      <c r="P35" s="54">
        <v>627287.5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2509150</v>
      </c>
      <c r="AB35" s="54">
        <v>627287.5</v>
      </c>
      <c r="AC35" s="54">
        <v>3136437.5</v>
      </c>
    </row>
    <row r="36" spans="2:29" x14ac:dyDescent="0.35">
      <c r="B36" t="s">
        <v>2926</v>
      </c>
      <c r="E36" s="54">
        <v>0</v>
      </c>
      <c r="F36" s="54">
        <v>0</v>
      </c>
      <c r="G36" s="54">
        <v>1254575</v>
      </c>
      <c r="H36" s="54">
        <v>0</v>
      </c>
      <c r="I36" s="54">
        <v>284108152.68000001</v>
      </c>
      <c r="J36" s="54">
        <v>152101.76000000001</v>
      </c>
      <c r="K36" s="54">
        <v>0</v>
      </c>
      <c r="L36" s="54">
        <v>0</v>
      </c>
      <c r="M36" s="54">
        <v>1254575</v>
      </c>
      <c r="N36" s="54">
        <v>0</v>
      </c>
      <c r="O36" s="54">
        <v>414721091.94999999</v>
      </c>
      <c r="P36" s="54">
        <v>781060.71</v>
      </c>
      <c r="Q36" s="54">
        <v>0</v>
      </c>
      <c r="R36" s="54">
        <v>0</v>
      </c>
      <c r="S36" s="54">
        <v>0</v>
      </c>
      <c r="T36" s="54">
        <v>0</v>
      </c>
      <c r="U36" s="54">
        <v>414394841.94999999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286769404.44</v>
      </c>
      <c r="AB36" s="54">
        <v>829896994.61000001</v>
      </c>
      <c r="AC36" s="54">
        <v>1116666399.05</v>
      </c>
    </row>
    <row r="37" spans="2:29" x14ac:dyDescent="0.35">
      <c r="B37" t="s">
        <v>30</v>
      </c>
      <c r="C37" t="s">
        <v>28</v>
      </c>
      <c r="D37" t="s">
        <v>29</v>
      </c>
      <c r="E37" s="54">
        <v>1678433.38</v>
      </c>
      <c r="F37" s="54">
        <v>0</v>
      </c>
      <c r="G37" s="54">
        <v>5767648.2000000002</v>
      </c>
      <c r="H37" s="54">
        <v>0</v>
      </c>
      <c r="I37" s="54">
        <v>1507600.11</v>
      </c>
      <c r="J37" s="54">
        <v>0</v>
      </c>
      <c r="K37" s="54">
        <v>1463402.89</v>
      </c>
      <c r="L37" s="54">
        <v>0</v>
      </c>
      <c r="M37" s="54">
        <v>5057919.5599999996</v>
      </c>
      <c r="N37" s="54">
        <v>0</v>
      </c>
      <c r="O37" s="54">
        <v>1356428.98</v>
      </c>
      <c r="P37" s="54">
        <v>0</v>
      </c>
      <c r="Q37" s="54">
        <v>1309600.18</v>
      </c>
      <c r="R37" s="54">
        <v>0</v>
      </c>
      <c r="S37" s="54">
        <v>4264674.41</v>
      </c>
      <c r="T37" s="54">
        <v>0</v>
      </c>
      <c r="U37" s="54">
        <v>1070940.43</v>
      </c>
      <c r="V37" s="54">
        <v>0</v>
      </c>
      <c r="W37" s="54">
        <v>1097552.17</v>
      </c>
      <c r="X37" s="54">
        <v>0</v>
      </c>
      <c r="Y37" s="54">
        <v>3612799.69</v>
      </c>
      <c r="Z37" s="54">
        <v>0</v>
      </c>
      <c r="AA37" s="54">
        <v>15475004.140000001</v>
      </c>
      <c r="AB37" s="54">
        <v>12711995.859999999</v>
      </c>
      <c r="AC37" s="54">
        <v>28187000</v>
      </c>
    </row>
    <row r="38" spans="2:29" x14ac:dyDescent="0.35">
      <c r="C38" t="s">
        <v>37</v>
      </c>
      <c r="D38" t="s">
        <v>87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</row>
    <row r="39" spans="2:29" x14ac:dyDescent="0.35">
      <c r="D39" t="s">
        <v>113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</row>
    <row r="40" spans="2:29" x14ac:dyDescent="0.35">
      <c r="D40" t="s">
        <v>38</v>
      </c>
      <c r="E40" s="54">
        <v>0</v>
      </c>
      <c r="F40" s="54">
        <v>131259.79999999999</v>
      </c>
      <c r="G40" s="54">
        <v>548632.74</v>
      </c>
      <c r="H40" s="54">
        <v>0</v>
      </c>
      <c r="I40" s="54">
        <v>0</v>
      </c>
      <c r="J40" s="54">
        <v>235007.3</v>
      </c>
      <c r="K40" s="54">
        <v>0</v>
      </c>
      <c r="L40" s="54">
        <v>128446.24</v>
      </c>
      <c r="M40" s="54">
        <v>530830.96</v>
      </c>
      <c r="N40" s="54">
        <v>0</v>
      </c>
      <c r="O40" s="54">
        <v>0</v>
      </c>
      <c r="P40" s="54">
        <v>225567.56</v>
      </c>
      <c r="Q40" s="54">
        <v>0</v>
      </c>
      <c r="R40" s="54">
        <v>118721.86</v>
      </c>
      <c r="S40" s="54">
        <v>505285.72</v>
      </c>
      <c r="T40" s="54">
        <v>0</v>
      </c>
      <c r="U40" s="54">
        <v>0</v>
      </c>
      <c r="V40" s="54">
        <v>216127.82</v>
      </c>
      <c r="W40" s="54">
        <v>0</v>
      </c>
      <c r="X40" s="54">
        <v>117957.63</v>
      </c>
      <c r="Y40" s="54">
        <v>487792.92</v>
      </c>
      <c r="Z40" s="54">
        <v>0</v>
      </c>
      <c r="AA40" s="54">
        <v>1574177.04</v>
      </c>
      <c r="AB40" s="54">
        <v>1671453.5099999998</v>
      </c>
      <c r="AC40" s="54">
        <v>3245630.55</v>
      </c>
    </row>
    <row r="41" spans="2:29" x14ac:dyDescent="0.35">
      <c r="D41" t="s">
        <v>29</v>
      </c>
      <c r="E41" s="54">
        <v>0</v>
      </c>
      <c r="F41" s="54">
        <v>378929.14</v>
      </c>
      <c r="G41" s="54">
        <v>371410.2</v>
      </c>
      <c r="H41" s="54">
        <v>3037779.21</v>
      </c>
      <c r="I41" s="54">
        <v>2299000</v>
      </c>
      <c r="J41" s="54">
        <v>1732194.84</v>
      </c>
      <c r="K41" s="54">
        <v>0</v>
      </c>
      <c r="L41" s="54">
        <v>368687.81</v>
      </c>
      <c r="M41" s="54">
        <v>365597.47</v>
      </c>
      <c r="N41" s="54">
        <v>2942104.79</v>
      </c>
      <c r="O41" s="54">
        <v>2299000</v>
      </c>
      <c r="P41" s="54">
        <v>1670330.74</v>
      </c>
      <c r="Q41" s="54">
        <v>0</v>
      </c>
      <c r="R41" s="54">
        <v>356487.76</v>
      </c>
      <c r="S41" s="54">
        <v>349903.81</v>
      </c>
      <c r="T41" s="54">
        <v>2829586.38</v>
      </c>
      <c r="U41" s="54">
        <v>2299000</v>
      </c>
      <c r="V41" s="54">
        <v>1608466.64</v>
      </c>
      <c r="W41" s="54">
        <v>0</v>
      </c>
      <c r="X41" s="54">
        <v>348205.16</v>
      </c>
      <c r="Y41" s="54">
        <v>341867.70999999996</v>
      </c>
      <c r="Z41" s="54">
        <v>2720526.2</v>
      </c>
      <c r="AA41" s="54">
        <v>11495703.460000001</v>
      </c>
      <c r="AB41" s="54">
        <v>14823374.399999999</v>
      </c>
      <c r="AC41" s="54">
        <v>26319077.859999999</v>
      </c>
    </row>
    <row r="42" spans="2:29" x14ac:dyDescent="0.35">
      <c r="D42" t="s">
        <v>46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</row>
    <row r="43" spans="2:29" x14ac:dyDescent="0.35">
      <c r="D43" t="s">
        <v>48</v>
      </c>
      <c r="E43" s="54">
        <v>308796.25</v>
      </c>
      <c r="F43" s="54">
        <v>25751.66</v>
      </c>
      <c r="G43" s="54">
        <v>0</v>
      </c>
      <c r="H43" s="54">
        <v>0</v>
      </c>
      <c r="I43" s="54">
        <v>39319.745999999999</v>
      </c>
      <c r="J43" s="54">
        <v>0</v>
      </c>
      <c r="K43" s="54">
        <v>312189.62</v>
      </c>
      <c r="L43" s="54">
        <v>39319.745999999999</v>
      </c>
      <c r="M43" s="54">
        <v>0</v>
      </c>
      <c r="N43" s="54">
        <v>0</v>
      </c>
      <c r="O43" s="54">
        <v>39319.745999999999</v>
      </c>
      <c r="P43" s="54">
        <v>0</v>
      </c>
      <c r="Q43" s="54">
        <v>307099.57</v>
      </c>
      <c r="R43" s="54">
        <v>33640.226999999999</v>
      </c>
      <c r="S43" s="54">
        <v>0</v>
      </c>
      <c r="T43" s="54">
        <v>0</v>
      </c>
      <c r="U43" s="54">
        <v>19659.873</v>
      </c>
      <c r="V43" s="54">
        <v>0</v>
      </c>
      <c r="W43" s="54">
        <v>312189.62</v>
      </c>
      <c r="X43" s="54">
        <v>19004.544000000002</v>
      </c>
      <c r="Y43" s="54">
        <v>0</v>
      </c>
      <c r="Z43" s="54">
        <v>0</v>
      </c>
      <c r="AA43" s="54">
        <v>725377.022</v>
      </c>
      <c r="AB43" s="54">
        <v>730913.58000000007</v>
      </c>
      <c r="AC43" s="54">
        <v>1456290.602</v>
      </c>
    </row>
    <row r="44" spans="2:29" x14ac:dyDescent="0.35">
      <c r="C44" t="s">
        <v>49</v>
      </c>
      <c r="D44" t="s">
        <v>29</v>
      </c>
      <c r="E44" s="54">
        <v>1262843.254</v>
      </c>
      <c r="F44" s="54">
        <v>0</v>
      </c>
      <c r="G44" s="54">
        <v>0</v>
      </c>
      <c r="H44" s="54">
        <v>1113876.209</v>
      </c>
      <c r="I44" s="54">
        <v>0</v>
      </c>
      <c r="J44" s="54">
        <v>0</v>
      </c>
      <c r="K44" s="54">
        <v>954751.02800000005</v>
      </c>
      <c r="L44" s="54">
        <v>0</v>
      </c>
      <c r="M44" s="54">
        <v>0</v>
      </c>
      <c r="N44" s="54">
        <v>786977.75800000003</v>
      </c>
      <c r="O44" s="54">
        <v>0</v>
      </c>
      <c r="P44" s="54">
        <v>0</v>
      </c>
      <c r="Q44" s="54">
        <v>622663.71699999995</v>
      </c>
      <c r="R44" s="54">
        <v>0</v>
      </c>
      <c r="S44" s="54">
        <v>0</v>
      </c>
      <c r="T44" s="54">
        <v>477375.52</v>
      </c>
      <c r="U44" s="54">
        <v>0</v>
      </c>
      <c r="V44" s="54">
        <v>0</v>
      </c>
      <c r="W44" s="54">
        <v>238687.75399999999</v>
      </c>
      <c r="X44" s="54">
        <v>0</v>
      </c>
      <c r="Y44" s="54">
        <v>0</v>
      </c>
      <c r="Z44" s="54">
        <v>0</v>
      </c>
      <c r="AA44" s="54">
        <v>4118448.2489999998</v>
      </c>
      <c r="AB44" s="54">
        <v>1338726.9909999999</v>
      </c>
      <c r="AC44" s="54">
        <v>5457175.2400000002</v>
      </c>
    </row>
    <row r="45" spans="2:29" x14ac:dyDescent="0.35">
      <c r="C45" t="s">
        <v>52</v>
      </c>
      <c r="D45" t="s">
        <v>29</v>
      </c>
      <c r="E45" s="54">
        <v>1234041.56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1015689.02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781582.96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573385.73</v>
      </c>
      <c r="X45" s="54">
        <v>0</v>
      </c>
      <c r="Y45" s="54">
        <v>0</v>
      </c>
      <c r="Z45" s="54">
        <v>0</v>
      </c>
      <c r="AA45" s="54">
        <v>2249730.58</v>
      </c>
      <c r="AB45" s="54">
        <v>1354968.69</v>
      </c>
      <c r="AC45" s="54">
        <v>3604699.27</v>
      </c>
    </row>
    <row r="46" spans="2:29" x14ac:dyDescent="0.35">
      <c r="D46" t="s">
        <v>55</v>
      </c>
      <c r="E46" s="54">
        <v>181888.58</v>
      </c>
      <c r="F46" s="54">
        <v>277313.99</v>
      </c>
      <c r="G46" s="54">
        <v>15000</v>
      </c>
      <c r="H46" s="54">
        <v>0</v>
      </c>
      <c r="I46" s="54">
        <v>0</v>
      </c>
      <c r="J46" s="54">
        <v>0</v>
      </c>
      <c r="K46" s="54">
        <v>0</v>
      </c>
      <c r="L46" s="54">
        <v>138656.99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15000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612859.55999999994</v>
      </c>
      <c r="AB46" s="54">
        <v>15000</v>
      </c>
      <c r="AC46" s="54">
        <v>627859.55999999994</v>
      </c>
    </row>
    <row r="47" spans="2:29" x14ac:dyDescent="0.35">
      <c r="C47" t="s">
        <v>60</v>
      </c>
      <c r="D47" t="s">
        <v>29</v>
      </c>
      <c r="E47" s="54">
        <v>44420.884000000005</v>
      </c>
      <c r="F47" s="54">
        <v>0</v>
      </c>
      <c r="G47" s="54">
        <v>0</v>
      </c>
      <c r="H47" s="54">
        <v>42388.698000000004</v>
      </c>
      <c r="I47" s="54">
        <v>0</v>
      </c>
      <c r="J47" s="54">
        <v>0</v>
      </c>
      <c r="K47" s="54">
        <v>42388.698000000004</v>
      </c>
      <c r="L47" s="54">
        <v>0</v>
      </c>
      <c r="M47" s="54">
        <v>0</v>
      </c>
      <c r="N47" s="54">
        <v>40356.501000000004</v>
      </c>
      <c r="O47" s="54">
        <v>0</v>
      </c>
      <c r="P47" s="54">
        <v>0</v>
      </c>
      <c r="Q47" s="54">
        <v>40356.501000000004</v>
      </c>
      <c r="R47" s="54">
        <v>0</v>
      </c>
      <c r="S47" s="54">
        <v>0</v>
      </c>
      <c r="T47" s="54">
        <v>38324.315000000002</v>
      </c>
      <c r="U47" s="54">
        <v>0</v>
      </c>
      <c r="V47" s="54">
        <v>0</v>
      </c>
      <c r="W47" s="54">
        <v>38324.315000000002</v>
      </c>
      <c r="X47" s="54">
        <v>0</v>
      </c>
      <c r="Y47" s="54">
        <v>0</v>
      </c>
      <c r="Z47" s="54">
        <v>36292.129000000001</v>
      </c>
      <c r="AA47" s="54">
        <v>169554.78100000002</v>
      </c>
      <c r="AB47" s="54">
        <v>153297.26</v>
      </c>
      <c r="AC47" s="54">
        <v>322852.04099999997</v>
      </c>
    </row>
    <row r="48" spans="2:29" x14ac:dyDescent="0.35">
      <c r="B48" t="s">
        <v>2927</v>
      </c>
      <c r="E48" s="54">
        <v>4710423.9079999998</v>
      </c>
      <c r="F48" s="54">
        <v>813254.59</v>
      </c>
      <c r="G48" s="54">
        <v>6702691.1400000006</v>
      </c>
      <c r="H48" s="54">
        <v>4194044.1169999996</v>
      </c>
      <c r="I48" s="54">
        <v>3845919.8560000001</v>
      </c>
      <c r="J48" s="54">
        <v>1967202.1400000001</v>
      </c>
      <c r="K48" s="54">
        <v>3788421.2559999996</v>
      </c>
      <c r="L48" s="54">
        <v>675110.78599999996</v>
      </c>
      <c r="M48" s="54">
        <v>5954347.9899999993</v>
      </c>
      <c r="N48" s="54">
        <v>3769439.0490000001</v>
      </c>
      <c r="O48" s="54">
        <v>3694748.7259999998</v>
      </c>
      <c r="P48" s="54">
        <v>1895898.3</v>
      </c>
      <c r="Q48" s="54">
        <v>3061302.9280000003</v>
      </c>
      <c r="R48" s="54">
        <v>508849.84700000001</v>
      </c>
      <c r="S48" s="54">
        <v>5119863.9399999995</v>
      </c>
      <c r="T48" s="54">
        <v>3345286.2149999999</v>
      </c>
      <c r="U48" s="54">
        <v>3404600.3029999998</v>
      </c>
      <c r="V48" s="54">
        <v>1824594.46</v>
      </c>
      <c r="W48" s="54">
        <v>2260139.5890000002</v>
      </c>
      <c r="X48" s="54">
        <v>485167.33399999997</v>
      </c>
      <c r="Y48" s="54">
        <v>4442460.32</v>
      </c>
      <c r="Z48" s="54">
        <v>2756818.3290000004</v>
      </c>
      <c r="AA48" s="54">
        <v>36420854.832000002</v>
      </c>
      <c r="AB48" s="54">
        <v>32799730.290999997</v>
      </c>
      <c r="AC48" s="54">
        <v>69220585.122999996</v>
      </c>
    </row>
    <row r="49" spans="2:29" x14ac:dyDescent="0.35">
      <c r="B49" t="s">
        <v>65</v>
      </c>
      <c r="C49" t="s">
        <v>71</v>
      </c>
      <c r="D49" t="s">
        <v>38</v>
      </c>
      <c r="E49" s="54">
        <v>0</v>
      </c>
      <c r="F49" s="54">
        <v>0</v>
      </c>
      <c r="G49" s="54">
        <v>0</v>
      </c>
      <c r="H49" s="54">
        <v>0</v>
      </c>
      <c r="I49" s="54">
        <v>814170.53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795680.21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755717.26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814170.53</v>
      </c>
      <c r="AB49" s="54">
        <v>1551397.47</v>
      </c>
      <c r="AC49" s="54">
        <v>2365568</v>
      </c>
    </row>
    <row r="50" spans="2:29" x14ac:dyDescent="0.35">
      <c r="D50" t="s">
        <v>72</v>
      </c>
      <c r="E50" s="54">
        <v>0</v>
      </c>
      <c r="F50" s="54">
        <v>0</v>
      </c>
      <c r="G50" s="54">
        <v>0</v>
      </c>
      <c r="H50" s="54">
        <v>1830761.38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1743582.21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1647351.66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1569223.88</v>
      </c>
      <c r="AA50" s="54">
        <v>3574343.59</v>
      </c>
      <c r="AB50" s="54">
        <v>3216575.54</v>
      </c>
      <c r="AC50" s="54">
        <v>6790919.1299999999</v>
      </c>
    </row>
    <row r="51" spans="2:29" x14ac:dyDescent="0.35">
      <c r="D51" t="s">
        <v>29</v>
      </c>
      <c r="E51" s="54">
        <v>0</v>
      </c>
      <c r="F51" s="54">
        <v>0</v>
      </c>
      <c r="G51" s="54">
        <v>1953929.1629999999</v>
      </c>
      <c r="H51" s="54">
        <v>2322220.27</v>
      </c>
      <c r="I51" s="54">
        <v>6258944.8300000001</v>
      </c>
      <c r="J51" s="54">
        <v>0</v>
      </c>
      <c r="K51" s="54">
        <v>0</v>
      </c>
      <c r="L51" s="54">
        <v>0</v>
      </c>
      <c r="M51" s="54">
        <v>1883073.963</v>
      </c>
      <c r="N51" s="54">
        <v>2231177.4500000002</v>
      </c>
      <c r="O51" s="54">
        <v>6297504.6699999999</v>
      </c>
      <c r="P51" s="54">
        <v>0</v>
      </c>
      <c r="Q51" s="54">
        <v>0</v>
      </c>
      <c r="R51" s="54">
        <v>0</v>
      </c>
      <c r="S51" s="54">
        <v>1781065.936</v>
      </c>
      <c r="T51" s="54">
        <v>2131469.1799999997</v>
      </c>
      <c r="U51" s="54">
        <v>6202781.6500000004</v>
      </c>
      <c r="V51" s="54">
        <v>0</v>
      </c>
      <c r="W51" s="54">
        <v>0</v>
      </c>
      <c r="X51" s="54">
        <v>0</v>
      </c>
      <c r="Y51" s="54">
        <v>1715946.9070000001</v>
      </c>
      <c r="Z51" s="54">
        <v>2049091.81</v>
      </c>
      <c r="AA51" s="54">
        <v>14649345.676000001</v>
      </c>
      <c r="AB51" s="54">
        <v>20177860.153000001</v>
      </c>
      <c r="AC51" s="54">
        <v>34827205.829000004</v>
      </c>
    </row>
    <row r="52" spans="2:29" x14ac:dyDescent="0.35">
      <c r="D52" t="s">
        <v>83</v>
      </c>
      <c r="E52" s="54">
        <v>0</v>
      </c>
      <c r="F52" s="54">
        <v>0</v>
      </c>
      <c r="G52" s="54">
        <v>3473157.56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3344522.1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3198313.48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3087251.17</v>
      </c>
      <c r="Z52" s="54">
        <v>0</v>
      </c>
      <c r="AA52" s="54">
        <v>6817679.6600000001</v>
      </c>
      <c r="AB52" s="54">
        <v>6285564.6500000004</v>
      </c>
      <c r="AC52" s="54">
        <v>13103244.310000001</v>
      </c>
    </row>
    <row r="53" spans="2:29" x14ac:dyDescent="0.35">
      <c r="C53" t="s">
        <v>86</v>
      </c>
      <c r="D53" t="s">
        <v>87</v>
      </c>
      <c r="E53" s="54">
        <v>0</v>
      </c>
      <c r="F53" s="54">
        <v>2357184.4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1767888.3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1172151.81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589296.1</v>
      </c>
      <c r="Y53" s="54">
        <v>0</v>
      </c>
      <c r="Z53" s="54">
        <v>0</v>
      </c>
      <c r="AA53" s="54">
        <v>4125072.7</v>
      </c>
      <c r="AB53" s="54">
        <v>1761447.9100000001</v>
      </c>
      <c r="AC53" s="54">
        <v>5886520.6100000003</v>
      </c>
    </row>
    <row r="54" spans="2:29" x14ac:dyDescent="0.35">
      <c r="D54" t="s">
        <v>29</v>
      </c>
      <c r="E54" s="54">
        <v>6310266.4230000004</v>
      </c>
      <c r="F54" s="54">
        <v>8832688.3880000003</v>
      </c>
      <c r="G54" s="54">
        <v>0</v>
      </c>
      <c r="H54" s="54">
        <v>5980184.6109999996</v>
      </c>
      <c r="I54" s="54">
        <v>8153237.7469999995</v>
      </c>
      <c r="J54" s="54">
        <v>0</v>
      </c>
      <c r="K54" s="54">
        <v>5581418.1109999996</v>
      </c>
      <c r="L54" s="54">
        <v>7492044.3269999996</v>
      </c>
      <c r="M54" s="54">
        <v>0</v>
      </c>
      <c r="N54" s="54">
        <v>5126318.45</v>
      </c>
      <c r="O54" s="54">
        <v>6810933.926</v>
      </c>
      <c r="P54" s="54">
        <v>0</v>
      </c>
      <c r="Q54" s="54">
        <v>4681721.0759999994</v>
      </c>
      <c r="R54" s="54">
        <v>6099948.1219999995</v>
      </c>
      <c r="S54" s="54">
        <v>0</v>
      </c>
      <c r="T54" s="54">
        <v>4387299.3669999996</v>
      </c>
      <c r="U54" s="54">
        <v>5435435.1830000002</v>
      </c>
      <c r="V54" s="54">
        <v>0</v>
      </c>
      <c r="W54" s="54">
        <v>3988337.8629999999</v>
      </c>
      <c r="X54" s="54">
        <v>4767602.7230000002</v>
      </c>
      <c r="Y54" s="54">
        <v>0</v>
      </c>
      <c r="Z54" s="54">
        <v>3550361.4040000001</v>
      </c>
      <c r="AA54" s="54">
        <v>47476158.056999996</v>
      </c>
      <c r="AB54" s="54">
        <v>39721639.663999997</v>
      </c>
      <c r="AC54" s="54">
        <v>87197797.720999986</v>
      </c>
    </row>
    <row r="55" spans="2:29" x14ac:dyDescent="0.35">
      <c r="C55" t="s">
        <v>64</v>
      </c>
      <c r="D55" t="s">
        <v>29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17250.900000000001</v>
      </c>
      <c r="M55" s="54">
        <v>0</v>
      </c>
      <c r="N55" s="54">
        <v>11283.75</v>
      </c>
      <c r="O55" s="54">
        <v>17562.23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15292.24</v>
      </c>
      <c r="Y55" s="54">
        <v>0</v>
      </c>
      <c r="Z55" s="54">
        <v>9403.1200000000008</v>
      </c>
      <c r="AA55" s="54">
        <v>28534.65</v>
      </c>
      <c r="AB55" s="54">
        <v>42257.59</v>
      </c>
      <c r="AC55" s="54">
        <v>70792.239999999991</v>
      </c>
    </row>
    <row r="56" spans="2:29" x14ac:dyDescent="0.35">
      <c r="C56" t="s">
        <v>98</v>
      </c>
      <c r="D56" t="s">
        <v>99</v>
      </c>
      <c r="E56" s="54">
        <v>32.460999999999999</v>
      </c>
      <c r="F56" s="54">
        <v>0</v>
      </c>
      <c r="G56" s="54">
        <v>0</v>
      </c>
      <c r="H56" s="54">
        <v>132.31899999999999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164.77999999999997</v>
      </c>
      <c r="AB56" s="54">
        <v>0</v>
      </c>
      <c r="AC56" s="54">
        <v>164.77999999999997</v>
      </c>
    </row>
    <row r="57" spans="2:29" x14ac:dyDescent="0.35">
      <c r="C57" t="s">
        <v>101</v>
      </c>
      <c r="D57" t="s">
        <v>29</v>
      </c>
      <c r="E57" s="54">
        <v>59279130.967999995</v>
      </c>
      <c r="F57" s="54">
        <v>0</v>
      </c>
      <c r="G57" s="54">
        <v>0</v>
      </c>
      <c r="H57" s="54">
        <v>0</v>
      </c>
      <c r="I57" s="54">
        <v>2872570.95</v>
      </c>
      <c r="J57" s="54">
        <v>0</v>
      </c>
      <c r="K57" s="54">
        <v>54865465.414999999</v>
      </c>
      <c r="L57" s="54">
        <v>0</v>
      </c>
      <c r="M57" s="54">
        <v>0</v>
      </c>
      <c r="N57" s="54">
        <v>0</v>
      </c>
      <c r="O57" s="54">
        <v>2789191.6</v>
      </c>
      <c r="P57" s="54">
        <v>0</v>
      </c>
      <c r="Q57" s="54">
        <v>49921528.232000008</v>
      </c>
      <c r="R57" s="54">
        <v>0</v>
      </c>
      <c r="S57" s="54">
        <v>0</v>
      </c>
      <c r="T57" s="54">
        <v>0</v>
      </c>
      <c r="U57" s="54">
        <v>2630643.7199999997</v>
      </c>
      <c r="V57" s="54">
        <v>0</v>
      </c>
      <c r="W57" s="54">
        <v>45520850.448000006</v>
      </c>
      <c r="X57" s="54">
        <v>0</v>
      </c>
      <c r="Y57" s="54">
        <v>0</v>
      </c>
      <c r="Z57" s="54">
        <v>0</v>
      </c>
      <c r="AA57" s="54">
        <v>117017167.333</v>
      </c>
      <c r="AB57" s="54">
        <v>100862214</v>
      </c>
      <c r="AC57" s="54">
        <v>217879381.333</v>
      </c>
    </row>
    <row r="58" spans="2:29" x14ac:dyDescent="0.35">
      <c r="C58" t="s">
        <v>112</v>
      </c>
      <c r="D58" t="s">
        <v>113</v>
      </c>
      <c r="E58" s="54">
        <v>0</v>
      </c>
      <c r="F58" s="54">
        <v>0</v>
      </c>
      <c r="G58" s="54">
        <v>0</v>
      </c>
      <c r="H58" s="54">
        <v>1976977.17</v>
      </c>
      <c r="I58" s="54">
        <v>0</v>
      </c>
      <c r="J58" s="54">
        <v>0</v>
      </c>
      <c r="K58" s="54">
        <v>0</v>
      </c>
      <c r="L58" s="54">
        <v>5000</v>
      </c>
      <c r="M58" s="54">
        <v>0</v>
      </c>
      <c r="N58" s="54">
        <v>11646077.069999998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1572939.21</v>
      </c>
      <c r="U58" s="54">
        <v>0</v>
      </c>
      <c r="V58" s="54">
        <v>0</v>
      </c>
      <c r="W58" s="54">
        <v>0</v>
      </c>
      <c r="X58" s="54">
        <v>5000</v>
      </c>
      <c r="Y58" s="54">
        <v>0</v>
      </c>
      <c r="Z58" s="54">
        <v>1383884.02</v>
      </c>
      <c r="AA58" s="54">
        <v>13628054.239999998</v>
      </c>
      <c r="AB58" s="54">
        <v>2961823.23</v>
      </c>
      <c r="AC58" s="54">
        <v>16589877.469999999</v>
      </c>
    </row>
    <row r="59" spans="2:29" x14ac:dyDescent="0.35">
      <c r="D59" t="s">
        <v>115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420507.11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420507.11</v>
      </c>
      <c r="AB59" s="54">
        <v>0</v>
      </c>
      <c r="AC59" s="54">
        <v>420507.11</v>
      </c>
    </row>
    <row r="60" spans="2:29" x14ac:dyDescent="0.35">
      <c r="C60" t="s">
        <v>118</v>
      </c>
      <c r="D60" t="s">
        <v>119</v>
      </c>
      <c r="E60" s="54">
        <v>42167.864000000001</v>
      </c>
      <c r="F60" s="54">
        <v>0</v>
      </c>
      <c r="G60" s="54">
        <v>0</v>
      </c>
      <c r="H60" s="54">
        <v>258487.728</v>
      </c>
      <c r="I60" s="54">
        <v>0</v>
      </c>
      <c r="J60" s="54">
        <v>0</v>
      </c>
      <c r="K60" s="54">
        <v>41920.726999999999</v>
      </c>
      <c r="L60" s="54">
        <v>0</v>
      </c>
      <c r="M60" s="54">
        <v>0</v>
      </c>
      <c r="N60" s="54">
        <v>247715.02900000001</v>
      </c>
      <c r="O60" s="54">
        <v>0</v>
      </c>
      <c r="P60" s="54">
        <v>0</v>
      </c>
      <c r="Q60" s="54">
        <v>40538.300000000003</v>
      </c>
      <c r="R60" s="54">
        <v>0</v>
      </c>
      <c r="S60" s="54">
        <v>0</v>
      </c>
      <c r="T60" s="54">
        <v>235647.56299999999</v>
      </c>
      <c r="U60" s="54">
        <v>0</v>
      </c>
      <c r="V60" s="54">
        <v>0</v>
      </c>
      <c r="W60" s="54">
        <v>40499.684999999998</v>
      </c>
      <c r="X60" s="54">
        <v>0</v>
      </c>
      <c r="Y60" s="54">
        <v>0</v>
      </c>
      <c r="Z60" s="54">
        <v>226169.63099999999</v>
      </c>
      <c r="AA60" s="54">
        <v>590291.348</v>
      </c>
      <c r="AB60" s="54">
        <v>542855.179</v>
      </c>
      <c r="AC60" s="54">
        <v>1133146.527</v>
      </c>
    </row>
    <row r="61" spans="2:29" x14ac:dyDescent="0.35">
      <c r="C61" t="s">
        <v>121</v>
      </c>
      <c r="D61" t="s">
        <v>122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</row>
    <row r="62" spans="2:29" x14ac:dyDescent="0.35">
      <c r="D62" t="s">
        <v>29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</row>
    <row r="63" spans="2:29" x14ac:dyDescent="0.35">
      <c r="C63" t="s">
        <v>130</v>
      </c>
      <c r="D63" t="s">
        <v>29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</row>
    <row r="64" spans="2:29" x14ac:dyDescent="0.35">
      <c r="C64" t="s">
        <v>131</v>
      </c>
      <c r="D64" t="s">
        <v>99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8682.23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6583.23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4317.26</v>
      </c>
      <c r="W64" s="54">
        <v>0</v>
      </c>
      <c r="X64" s="54">
        <v>0</v>
      </c>
      <c r="Y64" s="54">
        <v>0</v>
      </c>
      <c r="Z64" s="54">
        <v>0</v>
      </c>
      <c r="AA64" s="54">
        <v>8682.23</v>
      </c>
      <c r="AB64" s="54">
        <v>10900.49</v>
      </c>
      <c r="AC64" s="54">
        <v>19582.72</v>
      </c>
    </row>
    <row r="65" spans="2:29" x14ac:dyDescent="0.35">
      <c r="D65" t="s">
        <v>29</v>
      </c>
      <c r="E65" s="54">
        <v>31923.97</v>
      </c>
      <c r="F65" s="54">
        <v>100705.15</v>
      </c>
      <c r="G65" s="54">
        <v>763822.91</v>
      </c>
      <c r="H65" s="54">
        <v>32120.62</v>
      </c>
      <c r="I65" s="54">
        <v>10472.469999999999</v>
      </c>
      <c r="J65" s="54">
        <v>35049.170000000006</v>
      </c>
      <c r="K65" s="54">
        <v>30481.74</v>
      </c>
      <c r="L65" s="54">
        <v>96676.947</v>
      </c>
      <c r="M65" s="54">
        <v>752833.61</v>
      </c>
      <c r="N65" s="54">
        <v>28551.67</v>
      </c>
      <c r="O65" s="54">
        <v>1023.58</v>
      </c>
      <c r="P65" s="54">
        <v>33146.32</v>
      </c>
      <c r="Q65" s="54">
        <v>28220.95</v>
      </c>
      <c r="R65" s="54">
        <v>92142.459000000003</v>
      </c>
      <c r="S65" s="54">
        <v>720544.75</v>
      </c>
      <c r="T65" s="54">
        <v>24846.19</v>
      </c>
      <c r="U65" s="54">
        <v>755.17</v>
      </c>
      <c r="V65" s="54">
        <v>30355.21</v>
      </c>
      <c r="W65" s="54">
        <v>26895.66</v>
      </c>
      <c r="X65" s="54">
        <v>88620.528999999995</v>
      </c>
      <c r="Y65" s="54">
        <v>712141.34000000008</v>
      </c>
      <c r="Z65" s="54">
        <v>21413.75</v>
      </c>
      <c r="AA65" s="54">
        <v>1882638.257</v>
      </c>
      <c r="AB65" s="54">
        <v>1780105.9079999998</v>
      </c>
      <c r="AC65" s="54">
        <v>3662744.1649999996</v>
      </c>
    </row>
    <row r="66" spans="2:29" x14ac:dyDescent="0.35">
      <c r="D66" t="s">
        <v>48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7018.28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5903.22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5903.22</v>
      </c>
      <c r="X66" s="54">
        <v>0</v>
      </c>
      <c r="Y66" s="54">
        <v>0</v>
      </c>
      <c r="Z66" s="54">
        <v>0</v>
      </c>
      <c r="AA66" s="54">
        <v>7018.28</v>
      </c>
      <c r="AB66" s="54">
        <v>11806.44</v>
      </c>
      <c r="AC66" s="54">
        <v>18824.72</v>
      </c>
    </row>
    <row r="67" spans="2:29" x14ac:dyDescent="0.35">
      <c r="D67" t="s">
        <v>3264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</row>
    <row r="68" spans="2:29" x14ac:dyDescent="0.35">
      <c r="C68" t="s">
        <v>139</v>
      </c>
      <c r="D68" t="s">
        <v>29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14420.446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7210.2280000000001</v>
      </c>
      <c r="AA68" s="54">
        <v>0</v>
      </c>
      <c r="AB68" s="54">
        <v>21630.673999999999</v>
      </c>
      <c r="AC68" s="54">
        <v>21630.673999999999</v>
      </c>
    </row>
    <row r="69" spans="2:29" x14ac:dyDescent="0.35">
      <c r="C69" t="s">
        <v>140</v>
      </c>
      <c r="D69" t="s">
        <v>29</v>
      </c>
      <c r="E69" s="54">
        <v>0</v>
      </c>
      <c r="F69" s="54">
        <v>0</v>
      </c>
      <c r="G69" s="54">
        <v>1436781.27</v>
      </c>
      <c r="H69" s="54">
        <v>0</v>
      </c>
      <c r="I69" s="54">
        <v>0</v>
      </c>
      <c r="J69" s="54">
        <v>194133.33</v>
      </c>
      <c r="K69" s="54">
        <v>0</v>
      </c>
      <c r="L69" s="54">
        <v>0</v>
      </c>
      <c r="M69" s="54">
        <v>1307313.03</v>
      </c>
      <c r="N69" s="54">
        <v>0</v>
      </c>
      <c r="O69" s="54">
        <v>0</v>
      </c>
      <c r="P69" s="54">
        <v>171733.33</v>
      </c>
      <c r="Q69" s="54">
        <v>0</v>
      </c>
      <c r="R69" s="54">
        <v>0</v>
      </c>
      <c r="S69" s="54">
        <v>1143109.4099999999</v>
      </c>
      <c r="T69" s="54">
        <v>0</v>
      </c>
      <c r="U69" s="54">
        <v>0</v>
      </c>
      <c r="V69" s="54">
        <v>144800</v>
      </c>
      <c r="W69" s="54">
        <v>0</v>
      </c>
      <c r="X69" s="54">
        <v>0</v>
      </c>
      <c r="Y69" s="54">
        <v>1016798.92</v>
      </c>
      <c r="Z69" s="54">
        <v>0</v>
      </c>
      <c r="AA69" s="54">
        <v>2938227.63</v>
      </c>
      <c r="AB69" s="54">
        <v>2476441.66</v>
      </c>
      <c r="AC69" s="54">
        <v>5414669.29</v>
      </c>
    </row>
    <row r="70" spans="2:29" x14ac:dyDescent="0.35">
      <c r="C70" t="s">
        <v>441</v>
      </c>
      <c r="D70" t="s">
        <v>29</v>
      </c>
      <c r="E70" s="54">
        <v>0</v>
      </c>
      <c r="F70" s="54">
        <v>7802.4340000000002</v>
      </c>
      <c r="G70" s="54">
        <v>0</v>
      </c>
      <c r="H70" s="54">
        <v>0</v>
      </c>
      <c r="I70" s="54">
        <v>0</v>
      </c>
      <c r="J70" s="54">
        <v>419034.12</v>
      </c>
      <c r="K70" s="54">
        <v>0</v>
      </c>
      <c r="L70" s="54">
        <v>7802.4340000000002</v>
      </c>
      <c r="M70" s="54">
        <v>0</v>
      </c>
      <c r="N70" s="54">
        <v>0</v>
      </c>
      <c r="O70" s="54">
        <v>0</v>
      </c>
      <c r="P70" s="54">
        <v>419034.12</v>
      </c>
      <c r="Q70" s="54">
        <v>0</v>
      </c>
      <c r="R70" s="54">
        <v>7759.7979999999998</v>
      </c>
      <c r="S70" s="54">
        <v>0</v>
      </c>
      <c r="T70" s="54">
        <v>0</v>
      </c>
      <c r="U70" s="54">
        <v>0</v>
      </c>
      <c r="V70" s="54">
        <v>419034.12</v>
      </c>
      <c r="W70" s="54">
        <v>0</v>
      </c>
      <c r="X70" s="54">
        <v>7802.4340000000002</v>
      </c>
      <c r="Y70" s="54">
        <v>0</v>
      </c>
      <c r="Z70" s="54">
        <v>0</v>
      </c>
      <c r="AA70" s="54">
        <v>434638.98800000001</v>
      </c>
      <c r="AB70" s="54">
        <v>853630.47199999995</v>
      </c>
      <c r="AC70" s="54">
        <v>1288269.46</v>
      </c>
    </row>
    <row r="71" spans="2:29" x14ac:dyDescent="0.35">
      <c r="C71" t="s">
        <v>143</v>
      </c>
      <c r="D71" t="s">
        <v>87</v>
      </c>
      <c r="E71" s="54">
        <v>0</v>
      </c>
      <c r="F71" s="54">
        <v>0</v>
      </c>
      <c r="G71" s="54">
        <v>0</v>
      </c>
      <c r="H71" s="54">
        <v>115248.98700000001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104380.175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101077.948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98886.463000000003</v>
      </c>
      <c r="AA71" s="54">
        <v>219629.16200000001</v>
      </c>
      <c r="AB71" s="54">
        <v>199964.41100000002</v>
      </c>
      <c r="AC71" s="54">
        <v>419593.57300000003</v>
      </c>
    </row>
    <row r="72" spans="2:29" x14ac:dyDescent="0.35">
      <c r="D72" t="s">
        <v>70</v>
      </c>
      <c r="E72" s="54">
        <v>0</v>
      </c>
      <c r="F72" s="54">
        <v>0</v>
      </c>
      <c r="G72" s="54">
        <v>17945.748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17945.748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17945.748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17945.748</v>
      </c>
      <c r="Z72" s="54">
        <v>0</v>
      </c>
      <c r="AA72" s="54">
        <v>35891.495999999999</v>
      </c>
      <c r="AB72" s="54">
        <v>35891.495999999999</v>
      </c>
      <c r="AC72" s="54">
        <v>71782.991999999998</v>
      </c>
    </row>
    <row r="73" spans="2:29" x14ac:dyDescent="0.35">
      <c r="D73" t="s">
        <v>146</v>
      </c>
      <c r="E73" s="54">
        <v>0</v>
      </c>
      <c r="F73" s="54">
        <v>0</v>
      </c>
      <c r="G73" s="54">
        <v>0</v>
      </c>
      <c r="H73" s="54">
        <v>16879.044999999998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16737.169999999998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16595.294999999998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16453.420999999998</v>
      </c>
      <c r="AA73" s="54">
        <v>33616.214999999997</v>
      </c>
      <c r="AB73" s="54">
        <v>33048.716</v>
      </c>
      <c r="AC73" s="54">
        <v>66664.930999999997</v>
      </c>
    </row>
    <row r="74" spans="2:29" x14ac:dyDescent="0.35">
      <c r="D74" t="s">
        <v>29</v>
      </c>
      <c r="E74" s="54">
        <v>0</v>
      </c>
      <c r="F74" s="54">
        <v>0</v>
      </c>
      <c r="G74" s="54">
        <v>0</v>
      </c>
      <c r="H74" s="54">
        <v>9395.5740000000005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8013.8710000000001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6632.1679999999997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5250.4660000000003</v>
      </c>
      <c r="AA74" s="54">
        <v>17409.445</v>
      </c>
      <c r="AB74" s="54">
        <v>11882.634</v>
      </c>
      <c r="AC74" s="54">
        <v>29292.078999999998</v>
      </c>
    </row>
    <row r="75" spans="2:29" x14ac:dyDescent="0.35">
      <c r="D75" t="s">
        <v>149</v>
      </c>
      <c r="E75" s="54">
        <v>0</v>
      </c>
      <c r="F75" s="54">
        <v>0</v>
      </c>
      <c r="G75" s="54">
        <v>0</v>
      </c>
      <c r="H75" s="54">
        <v>3048.5279999999998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2034.7260000000001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1015.3579999999999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5083.2539999999999</v>
      </c>
      <c r="AB75" s="54">
        <v>1015.3579999999999</v>
      </c>
      <c r="AC75" s="54">
        <v>6098.6120000000001</v>
      </c>
    </row>
    <row r="76" spans="2:29" x14ac:dyDescent="0.35">
      <c r="C76" t="s">
        <v>151</v>
      </c>
      <c r="D76" t="s">
        <v>29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</row>
    <row r="77" spans="2:29" x14ac:dyDescent="0.35">
      <c r="C77" t="s">
        <v>67</v>
      </c>
      <c r="D77" t="s">
        <v>29</v>
      </c>
      <c r="E77" s="54">
        <v>0</v>
      </c>
      <c r="F77" s="54">
        <v>0</v>
      </c>
      <c r="G77" s="54">
        <v>0</v>
      </c>
      <c r="H77" s="54">
        <v>0</v>
      </c>
      <c r="I77" s="54">
        <v>101305.705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81935.163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60449.447999999997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101305.705</v>
      </c>
      <c r="AB77" s="54">
        <v>142384.611</v>
      </c>
      <c r="AC77" s="54">
        <v>243690.31599999999</v>
      </c>
    </row>
    <row r="78" spans="2:29" x14ac:dyDescent="0.35">
      <c r="C78" t="s">
        <v>69</v>
      </c>
      <c r="D78" t="s">
        <v>29</v>
      </c>
      <c r="E78" s="54">
        <v>880.24</v>
      </c>
      <c r="F78" s="54">
        <v>0</v>
      </c>
      <c r="G78" s="54">
        <v>0</v>
      </c>
      <c r="H78" s="54">
        <v>4865.6000000000004</v>
      </c>
      <c r="I78" s="54">
        <v>5908.06</v>
      </c>
      <c r="J78" s="54">
        <v>0</v>
      </c>
      <c r="K78" s="54">
        <v>443.4</v>
      </c>
      <c r="L78" s="54">
        <v>0</v>
      </c>
      <c r="M78" s="54">
        <v>0</v>
      </c>
      <c r="N78" s="54">
        <v>4523.83</v>
      </c>
      <c r="O78" s="54">
        <v>5101.28</v>
      </c>
      <c r="P78" s="54">
        <v>0</v>
      </c>
      <c r="Q78" s="54">
        <v>0</v>
      </c>
      <c r="R78" s="54">
        <v>0</v>
      </c>
      <c r="S78" s="54">
        <v>0</v>
      </c>
      <c r="T78" s="54">
        <v>4176.95</v>
      </c>
      <c r="U78" s="54">
        <v>4282.3900000000003</v>
      </c>
      <c r="V78" s="54">
        <v>0</v>
      </c>
      <c r="W78" s="54">
        <v>0</v>
      </c>
      <c r="X78" s="54">
        <v>0</v>
      </c>
      <c r="Y78" s="54">
        <v>0</v>
      </c>
      <c r="Z78" s="54">
        <v>3824.85</v>
      </c>
      <c r="AA78" s="54">
        <v>16621.13</v>
      </c>
      <c r="AB78" s="54">
        <v>17385.47</v>
      </c>
      <c r="AC78" s="54">
        <v>34006.6</v>
      </c>
    </row>
    <row r="79" spans="2:29" x14ac:dyDescent="0.35">
      <c r="B79" t="s">
        <v>2928</v>
      </c>
      <c r="E79" s="54">
        <v>65664401.925999999</v>
      </c>
      <c r="F79" s="54">
        <v>11298380.372000001</v>
      </c>
      <c r="G79" s="54">
        <v>7645636.6510000005</v>
      </c>
      <c r="H79" s="54">
        <v>12550321.831999999</v>
      </c>
      <c r="I79" s="54">
        <v>18216610.291999996</v>
      </c>
      <c r="J79" s="54">
        <v>656898.85</v>
      </c>
      <c r="K79" s="54">
        <v>60526747.673</v>
      </c>
      <c r="L79" s="54">
        <v>9386662.9080000017</v>
      </c>
      <c r="M79" s="54">
        <v>7305688.4510000004</v>
      </c>
      <c r="N79" s="54">
        <v>21590902.511</v>
      </c>
      <c r="O79" s="54">
        <v>16798932.659000002</v>
      </c>
      <c r="P79" s="54">
        <v>630497</v>
      </c>
      <c r="Q79" s="54">
        <v>54677911.778000005</v>
      </c>
      <c r="R79" s="54">
        <v>7372002.1890000002</v>
      </c>
      <c r="S79" s="54">
        <v>6860979.324</v>
      </c>
      <c r="T79" s="54">
        <v>10143471.334999997</v>
      </c>
      <c r="U79" s="54">
        <v>15090064.821000002</v>
      </c>
      <c r="V79" s="54">
        <v>598506.59</v>
      </c>
      <c r="W79" s="54">
        <v>49582486.876000002</v>
      </c>
      <c r="X79" s="54">
        <v>5473614.0260000005</v>
      </c>
      <c r="Y79" s="54">
        <v>6550084.084999999</v>
      </c>
      <c r="Z79" s="54">
        <v>8941173.0429999996</v>
      </c>
      <c r="AA79" s="54">
        <v>214842251.46600002</v>
      </c>
      <c r="AB79" s="54">
        <v>182719723.72599998</v>
      </c>
      <c r="AC79" s="54">
        <v>397561975.19200009</v>
      </c>
    </row>
    <row r="80" spans="2:29" x14ac:dyDescent="0.35">
      <c r="B80" t="s">
        <v>159</v>
      </c>
      <c r="C80" t="s">
        <v>160</v>
      </c>
      <c r="D80" t="s">
        <v>87</v>
      </c>
      <c r="E80" s="54">
        <v>0</v>
      </c>
      <c r="F80" s="54">
        <v>0</v>
      </c>
      <c r="G80" s="54">
        <v>0</v>
      </c>
      <c r="H80" s="54">
        <v>0</v>
      </c>
      <c r="I80" s="54">
        <v>76.489999999999995</v>
      </c>
      <c r="J80" s="54">
        <v>8213.82</v>
      </c>
      <c r="K80" s="54">
        <v>0</v>
      </c>
      <c r="L80" s="54">
        <v>0</v>
      </c>
      <c r="M80" s="54">
        <v>0</v>
      </c>
      <c r="N80" s="54">
        <v>0</v>
      </c>
      <c r="O80" s="54">
        <v>57.37</v>
      </c>
      <c r="P80" s="54">
        <v>7627.12</v>
      </c>
      <c r="Q80" s="54">
        <v>0</v>
      </c>
      <c r="R80" s="54">
        <v>0</v>
      </c>
      <c r="S80" s="54">
        <v>0</v>
      </c>
      <c r="T80" s="54">
        <v>0</v>
      </c>
      <c r="U80" s="54">
        <v>38.25</v>
      </c>
      <c r="V80" s="54">
        <v>7040.42</v>
      </c>
      <c r="W80" s="54">
        <v>0</v>
      </c>
      <c r="X80" s="54">
        <v>0</v>
      </c>
      <c r="Y80" s="54">
        <v>0</v>
      </c>
      <c r="Z80" s="54">
        <v>0</v>
      </c>
      <c r="AA80" s="54">
        <v>8290.31</v>
      </c>
      <c r="AB80" s="54">
        <v>14763.160000000002</v>
      </c>
      <c r="AC80" s="54">
        <v>23053.47</v>
      </c>
    </row>
    <row r="81" spans="3:29" x14ac:dyDescent="0.35">
      <c r="D81" t="s">
        <v>113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</row>
    <row r="82" spans="3:29" x14ac:dyDescent="0.35">
      <c r="D82" t="s">
        <v>70</v>
      </c>
      <c r="E82" s="54">
        <v>4361529.9980000006</v>
      </c>
      <c r="F82" s="54">
        <v>6428.1</v>
      </c>
      <c r="G82" s="54">
        <v>0</v>
      </c>
      <c r="H82" s="54">
        <v>0</v>
      </c>
      <c r="I82" s="54">
        <v>0</v>
      </c>
      <c r="J82" s="54">
        <v>0</v>
      </c>
      <c r="K82" s="54">
        <v>3782804.44</v>
      </c>
      <c r="L82" s="54">
        <v>6049.97</v>
      </c>
      <c r="M82" s="54">
        <v>0</v>
      </c>
      <c r="N82" s="54">
        <v>0</v>
      </c>
      <c r="O82" s="54">
        <v>0</v>
      </c>
      <c r="P82" s="54">
        <v>0</v>
      </c>
      <c r="Q82" s="54">
        <v>3670753.8879999998</v>
      </c>
      <c r="R82" s="54">
        <v>5671.85</v>
      </c>
      <c r="S82" s="54">
        <v>0</v>
      </c>
      <c r="T82" s="54">
        <v>0</v>
      </c>
      <c r="U82" s="54">
        <v>0</v>
      </c>
      <c r="V82" s="54">
        <v>0</v>
      </c>
      <c r="W82" s="54">
        <v>3680582.2179999999</v>
      </c>
      <c r="X82" s="54">
        <v>5293.72</v>
      </c>
      <c r="Y82" s="54">
        <v>0</v>
      </c>
      <c r="Z82" s="54">
        <v>0</v>
      </c>
      <c r="AA82" s="54">
        <v>8156812.5080000013</v>
      </c>
      <c r="AB82" s="54">
        <v>7362301.676</v>
      </c>
      <c r="AC82" s="54">
        <v>15519114.184</v>
      </c>
    </row>
    <row r="83" spans="3:29" x14ac:dyDescent="0.35">
      <c r="D83" t="s">
        <v>164</v>
      </c>
      <c r="E83" s="54">
        <v>63700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61180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57015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54740</v>
      </c>
      <c r="X83" s="54">
        <v>0</v>
      </c>
      <c r="Y83" s="54">
        <v>0</v>
      </c>
      <c r="Z83" s="54">
        <v>0</v>
      </c>
      <c r="AA83" s="54">
        <v>124880</v>
      </c>
      <c r="AB83" s="54">
        <v>111755</v>
      </c>
      <c r="AC83" s="54">
        <v>236635</v>
      </c>
    </row>
    <row r="84" spans="3:29" x14ac:dyDescent="0.35">
      <c r="D84" t="s">
        <v>166</v>
      </c>
      <c r="E84" s="54">
        <v>0</v>
      </c>
      <c r="F84" s="54">
        <v>0</v>
      </c>
      <c r="G84" s="54">
        <v>0</v>
      </c>
      <c r="H84" s="54">
        <v>0</v>
      </c>
      <c r="I84" s="54">
        <v>569053.32999999996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575306.67000000004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565926.67000000004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569053.32999999996</v>
      </c>
      <c r="AB84" s="54">
        <v>1141233.3400000001</v>
      </c>
      <c r="AC84" s="54">
        <v>1710286.67</v>
      </c>
    </row>
    <row r="85" spans="3:29" x14ac:dyDescent="0.35">
      <c r="D85" t="s">
        <v>168</v>
      </c>
      <c r="E85" s="54">
        <v>226273.13</v>
      </c>
      <c r="F85" s="54">
        <v>0</v>
      </c>
      <c r="G85" s="54">
        <v>0</v>
      </c>
      <c r="H85" s="54">
        <v>5603.47</v>
      </c>
      <c r="I85" s="54">
        <v>0</v>
      </c>
      <c r="J85" s="54">
        <v>0</v>
      </c>
      <c r="K85" s="54">
        <v>196079.69</v>
      </c>
      <c r="L85" s="54">
        <v>0</v>
      </c>
      <c r="M85" s="54">
        <v>0</v>
      </c>
      <c r="N85" s="54">
        <v>4202.6000000000004</v>
      </c>
      <c r="O85" s="54">
        <v>0</v>
      </c>
      <c r="P85" s="54">
        <v>0</v>
      </c>
      <c r="Q85" s="54">
        <v>160735.62</v>
      </c>
      <c r="R85" s="54">
        <v>0</v>
      </c>
      <c r="S85" s="54">
        <v>0</v>
      </c>
      <c r="T85" s="54">
        <v>2786.42</v>
      </c>
      <c r="U85" s="54">
        <v>0</v>
      </c>
      <c r="V85" s="54">
        <v>0</v>
      </c>
      <c r="W85" s="54">
        <v>130719.8</v>
      </c>
      <c r="X85" s="54">
        <v>0</v>
      </c>
      <c r="Y85" s="54">
        <v>0</v>
      </c>
      <c r="Z85" s="54">
        <v>1400.87</v>
      </c>
      <c r="AA85" s="54">
        <v>432158.89</v>
      </c>
      <c r="AB85" s="54">
        <v>295642.70999999996</v>
      </c>
      <c r="AC85" s="54">
        <v>727801.6</v>
      </c>
    </row>
    <row r="86" spans="3:29" x14ac:dyDescent="0.35">
      <c r="D86" t="s">
        <v>171</v>
      </c>
      <c r="E86" s="54">
        <v>4328.6000000000004</v>
      </c>
      <c r="F86" s="54">
        <v>0</v>
      </c>
      <c r="G86" s="54">
        <v>0</v>
      </c>
      <c r="H86" s="54">
        <v>202310.43</v>
      </c>
      <c r="I86" s="54">
        <v>329578.25099999999</v>
      </c>
      <c r="J86" s="54">
        <v>0</v>
      </c>
      <c r="K86" s="54">
        <v>0</v>
      </c>
      <c r="L86" s="54">
        <v>0</v>
      </c>
      <c r="M86" s="54">
        <v>0</v>
      </c>
      <c r="N86" s="54">
        <v>191070.96</v>
      </c>
      <c r="O86" s="54">
        <v>266127.79099999997</v>
      </c>
      <c r="P86" s="54">
        <v>0</v>
      </c>
      <c r="Q86" s="54">
        <v>0</v>
      </c>
      <c r="R86" s="54">
        <v>0</v>
      </c>
      <c r="S86" s="54">
        <v>0</v>
      </c>
      <c r="T86" s="54">
        <v>178848.8</v>
      </c>
      <c r="U86" s="54">
        <v>258789.71899999998</v>
      </c>
      <c r="V86" s="54">
        <v>0</v>
      </c>
      <c r="W86" s="54">
        <v>0</v>
      </c>
      <c r="X86" s="54">
        <v>0</v>
      </c>
      <c r="Y86" s="54">
        <v>0</v>
      </c>
      <c r="Z86" s="54">
        <v>168592.02</v>
      </c>
      <c r="AA86" s="54">
        <v>727288.24099999992</v>
      </c>
      <c r="AB86" s="54">
        <v>872358.33</v>
      </c>
      <c r="AC86" s="54">
        <v>1599646.571</v>
      </c>
    </row>
    <row r="87" spans="3:29" x14ac:dyDescent="0.35">
      <c r="D87" t="s">
        <v>175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</row>
    <row r="88" spans="3:29" x14ac:dyDescent="0.35">
      <c r="D88" t="s">
        <v>176</v>
      </c>
      <c r="E88" s="54">
        <v>0</v>
      </c>
      <c r="F88" s="54">
        <v>7809.04</v>
      </c>
      <c r="G88" s="54">
        <v>0</v>
      </c>
      <c r="H88" s="54">
        <v>166000.68</v>
      </c>
      <c r="I88" s="54">
        <v>0</v>
      </c>
      <c r="J88" s="54">
        <v>0</v>
      </c>
      <c r="K88" s="54">
        <v>0</v>
      </c>
      <c r="L88" s="54">
        <v>7251.17</v>
      </c>
      <c r="M88" s="54">
        <v>0</v>
      </c>
      <c r="N88" s="54">
        <v>155625.64000000001</v>
      </c>
      <c r="O88" s="54">
        <v>0</v>
      </c>
      <c r="P88" s="54">
        <v>0</v>
      </c>
      <c r="Q88" s="54">
        <v>0</v>
      </c>
      <c r="R88" s="54">
        <v>6693.3</v>
      </c>
      <c r="S88" s="54">
        <v>0</v>
      </c>
      <c r="T88" s="54">
        <v>144456.87</v>
      </c>
      <c r="U88" s="54">
        <v>0</v>
      </c>
      <c r="V88" s="54">
        <v>0</v>
      </c>
      <c r="W88" s="54">
        <v>0</v>
      </c>
      <c r="X88" s="54">
        <v>6135.43</v>
      </c>
      <c r="Y88" s="54">
        <v>0</v>
      </c>
      <c r="Z88" s="54">
        <v>134875.54999999999</v>
      </c>
      <c r="AA88" s="54">
        <v>336686.53</v>
      </c>
      <c r="AB88" s="54">
        <v>292161.14999999997</v>
      </c>
      <c r="AC88" s="54">
        <v>628847.67999999993</v>
      </c>
    </row>
    <row r="89" spans="3:29" x14ac:dyDescent="0.35">
      <c r="D89" t="s">
        <v>29</v>
      </c>
      <c r="E89" s="54">
        <v>6343566.29</v>
      </c>
      <c r="F89" s="54">
        <v>21711366.582000002</v>
      </c>
      <c r="G89" s="54">
        <v>48258361.423</v>
      </c>
      <c r="H89" s="54">
        <v>17695764.419999998</v>
      </c>
      <c r="I89" s="54">
        <v>16417081.520999998</v>
      </c>
      <c r="J89" s="54">
        <v>12416103.140000001</v>
      </c>
      <c r="K89" s="54">
        <v>6337561.459999999</v>
      </c>
      <c r="L89" s="54">
        <v>20572447.229999997</v>
      </c>
      <c r="M89" s="54">
        <v>48622368.652000003</v>
      </c>
      <c r="N89" s="54">
        <v>17373222.878999997</v>
      </c>
      <c r="O89" s="54">
        <v>16019016.030999998</v>
      </c>
      <c r="P89" s="54">
        <v>12261891.73</v>
      </c>
      <c r="Q89" s="54">
        <v>6162637.4099999992</v>
      </c>
      <c r="R89" s="54">
        <v>19286130.57</v>
      </c>
      <c r="S89" s="54">
        <v>46108902.865999997</v>
      </c>
      <c r="T89" s="54">
        <v>16833487.230000004</v>
      </c>
      <c r="U89" s="54">
        <v>15639974.955000004</v>
      </c>
      <c r="V89" s="54">
        <v>11570157.609999999</v>
      </c>
      <c r="W89" s="54">
        <v>6187326.2599999998</v>
      </c>
      <c r="X89" s="54">
        <v>17485763.91</v>
      </c>
      <c r="Y89" s="54">
        <v>44284339.703000002</v>
      </c>
      <c r="Z89" s="54">
        <v>16034348.280000001</v>
      </c>
      <c r="AA89" s="54">
        <v>215747843.597</v>
      </c>
      <c r="AB89" s="54">
        <v>227873976.55500004</v>
      </c>
      <c r="AC89" s="54">
        <v>443621820.15200019</v>
      </c>
    </row>
    <row r="90" spans="3:29" x14ac:dyDescent="0.35">
      <c r="D90" t="s">
        <v>46</v>
      </c>
      <c r="E90" s="54">
        <v>0</v>
      </c>
      <c r="F90" s="54">
        <v>0</v>
      </c>
      <c r="G90" s="54">
        <v>0</v>
      </c>
      <c r="H90" s="54">
        <v>43546.46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40824.800000000003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37894.93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35381.49</v>
      </c>
      <c r="AA90" s="54">
        <v>84371.260000000009</v>
      </c>
      <c r="AB90" s="54">
        <v>73276.42</v>
      </c>
      <c r="AC90" s="54">
        <v>157647.67999999999</v>
      </c>
    </row>
    <row r="91" spans="3:29" x14ac:dyDescent="0.35">
      <c r="D91" t="s">
        <v>48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130196.01500000001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122317.69500000001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110630.13</v>
      </c>
      <c r="W91" s="54">
        <v>0</v>
      </c>
      <c r="X91" s="54">
        <v>0</v>
      </c>
      <c r="Y91" s="54">
        <v>0</v>
      </c>
      <c r="Z91" s="54">
        <v>0</v>
      </c>
      <c r="AA91" s="54">
        <v>130196.01500000001</v>
      </c>
      <c r="AB91" s="54">
        <v>232947.82500000001</v>
      </c>
      <c r="AC91" s="54">
        <v>363143.84</v>
      </c>
    </row>
    <row r="92" spans="3:29" x14ac:dyDescent="0.35">
      <c r="D92" t="s">
        <v>286</v>
      </c>
      <c r="E92" s="54">
        <v>0</v>
      </c>
      <c r="F92" s="54">
        <v>0</v>
      </c>
      <c r="G92" s="54">
        <v>0</v>
      </c>
      <c r="H92" s="54">
        <v>357119.9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312479.90999999997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266376.32000000001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223199.94</v>
      </c>
      <c r="AA92" s="54">
        <v>669599.81000000006</v>
      </c>
      <c r="AB92" s="54">
        <v>489576.26</v>
      </c>
      <c r="AC92" s="54">
        <v>1159176.07</v>
      </c>
    </row>
    <row r="93" spans="3:29" x14ac:dyDescent="0.35">
      <c r="C93" t="s">
        <v>288</v>
      </c>
      <c r="D93" t="s">
        <v>70</v>
      </c>
      <c r="E93" s="54">
        <v>3244922.4</v>
      </c>
      <c r="F93" s="54">
        <v>0</v>
      </c>
      <c r="G93" s="54">
        <v>0</v>
      </c>
      <c r="H93" s="54">
        <v>0</v>
      </c>
      <c r="I93" s="54">
        <v>0</v>
      </c>
      <c r="J93" s="54">
        <v>8309565.5580000002</v>
      </c>
      <c r="K93" s="54">
        <v>5177541.6670000004</v>
      </c>
      <c r="L93" s="54">
        <v>0</v>
      </c>
      <c r="M93" s="54">
        <v>0</v>
      </c>
      <c r="N93" s="54">
        <v>0</v>
      </c>
      <c r="O93" s="54">
        <v>0</v>
      </c>
      <c r="P93" s="54">
        <v>8300734.8339999998</v>
      </c>
      <c r="Q93" s="54">
        <v>5082250</v>
      </c>
      <c r="R93" s="54">
        <v>0</v>
      </c>
      <c r="S93" s="54">
        <v>0</v>
      </c>
      <c r="T93" s="54">
        <v>0</v>
      </c>
      <c r="U93" s="54">
        <v>0</v>
      </c>
      <c r="V93" s="54">
        <v>8295500</v>
      </c>
      <c r="W93" s="54">
        <v>5140041.6670000004</v>
      </c>
      <c r="X93" s="54">
        <v>0</v>
      </c>
      <c r="Y93" s="54">
        <v>0</v>
      </c>
      <c r="Z93" s="54">
        <v>0</v>
      </c>
      <c r="AA93" s="54">
        <v>16732029.625</v>
      </c>
      <c r="AB93" s="54">
        <v>26818526.500999998</v>
      </c>
      <c r="AC93" s="54">
        <v>43550556.125999995</v>
      </c>
    </row>
    <row r="94" spans="3:29" x14ac:dyDescent="0.35">
      <c r="D94" t="s">
        <v>164</v>
      </c>
      <c r="E94" s="54">
        <v>0</v>
      </c>
      <c r="F94" s="54">
        <v>0</v>
      </c>
      <c r="G94" s="54">
        <v>0</v>
      </c>
      <c r="H94" s="54">
        <v>40047.19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33403.949999999997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26760.639999999999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20117.45</v>
      </c>
      <c r="AA94" s="54">
        <v>73451.14</v>
      </c>
      <c r="AB94" s="54">
        <v>46878.09</v>
      </c>
      <c r="AC94" s="54">
        <v>120329.23</v>
      </c>
    </row>
    <row r="95" spans="3:29" x14ac:dyDescent="0.35">
      <c r="D95" t="s">
        <v>168</v>
      </c>
      <c r="E95" s="54">
        <v>7854772.6299999999</v>
      </c>
      <c r="F95" s="54">
        <v>0</v>
      </c>
      <c r="G95" s="54">
        <v>0</v>
      </c>
      <c r="H95" s="54">
        <v>0</v>
      </c>
      <c r="I95" s="54">
        <v>0</v>
      </c>
      <c r="J95" s="54">
        <v>6602449.9400000004</v>
      </c>
      <c r="K95" s="54">
        <v>8004116.4400000004</v>
      </c>
      <c r="L95" s="54">
        <v>0</v>
      </c>
      <c r="M95" s="54">
        <v>0</v>
      </c>
      <c r="N95" s="54">
        <v>0</v>
      </c>
      <c r="O95" s="54">
        <v>0</v>
      </c>
      <c r="P95" s="54">
        <v>6602449.9400000004</v>
      </c>
      <c r="Q95" s="54">
        <v>7873614.54</v>
      </c>
      <c r="R95" s="54">
        <v>0</v>
      </c>
      <c r="S95" s="54">
        <v>0</v>
      </c>
      <c r="T95" s="54">
        <v>0</v>
      </c>
      <c r="U95" s="54">
        <v>0</v>
      </c>
      <c r="V95" s="54">
        <v>6602449.9400000004</v>
      </c>
      <c r="W95" s="54">
        <v>8004116.4400000004</v>
      </c>
      <c r="X95" s="54">
        <v>0</v>
      </c>
      <c r="Y95" s="54">
        <v>0</v>
      </c>
      <c r="Z95" s="54">
        <v>0</v>
      </c>
      <c r="AA95" s="54">
        <v>22461339.010000002</v>
      </c>
      <c r="AB95" s="54">
        <v>29082630.859999999</v>
      </c>
      <c r="AC95" s="54">
        <v>51543969.870000005</v>
      </c>
    </row>
    <row r="96" spans="3:29" x14ac:dyDescent="0.35">
      <c r="D96" t="s">
        <v>38</v>
      </c>
      <c r="E96" s="54">
        <v>6576085.2699999996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7001936.1619999995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6854020.0549999997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6932842.2419999996</v>
      </c>
      <c r="X96" s="54">
        <v>0</v>
      </c>
      <c r="Y96" s="54">
        <v>0</v>
      </c>
      <c r="Z96" s="54">
        <v>0</v>
      </c>
      <c r="AA96" s="54">
        <v>13578021.432</v>
      </c>
      <c r="AB96" s="54">
        <v>13786862.296999998</v>
      </c>
      <c r="AC96" s="54">
        <v>27364883.728999998</v>
      </c>
    </row>
    <row r="97" spans="3:29" x14ac:dyDescent="0.35">
      <c r="D97" t="s">
        <v>29</v>
      </c>
      <c r="E97" s="54">
        <v>16690003.300000003</v>
      </c>
      <c r="F97" s="54">
        <v>4523962.1399999997</v>
      </c>
      <c r="G97" s="54">
        <v>62466515.160000004</v>
      </c>
      <c r="H97" s="54">
        <v>52047469.359999999</v>
      </c>
      <c r="I97" s="54">
        <v>3750776.8909999998</v>
      </c>
      <c r="J97" s="54">
        <v>1979146.14</v>
      </c>
      <c r="K97" s="54">
        <v>17134939.998999998</v>
      </c>
      <c r="L97" s="54">
        <v>4471336.28</v>
      </c>
      <c r="M97" s="54">
        <v>63572476.174999997</v>
      </c>
      <c r="N97" s="54">
        <v>52047469.359999999</v>
      </c>
      <c r="O97" s="54">
        <v>3789430.2249999996</v>
      </c>
      <c r="P97" s="54">
        <v>2000895</v>
      </c>
      <c r="Q97" s="54">
        <v>16805221.975000001</v>
      </c>
      <c r="R97" s="54">
        <v>4371498.91</v>
      </c>
      <c r="S97" s="54">
        <v>62486539.067000002</v>
      </c>
      <c r="T97" s="54">
        <v>51763056.960000008</v>
      </c>
      <c r="U97" s="54">
        <v>3743020.8650000002</v>
      </c>
      <c r="V97" s="54">
        <v>1968271.71</v>
      </c>
      <c r="W97" s="54">
        <v>17065709.453000002</v>
      </c>
      <c r="X97" s="54">
        <v>4322801.28</v>
      </c>
      <c r="Y97" s="54">
        <v>62294797.631999999</v>
      </c>
      <c r="Z97" s="54">
        <v>52047469.359999999</v>
      </c>
      <c r="AA97" s="54">
        <v>278684094.80500001</v>
      </c>
      <c r="AB97" s="54">
        <v>282658712.43700004</v>
      </c>
      <c r="AC97" s="54">
        <v>561342807.24199998</v>
      </c>
    </row>
    <row r="98" spans="3:29" x14ac:dyDescent="0.35">
      <c r="D98" t="s">
        <v>307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936888.12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918483.83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875276.72</v>
      </c>
      <c r="W98" s="54">
        <v>0</v>
      </c>
      <c r="X98" s="54">
        <v>0</v>
      </c>
      <c r="Y98" s="54">
        <v>0</v>
      </c>
      <c r="Z98" s="54">
        <v>0</v>
      </c>
      <c r="AA98" s="54">
        <v>936888.12</v>
      </c>
      <c r="AB98" s="54">
        <v>1793760.5499999998</v>
      </c>
      <c r="AC98" s="54">
        <v>2730648.67</v>
      </c>
    </row>
    <row r="99" spans="3:29" x14ac:dyDescent="0.35">
      <c r="D99" t="s">
        <v>309</v>
      </c>
      <c r="E99" s="54">
        <v>1509728.97</v>
      </c>
      <c r="F99" s="54">
        <v>0</v>
      </c>
      <c r="G99" s="54">
        <v>0</v>
      </c>
      <c r="H99" s="54">
        <v>0</v>
      </c>
      <c r="I99" s="54">
        <v>0</v>
      </c>
      <c r="J99" s="54">
        <v>1460970.94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1444322.17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1388603.23</v>
      </c>
      <c r="W99" s="54">
        <v>0</v>
      </c>
      <c r="X99" s="54">
        <v>0</v>
      </c>
      <c r="Y99" s="54">
        <v>0</v>
      </c>
      <c r="Z99" s="54">
        <v>0</v>
      </c>
      <c r="AA99" s="54">
        <v>2970699.91</v>
      </c>
      <c r="AB99" s="54">
        <v>2832925.4</v>
      </c>
      <c r="AC99" s="54">
        <v>5803625.3100000005</v>
      </c>
    </row>
    <row r="100" spans="3:29" x14ac:dyDescent="0.35">
      <c r="C100" t="s">
        <v>311</v>
      </c>
      <c r="D100" t="s">
        <v>312</v>
      </c>
      <c r="E100" s="54">
        <v>0</v>
      </c>
      <c r="F100" s="54">
        <v>0</v>
      </c>
      <c r="G100" s="54">
        <v>1116888.5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1129162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1057858.81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1021622.76</v>
      </c>
      <c r="Z100" s="54">
        <v>0</v>
      </c>
      <c r="AA100" s="54">
        <v>2246050.5</v>
      </c>
      <c r="AB100" s="54">
        <v>2079481.57</v>
      </c>
      <c r="AC100" s="54">
        <v>4325532.07</v>
      </c>
    </row>
    <row r="101" spans="3:29" x14ac:dyDescent="0.35">
      <c r="D101" t="s">
        <v>70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1624286.3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1563938.67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1461517.68</v>
      </c>
      <c r="W101" s="54">
        <v>0</v>
      </c>
      <c r="X101" s="54">
        <v>0</v>
      </c>
      <c r="Y101" s="54">
        <v>0</v>
      </c>
      <c r="Z101" s="54">
        <v>0</v>
      </c>
      <c r="AA101" s="54">
        <v>1624286.3</v>
      </c>
      <c r="AB101" s="54">
        <v>3025456.3499999996</v>
      </c>
      <c r="AC101" s="54">
        <v>4649742.6499999994</v>
      </c>
    </row>
    <row r="102" spans="3:29" x14ac:dyDescent="0.35">
      <c r="D102" t="s">
        <v>95</v>
      </c>
      <c r="E102" s="54">
        <v>219462.34</v>
      </c>
      <c r="F102" s="54">
        <v>0</v>
      </c>
      <c r="G102" s="54">
        <v>0</v>
      </c>
      <c r="H102" s="54">
        <v>414628.86</v>
      </c>
      <c r="I102" s="54">
        <v>0</v>
      </c>
      <c r="J102" s="54">
        <v>0</v>
      </c>
      <c r="K102" s="54">
        <v>201703.65</v>
      </c>
      <c r="L102" s="54">
        <v>0</v>
      </c>
      <c r="M102" s="54">
        <v>0</v>
      </c>
      <c r="N102" s="54">
        <v>331703.09000000003</v>
      </c>
      <c r="O102" s="54">
        <v>0</v>
      </c>
      <c r="P102" s="54">
        <v>0</v>
      </c>
      <c r="Q102" s="54">
        <v>178573.5</v>
      </c>
      <c r="R102" s="54">
        <v>0</v>
      </c>
      <c r="S102" s="54">
        <v>0</v>
      </c>
      <c r="T102" s="54">
        <v>247417.88</v>
      </c>
      <c r="U102" s="54">
        <v>0</v>
      </c>
      <c r="V102" s="54">
        <v>0</v>
      </c>
      <c r="W102" s="54">
        <v>161362.92000000001</v>
      </c>
      <c r="X102" s="54">
        <v>0</v>
      </c>
      <c r="Y102" s="54">
        <v>0</v>
      </c>
      <c r="Z102" s="54">
        <v>165851.54999999999</v>
      </c>
      <c r="AA102" s="54">
        <v>1167497.94</v>
      </c>
      <c r="AB102" s="54">
        <v>753205.85000000009</v>
      </c>
      <c r="AC102" s="54">
        <v>1920703.79</v>
      </c>
    </row>
    <row r="103" spans="3:29" x14ac:dyDescent="0.35">
      <c r="D103" t="s">
        <v>166</v>
      </c>
      <c r="E103" s="54">
        <v>0</v>
      </c>
      <c r="F103" s="54">
        <v>0</v>
      </c>
      <c r="G103" s="54">
        <v>739375</v>
      </c>
      <c r="H103" s="54">
        <v>3758413.33</v>
      </c>
      <c r="I103" s="54">
        <v>0</v>
      </c>
      <c r="J103" s="54">
        <v>0</v>
      </c>
      <c r="K103" s="54">
        <v>0</v>
      </c>
      <c r="L103" s="54">
        <v>0</v>
      </c>
      <c r="M103" s="54">
        <v>747500</v>
      </c>
      <c r="N103" s="54">
        <v>3523512.5</v>
      </c>
      <c r="O103" s="54">
        <v>0</v>
      </c>
      <c r="P103" s="54">
        <v>0</v>
      </c>
      <c r="Q103" s="54">
        <v>0</v>
      </c>
      <c r="R103" s="54">
        <v>0</v>
      </c>
      <c r="S103" s="54">
        <v>735312.5</v>
      </c>
      <c r="T103" s="54">
        <v>3270641.11</v>
      </c>
      <c r="U103" s="54">
        <v>0</v>
      </c>
      <c r="V103" s="54">
        <v>0</v>
      </c>
      <c r="W103" s="54">
        <v>0</v>
      </c>
      <c r="X103" s="54">
        <v>0</v>
      </c>
      <c r="Y103" s="54">
        <v>747500</v>
      </c>
      <c r="Z103" s="54">
        <v>3053710.83</v>
      </c>
      <c r="AA103" s="54">
        <v>8768800.8300000001</v>
      </c>
      <c r="AB103" s="54">
        <v>7807164.4399999995</v>
      </c>
      <c r="AC103" s="54">
        <v>16575965.27</v>
      </c>
    </row>
    <row r="104" spans="3:29" x14ac:dyDescent="0.35">
      <c r="D104" t="s">
        <v>168</v>
      </c>
      <c r="E104" s="54">
        <v>0</v>
      </c>
      <c r="F104" s="54">
        <v>0</v>
      </c>
      <c r="G104" s="54">
        <v>4826441.1500000004</v>
      </c>
      <c r="H104" s="54">
        <v>0</v>
      </c>
      <c r="I104" s="54">
        <v>1229670.8400000001</v>
      </c>
      <c r="J104" s="54">
        <v>0</v>
      </c>
      <c r="K104" s="54">
        <v>0</v>
      </c>
      <c r="L104" s="54">
        <v>0</v>
      </c>
      <c r="M104" s="54">
        <v>4646353.3299999991</v>
      </c>
      <c r="N104" s="54">
        <v>0</v>
      </c>
      <c r="O104" s="54">
        <v>1065586.04</v>
      </c>
      <c r="P104" s="54">
        <v>0</v>
      </c>
      <c r="Q104" s="54">
        <v>0</v>
      </c>
      <c r="R104" s="54">
        <v>0</v>
      </c>
      <c r="S104" s="54">
        <v>4341272.8999999994</v>
      </c>
      <c r="T104" s="54">
        <v>0</v>
      </c>
      <c r="U104" s="54">
        <v>873510.29</v>
      </c>
      <c r="V104" s="54">
        <v>0</v>
      </c>
      <c r="W104" s="54">
        <v>0</v>
      </c>
      <c r="X104" s="54">
        <v>0</v>
      </c>
      <c r="Y104" s="54">
        <v>4180102.07</v>
      </c>
      <c r="Z104" s="54">
        <v>0</v>
      </c>
      <c r="AA104" s="54">
        <v>10702465.319999998</v>
      </c>
      <c r="AB104" s="54">
        <v>10460471.300000001</v>
      </c>
      <c r="AC104" s="54">
        <v>21162936.620000005</v>
      </c>
    </row>
    <row r="105" spans="3:29" x14ac:dyDescent="0.35">
      <c r="D105" t="s">
        <v>176</v>
      </c>
      <c r="E105" s="54">
        <v>0</v>
      </c>
      <c r="F105" s="54">
        <v>0</v>
      </c>
      <c r="G105" s="54">
        <v>0</v>
      </c>
      <c r="H105" s="54">
        <v>26643.275000000001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26643.275000000001</v>
      </c>
      <c r="AB105" s="54">
        <v>0</v>
      </c>
      <c r="AC105" s="54">
        <v>26643.275000000001</v>
      </c>
    </row>
    <row r="106" spans="3:29" x14ac:dyDescent="0.35">
      <c r="D106" t="s">
        <v>29</v>
      </c>
      <c r="E106" s="54">
        <v>8958534.129999999</v>
      </c>
      <c r="F106" s="54">
        <v>2166593.031</v>
      </c>
      <c r="G106" s="54">
        <v>34663483.155999996</v>
      </c>
      <c r="H106" s="54">
        <v>51447859.797000006</v>
      </c>
      <c r="I106" s="54">
        <v>13208124.198000001</v>
      </c>
      <c r="J106" s="54">
        <v>585630.42000000004</v>
      </c>
      <c r="K106" s="54">
        <v>16446437.470000001</v>
      </c>
      <c r="L106" s="54">
        <v>1886566.9239999999</v>
      </c>
      <c r="M106" s="54">
        <v>33264053.926999997</v>
      </c>
      <c r="N106" s="54">
        <v>49185129.75</v>
      </c>
      <c r="O106" s="54">
        <v>12437666.377</v>
      </c>
      <c r="P106" s="54">
        <v>416245.82</v>
      </c>
      <c r="Q106" s="54">
        <v>15431412.900000002</v>
      </c>
      <c r="R106" s="54">
        <v>1409508.1700000002</v>
      </c>
      <c r="S106" s="54">
        <v>31315897.829999998</v>
      </c>
      <c r="T106" s="54">
        <v>46362902.659999996</v>
      </c>
      <c r="U106" s="54">
        <v>11384807.903999999</v>
      </c>
      <c r="V106" s="54">
        <v>236505.74</v>
      </c>
      <c r="W106" s="54">
        <v>14927926.859999999</v>
      </c>
      <c r="X106" s="54">
        <v>1301973.0900000001</v>
      </c>
      <c r="Y106" s="54">
        <v>29941761.950000003</v>
      </c>
      <c r="Z106" s="54">
        <v>43631330.469999999</v>
      </c>
      <c r="AA106" s="54">
        <v>211812412.80300003</v>
      </c>
      <c r="AB106" s="54">
        <v>208797939.77099994</v>
      </c>
      <c r="AC106" s="54">
        <v>420610352.57400006</v>
      </c>
    </row>
    <row r="107" spans="3:29" x14ac:dyDescent="0.35">
      <c r="D107" t="s">
        <v>46</v>
      </c>
      <c r="E107" s="54">
        <v>0</v>
      </c>
      <c r="F107" s="54">
        <v>471310.95</v>
      </c>
      <c r="G107" s="54">
        <v>0</v>
      </c>
      <c r="H107" s="54">
        <v>676831.97499999998</v>
      </c>
      <c r="I107" s="54">
        <v>0</v>
      </c>
      <c r="J107" s="54">
        <v>0</v>
      </c>
      <c r="K107" s="54">
        <v>0</v>
      </c>
      <c r="L107" s="54">
        <v>437645.89</v>
      </c>
      <c r="M107" s="54">
        <v>0</v>
      </c>
      <c r="N107" s="54">
        <v>679585.72199999995</v>
      </c>
      <c r="O107" s="54">
        <v>0</v>
      </c>
      <c r="P107" s="54">
        <v>0</v>
      </c>
      <c r="Q107" s="54">
        <v>0</v>
      </c>
      <c r="R107" s="54">
        <v>401773.27</v>
      </c>
      <c r="S107" s="54">
        <v>0</v>
      </c>
      <c r="T107" s="54">
        <v>673367.40100000007</v>
      </c>
      <c r="U107" s="54">
        <v>0</v>
      </c>
      <c r="V107" s="54">
        <v>0</v>
      </c>
      <c r="W107" s="54">
        <v>0</v>
      </c>
      <c r="X107" s="54">
        <v>370315.75</v>
      </c>
      <c r="Y107" s="54">
        <v>0</v>
      </c>
      <c r="Z107" s="54">
        <v>661150.29200000002</v>
      </c>
      <c r="AA107" s="54">
        <v>2265374.537</v>
      </c>
      <c r="AB107" s="54">
        <v>2106606.713</v>
      </c>
      <c r="AC107" s="54">
        <v>4371981.25</v>
      </c>
    </row>
    <row r="108" spans="3:29" x14ac:dyDescent="0.35">
      <c r="D108" t="s">
        <v>83</v>
      </c>
      <c r="E108" s="54">
        <v>337258.32</v>
      </c>
      <c r="F108" s="54">
        <v>0</v>
      </c>
      <c r="G108" s="54">
        <v>1183834.97</v>
      </c>
      <c r="H108" s="54">
        <v>1528884.71</v>
      </c>
      <c r="I108" s="54">
        <v>0</v>
      </c>
      <c r="J108" s="54">
        <v>0</v>
      </c>
      <c r="K108" s="54">
        <v>306868.01</v>
      </c>
      <c r="L108" s="54">
        <v>0</v>
      </c>
      <c r="M108" s="54">
        <v>1072534.3700000001</v>
      </c>
      <c r="N108" s="54">
        <v>1419678.66</v>
      </c>
      <c r="O108" s="54">
        <v>0</v>
      </c>
      <c r="P108" s="54">
        <v>0</v>
      </c>
      <c r="Q108" s="54">
        <v>268324.2</v>
      </c>
      <c r="R108" s="54">
        <v>0</v>
      </c>
      <c r="S108" s="54">
        <v>912993.02</v>
      </c>
      <c r="T108" s="54">
        <v>1303311.56</v>
      </c>
      <c r="U108" s="54">
        <v>0</v>
      </c>
      <c r="V108" s="54">
        <v>0</v>
      </c>
      <c r="W108" s="54">
        <v>238675.12</v>
      </c>
      <c r="X108" s="54">
        <v>0</v>
      </c>
      <c r="Y108" s="54">
        <v>783716.63</v>
      </c>
      <c r="Z108" s="54">
        <v>1201266.56</v>
      </c>
      <c r="AA108" s="54">
        <v>5849059.04</v>
      </c>
      <c r="AB108" s="54">
        <v>4708287.09</v>
      </c>
      <c r="AC108" s="54">
        <v>10557346.130000001</v>
      </c>
    </row>
    <row r="109" spans="3:29" x14ac:dyDescent="0.35">
      <c r="D109" t="s">
        <v>361</v>
      </c>
      <c r="E109" s="54">
        <v>0</v>
      </c>
      <c r="F109" s="54">
        <v>305353.34000000003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254461.11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202456.49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152676.67000000001</v>
      </c>
      <c r="Y109" s="54">
        <v>0</v>
      </c>
      <c r="Z109" s="54">
        <v>0</v>
      </c>
      <c r="AA109" s="54">
        <v>559814.44999999995</v>
      </c>
      <c r="AB109" s="54">
        <v>355133.16000000003</v>
      </c>
      <c r="AC109" s="54">
        <v>914947.61</v>
      </c>
    </row>
    <row r="110" spans="3:29" x14ac:dyDescent="0.35">
      <c r="D110" t="s">
        <v>2961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</row>
    <row r="111" spans="3:29" x14ac:dyDescent="0.35">
      <c r="D111" t="s">
        <v>2975</v>
      </c>
      <c r="E111" s="54">
        <v>0</v>
      </c>
      <c r="F111" s="54">
        <v>0</v>
      </c>
      <c r="G111" s="54">
        <v>0</v>
      </c>
      <c r="H111" s="54">
        <v>0</v>
      </c>
      <c r="I111" s="54">
        <v>36647.555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26160.577000000001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16341.755000000001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36647.555</v>
      </c>
      <c r="AB111" s="54">
        <v>42502.332000000002</v>
      </c>
      <c r="AC111" s="54">
        <v>79149.887000000002</v>
      </c>
    </row>
    <row r="112" spans="3:29" x14ac:dyDescent="0.35">
      <c r="D112" t="s">
        <v>3266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</row>
    <row r="113" spans="2:31" x14ac:dyDescent="0.35">
      <c r="C113" t="s">
        <v>363</v>
      </c>
      <c r="D113" t="s">
        <v>29</v>
      </c>
      <c r="E113" s="54">
        <v>0</v>
      </c>
      <c r="F113" s="54">
        <v>0</v>
      </c>
      <c r="G113" s="54">
        <v>482491.30299999996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453259.679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422661.03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393731.06999999995</v>
      </c>
      <c r="Z113" s="54">
        <v>0</v>
      </c>
      <c r="AA113" s="54">
        <v>935750.98200000008</v>
      </c>
      <c r="AB113" s="54">
        <v>816392.1</v>
      </c>
      <c r="AC113" s="54">
        <v>1752143.0819999999</v>
      </c>
    </row>
    <row r="114" spans="2:31" x14ac:dyDescent="0.35">
      <c r="C114" t="s">
        <v>372</v>
      </c>
      <c r="D114" t="s">
        <v>29</v>
      </c>
      <c r="E114" s="54">
        <v>0</v>
      </c>
      <c r="F114" s="54">
        <v>133066640.487</v>
      </c>
      <c r="G114" s="54">
        <v>0</v>
      </c>
      <c r="H114" s="54">
        <v>0</v>
      </c>
      <c r="I114" s="54">
        <v>136420839.78</v>
      </c>
      <c r="J114" s="54">
        <v>0</v>
      </c>
      <c r="K114" s="54">
        <v>0</v>
      </c>
      <c r="L114" s="54">
        <v>135903686.80400002</v>
      </c>
      <c r="M114" s="54">
        <v>0</v>
      </c>
      <c r="N114" s="54">
        <v>0</v>
      </c>
      <c r="O114" s="54">
        <v>142472160.31999999</v>
      </c>
      <c r="P114" s="54">
        <v>0</v>
      </c>
      <c r="Q114" s="54">
        <v>0</v>
      </c>
      <c r="R114" s="54">
        <v>128801452.829</v>
      </c>
      <c r="S114" s="54">
        <v>0</v>
      </c>
      <c r="T114" s="54">
        <v>0</v>
      </c>
      <c r="U114" s="54">
        <v>135380806.16299999</v>
      </c>
      <c r="V114" s="54">
        <v>0</v>
      </c>
      <c r="W114" s="54">
        <v>0</v>
      </c>
      <c r="X114" s="54">
        <v>127126505.837</v>
      </c>
      <c r="Y114" s="54">
        <v>0</v>
      </c>
      <c r="Z114" s="54">
        <v>0</v>
      </c>
      <c r="AA114" s="54">
        <v>405391167.07100004</v>
      </c>
      <c r="AB114" s="54">
        <v>533780925.14899999</v>
      </c>
      <c r="AC114" s="54">
        <v>939172092.22000003</v>
      </c>
    </row>
    <row r="115" spans="2:31" x14ac:dyDescent="0.35">
      <c r="C115" t="s">
        <v>3113</v>
      </c>
      <c r="D115" t="s">
        <v>166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852875.44199999992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851144.21799999999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825312.24</v>
      </c>
      <c r="W115" s="54">
        <v>0</v>
      </c>
      <c r="X115" s="54">
        <v>0</v>
      </c>
      <c r="Y115" s="54">
        <v>0</v>
      </c>
      <c r="Z115" s="54">
        <v>0</v>
      </c>
      <c r="AA115" s="54">
        <v>852875.44199999992</v>
      </c>
      <c r="AB115" s="54">
        <v>1676456.4580000001</v>
      </c>
      <c r="AC115" s="54">
        <v>2529331.9</v>
      </c>
    </row>
    <row r="116" spans="2:31" x14ac:dyDescent="0.35">
      <c r="B116" t="s">
        <v>2929</v>
      </c>
      <c r="E116" s="54">
        <v>56390165.377999999</v>
      </c>
      <c r="F116" s="54">
        <v>162259463.67000002</v>
      </c>
      <c r="G116" s="54">
        <v>153737390.662</v>
      </c>
      <c r="H116" s="54">
        <v>128411123.85699999</v>
      </c>
      <c r="I116" s="54">
        <v>171961848.85600001</v>
      </c>
      <c r="J116" s="54">
        <v>34906325.835000008</v>
      </c>
      <c r="K116" s="54">
        <v>64651168.987999991</v>
      </c>
      <c r="L116" s="54">
        <v>163539445.37800002</v>
      </c>
      <c r="M116" s="54">
        <v>153507708.13299999</v>
      </c>
      <c r="N116" s="54">
        <v>125297909.82099999</v>
      </c>
      <c r="O116" s="54">
        <v>176651511.40099999</v>
      </c>
      <c r="P116" s="54">
        <v>34490051.027000003</v>
      </c>
      <c r="Q116" s="54">
        <v>62544559.088000014</v>
      </c>
      <c r="R116" s="54">
        <v>154485185.389</v>
      </c>
      <c r="S116" s="54">
        <v>147381438.023</v>
      </c>
      <c r="T116" s="54">
        <v>121111308.781</v>
      </c>
      <c r="U116" s="54">
        <v>167863216.57099998</v>
      </c>
      <c r="V116" s="54">
        <v>33341265.419999998</v>
      </c>
      <c r="W116" s="54">
        <v>62524042.979999997</v>
      </c>
      <c r="X116" s="54">
        <v>150771465.68700001</v>
      </c>
      <c r="Y116" s="54">
        <v>143647571.815</v>
      </c>
      <c r="Z116" s="54">
        <v>117378694.66199999</v>
      </c>
      <c r="AA116" s="54">
        <v>1214662550.5780001</v>
      </c>
      <c r="AB116" s="54">
        <v>1372190310.8440001</v>
      </c>
      <c r="AC116" s="54">
        <v>2586852861.4220004</v>
      </c>
    </row>
    <row r="117" spans="2:31" x14ac:dyDescent="0.35">
      <c r="B117" t="s">
        <v>2932</v>
      </c>
      <c r="C117" t="s">
        <v>2931</v>
      </c>
      <c r="D117" t="s">
        <v>29</v>
      </c>
      <c r="E117" s="54">
        <v>0</v>
      </c>
      <c r="F117" s="54">
        <v>0</v>
      </c>
      <c r="G117" s="54">
        <v>15939383.630000001</v>
      </c>
      <c r="H117" s="54">
        <v>0</v>
      </c>
      <c r="I117" s="54">
        <v>0</v>
      </c>
      <c r="J117" s="54">
        <v>15939383.630000001</v>
      </c>
      <c r="K117" s="54">
        <v>0</v>
      </c>
      <c r="L117" s="54">
        <v>0</v>
      </c>
      <c r="M117" s="54">
        <v>15939383.630000001</v>
      </c>
      <c r="N117" s="54">
        <v>0</v>
      </c>
      <c r="O117" s="54">
        <v>0</v>
      </c>
      <c r="P117" s="54">
        <v>15939383.630000001</v>
      </c>
      <c r="Q117" s="54">
        <v>0</v>
      </c>
      <c r="R117" s="54">
        <v>0</v>
      </c>
      <c r="S117" s="54">
        <v>15939383.630000001</v>
      </c>
      <c r="T117" s="54">
        <v>0</v>
      </c>
      <c r="U117" s="54">
        <v>0</v>
      </c>
      <c r="V117" s="54">
        <v>15939383.630000001</v>
      </c>
      <c r="W117" s="54">
        <v>0</v>
      </c>
      <c r="X117" s="54">
        <v>0</v>
      </c>
      <c r="Y117" s="54">
        <v>15939383.630000001</v>
      </c>
      <c r="Z117" s="54">
        <v>0</v>
      </c>
      <c r="AA117" s="54">
        <v>47818150.890000001</v>
      </c>
      <c r="AB117" s="54">
        <v>63757534.520000003</v>
      </c>
      <c r="AC117" s="54">
        <v>111575685.41</v>
      </c>
    </row>
    <row r="118" spans="2:31" x14ac:dyDescent="0.35">
      <c r="B118" t="s">
        <v>2934</v>
      </c>
      <c r="E118" s="54">
        <v>0</v>
      </c>
      <c r="F118" s="54">
        <v>0</v>
      </c>
      <c r="G118" s="54">
        <v>15939383.630000001</v>
      </c>
      <c r="H118" s="54">
        <v>0</v>
      </c>
      <c r="I118" s="54">
        <v>0</v>
      </c>
      <c r="J118" s="54">
        <v>15939383.630000001</v>
      </c>
      <c r="K118" s="54">
        <v>0</v>
      </c>
      <c r="L118" s="54">
        <v>0</v>
      </c>
      <c r="M118" s="54">
        <v>15939383.630000001</v>
      </c>
      <c r="N118" s="54">
        <v>0</v>
      </c>
      <c r="O118" s="54">
        <v>0</v>
      </c>
      <c r="P118" s="54">
        <v>15939383.630000001</v>
      </c>
      <c r="Q118" s="54">
        <v>0</v>
      </c>
      <c r="R118" s="54">
        <v>0</v>
      </c>
      <c r="S118" s="54">
        <v>15939383.630000001</v>
      </c>
      <c r="T118" s="54">
        <v>0</v>
      </c>
      <c r="U118" s="54">
        <v>0</v>
      </c>
      <c r="V118" s="54">
        <v>15939383.630000001</v>
      </c>
      <c r="W118" s="54">
        <v>0</v>
      </c>
      <c r="X118" s="54">
        <v>0</v>
      </c>
      <c r="Y118" s="54">
        <v>15939383.630000001</v>
      </c>
      <c r="Z118" s="54">
        <v>0</v>
      </c>
      <c r="AA118" s="54">
        <v>47818150.890000001</v>
      </c>
      <c r="AB118" s="54">
        <v>63757534.520000003</v>
      </c>
      <c r="AC118" s="54">
        <v>111575685.41</v>
      </c>
    </row>
    <row r="119" spans="2:31" x14ac:dyDescent="0.35">
      <c r="B119" t="s">
        <v>469</v>
      </c>
      <c r="E119" s="54">
        <v>126764991.21199995</v>
      </c>
      <c r="F119" s="54">
        <v>174371098.63200003</v>
      </c>
      <c r="G119" s="54">
        <v>185279677.083</v>
      </c>
      <c r="H119" s="54">
        <v>145155489.80599999</v>
      </c>
      <c r="I119" s="54">
        <v>478132531.6839999</v>
      </c>
      <c r="J119" s="54">
        <v>53621912.215000004</v>
      </c>
      <c r="K119" s="54">
        <v>128966337.917</v>
      </c>
      <c r="L119" s="54">
        <v>173601219.07200003</v>
      </c>
      <c r="M119" s="54">
        <v>183961703.204</v>
      </c>
      <c r="N119" s="54">
        <v>150658251.38100001</v>
      </c>
      <c r="O119" s="54">
        <v>611866284.73600006</v>
      </c>
      <c r="P119" s="54">
        <v>53736890.667000003</v>
      </c>
      <c r="Q119" s="54">
        <v>120283773.79400001</v>
      </c>
      <c r="R119" s="54">
        <v>162366037.42500001</v>
      </c>
      <c r="S119" s="54">
        <v>175301664.917</v>
      </c>
      <c r="T119" s="54">
        <v>134600066.331</v>
      </c>
      <c r="U119" s="54">
        <v>600752723.64499998</v>
      </c>
      <c r="V119" s="54">
        <v>51703750.100000009</v>
      </c>
      <c r="W119" s="54">
        <v>114366669.44500002</v>
      </c>
      <c r="X119" s="54">
        <v>156730247.04699999</v>
      </c>
      <c r="Y119" s="54">
        <v>170579499.84999999</v>
      </c>
      <c r="Z119" s="54">
        <v>129076686.03399999</v>
      </c>
      <c r="AA119" s="54">
        <v>1800513212.2060001</v>
      </c>
      <c r="AB119" s="54">
        <v>2481364293.9910002</v>
      </c>
      <c r="AC119" s="54">
        <v>4281877506.197</v>
      </c>
    </row>
    <row r="125" spans="2:31" x14ac:dyDescent="0.3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x14ac:dyDescent="0.3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86F-D7A7-42E4-9E78-199DBB4605CE}">
  <sheetPr>
    <tabColor rgb="FF00B0F0"/>
  </sheetPr>
  <dimension ref="A1:BK1703"/>
  <sheetViews>
    <sheetView workbookViewId="0">
      <pane xSplit="1" ySplit="2" topLeftCell="AZ1689" activePane="bottomRight" state="frozen"/>
      <selection pane="topRight" activeCell="B1" sqref="B1"/>
      <selection pane="bottomLeft" activeCell="A3" sqref="A3"/>
      <selection pane="bottomRight" activeCell="BJ1704" sqref="BJ1704"/>
    </sheetView>
  </sheetViews>
  <sheetFormatPr baseColWidth="10" defaultColWidth="11.54296875" defaultRowHeight="14.5" x14ac:dyDescent="0.35"/>
  <cols>
    <col min="1" max="1" width="7.453125" style="11" customWidth="1"/>
    <col min="2" max="2" width="7.54296875" style="11" bestFit="1" customWidth="1"/>
    <col min="3" max="3" width="4.6328125" style="11" bestFit="1" customWidth="1"/>
    <col min="4" max="5" width="11.54296875" style="11"/>
    <col min="6" max="6" width="23" style="11" bestFit="1" customWidth="1"/>
    <col min="7" max="7" width="33.08984375" style="11" bestFit="1" customWidth="1"/>
    <col min="8" max="8" width="25.08984375" style="11" bestFit="1" customWidth="1"/>
    <col min="9" max="9" width="24.6328125" style="11" bestFit="1" customWidth="1"/>
    <col min="10" max="10" width="43.90625" style="11" bestFit="1" customWidth="1"/>
    <col min="11" max="12" width="11.54296875" style="11"/>
    <col min="13" max="13" width="22" style="11" customWidth="1"/>
    <col min="14" max="22" width="11.54296875" style="11"/>
    <col min="23" max="23" width="16.1796875" style="11" bestFit="1" customWidth="1"/>
    <col min="24" max="24" width="13.1796875" style="11" bestFit="1" customWidth="1"/>
    <col min="25" max="25" width="14.7265625" style="11" bestFit="1" customWidth="1"/>
    <col min="26" max="29" width="11.54296875" style="11" customWidth="1"/>
    <col min="30" max="30" width="13.26953125" style="11" bestFit="1" customWidth="1"/>
    <col min="31" max="37" width="11.54296875" style="11" customWidth="1"/>
    <col min="38" max="38" width="31.81640625" style="11" customWidth="1"/>
    <col min="39" max="47" width="13.08984375" style="11" customWidth="1"/>
    <col min="48" max="48" width="13.453125" style="11" customWidth="1"/>
    <col min="49" max="49" width="11.7265625" style="11" bestFit="1" customWidth="1"/>
    <col min="50" max="50" width="12.90625" style="11" bestFit="1" customWidth="1"/>
    <col min="51" max="51" width="11.7265625" style="11" bestFit="1" customWidth="1"/>
    <col min="52" max="52" width="12.54296875" style="11" bestFit="1" customWidth="1"/>
    <col min="53" max="56" width="11.7265625" style="11" bestFit="1" customWidth="1"/>
    <col min="57" max="57" width="14.36328125" style="11" customWidth="1"/>
    <col min="58" max="58" width="13.36328125" style="11" bestFit="1" customWidth="1"/>
    <col min="59" max="59" width="13.90625" style="11" customWidth="1"/>
    <col min="60" max="60" width="11.7265625" style="11" bestFit="1" customWidth="1"/>
    <col min="61" max="61" width="13.90625" style="11" bestFit="1" customWidth="1"/>
    <col min="62" max="62" width="14.08984375" style="11" customWidth="1"/>
    <col min="63" max="63" width="14" style="11" bestFit="1" customWidth="1"/>
    <col min="64" max="16384" width="11.54296875" style="11"/>
  </cols>
  <sheetData>
    <row r="1" spans="1:63" x14ac:dyDescent="0.35">
      <c r="A1" s="13">
        <v>1</v>
      </c>
      <c r="B1" s="57">
        <v>2</v>
      </c>
      <c r="C1" s="57">
        <v>3</v>
      </c>
      <c r="D1" s="13">
        <v>4</v>
      </c>
      <c r="E1" s="57">
        <v>5</v>
      </c>
      <c r="F1" s="57">
        <v>6</v>
      </c>
      <c r="G1" s="13">
        <v>7</v>
      </c>
      <c r="H1" s="57">
        <v>8</v>
      </c>
      <c r="I1" s="57">
        <v>9</v>
      </c>
      <c r="J1" s="13">
        <v>10</v>
      </c>
      <c r="K1" s="57">
        <v>11</v>
      </c>
      <c r="L1" s="57">
        <v>12</v>
      </c>
      <c r="M1" s="13">
        <v>13</v>
      </c>
      <c r="N1" s="57">
        <v>14</v>
      </c>
      <c r="O1" s="57">
        <v>15</v>
      </c>
      <c r="P1" s="13">
        <v>16</v>
      </c>
      <c r="Q1" s="57">
        <v>17</v>
      </c>
      <c r="R1" s="57">
        <v>18</v>
      </c>
      <c r="S1" s="13">
        <v>19</v>
      </c>
      <c r="T1" s="57">
        <v>20</v>
      </c>
      <c r="U1" s="57">
        <v>21</v>
      </c>
      <c r="V1" s="13">
        <v>22</v>
      </c>
      <c r="W1" s="57">
        <v>23</v>
      </c>
      <c r="X1" s="57">
        <v>24</v>
      </c>
      <c r="Y1" s="13">
        <v>25</v>
      </c>
      <c r="Z1" s="57">
        <v>26</v>
      </c>
      <c r="AA1" s="57">
        <v>27</v>
      </c>
      <c r="AB1" s="13">
        <v>28</v>
      </c>
      <c r="AC1" s="57">
        <v>29</v>
      </c>
      <c r="AD1" s="57">
        <v>30</v>
      </c>
      <c r="AE1" s="57">
        <v>33</v>
      </c>
      <c r="AF1" s="13">
        <v>34</v>
      </c>
      <c r="AG1" s="57">
        <v>35</v>
      </c>
      <c r="AH1" s="57">
        <v>36</v>
      </c>
      <c r="AI1" s="13">
        <v>37</v>
      </c>
      <c r="AJ1" s="57">
        <v>38</v>
      </c>
      <c r="AK1" s="57">
        <v>45</v>
      </c>
      <c r="AL1" s="13">
        <v>46</v>
      </c>
      <c r="AM1" s="13">
        <v>49</v>
      </c>
      <c r="AN1" s="57">
        <v>50</v>
      </c>
      <c r="AO1" s="57">
        <v>51</v>
      </c>
      <c r="AP1" s="13">
        <v>52</v>
      </c>
      <c r="AQ1" s="57">
        <v>53</v>
      </c>
      <c r="AR1" s="57">
        <v>54</v>
      </c>
      <c r="AS1" s="13">
        <v>55</v>
      </c>
      <c r="AT1" s="57">
        <v>56</v>
      </c>
      <c r="AU1" s="57">
        <v>57</v>
      </c>
      <c r="AV1" s="13">
        <v>58</v>
      </c>
      <c r="AW1" s="57">
        <v>59</v>
      </c>
      <c r="AX1" s="57">
        <v>60</v>
      </c>
      <c r="AY1" s="13">
        <v>61</v>
      </c>
      <c r="AZ1" s="57">
        <v>62</v>
      </c>
      <c r="BA1" s="57">
        <v>63</v>
      </c>
      <c r="BB1" s="13">
        <v>64</v>
      </c>
      <c r="BC1" s="57">
        <v>65</v>
      </c>
      <c r="BD1" s="57">
        <v>66</v>
      </c>
      <c r="BE1" s="13">
        <v>67</v>
      </c>
      <c r="BF1" s="57">
        <v>68</v>
      </c>
      <c r="BG1" s="57">
        <v>69</v>
      </c>
      <c r="BH1" s="13">
        <v>70</v>
      </c>
      <c r="BI1" s="57">
        <v>71</v>
      </c>
      <c r="BJ1" s="57">
        <v>72</v>
      </c>
      <c r="BK1" s="13">
        <v>73</v>
      </c>
    </row>
    <row r="2" spans="1:63" ht="31.5" x14ac:dyDescent="0.35">
      <c r="A2" s="42" t="s">
        <v>602</v>
      </c>
      <c r="B2" s="42" t="s">
        <v>460</v>
      </c>
      <c r="C2" s="42" t="s">
        <v>601</v>
      </c>
      <c r="D2" s="42" t="s">
        <v>603</v>
      </c>
      <c r="E2" s="42" t="s">
        <v>604</v>
      </c>
      <c r="F2" s="42" t="s">
        <v>605</v>
      </c>
      <c r="G2" s="42" t="s">
        <v>606</v>
      </c>
      <c r="H2" s="42" t="s">
        <v>607</v>
      </c>
      <c r="I2" s="42" t="s">
        <v>608</v>
      </c>
      <c r="J2" s="42" t="s">
        <v>609</v>
      </c>
      <c r="K2" s="42" t="s">
        <v>610</v>
      </c>
      <c r="L2" s="42" t="s">
        <v>611</v>
      </c>
      <c r="M2" s="43" t="s">
        <v>612</v>
      </c>
      <c r="N2" s="42" t="s">
        <v>613</v>
      </c>
      <c r="O2" s="42" t="s">
        <v>614</v>
      </c>
      <c r="P2" s="42" t="s">
        <v>615</v>
      </c>
      <c r="Q2" s="42" t="s">
        <v>616</v>
      </c>
      <c r="R2" s="42" t="s">
        <v>617</v>
      </c>
      <c r="S2" s="42" t="s">
        <v>618</v>
      </c>
      <c r="T2" s="42" t="s">
        <v>619</v>
      </c>
      <c r="U2" s="42" t="s">
        <v>620</v>
      </c>
      <c r="V2" s="42" t="s">
        <v>621</v>
      </c>
      <c r="W2" s="42" t="s">
        <v>3356</v>
      </c>
      <c r="X2" s="44" t="s">
        <v>622</v>
      </c>
      <c r="Y2" s="44" t="s">
        <v>623</v>
      </c>
      <c r="Z2" s="44" t="s">
        <v>624</v>
      </c>
      <c r="AA2" s="44" t="s">
        <v>625</v>
      </c>
      <c r="AB2" s="45" t="s">
        <v>626</v>
      </c>
      <c r="AC2" s="44" t="s">
        <v>627</v>
      </c>
      <c r="AD2" s="45" t="s">
        <v>3357</v>
      </c>
      <c r="AE2" s="45" t="s">
        <v>457</v>
      </c>
      <c r="AF2" s="45" t="s">
        <v>628</v>
      </c>
      <c r="AG2" s="45" t="s">
        <v>629</v>
      </c>
      <c r="AH2" s="45" t="s">
        <v>630</v>
      </c>
      <c r="AI2" s="45" t="s">
        <v>631</v>
      </c>
      <c r="AJ2" s="45" t="s">
        <v>632</v>
      </c>
      <c r="AK2" s="42" t="s">
        <v>633</v>
      </c>
      <c r="AL2" s="42" t="s">
        <v>634</v>
      </c>
      <c r="AM2" s="32" t="s">
        <v>3174</v>
      </c>
      <c r="AN2" s="32" t="s">
        <v>3175</v>
      </c>
      <c r="AO2" s="32" t="s">
        <v>3176</v>
      </c>
      <c r="AP2" s="32" t="s">
        <v>3177</v>
      </c>
      <c r="AQ2" s="32" t="s">
        <v>3178</v>
      </c>
      <c r="AR2" s="32" t="s">
        <v>3179</v>
      </c>
      <c r="AS2" s="32" t="s">
        <v>2854</v>
      </c>
      <c r="AT2" s="32" t="s">
        <v>2855</v>
      </c>
      <c r="AU2" s="32" t="s">
        <v>2856</v>
      </c>
      <c r="AV2" s="32" t="s">
        <v>3180</v>
      </c>
      <c r="AW2" s="32" t="s">
        <v>3181</v>
      </c>
      <c r="AX2" s="32" t="s">
        <v>3182</v>
      </c>
      <c r="AY2" s="32" t="s">
        <v>3183</v>
      </c>
      <c r="AZ2" s="32" t="s">
        <v>3184</v>
      </c>
      <c r="BA2" s="32" t="s">
        <v>3185</v>
      </c>
      <c r="BB2" s="32" t="s">
        <v>3186</v>
      </c>
      <c r="BC2" s="32" t="s">
        <v>3187</v>
      </c>
      <c r="BD2" s="32" t="s">
        <v>3188</v>
      </c>
      <c r="BE2" s="32" t="s">
        <v>3189</v>
      </c>
      <c r="BF2" s="32" t="s">
        <v>3190</v>
      </c>
      <c r="BG2" s="32" t="s">
        <v>3191</v>
      </c>
      <c r="BH2" s="32" t="s">
        <v>3192</v>
      </c>
      <c r="BI2" s="46" t="s">
        <v>3193</v>
      </c>
      <c r="BJ2" s="46" t="s">
        <v>3194</v>
      </c>
      <c r="BK2" s="47" t="s">
        <v>3195</v>
      </c>
    </row>
    <row r="3" spans="1:63" x14ac:dyDescent="0.35">
      <c r="A3" s="92" t="s">
        <v>1479</v>
      </c>
      <c r="B3" s="73">
        <v>70007522</v>
      </c>
      <c r="C3" s="74">
        <v>1</v>
      </c>
      <c r="D3" s="75" t="s">
        <v>23</v>
      </c>
      <c r="E3" s="73" t="s">
        <v>458</v>
      </c>
      <c r="F3" s="73" t="s">
        <v>635</v>
      </c>
      <c r="G3" s="73" t="s">
        <v>643</v>
      </c>
      <c r="H3" s="73" t="s">
        <v>639</v>
      </c>
      <c r="I3" s="73" t="s">
        <v>640</v>
      </c>
      <c r="J3" s="73" t="s">
        <v>644</v>
      </c>
      <c r="K3" s="73" t="s">
        <v>645</v>
      </c>
      <c r="L3" s="73" t="s">
        <v>637</v>
      </c>
      <c r="M3" s="73" t="s">
        <v>646</v>
      </c>
      <c r="N3" s="76">
        <v>1</v>
      </c>
      <c r="O3" s="76">
        <v>1</v>
      </c>
      <c r="P3" s="76">
        <v>1</v>
      </c>
      <c r="Q3" s="76">
        <v>0</v>
      </c>
      <c r="R3" s="76">
        <v>1</v>
      </c>
      <c r="S3" s="76">
        <v>1</v>
      </c>
      <c r="T3" s="76">
        <v>1</v>
      </c>
      <c r="U3" s="76">
        <v>0</v>
      </c>
      <c r="V3" s="76">
        <v>0</v>
      </c>
      <c r="W3" s="77">
        <v>61362928.770000003</v>
      </c>
      <c r="X3" s="77">
        <v>0</v>
      </c>
      <c r="Y3" s="77">
        <v>0</v>
      </c>
      <c r="Z3" s="77">
        <v>0</v>
      </c>
      <c r="AA3" s="77">
        <v>0</v>
      </c>
      <c r="AB3" s="77">
        <v>0</v>
      </c>
      <c r="AC3" s="77">
        <v>0</v>
      </c>
      <c r="AD3" s="77">
        <v>61362928.770000003</v>
      </c>
      <c r="AE3" s="131">
        <v>43424</v>
      </c>
      <c r="AF3" s="131">
        <v>46304</v>
      </c>
      <c r="AG3" s="132">
        <v>163634476.66999999</v>
      </c>
      <c r="AH3" s="78">
        <v>2.6083333333333334</v>
      </c>
      <c r="AI3" s="78">
        <v>7.8861111111111111</v>
      </c>
      <c r="AJ3" s="133">
        <v>0.01</v>
      </c>
      <c r="AK3" s="129" t="s">
        <v>638</v>
      </c>
      <c r="AL3" s="129" t="s">
        <v>87</v>
      </c>
      <c r="AM3" s="130">
        <v>0</v>
      </c>
      <c r="AN3" s="130">
        <v>10227154.800000001</v>
      </c>
      <c r="AO3" s="130">
        <v>0</v>
      </c>
      <c r="AP3" s="130">
        <v>0</v>
      </c>
      <c r="AQ3" s="130">
        <v>0</v>
      </c>
      <c r="AR3" s="130">
        <v>0</v>
      </c>
      <c r="AS3" s="130">
        <v>0</v>
      </c>
      <c r="AT3" s="130">
        <v>10227154.789999999</v>
      </c>
      <c r="AU3" s="130">
        <v>0</v>
      </c>
      <c r="AV3" s="130">
        <v>0</v>
      </c>
      <c r="AW3" s="130">
        <v>0</v>
      </c>
      <c r="AX3" s="130">
        <v>0</v>
      </c>
      <c r="AY3" s="130">
        <v>0</v>
      </c>
      <c r="AZ3" s="130">
        <v>10227154.800000001</v>
      </c>
      <c r="BA3" s="130">
        <v>0</v>
      </c>
      <c r="BB3" s="130">
        <v>0</v>
      </c>
      <c r="BC3" s="130">
        <v>0</v>
      </c>
      <c r="BD3" s="130">
        <v>0</v>
      </c>
      <c r="BE3" s="130">
        <v>0</v>
      </c>
      <c r="BF3" s="130">
        <v>10227154.789999999</v>
      </c>
      <c r="BG3" s="130">
        <v>0</v>
      </c>
      <c r="BH3" s="130">
        <v>0</v>
      </c>
      <c r="BI3" s="22">
        <f t="shared" ref="BI3:BI66" si="0">SUM(AM3:AV3)</f>
        <v>20454309.59</v>
      </c>
      <c r="BJ3" s="22">
        <f>SUM(AW3:BH3)</f>
        <v>20454309.59</v>
      </c>
      <c r="BK3" s="22">
        <f>BI3+BJ3</f>
        <v>40908619.18</v>
      </c>
    </row>
    <row r="4" spans="1:63" x14ac:dyDescent="0.35">
      <c r="A4" s="23" t="s">
        <v>1480</v>
      </c>
      <c r="B4" s="79" t="s">
        <v>653</v>
      </c>
      <c r="C4" s="80">
        <v>1</v>
      </c>
      <c r="D4" s="81" t="s">
        <v>23</v>
      </c>
      <c r="E4" s="79" t="s">
        <v>458</v>
      </c>
      <c r="F4" s="79" t="s">
        <v>635</v>
      </c>
      <c r="G4" s="79" t="s">
        <v>647</v>
      </c>
      <c r="H4" s="79" t="s">
        <v>648</v>
      </c>
      <c r="I4" s="79" t="s">
        <v>636</v>
      </c>
      <c r="J4" s="79" t="s">
        <v>649</v>
      </c>
      <c r="K4" s="79" t="s">
        <v>470</v>
      </c>
      <c r="L4" s="79" t="s">
        <v>637</v>
      </c>
      <c r="M4" s="79" t="s">
        <v>650</v>
      </c>
      <c r="N4" s="82">
        <v>1</v>
      </c>
      <c r="O4" s="82">
        <v>1</v>
      </c>
      <c r="P4" s="82">
        <v>1</v>
      </c>
      <c r="Q4" s="82">
        <v>0</v>
      </c>
      <c r="R4" s="82">
        <v>0</v>
      </c>
      <c r="S4" s="82">
        <v>1</v>
      </c>
      <c r="T4" s="82">
        <v>1</v>
      </c>
      <c r="U4" s="82">
        <v>1</v>
      </c>
      <c r="V4" s="82">
        <v>0</v>
      </c>
      <c r="W4" s="77">
        <v>623670.89</v>
      </c>
      <c r="X4" s="77">
        <v>0</v>
      </c>
      <c r="Y4" s="77">
        <v>0</v>
      </c>
      <c r="Z4" s="77">
        <v>22232.31</v>
      </c>
      <c r="AA4" s="77">
        <v>0</v>
      </c>
      <c r="AB4" s="77">
        <v>0</v>
      </c>
      <c r="AC4" s="77">
        <v>0</v>
      </c>
      <c r="AD4" s="77">
        <v>623670.89</v>
      </c>
      <c r="AE4" s="134">
        <v>44050</v>
      </c>
      <c r="AF4" s="134">
        <v>45876</v>
      </c>
      <c r="AG4" s="135">
        <v>623670.89</v>
      </c>
      <c r="AH4" s="84">
        <v>1.4361111111111111</v>
      </c>
      <c r="AI4" s="84">
        <v>5</v>
      </c>
      <c r="AJ4" s="136">
        <v>7.1294999999999997E-2</v>
      </c>
      <c r="AK4" s="79" t="s">
        <v>651</v>
      </c>
      <c r="AL4" s="79" t="s">
        <v>652</v>
      </c>
      <c r="AM4" s="130">
        <v>0</v>
      </c>
      <c r="AN4" s="130">
        <v>0</v>
      </c>
      <c r="AO4" s="130">
        <v>0</v>
      </c>
      <c r="AP4" s="130">
        <v>0</v>
      </c>
      <c r="AQ4" s="130">
        <v>0</v>
      </c>
      <c r="AR4" s="130">
        <v>0</v>
      </c>
      <c r="AS4" s="130">
        <v>0</v>
      </c>
      <c r="AT4" s="130">
        <v>0</v>
      </c>
      <c r="AU4" s="130">
        <v>0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623670.89</v>
      </c>
      <c r="BE4" s="130">
        <v>0</v>
      </c>
      <c r="BF4" s="130">
        <v>0</v>
      </c>
      <c r="BG4" s="130">
        <v>0</v>
      </c>
      <c r="BH4" s="130">
        <v>0</v>
      </c>
      <c r="BI4" s="22">
        <f t="shared" si="0"/>
        <v>0</v>
      </c>
      <c r="BJ4" s="22">
        <f t="shared" ref="BJ4:BJ67" si="1">SUM(AW4:BH4)</f>
        <v>623670.89</v>
      </c>
      <c r="BK4" s="22">
        <f t="shared" ref="BK4:BK67" si="2">BI4+BJ4</f>
        <v>623670.89</v>
      </c>
    </row>
    <row r="5" spans="1:63" x14ac:dyDescent="0.35">
      <c r="A5" s="23" t="s">
        <v>1481</v>
      </c>
      <c r="B5" s="89" t="s">
        <v>654</v>
      </c>
      <c r="C5" s="80">
        <v>1</v>
      </c>
      <c r="D5" s="81" t="s">
        <v>23</v>
      </c>
      <c r="E5" s="79" t="s">
        <v>458</v>
      </c>
      <c r="F5" s="79" t="s">
        <v>635</v>
      </c>
      <c r="G5" s="79" t="s">
        <v>647</v>
      </c>
      <c r="H5" s="79" t="s">
        <v>648</v>
      </c>
      <c r="I5" s="79" t="s">
        <v>636</v>
      </c>
      <c r="J5" s="79" t="s">
        <v>649</v>
      </c>
      <c r="K5" s="79" t="s">
        <v>470</v>
      </c>
      <c r="L5" s="79" t="s">
        <v>637</v>
      </c>
      <c r="M5" s="79" t="s">
        <v>650</v>
      </c>
      <c r="N5" s="82">
        <v>1</v>
      </c>
      <c r="O5" s="82">
        <v>1</v>
      </c>
      <c r="P5" s="82">
        <v>1</v>
      </c>
      <c r="Q5" s="82">
        <v>0</v>
      </c>
      <c r="R5" s="82">
        <v>0</v>
      </c>
      <c r="S5" s="82">
        <v>1</v>
      </c>
      <c r="T5" s="82">
        <v>1</v>
      </c>
      <c r="U5" s="82">
        <v>1</v>
      </c>
      <c r="V5" s="82">
        <v>0</v>
      </c>
      <c r="W5" s="77">
        <v>2682296.84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2682296.84</v>
      </c>
      <c r="AE5" s="134">
        <v>44291</v>
      </c>
      <c r="AF5" s="134">
        <v>45387</v>
      </c>
      <c r="AG5" s="135">
        <v>2682296.84</v>
      </c>
      <c r="AH5" s="84">
        <v>9.7222222222222224E-2</v>
      </c>
      <c r="AI5" s="84">
        <v>3</v>
      </c>
      <c r="AJ5" s="136">
        <v>6.1652999999999999E-2</v>
      </c>
      <c r="AK5" s="79" t="s">
        <v>651</v>
      </c>
      <c r="AL5" s="79" t="s">
        <v>652</v>
      </c>
      <c r="AM5" s="130">
        <v>0</v>
      </c>
      <c r="AN5" s="130">
        <v>2682296.84</v>
      </c>
      <c r="AO5" s="130">
        <v>0</v>
      </c>
      <c r="AP5" s="130">
        <v>0</v>
      </c>
      <c r="AQ5" s="130">
        <v>0</v>
      </c>
      <c r="AR5" s="130">
        <v>0</v>
      </c>
      <c r="AS5" s="130">
        <v>0</v>
      </c>
      <c r="AT5" s="130">
        <v>0</v>
      </c>
      <c r="AU5" s="130">
        <v>0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22">
        <f t="shared" si="0"/>
        <v>2682296.84</v>
      </c>
      <c r="BJ5" s="22">
        <f t="shared" si="1"/>
        <v>0</v>
      </c>
      <c r="BK5" s="22">
        <f t="shared" si="2"/>
        <v>2682296.84</v>
      </c>
    </row>
    <row r="6" spans="1:63" x14ac:dyDescent="0.35">
      <c r="A6" s="23" t="s">
        <v>1404</v>
      </c>
      <c r="B6" s="79" t="s">
        <v>573</v>
      </c>
      <c r="C6" s="80">
        <v>12</v>
      </c>
      <c r="D6" s="81" t="s">
        <v>23</v>
      </c>
      <c r="E6" s="79" t="s">
        <v>458</v>
      </c>
      <c r="F6" s="79" t="s">
        <v>635</v>
      </c>
      <c r="G6" s="79" t="s">
        <v>655</v>
      </c>
      <c r="H6" s="79" t="s">
        <v>656</v>
      </c>
      <c r="I6" s="79" t="s">
        <v>657</v>
      </c>
      <c r="J6" s="79" t="s">
        <v>658</v>
      </c>
      <c r="K6" s="79" t="s">
        <v>471</v>
      </c>
      <c r="L6" s="79" t="s">
        <v>637</v>
      </c>
      <c r="M6" s="79" t="s">
        <v>650</v>
      </c>
      <c r="N6" s="82">
        <v>1</v>
      </c>
      <c r="O6" s="82">
        <v>1</v>
      </c>
      <c r="P6" s="82">
        <v>1</v>
      </c>
      <c r="Q6" s="82">
        <v>1</v>
      </c>
      <c r="R6" s="82">
        <v>1</v>
      </c>
      <c r="S6" s="82">
        <v>1</v>
      </c>
      <c r="T6" s="82">
        <v>0</v>
      </c>
      <c r="U6" s="82">
        <v>0</v>
      </c>
      <c r="V6" s="82">
        <v>0</v>
      </c>
      <c r="W6" s="77">
        <v>834545.46</v>
      </c>
      <c r="X6" s="77">
        <v>0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834545.46</v>
      </c>
      <c r="AE6" s="134">
        <v>41404</v>
      </c>
      <c r="AF6" s="134">
        <v>46883</v>
      </c>
      <c r="AG6" s="135">
        <v>1020000</v>
      </c>
      <c r="AH6" s="84">
        <v>4.1944444444444446</v>
      </c>
      <c r="AI6" s="84">
        <v>15</v>
      </c>
      <c r="AJ6" s="136">
        <v>7.7499999999999999E-2</v>
      </c>
      <c r="AK6" s="79" t="s">
        <v>651</v>
      </c>
      <c r="AL6" s="79" t="s">
        <v>652</v>
      </c>
      <c r="AM6" s="130">
        <v>0</v>
      </c>
      <c r="AN6" s="130">
        <v>0</v>
      </c>
      <c r="AO6" s="130">
        <v>92727.27</v>
      </c>
      <c r="AP6" s="130">
        <v>0</v>
      </c>
      <c r="AQ6" s="130">
        <v>0</v>
      </c>
      <c r="AR6" s="130">
        <v>0</v>
      </c>
      <c r="AS6" s="130">
        <v>0</v>
      </c>
      <c r="AT6" s="130">
        <v>0</v>
      </c>
      <c r="AU6" s="130">
        <v>92727.27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92727.27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92727.27</v>
      </c>
      <c r="BH6" s="130">
        <v>0</v>
      </c>
      <c r="BI6" s="22">
        <f t="shared" si="0"/>
        <v>185454.54</v>
      </c>
      <c r="BJ6" s="22">
        <f t="shared" si="1"/>
        <v>185454.54</v>
      </c>
      <c r="BK6" s="22">
        <f t="shared" si="2"/>
        <v>370909.08</v>
      </c>
    </row>
    <row r="7" spans="1:63" x14ac:dyDescent="0.35">
      <c r="A7" s="23" t="s">
        <v>1405</v>
      </c>
      <c r="B7" s="79" t="s">
        <v>573</v>
      </c>
      <c r="C7" s="80">
        <v>13</v>
      </c>
      <c r="D7" s="81" t="s">
        <v>23</v>
      </c>
      <c r="E7" s="79" t="s">
        <v>458</v>
      </c>
      <c r="F7" s="79" t="s">
        <v>635</v>
      </c>
      <c r="G7" s="79" t="s">
        <v>655</v>
      </c>
      <c r="H7" s="79" t="s">
        <v>656</v>
      </c>
      <c r="I7" s="79" t="s">
        <v>657</v>
      </c>
      <c r="J7" s="79" t="s">
        <v>658</v>
      </c>
      <c r="K7" s="79" t="s">
        <v>471</v>
      </c>
      <c r="L7" s="79" t="s">
        <v>637</v>
      </c>
      <c r="M7" s="79" t="s">
        <v>650</v>
      </c>
      <c r="N7" s="82">
        <v>1</v>
      </c>
      <c r="O7" s="82">
        <v>1</v>
      </c>
      <c r="P7" s="82">
        <v>1</v>
      </c>
      <c r="Q7" s="82">
        <v>1</v>
      </c>
      <c r="R7" s="82">
        <v>1</v>
      </c>
      <c r="S7" s="82">
        <v>1</v>
      </c>
      <c r="T7" s="82">
        <v>0</v>
      </c>
      <c r="U7" s="82">
        <v>0</v>
      </c>
      <c r="V7" s="82">
        <v>0</v>
      </c>
      <c r="W7" s="77">
        <v>90000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90000</v>
      </c>
      <c r="AE7" s="134">
        <v>41408</v>
      </c>
      <c r="AF7" s="134">
        <v>46887</v>
      </c>
      <c r="AG7" s="135">
        <v>110000</v>
      </c>
      <c r="AH7" s="84">
        <v>4.2055555555555557</v>
      </c>
      <c r="AI7" s="84">
        <v>15</v>
      </c>
      <c r="AJ7" s="136">
        <v>7.7499999999999999E-2</v>
      </c>
      <c r="AK7" s="79" t="s">
        <v>651</v>
      </c>
      <c r="AL7" s="79" t="s">
        <v>652</v>
      </c>
      <c r="AM7" s="130">
        <v>0</v>
      </c>
      <c r="AN7" s="130">
        <v>0</v>
      </c>
      <c r="AO7" s="130">
        <v>10000</v>
      </c>
      <c r="AP7" s="130">
        <v>0</v>
      </c>
      <c r="AQ7" s="130">
        <v>0</v>
      </c>
      <c r="AR7" s="130">
        <v>0</v>
      </c>
      <c r="AS7" s="130">
        <v>0</v>
      </c>
      <c r="AT7" s="130">
        <v>0</v>
      </c>
      <c r="AU7" s="130">
        <v>10000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10000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10000</v>
      </c>
      <c r="BH7" s="130">
        <v>0</v>
      </c>
      <c r="BI7" s="22">
        <f t="shared" si="0"/>
        <v>20000</v>
      </c>
      <c r="BJ7" s="22">
        <f t="shared" si="1"/>
        <v>20000</v>
      </c>
      <c r="BK7" s="22">
        <f t="shared" si="2"/>
        <v>40000</v>
      </c>
    </row>
    <row r="8" spans="1:63" x14ac:dyDescent="0.35">
      <c r="A8" s="23" t="s">
        <v>1407</v>
      </c>
      <c r="B8" s="79" t="s">
        <v>573</v>
      </c>
      <c r="C8" s="80">
        <v>17</v>
      </c>
      <c r="D8" s="81" t="s">
        <v>23</v>
      </c>
      <c r="E8" s="79" t="s">
        <v>458</v>
      </c>
      <c r="F8" s="79" t="s">
        <v>635</v>
      </c>
      <c r="G8" s="79" t="s">
        <v>655</v>
      </c>
      <c r="H8" s="79" t="s">
        <v>656</v>
      </c>
      <c r="I8" s="79" t="s">
        <v>657</v>
      </c>
      <c r="J8" s="79" t="s">
        <v>658</v>
      </c>
      <c r="K8" s="79" t="s">
        <v>471</v>
      </c>
      <c r="L8" s="79" t="s">
        <v>637</v>
      </c>
      <c r="M8" s="79" t="s">
        <v>650</v>
      </c>
      <c r="N8" s="82">
        <v>1</v>
      </c>
      <c r="O8" s="82">
        <v>1</v>
      </c>
      <c r="P8" s="82">
        <v>1</v>
      </c>
      <c r="Q8" s="82">
        <v>1</v>
      </c>
      <c r="R8" s="82">
        <v>1</v>
      </c>
      <c r="S8" s="82">
        <v>1</v>
      </c>
      <c r="T8" s="82">
        <v>0</v>
      </c>
      <c r="U8" s="82">
        <v>0</v>
      </c>
      <c r="V8" s="82">
        <v>0</v>
      </c>
      <c r="W8" s="77">
        <v>613636.35999999987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613636.35999999987</v>
      </c>
      <c r="AE8" s="134">
        <v>41424</v>
      </c>
      <c r="AF8" s="134">
        <v>46903</v>
      </c>
      <c r="AG8" s="135">
        <v>750000</v>
      </c>
      <c r="AH8" s="84">
        <v>4.25</v>
      </c>
      <c r="AI8" s="84">
        <v>15</v>
      </c>
      <c r="AJ8" s="136">
        <v>7.7499999999999999E-2</v>
      </c>
      <c r="AK8" s="79" t="s">
        <v>651</v>
      </c>
      <c r="AL8" s="79" t="s">
        <v>652</v>
      </c>
      <c r="AM8" s="130">
        <v>0</v>
      </c>
      <c r="AN8" s="130">
        <v>0</v>
      </c>
      <c r="AO8" s="130">
        <v>68181.820000000007</v>
      </c>
      <c r="AP8" s="130">
        <v>0</v>
      </c>
      <c r="AQ8" s="130">
        <v>0</v>
      </c>
      <c r="AR8" s="130">
        <v>0</v>
      </c>
      <c r="AS8" s="130">
        <v>0</v>
      </c>
      <c r="AT8" s="130">
        <v>0</v>
      </c>
      <c r="AU8" s="130">
        <v>68181.820000000007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68181.820000000007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68181.820000000007</v>
      </c>
      <c r="BH8" s="130">
        <v>0</v>
      </c>
      <c r="BI8" s="22">
        <f t="shared" si="0"/>
        <v>136363.64000000001</v>
      </c>
      <c r="BJ8" s="22">
        <f t="shared" si="1"/>
        <v>136363.64000000001</v>
      </c>
      <c r="BK8" s="22">
        <f t="shared" si="2"/>
        <v>272727.28000000003</v>
      </c>
    </row>
    <row r="9" spans="1:63" x14ac:dyDescent="0.35">
      <c r="A9" s="23" t="s">
        <v>1427</v>
      </c>
      <c r="B9" s="79" t="s">
        <v>574</v>
      </c>
      <c r="C9" s="80">
        <v>7</v>
      </c>
      <c r="D9" s="81" t="s">
        <v>23</v>
      </c>
      <c r="E9" s="79" t="s">
        <v>458</v>
      </c>
      <c r="F9" s="79" t="s">
        <v>635</v>
      </c>
      <c r="G9" s="79" t="s">
        <v>655</v>
      </c>
      <c r="H9" s="79" t="s">
        <v>656</v>
      </c>
      <c r="I9" s="79" t="s">
        <v>657</v>
      </c>
      <c r="J9" s="79" t="s">
        <v>658</v>
      </c>
      <c r="K9" s="79" t="s">
        <v>471</v>
      </c>
      <c r="L9" s="79" t="s">
        <v>637</v>
      </c>
      <c r="M9" s="79" t="s">
        <v>650</v>
      </c>
      <c r="N9" s="82">
        <v>1</v>
      </c>
      <c r="O9" s="82">
        <v>1</v>
      </c>
      <c r="P9" s="82">
        <v>1</v>
      </c>
      <c r="Q9" s="82">
        <v>1</v>
      </c>
      <c r="R9" s="82">
        <v>1</v>
      </c>
      <c r="S9" s="82">
        <v>1</v>
      </c>
      <c r="T9" s="82">
        <v>0</v>
      </c>
      <c r="U9" s="82">
        <v>0</v>
      </c>
      <c r="V9" s="82">
        <v>0</v>
      </c>
      <c r="W9" s="77">
        <v>63636.36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63636.36</v>
      </c>
      <c r="AE9" s="134">
        <v>41604</v>
      </c>
      <c r="AF9" s="134">
        <v>47083</v>
      </c>
      <c r="AG9" s="135">
        <v>70000</v>
      </c>
      <c r="AH9" s="84">
        <v>4.7388888888888889</v>
      </c>
      <c r="AI9" s="84">
        <v>15</v>
      </c>
      <c r="AJ9" s="136">
        <v>7.7499999999999999E-2</v>
      </c>
      <c r="AK9" s="79" t="s">
        <v>651</v>
      </c>
      <c r="AL9" s="79" t="s">
        <v>652</v>
      </c>
      <c r="AM9" s="130">
        <v>0</v>
      </c>
      <c r="AN9" s="130">
        <v>0</v>
      </c>
      <c r="AO9" s="130">
        <v>6363.64</v>
      </c>
      <c r="AP9" s="130">
        <v>0</v>
      </c>
      <c r="AQ9" s="130">
        <v>0</v>
      </c>
      <c r="AR9" s="130">
        <v>0</v>
      </c>
      <c r="AS9" s="130">
        <v>0</v>
      </c>
      <c r="AT9" s="130">
        <v>0</v>
      </c>
      <c r="AU9" s="130">
        <v>6363.64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6363.64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6363.64</v>
      </c>
      <c r="BH9" s="130">
        <v>0</v>
      </c>
      <c r="BI9" s="22">
        <f t="shared" si="0"/>
        <v>12727.28</v>
      </c>
      <c r="BJ9" s="22">
        <f t="shared" si="1"/>
        <v>12727.28</v>
      </c>
      <c r="BK9" s="22">
        <f t="shared" si="2"/>
        <v>25454.560000000001</v>
      </c>
    </row>
    <row r="10" spans="1:63" x14ac:dyDescent="0.35">
      <c r="A10" s="23" t="s">
        <v>1428</v>
      </c>
      <c r="B10" s="79" t="s">
        <v>574</v>
      </c>
      <c r="C10" s="80">
        <v>8</v>
      </c>
      <c r="D10" s="81" t="s">
        <v>23</v>
      </c>
      <c r="E10" s="79" t="s">
        <v>458</v>
      </c>
      <c r="F10" s="79" t="s">
        <v>635</v>
      </c>
      <c r="G10" s="79" t="s">
        <v>655</v>
      </c>
      <c r="H10" s="79" t="s">
        <v>656</v>
      </c>
      <c r="I10" s="79" t="s">
        <v>657</v>
      </c>
      <c r="J10" s="79" t="s">
        <v>658</v>
      </c>
      <c r="K10" s="79" t="s">
        <v>471</v>
      </c>
      <c r="L10" s="79" t="s">
        <v>637</v>
      </c>
      <c r="M10" s="79" t="s">
        <v>650</v>
      </c>
      <c r="N10" s="82">
        <v>1</v>
      </c>
      <c r="O10" s="82">
        <v>1</v>
      </c>
      <c r="P10" s="82">
        <v>1</v>
      </c>
      <c r="Q10" s="82">
        <v>1</v>
      </c>
      <c r="R10" s="82">
        <v>1</v>
      </c>
      <c r="S10" s="82">
        <v>1</v>
      </c>
      <c r="T10" s="82">
        <v>0</v>
      </c>
      <c r="U10" s="82">
        <v>0</v>
      </c>
      <c r="V10" s="82">
        <v>0</v>
      </c>
      <c r="W10" s="77">
        <v>90909.09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90909.09</v>
      </c>
      <c r="AE10" s="134">
        <v>41600</v>
      </c>
      <c r="AF10" s="134">
        <v>47079</v>
      </c>
      <c r="AG10" s="135">
        <v>100000</v>
      </c>
      <c r="AH10" s="84">
        <v>4.7277777777777779</v>
      </c>
      <c r="AI10" s="84">
        <v>15</v>
      </c>
      <c r="AJ10" s="136">
        <v>7.7499999999999999E-2</v>
      </c>
      <c r="AK10" s="79" t="s">
        <v>651</v>
      </c>
      <c r="AL10" s="79" t="s">
        <v>652</v>
      </c>
      <c r="AM10" s="130">
        <v>0</v>
      </c>
      <c r="AN10" s="130">
        <v>0</v>
      </c>
      <c r="AO10" s="130">
        <v>9090.91</v>
      </c>
      <c r="AP10" s="130">
        <v>0</v>
      </c>
      <c r="AQ10" s="130">
        <v>0</v>
      </c>
      <c r="AR10" s="130">
        <v>0</v>
      </c>
      <c r="AS10" s="130">
        <v>0</v>
      </c>
      <c r="AT10" s="130">
        <v>0</v>
      </c>
      <c r="AU10" s="130">
        <v>9090.91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9090.91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9090.91</v>
      </c>
      <c r="BH10" s="130">
        <v>0</v>
      </c>
      <c r="BI10" s="22">
        <f t="shared" si="0"/>
        <v>18181.82</v>
      </c>
      <c r="BJ10" s="22">
        <f t="shared" si="1"/>
        <v>18181.82</v>
      </c>
      <c r="BK10" s="22">
        <f t="shared" si="2"/>
        <v>36363.64</v>
      </c>
    </row>
    <row r="11" spans="1:63" x14ac:dyDescent="0.35">
      <c r="A11" s="23" t="s">
        <v>1429</v>
      </c>
      <c r="B11" s="79" t="s">
        <v>574</v>
      </c>
      <c r="C11" s="80">
        <v>9</v>
      </c>
      <c r="D11" s="81" t="s">
        <v>23</v>
      </c>
      <c r="E11" s="79" t="s">
        <v>458</v>
      </c>
      <c r="F11" s="79" t="s">
        <v>635</v>
      </c>
      <c r="G11" s="79" t="s">
        <v>655</v>
      </c>
      <c r="H11" s="79" t="s">
        <v>656</v>
      </c>
      <c r="I11" s="79" t="s">
        <v>657</v>
      </c>
      <c r="J11" s="79" t="s">
        <v>658</v>
      </c>
      <c r="K11" s="79" t="s">
        <v>471</v>
      </c>
      <c r="L11" s="79" t="s">
        <v>637</v>
      </c>
      <c r="M11" s="79" t="s">
        <v>650</v>
      </c>
      <c r="N11" s="82">
        <v>1</v>
      </c>
      <c r="O11" s="82">
        <v>1</v>
      </c>
      <c r="P11" s="82">
        <v>1</v>
      </c>
      <c r="Q11" s="82">
        <v>1</v>
      </c>
      <c r="R11" s="82">
        <v>1</v>
      </c>
      <c r="S11" s="82">
        <v>1</v>
      </c>
      <c r="T11" s="82">
        <v>0</v>
      </c>
      <c r="U11" s="82">
        <v>0</v>
      </c>
      <c r="V11" s="82">
        <v>0</v>
      </c>
      <c r="W11" s="77">
        <v>363636.36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363636.36</v>
      </c>
      <c r="AE11" s="134">
        <v>41613</v>
      </c>
      <c r="AF11" s="134">
        <v>47092</v>
      </c>
      <c r="AG11" s="135">
        <v>400000</v>
      </c>
      <c r="AH11" s="84">
        <v>4.7638888888888893</v>
      </c>
      <c r="AI11" s="84">
        <v>15</v>
      </c>
      <c r="AJ11" s="136">
        <v>7.7499999999999999E-2</v>
      </c>
      <c r="AK11" s="79" t="s">
        <v>651</v>
      </c>
      <c r="AL11" s="79" t="s">
        <v>652</v>
      </c>
      <c r="AM11" s="130">
        <v>0</v>
      </c>
      <c r="AN11" s="130">
        <v>0</v>
      </c>
      <c r="AO11" s="130">
        <v>0</v>
      </c>
      <c r="AP11" s="130">
        <v>36363.64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  <c r="AV11" s="130">
        <v>36363.64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36363.64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36363.64</v>
      </c>
      <c r="BI11" s="22">
        <f t="shared" si="0"/>
        <v>72727.28</v>
      </c>
      <c r="BJ11" s="22">
        <f t="shared" si="1"/>
        <v>72727.28</v>
      </c>
      <c r="BK11" s="22">
        <f t="shared" si="2"/>
        <v>145454.56</v>
      </c>
    </row>
    <row r="12" spans="1:63" x14ac:dyDescent="0.35">
      <c r="A12" s="23" t="s">
        <v>1422</v>
      </c>
      <c r="B12" s="79" t="s">
        <v>574</v>
      </c>
      <c r="C12" s="80">
        <v>10</v>
      </c>
      <c r="D12" s="81" t="s">
        <v>23</v>
      </c>
      <c r="E12" s="79" t="s">
        <v>458</v>
      </c>
      <c r="F12" s="79" t="s">
        <v>635</v>
      </c>
      <c r="G12" s="79" t="s">
        <v>655</v>
      </c>
      <c r="H12" s="79" t="s">
        <v>656</v>
      </c>
      <c r="I12" s="79" t="s">
        <v>657</v>
      </c>
      <c r="J12" s="79" t="s">
        <v>658</v>
      </c>
      <c r="K12" s="79" t="s">
        <v>471</v>
      </c>
      <c r="L12" s="79" t="s">
        <v>637</v>
      </c>
      <c r="M12" s="79" t="s">
        <v>650</v>
      </c>
      <c r="N12" s="82">
        <v>1</v>
      </c>
      <c r="O12" s="82">
        <v>1</v>
      </c>
      <c r="P12" s="82">
        <v>1</v>
      </c>
      <c r="Q12" s="82">
        <v>1</v>
      </c>
      <c r="R12" s="82">
        <v>1</v>
      </c>
      <c r="S12" s="82">
        <v>1</v>
      </c>
      <c r="T12" s="82">
        <v>0</v>
      </c>
      <c r="U12" s="82">
        <v>0</v>
      </c>
      <c r="V12" s="82">
        <v>0</v>
      </c>
      <c r="W12" s="77">
        <v>90909.09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90909.09</v>
      </c>
      <c r="AE12" s="134">
        <v>41620</v>
      </c>
      <c r="AF12" s="134">
        <v>47099</v>
      </c>
      <c r="AG12" s="135">
        <v>100000</v>
      </c>
      <c r="AH12" s="84">
        <v>4.7833333333333332</v>
      </c>
      <c r="AI12" s="84">
        <v>15</v>
      </c>
      <c r="AJ12" s="136">
        <v>7.7499999999999999E-2</v>
      </c>
      <c r="AK12" s="79" t="s">
        <v>651</v>
      </c>
      <c r="AL12" s="79" t="s">
        <v>652</v>
      </c>
      <c r="AM12" s="130">
        <v>0</v>
      </c>
      <c r="AN12" s="130">
        <v>0</v>
      </c>
      <c r="AO12" s="130">
        <v>0</v>
      </c>
      <c r="AP12" s="130">
        <v>9090.91</v>
      </c>
      <c r="AQ12" s="130">
        <v>0</v>
      </c>
      <c r="AR12" s="130">
        <v>0</v>
      </c>
      <c r="AS12" s="130">
        <v>0</v>
      </c>
      <c r="AT12" s="130">
        <v>0</v>
      </c>
      <c r="AU12" s="130">
        <v>0</v>
      </c>
      <c r="AV12" s="130">
        <v>9090.91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9090.91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9090.91</v>
      </c>
      <c r="BI12" s="22">
        <f t="shared" si="0"/>
        <v>18181.82</v>
      </c>
      <c r="BJ12" s="22">
        <f t="shared" si="1"/>
        <v>18181.82</v>
      </c>
      <c r="BK12" s="22">
        <f t="shared" si="2"/>
        <v>36363.64</v>
      </c>
    </row>
    <row r="13" spans="1:63" x14ac:dyDescent="0.35">
      <c r="A13" s="23" t="s">
        <v>1437</v>
      </c>
      <c r="B13" s="79" t="s">
        <v>575</v>
      </c>
      <c r="C13" s="80">
        <v>40</v>
      </c>
      <c r="D13" s="81" t="s">
        <v>23</v>
      </c>
      <c r="E13" s="79" t="s">
        <v>458</v>
      </c>
      <c r="F13" s="79" t="s">
        <v>635</v>
      </c>
      <c r="G13" s="79" t="s">
        <v>655</v>
      </c>
      <c r="H13" s="79" t="s">
        <v>656</v>
      </c>
      <c r="I13" s="79" t="s">
        <v>657</v>
      </c>
      <c r="J13" s="79" t="s">
        <v>658</v>
      </c>
      <c r="K13" s="79" t="s">
        <v>471</v>
      </c>
      <c r="L13" s="79" t="s">
        <v>637</v>
      </c>
      <c r="M13" s="79" t="s">
        <v>650</v>
      </c>
      <c r="N13" s="82">
        <v>1</v>
      </c>
      <c r="O13" s="82">
        <v>1</v>
      </c>
      <c r="P13" s="82">
        <v>1</v>
      </c>
      <c r="Q13" s="82">
        <v>1</v>
      </c>
      <c r="R13" s="82">
        <v>1</v>
      </c>
      <c r="S13" s="82">
        <v>1</v>
      </c>
      <c r="T13" s="82">
        <v>0</v>
      </c>
      <c r="U13" s="82">
        <v>0</v>
      </c>
      <c r="V13" s="82">
        <v>0</v>
      </c>
      <c r="W13" s="77">
        <v>44916.67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44916.67</v>
      </c>
      <c r="AE13" s="134">
        <v>41780</v>
      </c>
      <c r="AF13" s="134">
        <v>47259</v>
      </c>
      <c r="AG13" s="135">
        <v>49000</v>
      </c>
      <c r="AH13" s="84">
        <v>5.2249999999999996</v>
      </c>
      <c r="AI13" s="84">
        <v>15</v>
      </c>
      <c r="AJ13" s="136">
        <v>7.6999999999999999E-2</v>
      </c>
      <c r="AK13" s="79" t="s">
        <v>651</v>
      </c>
      <c r="AL13" s="79" t="s">
        <v>652</v>
      </c>
      <c r="AM13" s="130">
        <v>0</v>
      </c>
      <c r="AN13" s="130">
        <v>0</v>
      </c>
      <c r="AO13" s="130">
        <v>4083.33</v>
      </c>
      <c r="AP13" s="130">
        <v>0</v>
      </c>
      <c r="AQ13" s="130">
        <v>0</v>
      </c>
      <c r="AR13" s="130">
        <v>0</v>
      </c>
      <c r="AS13" s="130">
        <v>0</v>
      </c>
      <c r="AT13" s="130">
        <v>0</v>
      </c>
      <c r="AU13" s="130">
        <v>4083.33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4083.33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4083.33</v>
      </c>
      <c r="BH13" s="130">
        <v>0</v>
      </c>
      <c r="BI13" s="22">
        <f t="shared" si="0"/>
        <v>8166.66</v>
      </c>
      <c r="BJ13" s="22">
        <f t="shared" si="1"/>
        <v>8166.66</v>
      </c>
      <c r="BK13" s="22">
        <f t="shared" si="2"/>
        <v>16333.32</v>
      </c>
    </row>
    <row r="14" spans="1:63" x14ac:dyDescent="0.35">
      <c r="A14" s="23" t="s">
        <v>1438</v>
      </c>
      <c r="B14" s="79" t="s">
        <v>575</v>
      </c>
      <c r="C14" s="80">
        <v>41</v>
      </c>
      <c r="D14" s="81" t="s">
        <v>23</v>
      </c>
      <c r="E14" s="79" t="s">
        <v>458</v>
      </c>
      <c r="F14" s="79" t="s">
        <v>635</v>
      </c>
      <c r="G14" s="79" t="s">
        <v>655</v>
      </c>
      <c r="H14" s="79" t="s">
        <v>656</v>
      </c>
      <c r="I14" s="79" t="s">
        <v>657</v>
      </c>
      <c r="J14" s="79" t="s">
        <v>658</v>
      </c>
      <c r="K14" s="79" t="s">
        <v>471</v>
      </c>
      <c r="L14" s="79" t="s">
        <v>637</v>
      </c>
      <c r="M14" s="79" t="s">
        <v>650</v>
      </c>
      <c r="N14" s="82">
        <v>1</v>
      </c>
      <c r="O14" s="82">
        <v>1</v>
      </c>
      <c r="P14" s="82">
        <v>1</v>
      </c>
      <c r="Q14" s="82">
        <v>1</v>
      </c>
      <c r="R14" s="82">
        <v>1</v>
      </c>
      <c r="S14" s="82">
        <v>1</v>
      </c>
      <c r="T14" s="82">
        <v>0</v>
      </c>
      <c r="U14" s="82">
        <v>0</v>
      </c>
      <c r="V14" s="82">
        <v>0</v>
      </c>
      <c r="W14" s="77">
        <v>113666.67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113666.67</v>
      </c>
      <c r="AE14" s="134">
        <v>41781</v>
      </c>
      <c r="AF14" s="134">
        <v>47260</v>
      </c>
      <c r="AG14" s="135">
        <v>124000</v>
      </c>
      <c r="AH14" s="84">
        <v>5.2277777777777779</v>
      </c>
      <c r="AI14" s="84">
        <v>15</v>
      </c>
      <c r="AJ14" s="136">
        <v>7.6999999999999999E-2</v>
      </c>
      <c r="AK14" s="79" t="s">
        <v>651</v>
      </c>
      <c r="AL14" s="79" t="s">
        <v>652</v>
      </c>
      <c r="AM14" s="130">
        <v>0</v>
      </c>
      <c r="AN14" s="130">
        <v>0</v>
      </c>
      <c r="AO14" s="130">
        <v>10333.33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10333.33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10333.33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10333.33</v>
      </c>
      <c r="BH14" s="130">
        <v>0</v>
      </c>
      <c r="BI14" s="22">
        <f t="shared" si="0"/>
        <v>20666.66</v>
      </c>
      <c r="BJ14" s="22">
        <f t="shared" si="1"/>
        <v>20666.66</v>
      </c>
      <c r="BK14" s="22">
        <f t="shared" si="2"/>
        <v>41333.32</v>
      </c>
    </row>
    <row r="15" spans="1:63" x14ac:dyDescent="0.35">
      <c r="A15" s="23" t="s">
        <v>1440</v>
      </c>
      <c r="B15" s="79" t="s">
        <v>575</v>
      </c>
      <c r="C15" s="80">
        <v>47</v>
      </c>
      <c r="D15" s="81" t="s">
        <v>23</v>
      </c>
      <c r="E15" s="79" t="s">
        <v>458</v>
      </c>
      <c r="F15" s="79" t="s">
        <v>635</v>
      </c>
      <c r="G15" s="79" t="s">
        <v>655</v>
      </c>
      <c r="H15" s="79" t="s">
        <v>656</v>
      </c>
      <c r="I15" s="79" t="s">
        <v>657</v>
      </c>
      <c r="J15" s="79" t="s">
        <v>658</v>
      </c>
      <c r="K15" s="79" t="s">
        <v>471</v>
      </c>
      <c r="L15" s="79" t="s">
        <v>637</v>
      </c>
      <c r="M15" s="79" t="s">
        <v>650</v>
      </c>
      <c r="N15" s="82">
        <v>1</v>
      </c>
      <c r="O15" s="82">
        <v>1</v>
      </c>
      <c r="P15" s="82">
        <v>1</v>
      </c>
      <c r="Q15" s="82">
        <v>1</v>
      </c>
      <c r="R15" s="82">
        <v>1</v>
      </c>
      <c r="S15" s="82">
        <v>1</v>
      </c>
      <c r="T15" s="82">
        <v>0</v>
      </c>
      <c r="U15" s="82">
        <v>0</v>
      </c>
      <c r="V15" s="82">
        <v>0</v>
      </c>
      <c r="W15" s="77">
        <v>4583.33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4583.33</v>
      </c>
      <c r="AE15" s="134">
        <v>41789</v>
      </c>
      <c r="AF15" s="134">
        <v>47268</v>
      </c>
      <c r="AG15" s="135">
        <v>5000</v>
      </c>
      <c r="AH15" s="84">
        <v>5.25</v>
      </c>
      <c r="AI15" s="84">
        <v>15</v>
      </c>
      <c r="AJ15" s="136">
        <v>7.6999999999999999E-2</v>
      </c>
      <c r="AK15" s="79" t="s">
        <v>651</v>
      </c>
      <c r="AL15" s="79" t="s">
        <v>652</v>
      </c>
      <c r="AM15" s="130">
        <v>0</v>
      </c>
      <c r="AN15" s="130">
        <v>0</v>
      </c>
      <c r="AO15" s="130">
        <v>416.67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416.67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416.67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416.67</v>
      </c>
      <c r="BH15" s="130">
        <v>0</v>
      </c>
      <c r="BI15" s="22">
        <f t="shared" si="0"/>
        <v>833.34</v>
      </c>
      <c r="BJ15" s="22">
        <f t="shared" si="1"/>
        <v>833.34</v>
      </c>
      <c r="BK15" s="22">
        <f t="shared" si="2"/>
        <v>1666.68</v>
      </c>
    </row>
    <row r="16" spans="1:63" x14ac:dyDescent="0.35">
      <c r="A16" s="23" t="s">
        <v>1442</v>
      </c>
      <c r="B16" s="79" t="s">
        <v>575</v>
      </c>
      <c r="C16" s="80">
        <v>50</v>
      </c>
      <c r="D16" s="81" t="s">
        <v>23</v>
      </c>
      <c r="E16" s="79" t="s">
        <v>458</v>
      </c>
      <c r="F16" s="79" t="s">
        <v>635</v>
      </c>
      <c r="G16" s="79" t="s">
        <v>655</v>
      </c>
      <c r="H16" s="79" t="s">
        <v>656</v>
      </c>
      <c r="I16" s="79" t="s">
        <v>657</v>
      </c>
      <c r="J16" s="79" t="s">
        <v>658</v>
      </c>
      <c r="K16" s="79" t="s">
        <v>471</v>
      </c>
      <c r="L16" s="79" t="s">
        <v>637</v>
      </c>
      <c r="M16" s="79" t="s">
        <v>650</v>
      </c>
      <c r="N16" s="82">
        <v>1</v>
      </c>
      <c r="O16" s="82">
        <v>1</v>
      </c>
      <c r="P16" s="82">
        <v>1</v>
      </c>
      <c r="Q16" s="82">
        <v>1</v>
      </c>
      <c r="R16" s="82">
        <v>1</v>
      </c>
      <c r="S16" s="82">
        <v>1</v>
      </c>
      <c r="T16" s="82">
        <v>0</v>
      </c>
      <c r="U16" s="82">
        <v>0</v>
      </c>
      <c r="V16" s="82">
        <v>0</v>
      </c>
      <c r="W16" s="77">
        <v>24750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24750</v>
      </c>
      <c r="AE16" s="134">
        <v>41795</v>
      </c>
      <c r="AF16" s="134">
        <v>47274</v>
      </c>
      <c r="AG16" s="135">
        <v>27000</v>
      </c>
      <c r="AH16" s="84">
        <v>5.2638888888888893</v>
      </c>
      <c r="AI16" s="84">
        <v>15</v>
      </c>
      <c r="AJ16" s="136">
        <v>7.6999999999999999E-2</v>
      </c>
      <c r="AK16" s="79" t="s">
        <v>651</v>
      </c>
      <c r="AL16" s="79" t="s">
        <v>652</v>
      </c>
      <c r="AM16" s="130">
        <v>0</v>
      </c>
      <c r="AN16" s="130">
        <v>0</v>
      </c>
      <c r="AO16" s="130">
        <v>0</v>
      </c>
      <c r="AP16" s="130">
        <v>2250</v>
      </c>
      <c r="AQ16" s="130">
        <v>0</v>
      </c>
      <c r="AR16" s="130">
        <v>0</v>
      </c>
      <c r="AS16" s="130">
        <v>0</v>
      </c>
      <c r="AT16" s="130">
        <v>0</v>
      </c>
      <c r="AU16" s="130">
        <v>0</v>
      </c>
      <c r="AV16" s="130">
        <v>2250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2250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30">
        <v>2250</v>
      </c>
      <c r="BI16" s="22">
        <f t="shared" si="0"/>
        <v>4500</v>
      </c>
      <c r="BJ16" s="22">
        <f t="shared" si="1"/>
        <v>4500</v>
      </c>
      <c r="BK16" s="22">
        <f t="shared" si="2"/>
        <v>9000</v>
      </c>
    </row>
    <row r="17" spans="1:63" x14ac:dyDescent="0.35">
      <c r="A17" s="23" t="s">
        <v>1443</v>
      </c>
      <c r="B17" s="79" t="s">
        <v>575</v>
      </c>
      <c r="C17" s="80">
        <v>56</v>
      </c>
      <c r="D17" s="81" t="s">
        <v>23</v>
      </c>
      <c r="E17" s="79" t="s">
        <v>458</v>
      </c>
      <c r="F17" s="79" t="s">
        <v>635</v>
      </c>
      <c r="G17" s="79" t="s">
        <v>655</v>
      </c>
      <c r="H17" s="79" t="s">
        <v>656</v>
      </c>
      <c r="I17" s="79" t="s">
        <v>657</v>
      </c>
      <c r="J17" s="79" t="s">
        <v>658</v>
      </c>
      <c r="K17" s="79" t="s">
        <v>471</v>
      </c>
      <c r="L17" s="79" t="s">
        <v>637</v>
      </c>
      <c r="M17" s="79" t="s">
        <v>650</v>
      </c>
      <c r="N17" s="82">
        <v>1</v>
      </c>
      <c r="O17" s="82">
        <v>1</v>
      </c>
      <c r="P17" s="82">
        <v>1</v>
      </c>
      <c r="Q17" s="82">
        <v>1</v>
      </c>
      <c r="R17" s="82">
        <v>1</v>
      </c>
      <c r="S17" s="82">
        <v>1</v>
      </c>
      <c r="T17" s="82">
        <v>0</v>
      </c>
      <c r="U17" s="82">
        <v>0</v>
      </c>
      <c r="V17" s="82">
        <v>0</v>
      </c>
      <c r="W17" s="77">
        <v>18333.330000000002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18333.330000000002</v>
      </c>
      <c r="AE17" s="134">
        <v>41814</v>
      </c>
      <c r="AF17" s="134">
        <v>47293</v>
      </c>
      <c r="AG17" s="135">
        <v>20000</v>
      </c>
      <c r="AH17" s="84">
        <v>5.3166666666666664</v>
      </c>
      <c r="AI17" s="84">
        <v>15</v>
      </c>
      <c r="AJ17" s="136">
        <v>7.6999999999999999E-2</v>
      </c>
      <c r="AK17" s="79" t="s">
        <v>651</v>
      </c>
      <c r="AL17" s="79" t="s">
        <v>652</v>
      </c>
      <c r="AM17" s="130">
        <v>0</v>
      </c>
      <c r="AN17" s="130">
        <v>0</v>
      </c>
      <c r="AO17" s="130">
        <v>0</v>
      </c>
      <c r="AP17" s="130">
        <v>1666.67</v>
      </c>
      <c r="AQ17" s="130">
        <v>0</v>
      </c>
      <c r="AR17" s="130">
        <v>0</v>
      </c>
      <c r="AS17" s="130">
        <v>0</v>
      </c>
      <c r="AT17" s="130">
        <v>0</v>
      </c>
      <c r="AU17" s="130">
        <v>0</v>
      </c>
      <c r="AV17" s="130">
        <v>1666.67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1666.67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1666.67</v>
      </c>
      <c r="BI17" s="22">
        <f t="shared" si="0"/>
        <v>3333.34</v>
      </c>
      <c r="BJ17" s="22">
        <f t="shared" si="1"/>
        <v>3333.34</v>
      </c>
      <c r="BK17" s="22">
        <f t="shared" si="2"/>
        <v>6666.68</v>
      </c>
    </row>
    <row r="18" spans="1:63" x14ac:dyDescent="0.35">
      <c r="A18" s="23" t="s">
        <v>1482</v>
      </c>
      <c r="B18" s="79" t="s">
        <v>575</v>
      </c>
      <c r="C18" s="80">
        <v>64</v>
      </c>
      <c r="D18" s="81" t="s">
        <v>23</v>
      </c>
      <c r="E18" s="79" t="s">
        <v>458</v>
      </c>
      <c r="F18" s="79" t="s">
        <v>635</v>
      </c>
      <c r="G18" s="79" t="s">
        <v>655</v>
      </c>
      <c r="H18" s="79" t="s">
        <v>656</v>
      </c>
      <c r="I18" s="79" t="s">
        <v>657</v>
      </c>
      <c r="J18" s="79" t="s">
        <v>658</v>
      </c>
      <c r="K18" s="79" t="s">
        <v>471</v>
      </c>
      <c r="L18" s="79" t="s">
        <v>637</v>
      </c>
      <c r="M18" s="79" t="s">
        <v>650</v>
      </c>
      <c r="N18" s="82">
        <v>1</v>
      </c>
      <c r="O18" s="82">
        <v>1</v>
      </c>
      <c r="P18" s="82">
        <v>1</v>
      </c>
      <c r="Q18" s="82">
        <v>1</v>
      </c>
      <c r="R18" s="82">
        <v>1</v>
      </c>
      <c r="S18" s="82">
        <v>1</v>
      </c>
      <c r="T18" s="82">
        <v>0</v>
      </c>
      <c r="U18" s="82">
        <v>0</v>
      </c>
      <c r="V18" s="82">
        <v>0</v>
      </c>
      <c r="W18" s="77">
        <v>65000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65000</v>
      </c>
      <c r="AE18" s="134">
        <v>41963</v>
      </c>
      <c r="AF18" s="134">
        <v>49268</v>
      </c>
      <c r="AG18" s="135">
        <v>65000</v>
      </c>
      <c r="AH18" s="84">
        <v>10.722222222222221</v>
      </c>
      <c r="AI18" s="84">
        <v>20</v>
      </c>
      <c r="AJ18" s="136">
        <v>8.4500000000000006E-2</v>
      </c>
      <c r="AK18" s="79" t="s">
        <v>651</v>
      </c>
      <c r="AL18" s="79" t="s">
        <v>652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3250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3250</v>
      </c>
      <c r="BH18" s="130">
        <v>0</v>
      </c>
      <c r="BI18" s="22">
        <f t="shared" si="0"/>
        <v>0</v>
      </c>
      <c r="BJ18" s="22">
        <f t="shared" si="1"/>
        <v>6500</v>
      </c>
      <c r="BK18" s="22">
        <f t="shared" si="2"/>
        <v>6500</v>
      </c>
    </row>
    <row r="19" spans="1:63" x14ac:dyDescent="0.35">
      <c r="A19" s="23" t="s">
        <v>1483</v>
      </c>
      <c r="B19" s="79" t="s">
        <v>575</v>
      </c>
      <c r="C19" s="80">
        <v>65</v>
      </c>
      <c r="D19" s="81" t="s">
        <v>23</v>
      </c>
      <c r="E19" s="79" t="s">
        <v>458</v>
      </c>
      <c r="F19" s="79" t="s">
        <v>635</v>
      </c>
      <c r="G19" s="79" t="s">
        <v>655</v>
      </c>
      <c r="H19" s="79" t="s">
        <v>656</v>
      </c>
      <c r="I19" s="79" t="s">
        <v>657</v>
      </c>
      <c r="J19" s="79" t="s">
        <v>658</v>
      </c>
      <c r="K19" s="79" t="s">
        <v>471</v>
      </c>
      <c r="L19" s="79" t="s">
        <v>637</v>
      </c>
      <c r="M19" s="79" t="s">
        <v>650</v>
      </c>
      <c r="N19" s="82">
        <v>1</v>
      </c>
      <c r="O19" s="82">
        <v>1</v>
      </c>
      <c r="P19" s="82">
        <v>1</v>
      </c>
      <c r="Q19" s="82">
        <v>1</v>
      </c>
      <c r="R19" s="82">
        <v>1</v>
      </c>
      <c r="S19" s="82">
        <v>1</v>
      </c>
      <c r="T19" s="82">
        <v>0</v>
      </c>
      <c r="U19" s="82">
        <v>0</v>
      </c>
      <c r="V19" s="82">
        <v>0</v>
      </c>
      <c r="W19" s="77">
        <v>120000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120000</v>
      </c>
      <c r="AE19" s="134">
        <v>41967</v>
      </c>
      <c r="AF19" s="134">
        <v>49272</v>
      </c>
      <c r="AG19" s="135">
        <v>120000</v>
      </c>
      <c r="AH19" s="84">
        <v>10.733333333333333</v>
      </c>
      <c r="AI19" s="84">
        <v>20</v>
      </c>
      <c r="AJ19" s="136">
        <v>8.4500000000000006E-2</v>
      </c>
      <c r="AK19" s="79" t="s">
        <v>651</v>
      </c>
      <c r="AL19" s="79" t="s">
        <v>652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6000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6000</v>
      </c>
      <c r="BH19" s="130">
        <v>0</v>
      </c>
      <c r="BI19" s="22">
        <f t="shared" si="0"/>
        <v>0</v>
      </c>
      <c r="BJ19" s="22">
        <f t="shared" si="1"/>
        <v>12000</v>
      </c>
      <c r="BK19" s="22">
        <f t="shared" si="2"/>
        <v>12000</v>
      </c>
    </row>
    <row r="20" spans="1:63" x14ac:dyDescent="0.35">
      <c r="A20" s="23" t="s">
        <v>1484</v>
      </c>
      <c r="B20" s="79" t="s">
        <v>575</v>
      </c>
      <c r="C20" s="80">
        <v>66</v>
      </c>
      <c r="D20" s="81" t="s">
        <v>23</v>
      </c>
      <c r="E20" s="79" t="s">
        <v>458</v>
      </c>
      <c r="F20" s="79" t="s">
        <v>635</v>
      </c>
      <c r="G20" s="79" t="s">
        <v>655</v>
      </c>
      <c r="H20" s="79" t="s">
        <v>656</v>
      </c>
      <c r="I20" s="79" t="s">
        <v>657</v>
      </c>
      <c r="J20" s="79" t="s">
        <v>658</v>
      </c>
      <c r="K20" s="79" t="s">
        <v>471</v>
      </c>
      <c r="L20" s="79" t="s">
        <v>637</v>
      </c>
      <c r="M20" s="79" t="s">
        <v>650</v>
      </c>
      <c r="N20" s="82">
        <v>1</v>
      </c>
      <c r="O20" s="82">
        <v>1</v>
      </c>
      <c r="P20" s="82">
        <v>1</v>
      </c>
      <c r="Q20" s="82">
        <v>1</v>
      </c>
      <c r="R20" s="82">
        <v>1</v>
      </c>
      <c r="S20" s="82">
        <v>1</v>
      </c>
      <c r="T20" s="82">
        <v>0</v>
      </c>
      <c r="U20" s="82">
        <v>0</v>
      </c>
      <c r="V20" s="82">
        <v>0</v>
      </c>
      <c r="W20" s="77">
        <v>15000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15000</v>
      </c>
      <c r="AE20" s="134">
        <v>41970</v>
      </c>
      <c r="AF20" s="134">
        <v>49275</v>
      </c>
      <c r="AG20" s="135">
        <v>15000</v>
      </c>
      <c r="AH20" s="84">
        <v>10.741666666666667</v>
      </c>
      <c r="AI20" s="84">
        <v>20</v>
      </c>
      <c r="AJ20" s="136">
        <v>8.4500000000000006E-2</v>
      </c>
      <c r="AK20" s="79" t="s">
        <v>651</v>
      </c>
      <c r="AL20" s="79" t="s">
        <v>652</v>
      </c>
      <c r="AM20" s="130">
        <v>0</v>
      </c>
      <c r="AN20" s="130">
        <v>0</v>
      </c>
      <c r="AO20" s="130">
        <v>0</v>
      </c>
      <c r="AP20" s="130">
        <v>0</v>
      </c>
      <c r="AQ20" s="130">
        <v>0</v>
      </c>
      <c r="AR20" s="130">
        <v>0</v>
      </c>
      <c r="AS20" s="130">
        <v>0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750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750</v>
      </c>
      <c r="BH20" s="130">
        <v>0</v>
      </c>
      <c r="BI20" s="22">
        <f t="shared" si="0"/>
        <v>0</v>
      </c>
      <c r="BJ20" s="22">
        <f t="shared" si="1"/>
        <v>1500</v>
      </c>
      <c r="BK20" s="22">
        <f t="shared" si="2"/>
        <v>1500</v>
      </c>
    </row>
    <row r="21" spans="1:63" x14ac:dyDescent="0.35">
      <c r="A21" s="23" t="s">
        <v>1485</v>
      </c>
      <c r="B21" s="79" t="s">
        <v>575</v>
      </c>
      <c r="C21" s="80">
        <v>70</v>
      </c>
      <c r="D21" s="81" t="s">
        <v>23</v>
      </c>
      <c r="E21" s="79" t="s">
        <v>458</v>
      </c>
      <c r="F21" s="79" t="s">
        <v>635</v>
      </c>
      <c r="G21" s="79" t="s">
        <v>655</v>
      </c>
      <c r="H21" s="79" t="s">
        <v>656</v>
      </c>
      <c r="I21" s="79" t="s">
        <v>657</v>
      </c>
      <c r="J21" s="79" t="s">
        <v>658</v>
      </c>
      <c r="K21" s="79" t="s">
        <v>471</v>
      </c>
      <c r="L21" s="79" t="s">
        <v>637</v>
      </c>
      <c r="M21" s="79" t="s">
        <v>650</v>
      </c>
      <c r="N21" s="82">
        <v>1</v>
      </c>
      <c r="O21" s="82">
        <v>1</v>
      </c>
      <c r="P21" s="82">
        <v>1</v>
      </c>
      <c r="Q21" s="82">
        <v>1</v>
      </c>
      <c r="R21" s="82">
        <v>1</v>
      </c>
      <c r="S21" s="82">
        <v>1</v>
      </c>
      <c r="T21" s="82">
        <v>0</v>
      </c>
      <c r="U21" s="82">
        <v>0</v>
      </c>
      <c r="V21" s="82">
        <v>0</v>
      </c>
      <c r="W21" s="77">
        <v>50000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50000</v>
      </c>
      <c r="AE21" s="134">
        <v>41997</v>
      </c>
      <c r="AF21" s="134">
        <v>49302</v>
      </c>
      <c r="AG21" s="135">
        <v>50000</v>
      </c>
      <c r="AH21" s="84">
        <v>10.816666666666666</v>
      </c>
      <c r="AI21" s="84">
        <v>20</v>
      </c>
      <c r="AJ21" s="136">
        <v>8.4500000000000006E-2</v>
      </c>
      <c r="AK21" s="79" t="s">
        <v>651</v>
      </c>
      <c r="AL21" s="79" t="s">
        <v>652</v>
      </c>
      <c r="AM21" s="130">
        <v>0</v>
      </c>
      <c r="AN21" s="130">
        <v>0</v>
      </c>
      <c r="AO21" s="130">
        <v>0</v>
      </c>
      <c r="AP21" s="130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2500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2500</v>
      </c>
      <c r="BI21" s="22">
        <f t="shared" si="0"/>
        <v>0</v>
      </c>
      <c r="BJ21" s="22">
        <f t="shared" si="1"/>
        <v>5000</v>
      </c>
      <c r="BK21" s="22">
        <f t="shared" si="2"/>
        <v>5000</v>
      </c>
    </row>
    <row r="22" spans="1:63" x14ac:dyDescent="0.35">
      <c r="A22" s="23" t="s">
        <v>1486</v>
      </c>
      <c r="B22" s="79" t="s">
        <v>576</v>
      </c>
      <c r="C22" s="80">
        <v>50</v>
      </c>
      <c r="D22" s="81" t="s">
        <v>23</v>
      </c>
      <c r="E22" s="79" t="s">
        <v>458</v>
      </c>
      <c r="F22" s="79" t="s">
        <v>635</v>
      </c>
      <c r="G22" s="79" t="s">
        <v>655</v>
      </c>
      <c r="H22" s="79" t="s">
        <v>656</v>
      </c>
      <c r="I22" s="79" t="s">
        <v>657</v>
      </c>
      <c r="J22" s="79" t="s">
        <v>658</v>
      </c>
      <c r="K22" s="79" t="s">
        <v>471</v>
      </c>
      <c r="L22" s="79" t="s">
        <v>637</v>
      </c>
      <c r="M22" s="79" t="s">
        <v>650</v>
      </c>
      <c r="N22" s="82">
        <v>1</v>
      </c>
      <c r="O22" s="82">
        <v>1</v>
      </c>
      <c r="P22" s="82">
        <v>1</v>
      </c>
      <c r="Q22" s="82">
        <v>1</v>
      </c>
      <c r="R22" s="82">
        <v>1</v>
      </c>
      <c r="S22" s="82">
        <v>1</v>
      </c>
      <c r="T22" s="82">
        <v>0</v>
      </c>
      <c r="U22" s="82">
        <v>0</v>
      </c>
      <c r="V22" s="82">
        <v>0</v>
      </c>
      <c r="W22" s="77">
        <v>1425000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1425000</v>
      </c>
      <c r="AE22" s="134">
        <v>41992</v>
      </c>
      <c r="AF22" s="134">
        <v>49297</v>
      </c>
      <c r="AG22" s="135">
        <v>1425000</v>
      </c>
      <c r="AH22" s="84">
        <v>10.802777777777777</v>
      </c>
      <c r="AI22" s="84">
        <v>20</v>
      </c>
      <c r="AJ22" s="136">
        <v>8.4500000000000006E-2</v>
      </c>
      <c r="AK22" s="79" t="s">
        <v>651</v>
      </c>
      <c r="AL22" s="79" t="s">
        <v>652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71250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71250</v>
      </c>
      <c r="BI22" s="22">
        <f t="shared" si="0"/>
        <v>0</v>
      </c>
      <c r="BJ22" s="22">
        <f t="shared" si="1"/>
        <v>142500</v>
      </c>
      <c r="BK22" s="22">
        <f t="shared" si="2"/>
        <v>142500</v>
      </c>
    </row>
    <row r="23" spans="1:63" x14ac:dyDescent="0.35">
      <c r="A23" s="23" t="s">
        <v>1487</v>
      </c>
      <c r="B23" s="79" t="s">
        <v>578</v>
      </c>
      <c r="C23" s="80">
        <v>19</v>
      </c>
      <c r="D23" s="81" t="s">
        <v>23</v>
      </c>
      <c r="E23" s="79" t="s">
        <v>458</v>
      </c>
      <c r="F23" s="79" t="s">
        <v>635</v>
      </c>
      <c r="G23" s="79" t="s">
        <v>655</v>
      </c>
      <c r="H23" s="79" t="s">
        <v>656</v>
      </c>
      <c r="I23" s="79" t="s">
        <v>657</v>
      </c>
      <c r="J23" s="79" t="s">
        <v>658</v>
      </c>
      <c r="K23" s="79" t="s">
        <v>471</v>
      </c>
      <c r="L23" s="79" t="s">
        <v>637</v>
      </c>
      <c r="M23" s="79" t="s">
        <v>650</v>
      </c>
      <c r="N23" s="82">
        <v>1</v>
      </c>
      <c r="O23" s="82">
        <v>1</v>
      </c>
      <c r="P23" s="82">
        <v>1</v>
      </c>
      <c r="Q23" s="82">
        <v>1</v>
      </c>
      <c r="R23" s="82">
        <v>1</v>
      </c>
      <c r="S23" s="82">
        <v>1</v>
      </c>
      <c r="T23" s="82">
        <v>0</v>
      </c>
      <c r="U23" s="82">
        <v>0</v>
      </c>
      <c r="V23" s="82">
        <v>0</v>
      </c>
      <c r="W23" s="77">
        <v>302000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302000</v>
      </c>
      <c r="AE23" s="134">
        <v>42215</v>
      </c>
      <c r="AF23" s="134">
        <v>49520</v>
      </c>
      <c r="AG23" s="135">
        <v>302000</v>
      </c>
      <c r="AH23" s="84">
        <v>11.416666666666666</v>
      </c>
      <c r="AI23" s="84">
        <v>20</v>
      </c>
      <c r="AJ23" s="136">
        <v>8.4500000000000006E-2</v>
      </c>
      <c r="AK23" s="79" t="s">
        <v>651</v>
      </c>
      <c r="AL23" s="79" t="s">
        <v>652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22">
        <f t="shared" si="0"/>
        <v>0</v>
      </c>
      <c r="BJ23" s="22">
        <f t="shared" si="1"/>
        <v>0</v>
      </c>
      <c r="BK23" s="22">
        <f t="shared" si="2"/>
        <v>0</v>
      </c>
    </row>
    <row r="24" spans="1:63" x14ac:dyDescent="0.35">
      <c r="A24" s="23" t="s">
        <v>1488</v>
      </c>
      <c r="B24" s="79" t="s">
        <v>578</v>
      </c>
      <c r="C24" s="80">
        <v>30</v>
      </c>
      <c r="D24" s="81" t="s">
        <v>23</v>
      </c>
      <c r="E24" s="79" t="s">
        <v>458</v>
      </c>
      <c r="F24" s="79" t="s">
        <v>635</v>
      </c>
      <c r="G24" s="79" t="s">
        <v>655</v>
      </c>
      <c r="H24" s="79" t="s">
        <v>656</v>
      </c>
      <c r="I24" s="79" t="s">
        <v>657</v>
      </c>
      <c r="J24" s="79" t="s">
        <v>658</v>
      </c>
      <c r="K24" s="79" t="s">
        <v>471</v>
      </c>
      <c r="L24" s="79" t="s">
        <v>637</v>
      </c>
      <c r="M24" s="79" t="s">
        <v>650</v>
      </c>
      <c r="N24" s="82">
        <v>1</v>
      </c>
      <c r="O24" s="82">
        <v>1</v>
      </c>
      <c r="P24" s="82">
        <v>1</v>
      </c>
      <c r="Q24" s="82">
        <v>1</v>
      </c>
      <c r="R24" s="82">
        <v>1</v>
      </c>
      <c r="S24" s="82">
        <v>1</v>
      </c>
      <c r="T24" s="82">
        <v>0</v>
      </c>
      <c r="U24" s="82">
        <v>0</v>
      </c>
      <c r="V24" s="82">
        <v>0</v>
      </c>
      <c r="W24" s="77">
        <v>160000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160000</v>
      </c>
      <c r="AE24" s="134">
        <v>42332</v>
      </c>
      <c r="AF24" s="134">
        <v>49637</v>
      </c>
      <c r="AG24" s="135">
        <v>160000</v>
      </c>
      <c r="AH24" s="84">
        <v>11.733333333333333</v>
      </c>
      <c r="AI24" s="84">
        <v>20</v>
      </c>
      <c r="AJ24" s="136">
        <v>8.4500000000000006E-2</v>
      </c>
      <c r="AK24" s="79" t="s">
        <v>651</v>
      </c>
      <c r="AL24" s="79" t="s">
        <v>652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22">
        <f t="shared" si="0"/>
        <v>0</v>
      </c>
      <c r="BJ24" s="22">
        <f t="shared" si="1"/>
        <v>0</v>
      </c>
      <c r="BK24" s="22">
        <f t="shared" si="2"/>
        <v>0</v>
      </c>
    </row>
    <row r="25" spans="1:63" x14ac:dyDescent="0.35">
      <c r="A25" s="23" t="s">
        <v>1489</v>
      </c>
      <c r="B25" s="79" t="s">
        <v>578</v>
      </c>
      <c r="C25" s="80">
        <v>32</v>
      </c>
      <c r="D25" s="81" t="s">
        <v>23</v>
      </c>
      <c r="E25" s="79" t="s">
        <v>458</v>
      </c>
      <c r="F25" s="79" t="s">
        <v>635</v>
      </c>
      <c r="G25" s="79" t="s">
        <v>655</v>
      </c>
      <c r="H25" s="79" t="s">
        <v>656</v>
      </c>
      <c r="I25" s="79" t="s">
        <v>657</v>
      </c>
      <c r="J25" s="79" t="s">
        <v>658</v>
      </c>
      <c r="K25" s="79" t="s">
        <v>471</v>
      </c>
      <c r="L25" s="79" t="s">
        <v>637</v>
      </c>
      <c r="M25" s="79" t="s">
        <v>650</v>
      </c>
      <c r="N25" s="82">
        <v>1</v>
      </c>
      <c r="O25" s="82">
        <v>1</v>
      </c>
      <c r="P25" s="82">
        <v>1</v>
      </c>
      <c r="Q25" s="82">
        <v>1</v>
      </c>
      <c r="R25" s="82">
        <v>1</v>
      </c>
      <c r="S25" s="82">
        <v>1</v>
      </c>
      <c r="T25" s="82">
        <v>0</v>
      </c>
      <c r="U25" s="82">
        <v>0</v>
      </c>
      <c r="V25" s="82">
        <v>0</v>
      </c>
      <c r="W25" s="77">
        <v>27000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27000</v>
      </c>
      <c r="AE25" s="134">
        <v>42338</v>
      </c>
      <c r="AF25" s="134">
        <v>49643</v>
      </c>
      <c r="AG25" s="135">
        <v>27000</v>
      </c>
      <c r="AH25" s="84">
        <v>11.75</v>
      </c>
      <c r="AI25" s="84">
        <v>20</v>
      </c>
      <c r="AJ25" s="136">
        <v>8.4500000000000006E-2</v>
      </c>
      <c r="AK25" s="79" t="s">
        <v>651</v>
      </c>
      <c r="AL25" s="79" t="s">
        <v>652</v>
      </c>
      <c r="AM25" s="130">
        <v>0</v>
      </c>
      <c r="AN25" s="130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22">
        <f t="shared" si="0"/>
        <v>0</v>
      </c>
      <c r="BJ25" s="22">
        <f t="shared" si="1"/>
        <v>0</v>
      </c>
      <c r="BK25" s="22">
        <f t="shared" si="2"/>
        <v>0</v>
      </c>
    </row>
    <row r="26" spans="1:63" x14ac:dyDescent="0.35">
      <c r="A26" s="23" t="s">
        <v>1490</v>
      </c>
      <c r="B26" s="79" t="s">
        <v>579</v>
      </c>
      <c r="C26" s="80">
        <v>38</v>
      </c>
      <c r="D26" s="81" t="s">
        <v>23</v>
      </c>
      <c r="E26" s="79" t="s">
        <v>458</v>
      </c>
      <c r="F26" s="79" t="s">
        <v>635</v>
      </c>
      <c r="G26" s="79" t="s">
        <v>655</v>
      </c>
      <c r="H26" s="79" t="s">
        <v>656</v>
      </c>
      <c r="I26" s="79" t="s">
        <v>657</v>
      </c>
      <c r="J26" s="79" t="s">
        <v>658</v>
      </c>
      <c r="K26" s="79" t="s">
        <v>471</v>
      </c>
      <c r="L26" s="79" t="s">
        <v>637</v>
      </c>
      <c r="M26" s="79" t="s">
        <v>650</v>
      </c>
      <c r="N26" s="82">
        <v>1</v>
      </c>
      <c r="O26" s="82">
        <v>1</v>
      </c>
      <c r="P26" s="82">
        <v>1</v>
      </c>
      <c r="Q26" s="82">
        <v>1</v>
      </c>
      <c r="R26" s="82">
        <v>1</v>
      </c>
      <c r="S26" s="82">
        <v>1</v>
      </c>
      <c r="T26" s="82">
        <v>0</v>
      </c>
      <c r="U26" s="82">
        <v>0</v>
      </c>
      <c r="V26" s="82">
        <v>0</v>
      </c>
      <c r="W26" s="77">
        <v>185000</v>
      </c>
      <c r="X26" s="77">
        <v>0</v>
      </c>
      <c r="Y26" s="77">
        <v>0</v>
      </c>
      <c r="Z26" s="77">
        <v>7816.25</v>
      </c>
      <c r="AA26" s="77">
        <v>0</v>
      </c>
      <c r="AB26" s="77">
        <v>0</v>
      </c>
      <c r="AC26" s="77">
        <v>0</v>
      </c>
      <c r="AD26" s="77">
        <v>185000</v>
      </c>
      <c r="AE26" s="134">
        <v>42606</v>
      </c>
      <c r="AF26" s="134">
        <v>49911</v>
      </c>
      <c r="AG26" s="135">
        <v>70000</v>
      </c>
      <c r="AH26" s="84">
        <v>12.483333333333333</v>
      </c>
      <c r="AI26" s="84">
        <v>20</v>
      </c>
      <c r="AJ26" s="136">
        <v>8.4500000000000006E-2</v>
      </c>
      <c r="AK26" s="79" t="s">
        <v>651</v>
      </c>
      <c r="AL26" s="79" t="s">
        <v>652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22">
        <f t="shared" si="0"/>
        <v>0</v>
      </c>
      <c r="BJ26" s="22">
        <f t="shared" si="1"/>
        <v>0</v>
      </c>
      <c r="BK26" s="22">
        <f t="shared" si="2"/>
        <v>0</v>
      </c>
    </row>
    <row r="27" spans="1:63" x14ac:dyDescent="0.35">
      <c r="A27" s="23" t="s">
        <v>1491</v>
      </c>
      <c r="B27" s="79" t="s">
        <v>579</v>
      </c>
      <c r="C27" s="80">
        <v>39</v>
      </c>
      <c r="D27" s="81" t="s">
        <v>23</v>
      </c>
      <c r="E27" s="79" t="s">
        <v>458</v>
      </c>
      <c r="F27" s="79" t="s">
        <v>635</v>
      </c>
      <c r="G27" s="79" t="s">
        <v>655</v>
      </c>
      <c r="H27" s="79" t="s">
        <v>656</v>
      </c>
      <c r="I27" s="79" t="s">
        <v>657</v>
      </c>
      <c r="J27" s="79" t="s">
        <v>658</v>
      </c>
      <c r="K27" s="79" t="s">
        <v>471</v>
      </c>
      <c r="L27" s="79" t="s">
        <v>637</v>
      </c>
      <c r="M27" s="79" t="s">
        <v>650</v>
      </c>
      <c r="N27" s="82">
        <v>1</v>
      </c>
      <c r="O27" s="82">
        <v>1</v>
      </c>
      <c r="P27" s="82">
        <v>1</v>
      </c>
      <c r="Q27" s="82">
        <v>1</v>
      </c>
      <c r="R27" s="82">
        <v>1</v>
      </c>
      <c r="S27" s="82">
        <v>1</v>
      </c>
      <c r="T27" s="82">
        <v>0</v>
      </c>
      <c r="U27" s="82">
        <v>0</v>
      </c>
      <c r="V27" s="82">
        <v>0</v>
      </c>
      <c r="W27" s="77">
        <v>185000</v>
      </c>
      <c r="X27" s="77">
        <v>0</v>
      </c>
      <c r="Y27" s="77">
        <v>0</v>
      </c>
      <c r="Z27" s="77">
        <v>7816.25</v>
      </c>
      <c r="AA27" s="77">
        <v>0</v>
      </c>
      <c r="AB27" s="77">
        <v>0</v>
      </c>
      <c r="AC27" s="77">
        <v>0</v>
      </c>
      <c r="AD27" s="77">
        <v>185000</v>
      </c>
      <c r="AE27" s="134">
        <v>42607</v>
      </c>
      <c r="AF27" s="134">
        <v>49912</v>
      </c>
      <c r="AG27" s="135">
        <v>185000</v>
      </c>
      <c r="AH27" s="84">
        <v>12.486111111111111</v>
      </c>
      <c r="AI27" s="84">
        <v>20</v>
      </c>
      <c r="AJ27" s="136">
        <v>8.4500000000000006E-2</v>
      </c>
      <c r="AK27" s="79" t="s">
        <v>651</v>
      </c>
      <c r="AL27" s="79" t="s">
        <v>652</v>
      </c>
      <c r="AM27" s="130">
        <v>0</v>
      </c>
      <c r="AN27" s="130">
        <v>0</v>
      </c>
      <c r="AO27" s="130">
        <v>0</v>
      </c>
      <c r="AP27" s="130">
        <v>0</v>
      </c>
      <c r="AQ27" s="130">
        <v>0</v>
      </c>
      <c r="AR27" s="130">
        <v>0</v>
      </c>
      <c r="AS27" s="130">
        <v>0</v>
      </c>
      <c r="AT27" s="130">
        <v>0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22">
        <f t="shared" si="0"/>
        <v>0</v>
      </c>
      <c r="BJ27" s="22">
        <f t="shared" si="1"/>
        <v>0</v>
      </c>
      <c r="BK27" s="22">
        <f t="shared" si="2"/>
        <v>0</v>
      </c>
    </row>
    <row r="28" spans="1:63" x14ac:dyDescent="0.35">
      <c r="A28" s="23" t="s">
        <v>1463</v>
      </c>
      <c r="B28" s="79" t="s">
        <v>579</v>
      </c>
      <c r="C28" s="80">
        <v>59</v>
      </c>
      <c r="D28" s="81" t="s">
        <v>23</v>
      </c>
      <c r="E28" s="79" t="s">
        <v>458</v>
      </c>
      <c r="F28" s="79" t="s">
        <v>635</v>
      </c>
      <c r="G28" s="79" t="s">
        <v>655</v>
      </c>
      <c r="H28" s="79" t="s">
        <v>656</v>
      </c>
      <c r="I28" s="79" t="s">
        <v>657</v>
      </c>
      <c r="J28" s="79" t="s">
        <v>658</v>
      </c>
      <c r="K28" s="79" t="s">
        <v>471</v>
      </c>
      <c r="L28" s="79" t="s">
        <v>637</v>
      </c>
      <c r="M28" s="79" t="s">
        <v>650</v>
      </c>
      <c r="N28" s="82">
        <v>1</v>
      </c>
      <c r="O28" s="82">
        <v>1</v>
      </c>
      <c r="P28" s="82">
        <v>1</v>
      </c>
      <c r="Q28" s="82">
        <v>1</v>
      </c>
      <c r="R28" s="82">
        <v>1</v>
      </c>
      <c r="S28" s="82">
        <v>1</v>
      </c>
      <c r="T28" s="82">
        <v>0</v>
      </c>
      <c r="U28" s="82">
        <v>0</v>
      </c>
      <c r="V28" s="82">
        <v>0</v>
      </c>
      <c r="W28" s="77">
        <v>680000</v>
      </c>
      <c r="X28" s="77">
        <v>0</v>
      </c>
      <c r="Y28" s="77">
        <v>85000</v>
      </c>
      <c r="Z28" s="77">
        <v>21760</v>
      </c>
      <c r="AA28" s="77">
        <v>0</v>
      </c>
      <c r="AB28" s="77">
        <v>0</v>
      </c>
      <c r="AC28" s="77">
        <v>0</v>
      </c>
      <c r="AD28" s="77">
        <v>595000</v>
      </c>
      <c r="AE28" s="134">
        <v>42955</v>
      </c>
      <c r="AF28" s="134">
        <v>46607</v>
      </c>
      <c r="AG28" s="135">
        <v>85000</v>
      </c>
      <c r="AH28" s="84">
        <v>3.4388888888888891</v>
      </c>
      <c r="AI28" s="84">
        <v>10</v>
      </c>
      <c r="AJ28" s="136">
        <v>6.4000000000000001E-2</v>
      </c>
      <c r="AK28" s="79" t="s">
        <v>651</v>
      </c>
      <c r="AL28" s="79" t="s">
        <v>652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85000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85000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85000</v>
      </c>
      <c r="BE28" s="130">
        <v>0</v>
      </c>
      <c r="BF28" s="130">
        <v>0</v>
      </c>
      <c r="BG28" s="130">
        <v>0</v>
      </c>
      <c r="BH28" s="130">
        <v>0</v>
      </c>
      <c r="BI28" s="22">
        <f t="shared" si="0"/>
        <v>85000</v>
      </c>
      <c r="BJ28" s="22">
        <f t="shared" si="1"/>
        <v>170000</v>
      </c>
      <c r="BK28" s="22">
        <f t="shared" si="2"/>
        <v>255000</v>
      </c>
    </row>
    <row r="29" spans="1:63" x14ac:dyDescent="0.35">
      <c r="A29" s="23" t="s">
        <v>1464</v>
      </c>
      <c r="B29" s="79" t="s">
        <v>579</v>
      </c>
      <c r="C29" s="80">
        <v>60</v>
      </c>
      <c r="D29" s="81" t="s">
        <v>23</v>
      </c>
      <c r="E29" s="79" t="s">
        <v>458</v>
      </c>
      <c r="F29" s="79" t="s">
        <v>635</v>
      </c>
      <c r="G29" s="79" t="s">
        <v>655</v>
      </c>
      <c r="H29" s="79" t="s">
        <v>656</v>
      </c>
      <c r="I29" s="79" t="s">
        <v>657</v>
      </c>
      <c r="J29" s="79" t="s">
        <v>658</v>
      </c>
      <c r="K29" s="79" t="s">
        <v>471</v>
      </c>
      <c r="L29" s="79" t="s">
        <v>637</v>
      </c>
      <c r="M29" s="79" t="s">
        <v>650</v>
      </c>
      <c r="N29" s="82">
        <v>1</v>
      </c>
      <c r="O29" s="82">
        <v>1</v>
      </c>
      <c r="P29" s="82">
        <v>1</v>
      </c>
      <c r="Q29" s="82">
        <v>1</v>
      </c>
      <c r="R29" s="82">
        <v>1</v>
      </c>
      <c r="S29" s="82">
        <v>1</v>
      </c>
      <c r="T29" s="82">
        <v>0</v>
      </c>
      <c r="U29" s="82">
        <v>0</v>
      </c>
      <c r="V29" s="82">
        <v>0</v>
      </c>
      <c r="W29" s="77">
        <v>144000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144000</v>
      </c>
      <c r="AE29" s="134">
        <v>43097</v>
      </c>
      <c r="AF29" s="134">
        <v>46749</v>
      </c>
      <c r="AG29" s="135">
        <v>125000</v>
      </c>
      <c r="AH29" s="84">
        <v>3.8277777777777779</v>
      </c>
      <c r="AI29" s="84">
        <v>10</v>
      </c>
      <c r="AJ29" s="136">
        <v>6.4000000000000001E-2</v>
      </c>
      <c r="AK29" s="79" t="s">
        <v>651</v>
      </c>
      <c r="AL29" s="79" t="s">
        <v>652</v>
      </c>
      <c r="AM29" s="130">
        <v>0</v>
      </c>
      <c r="AN29" s="130">
        <v>0</v>
      </c>
      <c r="AO29" s="130">
        <v>0</v>
      </c>
      <c r="AP29" s="130">
        <v>18000</v>
      </c>
      <c r="AQ29" s="130">
        <v>0</v>
      </c>
      <c r="AR29" s="130">
        <v>0</v>
      </c>
      <c r="AS29" s="130">
        <v>0</v>
      </c>
      <c r="AT29" s="130">
        <v>0</v>
      </c>
      <c r="AU29" s="130">
        <v>0</v>
      </c>
      <c r="AV29" s="130">
        <v>18000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18000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30">
        <v>18000</v>
      </c>
      <c r="BI29" s="22">
        <f t="shared" si="0"/>
        <v>36000</v>
      </c>
      <c r="BJ29" s="22">
        <f t="shared" si="1"/>
        <v>36000</v>
      </c>
      <c r="BK29" s="22">
        <f t="shared" si="2"/>
        <v>72000</v>
      </c>
    </row>
    <row r="30" spans="1:63" x14ac:dyDescent="0.35">
      <c r="A30" s="23" t="s">
        <v>1492</v>
      </c>
      <c r="B30" s="79" t="s">
        <v>659</v>
      </c>
      <c r="C30" s="80">
        <v>1</v>
      </c>
      <c r="D30" s="81" t="s">
        <v>23</v>
      </c>
      <c r="E30" s="79" t="s">
        <v>458</v>
      </c>
      <c r="F30" s="79" t="s">
        <v>635</v>
      </c>
      <c r="G30" s="79" t="s">
        <v>655</v>
      </c>
      <c r="H30" s="79" t="s">
        <v>656</v>
      </c>
      <c r="I30" s="79" t="s">
        <v>657</v>
      </c>
      <c r="J30" s="79" t="s">
        <v>658</v>
      </c>
      <c r="K30" s="79" t="s">
        <v>471</v>
      </c>
      <c r="L30" s="79" t="s">
        <v>637</v>
      </c>
      <c r="M30" s="79" t="s">
        <v>650</v>
      </c>
      <c r="N30" s="82">
        <v>1</v>
      </c>
      <c r="O30" s="82">
        <v>1</v>
      </c>
      <c r="P30" s="82">
        <v>1</v>
      </c>
      <c r="Q30" s="82">
        <v>1</v>
      </c>
      <c r="R30" s="82">
        <v>1</v>
      </c>
      <c r="S30" s="82">
        <v>1</v>
      </c>
      <c r="T30" s="82">
        <v>0</v>
      </c>
      <c r="U30" s="82">
        <v>0</v>
      </c>
      <c r="V30" s="82">
        <v>0</v>
      </c>
      <c r="W30" s="77">
        <v>550000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550000</v>
      </c>
      <c r="AE30" s="134">
        <v>43404</v>
      </c>
      <c r="AF30" s="134">
        <v>50709</v>
      </c>
      <c r="AG30" s="135">
        <v>550000</v>
      </c>
      <c r="AH30" s="84">
        <v>14.666666666666666</v>
      </c>
      <c r="AI30" s="84">
        <v>20</v>
      </c>
      <c r="AJ30" s="136">
        <v>7.4999999999999997E-2</v>
      </c>
      <c r="AK30" s="79" t="s">
        <v>651</v>
      </c>
      <c r="AL30" s="79" t="s">
        <v>652</v>
      </c>
      <c r="AM30" s="130">
        <v>0</v>
      </c>
      <c r="AN30" s="130">
        <v>18333.330000000002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18333.330000000002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18333.330000000002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18333.330000000002</v>
      </c>
      <c r="BG30" s="130">
        <v>0</v>
      </c>
      <c r="BH30" s="130">
        <v>0</v>
      </c>
      <c r="BI30" s="22">
        <f t="shared" si="0"/>
        <v>36666.660000000003</v>
      </c>
      <c r="BJ30" s="22">
        <f t="shared" si="1"/>
        <v>36666.660000000003</v>
      </c>
      <c r="BK30" s="22">
        <f t="shared" si="2"/>
        <v>73333.320000000007</v>
      </c>
    </row>
    <row r="31" spans="1:63" x14ac:dyDescent="0.35">
      <c r="A31" s="23" t="s">
        <v>1493</v>
      </c>
      <c r="B31" s="79" t="s">
        <v>660</v>
      </c>
      <c r="C31" s="80">
        <v>1</v>
      </c>
      <c r="D31" s="81" t="s">
        <v>23</v>
      </c>
      <c r="E31" s="79" t="s">
        <v>458</v>
      </c>
      <c r="F31" s="79" t="s">
        <v>635</v>
      </c>
      <c r="G31" s="79" t="s">
        <v>655</v>
      </c>
      <c r="H31" s="79" t="s">
        <v>656</v>
      </c>
      <c r="I31" s="79" t="s">
        <v>657</v>
      </c>
      <c r="J31" s="79" t="s">
        <v>658</v>
      </c>
      <c r="K31" s="79" t="s">
        <v>471</v>
      </c>
      <c r="L31" s="79" t="s">
        <v>637</v>
      </c>
      <c r="M31" s="79" t="s">
        <v>650</v>
      </c>
      <c r="N31" s="82">
        <v>1</v>
      </c>
      <c r="O31" s="82">
        <v>1</v>
      </c>
      <c r="P31" s="82">
        <v>1</v>
      </c>
      <c r="Q31" s="82">
        <v>1</v>
      </c>
      <c r="R31" s="82">
        <v>1</v>
      </c>
      <c r="S31" s="82">
        <v>1</v>
      </c>
      <c r="T31" s="82">
        <v>0</v>
      </c>
      <c r="U31" s="82">
        <v>0</v>
      </c>
      <c r="V31" s="82">
        <v>0</v>
      </c>
      <c r="W31" s="77">
        <v>70000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70000</v>
      </c>
      <c r="AE31" s="134">
        <v>43404</v>
      </c>
      <c r="AF31" s="134">
        <v>50709</v>
      </c>
      <c r="AG31" s="135">
        <v>70000</v>
      </c>
      <c r="AH31" s="84">
        <v>14.666666666666666</v>
      </c>
      <c r="AI31" s="84">
        <v>20</v>
      </c>
      <c r="AJ31" s="136">
        <v>7.4999999999999997E-2</v>
      </c>
      <c r="AK31" s="79" t="s">
        <v>651</v>
      </c>
      <c r="AL31" s="79" t="s">
        <v>652</v>
      </c>
      <c r="AM31" s="130">
        <v>0</v>
      </c>
      <c r="AN31" s="130">
        <v>2333.33</v>
      </c>
      <c r="AO31" s="130">
        <v>0</v>
      </c>
      <c r="AP31" s="130">
        <v>0</v>
      </c>
      <c r="AQ31" s="130">
        <v>0</v>
      </c>
      <c r="AR31" s="130">
        <v>0</v>
      </c>
      <c r="AS31" s="130">
        <v>0</v>
      </c>
      <c r="AT31" s="130">
        <v>2333.33</v>
      </c>
      <c r="AU31" s="130">
        <v>0</v>
      </c>
      <c r="AV31" s="130">
        <v>0</v>
      </c>
      <c r="AW31" s="130">
        <v>0</v>
      </c>
      <c r="AX31" s="130">
        <v>0</v>
      </c>
      <c r="AY31" s="130">
        <v>0</v>
      </c>
      <c r="AZ31" s="130">
        <v>2333.33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2333.33</v>
      </c>
      <c r="BG31" s="130">
        <v>0</v>
      </c>
      <c r="BH31" s="130">
        <v>0</v>
      </c>
      <c r="BI31" s="22">
        <f t="shared" si="0"/>
        <v>4666.66</v>
      </c>
      <c r="BJ31" s="22">
        <f t="shared" si="1"/>
        <v>4666.66</v>
      </c>
      <c r="BK31" s="22">
        <f t="shared" si="2"/>
        <v>9333.32</v>
      </c>
    </row>
    <row r="32" spans="1:63" x14ac:dyDescent="0.35">
      <c r="A32" s="23" t="s">
        <v>1494</v>
      </c>
      <c r="B32" s="79" t="s">
        <v>661</v>
      </c>
      <c r="C32" s="80">
        <v>1</v>
      </c>
      <c r="D32" s="81" t="s">
        <v>23</v>
      </c>
      <c r="E32" s="79" t="s">
        <v>458</v>
      </c>
      <c r="F32" s="79" t="s">
        <v>635</v>
      </c>
      <c r="G32" s="79" t="s">
        <v>655</v>
      </c>
      <c r="H32" s="79" t="s">
        <v>656</v>
      </c>
      <c r="I32" s="79" t="s">
        <v>657</v>
      </c>
      <c r="J32" s="79" t="s">
        <v>658</v>
      </c>
      <c r="K32" s="79" t="s">
        <v>471</v>
      </c>
      <c r="L32" s="79" t="s">
        <v>637</v>
      </c>
      <c r="M32" s="79" t="s">
        <v>650</v>
      </c>
      <c r="N32" s="82">
        <v>1</v>
      </c>
      <c r="O32" s="82">
        <v>1</v>
      </c>
      <c r="P32" s="82">
        <v>1</v>
      </c>
      <c r="Q32" s="82">
        <v>1</v>
      </c>
      <c r="R32" s="82">
        <v>1</v>
      </c>
      <c r="S32" s="82">
        <v>1</v>
      </c>
      <c r="T32" s="82">
        <v>0</v>
      </c>
      <c r="U32" s="82">
        <v>0</v>
      </c>
      <c r="V32" s="82">
        <v>0</v>
      </c>
      <c r="W32" s="77">
        <v>55000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55000</v>
      </c>
      <c r="AE32" s="134">
        <v>43460</v>
      </c>
      <c r="AF32" s="134">
        <v>47113</v>
      </c>
      <c r="AG32" s="135">
        <v>55000</v>
      </c>
      <c r="AH32" s="84">
        <v>4.822222222222222</v>
      </c>
      <c r="AI32" s="84">
        <v>10</v>
      </c>
      <c r="AJ32" s="136">
        <v>6.0600000000000001E-2</v>
      </c>
      <c r="AK32" s="79" t="s">
        <v>651</v>
      </c>
      <c r="AL32" s="79" t="s">
        <v>652</v>
      </c>
      <c r="AM32" s="130">
        <v>0</v>
      </c>
      <c r="AN32" s="130">
        <v>0</v>
      </c>
      <c r="AO32" s="130">
        <v>0</v>
      </c>
      <c r="AP32" s="130">
        <v>5500</v>
      </c>
      <c r="AQ32" s="130">
        <v>0</v>
      </c>
      <c r="AR32" s="130">
        <v>0</v>
      </c>
      <c r="AS32" s="130">
        <v>0</v>
      </c>
      <c r="AT32" s="130">
        <v>0</v>
      </c>
      <c r="AU32" s="130">
        <v>0</v>
      </c>
      <c r="AV32" s="130">
        <v>5500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5500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5500</v>
      </c>
      <c r="BI32" s="22">
        <f t="shared" si="0"/>
        <v>11000</v>
      </c>
      <c r="BJ32" s="22">
        <f t="shared" si="1"/>
        <v>11000</v>
      </c>
      <c r="BK32" s="22">
        <f t="shared" si="2"/>
        <v>22000</v>
      </c>
    </row>
    <row r="33" spans="1:63" x14ac:dyDescent="0.35">
      <c r="A33" s="23" t="s">
        <v>1495</v>
      </c>
      <c r="B33" s="79" t="s">
        <v>662</v>
      </c>
      <c r="C33" s="80">
        <v>1</v>
      </c>
      <c r="D33" s="81" t="s">
        <v>23</v>
      </c>
      <c r="E33" s="79" t="s">
        <v>458</v>
      </c>
      <c r="F33" s="79" t="s">
        <v>635</v>
      </c>
      <c r="G33" s="79" t="s">
        <v>655</v>
      </c>
      <c r="H33" s="79" t="s">
        <v>656</v>
      </c>
      <c r="I33" s="79" t="s">
        <v>657</v>
      </c>
      <c r="J33" s="79" t="s">
        <v>658</v>
      </c>
      <c r="K33" s="79" t="s">
        <v>471</v>
      </c>
      <c r="L33" s="79" t="s">
        <v>637</v>
      </c>
      <c r="M33" s="79" t="s">
        <v>650</v>
      </c>
      <c r="N33" s="82">
        <v>1</v>
      </c>
      <c r="O33" s="82">
        <v>1</v>
      </c>
      <c r="P33" s="82">
        <v>1</v>
      </c>
      <c r="Q33" s="82">
        <v>1</v>
      </c>
      <c r="R33" s="82">
        <v>1</v>
      </c>
      <c r="S33" s="82">
        <v>1</v>
      </c>
      <c r="T33" s="82">
        <v>0</v>
      </c>
      <c r="U33" s="82">
        <v>0</v>
      </c>
      <c r="V33" s="82">
        <v>0</v>
      </c>
      <c r="W33" s="77">
        <v>225000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225000</v>
      </c>
      <c r="AE33" s="134">
        <v>43460</v>
      </c>
      <c r="AF33" s="134">
        <v>47113</v>
      </c>
      <c r="AG33" s="135">
        <v>225000</v>
      </c>
      <c r="AH33" s="84">
        <v>4.822222222222222</v>
      </c>
      <c r="AI33" s="84">
        <v>10</v>
      </c>
      <c r="AJ33" s="136">
        <v>6.0600000000000001E-2</v>
      </c>
      <c r="AK33" s="79" t="s">
        <v>651</v>
      </c>
      <c r="AL33" s="79" t="s">
        <v>652</v>
      </c>
      <c r="AM33" s="130">
        <v>0</v>
      </c>
      <c r="AN33" s="130">
        <v>0</v>
      </c>
      <c r="AO33" s="130">
        <v>0</v>
      </c>
      <c r="AP33" s="130">
        <v>22500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22500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22500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22500</v>
      </c>
      <c r="BI33" s="22">
        <f t="shared" si="0"/>
        <v>45000</v>
      </c>
      <c r="BJ33" s="22">
        <f t="shared" si="1"/>
        <v>45000</v>
      </c>
      <c r="BK33" s="22">
        <f t="shared" si="2"/>
        <v>90000</v>
      </c>
    </row>
    <row r="34" spans="1:63" x14ac:dyDescent="0.35">
      <c r="A34" s="23" t="s">
        <v>1496</v>
      </c>
      <c r="B34" s="79" t="s">
        <v>663</v>
      </c>
      <c r="C34" s="80">
        <v>1</v>
      </c>
      <c r="D34" s="81" t="s">
        <v>23</v>
      </c>
      <c r="E34" s="79" t="s">
        <v>458</v>
      </c>
      <c r="F34" s="79" t="s">
        <v>635</v>
      </c>
      <c r="G34" s="79" t="s">
        <v>655</v>
      </c>
      <c r="H34" s="79" t="s">
        <v>656</v>
      </c>
      <c r="I34" s="79" t="s">
        <v>657</v>
      </c>
      <c r="J34" s="79" t="s">
        <v>658</v>
      </c>
      <c r="K34" s="79" t="s">
        <v>471</v>
      </c>
      <c r="L34" s="79" t="s">
        <v>637</v>
      </c>
      <c r="M34" s="79" t="s">
        <v>650</v>
      </c>
      <c r="N34" s="82">
        <v>1</v>
      </c>
      <c r="O34" s="82">
        <v>1</v>
      </c>
      <c r="P34" s="82">
        <v>1</v>
      </c>
      <c r="Q34" s="82">
        <v>1</v>
      </c>
      <c r="R34" s="82">
        <v>1</v>
      </c>
      <c r="S34" s="82">
        <v>1</v>
      </c>
      <c r="T34" s="82">
        <v>0</v>
      </c>
      <c r="U34" s="82">
        <v>0</v>
      </c>
      <c r="V34" s="82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134">
        <v>43476</v>
      </c>
      <c r="AF34" s="134">
        <v>45302</v>
      </c>
      <c r="AG34" s="135">
        <v>5000000</v>
      </c>
      <c r="AH34" s="84">
        <v>0</v>
      </c>
      <c r="AI34" s="84">
        <v>0</v>
      </c>
      <c r="AJ34" s="136">
        <v>4.7800000000000002E-2</v>
      </c>
      <c r="AK34" s="79" t="s">
        <v>651</v>
      </c>
      <c r="AL34" s="79" t="s">
        <v>652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22">
        <f t="shared" si="0"/>
        <v>0</v>
      </c>
      <c r="BJ34" s="22">
        <f t="shared" si="1"/>
        <v>0</v>
      </c>
      <c r="BK34" s="22">
        <f t="shared" si="2"/>
        <v>0</v>
      </c>
    </row>
    <row r="35" spans="1:63" x14ac:dyDescent="0.35">
      <c r="A35" s="23" t="s">
        <v>1497</v>
      </c>
      <c r="B35" s="79" t="s">
        <v>664</v>
      </c>
      <c r="C35" s="80">
        <v>1</v>
      </c>
      <c r="D35" s="81" t="s">
        <v>23</v>
      </c>
      <c r="E35" s="79" t="s">
        <v>458</v>
      </c>
      <c r="F35" s="79" t="s">
        <v>635</v>
      </c>
      <c r="G35" s="79" t="s">
        <v>655</v>
      </c>
      <c r="H35" s="79" t="s">
        <v>656</v>
      </c>
      <c r="I35" s="79" t="s">
        <v>657</v>
      </c>
      <c r="J35" s="79" t="s">
        <v>658</v>
      </c>
      <c r="K35" s="79" t="s">
        <v>471</v>
      </c>
      <c r="L35" s="79" t="s">
        <v>637</v>
      </c>
      <c r="M35" s="79" t="s">
        <v>650</v>
      </c>
      <c r="N35" s="82">
        <v>1</v>
      </c>
      <c r="O35" s="82">
        <v>1</v>
      </c>
      <c r="P35" s="82">
        <v>1</v>
      </c>
      <c r="Q35" s="82">
        <v>1</v>
      </c>
      <c r="R35" s="82">
        <v>1</v>
      </c>
      <c r="S35" s="82">
        <v>1</v>
      </c>
      <c r="T35" s="82">
        <v>0</v>
      </c>
      <c r="U35" s="82">
        <v>0</v>
      </c>
      <c r="V35" s="82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134">
        <v>43476</v>
      </c>
      <c r="AF35" s="134">
        <v>45302</v>
      </c>
      <c r="AG35" s="135">
        <v>6000000</v>
      </c>
      <c r="AH35" s="84">
        <v>0</v>
      </c>
      <c r="AI35" s="84">
        <v>0</v>
      </c>
      <c r="AJ35" s="136">
        <v>4.7800000000000002E-2</v>
      </c>
      <c r="AK35" s="79" t="s">
        <v>651</v>
      </c>
      <c r="AL35" s="79" t="s">
        <v>652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22">
        <f t="shared" si="0"/>
        <v>0</v>
      </c>
      <c r="BJ35" s="22">
        <f t="shared" si="1"/>
        <v>0</v>
      </c>
      <c r="BK35" s="22">
        <f t="shared" si="2"/>
        <v>0</v>
      </c>
    </row>
    <row r="36" spans="1:63" x14ac:dyDescent="0.35">
      <c r="A36" s="23" t="s">
        <v>1498</v>
      </c>
      <c r="B36" s="79" t="s">
        <v>665</v>
      </c>
      <c r="C36" s="80">
        <v>1</v>
      </c>
      <c r="D36" s="81" t="s">
        <v>23</v>
      </c>
      <c r="E36" s="79" t="s">
        <v>458</v>
      </c>
      <c r="F36" s="79" t="s">
        <v>635</v>
      </c>
      <c r="G36" s="79" t="s">
        <v>655</v>
      </c>
      <c r="H36" s="79" t="s">
        <v>656</v>
      </c>
      <c r="I36" s="79" t="s">
        <v>657</v>
      </c>
      <c r="J36" s="79" t="s">
        <v>658</v>
      </c>
      <c r="K36" s="79" t="s">
        <v>471</v>
      </c>
      <c r="L36" s="79" t="s">
        <v>637</v>
      </c>
      <c r="M36" s="79" t="s">
        <v>650</v>
      </c>
      <c r="N36" s="82">
        <v>1</v>
      </c>
      <c r="O36" s="82">
        <v>1</v>
      </c>
      <c r="P36" s="82">
        <v>1</v>
      </c>
      <c r="Q36" s="82">
        <v>1</v>
      </c>
      <c r="R36" s="82">
        <v>1</v>
      </c>
      <c r="S36" s="82">
        <v>1</v>
      </c>
      <c r="T36" s="82">
        <v>0</v>
      </c>
      <c r="U36" s="82">
        <v>0</v>
      </c>
      <c r="V36" s="82">
        <v>0</v>
      </c>
      <c r="W36" s="77">
        <v>12100</v>
      </c>
      <c r="X36" s="77">
        <v>0</v>
      </c>
      <c r="Y36" s="77">
        <v>0</v>
      </c>
      <c r="Z36" s="77">
        <v>366.63</v>
      </c>
      <c r="AA36" s="77">
        <v>0</v>
      </c>
      <c r="AB36" s="77">
        <v>0</v>
      </c>
      <c r="AC36" s="77">
        <v>0</v>
      </c>
      <c r="AD36" s="77">
        <v>12100</v>
      </c>
      <c r="AE36" s="134">
        <v>43518</v>
      </c>
      <c r="AF36" s="134">
        <v>47171</v>
      </c>
      <c r="AG36" s="135">
        <v>12100</v>
      </c>
      <c r="AH36" s="84">
        <v>4.9777777777777779</v>
      </c>
      <c r="AI36" s="84">
        <v>10</v>
      </c>
      <c r="AJ36" s="136">
        <v>6.0600000000000001E-2</v>
      </c>
      <c r="AK36" s="79" t="s">
        <v>651</v>
      </c>
      <c r="AL36" s="79" t="s">
        <v>652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1210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1210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1210</v>
      </c>
      <c r="BE36" s="130">
        <v>0</v>
      </c>
      <c r="BF36" s="130">
        <v>0</v>
      </c>
      <c r="BG36" s="130">
        <v>0</v>
      </c>
      <c r="BH36" s="130">
        <v>0</v>
      </c>
      <c r="BI36" s="22">
        <f t="shared" si="0"/>
        <v>1210</v>
      </c>
      <c r="BJ36" s="22">
        <f t="shared" si="1"/>
        <v>2420</v>
      </c>
      <c r="BK36" s="22">
        <f t="shared" si="2"/>
        <v>3630</v>
      </c>
    </row>
    <row r="37" spans="1:63" x14ac:dyDescent="0.35">
      <c r="A37" s="23" t="s">
        <v>1499</v>
      </c>
      <c r="B37" s="79" t="s">
        <v>666</v>
      </c>
      <c r="C37" s="80">
        <v>1</v>
      </c>
      <c r="D37" s="81" t="s">
        <v>23</v>
      </c>
      <c r="E37" s="79" t="s">
        <v>458</v>
      </c>
      <c r="F37" s="79" t="s">
        <v>635</v>
      </c>
      <c r="G37" s="79" t="s">
        <v>655</v>
      </c>
      <c r="H37" s="79" t="s">
        <v>656</v>
      </c>
      <c r="I37" s="79" t="s">
        <v>657</v>
      </c>
      <c r="J37" s="79" t="s">
        <v>658</v>
      </c>
      <c r="K37" s="79" t="s">
        <v>471</v>
      </c>
      <c r="L37" s="79" t="s">
        <v>637</v>
      </c>
      <c r="M37" s="79" t="s">
        <v>650</v>
      </c>
      <c r="N37" s="82">
        <v>1</v>
      </c>
      <c r="O37" s="82">
        <v>1</v>
      </c>
      <c r="P37" s="82">
        <v>1</v>
      </c>
      <c r="Q37" s="82">
        <v>1</v>
      </c>
      <c r="R37" s="82">
        <v>1</v>
      </c>
      <c r="S37" s="82">
        <v>1</v>
      </c>
      <c r="T37" s="82">
        <v>0</v>
      </c>
      <c r="U37" s="82">
        <v>0</v>
      </c>
      <c r="V37" s="82">
        <v>0</v>
      </c>
      <c r="W37" s="77">
        <v>57900</v>
      </c>
      <c r="X37" s="77">
        <v>0</v>
      </c>
      <c r="Y37" s="77">
        <v>0</v>
      </c>
      <c r="Z37" s="77">
        <v>1754.37</v>
      </c>
      <c r="AA37" s="77">
        <v>0</v>
      </c>
      <c r="AB37" s="77">
        <v>0</v>
      </c>
      <c r="AC37" s="77">
        <v>0</v>
      </c>
      <c r="AD37" s="77">
        <v>57900</v>
      </c>
      <c r="AE37" s="134">
        <v>43518</v>
      </c>
      <c r="AF37" s="134">
        <v>47171</v>
      </c>
      <c r="AG37" s="135">
        <v>57900</v>
      </c>
      <c r="AH37" s="84">
        <v>4.9777777777777779</v>
      </c>
      <c r="AI37" s="84">
        <v>10</v>
      </c>
      <c r="AJ37" s="136">
        <v>6.0600000000000001E-2</v>
      </c>
      <c r="AK37" s="79" t="s">
        <v>651</v>
      </c>
      <c r="AL37" s="79" t="s">
        <v>652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5790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5790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5790</v>
      </c>
      <c r="BE37" s="130">
        <v>0</v>
      </c>
      <c r="BF37" s="130">
        <v>0</v>
      </c>
      <c r="BG37" s="130">
        <v>0</v>
      </c>
      <c r="BH37" s="130">
        <v>0</v>
      </c>
      <c r="BI37" s="22">
        <f t="shared" si="0"/>
        <v>5790</v>
      </c>
      <c r="BJ37" s="22">
        <f t="shared" si="1"/>
        <v>11580</v>
      </c>
      <c r="BK37" s="22">
        <f t="shared" si="2"/>
        <v>17370</v>
      </c>
    </row>
    <row r="38" spans="1:63" x14ac:dyDescent="0.35">
      <c r="A38" s="23" t="s">
        <v>1500</v>
      </c>
      <c r="B38" s="79" t="s">
        <v>667</v>
      </c>
      <c r="C38" s="80">
        <v>1</v>
      </c>
      <c r="D38" s="81" t="s">
        <v>23</v>
      </c>
      <c r="E38" s="79" t="s">
        <v>458</v>
      </c>
      <c r="F38" s="79" t="s">
        <v>635</v>
      </c>
      <c r="G38" s="79" t="s">
        <v>655</v>
      </c>
      <c r="H38" s="79" t="s">
        <v>656</v>
      </c>
      <c r="I38" s="79" t="s">
        <v>657</v>
      </c>
      <c r="J38" s="79" t="s">
        <v>658</v>
      </c>
      <c r="K38" s="79" t="s">
        <v>471</v>
      </c>
      <c r="L38" s="79" t="s">
        <v>637</v>
      </c>
      <c r="M38" s="79" t="s">
        <v>650</v>
      </c>
      <c r="N38" s="82">
        <v>1</v>
      </c>
      <c r="O38" s="82">
        <v>1</v>
      </c>
      <c r="P38" s="82">
        <v>1</v>
      </c>
      <c r="Q38" s="82">
        <v>1</v>
      </c>
      <c r="R38" s="82">
        <v>1</v>
      </c>
      <c r="S38" s="82">
        <v>1</v>
      </c>
      <c r="T38" s="82">
        <v>0</v>
      </c>
      <c r="U38" s="82">
        <v>0</v>
      </c>
      <c r="V38" s="82">
        <v>0</v>
      </c>
      <c r="W38" s="77">
        <v>3000000</v>
      </c>
      <c r="X38" s="77">
        <v>0</v>
      </c>
      <c r="Y38" s="77">
        <v>3000000</v>
      </c>
      <c r="Z38" s="77">
        <v>71700</v>
      </c>
      <c r="AA38" s="77">
        <v>0</v>
      </c>
      <c r="AB38" s="77">
        <v>0</v>
      </c>
      <c r="AC38" s="77">
        <v>0</v>
      </c>
      <c r="AD38" s="77">
        <v>0</v>
      </c>
      <c r="AE38" s="134">
        <v>43522</v>
      </c>
      <c r="AF38" s="134">
        <v>45348</v>
      </c>
      <c r="AG38" s="135">
        <v>3000000</v>
      </c>
      <c r="AH38" s="84">
        <v>0</v>
      </c>
      <c r="AI38" s="84">
        <v>0</v>
      </c>
      <c r="AJ38" s="136">
        <v>4.7800000000000002E-2</v>
      </c>
      <c r="AK38" s="79" t="s">
        <v>651</v>
      </c>
      <c r="AL38" s="79" t="s">
        <v>652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22">
        <f t="shared" si="0"/>
        <v>0</v>
      </c>
      <c r="BJ38" s="22">
        <f t="shared" si="1"/>
        <v>0</v>
      </c>
      <c r="BK38" s="22">
        <f t="shared" si="2"/>
        <v>0</v>
      </c>
    </row>
    <row r="39" spans="1:63" x14ac:dyDescent="0.35">
      <c r="A39" s="23" t="s">
        <v>1501</v>
      </c>
      <c r="B39" s="79" t="s">
        <v>668</v>
      </c>
      <c r="C39" s="80">
        <v>1</v>
      </c>
      <c r="D39" s="81" t="s">
        <v>23</v>
      </c>
      <c r="E39" s="79" t="s">
        <v>458</v>
      </c>
      <c r="F39" s="79" t="s">
        <v>635</v>
      </c>
      <c r="G39" s="79" t="s">
        <v>655</v>
      </c>
      <c r="H39" s="79" t="s">
        <v>656</v>
      </c>
      <c r="I39" s="79" t="s">
        <v>657</v>
      </c>
      <c r="J39" s="79" t="s">
        <v>658</v>
      </c>
      <c r="K39" s="79" t="s">
        <v>471</v>
      </c>
      <c r="L39" s="79" t="s">
        <v>637</v>
      </c>
      <c r="M39" s="79" t="s">
        <v>650</v>
      </c>
      <c r="N39" s="82">
        <v>1</v>
      </c>
      <c r="O39" s="82">
        <v>1</v>
      </c>
      <c r="P39" s="82">
        <v>1</v>
      </c>
      <c r="Q39" s="82">
        <v>1</v>
      </c>
      <c r="R39" s="82">
        <v>1</v>
      </c>
      <c r="S39" s="82">
        <v>1</v>
      </c>
      <c r="T39" s="82">
        <v>0</v>
      </c>
      <c r="U39" s="82">
        <v>0</v>
      </c>
      <c r="V39" s="82">
        <v>0</v>
      </c>
      <c r="W39" s="77">
        <v>150000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150000</v>
      </c>
      <c r="AE39" s="134">
        <v>43606</v>
      </c>
      <c r="AF39" s="134">
        <v>47259</v>
      </c>
      <c r="AG39" s="135">
        <v>150000</v>
      </c>
      <c r="AH39" s="84">
        <v>5.2249999999999996</v>
      </c>
      <c r="AI39" s="84">
        <v>10</v>
      </c>
      <c r="AJ39" s="136">
        <v>6.0600000000000001E-2</v>
      </c>
      <c r="AK39" s="79" t="s">
        <v>651</v>
      </c>
      <c r="AL39" s="79" t="s">
        <v>652</v>
      </c>
      <c r="AM39" s="130">
        <v>0</v>
      </c>
      <c r="AN39" s="130">
        <v>0</v>
      </c>
      <c r="AO39" s="130">
        <v>0</v>
      </c>
      <c r="AP39" s="130">
        <v>0</v>
      </c>
      <c r="AQ39" s="130">
        <v>0</v>
      </c>
      <c r="AR39" s="130">
        <v>0</v>
      </c>
      <c r="AS39" s="130">
        <v>0</v>
      </c>
      <c r="AT39" s="130">
        <v>0</v>
      </c>
      <c r="AU39" s="130">
        <v>15000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15000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15000</v>
      </c>
      <c r="BH39" s="130">
        <v>0</v>
      </c>
      <c r="BI39" s="22">
        <f t="shared" si="0"/>
        <v>15000</v>
      </c>
      <c r="BJ39" s="22">
        <f t="shared" si="1"/>
        <v>30000</v>
      </c>
      <c r="BK39" s="22">
        <f t="shared" si="2"/>
        <v>45000</v>
      </c>
    </row>
    <row r="40" spans="1:63" x14ac:dyDescent="0.35">
      <c r="A40" s="23" t="s">
        <v>1502</v>
      </c>
      <c r="B40" s="79" t="s">
        <v>669</v>
      </c>
      <c r="C40" s="80">
        <v>1</v>
      </c>
      <c r="D40" s="81" t="s">
        <v>23</v>
      </c>
      <c r="E40" s="79" t="s">
        <v>458</v>
      </c>
      <c r="F40" s="79" t="s">
        <v>635</v>
      </c>
      <c r="G40" s="79" t="s">
        <v>655</v>
      </c>
      <c r="H40" s="79" t="s">
        <v>656</v>
      </c>
      <c r="I40" s="79" t="s">
        <v>657</v>
      </c>
      <c r="J40" s="79" t="s">
        <v>658</v>
      </c>
      <c r="K40" s="79" t="s">
        <v>471</v>
      </c>
      <c r="L40" s="79" t="s">
        <v>637</v>
      </c>
      <c r="M40" s="79" t="s">
        <v>650</v>
      </c>
      <c r="N40" s="82">
        <v>1</v>
      </c>
      <c r="O40" s="82">
        <v>1</v>
      </c>
      <c r="P40" s="82">
        <v>1</v>
      </c>
      <c r="Q40" s="82">
        <v>1</v>
      </c>
      <c r="R40" s="82">
        <v>1</v>
      </c>
      <c r="S40" s="82">
        <v>1</v>
      </c>
      <c r="T40" s="82">
        <v>0</v>
      </c>
      <c r="U40" s="82">
        <v>0</v>
      </c>
      <c r="V40" s="82">
        <v>0</v>
      </c>
      <c r="W40" s="77">
        <v>785000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785000</v>
      </c>
      <c r="AE40" s="134">
        <v>43606</v>
      </c>
      <c r="AF40" s="134">
        <v>47259</v>
      </c>
      <c r="AG40" s="135">
        <v>785000</v>
      </c>
      <c r="AH40" s="84">
        <v>5.2249999999999996</v>
      </c>
      <c r="AI40" s="84">
        <v>10</v>
      </c>
      <c r="AJ40" s="136">
        <v>6.0600000000000001E-2</v>
      </c>
      <c r="AK40" s="79" t="s">
        <v>651</v>
      </c>
      <c r="AL40" s="79" t="s">
        <v>652</v>
      </c>
      <c r="AM40" s="130">
        <v>0</v>
      </c>
      <c r="AN40" s="130">
        <v>0</v>
      </c>
      <c r="AO40" s="130">
        <v>0</v>
      </c>
      <c r="AP40" s="130">
        <v>0</v>
      </c>
      <c r="AQ40" s="130">
        <v>0</v>
      </c>
      <c r="AR40" s="130">
        <v>0</v>
      </c>
      <c r="AS40" s="130">
        <v>0</v>
      </c>
      <c r="AT40" s="130">
        <v>0</v>
      </c>
      <c r="AU40" s="130">
        <v>78500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78500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78500</v>
      </c>
      <c r="BH40" s="130">
        <v>0</v>
      </c>
      <c r="BI40" s="22">
        <f t="shared" si="0"/>
        <v>78500</v>
      </c>
      <c r="BJ40" s="22">
        <f t="shared" si="1"/>
        <v>157000</v>
      </c>
      <c r="BK40" s="22">
        <f t="shared" si="2"/>
        <v>235500</v>
      </c>
    </row>
    <row r="41" spans="1:63" x14ac:dyDescent="0.35">
      <c r="A41" s="23" t="s">
        <v>1503</v>
      </c>
      <c r="B41" s="79" t="s">
        <v>670</v>
      </c>
      <c r="C41" s="80">
        <v>1</v>
      </c>
      <c r="D41" s="81" t="s">
        <v>23</v>
      </c>
      <c r="E41" s="79" t="s">
        <v>458</v>
      </c>
      <c r="F41" s="79" t="s">
        <v>635</v>
      </c>
      <c r="G41" s="79" t="s">
        <v>655</v>
      </c>
      <c r="H41" s="79" t="s">
        <v>656</v>
      </c>
      <c r="I41" s="79" t="s">
        <v>657</v>
      </c>
      <c r="J41" s="79" t="s">
        <v>658</v>
      </c>
      <c r="K41" s="79" t="s">
        <v>471</v>
      </c>
      <c r="L41" s="79" t="s">
        <v>637</v>
      </c>
      <c r="M41" s="79" t="s">
        <v>650</v>
      </c>
      <c r="N41" s="82">
        <v>1</v>
      </c>
      <c r="O41" s="82">
        <v>1</v>
      </c>
      <c r="P41" s="82">
        <v>1</v>
      </c>
      <c r="Q41" s="82">
        <v>1</v>
      </c>
      <c r="R41" s="82">
        <v>1</v>
      </c>
      <c r="S41" s="82">
        <v>1</v>
      </c>
      <c r="T41" s="82">
        <v>0</v>
      </c>
      <c r="U41" s="82">
        <v>0</v>
      </c>
      <c r="V41" s="82">
        <v>0</v>
      </c>
      <c r="W41" s="77">
        <v>95000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95000</v>
      </c>
      <c r="AE41" s="134">
        <v>43637</v>
      </c>
      <c r="AF41" s="134">
        <v>47290</v>
      </c>
      <c r="AG41" s="135">
        <v>95000</v>
      </c>
      <c r="AH41" s="84">
        <v>5.3083333333333336</v>
      </c>
      <c r="AI41" s="84">
        <v>10</v>
      </c>
      <c r="AJ41" s="136">
        <v>6.0600000000000001E-2</v>
      </c>
      <c r="AK41" s="79" t="s">
        <v>651</v>
      </c>
      <c r="AL41" s="79" t="s">
        <v>652</v>
      </c>
      <c r="AM41" s="130">
        <v>0</v>
      </c>
      <c r="AN41" s="130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0</v>
      </c>
      <c r="AT41" s="130">
        <v>0</v>
      </c>
      <c r="AU41" s="130">
        <v>0</v>
      </c>
      <c r="AV41" s="130">
        <v>9500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9500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9500</v>
      </c>
      <c r="BI41" s="22">
        <f t="shared" si="0"/>
        <v>9500</v>
      </c>
      <c r="BJ41" s="22">
        <f t="shared" si="1"/>
        <v>19000</v>
      </c>
      <c r="BK41" s="22">
        <f t="shared" si="2"/>
        <v>28500</v>
      </c>
    </row>
    <row r="42" spans="1:63" x14ac:dyDescent="0.35">
      <c r="A42" s="23" t="s">
        <v>1504</v>
      </c>
      <c r="B42" s="79" t="s">
        <v>671</v>
      </c>
      <c r="C42" s="80">
        <v>1</v>
      </c>
      <c r="D42" s="81" t="s">
        <v>23</v>
      </c>
      <c r="E42" s="79" t="s">
        <v>458</v>
      </c>
      <c r="F42" s="79" t="s">
        <v>635</v>
      </c>
      <c r="G42" s="79" t="s">
        <v>655</v>
      </c>
      <c r="H42" s="79" t="s">
        <v>656</v>
      </c>
      <c r="I42" s="79" t="s">
        <v>657</v>
      </c>
      <c r="J42" s="79" t="s">
        <v>658</v>
      </c>
      <c r="K42" s="79" t="s">
        <v>471</v>
      </c>
      <c r="L42" s="79" t="s">
        <v>637</v>
      </c>
      <c r="M42" s="79" t="s">
        <v>650</v>
      </c>
      <c r="N42" s="82">
        <v>1</v>
      </c>
      <c r="O42" s="82">
        <v>1</v>
      </c>
      <c r="P42" s="82">
        <v>1</v>
      </c>
      <c r="Q42" s="82">
        <v>1</v>
      </c>
      <c r="R42" s="82">
        <v>1</v>
      </c>
      <c r="S42" s="82">
        <v>1</v>
      </c>
      <c r="T42" s="82">
        <v>0</v>
      </c>
      <c r="U42" s="82">
        <v>0</v>
      </c>
      <c r="V42" s="82">
        <v>0</v>
      </c>
      <c r="W42" s="77">
        <v>2995607.38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2995607.38</v>
      </c>
      <c r="AE42" s="134">
        <v>43790</v>
      </c>
      <c r="AF42" s="134">
        <v>45617</v>
      </c>
      <c r="AG42" s="135">
        <v>2995607.38</v>
      </c>
      <c r="AH42" s="84">
        <v>0.72499999999999998</v>
      </c>
      <c r="AI42" s="84">
        <v>5</v>
      </c>
      <c r="AJ42" s="136">
        <v>4.7800000000000002E-2</v>
      </c>
      <c r="AK42" s="79" t="s">
        <v>651</v>
      </c>
      <c r="AL42" s="79" t="s">
        <v>652</v>
      </c>
      <c r="AM42" s="130">
        <v>0</v>
      </c>
      <c r="AN42" s="130">
        <v>0</v>
      </c>
      <c r="AO42" s="130">
        <v>0</v>
      </c>
      <c r="AP42" s="130">
        <v>0</v>
      </c>
      <c r="AQ42" s="130">
        <v>0</v>
      </c>
      <c r="AR42" s="130">
        <v>0</v>
      </c>
      <c r="AS42" s="130">
        <v>0</v>
      </c>
      <c r="AT42" s="130">
        <v>0</v>
      </c>
      <c r="AU42" s="130">
        <v>2995607.38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22">
        <f t="shared" si="0"/>
        <v>2995607.38</v>
      </c>
      <c r="BJ42" s="22">
        <f t="shared" si="1"/>
        <v>0</v>
      </c>
      <c r="BK42" s="22">
        <f t="shared" si="2"/>
        <v>2995607.38</v>
      </c>
    </row>
    <row r="43" spans="1:63" x14ac:dyDescent="0.35">
      <c r="A43" s="23" t="s">
        <v>1505</v>
      </c>
      <c r="B43" s="79" t="s">
        <v>672</v>
      </c>
      <c r="C43" s="80">
        <v>1</v>
      </c>
      <c r="D43" s="81" t="s">
        <v>23</v>
      </c>
      <c r="E43" s="79" t="s">
        <v>458</v>
      </c>
      <c r="F43" s="79" t="s">
        <v>635</v>
      </c>
      <c r="G43" s="79" t="s">
        <v>655</v>
      </c>
      <c r="H43" s="79" t="s">
        <v>656</v>
      </c>
      <c r="I43" s="79" t="s">
        <v>657</v>
      </c>
      <c r="J43" s="79" t="s">
        <v>658</v>
      </c>
      <c r="K43" s="79" t="s">
        <v>471</v>
      </c>
      <c r="L43" s="79" t="s">
        <v>637</v>
      </c>
      <c r="M43" s="79" t="s">
        <v>650</v>
      </c>
      <c r="N43" s="82">
        <v>1</v>
      </c>
      <c r="O43" s="82">
        <v>1</v>
      </c>
      <c r="P43" s="82">
        <v>1</v>
      </c>
      <c r="Q43" s="82">
        <v>1</v>
      </c>
      <c r="R43" s="82">
        <v>1</v>
      </c>
      <c r="S43" s="82">
        <v>1</v>
      </c>
      <c r="T43" s="82">
        <v>0</v>
      </c>
      <c r="U43" s="82">
        <v>0</v>
      </c>
      <c r="V43" s="82">
        <v>0</v>
      </c>
      <c r="W43" s="77">
        <v>3000000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3000000</v>
      </c>
      <c r="AE43" s="134">
        <v>43826</v>
      </c>
      <c r="AF43" s="134">
        <v>46383</v>
      </c>
      <c r="AG43" s="135">
        <v>3000000</v>
      </c>
      <c r="AH43" s="84">
        <v>2.8250000000000002</v>
      </c>
      <c r="AI43" s="84">
        <v>7</v>
      </c>
      <c r="AJ43" s="136">
        <v>8.5000000000000006E-2</v>
      </c>
      <c r="AK43" s="79" t="s">
        <v>651</v>
      </c>
      <c r="AL43" s="79" t="s">
        <v>652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22">
        <f t="shared" si="0"/>
        <v>0</v>
      </c>
      <c r="BJ43" s="22">
        <f t="shared" si="1"/>
        <v>0</v>
      </c>
      <c r="BK43" s="22">
        <f t="shared" si="2"/>
        <v>0</v>
      </c>
    </row>
    <row r="44" spans="1:63" x14ac:dyDescent="0.35">
      <c r="A44" s="23" t="s">
        <v>1506</v>
      </c>
      <c r="B44" s="79" t="s">
        <v>673</v>
      </c>
      <c r="C44" s="80">
        <v>1</v>
      </c>
      <c r="D44" s="81" t="s">
        <v>23</v>
      </c>
      <c r="E44" s="79" t="s">
        <v>458</v>
      </c>
      <c r="F44" s="79" t="s">
        <v>635</v>
      </c>
      <c r="G44" s="79" t="s">
        <v>655</v>
      </c>
      <c r="H44" s="79" t="s">
        <v>656</v>
      </c>
      <c r="I44" s="79" t="s">
        <v>657</v>
      </c>
      <c r="J44" s="79" t="s">
        <v>658</v>
      </c>
      <c r="K44" s="79" t="s">
        <v>471</v>
      </c>
      <c r="L44" s="79" t="s">
        <v>637</v>
      </c>
      <c r="M44" s="79" t="s">
        <v>650</v>
      </c>
      <c r="N44" s="82">
        <v>1</v>
      </c>
      <c r="O44" s="82">
        <v>1</v>
      </c>
      <c r="P44" s="82">
        <v>1</v>
      </c>
      <c r="Q44" s="82">
        <v>1</v>
      </c>
      <c r="R44" s="82">
        <v>1</v>
      </c>
      <c r="S44" s="82">
        <v>1</v>
      </c>
      <c r="T44" s="82">
        <v>0</v>
      </c>
      <c r="U44" s="82">
        <v>0</v>
      </c>
      <c r="V44" s="82">
        <v>0</v>
      </c>
      <c r="W44" s="77">
        <v>1500000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1500000</v>
      </c>
      <c r="AE44" s="134">
        <v>43826</v>
      </c>
      <c r="AF44" s="134">
        <v>46383</v>
      </c>
      <c r="AG44" s="135">
        <v>1500000</v>
      </c>
      <c r="AH44" s="84">
        <v>2.8250000000000002</v>
      </c>
      <c r="AI44" s="84">
        <v>7</v>
      </c>
      <c r="AJ44" s="136">
        <v>8.5000000000000006E-2</v>
      </c>
      <c r="AK44" s="79" t="s">
        <v>651</v>
      </c>
      <c r="AL44" s="79" t="s">
        <v>652</v>
      </c>
      <c r="AM44" s="130">
        <v>0</v>
      </c>
      <c r="AN44" s="130">
        <v>0</v>
      </c>
      <c r="AO44" s="130">
        <v>0</v>
      </c>
      <c r="AP44" s="130">
        <v>0</v>
      </c>
      <c r="AQ44" s="130">
        <v>0</v>
      </c>
      <c r="AR44" s="130">
        <v>0</v>
      </c>
      <c r="AS44" s="130">
        <v>0</v>
      </c>
      <c r="AT44" s="130">
        <v>0</v>
      </c>
      <c r="AU44" s="130">
        <v>0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22">
        <f t="shared" si="0"/>
        <v>0</v>
      </c>
      <c r="BJ44" s="22">
        <f t="shared" si="1"/>
        <v>0</v>
      </c>
      <c r="BK44" s="22">
        <f t="shared" si="2"/>
        <v>0</v>
      </c>
    </row>
    <row r="45" spans="1:63" x14ac:dyDescent="0.35">
      <c r="A45" s="23" t="s">
        <v>1507</v>
      </c>
      <c r="B45" s="79" t="s">
        <v>674</v>
      </c>
      <c r="C45" s="80">
        <v>1</v>
      </c>
      <c r="D45" s="81" t="s">
        <v>23</v>
      </c>
      <c r="E45" s="79" t="s">
        <v>458</v>
      </c>
      <c r="F45" s="79" t="s">
        <v>635</v>
      </c>
      <c r="G45" s="79" t="s">
        <v>655</v>
      </c>
      <c r="H45" s="79" t="s">
        <v>656</v>
      </c>
      <c r="I45" s="79" t="s">
        <v>657</v>
      </c>
      <c r="J45" s="79" t="s">
        <v>658</v>
      </c>
      <c r="K45" s="79" t="s">
        <v>471</v>
      </c>
      <c r="L45" s="79" t="s">
        <v>637</v>
      </c>
      <c r="M45" s="79" t="s">
        <v>650</v>
      </c>
      <c r="N45" s="82">
        <v>1</v>
      </c>
      <c r="O45" s="82">
        <v>1</v>
      </c>
      <c r="P45" s="82">
        <v>1</v>
      </c>
      <c r="Q45" s="82">
        <v>1</v>
      </c>
      <c r="R45" s="82">
        <v>1</v>
      </c>
      <c r="S45" s="82">
        <v>1</v>
      </c>
      <c r="T45" s="82">
        <v>0</v>
      </c>
      <c r="U45" s="82">
        <v>0</v>
      </c>
      <c r="V45" s="82">
        <v>0</v>
      </c>
      <c r="W45" s="77">
        <v>1000000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1000000</v>
      </c>
      <c r="AE45" s="134">
        <v>43826</v>
      </c>
      <c r="AF45" s="134">
        <v>46383</v>
      </c>
      <c r="AG45" s="135">
        <v>1000000</v>
      </c>
      <c r="AH45" s="84">
        <v>2.8250000000000002</v>
      </c>
      <c r="AI45" s="84">
        <v>7</v>
      </c>
      <c r="AJ45" s="136">
        <v>8.5000000000000006E-2</v>
      </c>
      <c r="AK45" s="79" t="s">
        <v>651</v>
      </c>
      <c r="AL45" s="79" t="s">
        <v>652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22">
        <f t="shared" si="0"/>
        <v>0</v>
      </c>
      <c r="BJ45" s="22">
        <f t="shared" si="1"/>
        <v>0</v>
      </c>
      <c r="BK45" s="22">
        <f t="shared" si="2"/>
        <v>0</v>
      </c>
    </row>
    <row r="46" spans="1:63" x14ac:dyDescent="0.35">
      <c r="A46" s="23" t="s">
        <v>1508</v>
      </c>
      <c r="B46" s="79" t="s">
        <v>675</v>
      </c>
      <c r="C46" s="80">
        <v>1</v>
      </c>
      <c r="D46" s="81" t="s">
        <v>23</v>
      </c>
      <c r="E46" s="79" t="s">
        <v>458</v>
      </c>
      <c r="F46" s="79" t="s">
        <v>635</v>
      </c>
      <c r="G46" s="79" t="s">
        <v>655</v>
      </c>
      <c r="H46" s="79" t="s">
        <v>656</v>
      </c>
      <c r="I46" s="79" t="s">
        <v>657</v>
      </c>
      <c r="J46" s="79" t="s">
        <v>658</v>
      </c>
      <c r="K46" s="79" t="s">
        <v>471</v>
      </c>
      <c r="L46" s="79" t="s">
        <v>637</v>
      </c>
      <c r="M46" s="79" t="s">
        <v>650</v>
      </c>
      <c r="N46" s="82">
        <v>1</v>
      </c>
      <c r="O46" s="82">
        <v>1</v>
      </c>
      <c r="P46" s="82">
        <v>1</v>
      </c>
      <c r="Q46" s="82">
        <v>1</v>
      </c>
      <c r="R46" s="82">
        <v>1</v>
      </c>
      <c r="S46" s="82">
        <v>1</v>
      </c>
      <c r="T46" s="82">
        <v>0</v>
      </c>
      <c r="U46" s="82">
        <v>0</v>
      </c>
      <c r="V46" s="82">
        <v>0</v>
      </c>
      <c r="W46" s="77">
        <v>1000000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1000000</v>
      </c>
      <c r="AE46" s="134">
        <v>43826</v>
      </c>
      <c r="AF46" s="134">
        <v>46383</v>
      </c>
      <c r="AG46" s="135">
        <v>1000000</v>
      </c>
      <c r="AH46" s="84">
        <v>2.8250000000000002</v>
      </c>
      <c r="AI46" s="84">
        <v>7</v>
      </c>
      <c r="AJ46" s="136">
        <v>8.5000000000000006E-2</v>
      </c>
      <c r="AK46" s="79" t="s">
        <v>651</v>
      </c>
      <c r="AL46" s="79" t="s">
        <v>652</v>
      </c>
      <c r="AM46" s="130">
        <v>0</v>
      </c>
      <c r="AN46" s="130">
        <v>0</v>
      </c>
      <c r="AO46" s="130">
        <v>0</v>
      </c>
      <c r="AP46" s="130">
        <v>0</v>
      </c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22">
        <f t="shared" si="0"/>
        <v>0</v>
      </c>
      <c r="BJ46" s="22">
        <f t="shared" si="1"/>
        <v>0</v>
      </c>
      <c r="BK46" s="22">
        <f t="shared" si="2"/>
        <v>0</v>
      </c>
    </row>
    <row r="47" spans="1:63" x14ac:dyDescent="0.35">
      <c r="A47" s="23" t="s">
        <v>1509</v>
      </c>
      <c r="B47" s="79" t="s">
        <v>676</v>
      </c>
      <c r="C47" s="80">
        <v>1</v>
      </c>
      <c r="D47" s="81" t="s">
        <v>23</v>
      </c>
      <c r="E47" s="79" t="s">
        <v>458</v>
      </c>
      <c r="F47" s="79" t="s">
        <v>635</v>
      </c>
      <c r="G47" s="79" t="s">
        <v>655</v>
      </c>
      <c r="H47" s="79" t="s">
        <v>656</v>
      </c>
      <c r="I47" s="79" t="s">
        <v>657</v>
      </c>
      <c r="J47" s="79" t="s">
        <v>658</v>
      </c>
      <c r="K47" s="79" t="s">
        <v>471</v>
      </c>
      <c r="L47" s="79" t="s">
        <v>637</v>
      </c>
      <c r="M47" s="79" t="s">
        <v>650</v>
      </c>
      <c r="N47" s="82">
        <v>1</v>
      </c>
      <c r="O47" s="82">
        <v>1</v>
      </c>
      <c r="P47" s="82">
        <v>1</v>
      </c>
      <c r="Q47" s="82">
        <v>1</v>
      </c>
      <c r="R47" s="82">
        <v>1</v>
      </c>
      <c r="S47" s="82">
        <v>1</v>
      </c>
      <c r="T47" s="82">
        <v>0</v>
      </c>
      <c r="U47" s="82">
        <v>0</v>
      </c>
      <c r="V47" s="82">
        <v>0</v>
      </c>
      <c r="W47" s="77">
        <v>155000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155000</v>
      </c>
      <c r="AE47" s="134">
        <v>43826</v>
      </c>
      <c r="AF47" s="134">
        <v>46383</v>
      </c>
      <c r="AG47" s="135">
        <v>155000</v>
      </c>
      <c r="AH47" s="84">
        <v>2.8250000000000002</v>
      </c>
      <c r="AI47" s="84">
        <v>7</v>
      </c>
      <c r="AJ47" s="136">
        <v>8.5000000000000006E-2</v>
      </c>
      <c r="AK47" s="79" t="s">
        <v>651</v>
      </c>
      <c r="AL47" s="79" t="s">
        <v>652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22">
        <f t="shared" si="0"/>
        <v>0</v>
      </c>
      <c r="BJ47" s="22">
        <f t="shared" si="1"/>
        <v>0</v>
      </c>
      <c r="BK47" s="22">
        <f t="shared" si="2"/>
        <v>0</v>
      </c>
    </row>
    <row r="48" spans="1:63" x14ac:dyDescent="0.35">
      <c r="A48" s="23" t="s">
        <v>1510</v>
      </c>
      <c r="B48" s="79" t="s">
        <v>677</v>
      </c>
      <c r="C48" s="80">
        <v>1</v>
      </c>
      <c r="D48" s="81" t="s">
        <v>23</v>
      </c>
      <c r="E48" s="79" t="s">
        <v>458</v>
      </c>
      <c r="F48" s="79" t="s">
        <v>635</v>
      </c>
      <c r="G48" s="79" t="s">
        <v>655</v>
      </c>
      <c r="H48" s="79" t="s">
        <v>656</v>
      </c>
      <c r="I48" s="79" t="s">
        <v>657</v>
      </c>
      <c r="J48" s="79" t="s">
        <v>658</v>
      </c>
      <c r="K48" s="79" t="s">
        <v>471</v>
      </c>
      <c r="L48" s="79" t="s">
        <v>637</v>
      </c>
      <c r="M48" s="79" t="s">
        <v>650</v>
      </c>
      <c r="N48" s="82">
        <v>1</v>
      </c>
      <c r="O48" s="82">
        <v>1</v>
      </c>
      <c r="P48" s="82">
        <v>1</v>
      </c>
      <c r="Q48" s="82">
        <v>1</v>
      </c>
      <c r="R48" s="82">
        <v>1</v>
      </c>
      <c r="S48" s="82">
        <v>1</v>
      </c>
      <c r="T48" s="82">
        <v>0</v>
      </c>
      <c r="U48" s="82">
        <v>0</v>
      </c>
      <c r="V48" s="82">
        <v>0</v>
      </c>
      <c r="W48" s="77">
        <v>390000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7">
        <v>0</v>
      </c>
      <c r="AD48" s="77">
        <v>390000</v>
      </c>
      <c r="AE48" s="134">
        <v>43826</v>
      </c>
      <c r="AF48" s="134">
        <v>46383</v>
      </c>
      <c r="AG48" s="135">
        <v>390000</v>
      </c>
      <c r="AH48" s="84">
        <v>2.8250000000000002</v>
      </c>
      <c r="AI48" s="84">
        <v>7</v>
      </c>
      <c r="AJ48" s="136">
        <v>8.5000000000000006E-2</v>
      </c>
      <c r="AK48" s="79" t="s">
        <v>651</v>
      </c>
      <c r="AL48" s="79" t="s">
        <v>652</v>
      </c>
      <c r="AM48" s="130">
        <v>0</v>
      </c>
      <c r="AN48" s="130">
        <v>0</v>
      </c>
      <c r="AO48" s="130">
        <v>0</v>
      </c>
      <c r="AP48" s="130">
        <v>0</v>
      </c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22">
        <f t="shared" si="0"/>
        <v>0</v>
      </c>
      <c r="BJ48" s="22">
        <f t="shared" si="1"/>
        <v>0</v>
      </c>
      <c r="BK48" s="22">
        <f t="shared" si="2"/>
        <v>0</v>
      </c>
    </row>
    <row r="49" spans="1:63" x14ac:dyDescent="0.35">
      <c r="A49" s="23" t="s">
        <v>1511</v>
      </c>
      <c r="B49" s="79" t="s">
        <v>678</v>
      </c>
      <c r="C49" s="80">
        <v>1</v>
      </c>
      <c r="D49" s="81" t="s">
        <v>23</v>
      </c>
      <c r="E49" s="79" t="s">
        <v>458</v>
      </c>
      <c r="F49" s="79" t="s">
        <v>635</v>
      </c>
      <c r="G49" s="79" t="s">
        <v>655</v>
      </c>
      <c r="H49" s="79" t="s">
        <v>656</v>
      </c>
      <c r="I49" s="79" t="s">
        <v>657</v>
      </c>
      <c r="J49" s="79" t="s">
        <v>658</v>
      </c>
      <c r="K49" s="79" t="s">
        <v>471</v>
      </c>
      <c r="L49" s="79" t="s">
        <v>637</v>
      </c>
      <c r="M49" s="79" t="s">
        <v>650</v>
      </c>
      <c r="N49" s="82">
        <v>1</v>
      </c>
      <c r="O49" s="82">
        <v>1</v>
      </c>
      <c r="P49" s="82">
        <v>1</v>
      </c>
      <c r="Q49" s="82">
        <v>1</v>
      </c>
      <c r="R49" s="82">
        <v>1</v>
      </c>
      <c r="S49" s="82">
        <v>1</v>
      </c>
      <c r="T49" s="82">
        <v>0</v>
      </c>
      <c r="U49" s="82">
        <v>0</v>
      </c>
      <c r="V49" s="82">
        <v>0</v>
      </c>
      <c r="W49" s="77">
        <v>600500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600500</v>
      </c>
      <c r="AE49" s="134">
        <v>43826</v>
      </c>
      <c r="AF49" s="134">
        <v>46383</v>
      </c>
      <c r="AG49" s="135">
        <v>600500</v>
      </c>
      <c r="AH49" s="84">
        <v>2.8250000000000002</v>
      </c>
      <c r="AI49" s="84">
        <v>7</v>
      </c>
      <c r="AJ49" s="136">
        <v>8.5000000000000006E-2</v>
      </c>
      <c r="AK49" s="79" t="s">
        <v>651</v>
      </c>
      <c r="AL49" s="79" t="s">
        <v>652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22">
        <f t="shared" si="0"/>
        <v>0</v>
      </c>
      <c r="BJ49" s="22">
        <f t="shared" si="1"/>
        <v>0</v>
      </c>
      <c r="BK49" s="22">
        <f t="shared" si="2"/>
        <v>0</v>
      </c>
    </row>
    <row r="50" spans="1:63" x14ac:dyDescent="0.35">
      <c r="A50" s="23" t="s">
        <v>1512</v>
      </c>
      <c r="B50" s="79" t="s">
        <v>679</v>
      </c>
      <c r="C50" s="80">
        <v>1</v>
      </c>
      <c r="D50" s="81" t="s">
        <v>23</v>
      </c>
      <c r="E50" s="79" t="s">
        <v>458</v>
      </c>
      <c r="F50" s="79" t="s">
        <v>635</v>
      </c>
      <c r="G50" s="79" t="s">
        <v>655</v>
      </c>
      <c r="H50" s="79" t="s">
        <v>656</v>
      </c>
      <c r="I50" s="79" t="s">
        <v>657</v>
      </c>
      <c r="J50" s="79" t="s">
        <v>658</v>
      </c>
      <c r="K50" s="79" t="s">
        <v>471</v>
      </c>
      <c r="L50" s="79" t="s">
        <v>637</v>
      </c>
      <c r="M50" s="79" t="s">
        <v>650</v>
      </c>
      <c r="N50" s="82">
        <v>1</v>
      </c>
      <c r="O50" s="82">
        <v>1</v>
      </c>
      <c r="P50" s="82">
        <v>1</v>
      </c>
      <c r="Q50" s="82">
        <v>1</v>
      </c>
      <c r="R50" s="82">
        <v>1</v>
      </c>
      <c r="S50" s="82">
        <v>1</v>
      </c>
      <c r="T50" s="82">
        <v>0</v>
      </c>
      <c r="U50" s="82">
        <v>0</v>
      </c>
      <c r="V50" s="82">
        <v>0</v>
      </c>
      <c r="W50" s="77">
        <v>3000000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7">
        <v>0</v>
      </c>
      <c r="AD50" s="77">
        <v>3000000</v>
      </c>
      <c r="AE50" s="134">
        <v>43826</v>
      </c>
      <c r="AF50" s="134">
        <v>46383</v>
      </c>
      <c r="AG50" s="135">
        <v>3000000</v>
      </c>
      <c r="AH50" s="84">
        <v>2.8250000000000002</v>
      </c>
      <c r="AI50" s="84">
        <v>7</v>
      </c>
      <c r="AJ50" s="136">
        <v>8.5000000000000006E-2</v>
      </c>
      <c r="AK50" s="79" t="s">
        <v>651</v>
      </c>
      <c r="AL50" s="79" t="s">
        <v>652</v>
      </c>
      <c r="AM50" s="130">
        <v>0</v>
      </c>
      <c r="AN50" s="130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22">
        <f t="shared" si="0"/>
        <v>0</v>
      </c>
      <c r="BJ50" s="22">
        <f t="shared" si="1"/>
        <v>0</v>
      </c>
      <c r="BK50" s="22">
        <f t="shared" si="2"/>
        <v>0</v>
      </c>
    </row>
    <row r="51" spans="1:63" x14ac:dyDescent="0.35">
      <c r="A51" s="23" t="s">
        <v>1513</v>
      </c>
      <c r="B51" s="79" t="s">
        <v>680</v>
      </c>
      <c r="C51" s="80">
        <v>1</v>
      </c>
      <c r="D51" s="81" t="s">
        <v>23</v>
      </c>
      <c r="E51" s="79" t="s">
        <v>458</v>
      </c>
      <c r="F51" s="79" t="s">
        <v>635</v>
      </c>
      <c r="G51" s="79" t="s">
        <v>655</v>
      </c>
      <c r="H51" s="79" t="s">
        <v>656</v>
      </c>
      <c r="I51" s="79" t="s">
        <v>657</v>
      </c>
      <c r="J51" s="79" t="s">
        <v>658</v>
      </c>
      <c r="K51" s="79" t="s">
        <v>471</v>
      </c>
      <c r="L51" s="79" t="s">
        <v>637</v>
      </c>
      <c r="M51" s="79" t="s">
        <v>650</v>
      </c>
      <c r="N51" s="82">
        <v>1</v>
      </c>
      <c r="O51" s="82">
        <v>1</v>
      </c>
      <c r="P51" s="82">
        <v>1</v>
      </c>
      <c r="Q51" s="82">
        <v>1</v>
      </c>
      <c r="R51" s="82">
        <v>1</v>
      </c>
      <c r="S51" s="82">
        <v>1</v>
      </c>
      <c r="T51" s="82">
        <v>0</v>
      </c>
      <c r="U51" s="82">
        <v>0</v>
      </c>
      <c r="V51" s="82">
        <v>0</v>
      </c>
      <c r="W51" s="77">
        <v>150000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150000</v>
      </c>
      <c r="AE51" s="134">
        <v>43826</v>
      </c>
      <c r="AF51" s="134">
        <v>46383</v>
      </c>
      <c r="AG51" s="135">
        <v>150000</v>
      </c>
      <c r="AH51" s="84">
        <v>2.8250000000000002</v>
      </c>
      <c r="AI51" s="84">
        <v>7</v>
      </c>
      <c r="AJ51" s="136">
        <v>8.5000000000000006E-2</v>
      </c>
      <c r="AK51" s="79" t="s">
        <v>651</v>
      </c>
      <c r="AL51" s="79" t="s">
        <v>652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22">
        <f t="shared" si="0"/>
        <v>0</v>
      </c>
      <c r="BJ51" s="22">
        <f t="shared" si="1"/>
        <v>0</v>
      </c>
      <c r="BK51" s="22">
        <f t="shared" si="2"/>
        <v>0</v>
      </c>
    </row>
    <row r="52" spans="1:63" x14ac:dyDescent="0.35">
      <c r="A52" s="23" t="s">
        <v>1514</v>
      </c>
      <c r="B52" s="79" t="s">
        <v>681</v>
      </c>
      <c r="C52" s="80">
        <v>1</v>
      </c>
      <c r="D52" s="81" t="s">
        <v>23</v>
      </c>
      <c r="E52" s="79" t="s">
        <v>458</v>
      </c>
      <c r="F52" s="79" t="s">
        <v>635</v>
      </c>
      <c r="G52" s="79" t="s">
        <v>655</v>
      </c>
      <c r="H52" s="79" t="s">
        <v>656</v>
      </c>
      <c r="I52" s="79" t="s">
        <v>657</v>
      </c>
      <c r="J52" s="79" t="s">
        <v>658</v>
      </c>
      <c r="K52" s="79" t="s">
        <v>471</v>
      </c>
      <c r="L52" s="79" t="s">
        <v>637</v>
      </c>
      <c r="M52" s="79" t="s">
        <v>650</v>
      </c>
      <c r="N52" s="82">
        <v>1</v>
      </c>
      <c r="O52" s="82">
        <v>1</v>
      </c>
      <c r="P52" s="82">
        <v>1</v>
      </c>
      <c r="Q52" s="82">
        <v>1</v>
      </c>
      <c r="R52" s="82">
        <v>1</v>
      </c>
      <c r="S52" s="82">
        <v>1</v>
      </c>
      <c r="T52" s="82">
        <v>0</v>
      </c>
      <c r="U52" s="82">
        <v>0</v>
      </c>
      <c r="V52" s="82">
        <v>0</v>
      </c>
      <c r="W52" s="77">
        <v>3000000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3000000</v>
      </c>
      <c r="AE52" s="134">
        <v>43826</v>
      </c>
      <c r="AF52" s="134">
        <v>46383</v>
      </c>
      <c r="AG52" s="135">
        <v>3000000</v>
      </c>
      <c r="AH52" s="84">
        <v>2.8250000000000002</v>
      </c>
      <c r="AI52" s="84">
        <v>7</v>
      </c>
      <c r="AJ52" s="136">
        <v>8.5000000000000006E-2</v>
      </c>
      <c r="AK52" s="79" t="s">
        <v>651</v>
      </c>
      <c r="AL52" s="79" t="s">
        <v>652</v>
      </c>
      <c r="AM52" s="130">
        <v>0</v>
      </c>
      <c r="AN52" s="130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  <c r="AU52" s="130">
        <v>0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F52" s="130">
        <v>0</v>
      </c>
      <c r="BG52" s="130">
        <v>0</v>
      </c>
      <c r="BH52" s="130">
        <v>0</v>
      </c>
      <c r="BI52" s="22">
        <f t="shared" si="0"/>
        <v>0</v>
      </c>
      <c r="BJ52" s="22">
        <f t="shared" si="1"/>
        <v>0</v>
      </c>
      <c r="BK52" s="22">
        <f t="shared" si="2"/>
        <v>0</v>
      </c>
    </row>
    <row r="53" spans="1:63" x14ac:dyDescent="0.35">
      <c r="A53" s="23" t="s">
        <v>1515</v>
      </c>
      <c r="B53" s="79" t="s">
        <v>682</v>
      </c>
      <c r="C53" s="80">
        <v>1</v>
      </c>
      <c r="D53" s="81" t="s">
        <v>23</v>
      </c>
      <c r="E53" s="79" t="s">
        <v>458</v>
      </c>
      <c r="F53" s="79" t="s">
        <v>635</v>
      </c>
      <c r="G53" s="79" t="s">
        <v>655</v>
      </c>
      <c r="H53" s="79" t="s">
        <v>656</v>
      </c>
      <c r="I53" s="79" t="s">
        <v>657</v>
      </c>
      <c r="J53" s="79" t="s">
        <v>658</v>
      </c>
      <c r="K53" s="79" t="s">
        <v>471</v>
      </c>
      <c r="L53" s="79" t="s">
        <v>637</v>
      </c>
      <c r="M53" s="79" t="s">
        <v>650</v>
      </c>
      <c r="N53" s="82">
        <v>1</v>
      </c>
      <c r="O53" s="82">
        <v>1</v>
      </c>
      <c r="P53" s="82">
        <v>1</v>
      </c>
      <c r="Q53" s="82">
        <v>1</v>
      </c>
      <c r="R53" s="82">
        <v>1</v>
      </c>
      <c r="S53" s="82">
        <v>1</v>
      </c>
      <c r="T53" s="82">
        <v>0</v>
      </c>
      <c r="U53" s="82">
        <v>0</v>
      </c>
      <c r="V53" s="82">
        <v>0</v>
      </c>
      <c r="W53" s="77">
        <v>2200000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2200000</v>
      </c>
      <c r="AE53" s="134">
        <v>43826</v>
      </c>
      <c r="AF53" s="134">
        <v>46383</v>
      </c>
      <c r="AG53" s="135">
        <v>2200000</v>
      </c>
      <c r="AH53" s="84">
        <v>2.8250000000000002</v>
      </c>
      <c r="AI53" s="84">
        <v>7</v>
      </c>
      <c r="AJ53" s="136">
        <v>8.5000000000000006E-2</v>
      </c>
      <c r="AK53" s="79" t="s">
        <v>651</v>
      </c>
      <c r="AL53" s="79" t="s">
        <v>652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22">
        <f t="shared" si="0"/>
        <v>0</v>
      </c>
      <c r="BJ53" s="22">
        <f t="shared" si="1"/>
        <v>0</v>
      </c>
      <c r="BK53" s="22">
        <f t="shared" si="2"/>
        <v>0</v>
      </c>
    </row>
    <row r="54" spans="1:63" x14ac:dyDescent="0.35">
      <c r="A54" s="23" t="s">
        <v>1516</v>
      </c>
      <c r="B54" s="79" t="s">
        <v>683</v>
      </c>
      <c r="C54" s="80">
        <v>1</v>
      </c>
      <c r="D54" s="81" t="s">
        <v>23</v>
      </c>
      <c r="E54" s="79" t="s">
        <v>458</v>
      </c>
      <c r="F54" s="79" t="s">
        <v>635</v>
      </c>
      <c r="G54" s="79" t="s">
        <v>655</v>
      </c>
      <c r="H54" s="79" t="s">
        <v>656</v>
      </c>
      <c r="I54" s="79" t="s">
        <v>657</v>
      </c>
      <c r="J54" s="79" t="s">
        <v>658</v>
      </c>
      <c r="K54" s="79" t="s">
        <v>471</v>
      </c>
      <c r="L54" s="79" t="s">
        <v>637</v>
      </c>
      <c r="M54" s="79" t="s">
        <v>650</v>
      </c>
      <c r="N54" s="82">
        <v>1</v>
      </c>
      <c r="O54" s="82">
        <v>1</v>
      </c>
      <c r="P54" s="82">
        <v>1</v>
      </c>
      <c r="Q54" s="82">
        <v>1</v>
      </c>
      <c r="R54" s="82">
        <v>1</v>
      </c>
      <c r="S54" s="82">
        <v>1</v>
      </c>
      <c r="T54" s="82">
        <v>0</v>
      </c>
      <c r="U54" s="82">
        <v>0</v>
      </c>
      <c r="V54" s="82">
        <v>0</v>
      </c>
      <c r="W54" s="77">
        <v>600000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600000</v>
      </c>
      <c r="AE54" s="134">
        <v>43826</v>
      </c>
      <c r="AF54" s="134">
        <v>46383</v>
      </c>
      <c r="AG54" s="135">
        <v>600000</v>
      </c>
      <c r="AH54" s="84">
        <v>2.8250000000000002</v>
      </c>
      <c r="AI54" s="84">
        <v>7</v>
      </c>
      <c r="AJ54" s="136">
        <v>8.5000000000000006E-2</v>
      </c>
      <c r="AK54" s="79" t="s">
        <v>651</v>
      </c>
      <c r="AL54" s="79" t="s">
        <v>652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0</v>
      </c>
      <c r="AY54" s="130">
        <v>0</v>
      </c>
      <c r="AZ54" s="130">
        <v>0</v>
      </c>
      <c r="BA54" s="130">
        <v>0</v>
      </c>
      <c r="BB54" s="130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22">
        <f t="shared" si="0"/>
        <v>0</v>
      </c>
      <c r="BJ54" s="22">
        <f t="shared" si="1"/>
        <v>0</v>
      </c>
      <c r="BK54" s="22">
        <f t="shared" si="2"/>
        <v>0</v>
      </c>
    </row>
    <row r="55" spans="1:63" x14ac:dyDescent="0.35">
      <c r="A55" s="23" t="s">
        <v>1517</v>
      </c>
      <c r="B55" s="79" t="s">
        <v>684</v>
      </c>
      <c r="C55" s="80">
        <v>1</v>
      </c>
      <c r="D55" s="81" t="s">
        <v>23</v>
      </c>
      <c r="E55" s="79" t="s">
        <v>458</v>
      </c>
      <c r="F55" s="79" t="s">
        <v>635</v>
      </c>
      <c r="G55" s="79" t="s">
        <v>655</v>
      </c>
      <c r="H55" s="79" t="s">
        <v>656</v>
      </c>
      <c r="I55" s="79" t="s">
        <v>657</v>
      </c>
      <c r="J55" s="79" t="s">
        <v>658</v>
      </c>
      <c r="K55" s="79" t="s">
        <v>471</v>
      </c>
      <c r="L55" s="79" t="s">
        <v>637</v>
      </c>
      <c r="M55" s="79" t="s">
        <v>650</v>
      </c>
      <c r="N55" s="82">
        <v>1</v>
      </c>
      <c r="O55" s="82">
        <v>1</v>
      </c>
      <c r="P55" s="82">
        <v>1</v>
      </c>
      <c r="Q55" s="82">
        <v>1</v>
      </c>
      <c r="R55" s="82">
        <v>1</v>
      </c>
      <c r="S55" s="82">
        <v>1</v>
      </c>
      <c r="T55" s="82">
        <v>0</v>
      </c>
      <c r="U55" s="82">
        <v>0</v>
      </c>
      <c r="V55" s="82">
        <v>0</v>
      </c>
      <c r="W55" s="77">
        <v>1000000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1000000</v>
      </c>
      <c r="AE55" s="134">
        <v>43860</v>
      </c>
      <c r="AF55" s="134">
        <v>45687</v>
      </c>
      <c r="AG55" s="135">
        <v>1000000</v>
      </c>
      <c r="AH55" s="84">
        <v>0.91666666666666663</v>
      </c>
      <c r="AI55" s="84">
        <v>5</v>
      </c>
      <c r="AJ55" s="136">
        <v>7.85E-2</v>
      </c>
      <c r="AK55" s="79" t="s">
        <v>651</v>
      </c>
      <c r="AL55" s="79" t="s">
        <v>652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1000000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22">
        <f t="shared" si="0"/>
        <v>0</v>
      </c>
      <c r="BJ55" s="22">
        <f t="shared" si="1"/>
        <v>1000000</v>
      </c>
      <c r="BK55" s="22">
        <f t="shared" si="2"/>
        <v>1000000</v>
      </c>
    </row>
    <row r="56" spans="1:63" x14ac:dyDescent="0.35">
      <c r="A56" s="23" t="s">
        <v>1518</v>
      </c>
      <c r="B56" s="79" t="s">
        <v>685</v>
      </c>
      <c r="C56" s="80">
        <v>1</v>
      </c>
      <c r="D56" s="81" t="s">
        <v>23</v>
      </c>
      <c r="E56" s="79" t="s">
        <v>458</v>
      </c>
      <c r="F56" s="79" t="s">
        <v>635</v>
      </c>
      <c r="G56" s="79" t="s">
        <v>655</v>
      </c>
      <c r="H56" s="79" t="s">
        <v>656</v>
      </c>
      <c r="I56" s="79" t="s">
        <v>657</v>
      </c>
      <c r="J56" s="79" t="s">
        <v>658</v>
      </c>
      <c r="K56" s="79" t="s">
        <v>471</v>
      </c>
      <c r="L56" s="79" t="s">
        <v>637</v>
      </c>
      <c r="M56" s="79" t="s">
        <v>650</v>
      </c>
      <c r="N56" s="82">
        <v>1</v>
      </c>
      <c r="O56" s="82">
        <v>1</v>
      </c>
      <c r="P56" s="82">
        <v>1</v>
      </c>
      <c r="Q56" s="82">
        <v>1</v>
      </c>
      <c r="R56" s="82">
        <v>1</v>
      </c>
      <c r="S56" s="82">
        <v>1</v>
      </c>
      <c r="T56" s="82">
        <v>0</v>
      </c>
      <c r="U56" s="82">
        <v>0</v>
      </c>
      <c r="V56" s="82">
        <v>0</v>
      </c>
      <c r="W56" s="77">
        <v>500000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500000</v>
      </c>
      <c r="AE56" s="134">
        <v>43860</v>
      </c>
      <c r="AF56" s="134">
        <v>45687</v>
      </c>
      <c r="AG56" s="135">
        <v>500000</v>
      </c>
      <c r="AH56" s="84">
        <v>0.91666666666666663</v>
      </c>
      <c r="AI56" s="84">
        <v>5</v>
      </c>
      <c r="AJ56" s="136">
        <v>7.85E-2</v>
      </c>
      <c r="AK56" s="79" t="s">
        <v>651</v>
      </c>
      <c r="AL56" s="79" t="s">
        <v>652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500000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22">
        <f t="shared" si="0"/>
        <v>0</v>
      </c>
      <c r="BJ56" s="22">
        <f t="shared" si="1"/>
        <v>500000</v>
      </c>
      <c r="BK56" s="22">
        <f t="shared" si="2"/>
        <v>500000</v>
      </c>
    </row>
    <row r="57" spans="1:63" x14ac:dyDescent="0.35">
      <c r="A57" s="23" t="s">
        <v>1519</v>
      </c>
      <c r="B57" s="79" t="s">
        <v>686</v>
      </c>
      <c r="C57" s="80">
        <v>1</v>
      </c>
      <c r="D57" s="81" t="s">
        <v>23</v>
      </c>
      <c r="E57" s="79" t="s">
        <v>458</v>
      </c>
      <c r="F57" s="79" t="s">
        <v>635</v>
      </c>
      <c r="G57" s="79" t="s">
        <v>655</v>
      </c>
      <c r="H57" s="79" t="s">
        <v>656</v>
      </c>
      <c r="I57" s="79" t="s">
        <v>657</v>
      </c>
      <c r="J57" s="79" t="s">
        <v>658</v>
      </c>
      <c r="K57" s="79" t="s">
        <v>471</v>
      </c>
      <c r="L57" s="79" t="s">
        <v>637</v>
      </c>
      <c r="M57" s="79" t="s">
        <v>650</v>
      </c>
      <c r="N57" s="82">
        <v>1</v>
      </c>
      <c r="O57" s="82">
        <v>1</v>
      </c>
      <c r="P57" s="82">
        <v>1</v>
      </c>
      <c r="Q57" s="82">
        <v>1</v>
      </c>
      <c r="R57" s="82">
        <v>1</v>
      </c>
      <c r="S57" s="82">
        <v>1</v>
      </c>
      <c r="T57" s="82">
        <v>0</v>
      </c>
      <c r="U57" s="82">
        <v>0</v>
      </c>
      <c r="V57" s="82">
        <v>0</v>
      </c>
      <c r="W57" s="77">
        <v>1400000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1400000</v>
      </c>
      <c r="AE57" s="134">
        <v>43826</v>
      </c>
      <c r="AF57" s="134">
        <v>46383</v>
      </c>
      <c r="AG57" s="135">
        <v>1400000</v>
      </c>
      <c r="AH57" s="84">
        <v>2.8250000000000002</v>
      </c>
      <c r="AI57" s="84">
        <v>7</v>
      </c>
      <c r="AJ57" s="136">
        <v>8.5000000000000006E-2</v>
      </c>
      <c r="AK57" s="79" t="s">
        <v>651</v>
      </c>
      <c r="AL57" s="79" t="s">
        <v>652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22">
        <f t="shared" si="0"/>
        <v>0</v>
      </c>
      <c r="BJ57" s="22">
        <f t="shared" si="1"/>
        <v>0</v>
      </c>
      <c r="BK57" s="22">
        <f t="shared" si="2"/>
        <v>0</v>
      </c>
    </row>
    <row r="58" spans="1:63" x14ac:dyDescent="0.35">
      <c r="A58" s="23" t="s">
        <v>1520</v>
      </c>
      <c r="B58" s="79" t="s">
        <v>687</v>
      </c>
      <c r="C58" s="80">
        <v>1</v>
      </c>
      <c r="D58" s="81" t="s">
        <v>23</v>
      </c>
      <c r="E58" s="79" t="s">
        <v>458</v>
      </c>
      <c r="F58" s="79" t="s">
        <v>635</v>
      </c>
      <c r="G58" s="79" t="s">
        <v>655</v>
      </c>
      <c r="H58" s="79" t="s">
        <v>656</v>
      </c>
      <c r="I58" s="79" t="s">
        <v>657</v>
      </c>
      <c r="J58" s="79" t="s">
        <v>658</v>
      </c>
      <c r="K58" s="79" t="s">
        <v>471</v>
      </c>
      <c r="L58" s="79" t="s">
        <v>637</v>
      </c>
      <c r="M58" s="79" t="s">
        <v>650</v>
      </c>
      <c r="N58" s="82">
        <v>1</v>
      </c>
      <c r="O58" s="82">
        <v>1</v>
      </c>
      <c r="P58" s="82">
        <v>1</v>
      </c>
      <c r="Q58" s="82">
        <v>1</v>
      </c>
      <c r="R58" s="82">
        <v>1</v>
      </c>
      <c r="S58" s="82">
        <v>1</v>
      </c>
      <c r="T58" s="82">
        <v>0</v>
      </c>
      <c r="U58" s="82">
        <v>0</v>
      </c>
      <c r="V58" s="82">
        <v>0</v>
      </c>
      <c r="W58" s="77">
        <v>5600000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5600000</v>
      </c>
      <c r="AE58" s="134">
        <v>43826</v>
      </c>
      <c r="AF58" s="134">
        <v>46383</v>
      </c>
      <c r="AG58" s="135">
        <v>5600000</v>
      </c>
      <c r="AH58" s="84">
        <v>2.8250000000000002</v>
      </c>
      <c r="AI58" s="84">
        <v>7</v>
      </c>
      <c r="AJ58" s="136">
        <v>8.5000000000000006E-2</v>
      </c>
      <c r="AK58" s="79" t="s">
        <v>651</v>
      </c>
      <c r="AL58" s="79" t="s">
        <v>652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22">
        <f t="shared" si="0"/>
        <v>0</v>
      </c>
      <c r="BJ58" s="22">
        <f t="shared" si="1"/>
        <v>0</v>
      </c>
      <c r="BK58" s="22">
        <f t="shared" si="2"/>
        <v>0</v>
      </c>
    </row>
    <row r="59" spans="1:63" x14ac:dyDescent="0.35">
      <c r="A59" s="23" t="s">
        <v>1521</v>
      </c>
      <c r="B59" s="79" t="s">
        <v>688</v>
      </c>
      <c r="C59" s="80">
        <v>1</v>
      </c>
      <c r="D59" s="81" t="s">
        <v>23</v>
      </c>
      <c r="E59" s="79" t="s">
        <v>458</v>
      </c>
      <c r="F59" s="79" t="s">
        <v>635</v>
      </c>
      <c r="G59" s="79" t="s">
        <v>655</v>
      </c>
      <c r="H59" s="79" t="s">
        <v>656</v>
      </c>
      <c r="I59" s="79" t="s">
        <v>657</v>
      </c>
      <c r="J59" s="79" t="s">
        <v>658</v>
      </c>
      <c r="K59" s="79" t="s">
        <v>471</v>
      </c>
      <c r="L59" s="79" t="s">
        <v>637</v>
      </c>
      <c r="M59" s="79" t="s">
        <v>650</v>
      </c>
      <c r="N59" s="82">
        <v>1</v>
      </c>
      <c r="O59" s="82">
        <v>1</v>
      </c>
      <c r="P59" s="82">
        <v>1</v>
      </c>
      <c r="Q59" s="82">
        <v>1</v>
      </c>
      <c r="R59" s="82">
        <v>1</v>
      </c>
      <c r="S59" s="82">
        <v>1</v>
      </c>
      <c r="T59" s="82">
        <v>0</v>
      </c>
      <c r="U59" s="82">
        <v>0</v>
      </c>
      <c r="V59" s="82">
        <v>0</v>
      </c>
      <c r="W59" s="77">
        <v>3205000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3205000</v>
      </c>
      <c r="AE59" s="134">
        <v>43860</v>
      </c>
      <c r="AF59" s="134">
        <v>45687</v>
      </c>
      <c r="AG59" s="135">
        <v>3205000</v>
      </c>
      <c r="AH59" s="84">
        <v>0.91666666666666663</v>
      </c>
      <c r="AI59" s="84">
        <v>5</v>
      </c>
      <c r="AJ59" s="136">
        <v>7.85E-2</v>
      </c>
      <c r="AK59" s="79" t="s">
        <v>651</v>
      </c>
      <c r="AL59" s="79" t="s">
        <v>652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3205000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22">
        <f t="shared" si="0"/>
        <v>0</v>
      </c>
      <c r="BJ59" s="22">
        <f t="shared" si="1"/>
        <v>3205000</v>
      </c>
      <c r="BK59" s="22">
        <f t="shared" si="2"/>
        <v>3205000</v>
      </c>
    </row>
    <row r="60" spans="1:63" x14ac:dyDescent="0.35">
      <c r="A60" s="23" t="s">
        <v>1522</v>
      </c>
      <c r="B60" s="79" t="s">
        <v>689</v>
      </c>
      <c r="C60" s="80">
        <v>1</v>
      </c>
      <c r="D60" s="81" t="s">
        <v>23</v>
      </c>
      <c r="E60" s="79" t="s">
        <v>458</v>
      </c>
      <c r="F60" s="79" t="s">
        <v>635</v>
      </c>
      <c r="G60" s="79" t="s">
        <v>655</v>
      </c>
      <c r="H60" s="79" t="s">
        <v>656</v>
      </c>
      <c r="I60" s="79" t="s">
        <v>657</v>
      </c>
      <c r="J60" s="79" t="s">
        <v>658</v>
      </c>
      <c r="K60" s="79" t="s">
        <v>471</v>
      </c>
      <c r="L60" s="79" t="s">
        <v>637</v>
      </c>
      <c r="M60" s="79" t="s">
        <v>650</v>
      </c>
      <c r="N60" s="82">
        <v>1</v>
      </c>
      <c r="O60" s="82">
        <v>1</v>
      </c>
      <c r="P60" s="82">
        <v>1</v>
      </c>
      <c r="Q60" s="82">
        <v>1</v>
      </c>
      <c r="R60" s="82">
        <v>1</v>
      </c>
      <c r="S60" s="82">
        <v>1</v>
      </c>
      <c r="T60" s="82">
        <v>0</v>
      </c>
      <c r="U60" s="82">
        <v>0</v>
      </c>
      <c r="V60" s="82">
        <v>0</v>
      </c>
      <c r="W60" s="77">
        <v>585831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585831</v>
      </c>
      <c r="AE60" s="134">
        <v>43826</v>
      </c>
      <c r="AF60" s="134">
        <v>46383</v>
      </c>
      <c r="AG60" s="135">
        <v>585831</v>
      </c>
      <c r="AH60" s="84">
        <v>2.8250000000000002</v>
      </c>
      <c r="AI60" s="84">
        <v>7</v>
      </c>
      <c r="AJ60" s="136">
        <v>8.5000000000000006E-2</v>
      </c>
      <c r="AK60" s="79" t="s">
        <v>651</v>
      </c>
      <c r="AL60" s="79" t="s">
        <v>652</v>
      </c>
      <c r="AM60" s="130">
        <v>0</v>
      </c>
      <c r="AN60" s="130">
        <v>0</v>
      </c>
      <c r="AO60" s="130">
        <v>0</v>
      </c>
      <c r="AP60" s="130">
        <v>0</v>
      </c>
      <c r="AQ60" s="130">
        <v>0</v>
      </c>
      <c r="AR60" s="130">
        <v>0</v>
      </c>
      <c r="AS60" s="130">
        <v>0</v>
      </c>
      <c r="AT60" s="130">
        <v>0</v>
      </c>
      <c r="AU60" s="130">
        <v>0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0</v>
      </c>
      <c r="BD60" s="130">
        <v>0</v>
      </c>
      <c r="BE60" s="130">
        <v>0</v>
      </c>
      <c r="BF60" s="130">
        <v>0</v>
      </c>
      <c r="BG60" s="130">
        <v>0</v>
      </c>
      <c r="BH60" s="130">
        <v>0</v>
      </c>
      <c r="BI60" s="22">
        <f t="shared" si="0"/>
        <v>0</v>
      </c>
      <c r="BJ60" s="22">
        <f t="shared" si="1"/>
        <v>0</v>
      </c>
      <c r="BK60" s="22">
        <f t="shared" si="2"/>
        <v>0</v>
      </c>
    </row>
    <row r="61" spans="1:63" x14ac:dyDescent="0.35">
      <c r="A61" s="23" t="s">
        <v>1523</v>
      </c>
      <c r="B61" s="79" t="s">
        <v>690</v>
      </c>
      <c r="C61" s="80">
        <v>1</v>
      </c>
      <c r="D61" s="81" t="s">
        <v>23</v>
      </c>
      <c r="E61" s="79" t="s">
        <v>458</v>
      </c>
      <c r="F61" s="79" t="s">
        <v>635</v>
      </c>
      <c r="G61" s="79" t="s">
        <v>655</v>
      </c>
      <c r="H61" s="79" t="s">
        <v>656</v>
      </c>
      <c r="I61" s="79" t="s">
        <v>657</v>
      </c>
      <c r="J61" s="79" t="s">
        <v>658</v>
      </c>
      <c r="K61" s="79" t="s">
        <v>471</v>
      </c>
      <c r="L61" s="79" t="s">
        <v>637</v>
      </c>
      <c r="M61" s="79" t="s">
        <v>650</v>
      </c>
      <c r="N61" s="82">
        <v>1</v>
      </c>
      <c r="O61" s="82">
        <v>1</v>
      </c>
      <c r="P61" s="82">
        <v>1</v>
      </c>
      <c r="Q61" s="82">
        <v>1</v>
      </c>
      <c r="R61" s="82">
        <v>1</v>
      </c>
      <c r="S61" s="82">
        <v>1</v>
      </c>
      <c r="T61" s="82">
        <v>0</v>
      </c>
      <c r="U61" s="82">
        <v>0</v>
      </c>
      <c r="V61" s="82">
        <v>0</v>
      </c>
      <c r="W61" s="77">
        <v>14004714.4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14004714.4</v>
      </c>
      <c r="AE61" s="134">
        <v>43860</v>
      </c>
      <c r="AF61" s="134">
        <v>45687</v>
      </c>
      <c r="AG61" s="135">
        <v>14004714.4</v>
      </c>
      <c r="AH61" s="84">
        <v>0.91666666666666663</v>
      </c>
      <c r="AI61" s="84">
        <v>5</v>
      </c>
      <c r="AJ61" s="136">
        <v>7.85E-2</v>
      </c>
      <c r="AK61" s="79" t="s">
        <v>651</v>
      </c>
      <c r="AL61" s="79" t="s">
        <v>652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14004714.4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22">
        <f t="shared" si="0"/>
        <v>0</v>
      </c>
      <c r="BJ61" s="22">
        <f t="shared" si="1"/>
        <v>14004714.4</v>
      </c>
      <c r="BK61" s="22">
        <f t="shared" si="2"/>
        <v>14004714.4</v>
      </c>
    </row>
    <row r="62" spans="1:63" x14ac:dyDescent="0.35">
      <c r="A62" s="23" t="s">
        <v>1524</v>
      </c>
      <c r="B62" s="79" t="s">
        <v>691</v>
      </c>
      <c r="C62" s="80">
        <v>1</v>
      </c>
      <c r="D62" s="81" t="s">
        <v>23</v>
      </c>
      <c r="E62" s="79" t="s">
        <v>458</v>
      </c>
      <c r="F62" s="79" t="s">
        <v>635</v>
      </c>
      <c r="G62" s="79" t="s">
        <v>655</v>
      </c>
      <c r="H62" s="79" t="s">
        <v>656</v>
      </c>
      <c r="I62" s="79" t="s">
        <v>657</v>
      </c>
      <c r="J62" s="79" t="s">
        <v>658</v>
      </c>
      <c r="K62" s="79" t="s">
        <v>471</v>
      </c>
      <c r="L62" s="79" t="s">
        <v>637</v>
      </c>
      <c r="M62" s="79" t="s">
        <v>650</v>
      </c>
      <c r="N62" s="82">
        <v>1</v>
      </c>
      <c r="O62" s="82">
        <v>1</v>
      </c>
      <c r="P62" s="82">
        <v>1</v>
      </c>
      <c r="Q62" s="82">
        <v>1</v>
      </c>
      <c r="R62" s="82">
        <v>1</v>
      </c>
      <c r="S62" s="82">
        <v>1</v>
      </c>
      <c r="T62" s="82">
        <v>0</v>
      </c>
      <c r="U62" s="82">
        <v>0</v>
      </c>
      <c r="V62" s="82">
        <v>0</v>
      </c>
      <c r="W62" s="77">
        <v>806757.78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806757.78</v>
      </c>
      <c r="AE62" s="134">
        <v>43860</v>
      </c>
      <c r="AF62" s="134">
        <v>45687</v>
      </c>
      <c r="AG62" s="135">
        <v>806757.78</v>
      </c>
      <c r="AH62" s="84">
        <v>0.91666666666666663</v>
      </c>
      <c r="AI62" s="84">
        <v>5</v>
      </c>
      <c r="AJ62" s="136">
        <v>7.85E-2</v>
      </c>
      <c r="AK62" s="79" t="s">
        <v>651</v>
      </c>
      <c r="AL62" s="79" t="s">
        <v>652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806757.78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22">
        <f t="shared" si="0"/>
        <v>0</v>
      </c>
      <c r="BJ62" s="22">
        <f t="shared" si="1"/>
        <v>806757.78</v>
      </c>
      <c r="BK62" s="22">
        <f t="shared" si="2"/>
        <v>806757.78</v>
      </c>
    </row>
    <row r="63" spans="1:63" x14ac:dyDescent="0.35">
      <c r="A63" s="23" t="s">
        <v>1525</v>
      </c>
      <c r="B63" s="79" t="s">
        <v>692</v>
      </c>
      <c r="C63" s="80">
        <v>1</v>
      </c>
      <c r="D63" s="81" t="s">
        <v>23</v>
      </c>
      <c r="E63" s="79" t="s">
        <v>458</v>
      </c>
      <c r="F63" s="79" t="s">
        <v>635</v>
      </c>
      <c r="G63" s="79" t="s">
        <v>655</v>
      </c>
      <c r="H63" s="79" t="s">
        <v>656</v>
      </c>
      <c r="I63" s="79" t="s">
        <v>657</v>
      </c>
      <c r="J63" s="79" t="s">
        <v>658</v>
      </c>
      <c r="K63" s="79" t="s">
        <v>471</v>
      </c>
      <c r="L63" s="79" t="s">
        <v>637</v>
      </c>
      <c r="M63" s="79" t="s">
        <v>650</v>
      </c>
      <c r="N63" s="82">
        <v>1</v>
      </c>
      <c r="O63" s="82">
        <v>1</v>
      </c>
      <c r="P63" s="82">
        <v>1</v>
      </c>
      <c r="Q63" s="82">
        <v>1</v>
      </c>
      <c r="R63" s="82">
        <v>1</v>
      </c>
      <c r="S63" s="82">
        <v>1</v>
      </c>
      <c r="T63" s="82">
        <v>0</v>
      </c>
      <c r="U63" s="82">
        <v>0</v>
      </c>
      <c r="V63" s="82">
        <v>0</v>
      </c>
      <c r="W63" s="77">
        <v>734844.73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734844.73</v>
      </c>
      <c r="AE63" s="134">
        <v>43860</v>
      </c>
      <c r="AF63" s="134">
        <v>45687</v>
      </c>
      <c r="AG63" s="135">
        <v>734844.73</v>
      </c>
      <c r="AH63" s="84">
        <v>0.91666666666666663</v>
      </c>
      <c r="AI63" s="84">
        <v>5</v>
      </c>
      <c r="AJ63" s="136">
        <v>7.85E-2</v>
      </c>
      <c r="AK63" s="79" t="s">
        <v>651</v>
      </c>
      <c r="AL63" s="79" t="s">
        <v>652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734844.73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F63" s="130">
        <v>0</v>
      </c>
      <c r="BG63" s="130">
        <v>0</v>
      </c>
      <c r="BH63" s="130">
        <v>0</v>
      </c>
      <c r="BI63" s="22">
        <f t="shared" si="0"/>
        <v>0</v>
      </c>
      <c r="BJ63" s="22">
        <f t="shared" si="1"/>
        <v>734844.73</v>
      </c>
      <c r="BK63" s="22">
        <f t="shared" si="2"/>
        <v>734844.73</v>
      </c>
    </row>
    <row r="64" spans="1:63" x14ac:dyDescent="0.35">
      <c r="A64" s="23" t="s">
        <v>1526</v>
      </c>
      <c r="B64" s="79" t="s">
        <v>693</v>
      </c>
      <c r="C64" s="80">
        <v>1</v>
      </c>
      <c r="D64" s="81" t="s">
        <v>23</v>
      </c>
      <c r="E64" s="79" t="s">
        <v>458</v>
      </c>
      <c r="F64" s="79" t="s">
        <v>635</v>
      </c>
      <c r="G64" s="79" t="s">
        <v>655</v>
      </c>
      <c r="H64" s="79" t="s">
        <v>656</v>
      </c>
      <c r="I64" s="79" t="s">
        <v>657</v>
      </c>
      <c r="J64" s="79" t="s">
        <v>658</v>
      </c>
      <c r="K64" s="79" t="s">
        <v>471</v>
      </c>
      <c r="L64" s="79" t="s">
        <v>637</v>
      </c>
      <c r="M64" s="79" t="s">
        <v>650</v>
      </c>
      <c r="N64" s="82">
        <v>1</v>
      </c>
      <c r="O64" s="82">
        <v>1</v>
      </c>
      <c r="P64" s="82">
        <v>1</v>
      </c>
      <c r="Q64" s="82">
        <v>1</v>
      </c>
      <c r="R64" s="82">
        <v>1</v>
      </c>
      <c r="S64" s="82">
        <v>1</v>
      </c>
      <c r="T64" s="82">
        <v>0</v>
      </c>
      <c r="U64" s="82">
        <v>0</v>
      </c>
      <c r="V64" s="82">
        <v>0</v>
      </c>
      <c r="W64" s="77">
        <v>1012037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0</v>
      </c>
      <c r="AD64" s="77">
        <v>1012037</v>
      </c>
      <c r="AE64" s="134">
        <v>43860</v>
      </c>
      <c r="AF64" s="134">
        <v>45687</v>
      </c>
      <c r="AG64" s="135">
        <v>1012037</v>
      </c>
      <c r="AH64" s="84">
        <v>0.91666666666666663</v>
      </c>
      <c r="AI64" s="84">
        <v>5</v>
      </c>
      <c r="AJ64" s="136">
        <v>7.85E-2</v>
      </c>
      <c r="AK64" s="79" t="s">
        <v>651</v>
      </c>
      <c r="AL64" s="79" t="s">
        <v>652</v>
      </c>
      <c r="AM64" s="130">
        <v>0</v>
      </c>
      <c r="AN64" s="130">
        <v>0</v>
      </c>
      <c r="AO64" s="130">
        <v>0</v>
      </c>
      <c r="AP64" s="130">
        <v>0</v>
      </c>
      <c r="AQ64" s="130">
        <v>0</v>
      </c>
      <c r="AR64" s="130">
        <v>0</v>
      </c>
      <c r="AS64" s="130">
        <v>0</v>
      </c>
      <c r="AT64" s="130">
        <v>0</v>
      </c>
      <c r="AU64" s="130">
        <v>0</v>
      </c>
      <c r="AV64" s="130">
        <v>0</v>
      </c>
      <c r="AW64" s="130">
        <v>1012037</v>
      </c>
      <c r="AX64" s="130">
        <v>0</v>
      </c>
      <c r="AY64" s="130">
        <v>0</v>
      </c>
      <c r="AZ64" s="130">
        <v>0</v>
      </c>
      <c r="BA64" s="130">
        <v>0</v>
      </c>
      <c r="BB64" s="130">
        <v>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22">
        <f t="shared" si="0"/>
        <v>0</v>
      </c>
      <c r="BJ64" s="22">
        <f t="shared" si="1"/>
        <v>1012037</v>
      </c>
      <c r="BK64" s="22">
        <f t="shared" si="2"/>
        <v>1012037</v>
      </c>
    </row>
    <row r="65" spans="1:63" x14ac:dyDescent="0.35">
      <c r="A65" s="23" t="s">
        <v>1527</v>
      </c>
      <c r="B65" s="79" t="s">
        <v>694</v>
      </c>
      <c r="C65" s="80">
        <v>1</v>
      </c>
      <c r="D65" s="81" t="s">
        <v>23</v>
      </c>
      <c r="E65" s="79" t="s">
        <v>458</v>
      </c>
      <c r="F65" s="79" t="s">
        <v>635</v>
      </c>
      <c r="G65" s="79" t="s">
        <v>655</v>
      </c>
      <c r="H65" s="79" t="s">
        <v>656</v>
      </c>
      <c r="I65" s="79" t="s">
        <v>657</v>
      </c>
      <c r="J65" s="79" t="s">
        <v>658</v>
      </c>
      <c r="K65" s="79" t="s">
        <v>471</v>
      </c>
      <c r="L65" s="79" t="s">
        <v>637</v>
      </c>
      <c r="M65" s="79" t="s">
        <v>650</v>
      </c>
      <c r="N65" s="82">
        <v>1</v>
      </c>
      <c r="O65" s="82">
        <v>1</v>
      </c>
      <c r="P65" s="82">
        <v>1</v>
      </c>
      <c r="Q65" s="82">
        <v>1</v>
      </c>
      <c r="R65" s="82">
        <v>1</v>
      </c>
      <c r="S65" s="82">
        <v>1</v>
      </c>
      <c r="T65" s="82">
        <v>0</v>
      </c>
      <c r="U65" s="82">
        <v>0</v>
      </c>
      <c r="V65" s="82">
        <v>0</v>
      </c>
      <c r="W65" s="77">
        <v>1564434.67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1564434.67</v>
      </c>
      <c r="AE65" s="134">
        <v>43860</v>
      </c>
      <c r="AF65" s="134">
        <v>45687</v>
      </c>
      <c r="AG65" s="135">
        <v>1564434.67</v>
      </c>
      <c r="AH65" s="84">
        <v>0.91666666666666663</v>
      </c>
      <c r="AI65" s="84">
        <v>5</v>
      </c>
      <c r="AJ65" s="136">
        <v>7.85E-2</v>
      </c>
      <c r="AK65" s="79" t="s">
        <v>651</v>
      </c>
      <c r="AL65" s="79" t="s">
        <v>652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1564434.67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22">
        <f t="shared" si="0"/>
        <v>0</v>
      </c>
      <c r="BJ65" s="22">
        <f t="shared" si="1"/>
        <v>1564434.67</v>
      </c>
      <c r="BK65" s="22">
        <f t="shared" si="2"/>
        <v>1564434.67</v>
      </c>
    </row>
    <row r="66" spans="1:63" x14ac:dyDescent="0.35">
      <c r="A66" s="23" t="s">
        <v>1528</v>
      </c>
      <c r="B66" s="79" t="s">
        <v>695</v>
      </c>
      <c r="C66" s="80">
        <v>1</v>
      </c>
      <c r="D66" s="81" t="s">
        <v>23</v>
      </c>
      <c r="E66" s="79" t="s">
        <v>458</v>
      </c>
      <c r="F66" s="79" t="s">
        <v>635</v>
      </c>
      <c r="G66" s="79" t="s">
        <v>655</v>
      </c>
      <c r="H66" s="79" t="s">
        <v>656</v>
      </c>
      <c r="I66" s="79" t="s">
        <v>657</v>
      </c>
      <c r="J66" s="79" t="s">
        <v>658</v>
      </c>
      <c r="K66" s="79" t="s">
        <v>471</v>
      </c>
      <c r="L66" s="79" t="s">
        <v>637</v>
      </c>
      <c r="M66" s="79" t="s">
        <v>650</v>
      </c>
      <c r="N66" s="82">
        <v>1</v>
      </c>
      <c r="O66" s="82">
        <v>1</v>
      </c>
      <c r="P66" s="82">
        <v>1</v>
      </c>
      <c r="Q66" s="82">
        <v>1</v>
      </c>
      <c r="R66" s="82">
        <v>1</v>
      </c>
      <c r="S66" s="82">
        <v>1</v>
      </c>
      <c r="T66" s="82">
        <v>0</v>
      </c>
      <c r="U66" s="82">
        <v>0</v>
      </c>
      <c r="V66" s="82">
        <v>0</v>
      </c>
      <c r="W66" s="77">
        <v>1564434.67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1564434.67</v>
      </c>
      <c r="AE66" s="134">
        <v>43826</v>
      </c>
      <c r="AF66" s="134">
        <v>46383</v>
      </c>
      <c r="AG66" s="135">
        <v>1564434.67</v>
      </c>
      <c r="AH66" s="84">
        <v>2.8250000000000002</v>
      </c>
      <c r="AI66" s="84">
        <v>7</v>
      </c>
      <c r="AJ66" s="136">
        <v>8.5000000000000006E-2</v>
      </c>
      <c r="AK66" s="79" t="s">
        <v>651</v>
      </c>
      <c r="AL66" s="79" t="s">
        <v>652</v>
      </c>
      <c r="AM66" s="130">
        <v>0</v>
      </c>
      <c r="AN66" s="130">
        <v>0</v>
      </c>
      <c r="AO66" s="130">
        <v>0</v>
      </c>
      <c r="AP66" s="130">
        <v>0</v>
      </c>
      <c r="AQ66" s="130">
        <v>0</v>
      </c>
      <c r="AR66" s="130">
        <v>0</v>
      </c>
      <c r="AS66" s="130">
        <v>0</v>
      </c>
      <c r="AT66" s="130">
        <v>0</v>
      </c>
      <c r="AU66" s="130">
        <v>0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130">
        <v>0</v>
      </c>
      <c r="BC66" s="130">
        <v>0</v>
      </c>
      <c r="BD66" s="130">
        <v>0</v>
      </c>
      <c r="BE66" s="130">
        <v>0</v>
      </c>
      <c r="BF66" s="130">
        <v>0</v>
      </c>
      <c r="BG66" s="130">
        <v>0</v>
      </c>
      <c r="BH66" s="130">
        <v>0</v>
      </c>
      <c r="BI66" s="22">
        <f t="shared" si="0"/>
        <v>0</v>
      </c>
      <c r="BJ66" s="22">
        <f t="shared" si="1"/>
        <v>0</v>
      </c>
      <c r="BK66" s="22">
        <f t="shared" si="2"/>
        <v>0</v>
      </c>
    </row>
    <row r="67" spans="1:63" x14ac:dyDescent="0.35">
      <c r="A67" s="23" t="s">
        <v>1529</v>
      </c>
      <c r="B67" s="79" t="s">
        <v>696</v>
      </c>
      <c r="C67" s="80">
        <v>1</v>
      </c>
      <c r="D67" s="81" t="s">
        <v>23</v>
      </c>
      <c r="E67" s="79" t="s">
        <v>458</v>
      </c>
      <c r="F67" s="79" t="s">
        <v>635</v>
      </c>
      <c r="G67" s="79" t="s">
        <v>655</v>
      </c>
      <c r="H67" s="79" t="s">
        <v>656</v>
      </c>
      <c r="I67" s="79" t="s">
        <v>657</v>
      </c>
      <c r="J67" s="79" t="s">
        <v>658</v>
      </c>
      <c r="K67" s="79" t="s">
        <v>471</v>
      </c>
      <c r="L67" s="79" t="s">
        <v>637</v>
      </c>
      <c r="M67" s="79" t="s">
        <v>650</v>
      </c>
      <c r="N67" s="82">
        <v>1</v>
      </c>
      <c r="O67" s="82">
        <v>1</v>
      </c>
      <c r="P67" s="82">
        <v>1</v>
      </c>
      <c r="Q67" s="82">
        <v>1</v>
      </c>
      <c r="R67" s="82">
        <v>1</v>
      </c>
      <c r="S67" s="82">
        <v>1</v>
      </c>
      <c r="T67" s="82">
        <v>0</v>
      </c>
      <c r="U67" s="82">
        <v>0</v>
      </c>
      <c r="V67" s="82">
        <v>0</v>
      </c>
      <c r="W67" s="77">
        <v>1185812.6000000001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1185812.6000000001</v>
      </c>
      <c r="AE67" s="134">
        <v>43860</v>
      </c>
      <c r="AF67" s="134">
        <v>45687</v>
      </c>
      <c r="AG67" s="135">
        <v>1185812.6000000001</v>
      </c>
      <c r="AH67" s="84">
        <v>0.91666666666666663</v>
      </c>
      <c r="AI67" s="84">
        <v>5</v>
      </c>
      <c r="AJ67" s="136">
        <v>7.85E-2</v>
      </c>
      <c r="AK67" s="79" t="s">
        <v>651</v>
      </c>
      <c r="AL67" s="79" t="s">
        <v>652</v>
      </c>
      <c r="AM67" s="130">
        <v>0</v>
      </c>
      <c r="AN67" s="130">
        <v>0</v>
      </c>
      <c r="AO67" s="130">
        <v>0</v>
      </c>
      <c r="AP67" s="130">
        <v>0</v>
      </c>
      <c r="AQ67" s="130">
        <v>0</v>
      </c>
      <c r="AR67" s="130">
        <v>0</v>
      </c>
      <c r="AS67" s="130">
        <v>0</v>
      </c>
      <c r="AT67" s="130">
        <v>0</v>
      </c>
      <c r="AU67" s="130">
        <v>0</v>
      </c>
      <c r="AV67" s="130">
        <v>0</v>
      </c>
      <c r="AW67" s="130">
        <v>1185812.6000000001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30">
        <v>0</v>
      </c>
      <c r="BE67" s="130">
        <v>0</v>
      </c>
      <c r="BF67" s="130">
        <v>0</v>
      </c>
      <c r="BG67" s="130">
        <v>0</v>
      </c>
      <c r="BH67" s="130">
        <v>0</v>
      </c>
      <c r="BI67" s="22">
        <f t="shared" ref="BI67:BI130" si="3">SUM(AM67:AV67)</f>
        <v>0</v>
      </c>
      <c r="BJ67" s="22">
        <f t="shared" si="1"/>
        <v>1185812.6000000001</v>
      </c>
      <c r="BK67" s="22">
        <f t="shared" si="2"/>
        <v>1185812.6000000001</v>
      </c>
    </row>
    <row r="68" spans="1:63" x14ac:dyDescent="0.35">
      <c r="A68" s="23" t="s">
        <v>1530</v>
      </c>
      <c r="B68" s="79" t="s">
        <v>697</v>
      </c>
      <c r="C68" s="80">
        <v>1</v>
      </c>
      <c r="D68" s="81" t="s">
        <v>23</v>
      </c>
      <c r="E68" s="79" t="s">
        <v>458</v>
      </c>
      <c r="F68" s="79" t="s">
        <v>635</v>
      </c>
      <c r="G68" s="79" t="s">
        <v>655</v>
      </c>
      <c r="H68" s="79" t="s">
        <v>656</v>
      </c>
      <c r="I68" s="79" t="s">
        <v>657</v>
      </c>
      <c r="J68" s="79" t="s">
        <v>658</v>
      </c>
      <c r="K68" s="79" t="s">
        <v>471</v>
      </c>
      <c r="L68" s="79" t="s">
        <v>637</v>
      </c>
      <c r="M68" s="79" t="s">
        <v>650</v>
      </c>
      <c r="N68" s="82">
        <v>1</v>
      </c>
      <c r="O68" s="82">
        <v>1</v>
      </c>
      <c r="P68" s="82">
        <v>1</v>
      </c>
      <c r="Q68" s="82">
        <v>1</v>
      </c>
      <c r="R68" s="82">
        <v>1</v>
      </c>
      <c r="S68" s="82">
        <v>1</v>
      </c>
      <c r="T68" s="82">
        <v>0</v>
      </c>
      <c r="U68" s="82">
        <v>0</v>
      </c>
      <c r="V68" s="82">
        <v>0</v>
      </c>
      <c r="W68" s="77">
        <v>778223.33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778223.33</v>
      </c>
      <c r="AE68" s="134">
        <v>43860</v>
      </c>
      <c r="AF68" s="134">
        <v>45687</v>
      </c>
      <c r="AG68" s="135">
        <v>778223.33</v>
      </c>
      <c r="AH68" s="84">
        <v>0.91666666666666663</v>
      </c>
      <c r="AI68" s="84">
        <v>5</v>
      </c>
      <c r="AJ68" s="136">
        <v>7.85E-2</v>
      </c>
      <c r="AK68" s="79" t="s">
        <v>651</v>
      </c>
      <c r="AL68" s="79" t="s">
        <v>652</v>
      </c>
      <c r="AM68" s="130">
        <v>0</v>
      </c>
      <c r="AN68" s="130">
        <v>0</v>
      </c>
      <c r="AO68" s="130">
        <v>0</v>
      </c>
      <c r="AP68" s="130">
        <v>0</v>
      </c>
      <c r="AQ68" s="130">
        <v>0</v>
      </c>
      <c r="AR68" s="130">
        <v>0</v>
      </c>
      <c r="AS68" s="130">
        <v>0</v>
      </c>
      <c r="AT68" s="130">
        <v>0</v>
      </c>
      <c r="AU68" s="130">
        <v>0</v>
      </c>
      <c r="AV68" s="130">
        <v>0</v>
      </c>
      <c r="AW68" s="130">
        <v>778223.33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22">
        <f t="shared" si="3"/>
        <v>0</v>
      </c>
      <c r="BJ68" s="22">
        <f t="shared" ref="BJ68:BJ131" si="4">SUM(AW68:BH68)</f>
        <v>778223.33</v>
      </c>
      <c r="BK68" s="22">
        <f t="shared" ref="BK68:BK131" si="5">BI68+BJ68</f>
        <v>778223.33</v>
      </c>
    </row>
    <row r="69" spans="1:63" x14ac:dyDescent="0.35">
      <c r="A69" s="23" t="s">
        <v>1531</v>
      </c>
      <c r="B69" s="79" t="s">
        <v>698</v>
      </c>
      <c r="C69" s="80">
        <v>1</v>
      </c>
      <c r="D69" s="81" t="s">
        <v>23</v>
      </c>
      <c r="E69" s="79" t="s">
        <v>458</v>
      </c>
      <c r="F69" s="79" t="s">
        <v>635</v>
      </c>
      <c r="G69" s="79" t="s">
        <v>655</v>
      </c>
      <c r="H69" s="79" t="s">
        <v>656</v>
      </c>
      <c r="I69" s="79" t="s">
        <v>657</v>
      </c>
      <c r="J69" s="79" t="s">
        <v>658</v>
      </c>
      <c r="K69" s="79" t="s">
        <v>471</v>
      </c>
      <c r="L69" s="79" t="s">
        <v>637</v>
      </c>
      <c r="M69" s="79" t="s">
        <v>650</v>
      </c>
      <c r="N69" s="82">
        <v>1</v>
      </c>
      <c r="O69" s="82">
        <v>1</v>
      </c>
      <c r="P69" s="82">
        <v>1</v>
      </c>
      <c r="Q69" s="82">
        <v>1</v>
      </c>
      <c r="R69" s="82">
        <v>1</v>
      </c>
      <c r="S69" s="82">
        <v>1</v>
      </c>
      <c r="T69" s="82">
        <v>0</v>
      </c>
      <c r="U69" s="82">
        <v>0</v>
      </c>
      <c r="V69" s="82">
        <v>0</v>
      </c>
      <c r="W69" s="77">
        <v>117551.89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117551.89</v>
      </c>
      <c r="AE69" s="134">
        <v>43860</v>
      </c>
      <c r="AF69" s="134">
        <v>45687</v>
      </c>
      <c r="AG69" s="135">
        <v>117551.89</v>
      </c>
      <c r="AH69" s="84">
        <v>0.91666666666666663</v>
      </c>
      <c r="AI69" s="84">
        <v>5</v>
      </c>
      <c r="AJ69" s="136">
        <v>7.85E-2</v>
      </c>
      <c r="AK69" s="79" t="s">
        <v>651</v>
      </c>
      <c r="AL69" s="79" t="s">
        <v>652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117551.89</v>
      </c>
      <c r="AX69" s="130">
        <v>0</v>
      </c>
      <c r="AY69" s="130">
        <v>0</v>
      </c>
      <c r="AZ69" s="130">
        <v>0</v>
      </c>
      <c r="BA69" s="130">
        <v>0</v>
      </c>
      <c r="BB69" s="130">
        <v>0</v>
      </c>
      <c r="BC69" s="130">
        <v>0</v>
      </c>
      <c r="BD69" s="130">
        <v>0</v>
      </c>
      <c r="BE69" s="130">
        <v>0</v>
      </c>
      <c r="BF69" s="130">
        <v>0</v>
      </c>
      <c r="BG69" s="130">
        <v>0</v>
      </c>
      <c r="BH69" s="130">
        <v>0</v>
      </c>
      <c r="BI69" s="22">
        <f t="shared" si="3"/>
        <v>0</v>
      </c>
      <c r="BJ69" s="22">
        <f t="shared" si="4"/>
        <v>117551.89</v>
      </c>
      <c r="BK69" s="22">
        <f t="shared" si="5"/>
        <v>117551.89</v>
      </c>
    </row>
    <row r="70" spans="1:63" x14ac:dyDescent="0.35">
      <c r="A70" s="23" t="s">
        <v>1532</v>
      </c>
      <c r="B70" s="79" t="s">
        <v>699</v>
      </c>
      <c r="C70" s="80">
        <v>1</v>
      </c>
      <c r="D70" s="81" t="s">
        <v>23</v>
      </c>
      <c r="E70" s="79" t="s">
        <v>458</v>
      </c>
      <c r="F70" s="79" t="s">
        <v>635</v>
      </c>
      <c r="G70" s="79" t="s">
        <v>655</v>
      </c>
      <c r="H70" s="79" t="s">
        <v>656</v>
      </c>
      <c r="I70" s="79" t="s">
        <v>657</v>
      </c>
      <c r="J70" s="79" t="s">
        <v>658</v>
      </c>
      <c r="K70" s="79" t="s">
        <v>471</v>
      </c>
      <c r="L70" s="79" t="s">
        <v>637</v>
      </c>
      <c r="M70" s="79" t="s">
        <v>650</v>
      </c>
      <c r="N70" s="82">
        <v>1</v>
      </c>
      <c r="O70" s="82">
        <v>1</v>
      </c>
      <c r="P70" s="82">
        <v>1</v>
      </c>
      <c r="Q70" s="82">
        <v>1</v>
      </c>
      <c r="R70" s="82">
        <v>1</v>
      </c>
      <c r="S70" s="82">
        <v>1</v>
      </c>
      <c r="T70" s="82">
        <v>0</v>
      </c>
      <c r="U70" s="82">
        <v>0</v>
      </c>
      <c r="V70" s="82">
        <v>0</v>
      </c>
      <c r="W70" s="77">
        <v>1417316.42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1417316.42</v>
      </c>
      <c r="AE70" s="134">
        <v>43860</v>
      </c>
      <c r="AF70" s="134">
        <v>45687</v>
      </c>
      <c r="AG70" s="135">
        <v>1417316.42</v>
      </c>
      <c r="AH70" s="84">
        <v>0.91666666666666663</v>
      </c>
      <c r="AI70" s="84">
        <v>5</v>
      </c>
      <c r="AJ70" s="136">
        <v>7.85E-2</v>
      </c>
      <c r="AK70" s="79" t="s">
        <v>651</v>
      </c>
      <c r="AL70" s="79" t="s">
        <v>652</v>
      </c>
      <c r="AM70" s="130">
        <v>0</v>
      </c>
      <c r="AN70" s="130">
        <v>0</v>
      </c>
      <c r="AO70" s="130">
        <v>0</v>
      </c>
      <c r="AP70" s="130">
        <v>0</v>
      </c>
      <c r="AQ70" s="130">
        <v>0</v>
      </c>
      <c r="AR70" s="130">
        <v>0</v>
      </c>
      <c r="AS70" s="130">
        <v>0</v>
      </c>
      <c r="AT70" s="130">
        <v>0</v>
      </c>
      <c r="AU70" s="130">
        <v>0</v>
      </c>
      <c r="AV70" s="130">
        <v>0</v>
      </c>
      <c r="AW70" s="130">
        <v>1417316.42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22">
        <f t="shared" si="3"/>
        <v>0</v>
      </c>
      <c r="BJ70" s="22">
        <f t="shared" si="4"/>
        <v>1417316.42</v>
      </c>
      <c r="BK70" s="22">
        <f t="shared" si="5"/>
        <v>1417316.42</v>
      </c>
    </row>
    <row r="71" spans="1:63" x14ac:dyDescent="0.35">
      <c r="A71" s="23" t="s">
        <v>1533</v>
      </c>
      <c r="B71" s="79" t="s">
        <v>700</v>
      </c>
      <c r="C71" s="80">
        <v>1</v>
      </c>
      <c r="D71" s="81" t="s">
        <v>23</v>
      </c>
      <c r="E71" s="79" t="s">
        <v>458</v>
      </c>
      <c r="F71" s="79" t="s">
        <v>635</v>
      </c>
      <c r="G71" s="79" t="s">
        <v>655</v>
      </c>
      <c r="H71" s="79" t="s">
        <v>656</v>
      </c>
      <c r="I71" s="79" t="s">
        <v>657</v>
      </c>
      <c r="J71" s="79" t="s">
        <v>658</v>
      </c>
      <c r="K71" s="79" t="s">
        <v>471</v>
      </c>
      <c r="L71" s="79" t="s">
        <v>637</v>
      </c>
      <c r="M71" s="79" t="s">
        <v>650</v>
      </c>
      <c r="N71" s="82">
        <v>1</v>
      </c>
      <c r="O71" s="82">
        <v>1</v>
      </c>
      <c r="P71" s="82">
        <v>1</v>
      </c>
      <c r="Q71" s="82">
        <v>1</v>
      </c>
      <c r="R71" s="82">
        <v>1</v>
      </c>
      <c r="S71" s="82">
        <v>1</v>
      </c>
      <c r="T71" s="82">
        <v>0</v>
      </c>
      <c r="U71" s="82">
        <v>0</v>
      </c>
      <c r="V71" s="82">
        <v>0</v>
      </c>
      <c r="W71" s="77">
        <v>1405686.01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1405686.01</v>
      </c>
      <c r="AE71" s="134">
        <v>43826</v>
      </c>
      <c r="AF71" s="134">
        <v>46383</v>
      </c>
      <c r="AG71" s="135">
        <v>1405686.01</v>
      </c>
      <c r="AH71" s="84">
        <v>2.8250000000000002</v>
      </c>
      <c r="AI71" s="84">
        <v>7</v>
      </c>
      <c r="AJ71" s="136">
        <v>8.5000000000000006E-2</v>
      </c>
      <c r="AK71" s="79" t="s">
        <v>651</v>
      </c>
      <c r="AL71" s="79" t="s">
        <v>652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22">
        <f t="shared" si="3"/>
        <v>0</v>
      </c>
      <c r="BJ71" s="22">
        <f t="shared" si="4"/>
        <v>0</v>
      </c>
      <c r="BK71" s="22">
        <f t="shared" si="5"/>
        <v>0</v>
      </c>
    </row>
    <row r="72" spans="1:63" x14ac:dyDescent="0.35">
      <c r="A72" s="23" t="s">
        <v>1534</v>
      </c>
      <c r="B72" s="79" t="s">
        <v>701</v>
      </c>
      <c r="C72" s="80">
        <v>1</v>
      </c>
      <c r="D72" s="81" t="s">
        <v>23</v>
      </c>
      <c r="E72" s="79" t="s">
        <v>458</v>
      </c>
      <c r="F72" s="79" t="s">
        <v>635</v>
      </c>
      <c r="G72" s="79" t="s">
        <v>655</v>
      </c>
      <c r="H72" s="79" t="s">
        <v>656</v>
      </c>
      <c r="I72" s="79" t="s">
        <v>657</v>
      </c>
      <c r="J72" s="79" t="s">
        <v>658</v>
      </c>
      <c r="K72" s="79" t="s">
        <v>471</v>
      </c>
      <c r="L72" s="79" t="s">
        <v>637</v>
      </c>
      <c r="M72" s="79" t="s">
        <v>650</v>
      </c>
      <c r="N72" s="82">
        <v>1</v>
      </c>
      <c r="O72" s="82">
        <v>1</v>
      </c>
      <c r="P72" s="82">
        <v>1</v>
      </c>
      <c r="Q72" s="82">
        <v>1</v>
      </c>
      <c r="R72" s="82">
        <v>1</v>
      </c>
      <c r="S72" s="82">
        <v>1</v>
      </c>
      <c r="T72" s="82">
        <v>0</v>
      </c>
      <c r="U72" s="82">
        <v>0</v>
      </c>
      <c r="V72" s="82">
        <v>0</v>
      </c>
      <c r="W72" s="77">
        <v>1204773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1204773</v>
      </c>
      <c r="AE72" s="134">
        <v>43860</v>
      </c>
      <c r="AF72" s="134">
        <v>45687</v>
      </c>
      <c r="AG72" s="135">
        <v>1204773</v>
      </c>
      <c r="AH72" s="84">
        <v>0.91666666666666663</v>
      </c>
      <c r="AI72" s="84">
        <v>5</v>
      </c>
      <c r="AJ72" s="136">
        <v>7.85E-2</v>
      </c>
      <c r="AK72" s="79" t="s">
        <v>651</v>
      </c>
      <c r="AL72" s="79" t="s">
        <v>652</v>
      </c>
      <c r="AM72" s="130">
        <v>0</v>
      </c>
      <c r="AN72" s="130">
        <v>0</v>
      </c>
      <c r="AO72" s="130">
        <v>0</v>
      </c>
      <c r="AP72" s="130">
        <v>0</v>
      </c>
      <c r="AQ72" s="130">
        <v>0</v>
      </c>
      <c r="AR72" s="130">
        <v>0</v>
      </c>
      <c r="AS72" s="130">
        <v>0</v>
      </c>
      <c r="AT72" s="130">
        <v>0</v>
      </c>
      <c r="AU72" s="130">
        <v>0</v>
      </c>
      <c r="AV72" s="130">
        <v>0</v>
      </c>
      <c r="AW72" s="130">
        <v>1204773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22">
        <f t="shared" si="3"/>
        <v>0</v>
      </c>
      <c r="BJ72" s="22">
        <f t="shared" si="4"/>
        <v>1204773</v>
      </c>
      <c r="BK72" s="22">
        <f t="shared" si="5"/>
        <v>1204773</v>
      </c>
    </row>
    <row r="73" spans="1:63" x14ac:dyDescent="0.35">
      <c r="A73" s="23" t="s">
        <v>1535</v>
      </c>
      <c r="B73" s="79" t="s">
        <v>702</v>
      </c>
      <c r="C73" s="80">
        <v>1</v>
      </c>
      <c r="D73" s="81" t="s">
        <v>23</v>
      </c>
      <c r="E73" s="79" t="s">
        <v>458</v>
      </c>
      <c r="F73" s="79" t="s">
        <v>635</v>
      </c>
      <c r="G73" s="79" t="s">
        <v>655</v>
      </c>
      <c r="H73" s="79" t="s">
        <v>656</v>
      </c>
      <c r="I73" s="79" t="s">
        <v>657</v>
      </c>
      <c r="J73" s="79" t="s">
        <v>658</v>
      </c>
      <c r="K73" s="79" t="s">
        <v>471</v>
      </c>
      <c r="L73" s="79" t="s">
        <v>637</v>
      </c>
      <c r="M73" s="79" t="s">
        <v>650</v>
      </c>
      <c r="N73" s="82">
        <v>1</v>
      </c>
      <c r="O73" s="82">
        <v>1</v>
      </c>
      <c r="P73" s="82">
        <v>1</v>
      </c>
      <c r="Q73" s="82">
        <v>1</v>
      </c>
      <c r="R73" s="82">
        <v>1</v>
      </c>
      <c r="S73" s="82">
        <v>1</v>
      </c>
      <c r="T73" s="82">
        <v>0</v>
      </c>
      <c r="U73" s="82">
        <v>0</v>
      </c>
      <c r="V73" s="82">
        <v>0</v>
      </c>
      <c r="W73" s="77">
        <v>1204773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1204773</v>
      </c>
      <c r="AE73" s="134">
        <v>43826</v>
      </c>
      <c r="AF73" s="134">
        <v>46383</v>
      </c>
      <c r="AG73" s="135">
        <v>1204773</v>
      </c>
      <c r="AH73" s="84">
        <v>2.8250000000000002</v>
      </c>
      <c r="AI73" s="84">
        <v>7</v>
      </c>
      <c r="AJ73" s="136">
        <v>8.5000000000000006E-2</v>
      </c>
      <c r="AK73" s="79" t="s">
        <v>651</v>
      </c>
      <c r="AL73" s="79" t="s">
        <v>652</v>
      </c>
      <c r="AM73" s="130">
        <v>0</v>
      </c>
      <c r="AN73" s="130">
        <v>0</v>
      </c>
      <c r="AO73" s="130">
        <v>0</v>
      </c>
      <c r="AP73" s="130">
        <v>0</v>
      </c>
      <c r="AQ73" s="130">
        <v>0</v>
      </c>
      <c r="AR73" s="130">
        <v>0</v>
      </c>
      <c r="AS73" s="130">
        <v>0</v>
      </c>
      <c r="AT73" s="130">
        <v>0</v>
      </c>
      <c r="AU73" s="130">
        <v>0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0</v>
      </c>
      <c r="BD73" s="130">
        <v>0</v>
      </c>
      <c r="BE73" s="130">
        <v>0</v>
      </c>
      <c r="BF73" s="130">
        <v>0</v>
      </c>
      <c r="BG73" s="130">
        <v>0</v>
      </c>
      <c r="BH73" s="130">
        <v>0</v>
      </c>
      <c r="BI73" s="22">
        <f t="shared" si="3"/>
        <v>0</v>
      </c>
      <c r="BJ73" s="22">
        <f t="shared" si="4"/>
        <v>0</v>
      </c>
      <c r="BK73" s="22">
        <f t="shared" si="5"/>
        <v>0</v>
      </c>
    </row>
    <row r="74" spans="1:63" x14ac:dyDescent="0.35">
      <c r="A74" s="23" t="s">
        <v>1536</v>
      </c>
      <c r="B74" s="79" t="s">
        <v>703</v>
      </c>
      <c r="C74" s="80">
        <v>1</v>
      </c>
      <c r="D74" s="81" t="s">
        <v>23</v>
      </c>
      <c r="E74" s="79" t="s">
        <v>458</v>
      </c>
      <c r="F74" s="79" t="s">
        <v>635</v>
      </c>
      <c r="G74" s="79" t="s">
        <v>655</v>
      </c>
      <c r="H74" s="79" t="s">
        <v>656</v>
      </c>
      <c r="I74" s="79" t="s">
        <v>657</v>
      </c>
      <c r="J74" s="79" t="s">
        <v>658</v>
      </c>
      <c r="K74" s="79" t="s">
        <v>471</v>
      </c>
      <c r="L74" s="79" t="s">
        <v>637</v>
      </c>
      <c r="M74" s="79" t="s">
        <v>650</v>
      </c>
      <c r="N74" s="82">
        <v>1</v>
      </c>
      <c r="O74" s="82">
        <v>1</v>
      </c>
      <c r="P74" s="82">
        <v>1</v>
      </c>
      <c r="Q74" s="82">
        <v>1</v>
      </c>
      <c r="R74" s="82">
        <v>1</v>
      </c>
      <c r="S74" s="82">
        <v>1</v>
      </c>
      <c r="T74" s="82">
        <v>0</v>
      </c>
      <c r="U74" s="82">
        <v>0</v>
      </c>
      <c r="V74" s="82">
        <v>0</v>
      </c>
      <c r="W74" s="77">
        <v>744695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744695</v>
      </c>
      <c r="AE74" s="134">
        <v>43860</v>
      </c>
      <c r="AF74" s="134">
        <v>45687</v>
      </c>
      <c r="AG74" s="135">
        <v>744695</v>
      </c>
      <c r="AH74" s="84">
        <v>0.91666666666666663</v>
      </c>
      <c r="AI74" s="84">
        <v>5</v>
      </c>
      <c r="AJ74" s="136">
        <v>7.85E-2</v>
      </c>
      <c r="AK74" s="79" t="s">
        <v>651</v>
      </c>
      <c r="AL74" s="79" t="s">
        <v>652</v>
      </c>
      <c r="AM74" s="130">
        <v>0</v>
      </c>
      <c r="AN74" s="130">
        <v>0</v>
      </c>
      <c r="AO74" s="130">
        <v>0</v>
      </c>
      <c r="AP74" s="130">
        <v>0</v>
      </c>
      <c r="AQ74" s="130">
        <v>0</v>
      </c>
      <c r="AR74" s="130">
        <v>0</v>
      </c>
      <c r="AS74" s="130">
        <v>0</v>
      </c>
      <c r="AT74" s="130">
        <v>0</v>
      </c>
      <c r="AU74" s="130">
        <v>0</v>
      </c>
      <c r="AV74" s="130">
        <v>0</v>
      </c>
      <c r="AW74" s="130">
        <v>744695</v>
      </c>
      <c r="AX74" s="130">
        <v>0</v>
      </c>
      <c r="AY74" s="130">
        <v>0</v>
      </c>
      <c r="AZ74" s="130">
        <v>0</v>
      </c>
      <c r="BA74" s="130">
        <v>0</v>
      </c>
      <c r="BB74" s="130">
        <v>0</v>
      </c>
      <c r="BC74" s="130">
        <v>0</v>
      </c>
      <c r="BD74" s="130">
        <v>0</v>
      </c>
      <c r="BE74" s="130">
        <v>0</v>
      </c>
      <c r="BF74" s="130">
        <v>0</v>
      </c>
      <c r="BG74" s="130">
        <v>0</v>
      </c>
      <c r="BH74" s="130">
        <v>0</v>
      </c>
      <c r="BI74" s="22">
        <f t="shared" si="3"/>
        <v>0</v>
      </c>
      <c r="BJ74" s="22">
        <f t="shared" si="4"/>
        <v>744695</v>
      </c>
      <c r="BK74" s="22">
        <f t="shared" si="5"/>
        <v>744695</v>
      </c>
    </row>
    <row r="75" spans="1:63" x14ac:dyDescent="0.35">
      <c r="A75" s="23" t="s">
        <v>1537</v>
      </c>
      <c r="B75" s="79" t="s">
        <v>704</v>
      </c>
      <c r="C75" s="80">
        <v>1</v>
      </c>
      <c r="D75" s="81" t="s">
        <v>23</v>
      </c>
      <c r="E75" s="79" t="s">
        <v>458</v>
      </c>
      <c r="F75" s="79" t="s">
        <v>635</v>
      </c>
      <c r="G75" s="79" t="s">
        <v>655</v>
      </c>
      <c r="H75" s="79" t="s">
        <v>656</v>
      </c>
      <c r="I75" s="79" t="s">
        <v>657</v>
      </c>
      <c r="J75" s="79" t="s">
        <v>658</v>
      </c>
      <c r="K75" s="79" t="s">
        <v>471</v>
      </c>
      <c r="L75" s="79" t="s">
        <v>637</v>
      </c>
      <c r="M75" s="79" t="s">
        <v>650</v>
      </c>
      <c r="N75" s="82">
        <v>1</v>
      </c>
      <c r="O75" s="82">
        <v>1</v>
      </c>
      <c r="P75" s="82">
        <v>1</v>
      </c>
      <c r="Q75" s="82">
        <v>1</v>
      </c>
      <c r="R75" s="82">
        <v>1</v>
      </c>
      <c r="S75" s="82">
        <v>1</v>
      </c>
      <c r="T75" s="82">
        <v>0</v>
      </c>
      <c r="U75" s="82">
        <v>0</v>
      </c>
      <c r="V75" s="82">
        <v>0</v>
      </c>
      <c r="W75" s="77">
        <v>205079.71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205079.71</v>
      </c>
      <c r="AE75" s="134">
        <v>43860</v>
      </c>
      <c r="AF75" s="134">
        <v>45687</v>
      </c>
      <c r="AG75" s="135">
        <v>205079.71</v>
      </c>
      <c r="AH75" s="84">
        <v>0.91666666666666663</v>
      </c>
      <c r="AI75" s="84">
        <v>5</v>
      </c>
      <c r="AJ75" s="136">
        <v>7.85E-2</v>
      </c>
      <c r="AK75" s="79" t="s">
        <v>651</v>
      </c>
      <c r="AL75" s="79" t="s">
        <v>652</v>
      </c>
      <c r="AM75" s="130">
        <v>0</v>
      </c>
      <c r="AN75" s="130">
        <v>0</v>
      </c>
      <c r="AO75" s="130">
        <v>0</v>
      </c>
      <c r="AP75" s="130">
        <v>0</v>
      </c>
      <c r="AQ75" s="130">
        <v>0</v>
      </c>
      <c r="AR75" s="130">
        <v>0</v>
      </c>
      <c r="AS75" s="130">
        <v>0</v>
      </c>
      <c r="AT75" s="130">
        <v>0</v>
      </c>
      <c r="AU75" s="130">
        <v>0</v>
      </c>
      <c r="AV75" s="130">
        <v>0</v>
      </c>
      <c r="AW75" s="130">
        <v>205079.71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22">
        <f t="shared" si="3"/>
        <v>0</v>
      </c>
      <c r="BJ75" s="22">
        <f t="shared" si="4"/>
        <v>205079.71</v>
      </c>
      <c r="BK75" s="22">
        <f t="shared" si="5"/>
        <v>205079.71</v>
      </c>
    </row>
    <row r="76" spans="1:63" x14ac:dyDescent="0.35">
      <c r="A76" s="23" t="s">
        <v>1538</v>
      </c>
      <c r="B76" s="79" t="s">
        <v>705</v>
      </c>
      <c r="C76" s="80">
        <v>1</v>
      </c>
      <c r="D76" s="81" t="s">
        <v>23</v>
      </c>
      <c r="E76" s="79" t="s">
        <v>458</v>
      </c>
      <c r="F76" s="79" t="s">
        <v>635</v>
      </c>
      <c r="G76" s="79" t="s">
        <v>655</v>
      </c>
      <c r="H76" s="79" t="s">
        <v>656</v>
      </c>
      <c r="I76" s="79" t="s">
        <v>657</v>
      </c>
      <c r="J76" s="79" t="s">
        <v>658</v>
      </c>
      <c r="K76" s="79" t="s">
        <v>471</v>
      </c>
      <c r="L76" s="79" t="s">
        <v>637</v>
      </c>
      <c r="M76" s="79" t="s">
        <v>650</v>
      </c>
      <c r="N76" s="82">
        <v>1</v>
      </c>
      <c r="O76" s="82">
        <v>1</v>
      </c>
      <c r="P76" s="82">
        <v>1</v>
      </c>
      <c r="Q76" s="82">
        <v>1</v>
      </c>
      <c r="R76" s="82">
        <v>1</v>
      </c>
      <c r="S76" s="82">
        <v>1</v>
      </c>
      <c r="T76" s="82">
        <v>0</v>
      </c>
      <c r="U76" s="82">
        <v>0</v>
      </c>
      <c r="V76" s="82">
        <v>0</v>
      </c>
      <c r="W76" s="77">
        <v>128104.31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128104.31</v>
      </c>
      <c r="AE76" s="134">
        <v>43860</v>
      </c>
      <c r="AF76" s="134">
        <v>45687</v>
      </c>
      <c r="AG76" s="135">
        <v>128104.31</v>
      </c>
      <c r="AH76" s="84">
        <v>0.91666666666666663</v>
      </c>
      <c r="AI76" s="84">
        <v>5</v>
      </c>
      <c r="AJ76" s="136">
        <v>7.85E-2</v>
      </c>
      <c r="AK76" s="79" t="s">
        <v>651</v>
      </c>
      <c r="AL76" s="79" t="s">
        <v>652</v>
      </c>
      <c r="AM76" s="130">
        <v>0</v>
      </c>
      <c r="AN76" s="130">
        <v>0</v>
      </c>
      <c r="AO76" s="130">
        <v>0</v>
      </c>
      <c r="AP76" s="130">
        <v>0</v>
      </c>
      <c r="AQ76" s="130">
        <v>0</v>
      </c>
      <c r="AR76" s="130">
        <v>0</v>
      </c>
      <c r="AS76" s="130">
        <v>0</v>
      </c>
      <c r="AT76" s="130">
        <v>0</v>
      </c>
      <c r="AU76" s="130">
        <v>0</v>
      </c>
      <c r="AV76" s="130">
        <v>0</v>
      </c>
      <c r="AW76" s="130">
        <v>128104.31</v>
      </c>
      <c r="AX76" s="130">
        <v>0</v>
      </c>
      <c r="AY76" s="130">
        <v>0</v>
      </c>
      <c r="AZ76" s="130">
        <v>0</v>
      </c>
      <c r="BA76" s="130">
        <v>0</v>
      </c>
      <c r="BB76" s="130">
        <v>0</v>
      </c>
      <c r="BC76" s="130">
        <v>0</v>
      </c>
      <c r="BD76" s="130">
        <v>0</v>
      </c>
      <c r="BE76" s="130">
        <v>0</v>
      </c>
      <c r="BF76" s="130">
        <v>0</v>
      </c>
      <c r="BG76" s="130">
        <v>0</v>
      </c>
      <c r="BH76" s="130">
        <v>0</v>
      </c>
      <c r="BI76" s="22">
        <f t="shared" si="3"/>
        <v>0</v>
      </c>
      <c r="BJ76" s="22">
        <f t="shared" si="4"/>
        <v>128104.31</v>
      </c>
      <c r="BK76" s="22">
        <f t="shared" si="5"/>
        <v>128104.31</v>
      </c>
    </row>
    <row r="77" spans="1:63" x14ac:dyDescent="0.35">
      <c r="A77" s="23" t="s">
        <v>1539</v>
      </c>
      <c r="B77" s="79" t="s">
        <v>706</v>
      </c>
      <c r="C77" s="80">
        <v>1</v>
      </c>
      <c r="D77" s="81" t="s">
        <v>23</v>
      </c>
      <c r="E77" s="79" t="s">
        <v>458</v>
      </c>
      <c r="F77" s="79" t="s">
        <v>635</v>
      </c>
      <c r="G77" s="79" t="s">
        <v>655</v>
      </c>
      <c r="H77" s="79" t="s">
        <v>656</v>
      </c>
      <c r="I77" s="79" t="s">
        <v>657</v>
      </c>
      <c r="J77" s="79" t="s">
        <v>658</v>
      </c>
      <c r="K77" s="79" t="s">
        <v>471</v>
      </c>
      <c r="L77" s="79" t="s">
        <v>637</v>
      </c>
      <c r="M77" s="79" t="s">
        <v>650</v>
      </c>
      <c r="N77" s="82">
        <v>1</v>
      </c>
      <c r="O77" s="82">
        <v>1</v>
      </c>
      <c r="P77" s="82">
        <v>1</v>
      </c>
      <c r="Q77" s="82">
        <v>1</v>
      </c>
      <c r="R77" s="82">
        <v>1</v>
      </c>
      <c r="S77" s="82">
        <v>1</v>
      </c>
      <c r="T77" s="82">
        <v>0</v>
      </c>
      <c r="U77" s="82">
        <v>0</v>
      </c>
      <c r="V77" s="82">
        <v>0</v>
      </c>
      <c r="W77" s="77">
        <v>127038.97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127038.97</v>
      </c>
      <c r="AE77" s="134">
        <v>43826</v>
      </c>
      <c r="AF77" s="134">
        <v>46383</v>
      </c>
      <c r="AG77" s="135">
        <v>127038.97</v>
      </c>
      <c r="AH77" s="84">
        <v>2.8250000000000002</v>
      </c>
      <c r="AI77" s="84">
        <v>7</v>
      </c>
      <c r="AJ77" s="136">
        <v>8.5000000000000006E-2</v>
      </c>
      <c r="AK77" s="79" t="s">
        <v>651</v>
      </c>
      <c r="AL77" s="79" t="s">
        <v>652</v>
      </c>
      <c r="AM77" s="130">
        <v>0</v>
      </c>
      <c r="AN77" s="130">
        <v>0</v>
      </c>
      <c r="AO77" s="130">
        <v>0</v>
      </c>
      <c r="AP77" s="130">
        <v>0</v>
      </c>
      <c r="AQ77" s="130">
        <v>0</v>
      </c>
      <c r="AR77" s="130">
        <v>0</v>
      </c>
      <c r="AS77" s="130">
        <v>0</v>
      </c>
      <c r="AT77" s="130">
        <v>0</v>
      </c>
      <c r="AU77" s="130">
        <v>0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22">
        <f t="shared" si="3"/>
        <v>0</v>
      </c>
      <c r="BJ77" s="22">
        <f t="shared" si="4"/>
        <v>0</v>
      </c>
      <c r="BK77" s="22">
        <f t="shared" si="5"/>
        <v>0</v>
      </c>
    </row>
    <row r="78" spans="1:63" x14ac:dyDescent="0.35">
      <c r="A78" s="23" t="s">
        <v>1540</v>
      </c>
      <c r="B78" s="79" t="s">
        <v>707</v>
      </c>
      <c r="C78" s="80">
        <v>1</v>
      </c>
      <c r="D78" s="81" t="s">
        <v>23</v>
      </c>
      <c r="E78" s="79" t="s">
        <v>458</v>
      </c>
      <c r="F78" s="79" t="s">
        <v>635</v>
      </c>
      <c r="G78" s="79" t="s">
        <v>655</v>
      </c>
      <c r="H78" s="79" t="s">
        <v>656</v>
      </c>
      <c r="I78" s="79" t="s">
        <v>657</v>
      </c>
      <c r="J78" s="79" t="s">
        <v>658</v>
      </c>
      <c r="K78" s="79" t="s">
        <v>471</v>
      </c>
      <c r="L78" s="79" t="s">
        <v>637</v>
      </c>
      <c r="M78" s="79" t="s">
        <v>650</v>
      </c>
      <c r="N78" s="82">
        <v>1</v>
      </c>
      <c r="O78" s="82">
        <v>1</v>
      </c>
      <c r="P78" s="82">
        <v>1</v>
      </c>
      <c r="Q78" s="82">
        <v>1</v>
      </c>
      <c r="R78" s="82">
        <v>1</v>
      </c>
      <c r="S78" s="82">
        <v>1</v>
      </c>
      <c r="T78" s="82">
        <v>0</v>
      </c>
      <c r="U78" s="82">
        <v>0</v>
      </c>
      <c r="V78" s="82">
        <v>0</v>
      </c>
      <c r="W78" s="77">
        <v>437542.38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437542.38</v>
      </c>
      <c r="AE78" s="134">
        <v>43860</v>
      </c>
      <c r="AF78" s="134">
        <v>45687</v>
      </c>
      <c r="AG78" s="135">
        <v>437542.38</v>
      </c>
      <c r="AH78" s="84">
        <v>0.91666666666666663</v>
      </c>
      <c r="AI78" s="84">
        <v>5</v>
      </c>
      <c r="AJ78" s="136">
        <v>7.85E-2</v>
      </c>
      <c r="AK78" s="79" t="s">
        <v>651</v>
      </c>
      <c r="AL78" s="79" t="s">
        <v>652</v>
      </c>
      <c r="AM78" s="130">
        <v>0</v>
      </c>
      <c r="AN78" s="130">
        <v>0</v>
      </c>
      <c r="AO78" s="130">
        <v>0</v>
      </c>
      <c r="AP78" s="130">
        <v>0</v>
      </c>
      <c r="AQ78" s="130">
        <v>0</v>
      </c>
      <c r="AR78" s="130">
        <v>0</v>
      </c>
      <c r="AS78" s="130">
        <v>0</v>
      </c>
      <c r="AT78" s="130">
        <v>0</v>
      </c>
      <c r="AU78" s="130">
        <v>0</v>
      </c>
      <c r="AV78" s="130">
        <v>0</v>
      </c>
      <c r="AW78" s="130">
        <v>437542.38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30">
        <v>0</v>
      </c>
      <c r="BE78" s="130">
        <v>0</v>
      </c>
      <c r="BF78" s="130">
        <v>0</v>
      </c>
      <c r="BG78" s="130">
        <v>0</v>
      </c>
      <c r="BH78" s="130">
        <v>0</v>
      </c>
      <c r="BI78" s="22">
        <f t="shared" si="3"/>
        <v>0</v>
      </c>
      <c r="BJ78" s="22">
        <f t="shared" si="4"/>
        <v>437542.38</v>
      </c>
      <c r="BK78" s="22">
        <f t="shared" si="5"/>
        <v>437542.38</v>
      </c>
    </row>
    <row r="79" spans="1:63" x14ac:dyDescent="0.35">
      <c r="A79" s="23" t="s">
        <v>1541</v>
      </c>
      <c r="B79" s="79" t="s">
        <v>708</v>
      </c>
      <c r="C79" s="80">
        <v>1</v>
      </c>
      <c r="D79" s="81" t="s">
        <v>23</v>
      </c>
      <c r="E79" s="79" t="s">
        <v>458</v>
      </c>
      <c r="F79" s="79" t="s">
        <v>635</v>
      </c>
      <c r="G79" s="79" t="s">
        <v>655</v>
      </c>
      <c r="H79" s="79" t="s">
        <v>656</v>
      </c>
      <c r="I79" s="79" t="s">
        <v>657</v>
      </c>
      <c r="J79" s="79" t="s">
        <v>658</v>
      </c>
      <c r="K79" s="79" t="s">
        <v>471</v>
      </c>
      <c r="L79" s="79" t="s">
        <v>637</v>
      </c>
      <c r="M79" s="79" t="s">
        <v>650</v>
      </c>
      <c r="N79" s="82">
        <v>1</v>
      </c>
      <c r="O79" s="82">
        <v>1</v>
      </c>
      <c r="P79" s="82">
        <v>1</v>
      </c>
      <c r="Q79" s="82">
        <v>1</v>
      </c>
      <c r="R79" s="82">
        <v>1</v>
      </c>
      <c r="S79" s="82">
        <v>1</v>
      </c>
      <c r="T79" s="82">
        <v>0</v>
      </c>
      <c r="U79" s="82">
        <v>0</v>
      </c>
      <c r="V79" s="82">
        <v>0</v>
      </c>
      <c r="W79" s="77">
        <v>437542.38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437542.38</v>
      </c>
      <c r="AE79" s="134">
        <v>43826</v>
      </c>
      <c r="AF79" s="134">
        <v>46383</v>
      </c>
      <c r="AG79" s="135">
        <v>437542.38</v>
      </c>
      <c r="AH79" s="84">
        <v>2.8250000000000002</v>
      </c>
      <c r="AI79" s="84">
        <v>7</v>
      </c>
      <c r="AJ79" s="136">
        <v>8.5000000000000006E-2</v>
      </c>
      <c r="AK79" s="79" t="s">
        <v>651</v>
      </c>
      <c r="AL79" s="79" t="s">
        <v>652</v>
      </c>
      <c r="AM79" s="130">
        <v>0</v>
      </c>
      <c r="AN79" s="130">
        <v>0</v>
      </c>
      <c r="AO79" s="130">
        <v>0</v>
      </c>
      <c r="AP79" s="130">
        <v>0</v>
      </c>
      <c r="AQ79" s="130">
        <v>0</v>
      </c>
      <c r="AR79" s="130">
        <v>0</v>
      </c>
      <c r="AS79" s="130">
        <v>0</v>
      </c>
      <c r="AT79" s="130">
        <v>0</v>
      </c>
      <c r="AU79" s="130">
        <v>0</v>
      </c>
      <c r="AV79" s="130">
        <v>0</v>
      </c>
      <c r="AW79" s="130">
        <v>0</v>
      </c>
      <c r="AX79" s="130">
        <v>0</v>
      </c>
      <c r="AY79" s="130">
        <v>0</v>
      </c>
      <c r="AZ79" s="130">
        <v>0</v>
      </c>
      <c r="BA79" s="130">
        <v>0</v>
      </c>
      <c r="BB79" s="130">
        <v>0</v>
      </c>
      <c r="BC79" s="130">
        <v>0</v>
      </c>
      <c r="BD79" s="130">
        <v>0</v>
      </c>
      <c r="BE79" s="130">
        <v>0</v>
      </c>
      <c r="BF79" s="130">
        <v>0</v>
      </c>
      <c r="BG79" s="130">
        <v>0</v>
      </c>
      <c r="BH79" s="130">
        <v>0</v>
      </c>
      <c r="BI79" s="22">
        <f t="shared" si="3"/>
        <v>0</v>
      </c>
      <c r="BJ79" s="22">
        <f t="shared" si="4"/>
        <v>0</v>
      </c>
      <c r="BK79" s="22">
        <f t="shared" si="5"/>
        <v>0</v>
      </c>
    </row>
    <row r="80" spans="1:63" x14ac:dyDescent="0.35">
      <c r="A80" s="23" t="s">
        <v>1542</v>
      </c>
      <c r="B80" s="79" t="s">
        <v>709</v>
      </c>
      <c r="C80" s="80">
        <v>1</v>
      </c>
      <c r="D80" s="81" t="s">
        <v>23</v>
      </c>
      <c r="E80" s="79" t="s">
        <v>458</v>
      </c>
      <c r="F80" s="79" t="s">
        <v>635</v>
      </c>
      <c r="G80" s="79" t="s">
        <v>655</v>
      </c>
      <c r="H80" s="79" t="s">
        <v>656</v>
      </c>
      <c r="I80" s="79" t="s">
        <v>657</v>
      </c>
      <c r="J80" s="79" t="s">
        <v>658</v>
      </c>
      <c r="K80" s="79" t="s">
        <v>471</v>
      </c>
      <c r="L80" s="79" t="s">
        <v>637</v>
      </c>
      <c r="M80" s="79" t="s">
        <v>650</v>
      </c>
      <c r="N80" s="82">
        <v>1</v>
      </c>
      <c r="O80" s="82">
        <v>1</v>
      </c>
      <c r="P80" s="82">
        <v>1</v>
      </c>
      <c r="Q80" s="82">
        <v>1</v>
      </c>
      <c r="R80" s="82">
        <v>1</v>
      </c>
      <c r="S80" s="82">
        <v>1</v>
      </c>
      <c r="T80" s="82">
        <v>0</v>
      </c>
      <c r="U80" s="82">
        <v>0</v>
      </c>
      <c r="V80" s="82">
        <v>0</v>
      </c>
      <c r="W80" s="77">
        <v>417739.66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417739.66</v>
      </c>
      <c r="AE80" s="134">
        <v>43860</v>
      </c>
      <c r="AF80" s="134">
        <v>45687</v>
      </c>
      <c r="AG80" s="135">
        <v>417739.66</v>
      </c>
      <c r="AH80" s="84">
        <v>0.91666666666666663</v>
      </c>
      <c r="AI80" s="84">
        <v>5</v>
      </c>
      <c r="AJ80" s="136">
        <v>7.85E-2</v>
      </c>
      <c r="AK80" s="79" t="s">
        <v>651</v>
      </c>
      <c r="AL80" s="79" t="s">
        <v>652</v>
      </c>
      <c r="AM80" s="130">
        <v>0</v>
      </c>
      <c r="AN80" s="130">
        <v>0</v>
      </c>
      <c r="AO80" s="130">
        <v>0</v>
      </c>
      <c r="AP80" s="130">
        <v>0</v>
      </c>
      <c r="AQ80" s="130">
        <v>0</v>
      </c>
      <c r="AR80" s="130">
        <v>0</v>
      </c>
      <c r="AS80" s="130">
        <v>0</v>
      </c>
      <c r="AT80" s="130">
        <v>0</v>
      </c>
      <c r="AU80" s="130">
        <v>0</v>
      </c>
      <c r="AV80" s="130">
        <v>0</v>
      </c>
      <c r="AW80" s="130">
        <v>417739.66</v>
      </c>
      <c r="AX80" s="130">
        <v>0</v>
      </c>
      <c r="AY80" s="130">
        <v>0</v>
      </c>
      <c r="AZ80" s="130">
        <v>0</v>
      </c>
      <c r="BA80" s="130">
        <v>0</v>
      </c>
      <c r="BB80" s="130">
        <v>0</v>
      </c>
      <c r="BC80" s="130">
        <v>0</v>
      </c>
      <c r="BD80" s="130">
        <v>0</v>
      </c>
      <c r="BE80" s="130">
        <v>0</v>
      </c>
      <c r="BF80" s="130">
        <v>0</v>
      </c>
      <c r="BG80" s="130">
        <v>0</v>
      </c>
      <c r="BH80" s="130">
        <v>0</v>
      </c>
      <c r="BI80" s="22">
        <f t="shared" si="3"/>
        <v>0</v>
      </c>
      <c r="BJ80" s="22">
        <f t="shared" si="4"/>
        <v>417739.66</v>
      </c>
      <c r="BK80" s="22">
        <f t="shared" si="5"/>
        <v>417739.66</v>
      </c>
    </row>
    <row r="81" spans="1:63" x14ac:dyDescent="0.35">
      <c r="A81" s="23" t="s">
        <v>1543</v>
      </c>
      <c r="B81" s="79" t="s">
        <v>710</v>
      </c>
      <c r="C81" s="80">
        <v>1</v>
      </c>
      <c r="D81" s="81" t="s">
        <v>23</v>
      </c>
      <c r="E81" s="79" t="s">
        <v>458</v>
      </c>
      <c r="F81" s="79" t="s">
        <v>635</v>
      </c>
      <c r="G81" s="79" t="s">
        <v>655</v>
      </c>
      <c r="H81" s="79" t="s">
        <v>656</v>
      </c>
      <c r="I81" s="79" t="s">
        <v>657</v>
      </c>
      <c r="J81" s="79" t="s">
        <v>658</v>
      </c>
      <c r="K81" s="79" t="s">
        <v>471</v>
      </c>
      <c r="L81" s="79" t="s">
        <v>637</v>
      </c>
      <c r="M81" s="79" t="s">
        <v>650</v>
      </c>
      <c r="N81" s="82">
        <v>1</v>
      </c>
      <c r="O81" s="82">
        <v>1</v>
      </c>
      <c r="P81" s="82">
        <v>1</v>
      </c>
      <c r="Q81" s="82">
        <v>1</v>
      </c>
      <c r="R81" s="82">
        <v>1</v>
      </c>
      <c r="S81" s="82">
        <v>1</v>
      </c>
      <c r="T81" s="82">
        <v>0</v>
      </c>
      <c r="U81" s="82">
        <v>0</v>
      </c>
      <c r="V81" s="82">
        <v>0</v>
      </c>
      <c r="W81" s="77">
        <v>645039.01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645039.01</v>
      </c>
      <c r="AE81" s="134">
        <v>43860</v>
      </c>
      <c r="AF81" s="134">
        <v>45687</v>
      </c>
      <c r="AG81" s="135">
        <v>645039.01</v>
      </c>
      <c r="AH81" s="84">
        <v>0.91666666666666663</v>
      </c>
      <c r="AI81" s="84">
        <v>5</v>
      </c>
      <c r="AJ81" s="136">
        <v>7.85E-2</v>
      </c>
      <c r="AK81" s="79" t="s">
        <v>651</v>
      </c>
      <c r="AL81" s="79" t="s">
        <v>652</v>
      </c>
      <c r="AM81" s="130">
        <v>0</v>
      </c>
      <c r="AN81" s="130">
        <v>0</v>
      </c>
      <c r="AO81" s="130">
        <v>0</v>
      </c>
      <c r="AP81" s="130">
        <v>0</v>
      </c>
      <c r="AQ81" s="130">
        <v>0</v>
      </c>
      <c r="AR81" s="130">
        <v>0</v>
      </c>
      <c r="AS81" s="130">
        <v>0</v>
      </c>
      <c r="AT81" s="130">
        <v>0</v>
      </c>
      <c r="AU81" s="130">
        <v>0</v>
      </c>
      <c r="AV81" s="130">
        <v>0</v>
      </c>
      <c r="AW81" s="130">
        <v>645039.01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30">
        <v>0</v>
      </c>
      <c r="BE81" s="130">
        <v>0</v>
      </c>
      <c r="BF81" s="130">
        <v>0</v>
      </c>
      <c r="BG81" s="130">
        <v>0</v>
      </c>
      <c r="BH81" s="130">
        <v>0</v>
      </c>
      <c r="BI81" s="22">
        <f t="shared" si="3"/>
        <v>0</v>
      </c>
      <c r="BJ81" s="22">
        <f t="shared" si="4"/>
        <v>645039.01</v>
      </c>
      <c r="BK81" s="22">
        <f t="shared" si="5"/>
        <v>645039.01</v>
      </c>
    </row>
    <row r="82" spans="1:63" x14ac:dyDescent="0.35">
      <c r="A82" s="23" t="s">
        <v>1544</v>
      </c>
      <c r="B82" s="79" t="s">
        <v>711</v>
      </c>
      <c r="C82" s="80">
        <v>1</v>
      </c>
      <c r="D82" s="81" t="s">
        <v>23</v>
      </c>
      <c r="E82" s="79" t="s">
        <v>458</v>
      </c>
      <c r="F82" s="79" t="s">
        <v>635</v>
      </c>
      <c r="G82" s="79" t="s">
        <v>655</v>
      </c>
      <c r="H82" s="79" t="s">
        <v>656</v>
      </c>
      <c r="I82" s="79" t="s">
        <v>657</v>
      </c>
      <c r="J82" s="79" t="s">
        <v>658</v>
      </c>
      <c r="K82" s="79" t="s">
        <v>471</v>
      </c>
      <c r="L82" s="79" t="s">
        <v>637</v>
      </c>
      <c r="M82" s="79" t="s">
        <v>650</v>
      </c>
      <c r="N82" s="82">
        <v>1</v>
      </c>
      <c r="O82" s="82">
        <v>1</v>
      </c>
      <c r="P82" s="82">
        <v>1</v>
      </c>
      <c r="Q82" s="82">
        <v>1</v>
      </c>
      <c r="R82" s="82">
        <v>1</v>
      </c>
      <c r="S82" s="82">
        <v>1</v>
      </c>
      <c r="T82" s="82">
        <v>0</v>
      </c>
      <c r="U82" s="82">
        <v>0</v>
      </c>
      <c r="V82" s="82">
        <v>0</v>
      </c>
      <c r="W82" s="77">
        <v>2772000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2772000</v>
      </c>
      <c r="AE82" s="134">
        <v>43860</v>
      </c>
      <c r="AF82" s="134">
        <v>45687</v>
      </c>
      <c r="AG82" s="135">
        <v>2772000</v>
      </c>
      <c r="AH82" s="84">
        <v>0.91666666666666663</v>
      </c>
      <c r="AI82" s="84">
        <v>5</v>
      </c>
      <c r="AJ82" s="136">
        <v>7.85E-2</v>
      </c>
      <c r="AK82" s="79" t="s">
        <v>651</v>
      </c>
      <c r="AL82" s="79" t="s">
        <v>652</v>
      </c>
      <c r="AM82" s="130">
        <v>0</v>
      </c>
      <c r="AN82" s="130">
        <v>0</v>
      </c>
      <c r="AO82" s="130">
        <v>0</v>
      </c>
      <c r="AP82" s="130">
        <v>0</v>
      </c>
      <c r="AQ82" s="130">
        <v>0</v>
      </c>
      <c r="AR82" s="130">
        <v>0</v>
      </c>
      <c r="AS82" s="130">
        <v>0</v>
      </c>
      <c r="AT82" s="130">
        <v>0</v>
      </c>
      <c r="AU82" s="130">
        <v>0</v>
      </c>
      <c r="AV82" s="130">
        <v>0</v>
      </c>
      <c r="AW82" s="130">
        <v>2772000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30">
        <v>0</v>
      </c>
      <c r="BE82" s="130">
        <v>0</v>
      </c>
      <c r="BF82" s="130">
        <v>0</v>
      </c>
      <c r="BG82" s="130">
        <v>0</v>
      </c>
      <c r="BH82" s="130">
        <v>0</v>
      </c>
      <c r="BI82" s="22">
        <f t="shared" si="3"/>
        <v>0</v>
      </c>
      <c r="BJ82" s="22">
        <f t="shared" si="4"/>
        <v>2772000</v>
      </c>
      <c r="BK82" s="22">
        <f t="shared" si="5"/>
        <v>2772000</v>
      </c>
    </row>
    <row r="83" spans="1:63" x14ac:dyDescent="0.35">
      <c r="A83" s="23" t="s">
        <v>1545</v>
      </c>
      <c r="B83" s="79" t="s">
        <v>712</v>
      </c>
      <c r="C83" s="80">
        <v>1</v>
      </c>
      <c r="D83" s="81" t="s">
        <v>23</v>
      </c>
      <c r="E83" s="79" t="s">
        <v>458</v>
      </c>
      <c r="F83" s="79" t="s">
        <v>635</v>
      </c>
      <c r="G83" s="79" t="s">
        <v>655</v>
      </c>
      <c r="H83" s="79" t="s">
        <v>656</v>
      </c>
      <c r="I83" s="79" t="s">
        <v>657</v>
      </c>
      <c r="J83" s="79" t="s">
        <v>658</v>
      </c>
      <c r="K83" s="79" t="s">
        <v>471</v>
      </c>
      <c r="L83" s="79" t="s">
        <v>637</v>
      </c>
      <c r="M83" s="79" t="s">
        <v>650</v>
      </c>
      <c r="N83" s="82">
        <v>1</v>
      </c>
      <c r="O83" s="82">
        <v>1</v>
      </c>
      <c r="P83" s="82">
        <v>1</v>
      </c>
      <c r="Q83" s="82">
        <v>1</v>
      </c>
      <c r="R83" s="82">
        <v>1</v>
      </c>
      <c r="S83" s="82">
        <v>1</v>
      </c>
      <c r="T83" s="82">
        <v>0</v>
      </c>
      <c r="U83" s="82">
        <v>0</v>
      </c>
      <c r="V83" s="82">
        <v>0</v>
      </c>
      <c r="W83" s="77">
        <v>2772000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2772000</v>
      </c>
      <c r="AE83" s="134">
        <v>43826</v>
      </c>
      <c r="AF83" s="134">
        <v>46383</v>
      </c>
      <c r="AG83" s="135">
        <v>2772000</v>
      </c>
      <c r="AH83" s="84">
        <v>2.8250000000000002</v>
      </c>
      <c r="AI83" s="84">
        <v>7</v>
      </c>
      <c r="AJ83" s="136">
        <v>8.5000000000000006E-2</v>
      </c>
      <c r="AK83" s="79" t="s">
        <v>651</v>
      </c>
      <c r="AL83" s="79" t="s">
        <v>652</v>
      </c>
      <c r="AM83" s="130">
        <v>0</v>
      </c>
      <c r="AN83" s="130">
        <v>0</v>
      </c>
      <c r="AO83" s="130">
        <v>0</v>
      </c>
      <c r="AP83" s="130">
        <v>0</v>
      </c>
      <c r="AQ83" s="130">
        <v>0</v>
      </c>
      <c r="AR83" s="130">
        <v>0</v>
      </c>
      <c r="AS83" s="130">
        <v>0</v>
      </c>
      <c r="AT83" s="130">
        <v>0</v>
      </c>
      <c r="AU83" s="130">
        <v>0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22">
        <f t="shared" si="3"/>
        <v>0</v>
      </c>
      <c r="BJ83" s="22">
        <f t="shared" si="4"/>
        <v>0</v>
      </c>
      <c r="BK83" s="22">
        <f t="shared" si="5"/>
        <v>0</v>
      </c>
    </row>
    <row r="84" spans="1:63" x14ac:dyDescent="0.35">
      <c r="A84" s="23" t="s">
        <v>1546</v>
      </c>
      <c r="B84" s="79" t="s">
        <v>713</v>
      </c>
      <c r="C84" s="80">
        <v>1</v>
      </c>
      <c r="D84" s="81" t="s">
        <v>23</v>
      </c>
      <c r="E84" s="79" t="s">
        <v>458</v>
      </c>
      <c r="F84" s="79" t="s">
        <v>635</v>
      </c>
      <c r="G84" s="79" t="s">
        <v>655</v>
      </c>
      <c r="H84" s="79" t="s">
        <v>656</v>
      </c>
      <c r="I84" s="79" t="s">
        <v>657</v>
      </c>
      <c r="J84" s="79" t="s">
        <v>658</v>
      </c>
      <c r="K84" s="79" t="s">
        <v>471</v>
      </c>
      <c r="L84" s="79" t="s">
        <v>637</v>
      </c>
      <c r="M84" s="79" t="s">
        <v>650</v>
      </c>
      <c r="N84" s="82">
        <v>1</v>
      </c>
      <c r="O84" s="82">
        <v>1</v>
      </c>
      <c r="P84" s="82">
        <v>1</v>
      </c>
      <c r="Q84" s="82">
        <v>1</v>
      </c>
      <c r="R84" s="82">
        <v>1</v>
      </c>
      <c r="S84" s="82">
        <v>1</v>
      </c>
      <c r="T84" s="82">
        <v>0</v>
      </c>
      <c r="U84" s="82">
        <v>0</v>
      </c>
      <c r="V84" s="82">
        <v>0</v>
      </c>
      <c r="W84" s="77">
        <v>1984519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1984519</v>
      </c>
      <c r="AE84" s="134">
        <v>43860</v>
      </c>
      <c r="AF84" s="134">
        <v>45687</v>
      </c>
      <c r="AG84" s="135">
        <v>1984519</v>
      </c>
      <c r="AH84" s="84">
        <v>0.91666666666666663</v>
      </c>
      <c r="AI84" s="84">
        <v>5</v>
      </c>
      <c r="AJ84" s="136">
        <v>7.85E-2</v>
      </c>
      <c r="AK84" s="79" t="s">
        <v>651</v>
      </c>
      <c r="AL84" s="79" t="s">
        <v>652</v>
      </c>
      <c r="AM84" s="130">
        <v>0</v>
      </c>
      <c r="AN84" s="130">
        <v>0</v>
      </c>
      <c r="AO84" s="130"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30">
        <v>0</v>
      </c>
      <c r="AV84" s="130">
        <v>0</v>
      </c>
      <c r="AW84" s="130">
        <v>1984519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22">
        <f t="shared" si="3"/>
        <v>0</v>
      </c>
      <c r="BJ84" s="22">
        <f t="shared" si="4"/>
        <v>1984519</v>
      </c>
      <c r="BK84" s="22">
        <f t="shared" si="5"/>
        <v>1984519</v>
      </c>
    </row>
    <row r="85" spans="1:63" x14ac:dyDescent="0.35">
      <c r="A85" s="23" t="s">
        <v>1547</v>
      </c>
      <c r="B85" s="79" t="s">
        <v>714</v>
      </c>
      <c r="C85" s="80">
        <v>1</v>
      </c>
      <c r="D85" s="81" t="s">
        <v>23</v>
      </c>
      <c r="E85" s="79" t="s">
        <v>458</v>
      </c>
      <c r="F85" s="79" t="s">
        <v>635</v>
      </c>
      <c r="G85" s="79" t="s">
        <v>655</v>
      </c>
      <c r="H85" s="79" t="s">
        <v>656</v>
      </c>
      <c r="I85" s="79" t="s">
        <v>657</v>
      </c>
      <c r="J85" s="79" t="s">
        <v>658</v>
      </c>
      <c r="K85" s="79" t="s">
        <v>471</v>
      </c>
      <c r="L85" s="79" t="s">
        <v>637</v>
      </c>
      <c r="M85" s="79" t="s">
        <v>650</v>
      </c>
      <c r="N85" s="82">
        <v>1</v>
      </c>
      <c r="O85" s="82">
        <v>1</v>
      </c>
      <c r="P85" s="82">
        <v>1</v>
      </c>
      <c r="Q85" s="82">
        <v>1</v>
      </c>
      <c r="R85" s="82">
        <v>1</v>
      </c>
      <c r="S85" s="82">
        <v>1</v>
      </c>
      <c r="T85" s="82">
        <v>0</v>
      </c>
      <c r="U85" s="82">
        <v>0</v>
      </c>
      <c r="V85" s="82">
        <v>0</v>
      </c>
      <c r="W85" s="77">
        <v>1984519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1984519</v>
      </c>
      <c r="AE85" s="134">
        <v>43826</v>
      </c>
      <c r="AF85" s="134">
        <v>46383</v>
      </c>
      <c r="AG85" s="135">
        <v>1984519</v>
      </c>
      <c r="AH85" s="84">
        <v>2.8250000000000002</v>
      </c>
      <c r="AI85" s="84">
        <v>7</v>
      </c>
      <c r="AJ85" s="136">
        <v>8.5000000000000006E-2</v>
      </c>
      <c r="AK85" s="79" t="s">
        <v>651</v>
      </c>
      <c r="AL85" s="79" t="s">
        <v>652</v>
      </c>
      <c r="AM85" s="130">
        <v>0</v>
      </c>
      <c r="AN85" s="130">
        <v>0</v>
      </c>
      <c r="AO85" s="130">
        <v>0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30">
        <v>0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22">
        <f t="shared" si="3"/>
        <v>0</v>
      </c>
      <c r="BJ85" s="22">
        <f t="shared" si="4"/>
        <v>0</v>
      </c>
      <c r="BK85" s="22">
        <f t="shared" si="5"/>
        <v>0</v>
      </c>
    </row>
    <row r="86" spans="1:63" x14ac:dyDescent="0.35">
      <c r="A86" s="23" t="s">
        <v>1548</v>
      </c>
      <c r="B86" s="79" t="s">
        <v>715</v>
      </c>
      <c r="C86" s="80">
        <v>1</v>
      </c>
      <c r="D86" s="81" t="s">
        <v>23</v>
      </c>
      <c r="E86" s="79" t="s">
        <v>458</v>
      </c>
      <c r="F86" s="79" t="s">
        <v>635</v>
      </c>
      <c r="G86" s="79" t="s">
        <v>655</v>
      </c>
      <c r="H86" s="79" t="s">
        <v>656</v>
      </c>
      <c r="I86" s="79" t="s">
        <v>657</v>
      </c>
      <c r="J86" s="79" t="s">
        <v>658</v>
      </c>
      <c r="K86" s="79" t="s">
        <v>471</v>
      </c>
      <c r="L86" s="79" t="s">
        <v>637</v>
      </c>
      <c r="M86" s="79" t="s">
        <v>650</v>
      </c>
      <c r="N86" s="82">
        <v>1</v>
      </c>
      <c r="O86" s="82">
        <v>1</v>
      </c>
      <c r="P86" s="82">
        <v>1</v>
      </c>
      <c r="Q86" s="82">
        <v>1</v>
      </c>
      <c r="R86" s="82">
        <v>1</v>
      </c>
      <c r="S86" s="82">
        <v>1</v>
      </c>
      <c r="T86" s="82">
        <v>0</v>
      </c>
      <c r="U86" s="82">
        <v>0</v>
      </c>
      <c r="V86" s="82">
        <v>0</v>
      </c>
      <c r="W86" s="77">
        <v>2346357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2346357</v>
      </c>
      <c r="AE86" s="134">
        <v>43860</v>
      </c>
      <c r="AF86" s="134">
        <v>45687</v>
      </c>
      <c r="AG86" s="135">
        <v>2346357</v>
      </c>
      <c r="AH86" s="84">
        <v>0.91666666666666663</v>
      </c>
      <c r="AI86" s="84">
        <v>5</v>
      </c>
      <c r="AJ86" s="136">
        <v>7.85E-2</v>
      </c>
      <c r="AK86" s="79" t="s">
        <v>651</v>
      </c>
      <c r="AL86" s="79" t="s">
        <v>652</v>
      </c>
      <c r="AM86" s="130">
        <v>0</v>
      </c>
      <c r="AN86" s="130">
        <v>0</v>
      </c>
      <c r="AO86" s="130"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30">
        <v>0</v>
      </c>
      <c r="AV86" s="130">
        <v>0</v>
      </c>
      <c r="AW86" s="130">
        <v>2346357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22">
        <f t="shared" si="3"/>
        <v>0</v>
      </c>
      <c r="BJ86" s="22">
        <f t="shared" si="4"/>
        <v>2346357</v>
      </c>
      <c r="BK86" s="22">
        <f t="shared" si="5"/>
        <v>2346357</v>
      </c>
    </row>
    <row r="87" spans="1:63" x14ac:dyDescent="0.35">
      <c r="A87" s="23" t="s">
        <v>1549</v>
      </c>
      <c r="B87" s="79" t="s">
        <v>716</v>
      </c>
      <c r="C87" s="80">
        <v>1</v>
      </c>
      <c r="D87" s="81" t="s">
        <v>23</v>
      </c>
      <c r="E87" s="79" t="s">
        <v>458</v>
      </c>
      <c r="F87" s="79" t="s">
        <v>635</v>
      </c>
      <c r="G87" s="79" t="s">
        <v>655</v>
      </c>
      <c r="H87" s="79" t="s">
        <v>656</v>
      </c>
      <c r="I87" s="79" t="s">
        <v>657</v>
      </c>
      <c r="J87" s="79" t="s">
        <v>658</v>
      </c>
      <c r="K87" s="79" t="s">
        <v>471</v>
      </c>
      <c r="L87" s="79" t="s">
        <v>637</v>
      </c>
      <c r="M87" s="79" t="s">
        <v>650</v>
      </c>
      <c r="N87" s="82">
        <v>1</v>
      </c>
      <c r="O87" s="82">
        <v>1</v>
      </c>
      <c r="P87" s="82">
        <v>1</v>
      </c>
      <c r="Q87" s="82">
        <v>1</v>
      </c>
      <c r="R87" s="82">
        <v>1</v>
      </c>
      <c r="S87" s="82">
        <v>1</v>
      </c>
      <c r="T87" s="82">
        <v>0</v>
      </c>
      <c r="U87" s="82">
        <v>0</v>
      </c>
      <c r="V87" s="82">
        <v>0</v>
      </c>
      <c r="W87" s="77">
        <v>2346357</v>
      </c>
      <c r="X87" s="77">
        <v>0</v>
      </c>
      <c r="Y87" s="77">
        <v>0</v>
      </c>
      <c r="Z87" s="77">
        <v>0</v>
      </c>
      <c r="AA87" s="77">
        <v>0</v>
      </c>
      <c r="AB87" s="77">
        <v>0</v>
      </c>
      <c r="AC87" s="77">
        <v>0</v>
      </c>
      <c r="AD87" s="77">
        <v>2346357</v>
      </c>
      <c r="AE87" s="134">
        <v>43826</v>
      </c>
      <c r="AF87" s="134">
        <v>46383</v>
      </c>
      <c r="AG87" s="135">
        <v>2346357</v>
      </c>
      <c r="AH87" s="84">
        <v>2.8250000000000002</v>
      </c>
      <c r="AI87" s="84">
        <v>7</v>
      </c>
      <c r="AJ87" s="136">
        <v>8.5000000000000006E-2</v>
      </c>
      <c r="AK87" s="79" t="s">
        <v>651</v>
      </c>
      <c r="AL87" s="79" t="s">
        <v>652</v>
      </c>
      <c r="AM87" s="130">
        <v>0</v>
      </c>
      <c r="AN87" s="130">
        <v>0</v>
      </c>
      <c r="AO87" s="130"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30">
        <v>0</v>
      </c>
      <c r="AV87" s="130">
        <v>0</v>
      </c>
      <c r="AW87" s="130">
        <v>0</v>
      </c>
      <c r="AX87" s="130">
        <v>0</v>
      </c>
      <c r="AY87" s="130">
        <v>0</v>
      </c>
      <c r="AZ87" s="130">
        <v>0</v>
      </c>
      <c r="BA87" s="130">
        <v>0</v>
      </c>
      <c r="BB87" s="130">
        <v>0</v>
      </c>
      <c r="BC87" s="130">
        <v>0</v>
      </c>
      <c r="BD87" s="130">
        <v>0</v>
      </c>
      <c r="BE87" s="130">
        <v>0</v>
      </c>
      <c r="BF87" s="130">
        <v>0</v>
      </c>
      <c r="BG87" s="130">
        <v>0</v>
      </c>
      <c r="BH87" s="130">
        <v>0</v>
      </c>
      <c r="BI87" s="22">
        <f t="shared" si="3"/>
        <v>0</v>
      </c>
      <c r="BJ87" s="22">
        <f t="shared" si="4"/>
        <v>0</v>
      </c>
      <c r="BK87" s="22">
        <f t="shared" si="5"/>
        <v>0</v>
      </c>
    </row>
    <row r="88" spans="1:63" x14ac:dyDescent="0.35">
      <c r="A88" s="23" t="s">
        <v>1550</v>
      </c>
      <c r="B88" s="79" t="s">
        <v>717</v>
      </c>
      <c r="C88" s="80">
        <v>1</v>
      </c>
      <c r="D88" s="81" t="s">
        <v>23</v>
      </c>
      <c r="E88" s="79" t="s">
        <v>458</v>
      </c>
      <c r="F88" s="79" t="s">
        <v>635</v>
      </c>
      <c r="G88" s="79" t="s">
        <v>655</v>
      </c>
      <c r="H88" s="79" t="s">
        <v>656</v>
      </c>
      <c r="I88" s="79" t="s">
        <v>657</v>
      </c>
      <c r="J88" s="79" t="s">
        <v>658</v>
      </c>
      <c r="K88" s="79" t="s">
        <v>471</v>
      </c>
      <c r="L88" s="79" t="s">
        <v>637</v>
      </c>
      <c r="M88" s="79" t="s">
        <v>650</v>
      </c>
      <c r="N88" s="82">
        <v>1</v>
      </c>
      <c r="O88" s="82">
        <v>1</v>
      </c>
      <c r="P88" s="82">
        <v>1</v>
      </c>
      <c r="Q88" s="82">
        <v>1</v>
      </c>
      <c r="R88" s="82">
        <v>1</v>
      </c>
      <c r="S88" s="82">
        <v>1</v>
      </c>
      <c r="T88" s="82">
        <v>0</v>
      </c>
      <c r="U88" s="82">
        <v>0</v>
      </c>
      <c r="V88" s="82">
        <v>0</v>
      </c>
      <c r="W88" s="77">
        <v>228975.12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228975.12</v>
      </c>
      <c r="AE88" s="134">
        <v>43860</v>
      </c>
      <c r="AF88" s="134">
        <v>45687</v>
      </c>
      <c r="AG88" s="135">
        <v>228975.12</v>
      </c>
      <c r="AH88" s="84">
        <v>0.91666666666666663</v>
      </c>
      <c r="AI88" s="84">
        <v>5</v>
      </c>
      <c r="AJ88" s="136">
        <v>7.85E-2</v>
      </c>
      <c r="AK88" s="79" t="s">
        <v>651</v>
      </c>
      <c r="AL88" s="79" t="s">
        <v>652</v>
      </c>
      <c r="AM88" s="130">
        <v>0</v>
      </c>
      <c r="AN88" s="130">
        <v>0</v>
      </c>
      <c r="AO88" s="130">
        <v>0</v>
      </c>
      <c r="AP88" s="130">
        <v>0</v>
      </c>
      <c r="AQ88" s="130">
        <v>0</v>
      </c>
      <c r="AR88" s="130">
        <v>0</v>
      </c>
      <c r="AS88" s="130">
        <v>0</v>
      </c>
      <c r="AT88" s="130">
        <v>0</v>
      </c>
      <c r="AU88" s="130">
        <v>0</v>
      </c>
      <c r="AV88" s="130">
        <v>0</v>
      </c>
      <c r="AW88" s="130">
        <v>228975.12</v>
      </c>
      <c r="AX88" s="130">
        <v>0</v>
      </c>
      <c r="AY88" s="130">
        <v>0</v>
      </c>
      <c r="AZ88" s="130">
        <v>0</v>
      </c>
      <c r="BA88" s="130">
        <v>0</v>
      </c>
      <c r="BB88" s="130">
        <v>0</v>
      </c>
      <c r="BC88" s="130">
        <v>0</v>
      </c>
      <c r="BD88" s="130">
        <v>0</v>
      </c>
      <c r="BE88" s="130">
        <v>0</v>
      </c>
      <c r="BF88" s="130">
        <v>0</v>
      </c>
      <c r="BG88" s="130">
        <v>0</v>
      </c>
      <c r="BH88" s="130">
        <v>0</v>
      </c>
      <c r="BI88" s="22">
        <f t="shared" si="3"/>
        <v>0</v>
      </c>
      <c r="BJ88" s="22">
        <f t="shared" si="4"/>
        <v>228975.12</v>
      </c>
      <c r="BK88" s="22">
        <f t="shared" si="5"/>
        <v>228975.12</v>
      </c>
    </row>
    <row r="89" spans="1:63" x14ac:dyDescent="0.35">
      <c r="A89" s="23" t="s">
        <v>1551</v>
      </c>
      <c r="B89" s="79" t="s">
        <v>718</v>
      </c>
      <c r="C89" s="80">
        <v>1</v>
      </c>
      <c r="D89" s="81" t="s">
        <v>23</v>
      </c>
      <c r="E89" s="79" t="s">
        <v>458</v>
      </c>
      <c r="F89" s="79" t="s">
        <v>635</v>
      </c>
      <c r="G89" s="79" t="s">
        <v>655</v>
      </c>
      <c r="H89" s="79" t="s">
        <v>656</v>
      </c>
      <c r="I89" s="79" t="s">
        <v>657</v>
      </c>
      <c r="J89" s="79" t="s">
        <v>658</v>
      </c>
      <c r="K89" s="79" t="s">
        <v>471</v>
      </c>
      <c r="L89" s="79" t="s">
        <v>637</v>
      </c>
      <c r="M89" s="79" t="s">
        <v>650</v>
      </c>
      <c r="N89" s="82">
        <v>1</v>
      </c>
      <c r="O89" s="82">
        <v>1</v>
      </c>
      <c r="P89" s="82">
        <v>1</v>
      </c>
      <c r="Q89" s="82">
        <v>1</v>
      </c>
      <c r="R89" s="82">
        <v>1</v>
      </c>
      <c r="S89" s="82">
        <v>1</v>
      </c>
      <c r="T89" s="82">
        <v>0</v>
      </c>
      <c r="U89" s="82">
        <v>0</v>
      </c>
      <c r="V89" s="82">
        <v>0</v>
      </c>
      <c r="W89" s="77">
        <v>312000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312000</v>
      </c>
      <c r="AE89" s="134">
        <v>43860</v>
      </c>
      <c r="AF89" s="134">
        <v>45687</v>
      </c>
      <c r="AG89" s="135">
        <v>312000</v>
      </c>
      <c r="AH89" s="84">
        <v>0.91666666666666663</v>
      </c>
      <c r="AI89" s="84">
        <v>5</v>
      </c>
      <c r="AJ89" s="136">
        <v>7.85E-2</v>
      </c>
      <c r="AK89" s="79" t="s">
        <v>651</v>
      </c>
      <c r="AL89" s="79" t="s">
        <v>652</v>
      </c>
      <c r="AM89" s="130">
        <v>0</v>
      </c>
      <c r="AN89" s="130">
        <v>0</v>
      </c>
      <c r="AO89" s="130"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30">
        <v>0</v>
      </c>
      <c r="AV89" s="130">
        <v>0</v>
      </c>
      <c r="AW89" s="130">
        <v>312000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22">
        <f t="shared" si="3"/>
        <v>0</v>
      </c>
      <c r="BJ89" s="22">
        <f t="shared" si="4"/>
        <v>312000</v>
      </c>
      <c r="BK89" s="22">
        <f t="shared" si="5"/>
        <v>312000</v>
      </c>
    </row>
    <row r="90" spans="1:63" x14ac:dyDescent="0.35">
      <c r="A90" s="23" t="s">
        <v>1552</v>
      </c>
      <c r="B90" s="79" t="s">
        <v>719</v>
      </c>
      <c r="C90" s="80">
        <v>1</v>
      </c>
      <c r="D90" s="81" t="s">
        <v>23</v>
      </c>
      <c r="E90" s="79" t="s">
        <v>458</v>
      </c>
      <c r="F90" s="79" t="s">
        <v>635</v>
      </c>
      <c r="G90" s="79" t="s">
        <v>655</v>
      </c>
      <c r="H90" s="79" t="s">
        <v>656</v>
      </c>
      <c r="I90" s="79" t="s">
        <v>657</v>
      </c>
      <c r="J90" s="79" t="s">
        <v>658</v>
      </c>
      <c r="K90" s="79" t="s">
        <v>471</v>
      </c>
      <c r="L90" s="79" t="s">
        <v>637</v>
      </c>
      <c r="M90" s="79" t="s">
        <v>650</v>
      </c>
      <c r="N90" s="82">
        <v>1</v>
      </c>
      <c r="O90" s="82">
        <v>1</v>
      </c>
      <c r="P90" s="82">
        <v>1</v>
      </c>
      <c r="Q90" s="82">
        <v>1</v>
      </c>
      <c r="R90" s="82">
        <v>1</v>
      </c>
      <c r="S90" s="82">
        <v>1</v>
      </c>
      <c r="T90" s="82">
        <v>0</v>
      </c>
      <c r="U90" s="82">
        <v>0</v>
      </c>
      <c r="V90" s="82">
        <v>0</v>
      </c>
      <c r="W90" s="77">
        <v>312000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312000</v>
      </c>
      <c r="AE90" s="134">
        <v>43826</v>
      </c>
      <c r="AF90" s="134">
        <v>46383</v>
      </c>
      <c r="AG90" s="135">
        <v>312000</v>
      </c>
      <c r="AH90" s="84">
        <v>2.8250000000000002</v>
      </c>
      <c r="AI90" s="84">
        <v>7</v>
      </c>
      <c r="AJ90" s="136">
        <v>8.5000000000000006E-2</v>
      </c>
      <c r="AK90" s="79" t="s">
        <v>651</v>
      </c>
      <c r="AL90" s="79" t="s">
        <v>652</v>
      </c>
      <c r="AM90" s="130">
        <v>0</v>
      </c>
      <c r="AN90" s="130">
        <v>0</v>
      </c>
      <c r="AO90" s="130">
        <v>0</v>
      </c>
      <c r="AP90" s="130">
        <v>0</v>
      </c>
      <c r="AQ90" s="130">
        <v>0</v>
      </c>
      <c r="AR90" s="130">
        <v>0</v>
      </c>
      <c r="AS90" s="130">
        <v>0</v>
      </c>
      <c r="AT90" s="130">
        <v>0</v>
      </c>
      <c r="AU90" s="130">
        <v>0</v>
      </c>
      <c r="AV90" s="130">
        <v>0</v>
      </c>
      <c r="AW90" s="130">
        <v>0</v>
      </c>
      <c r="AX90" s="130">
        <v>0</v>
      </c>
      <c r="AY90" s="130">
        <v>0</v>
      </c>
      <c r="AZ90" s="130">
        <v>0</v>
      </c>
      <c r="BA90" s="130">
        <v>0</v>
      </c>
      <c r="BB90" s="130">
        <v>0</v>
      </c>
      <c r="BC90" s="130">
        <v>0</v>
      </c>
      <c r="BD90" s="130">
        <v>0</v>
      </c>
      <c r="BE90" s="130">
        <v>0</v>
      </c>
      <c r="BF90" s="130">
        <v>0</v>
      </c>
      <c r="BG90" s="130">
        <v>0</v>
      </c>
      <c r="BH90" s="130">
        <v>0</v>
      </c>
      <c r="BI90" s="22">
        <f t="shared" si="3"/>
        <v>0</v>
      </c>
      <c r="BJ90" s="22">
        <f t="shared" si="4"/>
        <v>0</v>
      </c>
      <c r="BK90" s="22">
        <f t="shared" si="5"/>
        <v>0</v>
      </c>
    </row>
    <row r="91" spans="1:63" x14ac:dyDescent="0.35">
      <c r="A91" s="23" t="s">
        <v>1553</v>
      </c>
      <c r="B91" s="79" t="s">
        <v>720</v>
      </c>
      <c r="C91" s="80">
        <v>1</v>
      </c>
      <c r="D91" s="81" t="s">
        <v>23</v>
      </c>
      <c r="E91" s="79" t="s">
        <v>458</v>
      </c>
      <c r="F91" s="79" t="s">
        <v>635</v>
      </c>
      <c r="G91" s="79" t="s">
        <v>655</v>
      </c>
      <c r="H91" s="79" t="s">
        <v>656</v>
      </c>
      <c r="I91" s="79" t="s">
        <v>657</v>
      </c>
      <c r="J91" s="79" t="s">
        <v>658</v>
      </c>
      <c r="K91" s="79" t="s">
        <v>471</v>
      </c>
      <c r="L91" s="79" t="s">
        <v>637</v>
      </c>
      <c r="M91" s="79" t="s">
        <v>650</v>
      </c>
      <c r="N91" s="82">
        <v>1</v>
      </c>
      <c r="O91" s="82">
        <v>1</v>
      </c>
      <c r="P91" s="82">
        <v>1</v>
      </c>
      <c r="Q91" s="82">
        <v>1</v>
      </c>
      <c r="R91" s="82">
        <v>1</v>
      </c>
      <c r="S91" s="82">
        <v>1</v>
      </c>
      <c r="T91" s="82">
        <v>0</v>
      </c>
      <c r="U91" s="82">
        <v>0</v>
      </c>
      <c r="V91" s="82">
        <v>0</v>
      </c>
      <c r="W91" s="77">
        <v>2931360.41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2931360.41</v>
      </c>
      <c r="AE91" s="134">
        <v>43860</v>
      </c>
      <c r="AF91" s="134">
        <v>45687</v>
      </c>
      <c r="AG91" s="135">
        <v>2931360.41</v>
      </c>
      <c r="AH91" s="84">
        <v>0.91666666666666663</v>
      </c>
      <c r="AI91" s="84">
        <v>5</v>
      </c>
      <c r="AJ91" s="136">
        <v>7.85E-2</v>
      </c>
      <c r="AK91" s="79" t="s">
        <v>651</v>
      </c>
      <c r="AL91" s="79" t="s">
        <v>652</v>
      </c>
      <c r="AM91" s="130">
        <v>0</v>
      </c>
      <c r="AN91" s="130">
        <v>0</v>
      </c>
      <c r="AO91" s="130"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30">
        <v>0</v>
      </c>
      <c r="AV91" s="130">
        <v>0</v>
      </c>
      <c r="AW91" s="130">
        <v>2931360.41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22">
        <f t="shared" si="3"/>
        <v>0</v>
      </c>
      <c r="BJ91" s="22">
        <f t="shared" si="4"/>
        <v>2931360.41</v>
      </c>
      <c r="BK91" s="22">
        <f t="shared" si="5"/>
        <v>2931360.41</v>
      </c>
    </row>
    <row r="92" spans="1:63" x14ac:dyDescent="0.35">
      <c r="A92" s="23" t="s">
        <v>1554</v>
      </c>
      <c r="B92" s="79" t="s">
        <v>721</v>
      </c>
      <c r="C92" s="80">
        <v>1</v>
      </c>
      <c r="D92" s="81" t="s">
        <v>23</v>
      </c>
      <c r="E92" s="79" t="s">
        <v>458</v>
      </c>
      <c r="F92" s="79" t="s">
        <v>635</v>
      </c>
      <c r="G92" s="79" t="s">
        <v>655</v>
      </c>
      <c r="H92" s="79" t="s">
        <v>656</v>
      </c>
      <c r="I92" s="79" t="s">
        <v>657</v>
      </c>
      <c r="J92" s="79" t="s">
        <v>658</v>
      </c>
      <c r="K92" s="79" t="s">
        <v>471</v>
      </c>
      <c r="L92" s="79" t="s">
        <v>637</v>
      </c>
      <c r="M92" s="79" t="s">
        <v>650</v>
      </c>
      <c r="N92" s="82">
        <v>1</v>
      </c>
      <c r="O92" s="82">
        <v>1</v>
      </c>
      <c r="P92" s="82">
        <v>1</v>
      </c>
      <c r="Q92" s="82">
        <v>1</v>
      </c>
      <c r="R92" s="82">
        <v>1</v>
      </c>
      <c r="S92" s="82">
        <v>1</v>
      </c>
      <c r="T92" s="82">
        <v>0</v>
      </c>
      <c r="U92" s="82">
        <v>0</v>
      </c>
      <c r="V92" s="82">
        <v>0</v>
      </c>
      <c r="W92" s="77">
        <v>871604.48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871604.48</v>
      </c>
      <c r="AE92" s="134">
        <v>43860</v>
      </c>
      <c r="AF92" s="134">
        <v>45687</v>
      </c>
      <c r="AG92" s="135">
        <v>871604.48</v>
      </c>
      <c r="AH92" s="84">
        <v>0.91666666666666663</v>
      </c>
      <c r="AI92" s="84">
        <v>5</v>
      </c>
      <c r="AJ92" s="136">
        <v>7.85E-2</v>
      </c>
      <c r="AK92" s="79" t="s">
        <v>651</v>
      </c>
      <c r="AL92" s="79" t="s">
        <v>652</v>
      </c>
      <c r="AM92" s="130">
        <v>0</v>
      </c>
      <c r="AN92" s="130">
        <v>0</v>
      </c>
      <c r="AO92" s="130">
        <v>0</v>
      </c>
      <c r="AP92" s="130">
        <v>0</v>
      </c>
      <c r="AQ92" s="130">
        <v>0</v>
      </c>
      <c r="AR92" s="130">
        <v>0</v>
      </c>
      <c r="AS92" s="130">
        <v>0</v>
      </c>
      <c r="AT92" s="130">
        <v>0</v>
      </c>
      <c r="AU92" s="130">
        <v>0</v>
      </c>
      <c r="AV92" s="130">
        <v>0</v>
      </c>
      <c r="AW92" s="130">
        <v>871604.48</v>
      </c>
      <c r="AX92" s="130">
        <v>0</v>
      </c>
      <c r="AY92" s="130">
        <v>0</v>
      </c>
      <c r="AZ92" s="130">
        <v>0</v>
      </c>
      <c r="BA92" s="130">
        <v>0</v>
      </c>
      <c r="BB92" s="130">
        <v>0</v>
      </c>
      <c r="BC92" s="130">
        <v>0</v>
      </c>
      <c r="BD92" s="130">
        <v>0</v>
      </c>
      <c r="BE92" s="130">
        <v>0</v>
      </c>
      <c r="BF92" s="130">
        <v>0</v>
      </c>
      <c r="BG92" s="130">
        <v>0</v>
      </c>
      <c r="BH92" s="130">
        <v>0</v>
      </c>
      <c r="BI92" s="22">
        <f t="shared" si="3"/>
        <v>0</v>
      </c>
      <c r="BJ92" s="22">
        <f t="shared" si="4"/>
        <v>871604.48</v>
      </c>
      <c r="BK92" s="22">
        <f t="shared" si="5"/>
        <v>871604.48</v>
      </c>
    </row>
    <row r="93" spans="1:63" x14ac:dyDescent="0.35">
      <c r="A93" s="23" t="s">
        <v>1555</v>
      </c>
      <c r="B93" s="79" t="s">
        <v>722</v>
      </c>
      <c r="C93" s="80">
        <v>1</v>
      </c>
      <c r="D93" s="81" t="s">
        <v>23</v>
      </c>
      <c r="E93" s="79" t="s">
        <v>458</v>
      </c>
      <c r="F93" s="79" t="s">
        <v>635</v>
      </c>
      <c r="G93" s="79" t="s">
        <v>655</v>
      </c>
      <c r="H93" s="79" t="s">
        <v>656</v>
      </c>
      <c r="I93" s="79" t="s">
        <v>657</v>
      </c>
      <c r="J93" s="79" t="s">
        <v>658</v>
      </c>
      <c r="K93" s="79" t="s">
        <v>471</v>
      </c>
      <c r="L93" s="79" t="s">
        <v>637</v>
      </c>
      <c r="M93" s="79" t="s">
        <v>650</v>
      </c>
      <c r="N93" s="82">
        <v>1</v>
      </c>
      <c r="O93" s="82">
        <v>1</v>
      </c>
      <c r="P93" s="82">
        <v>1</v>
      </c>
      <c r="Q93" s="82">
        <v>1</v>
      </c>
      <c r="R93" s="82">
        <v>1</v>
      </c>
      <c r="S93" s="82">
        <v>1</v>
      </c>
      <c r="T93" s="82">
        <v>0</v>
      </c>
      <c r="U93" s="82">
        <v>0</v>
      </c>
      <c r="V93" s="82">
        <v>0</v>
      </c>
      <c r="W93" s="77">
        <v>234464.36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234464.36</v>
      </c>
      <c r="AE93" s="134">
        <v>43860</v>
      </c>
      <c r="AF93" s="134">
        <v>45687</v>
      </c>
      <c r="AG93" s="135">
        <v>234464.36</v>
      </c>
      <c r="AH93" s="84">
        <v>0.91666666666666663</v>
      </c>
      <c r="AI93" s="84">
        <v>5</v>
      </c>
      <c r="AJ93" s="136">
        <v>7.85E-2</v>
      </c>
      <c r="AK93" s="79" t="s">
        <v>651</v>
      </c>
      <c r="AL93" s="79" t="s">
        <v>652</v>
      </c>
      <c r="AM93" s="130">
        <v>0</v>
      </c>
      <c r="AN93" s="130">
        <v>0</v>
      </c>
      <c r="AO93" s="130">
        <v>0</v>
      </c>
      <c r="AP93" s="130">
        <v>0</v>
      </c>
      <c r="AQ93" s="130">
        <v>0</v>
      </c>
      <c r="AR93" s="130">
        <v>0</v>
      </c>
      <c r="AS93" s="130">
        <v>0</v>
      </c>
      <c r="AT93" s="130">
        <v>0</v>
      </c>
      <c r="AU93" s="130">
        <v>0</v>
      </c>
      <c r="AV93" s="130">
        <v>0</v>
      </c>
      <c r="AW93" s="130">
        <v>234464.36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22">
        <f t="shared" si="3"/>
        <v>0</v>
      </c>
      <c r="BJ93" s="22">
        <f t="shared" si="4"/>
        <v>234464.36</v>
      </c>
      <c r="BK93" s="22">
        <f t="shared" si="5"/>
        <v>234464.36</v>
      </c>
    </row>
    <row r="94" spans="1:63" x14ac:dyDescent="0.35">
      <c r="A94" s="23" t="s">
        <v>1556</v>
      </c>
      <c r="B94" s="79" t="s">
        <v>723</v>
      </c>
      <c r="C94" s="80">
        <v>1</v>
      </c>
      <c r="D94" s="81" t="s">
        <v>23</v>
      </c>
      <c r="E94" s="79" t="s">
        <v>458</v>
      </c>
      <c r="F94" s="79" t="s">
        <v>635</v>
      </c>
      <c r="G94" s="79" t="s">
        <v>655</v>
      </c>
      <c r="H94" s="79" t="s">
        <v>656</v>
      </c>
      <c r="I94" s="79" t="s">
        <v>657</v>
      </c>
      <c r="J94" s="79" t="s">
        <v>658</v>
      </c>
      <c r="K94" s="79" t="s">
        <v>471</v>
      </c>
      <c r="L94" s="79" t="s">
        <v>637</v>
      </c>
      <c r="M94" s="79" t="s">
        <v>650</v>
      </c>
      <c r="N94" s="82">
        <v>1</v>
      </c>
      <c r="O94" s="82">
        <v>1</v>
      </c>
      <c r="P94" s="82">
        <v>1</v>
      </c>
      <c r="Q94" s="82">
        <v>1</v>
      </c>
      <c r="R94" s="82">
        <v>1</v>
      </c>
      <c r="S94" s="82">
        <v>1</v>
      </c>
      <c r="T94" s="82">
        <v>0</v>
      </c>
      <c r="U94" s="82">
        <v>0</v>
      </c>
      <c r="V94" s="82">
        <v>0</v>
      </c>
      <c r="W94" s="77">
        <v>1750702.26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1750702.26</v>
      </c>
      <c r="AE94" s="134">
        <v>43860</v>
      </c>
      <c r="AF94" s="134">
        <v>45687</v>
      </c>
      <c r="AG94" s="135">
        <v>1750702.26</v>
      </c>
      <c r="AH94" s="84">
        <v>0.91666666666666663</v>
      </c>
      <c r="AI94" s="84">
        <v>5</v>
      </c>
      <c r="AJ94" s="136">
        <v>7.85E-2</v>
      </c>
      <c r="AK94" s="79" t="s">
        <v>651</v>
      </c>
      <c r="AL94" s="79" t="s">
        <v>652</v>
      </c>
      <c r="AM94" s="130">
        <v>0</v>
      </c>
      <c r="AN94" s="130">
        <v>0</v>
      </c>
      <c r="AO94" s="130">
        <v>0</v>
      </c>
      <c r="AP94" s="130">
        <v>0</v>
      </c>
      <c r="AQ94" s="130">
        <v>0</v>
      </c>
      <c r="AR94" s="130">
        <v>0</v>
      </c>
      <c r="AS94" s="130">
        <v>0</v>
      </c>
      <c r="AT94" s="130">
        <v>0</v>
      </c>
      <c r="AU94" s="130">
        <v>0</v>
      </c>
      <c r="AV94" s="130">
        <v>0</v>
      </c>
      <c r="AW94" s="130">
        <v>1750702.26</v>
      </c>
      <c r="AX94" s="130">
        <v>0</v>
      </c>
      <c r="AY94" s="130">
        <v>0</v>
      </c>
      <c r="AZ94" s="130">
        <v>0</v>
      </c>
      <c r="BA94" s="130">
        <v>0</v>
      </c>
      <c r="BB94" s="130">
        <v>0</v>
      </c>
      <c r="BC94" s="130">
        <v>0</v>
      </c>
      <c r="BD94" s="130">
        <v>0</v>
      </c>
      <c r="BE94" s="130">
        <v>0</v>
      </c>
      <c r="BF94" s="130">
        <v>0</v>
      </c>
      <c r="BG94" s="130">
        <v>0</v>
      </c>
      <c r="BH94" s="130">
        <v>0</v>
      </c>
      <c r="BI94" s="22">
        <f t="shared" si="3"/>
        <v>0</v>
      </c>
      <c r="BJ94" s="22">
        <f t="shared" si="4"/>
        <v>1750702.26</v>
      </c>
      <c r="BK94" s="22">
        <f t="shared" si="5"/>
        <v>1750702.26</v>
      </c>
    </row>
    <row r="95" spans="1:63" x14ac:dyDescent="0.35">
      <c r="A95" s="23" t="s">
        <v>1557</v>
      </c>
      <c r="B95" s="79" t="s">
        <v>724</v>
      </c>
      <c r="C95" s="80">
        <v>1</v>
      </c>
      <c r="D95" s="81" t="s">
        <v>23</v>
      </c>
      <c r="E95" s="79" t="s">
        <v>458</v>
      </c>
      <c r="F95" s="79" t="s">
        <v>635</v>
      </c>
      <c r="G95" s="79" t="s">
        <v>655</v>
      </c>
      <c r="H95" s="79" t="s">
        <v>656</v>
      </c>
      <c r="I95" s="79" t="s">
        <v>657</v>
      </c>
      <c r="J95" s="79" t="s">
        <v>658</v>
      </c>
      <c r="K95" s="79" t="s">
        <v>471</v>
      </c>
      <c r="L95" s="79" t="s">
        <v>637</v>
      </c>
      <c r="M95" s="79" t="s">
        <v>650</v>
      </c>
      <c r="N95" s="82">
        <v>1</v>
      </c>
      <c r="O95" s="82">
        <v>1</v>
      </c>
      <c r="P95" s="82">
        <v>1</v>
      </c>
      <c r="Q95" s="82">
        <v>1</v>
      </c>
      <c r="R95" s="82">
        <v>1</v>
      </c>
      <c r="S95" s="82">
        <v>1</v>
      </c>
      <c r="T95" s="82">
        <v>0</v>
      </c>
      <c r="U95" s="82">
        <v>0</v>
      </c>
      <c r="V95" s="82">
        <v>0</v>
      </c>
      <c r="W95" s="77">
        <v>1750702.26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1750702.26</v>
      </c>
      <c r="AE95" s="134">
        <v>43826</v>
      </c>
      <c r="AF95" s="134">
        <v>46383</v>
      </c>
      <c r="AG95" s="135">
        <v>1750702.26</v>
      </c>
      <c r="AH95" s="84">
        <v>2.8250000000000002</v>
      </c>
      <c r="AI95" s="84">
        <v>7</v>
      </c>
      <c r="AJ95" s="136">
        <v>8.5000000000000006E-2</v>
      </c>
      <c r="AK95" s="79" t="s">
        <v>651</v>
      </c>
      <c r="AL95" s="79" t="s">
        <v>652</v>
      </c>
      <c r="AM95" s="130">
        <v>0</v>
      </c>
      <c r="AN95" s="130">
        <v>0</v>
      </c>
      <c r="AO95" s="130">
        <v>0</v>
      </c>
      <c r="AP95" s="130">
        <v>0</v>
      </c>
      <c r="AQ95" s="130">
        <v>0</v>
      </c>
      <c r="AR95" s="130">
        <v>0</v>
      </c>
      <c r="AS95" s="130">
        <v>0</v>
      </c>
      <c r="AT95" s="130">
        <v>0</v>
      </c>
      <c r="AU95" s="130">
        <v>0</v>
      </c>
      <c r="AV95" s="130">
        <v>0</v>
      </c>
      <c r="AW95" s="130">
        <v>0</v>
      </c>
      <c r="AX95" s="130">
        <v>0</v>
      </c>
      <c r="AY95" s="130">
        <v>0</v>
      </c>
      <c r="AZ95" s="130">
        <v>0</v>
      </c>
      <c r="BA95" s="130">
        <v>0</v>
      </c>
      <c r="BB95" s="130">
        <v>0</v>
      </c>
      <c r="BC95" s="130">
        <v>0</v>
      </c>
      <c r="BD95" s="130">
        <v>0</v>
      </c>
      <c r="BE95" s="130">
        <v>0</v>
      </c>
      <c r="BF95" s="130">
        <v>0</v>
      </c>
      <c r="BG95" s="130">
        <v>0</v>
      </c>
      <c r="BH95" s="130">
        <v>0</v>
      </c>
      <c r="BI95" s="22">
        <f t="shared" si="3"/>
        <v>0</v>
      </c>
      <c r="BJ95" s="22">
        <f t="shared" si="4"/>
        <v>0</v>
      </c>
      <c r="BK95" s="22">
        <f t="shared" si="5"/>
        <v>0</v>
      </c>
    </row>
    <row r="96" spans="1:63" x14ac:dyDescent="0.35">
      <c r="A96" s="23" t="s">
        <v>1558</v>
      </c>
      <c r="B96" s="79" t="s">
        <v>725</v>
      </c>
      <c r="C96" s="80">
        <v>1</v>
      </c>
      <c r="D96" s="81" t="s">
        <v>23</v>
      </c>
      <c r="E96" s="79" t="s">
        <v>458</v>
      </c>
      <c r="F96" s="79" t="s">
        <v>635</v>
      </c>
      <c r="G96" s="79" t="s">
        <v>655</v>
      </c>
      <c r="H96" s="79" t="s">
        <v>656</v>
      </c>
      <c r="I96" s="79" t="s">
        <v>657</v>
      </c>
      <c r="J96" s="79" t="s">
        <v>658</v>
      </c>
      <c r="K96" s="79" t="s">
        <v>471</v>
      </c>
      <c r="L96" s="79" t="s">
        <v>637</v>
      </c>
      <c r="M96" s="79" t="s">
        <v>650</v>
      </c>
      <c r="N96" s="82">
        <v>1</v>
      </c>
      <c r="O96" s="82">
        <v>1</v>
      </c>
      <c r="P96" s="82">
        <v>1</v>
      </c>
      <c r="Q96" s="82">
        <v>1</v>
      </c>
      <c r="R96" s="82">
        <v>1</v>
      </c>
      <c r="S96" s="82">
        <v>1</v>
      </c>
      <c r="T96" s="82">
        <v>0</v>
      </c>
      <c r="U96" s="82">
        <v>0</v>
      </c>
      <c r="V96" s="82">
        <v>0</v>
      </c>
      <c r="W96" s="77">
        <v>118843.71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118843.71</v>
      </c>
      <c r="AE96" s="134">
        <v>43860</v>
      </c>
      <c r="AF96" s="134">
        <v>45687</v>
      </c>
      <c r="AG96" s="135">
        <v>118843.71</v>
      </c>
      <c r="AH96" s="84">
        <v>0.91666666666666663</v>
      </c>
      <c r="AI96" s="84">
        <v>5</v>
      </c>
      <c r="AJ96" s="136">
        <v>7.85E-2</v>
      </c>
      <c r="AK96" s="79" t="s">
        <v>651</v>
      </c>
      <c r="AL96" s="79" t="s">
        <v>652</v>
      </c>
      <c r="AM96" s="130">
        <v>0</v>
      </c>
      <c r="AN96" s="130">
        <v>0</v>
      </c>
      <c r="AO96" s="130">
        <v>0</v>
      </c>
      <c r="AP96" s="130">
        <v>0</v>
      </c>
      <c r="AQ96" s="130">
        <v>0</v>
      </c>
      <c r="AR96" s="130">
        <v>0</v>
      </c>
      <c r="AS96" s="130">
        <v>0</v>
      </c>
      <c r="AT96" s="130">
        <v>0</v>
      </c>
      <c r="AU96" s="130">
        <v>0</v>
      </c>
      <c r="AV96" s="130">
        <v>0</v>
      </c>
      <c r="AW96" s="130">
        <v>118843.71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0">
        <v>0</v>
      </c>
      <c r="BH96" s="130">
        <v>0</v>
      </c>
      <c r="BI96" s="22">
        <f t="shared" si="3"/>
        <v>0</v>
      </c>
      <c r="BJ96" s="22">
        <f t="shared" si="4"/>
        <v>118843.71</v>
      </c>
      <c r="BK96" s="22">
        <f t="shared" si="5"/>
        <v>118843.71</v>
      </c>
    </row>
    <row r="97" spans="1:63" x14ac:dyDescent="0.35">
      <c r="A97" s="23" t="s">
        <v>1559</v>
      </c>
      <c r="B97" s="79" t="s">
        <v>726</v>
      </c>
      <c r="C97" s="80">
        <v>1</v>
      </c>
      <c r="D97" s="81" t="s">
        <v>23</v>
      </c>
      <c r="E97" s="79" t="s">
        <v>458</v>
      </c>
      <c r="F97" s="79" t="s">
        <v>635</v>
      </c>
      <c r="G97" s="79" t="s">
        <v>655</v>
      </c>
      <c r="H97" s="79" t="s">
        <v>656</v>
      </c>
      <c r="I97" s="79" t="s">
        <v>657</v>
      </c>
      <c r="J97" s="79" t="s">
        <v>658</v>
      </c>
      <c r="K97" s="79" t="s">
        <v>471</v>
      </c>
      <c r="L97" s="79" t="s">
        <v>637</v>
      </c>
      <c r="M97" s="79" t="s">
        <v>650</v>
      </c>
      <c r="N97" s="82">
        <v>1</v>
      </c>
      <c r="O97" s="82">
        <v>1</v>
      </c>
      <c r="P97" s="82">
        <v>1</v>
      </c>
      <c r="Q97" s="82">
        <v>1</v>
      </c>
      <c r="R97" s="82">
        <v>1</v>
      </c>
      <c r="S97" s="82">
        <v>1</v>
      </c>
      <c r="T97" s="82">
        <v>0</v>
      </c>
      <c r="U97" s="82">
        <v>0</v>
      </c>
      <c r="V97" s="82">
        <v>0</v>
      </c>
      <c r="W97" s="77">
        <v>451019.78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451019.78</v>
      </c>
      <c r="AE97" s="134">
        <v>43860</v>
      </c>
      <c r="AF97" s="134">
        <v>45687</v>
      </c>
      <c r="AG97" s="135">
        <v>451019.78</v>
      </c>
      <c r="AH97" s="84">
        <v>0.91666666666666663</v>
      </c>
      <c r="AI97" s="84">
        <v>5</v>
      </c>
      <c r="AJ97" s="136">
        <v>7.85E-2</v>
      </c>
      <c r="AK97" s="79" t="s">
        <v>651</v>
      </c>
      <c r="AL97" s="79" t="s">
        <v>652</v>
      </c>
      <c r="AM97" s="130">
        <v>0</v>
      </c>
      <c r="AN97" s="130">
        <v>0</v>
      </c>
      <c r="AO97" s="130">
        <v>0</v>
      </c>
      <c r="AP97" s="130">
        <v>0</v>
      </c>
      <c r="AQ97" s="130">
        <v>0</v>
      </c>
      <c r="AR97" s="130">
        <v>0</v>
      </c>
      <c r="AS97" s="130">
        <v>0</v>
      </c>
      <c r="AT97" s="130">
        <v>0</v>
      </c>
      <c r="AU97" s="130">
        <v>0</v>
      </c>
      <c r="AV97" s="130">
        <v>0</v>
      </c>
      <c r="AW97" s="130">
        <v>451019.78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0">
        <v>0</v>
      </c>
      <c r="BH97" s="130">
        <v>0</v>
      </c>
      <c r="BI97" s="22">
        <f t="shared" si="3"/>
        <v>0</v>
      </c>
      <c r="BJ97" s="22">
        <f t="shared" si="4"/>
        <v>451019.78</v>
      </c>
      <c r="BK97" s="22">
        <f t="shared" si="5"/>
        <v>451019.78</v>
      </c>
    </row>
    <row r="98" spans="1:63" x14ac:dyDescent="0.35">
      <c r="A98" s="23" t="s">
        <v>1560</v>
      </c>
      <c r="B98" s="79" t="s">
        <v>727</v>
      </c>
      <c r="C98" s="80">
        <v>1</v>
      </c>
      <c r="D98" s="81" t="s">
        <v>23</v>
      </c>
      <c r="E98" s="79" t="s">
        <v>458</v>
      </c>
      <c r="F98" s="79" t="s">
        <v>635</v>
      </c>
      <c r="G98" s="79" t="s">
        <v>655</v>
      </c>
      <c r="H98" s="79" t="s">
        <v>656</v>
      </c>
      <c r="I98" s="79" t="s">
        <v>657</v>
      </c>
      <c r="J98" s="79" t="s">
        <v>658</v>
      </c>
      <c r="K98" s="79" t="s">
        <v>471</v>
      </c>
      <c r="L98" s="79" t="s">
        <v>637</v>
      </c>
      <c r="M98" s="79" t="s">
        <v>650</v>
      </c>
      <c r="N98" s="82">
        <v>1</v>
      </c>
      <c r="O98" s="82">
        <v>1</v>
      </c>
      <c r="P98" s="82">
        <v>1</v>
      </c>
      <c r="Q98" s="82">
        <v>1</v>
      </c>
      <c r="R98" s="82">
        <v>1</v>
      </c>
      <c r="S98" s="82">
        <v>1</v>
      </c>
      <c r="T98" s="82">
        <v>0</v>
      </c>
      <c r="U98" s="82">
        <v>0</v>
      </c>
      <c r="V98" s="82">
        <v>0</v>
      </c>
      <c r="W98" s="77">
        <v>451019.78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451019.78</v>
      </c>
      <c r="AE98" s="134">
        <v>43826</v>
      </c>
      <c r="AF98" s="134">
        <v>46383</v>
      </c>
      <c r="AG98" s="135">
        <v>451019.78</v>
      </c>
      <c r="AH98" s="84">
        <v>2.8250000000000002</v>
      </c>
      <c r="AI98" s="84">
        <v>7</v>
      </c>
      <c r="AJ98" s="136">
        <v>8.5000000000000006E-2</v>
      </c>
      <c r="AK98" s="79" t="s">
        <v>651</v>
      </c>
      <c r="AL98" s="79" t="s">
        <v>652</v>
      </c>
      <c r="AM98" s="130">
        <v>0</v>
      </c>
      <c r="AN98" s="130">
        <v>0</v>
      </c>
      <c r="AO98" s="130">
        <v>0</v>
      </c>
      <c r="AP98" s="130">
        <v>0</v>
      </c>
      <c r="AQ98" s="130">
        <v>0</v>
      </c>
      <c r="AR98" s="130">
        <v>0</v>
      </c>
      <c r="AS98" s="130">
        <v>0</v>
      </c>
      <c r="AT98" s="130">
        <v>0</v>
      </c>
      <c r="AU98" s="130">
        <v>0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0">
        <v>0</v>
      </c>
      <c r="BH98" s="130">
        <v>0</v>
      </c>
      <c r="BI98" s="22">
        <f t="shared" si="3"/>
        <v>0</v>
      </c>
      <c r="BJ98" s="22">
        <f t="shared" si="4"/>
        <v>0</v>
      </c>
      <c r="BK98" s="22">
        <f t="shared" si="5"/>
        <v>0</v>
      </c>
    </row>
    <row r="99" spans="1:63" x14ac:dyDescent="0.35">
      <c r="A99" s="23" t="s">
        <v>1561</v>
      </c>
      <c r="B99" s="79" t="s">
        <v>728</v>
      </c>
      <c r="C99" s="80">
        <v>1</v>
      </c>
      <c r="D99" s="81" t="s">
        <v>23</v>
      </c>
      <c r="E99" s="79" t="s">
        <v>458</v>
      </c>
      <c r="F99" s="79" t="s">
        <v>635</v>
      </c>
      <c r="G99" s="79" t="s">
        <v>655</v>
      </c>
      <c r="H99" s="79" t="s">
        <v>656</v>
      </c>
      <c r="I99" s="79" t="s">
        <v>657</v>
      </c>
      <c r="J99" s="79" t="s">
        <v>658</v>
      </c>
      <c r="K99" s="79" t="s">
        <v>471</v>
      </c>
      <c r="L99" s="79" t="s">
        <v>637</v>
      </c>
      <c r="M99" s="79" t="s">
        <v>650</v>
      </c>
      <c r="N99" s="82">
        <v>1</v>
      </c>
      <c r="O99" s="82">
        <v>1</v>
      </c>
      <c r="P99" s="82">
        <v>1</v>
      </c>
      <c r="Q99" s="82">
        <v>1</v>
      </c>
      <c r="R99" s="82">
        <v>1</v>
      </c>
      <c r="S99" s="82">
        <v>1</v>
      </c>
      <c r="T99" s="82">
        <v>0</v>
      </c>
      <c r="U99" s="82">
        <v>0</v>
      </c>
      <c r="V99" s="82">
        <v>0</v>
      </c>
      <c r="W99" s="77">
        <v>1563038.35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1563038.35</v>
      </c>
      <c r="AE99" s="134">
        <v>43860</v>
      </c>
      <c r="AF99" s="134">
        <v>45687</v>
      </c>
      <c r="AG99" s="135">
        <v>1563038.35</v>
      </c>
      <c r="AH99" s="84">
        <v>0.91666666666666663</v>
      </c>
      <c r="AI99" s="84">
        <v>5</v>
      </c>
      <c r="AJ99" s="136">
        <v>7.85E-2</v>
      </c>
      <c r="AK99" s="79" t="s">
        <v>651</v>
      </c>
      <c r="AL99" s="79" t="s">
        <v>652</v>
      </c>
      <c r="AM99" s="130">
        <v>0</v>
      </c>
      <c r="AN99" s="130">
        <v>0</v>
      </c>
      <c r="AO99" s="130">
        <v>0</v>
      </c>
      <c r="AP99" s="130">
        <v>0</v>
      </c>
      <c r="AQ99" s="130">
        <v>0</v>
      </c>
      <c r="AR99" s="130">
        <v>0</v>
      </c>
      <c r="AS99" s="130">
        <v>0</v>
      </c>
      <c r="AT99" s="130">
        <v>0</v>
      </c>
      <c r="AU99" s="130">
        <v>0</v>
      </c>
      <c r="AV99" s="130">
        <v>0</v>
      </c>
      <c r="AW99" s="130">
        <v>1563038.35</v>
      </c>
      <c r="AX99" s="130">
        <v>0</v>
      </c>
      <c r="AY99" s="130">
        <v>0</v>
      </c>
      <c r="AZ99" s="130">
        <v>0</v>
      </c>
      <c r="BA99" s="130">
        <v>0</v>
      </c>
      <c r="BB99" s="130">
        <v>0</v>
      </c>
      <c r="BC99" s="130">
        <v>0</v>
      </c>
      <c r="BD99" s="130">
        <v>0</v>
      </c>
      <c r="BE99" s="130">
        <v>0</v>
      </c>
      <c r="BF99" s="130">
        <v>0</v>
      </c>
      <c r="BG99" s="130">
        <v>0</v>
      </c>
      <c r="BH99" s="130">
        <v>0</v>
      </c>
      <c r="BI99" s="22">
        <f t="shared" si="3"/>
        <v>0</v>
      </c>
      <c r="BJ99" s="22">
        <f t="shared" si="4"/>
        <v>1563038.35</v>
      </c>
      <c r="BK99" s="22">
        <f t="shared" si="5"/>
        <v>1563038.35</v>
      </c>
    </row>
    <row r="100" spans="1:63" x14ac:dyDescent="0.35">
      <c r="A100" s="23" t="s">
        <v>1562</v>
      </c>
      <c r="B100" s="79" t="s">
        <v>729</v>
      </c>
      <c r="C100" s="80">
        <v>1</v>
      </c>
      <c r="D100" s="81" t="s">
        <v>23</v>
      </c>
      <c r="E100" s="79" t="s">
        <v>458</v>
      </c>
      <c r="F100" s="79" t="s">
        <v>635</v>
      </c>
      <c r="G100" s="79" t="s">
        <v>655</v>
      </c>
      <c r="H100" s="79" t="s">
        <v>656</v>
      </c>
      <c r="I100" s="79" t="s">
        <v>657</v>
      </c>
      <c r="J100" s="79" t="s">
        <v>658</v>
      </c>
      <c r="K100" s="79" t="s">
        <v>471</v>
      </c>
      <c r="L100" s="79" t="s">
        <v>637</v>
      </c>
      <c r="M100" s="79" t="s">
        <v>650</v>
      </c>
      <c r="N100" s="82">
        <v>1</v>
      </c>
      <c r="O100" s="82">
        <v>1</v>
      </c>
      <c r="P100" s="82">
        <v>1</v>
      </c>
      <c r="Q100" s="82">
        <v>1</v>
      </c>
      <c r="R100" s="82">
        <v>1</v>
      </c>
      <c r="S100" s="82">
        <v>1</v>
      </c>
      <c r="T100" s="82">
        <v>0</v>
      </c>
      <c r="U100" s="82">
        <v>0</v>
      </c>
      <c r="V100" s="82">
        <v>0</v>
      </c>
      <c r="W100" s="77">
        <v>1549032.27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1549032.27</v>
      </c>
      <c r="AE100" s="134">
        <v>43826</v>
      </c>
      <c r="AF100" s="134">
        <v>46383</v>
      </c>
      <c r="AG100" s="135">
        <v>1549032.27</v>
      </c>
      <c r="AH100" s="84">
        <v>2.8250000000000002</v>
      </c>
      <c r="AI100" s="84">
        <v>7</v>
      </c>
      <c r="AJ100" s="136">
        <v>8.5000000000000006E-2</v>
      </c>
      <c r="AK100" s="79" t="s">
        <v>651</v>
      </c>
      <c r="AL100" s="79" t="s">
        <v>652</v>
      </c>
      <c r="AM100" s="130">
        <v>0</v>
      </c>
      <c r="AN100" s="130">
        <v>0</v>
      </c>
      <c r="AO100" s="130">
        <v>0</v>
      </c>
      <c r="AP100" s="130">
        <v>0</v>
      </c>
      <c r="AQ100" s="130">
        <v>0</v>
      </c>
      <c r="AR100" s="130">
        <v>0</v>
      </c>
      <c r="AS100" s="130">
        <v>0</v>
      </c>
      <c r="AT100" s="130">
        <v>0</v>
      </c>
      <c r="AU100" s="130">
        <v>0</v>
      </c>
      <c r="AV100" s="130">
        <v>0</v>
      </c>
      <c r="AW100" s="130">
        <v>0</v>
      </c>
      <c r="AX100" s="130">
        <v>0</v>
      </c>
      <c r="AY100" s="130">
        <v>0</v>
      </c>
      <c r="AZ100" s="130">
        <v>0</v>
      </c>
      <c r="BA100" s="130">
        <v>0</v>
      </c>
      <c r="BB100" s="130">
        <v>0</v>
      </c>
      <c r="BC100" s="130">
        <v>0</v>
      </c>
      <c r="BD100" s="130">
        <v>0</v>
      </c>
      <c r="BE100" s="130">
        <v>0</v>
      </c>
      <c r="BF100" s="130">
        <v>0</v>
      </c>
      <c r="BG100" s="130">
        <v>0</v>
      </c>
      <c r="BH100" s="130">
        <v>0</v>
      </c>
      <c r="BI100" s="22">
        <f t="shared" si="3"/>
        <v>0</v>
      </c>
      <c r="BJ100" s="22">
        <f t="shared" si="4"/>
        <v>0</v>
      </c>
      <c r="BK100" s="22">
        <f t="shared" si="5"/>
        <v>0</v>
      </c>
    </row>
    <row r="101" spans="1:63" x14ac:dyDescent="0.35">
      <c r="A101" s="23" t="s">
        <v>1563</v>
      </c>
      <c r="B101" s="79" t="s">
        <v>730</v>
      </c>
      <c r="C101" s="80">
        <v>1</v>
      </c>
      <c r="D101" s="81" t="s">
        <v>23</v>
      </c>
      <c r="E101" s="79" t="s">
        <v>458</v>
      </c>
      <c r="F101" s="79" t="s">
        <v>635</v>
      </c>
      <c r="G101" s="79" t="s">
        <v>655</v>
      </c>
      <c r="H101" s="79" t="s">
        <v>656</v>
      </c>
      <c r="I101" s="79" t="s">
        <v>657</v>
      </c>
      <c r="J101" s="79" t="s">
        <v>658</v>
      </c>
      <c r="K101" s="79" t="s">
        <v>471</v>
      </c>
      <c r="L101" s="79" t="s">
        <v>637</v>
      </c>
      <c r="M101" s="79" t="s">
        <v>650</v>
      </c>
      <c r="N101" s="82">
        <v>1</v>
      </c>
      <c r="O101" s="82">
        <v>1</v>
      </c>
      <c r="P101" s="82">
        <v>1</v>
      </c>
      <c r="Q101" s="82">
        <v>1</v>
      </c>
      <c r="R101" s="82">
        <v>1</v>
      </c>
      <c r="S101" s="82">
        <v>1</v>
      </c>
      <c r="T101" s="82">
        <v>0</v>
      </c>
      <c r="U101" s="82">
        <v>0</v>
      </c>
      <c r="V101" s="82">
        <v>0</v>
      </c>
      <c r="W101" s="77">
        <v>409000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409000</v>
      </c>
      <c r="AE101" s="134">
        <v>43860</v>
      </c>
      <c r="AF101" s="134">
        <v>45687</v>
      </c>
      <c r="AG101" s="135">
        <v>409000</v>
      </c>
      <c r="AH101" s="84">
        <v>0.91666666666666663</v>
      </c>
      <c r="AI101" s="84">
        <v>5</v>
      </c>
      <c r="AJ101" s="136">
        <v>7.85E-2</v>
      </c>
      <c r="AK101" s="79" t="s">
        <v>651</v>
      </c>
      <c r="AL101" s="79" t="s">
        <v>652</v>
      </c>
      <c r="AM101" s="130">
        <v>0</v>
      </c>
      <c r="AN101" s="130">
        <v>0</v>
      </c>
      <c r="AO101" s="130">
        <v>0</v>
      </c>
      <c r="AP101" s="130">
        <v>0</v>
      </c>
      <c r="AQ101" s="130">
        <v>0</v>
      </c>
      <c r="AR101" s="130">
        <v>0</v>
      </c>
      <c r="AS101" s="130">
        <v>0</v>
      </c>
      <c r="AT101" s="130">
        <v>0</v>
      </c>
      <c r="AU101" s="130">
        <v>0</v>
      </c>
      <c r="AV101" s="130">
        <v>0</v>
      </c>
      <c r="AW101" s="130">
        <v>409000</v>
      </c>
      <c r="AX101" s="130">
        <v>0</v>
      </c>
      <c r="AY101" s="130">
        <v>0</v>
      </c>
      <c r="AZ101" s="130">
        <v>0</v>
      </c>
      <c r="BA101" s="130">
        <v>0</v>
      </c>
      <c r="BB101" s="130">
        <v>0</v>
      </c>
      <c r="BC101" s="130">
        <v>0</v>
      </c>
      <c r="BD101" s="130">
        <v>0</v>
      </c>
      <c r="BE101" s="130">
        <v>0</v>
      </c>
      <c r="BF101" s="130">
        <v>0</v>
      </c>
      <c r="BG101" s="130">
        <v>0</v>
      </c>
      <c r="BH101" s="130">
        <v>0</v>
      </c>
      <c r="BI101" s="22">
        <f t="shared" si="3"/>
        <v>0</v>
      </c>
      <c r="BJ101" s="22">
        <f t="shared" si="4"/>
        <v>409000</v>
      </c>
      <c r="BK101" s="22">
        <f t="shared" si="5"/>
        <v>409000</v>
      </c>
    </row>
    <row r="102" spans="1:63" x14ac:dyDescent="0.35">
      <c r="A102" s="23" t="s">
        <v>1564</v>
      </c>
      <c r="B102" s="79" t="s">
        <v>731</v>
      </c>
      <c r="C102" s="80">
        <v>1</v>
      </c>
      <c r="D102" s="81" t="s">
        <v>23</v>
      </c>
      <c r="E102" s="79" t="s">
        <v>458</v>
      </c>
      <c r="F102" s="79" t="s">
        <v>635</v>
      </c>
      <c r="G102" s="79" t="s">
        <v>655</v>
      </c>
      <c r="H102" s="79" t="s">
        <v>656</v>
      </c>
      <c r="I102" s="79" t="s">
        <v>657</v>
      </c>
      <c r="J102" s="79" t="s">
        <v>658</v>
      </c>
      <c r="K102" s="79" t="s">
        <v>471</v>
      </c>
      <c r="L102" s="79" t="s">
        <v>637</v>
      </c>
      <c r="M102" s="79" t="s">
        <v>650</v>
      </c>
      <c r="N102" s="82">
        <v>1</v>
      </c>
      <c r="O102" s="82">
        <v>1</v>
      </c>
      <c r="P102" s="82">
        <v>1</v>
      </c>
      <c r="Q102" s="82">
        <v>1</v>
      </c>
      <c r="R102" s="82">
        <v>1</v>
      </c>
      <c r="S102" s="82">
        <v>1</v>
      </c>
      <c r="T102" s="82">
        <v>0</v>
      </c>
      <c r="U102" s="82">
        <v>0</v>
      </c>
      <c r="V102" s="82">
        <v>0</v>
      </c>
      <c r="W102" s="77">
        <v>405350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405350</v>
      </c>
      <c r="AE102" s="134">
        <v>43826</v>
      </c>
      <c r="AF102" s="134">
        <v>46383</v>
      </c>
      <c r="AG102" s="135">
        <v>405350</v>
      </c>
      <c r="AH102" s="84">
        <v>2.8250000000000002</v>
      </c>
      <c r="AI102" s="84">
        <v>7</v>
      </c>
      <c r="AJ102" s="136">
        <v>8.5000000000000006E-2</v>
      </c>
      <c r="AK102" s="79" t="s">
        <v>651</v>
      </c>
      <c r="AL102" s="79" t="s">
        <v>652</v>
      </c>
      <c r="AM102" s="130">
        <v>0</v>
      </c>
      <c r="AN102" s="130">
        <v>0</v>
      </c>
      <c r="AO102" s="130">
        <v>0</v>
      </c>
      <c r="AP102" s="130">
        <v>0</v>
      </c>
      <c r="AQ102" s="130">
        <v>0</v>
      </c>
      <c r="AR102" s="130">
        <v>0</v>
      </c>
      <c r="AS102" s="130">
        <v>0</v>
      </c>
      <c r="AT102" s="130">
        <v>0</v>
      </c>
      <c r="AU102" s="130">
        <v>0</v>
      </c>
      <c r="AV102" s="130">
        <v>0</v>
      </c>
      <c r="AW102" s="130">
        <v>0</v>
      </c>
      <c r="AX102" s="130">
        <v>0</v>
      </c>
      <c r="AY102" s="130">
        <v>0</v>
      </c>
      <c r="AZ102" s="130">
        <v>0</v>
      </c>
      <c r="BA102" s="130">
        <v>0</v>
      </c>
      <c r="BB102" s="130">
        <v>0</v>
      </c>
      <c r="BC102" s="130">
        <v>0</v>
      </c>
      <c r="BD102" s="130">
        <v>0</v>
      </c>
      <c r="BE102" s="130">
        <v>0</v>
      </c>
      <c r="BF102" s="130">
        <v>0</v>
      </c>
      <c r="BG102" s="130">
        <v>0</v>
      </c>
      <c r="BH102" s="130">
        <v>0</v>
      </c>
      <c r="BI102" s="22">
        <f t="shared" si="3"/>
        <v>0</v>
      </c>
      <c r="BJ102" s="22">
        <f t="shared" si="4"/>
        <v>0</v>
      </c>
      <c r="BK102" s="22">
        <f t="shared" si="5"/>
        <v>0</v>
      </c>
    </row>
    <row r="103" spans="1:63" x14ac:dyDescent="0.35">
      <c r="A103" s="23" t="s">
        <v>1565</v>
      </c>
      <c r="B103" s="79" t="s">
        <v>732</v>
      </c>
      <c r="C103" s="80">
        <v>1</v>
      </c>
      <c r="D103" s="81" t="s">
        <v>23</v>
      </c>
      <c r="E103" s="79" t="s">
        <v>458</v>
      </c>
      <c r="F103" s="79" t="s">
        <v>635</v>
      </c>
      <c r="G103" s="79" t="s">
        <v>655</v>
      </c>
      <c r="H103" s="79" t="s">
        <v>656</v>
      </c>
      <c r="I103" s="79" t="s">
        <v>657</v>
      </c>
      <c r="J103" s="79" t="s">
        <v>658</v>
      </c>
      <c r="K103" s="79" t="s">
        <v>471</v>
      </c>
      <c r="L103" s="79" t="s">
        <v>637</v>
      </c>
      <c r="M103" s="79" t="s">
        <v>650</v>
      </c>
      <c r="N103" s="82">
        <v>1</v>
      </c>
      <c r="O103" s="82">
        <v>1</v>
      </c>
      <c r="P103" s="82">
        <v>1</v>
      </c>
      <c r="Q103" s="82">
        <v>1</v>
      </c>
      <c r="R103" s="82">
        <v>1</v>
      </c>
      <c r="S103" s="82">
        <v>1</v>
      </c>
      <c r="T103" s="82">
        <v>0</v>
      </c>
      <c r="U103" s="82">
        <v>0</v>
      </c>
      <c r="V103" s="82">
        <v>0</v>
      </c>
      <c r="W103" s="77">
        <v>155320.5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155320.5</v>
      </c>
      <c r="AE103" s="134">
        <v>43860</v>
      </c>
      <c r="AF103" s="134">
        <v>45687</v>
      </c>
      <c r="AG103" s="135">
        <v>155320.5</v>
      </c>
      <c r="AH103" s="84">
        <v>0.91666666666666663</v>
      </c>
      <c r="AI103" s="84">
        <v>5</v>
      </c>
      <c r="AJ103" s="136">
        <v>7.85E-2</v>
      </c>
      <c r="AK103" s="79" t="s">
        <v>651</v>
      </c>
      <c r="AL103" s="79" t="s">
        <v>652</v>
      </c>
      <c r="AM103" s="130">
        <v>0</v>
      </c>
      <c r="AN103" s="130">
        <v>0</v>
      </c>
      <c r="AO103" s="130">
        <v>0</v>
      </c>
      <c r="AP103" s="130">
        <v>0</v>
      </c>
      <c r="AQ103" s="130">
        <v>0</v>
      </c>
      <c r="AR103" s="130">
        <v>0</v>
      </c>
      <c r="AS103" s="130">
        <v>0</v>
      </c>
      <c r="AT103" s="130">
        <v>0</v>
      </c>
      <c r="AU103" s="130">
        <v>0</v>
      </c>
      <c r="AV103" s="130">
        <v>0</v>
      </c>
      <c r="AW103" s="130">
        <v>155320.5</v>
      </c>
      <c r="AX103" s="130">
        <v>0</v>
      </c>
      <c r="AY103" s="130">
        <v>0</v>
      </c>
      <c r="AZ103" s="130">
        <v>0</v>
      </c>
      <c r="BA103" s="130">
        <v>0</v>
      </c>
      <c r="BB103" s="130">
        <v>0</v>
      </c>
      <c r="BC103" s="130">
        <v>0</v>
      </c>
      <c r="BD103" s="130">
        <v>0</v>
      </c>
      <c r="BE103" s="130">
        <v>0</v>
      </c>
      <c r="BF103" s="130">
        <v>0</v>
      </c>
      <c r="BG103" s="130">
        <v>0</v>
      </c>
      <c r="BH103" s="130">
        <v>0</v>
      </c>
      <c r="BI103" s="22">
        <f t="shared" si="3"/>
        <v>0</v>
      </c>
      <c r="BJ103" s="22">
        <f t="shared" si="4"/>
        <v>155320.5</v>
      </c>
      <c r="BK103" s="22">
        <f t="shared" si="5"/>
        <v>155320.5</v>
      </c>
    </row>
    <row r="104" spans="1:63" x14ac:dyDescent="0.35">
      <c r="A104" s="23" t="s">
        <v>1566</v>
      </c>
      <c r="B104" s="79" t="s">
        <v>733</v>
      </c>
      <c r="C104" s="80">
        <v>1</v>
      </c>
      <c r="D104" s="81" t="s">
        <v>23</v>
      </c>
      <c r="E104" s="79" t="s">
        <v>458</v>
      </c>
      <c r="F104" s="79" t="s">
        <v>635</v>
      </c>
      <c r="G104" s="79" t="s">
        <v>655</v>
      </c>
      <c r="H104" s="79" t="s">
        <v>656</v>
      </c>
      <c r="I104" s="79" t="s">
        <v>657</v>
      </c>
      <c r="J104" s="79" t="s">
        <v>658</v>
      </c>
      <c r="K104" s="79" t="s">
        <v>471</v>
      </c>
      <c r="L104" s="79" t="s">
        <v>637</v>
      </c>
      <c r="M104" s="79" t="s">
        <v>650</v>
      </c>
      <c r="N104" s="82">
        <v>1</v>
      </c>
      <c r="O104" s="82">
        <v>1</v>
      </c>
      <c r="P104" s="82">
        <v>1</v>
      </c>
      <c r="Q104" s="82">
        <v>1</v>
      </c>
      <c r="R104" s="82">
        <v>1</v>
      </c>
      <c r="S104" s="82">
        <v>1</v>
      </c>
      <c r="T104" s="82">
        <v>0</v>
      </c>
      <c r="U104" s="82">
        <v>0</v>
      </c>
      <c r="V104" s="82">
        <v>0</v>
      </c>
      <c r="W104" s="77">
        <v>1093027.0900000001</v>
      </c>
      <c r="X104" s="77">
        <v>0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1093027.0900000001</v>
      </c>
      <c r="AE104" s="134">
        <v>43860</v>
      </c>
      <c r="AF104" s="134">
        <v>45687</v>
      </c>
      <c r="AG104" s="135">
        <v>1093027.0900000001</v>
      </c>
      <c r="AH104" s="84">
        <v>0.91666666666666663</v>
      </c>
      <c r="AI104" s="84">
        <v>5</v>
      </c>
      <c r="AJ104" s="136">
        <v>7.85E-2</v>
      </c>
      <c r="AK104" s="79" t="s">
        <v>651</v>
      </c>
      <c r="AL104" s="79" t="s">
        <v>652</v>
      </c>
      <c r="AM104" s="130">
        <v>0</v>
      </c>
      <c r="AN104" s="130">
        <v>0</v>
      </c>
      <c r="AO104" s="130">
        <v>0</v>
      </c>
      <c r="AP104" s="130">
        <v>0</v>
      </c>
      <c r="AQ104" s="130">
        <v>0</v>
      </c>
      <c r="AR104" s="130">
        <v>0</v>
      </c>
      <c r="AS104" s="130">
        <v>0</v>
      </c>
      <c r="AT104" s="130">
        <v>0</v>
      </c>
      <c r="AU104" s="130">
        <v>0</v>
      </c>
      <c r="AV104" s="130">
        <v>0</v>
      </c>
      <c r="AW104" s="130">
        <v>1093027.0900000001</v>
      </c>
      <c r="AX104" s="130">
        <v>0</v>
      </c>
      <c r="AY104" s="130">
        <v>0</v>
      </c>
      <c r="AZ104" s="130">
        <v>0</v>
      </c>
      <c r="BA104" s="130">
        <v>0</v>
      </c>
      <c r="BB104" s="130">
        <v>0</v>
      </c>
      <c r="BC104" s="130">
        <v>0</v>
      </c>
      <c r="BD104" s="130">
        <v>0</v>
      </c>
      <c r="BE104" s="130">
        <v>0</v>
      </c>
      <c r="BF104" s="130">
        <v>0</v>
      </c>
      <c r="BG104" s="130">
        <v>0</v>
      </c>
      <c r="BH104" s="130">
        <v>0</v>
      </c>
      <c r="BI104" s="22">
        <f t="shared" si="3"/>
        <v>0</v>
      </c>
      <c r="BJ104" s="22">
        <f t="shared" si="4"/>
        <v>1093027.0900000001</v>
      </c>
      <c r="BK104" s="22">
        <f t="shared" si="5"/>
        <v>1093027.0900000001</v>
      </c>
    </row>
    <row r="105" spans="1:63" x14ac:dyDescent="0.35">
      <c r="A105" s="23" t="s">
        <v>1567</v>
      </c>
      <c r="B105" s="79" t="s">
        <v>734</v>
      </c>
      <c r="C105" s="80">
        <v>1</v>
      </c>
      <c r="D105" s="81" t="s">
        <v>23</v>
      </c>
      <c r="E105" s="79" t="s">
        <v>458</v>
      </c>
      <c r="F105" s="79" t="s">
        <v>635</v>
      </c>
      <c r="G105" s="79" t="s">
        <v>655</v>
      </c>
      <c r="H105" s="79" t="s">
        <v>656</v>
      </c>
      <c r="I105" s="79" t="s">
        <v>657</v>
      </c>
      <c r="J105" s="79" t="s">
        <v>658</v>
      </c>
      <c r="K105" s="79" t="s">
        <v>471</v>
      </c>
      <c r="L105" s="79" t="s">
        <v>637</v>
      </c>
      <c r="M105" s="79" t="s">
        <v>650</v>
      </c>
      <c r="N105" s="82">
        <v>1</v>
      </c>
      <c r="O105" s="82">
        <v>1</v>
      </c>
      <c r="P105" s="82">
        <v>1</v>
      </c>
      <c r="Q105" s="82">
        <v>1</v>
      </c>
      <c r="R105" s="82">
        <v>1</v>
      </c>
      <c r="S105" s="82">
        <v>1</v>
      </c>
      <c r="T105" s="82">
        <v>0</v>
      </c>
      <c r="U105" s="82">
        <v>0</v>
      </c>
      <c r="V105" s="82">
        <v>0</v>
      </c>
      <c r="W105" s="77">
        <v>401924.85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401924.85</v>
      </c>
      <c r="AE105" s="134">
        <v>43860</v>
      </c>
      <c r="AF105" s="134">
        <v>45687</v>
      </c>
      <c r="AG105" s="135">
        <v>401924.85</v>
      </c>
      <c r="AH105" s="84">
        <v>0.91666666666666663</v>
      </c>
      <c r="AI105" s="84">
        <v>5</v>
      </c>
      <c r="AJ105" s="136">
        <v>7.85E-2</v>
      </c>
      <c r="AK105" s="79" t="s">
        <v>651</v>
      </c>
      <c r="AL105" s="79" t="s">
        <v>652</v>
      </c>
      <c r="AM105" s="130">
        <v>0</v>
      </c>
      <c r="AN105" s="130">
        <v>0</v>
      </c>
      <c r="AO105" s="130">
        <v>0</v>
      </c>
      <c r="AP105" s="130">
        <v>0</v>
      </c>
      <c r="AQ105" s="130">
        <v>0</v>
      </c>
      <c r="AR105" s="130">
        <v>0</v>
      </c>
      <c r="AS105" s="130">
        <v>0</v>
      </c>
      <c r="AT105" s="130">
        <v>0</v>
      </c>
      <c r="AU105" s="130">
        <v>0</v>
      </c>
      <c r="AV105" s="130">
        <v>0</v>
      </c>
      <c r="AW105" s="130">
        <v>401924.85</v>
      </c>
      <c r="AX105" s="130">
        <v>0</v>
      </c>
      <c r="AY105" s="130">
        <v>0</v>
      </c>
      <c r="AZ105" s="130">
        <v>0</v>
      </c>
      <c r="BA105" s="130">
        <v>0</v>
      </c>
      <c r="BB105" s="130">
        <v>0</v>
      </c>
      <c r="BC105" s="130">
        <v>0</v>
      </c>
      <c r="BD105" s="130">
        <v>0</v>
      </c>
      <c r="BE105" s="130">
        <v>0</v>
      </c>
      <c r="BF105" s="130">
        <v>0</v>
      </c>
      <c r="BG105" s="130">
        <v>0</v>
      </c>
      <c r="BH105" s="130">
        <v>0</v>
      </c>
      <c r="BI105" s="22">
        <f t="shared" si="3"/>
        <v>0</v>
      </c>
      <c r="BJ105" s="22">
        <f t="shared" si="4"/>
        <v>401924.85</v>
      </c>
      <c r="BK105" s="22">
        <f t="shared" si="5"/>
        <v>401924.85</v>
      </c>
    </row>
    <row r="106" spans="1:63" x14ac:dyDescent="0.35">
      <c r="A106" s="23" t="s">
        <v>1568</v>
      </c>
      <c r="B106" s="79" t="s">
        <v>735</v>
      </c>
      <c r="C106" s="80">
        <v>1</v>
      </c>
      <c r="D106" s="81" t="s">
        <v>23</v>
      </c>
      <c r="E106" s="79" t="s">
        <v>458</v>
      </c>
      <c r="F106" s="79" t="s">
        <v>635</v>
      </c>
      <c r="G106" s="79" t="s">
        <v>655</v>
      </c>
      <c r="H106" s="79" t="s">
        <v>656</v>
      </c>
      <c r="I106" s="79" t="s">
        <v>657</v>
      </c>
      <c r="J106" s="79" t="s">
        <v>658</v>
      </c>
      <c r="K106" s="79" t="s">
        <v>471</v>
      </c>
      <c r="L106" s="79" t="s">
        <v>637</v>
      </c>
      <c r="M106" s="79" t="s">
        <v>650</v>
      </c>
      <c r="N106" s="82">
        <v>1</v>
      </c>
      <c r="O106" s="82">
        <v>1</v>
      </c>
      <c r="P106" s="82">
        <v>1</v>
      </c>
      <c r="Q106" s="82">
        <v>1</v>
      </c>
      <c r="R106" s="82">
        <v>1</v>
      </c>
      <c r="S106" s="82">
        <v>1</v>
      </c>
      <c r="T106" s="82">
        <v>0</v>
      </c>
      <c r="U106" s="82">
        <v>0</v>
      </c>
      <c r="V106" s="82">
        <v>0</v>
      </c>
      <c r="W106" s="77">
        <v>401924.85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401924.85</v>
      </c>
      <c r="AE106" s="134">
        <v>43826</v>
      </c>
      <c r="AF106" s="134">
        <v>46383</v>
      </c>
      <c r="AG106" s="135">
        <v>401924.85</v>
      </c>
      <c r="AH106" s="84">
        <v>2.8250000000000002</v>
      </c>
      <c r="AI106" s="84">
        <v>7</v>
      </c>
      <c r="AJ106" s="136">
        <v>8.5000000000000006E-2</v>
      </c>
      <c r="AK106" s="79" t="s">
        <v>651</v>
      </c>
      <c r="AL106" s="79" t="s">
        <v>652</v>
      </c>
      <c r="AM106" s="130">
        <v>0</v>
      </c>
      <c r="AN106" s="130">
        <v>0</v>
      </c>
      <c r="AO106" s="130">
        <v>0</v>
      </c>
      <c r="AP106" s="130">
        <v>0</v>
      </c>
      <c r="AQ106" s="130">
        <v>0</v>
      </c>
      <c r="AR106" s="130">
        <v>0</v>
      </c>
      <c r="AS106" s="130">
        <v>0</v>
      </c>
      <c r="AT106" s="130">
        <v>0</v>
      </c>
      <c r="AU106" s="130">
        <v>0</v>
      </c>
      <c r="AV106" s="130">
        <v>0</v>
      </c>
      <c r="AW106" s="130">
        <v>0</v>
      </c>
      <c r="AX106" s="130">
        <v>0</v>
      </c>
      <c r="AY106" s="130">
        <v>0</v>
      </c>
      <c r="AZ106" s="130">
        <v>0</v>
      </c>
      <c r="BA106" s="130">
        <v>0</v>
      </c>
      <c r="BB106" s="130">
        <v>0</v>
      </c>
      <c r="BC106" s="130">
        <v>0</v>
      </c>
      <c r="BD106" s="130">
        <v>0</v>
      </c>
      <c r="BE106" s="130">
        <v>0</v>
      </c>
      <c r="BF106" s="130">
        <v>0</v>
      </c>
      <c r="BG106" s="130">
        <v>0</v>
      </c>
      <c r="BH106" s="130">
        <v>0</v>
      </c>
      <c r="BI106" s="22">
        <f t="shared" si="3"/>
        <v>0</v>
      </c>
      <c r="BJ106" s="22">
        <f t="shared" si="4"/>
        <v>0</v>
      </c>
      <c r="BK106" s="22">
        <f t="shared" si="5"/>
        <v>0</v>
      </c>
    </row>
    <row r="107" spans="1:63" x14ac:dyDescent="0.35">
      <c r="A107" s="23" t="s">
        <v>1569</v>
      </c>
      <c r="B107" s="79" t="s">
        <v>736</v>
      </c>
      <c r="C107" s="80">
        <v>1</v>
      </c>
      <c r="D107" s="81" t="s">
        <v>23</v>
      </c>
      <c r="E107" s="79" t="s">
        <v>458</v>
      </c>
      <c r="F107" s="79" t="s">
        <v>635</v>
      </c>
      <c r="G107" s="79" t="s">
        <v>655</v>
      </c>
      <c r="H107" s="79" t="s">
        <v>656</v>
      </c>
      <c r="I107" s="79" t="s">
        <v>657</v>
      </c>
      <c r="J107" s="79" t="s">
        <v>658</v>
      </c>
      <c r="K107" s="79" t="s">
        <v>471</v>
      </c>
      <c r="L107" s="79" t="s">
        <v>637</v>
      </c>
      <c r="M107" s="79" t="s">
        <v>650</v>
      </c>
      <c r="N107" s="82">
        <v>1</v>
      </c>
      <c r="O107" s="82">
        <v>1</v>
      </c>
      <c r="P107" s="82">
        <v>1</v>
      </c>
      <c r="Q107" s="82">
        <v>1</v>
      </c>
      <c r="R107" s="82">
        <v>1</v>
      </c>
      <c r="S107" s="82">
        <v>1</v>
      </c>
      <c r="T107" s="82">
        <v>0</v>
      </c>
      <c r="U107" s="82">
        <v>0</v>
      </c>
      <c r="V107" s="82">
        <v>0</v>
      </c>
      <c r="W107" s="77">
        <v>1048915.27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1048915.27</v>
      </c>
      <c r="AE107" s="134">
        <v>43860</v>
      </c>
      <c r="AF107" s="134">
        <v>45687</v>
      </c>
      <c r="AG107" s="135">
        <v>1048915.27</v>
      </c>
      <c r="AH107" s="84">
        <v>0.91666666666666663</v>
      </c>
      <c r="AI107" s="84">
        <v>5</v>
      </c>
      <c r="AJ107" s="136">
        <v>7.85E-2</v>
      </c>
      <c r="AK107" s="79" t="s">
        <v>651</v>
      </c>
      <c r="AL107" s="79" t="s">
        <v>652</v>
      </c>
      <c r="AM107" s="130">
        <v>0</v>
      </c>
      <c r="AN107" s="130">
        <v>0</v>
      </c>
      <c r="AO107" s="130">
        <v>0</v>
      </c>
      <c r="AP107" s="130">
        <v>0</v>
      </c>
      <c r="AQ107" s="130">
        <v>0</v>
      </c>
      <c r="AR107" s="130">
        <v>0</v>
      </c>
      <c r="AS107" s="130">
        <v>0</v>
      </c>
      <c r="AT107" s="130">
        <v>0</v>
      </c>
      <c r="AU107" s="130">
        <v>0</v>
      </c>
      <c r="AV107" s="130">
        <v>0</v>
      </c>
      <c r="AW107" s="130">
        <v>1048915.27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0">
        <v>0</v>
      </c>
      <c r="BH107" s="130">
        <v>0</v>
      </c>
      <c r="BI107" s="22">
        <f t="shared" si="3"/>
        <v>0</v>
      </c>
      <c r="BJ107" s="22">
        <f t="shared" si="4"/>
        <v>1048915.27</v>
      </c>
      <c r="BK107" s="22">
        <f t="shared" si="5"/>
        <v>1048915.27</v>
      </c>
    </row>
    <row r="108" spans="1:63" x14ac:dyDescent="0.35">
      <c r="A108" s="23" t="s">
        <v>1570</v>
      </c>
      <c r="B108" s="79" t="s">
        <v>737</v>
      </c>
      <c r="C108" s="80">
        <v>1</v>
      </c>
      <c r="D108" s="81" t="s">
        <v>23</v>
      </c>
      <c r="E108" s="79" t="s">
        <v>458</v>
      </c>
      <c r="F108" s="79" t="s">
        <v>635</v>
      </c>
      <c r="G108" s="79" t="s">
        <v>655</v>
      </c>
      <c r="H108" s="79" t="s">
        <v>656</v>
      </c>
      <c r="I108" s="79" t="s">
        <v>657</v>
      </c>
      <c r="J108" s="79" t="s">
        <v>658</v>
      </c>
      <c r="K108" s="79" t="s">
        <v>471</v>
      </c>
      <c r="L108" s="79" t="s">
        <v>637</v>
      </c>
      <c r="M108" s="79" t="s">
        <v>650</v>
      </c>
      <c r="N108" s="82">
        <v>1</v>
      </c>
      <c r="O108" s="82">
        <v>1</v>
      </c>
      <c r="P108" s="82">
        <v>1</v>
      </c>
      <c r="Q108" s="82">
        <v>1</v>
      </c>
      <c r="R108" s="82">
        <v>1</v>
      </c>
      <c r="S108" s="82">
        <v>1</v>
      </c>
      <c r="T108" s="82">
        <v>0</v>
      </c>
      <c r="U108" s="82">
        <v>0</v>
      </c>
      <c r="V108" s="82">
        <v>0</v>
      </c>
      <c r="W108" s="77">
        <v>1039101.67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1039101.67</v>
      </c>
      <c r="AE108" s="134">
        <v>43826</v>
      </c>
      <c r="AF108" s="134">
        <v>46383</v>
      </c>
      <c r="AG108" s="135">
        <v>1039101.67</v>
      </c>
      <c r="AH108" s="84">
        <v>2.8250000000000002</v>
      </c>
      <c r="AI108" s="84">
        <v>7</v>
      </c>
      <c r="AJ108" s="136">
        <v>8.5000000000000006E-2</v>
      </c>
      <c r="AK108" s="79" t="s">
        <v>651</v>
      </c>
      <c r="AL108" s="79" t="s">
        <v>652</v>
      </c>
      <c r="AM108" s="130">
        <v>0</v>
      </c>
      <c r="AN108" s="130">
        <v>0</v>
      </c>
      <c r="AO108" s="130">
        <v>0</v>
      </c>
      <c r="AP108" s="130">
        <v>0</v>
      </c>
      <c r="AQ108" s="130">
        <v>0</v>
      </c>
      <c r="AR108" s="130">
        <v>0</v>
      </c>
      <c r="AS108" s="130">
        <v>0</v>
      </c>
      <c r="AT108" s="130">
        <v>0</v>
      </c>
      <c r="AU108" s="130">
        <v>0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0</v>
      </c>
      <c r="BD108" s="130">
        <v>0</v>
      </c>
      <c r="BE108" s="130">
        <v>0</v>
      </c>
      <c r="BF108" s="130">
        <v>0</v>
      </c>
      <c r="BG108" s="130">
        <v>0</v>
      </c>
      <c r="BH108" s="130">
        <v>0</v>
      </c>
      <c r="BI108" s="22">
        <f t="shared" si="3"/>
        <v>0</v>
      </c>
      <c r="BJ108" s="22">
        <f t="shared" si="4"/>
        <v>0</v>
      </c>
      <c r="BK108" s="22">
        <f t="shared" si="5"/>
        <v>0</v>
      </c>
    </row>
    <row r="109" spans="1:63" x14ac:dyDescent="0.35">
      <c r="A109" s="23" t="s">
        <v>1571</v>
      </c>
      <c r="B109" s="79" t="s">
        <v>738</v>
      </c>
      <c r="C109" s="80">
        <v>1</v>
      </c>
      <c r="D109" s="81" t="s">
        <v>23</v>
      </c>
      <c r="E109" s="79" t="s">
        <v>458</v>
      </c>
      <c r="F109" s="79" t="s">
        <v>635</v>
      </c>
      <c r="G109" s="79" t="s">
        <v>655</v>
      </c>
      <c r="H109" s="79" t="s">
        <v>656</v>
      </c>
      <c r="I109" s="79" t="s">
        <v>657</v>
      </c>
      <c r="J109" s="79" t="s">
        <v>658</v>
      </c>
      <c r="K109" s="79" t="s">
        <v>471</v>
      </c>
      <c r="L109" s="79" t="s">
        <v>637</v>
      </c>
      <c r="M109" s="79" t="s">
        <v>650</v>
      </c>
      <c r="N109" s="82">
        <v>1</v>
      </c>
      <c r="O109" s="82">
        <v>1</v>
      </c>
      <c r="P109" s="82">
        <v>1</v>
      </c>
      <c r="Q109" s="82">
        <v>1</v>
      </c>
      <c r="R109" s="82">
        <v>1</v>
      </c>
      <c r="S109" s="82">
        <v>1</v>
      </c>
      <c r="T109" s="82">
        <v>0</v>
      </c>
      <c r="U109" s="82">
        <v>0</v>
      </c>
      <c r="V109" s="82">
        <v>0</v>
      </c>
      <c r="W109" s="77">
        <v>268699.3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268699.3</v>
      </c>
      <c r="AE109" s="134">
        <v>43860</v>
      </c>
      <c r="AF109" s="134">
        <v>45687</v>
      </c>
      <c r="AG109" s="135">
        <v>268699.3</v>
      </c>
      <c r="AH109" s="84">
        <v>0.91666666666666663</v>
      </c>
      <c r="AI109" s="84">
        <v>5</v>
      </c>
      <c r="AJ109" s="136">
        <v>7.85E-2</v>
      </c>
      <c r="AK109" s="79" t="s">
        <v>651</v>
      </c>
      <c r="AL109" s="79" t="s">
        <v>652</v>
      </c>
      <c r="AM109" s="130">
        <v>0</v>
      </c>
      <c r="AN109" s="130">
        <v>0</v>
      </c>
      <c r="AO109" s="130">
        <v>0</v>
      </c>
      <c r="AP109" s="130">
        <v>0</v>
      </c>
      <c r="AQ109" s="130">
        <v>0</v>
      </c>
      <c r="AR109" s="130">
        <v>0</v>
      </c>
      <c r="AS109" s="130">
        <v>0</v>
      </c>
      <c r="AT109" s="130">
        <v>0</v>
      </c>
      <c r="AU109" s="130">
        <v>0</v>
      </c>
      <c r="AV109" s="130">
        <v>0</v>
      </c>
      <c r="AW109" s="130">
        <v>268699.3</v>
      </c>
      <c r="AX109" s="130">
        <v>0</v>
      </c>
      <c r="AY109" s="130">
        <v>0</v>
      </c>
      <c r="AZ109" s="130">
        <v>0</v>
      </c>
      <c r="BA109" s="130">
        <v>0</v>
      </c>
      <c r="BB109" s="130">
        <v>0</v>
      </c>
      <c r="BC109" s="130">
        <v>0</v>
      </c>
      <c r="BD109" s="130">
        <v>0</v>
      </c>
      <c r="BE109" s="130">
        <v>0</v>
      </c>
      <c r="BF109" s="130">
        <v>0</v>
      </c>
      <c r="BG109" s="130">
        <v>0</v>
      </c>
      <c r="BH109" s="130">
        <v>0</v>
      </c>
      <c r="BI109" s="22">
        <f t="shared" si="3"/>
        <v>0</v>
      </c>
      <c r="BJ109" s="22">
        <f t="shared" si="4"/>
        <v>268699.3</v>
      </c>
      <c r="BK109" s="22">
        <f t="shared" si="5"/>
        <v>268699.3</v>
      </c>
    </row>
    <row r="110" spans="1:63" x14ac:dyDescent="0.35">
      <c r="A110" s="23" t="s">
        <v>1572</v>
      </c>
      <c r="B110" s="79" t="s">
        <v>739</v>
      </c>
      <c r="C110" s="80">
        <v>1</v>
      </c>
      <c r="D110" s="81" t="s">
        <v>23</v>
      </c>
      <c r="E110" s="79" t="s">
        <v>458</v>
      </c>
      <c r="F110" s="79" t="s">
        <v>635</v>
      </c>
      <c r="G110" s="79" t="s">
        <v>655</v>
      </c>
      <c r="H110" s="79" t="s">
        <v>656</v>
      </c>
      <c r="I110" s="79" t="s">
        <v>657</v>
      </c>
      <c r="J110" s="79" t="s">
        <v>658</v>
      </c>
      <c r="K110" s="79" t="s">
        <v>471</v>
      </c>
      <c r="L110" s="79" t="s">
        <v>637</v>
      </c>
      <c r="M110" s="79" t="s">
        <v>650</v>
      </c>
      <c r="N110" s="82">
        <v>1</v>
      </c>
      <c r="O110" s="82">
        <v>1</v>
      </c>
      <c r="P110" s="82">
        <v>1</v>
      </c>
      <c r="Q110" s="82">
        <v>1</v>
      </c>
      <c r="R110" s="82">
        <v>1</v>
      </c>
      <c r="S110" s="82">
        <v>1</v>
      </c>
      <c r="T110" s="82">
        <v>0</v>
      </c>
      <c r="U110" s="82">
        <v>0</v>
      </c>
      <c r="V110" s="82">
        <v>0</v>
      </c>
      <c r="W110" s="77">
        <v>266120.73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266120.73</v>
      </c>
      <c r="AE110" s="134">
        <v>43826</v>
      </c>
      <c r="AF110" s="134">
        <v>46383</v>
      </c>
      <c r="AG110" s="135">
        <v>266120.73</v>
      </c>
      <c r="AH110" s="84">
        <v>2.8250000000000002</v>
      </c>
      <c r="AI110" s="84">
        <v>7</v>
      </c>
      <c r="AJ110" s="136">
        <v>8.5000000000000006E-2</v>
      </c>
      <c r="AK110" s="79" t="s">
        <v>651</v>
      </c>
      <c r="AL110" s="79" t="s">
        <v>652</v>
      </c>
      <c r="AM110" s="130">
        <v>0</v>
      </c>
      <c r="AN110" s="130">
        <v>0</v>
      </c>
      <c r="AO110" s="130">
        <v>0</v>
      </c>
      <c r="AP110" s="130">
        <v>0</v>
      </c>
      <c r="AQ110" s="130">
        <v>0</v>
      </c>
      <c r="AR110" s="130">
        <v>0</v>
      </c>
      <c r="AS110" s="130">
        <v>0</v>
      </c>
      <c r="AT110" s="130">
        <v>0</v>
      </c>
      <c r="AU110" s="130">
        <v>0</v>
      </c>
      <c r="AV110" s="130">
        <v>0</v>
      </c>
      <c r="AW110" s="130">
        <v>0</v>
      </c>
      <c r="AX110" s="130">
        <v>0</v>
      </c>
      <c r="AY110" s="130">
        <v>0</v>
      </c>
      <c r="AZ110" s="130">
        <v>0</v>
      </c>
      <c r="BA110" s="130">
        <v>0</v>
      </c>
      <c r="BB110" s="130">
        <v>0</v>
      </c>
      <c r="BC110" s="130">
        <v>0</v>
      </c>
      <c r="BD110" s="130">
        <v>0</v>
      </c>
      <c r="BE110" s="130">
        <v>0</v>
      </c>
      <c r="BF110" s="130">
        <v>0</v>
      </c>
      <c r="BG110" s="130">
        <v>0</v>
      </c>
      <c r="BH110" s="130">
        <v>0</v>
      </c>
      <c r="BI110" s="22">
        <f t="shared" si="3"/>
        <v>0</v>
      </c>
      <c r="BJ110" s="22">
        <f t="shared" si="4"/>
        <v>0</v>
      </c>
      <c r="BK110" s="22">
        <f t="shared" si="5"/>
        <v>0</v>
      </c>
    </row>
    <row r="111" spans="1:63" x14ac:dyDescent="0.35">
      <c r="A111" s="23" t="s">
        <v>1573</v>
      </c>
      <c r="B111" s="79" t="s">
        <v>740</v>
      </c>
      <c r="C111" s="80">
        <v>1</v>
      </c>
      <c r="D111" s="81" t="s">
        <v>23</v>
      </c>
      <c r="E111" s="79" t="s">
        <v>458</v>
      </c>
      <c r="F111" s="79" t="s">
        <v>635</v>
      </c>
      <c r="G111" s="79" t="s">
        <v>655</v>
      </c>
      <c r="H111" s="79" t="s">
        <v>656</v>
      </c>
      <c r="I111" s="79" t="s">
        <v>657</v>
      </c>
      <c r="J111" s="79" t="s">
        <v>658</v>
      </c>
      <c r="K111" s="79" t="s">
        <v>471</v>
      </c>
      <c r="L111" s="79" t="s">
        <v>637</v>
      </c>
      <c r="M111" s="79" t="s">
        <v>650</v>
      </c>
      <c r="N111" s="82">
        <v>1</v>
      </c>
      <c r="O111" s="82">
        <v>1</v>
      </c>
      <c r="P111" s="82">
        <v>1</v>
      </c>
      <c r="Q111" s="82">
        <v>1</v>
      </c>
      <c r="R111" s="82">
        <v>1</v>
      </c>
      <c r="S111" s="82">
        <v>1</v>
      </c>
      <c r="T111" s="82">
        <v>0</v>
      </c>
      <c r="U111" s="82">
        <v>0</v>
      </c>
      <c r="V111" s="82">
        <v>0</v>
      </c>
      <c r="W111" s="77">
        <v>134072.67000000001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134072.67000000001</v>
      </c>
      <c r="AE111" s="134">
        <v>43860</v>
      </c>
      <c r="AF111" s="134">
        <v>45687</v>
      </c>
      <c r="AG111" s="135">
        <v>134072.67000000001</v>
      </c>
      <c r="AH111" s="84">
        <v>0.91666666666666663</v>
      </c>
      <c r="AI111" s="84">
        <v>5</v>
      </c>
      <c r="AJ111" s="136">
        <v>7.85E-2</v>
      </c>
      <c r="AK111" s="79" t="s">
        <v>651</v>
      </c>
      <c r="AL111" s="79" t="s">
        <v>652</v>
      </c>
      <c r="AM111" s="130">
        <v>0</v>
      </c>
      <c r="AN111" s="130">
        <v>0</v>
      </c>
      <c r="AO111" s="130">
        <v>0</v>
      </c>
      <c r="AP111" s="130">
        <v>0</v>
      </c>
      <c r="AQ111" s="130">
        <v>0</v>
      </c>
      <c r="AR111" s="130">
        <v>0</v>
      </c>
      <c r="AS111" s="130">
        <v>0</v>
      </c>
      <c r="AT111" s="130">
        <v>0</v>
      </c>
      <c r="AU111" s="130">
        <v>0</v>
      </c>
      <c r="AV111" s="130">
        <v>0</v>
      </c>
      <c r="AW111" s="130">
        <v>134072.67000000001</v>
      </c>
      <c r="AX111" s="130">
        <v>0</v>
      </c>
      <c r="AY111" s="130">
        <v>0</v>
      </c>
      <c r="AZ111" s="130">
        <v>0</v>
      </c>
      <c r="BA111" s="130">
        <v>0</v>
      </c>
      <c r="BB111" s="130">
        <v>0</v>
      </c>
      <c r="BC111" s="130">
        <v>0</v>
      </c>
      <c r="BD111" s="130">
        <v>0</v>
      </c>
      <c r="BE111" s="130">
        <v>0</v>
      </c>
      <c r="BF111" s="130">
        <v>0</v>
      </c>
      <c r="BG111" s="130">
        <v>0</v>
      </c>
      <c r="BH111" s="130">
        <v>0</v>
      </c>
      <c r="BI111" s="22">
        <f t="shared" si="3"/>
        <v>0</v>
      </c>
      <c r="BJ111" s="22">
        <f t="shared" si="4"/>
        <v>134072.67000000001</v>
      </c>
      <c r="BK111" s="22">
        <f t="shared" si="5"/>
        <v>134072.67000000001</v>
      </c>
    </row>
    <row r="112" spans="1:63" x14ac:dyDescent="0.35">
      <c r="A112" s="23" t="s">
        <v>1574</v>
      </c>
      <c r="B112" s="79" t="s">
        <v>741</v>
      </c>
      <c r="C112" s="80">
        <v>1</v>
      </c>
      <c r="D112" s="81" t="s">
        <v>23</v>
      </c>
      <c r="E112" s="79" t="s">
        <v>458</v>
      </c>
      <c r="F112" s="79" t="s">
        <v>635</v>
      </c>
      <c r="G112" s="79" t="s">
        <v>655</v>
      </c>
      <c r="H112" s="79" t="s">
        <v>656</v>
      </c>
      <c r="I112" s="79" t="s">
        <v>657</v>
      </c>
      <c r="J112" s="79" t="s">
        <v>658</v>
      </c>
      <c r="K112" s="79" t="s">
        <v>471</v>
      </c>
      <c r="L112" s="79" t="s">
        <v>637</v>
      </c>
      <c r="M112" s="79" t="s">
        <v>650</v>
      </c>
      <c r="N112" s="82">
        <v>1</v>
      </c>
      <c r="O112" s="82">
        <v>1</v>
      </c>
      <c r="P112" s="82">
        <v>1</v>
      </c>
      <c r="Q112" s="82">
        <v>1</v>
      </c>
      <c r="R112" s="82">
        <v>1</v>
      </c>
      <c r="S112" s="82">
        <v>1</v>
      </c>
      <c r="T112" s="82">
        <v>0</v>
      </c>
      <c r="U112" s="82">
        <v>0</v>
      </c>
      <c r="V112" s="82">
        <v>0</v>
      </c>
      <c r="W112" s="77">
        <v>132758.62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132758.62</v>
      </c>
      <c r="AE112" s="134">
        <v>43826</v>
      </c>
      <c r="AF112" s="134">
        <v>46383</v>
      </c>
      <c r="AG112" s="135">
        <v>132758.62</v>
      </c>
      <c r="AH112" s="84">
        <v>2.8250000000000002</v>
      </c>
      <c r="AI112" s="84">
        <v>7</v>
      </c>
      <c r="AJ112" s="136">
        <v>8.5000000000000006E-2</v>
      </c>
      <c r="AK112" s="79" t="s">
        <v>651</v>
      </c>
      <c r="AL112" s="79" t="s">
        <v>652</v>
      </c>
      <c r="AM112" s="130">
        <v>0</v>
      </c>
      <c r="AN112" s="130">
        <v>0</v>
      </c>
      <c r="AO112" s="130">
        <v>0</v>
      </c>
      <c r="AP112" s="130">
        <v>0</v>
      </c>
      <c r="AQ112" s="130">
        <v>0</v>
      </c>
      <c r="AR112" s="130">
        <v>0</v>
      </c>
      <c r="AS112" s="130">
        <v>0</v>
      </c>
      <c r="AT112" s="130">
        <v>0</v>
      </c>
      <c r="AU112" s="130">
        <v>0</v>
      </c>
      <c r="AV112" s="130">
        <v>0</v>
      </c>
      <c r="AW112" s="130">
        <v>0</v>
      </c>
      <c r="AX112" s="130">
        <v>0</v>
      </c>
      <c r="AY112" s="130">
        <v>0</v>
      </c>
      <c r="AZ112" s="130">
        <v>0</v>
      </c>
      <c r="BA112" s="130">
        <v>0</v>
      </c>
      <c r="BB112" s="130">
        <v>0</v>
      </c>
      <c r="BC112" s="130">
        <v>0</v>
      </c>
      <c r="BD112" s="130">
        <v>0</v>
      </c>
      <c r="BE112" s="130">
        <v>0</v>
      </c>
      <c r="BF112" s="130">
        <v>0</v>
      </c>
      <c r="BG112" s="130">
        <v>0</v>
      </c>
      <c r="BH112" s="130">
        <v>0</v>
      </c>
      <c r="BI112" s="22">
        <f t="shared" si="3"/>
        <v>0</v>
      </c>
      <c r="BJ112" s="22">
        <f t="shared" si="4"/>
        <v>0</v>
      </c>
      <c r="BK112" s="22">
        <f t="shared" si="5"/>
        <v>0</v>
      </c>
    </row>
    <row r="113" spans="1:63" x14ac:dyDescent="0.35">
      <c r="A113" s="23" t="s">
        <v>1575</v>
      </c>
      <c r="B113" s="79" t="s">
        <v>742</v>
      </c>
      <c r="C113" s="80">
        <v>1</v>
      </c>
      <c r="D113" s="81" t="s">
        <v>23</v>
      </c>
      <c r="E113" s="79" t="s">
        <v>458</v>
      </c>
      <c r="F113" s="79" t="s">
        <v>635</v>
      </c>
      <c r="G113" s="79" t="s">
        <v>655</v>
      </c>
      <c r="H113" s="79" t="s">
        <v>656</v>
      </c>
      <c r="I113" s="79" t="s">
        <v>657</v>
      </c>
      <c r="J113" s="79" t="s">
        <v>658</v>
      </c>
      <c r="K113" s="79" t="s">
        <v>471</v>
      </c>
      <c r="L113" s="79" t="s">
        <v>637</v>
      </c>
      <c r="M113" s="79" t="s">
        <v>650</v>
      </c>
      <c r="N113" s="82">
        <v>1</v>
      </c>
      <c r="O113" s="82">
        <v>1</v>
      </c>
      <c r="P113" s="82">
        <v>1</v>
      </c>
      <c r="Q113" s="82">
        <v>1</v>
      </c>
      <c r="R113" s="82">
        <v>1</v>
      </c>
      <c r="S113" s="82">
        <v>1</v>
      </c>
      <c r="T113" s="82">
        <v>0</v>
      </c>
      <c r="U113" s="82">
        <v>0</v>
      </c>
      <c r="V113" s="82">
        <v>0</v>
      </c>
      <c r="W113" s="77">
        <v>147000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147000</v>
      </c>
      <c r="AE113" s="134">
        <v>43860</v>
      </c>
      <c r="AF113" s="134">
        <v>45687</v>
      </c>
      <c r="AG113" s="135">
        <v>147000</v>
      </c>
      <c r="AH113" s="84">
        <v>0.91666666666666663</v>
      </c>
      <c r="AI113" s="84">
        <v>5</v>
      </c>
      <c r="AJ113" s="136">
        <v>7.85E-2</v>
      </c>
      <c r="AK113" s="79" t="s">
        <v>651</v>
      </c>
      <c r="AL113" s="79" t="s">
        <v>652</v>
      </c>
      <c r="AM113" s="130">
        <v>0</v>
      </c>
      <c r="AN113" s="130">
        <v>0</v>
      </c>
      <c r="AO113" s="130">
        <v>0</v>
      </c>
      <c r="AP113" s="130">
        <v>0</v>
      </c>
      <c r="AQ113" s="130">
        <v>0</v>
      </c>
      <c r="AR113" s="130">
        <v>0</v>
      </c>
      <c r="AS113" s="130">
        <v>0</v>
      </c>
      <c r="AT113" s="130">
        <v>0</v>
      </c>
      <c r="AU113" s="130">
        <v>0</v>
      </c>
      <c r="AV113" s="130">
        <v>0</v>
      </c>
      <c r="AW113" s="130">
        <v>147000</v>
      </c>
      <c r="AX113" s="130">
        <v>0</v>
      </c>
      <c r="AY113" s="130">
        <v>0</v>
      </c>
      <c r="AZ113" s="130">
        <v>0</v>
      </c>
      <c r="BA113" s="130">
        <v>0</v>
      </c>
      <c r="BB113" s="130">
        <v>0</v>
      </c>
      <c r="BC113" s="130">
        <v>0</v>
      </c>
      <c r="BD113" s="130">
        <v>0</v>
      </c>
      <c r="BE113" s="130">
        <v>0</v>
      </c>
      <c r="BF113" s="130">
        <v>0</v>
      </c>
      <c r="BG113" s="130">
        <v>0</v>
      </c>
      <c r="BH113" s="130">
        <v>0</v>
      </c>
      <c r="BI113" s="22">
        <f t="shared" si="3"/>
        <v>0</v>
      </c>
      <c r="BJ113" s="22">
        <f t="shared" si="4"/>
        <v>147000</v>
      </c>
      <c r="BK113" s="22">
        <f t="shared" si="5"/>
        <v>147000</v>
      </c>
    </row>
    <row r="114" spans="1:63" x14ac:dyDescent="0.35">
      <c r="A114" s="23" t="s">
        <v>1576</v>
      </c>
      <c r="B114" s="79" t="s">
        <v>743</v>
      </c>
      <c r="C114" s="80">
        <v>1</v>
      </c>
      <c r="D114" s="81" t="s">
        <v>23</v>
      </c>
      <c r="E114" s="79" t="s">
        <v>458</v>
      </c>
      <c r="F114" s="79" t="s">
        <v>635</v>
      </c>
      <c r="G114" s="79" t="s">
        <v>655</v>
      </c>
      <c r="H114" s="79" t="s">
        <v>656</v>
      </c>
      <c r="I114" s="79" t="s">
        <v>657</v>
      </c>
      <c r="J114" s="79" t="s">
        <v>658</v>
      </c>
      <c r="K114" s="79" t="s">
        <v>471</v>
      </c>
      <c r="L114" s="79" t="s">
        <v>637</v>
      </c>
      <c r="M114" s="79" t="s">
        <v>650</v>
      </c>
      <c r="N114" s="82">
        <v>1</v>
      </c>
      <c r="O114" s="82">
        <v>1</v>
      </c>
      <c r="P114" s="82">
        <v>1</v>
      </c>
      <c r="Q114" s="82">
        <v>1</v>
      </c>
      <c r="R114" s="82">
        <v>1</v>
      </c>
      <c r="S114" s="82">
        <v>1</v>
      </c>
      <c r="T114" s="82">
        <v>0</v>
      </c>
      <c r="U114" s="82">
        <v>0</v>
      </c>
      <c r="V114" s="82">
        <v>0</v>
      </c>
      <c r="W114" s="77">
        <v>147000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147000</v>
      </c>
      <c r="AE114" s="134">
        <v>43826</v>
      </c>
      <c r="AF114" s="134">
        <v>46383</v>
      </c>
      <c r="AG114" s="135">
        <v>147000</v>
      </c>
      <c r="AH114" s="84">
        <v>2.8250000000000002</v>
      </c>
      <c r="AI114" s="84">
        <v>7</v>
      </c>
      <c r="AJ114" s="136">
        <v>8.5000000000000006E-2</v>
      </c>
      <c r="AK114" s="79" t="s">
        <v>651</v>
      </c>
      <c r="AL114" s="79" t="s">
        <v>652</v>
      </c>
      <c r="AM114" s="130">
        <v>0</v>
      </c>
      <c r="AN114" s="130">
        <v>0</v>
      </c>
      <c r="AO114" s="130">
        <v>0</v>
      </c>
      <c r="AP114" s="130">
        <v>0</v>
      </c>
      <c r="AQ114" s="130">
        <v>0</v>
      </c>
      <c r="AR114" s="130">
        <v>0</v>
      </c>
      <c r="AS114" s="130">
        <v>0</v>
      </c>
      <c r="AT114" s="130">
        <v>0</v>
      </c>
      <c r="AU114" s="130">
        <v>0</v>
      </c>
      <c r="AV114" s="130">
        <v>0</v>
      </c>
      <c r="AW114" s="130">
        <v>0</v>
      </c>
      <c r="AX114" s="130">
        <v>0</v>
      </c>
      <c r="AY114" s="130">
        <v>0</v>
      </c>
      <c r="AZ114" s="130">
        <v>0</v>
      </c>
      <c r="BA114" s="130">
        <v>0</v>
      </c>
      <c r="BB114" s="130">
        <v>0</v>
      </c>
      <c r="BC114" s="130">
        <v>0</v>
      </c>
      <c r="BD114" s="130">
        <v>0</v>
      </c>
      <c r="BE114" s="130">
        <v>0</v>
      </c>
      <c r="BF114" s="130">
        <v>0</v>
      </c>
      <c r="BG114" s="130">
        <v>0</v>
      </c>
      <c r="BH114" s="130">
        <v>0</v>
      </c>
      <c r="BI114" s="22">
        <f t="shared" si="3"/>
        <v>0</v>
      </c>
      <c r="BJ114" s="22">
        <f t="shared" si="4"/>
        <v>0</v>
      </c>
      <c r="BK114" s="22">
        <f t="shared" si="5"/>
        <v>0</v>
      </c>
    </row>
    <row r="115" spans="1:63" x14ac:dyDescent="0.35">
      <c r="A115" s="23" t="s">
        <v>1577</v>
      </c>
      <c r="B115" s="79" t="s">
        <v>744</v>
      </c>
      <c r="C115" s="80">
        <v>1</v>
      </c>
      <c r="D115" s="81" t="s">
        <v>23</v>
      </c>
      <c r="E115" s="79" t="s">
        <v>458</v>
      </c>
      <c r="F115" s="79" t="s">
        <v>635</v>
      </c>
      <c r="G115" s="79" t="s">
        <v>655</v>
      </c>
      <c r="H115" s="79" t="s">
        <v>656</v>
      </c>
      <c r="I115" s="79" t="s">
        <v>657</v>
      </c>
      <c r="J115" s="79" t="s">
        <v>658</v>
      </c>
      <c r="K115" s="79" t="s">
        <v>471</v>
      </c>
      <c r="L115" s="79" t="s">
        <v>637</v>
      </c>
      <c r="M115" s="79" t="s">
        <v>650</v>
      </c>
      <c r="N115" s="82">
        <v>1</v>
      </c>
      <c r="O115" s="82">
        <v>1</v>
      </c>
      <c r="P115" s="82">
        <v>1</v>
      </c>
      <c r="Q115" s="82">
        <v>1</v>
      </c>
      <c r="R115" s="82">
        <v>1</v>
      </c>
      <c r="S115" s="82">
        <v>1</v>
      </c>
      <c r="T115" s="82">
        <v>0</v>
      </c>
      <c r="U115" s="82">
        <v>0</v>
      </c>
      <c r="V115" s="82">
        <v>0</v>
      </c>
      <c r="W115" s="77">
        <v>1583358.19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1583358.19</v>
      </c>
      <c r="AE115" s="134">
        <v>43860</v>
      </c>
      <c r="AF115" s="134">
        <v>45687</v>
      </c>
      <c r="AG115" s="135">
        <v>1583358.19</v>
      </c>
      <c r="AH115" s="84">
        <v>0.91666666666666663</v>
      </c>
      <c r="AI115" s="84">
        <v>5</v>
      </c>
      <c r="AJ115" s="136">
        <v>7.85E-2</v>
      </c>
      <c r="AK115" s="79" t="s">
        <v>651</v>
      </c>
      <c r="AL115" s="79" t="s">
        <v>652</v>
      </c>
      <c r="AM115" s="130">
        <v>0</v>
      </c>
      <c r="AN115" s="130">
        <v>0</v>
      </c>
      <c r="AO115" s="130">
        <v>0</v>
      </c>
      <c r="AP115" s="130">
        <v>0</v>
      </c>
      <c r="AQ115" s="130">
        <v>0</v>
      </c>
      <c r="AR115" s="130">
        <v>0</v>
      </c>
      <c r="AS115" s="130">
        <v>0</v>
      </c>
      <c r="AT115" s="130">
        <v>0</v>
      </c>
      <c r="AU115" s="130">
        <v>0</v>
      </c>
      <c r="AV115" s="130">
        <v>0</v>
      </c>
      <c r="AW115" s="130">
        <v>1583358.19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0">
        <v>0</v>
      </c>
      <c r="BH115" s="130">
        <v>0</v>
      </c>
      <c r="BI115" s="22">
        <f t="shared" si="3"/>
        <v>0</v>
      </c>
      <c r="BJ115" s="22">
        <f t="shared" si="4"/>
        <v>1583358.19</v>
      </c>
      <c r="BK115" s="22">
        <f t="shared" si="5"/>
        <v>1583358.19</v>
      </c>
    </row>
    <row r="116" spans="1:63" x14ac:dyDescent="0.35">
      <c r="A116" s="23" t="s">
        <v>1578</v>
      </c>
      <c r="B116" s="79" t="s">
        <v>745</v>
      </c>
      <c r="C116" s="80">
        <v>1</v>
      </c>
      <c r="D116" s="81" t="s">
        <v>23</v>
      </c>
      <c r="E116" s="79" t="s">
        <v>458</v>
      </c>
      <c r="F116" s="79" t="s">
        <v>635</v>
      </c>
      <c r="G116" s="79" t="s">
        <v>655</v>
      </c>
      <c r="H116" s="79" t="s">
        <v>656</v>
      </c>
      <c r="I116" s="79" t="s">
        <v>657</v>
      </c>
      <c r="J116" s="79" t="s">
        <v>658</v>
      </c>
      <c r="K116" s="79" t="s">
        <v>471</v>
      </c>
      <c r="L116" s="79" t="s">
        <v>637</v>
      </c>
      <c r="M116" s="79" t="s">
        <v>650</v>
      </c>
      <c r="N116" s="82">
        <v>1</v>
      </c>
      <c r="O116" s="82">
        <v>1</v>
      </c>
      <c r="P116" s="82">
        <v>1</v>
      </c>
      <c r="Q116" s="82">
        <v>1</v>
      </c>
      <c r="R116" s="82">
        <v>1</v>
      </c>
      <c r="S116" s="82">
        <v>1</v>
      </c>
      <c r="T116" s="82">
        <v>0</v>
      </c>
      <c r="U116" s="82">
        <v>0</v>
      </c>
      <c r="V116" s="82">
        <v>0</v>
      </c>
      <c r="W116" s="77">
        <v>1567402.03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1567402.03</v>
      </c>
      <c r="AE116" s="134">
        <v>43826</v>
      </c>
      <c r="AF116" s="134">
        <v>46383</v>
      </c>
      <c r="AG116" s="135">
        <v>1567402.03</v>
      </c>
      <c r="AH116" s="84">
        <v>2.8250000000000002</v>
      </c>
      <c r="AI116" s="84">
        <v>7</v>
      </c>
      <c r="AJ116" s="136">
        <v>8.5000000000000006E-2</v>
      </c>
      <c r="AK116" s="79" t="s">
        <v>651</v>
      </c>
      <c r="AL116" s="79" t="s">
        <v>652</v>
      </c>
      <c r="AM116" s="130">
        <v>0</v>
      </c>
      <c r="AN116" s="130">
        <v>0</v>
      </c>
      <c r="AO116" s="130">
        <v>0</v>
      </c>
      <c r="AP116" s="130">
        <v>0</v>
      </c>
      <c r="AQ116" s="130">
        <v>0</v>
      </c>
      <c r="AR116" s="130">
        <v>0</v>
      </c>
      <c r="AS116" s="130">
        <v>0</v>
      </c>
      <c r="AT116" s="130">
        <v>0</v>
      </c>
      <c r="AU116" s="130">
        <v>0</v>
      </c>
      <c r="AV116" s="130">
        <v>0</v>
      </c>
      <c r="AW116" s="130">
        <v>0</v>
      </c>
      <c r="AX116" s="130">
        <v>0</v>
      </c>
      <c r="AY116" s="130">
        <v>0</v>
      </c>
      <c r="AZ116" s="130">
        <v>0</v>
      </c>
      <c r="BA116" s="130">
        <v>0</v>
      </c>
      <c r="BB116" s="130">
        <v>0</v>
      </c>
      <c r="BC116" s="130">
        <v>0</v>
      </c>
      <c r="BD116" s="130">
        <v>0</v>
      </c>
      <c r="BE116" s="130">
        <v>0</v>
      </c>
      <c r="BF116" s="130">
        <v>0</v>
      </c>
      <c r="BG116" s="130">
        <v>0</v>
      </c>
      <c r="BH116" s="130">
        <v>0</v>
      </c>
      <c r="BI116" s="22">
        <f t="shared" si="3"/>
        <v>0</v>
      </c>
      <c r="BJ116" s="22">
        <f t="shared" si="4"/>
        <v>0</v>
      </c>
      <c r="BK116" s="22">
        <f t="shared" si="5"/>
        <v>0</v>
      </c>
    </row>
    <row r="117" spans="1:63" x14ac:dyDescent="0.35">
      <c r="A117" s="23" t="s">
        <v>1579</v>
      </c>
      <c r="B117" s="79" t="s">
        <v>746</v>
      </c>
      <c r="C117" s="80">
        <v>1</v>
      </c>
      <c r="D117" s="81" t="s">
        <v>23</v>
      </c>
      <c r="E117" s="79" t="s">
        <v>458</v>
      </c>
      <c r="F117" s="79" t="s">
        <v>635</v>
      </c>
      <c r="G117" s="79" t="s">
        <v>655</v>
      </c>
      <c r="H117" s="79" t="s">
        <v>656</v>
      </c>
      <c r="I117" s="79" t="s">
        <v>657</v>
      </c>
      <c r="J117" s="79" t="s">
        <v>658</v>
      </c>
      <c r="K117" s="79" t="s">
        <v>471</v>
      </c>
      <c r="L117" s="79" t="s">
        <v>637</v>
      </c>
      <c r="M117" s="79" t="s">
        <v>650</v>
      </c>
      <c r="N117" s="82">
        <v>1</v>
      </c>
      <c r="O117" s="82">
        <v>1</v>
      </c>
      <c r="P117" s="82">
        <v>1</v>
      </c>
      <c r="Q117" s="82">
        <v>1</v>
      </c>
      <c r="R117" s="82">
        <v>1</v>
      </c>
      <c r="S117" s="82">
        <v>1</v>
      </c>
      <c r="T117" s="82">
        <v>0</v>
      </c>
      <c r="U117" s="82">
        <v>0</v>
      </c>
      <c r="V117" s="82">
        <v>0</v>
      </c>
      <c r="W117" s="77">
        <v>687227.35</v>
      </c>
      <c r="X117" s="77">
        <v>0</v>
      </c>
      <c r="Y117" s="77">
        <v>0</v>
      </c>
      <c r="Z117" s="77">
        <v>0</v>
      </c>
      <c r="AA117" s="77">
        <v>0</v>
      </c>
      <c r="AB117" s="77">
        <v>0</v>
      </c>
      <c r="AC117" s="77">
        <v>0</v>
      </c>
      <c r="AD117" s="77">
        <v>687227.35</v>
      </c>
      <c r="AE117" s="134">
        <v>43860</v>
      </c>
      <c r="AF117" s="134">
        <v>45687</v>
      </c>
      <c r="AG117" s="135">
        <v>687227.35</v>
      </c>
      <c r="AH117" s="84">
        <v>0.91666666666666663</v>
      </c>
      <c r="AI117" s="84">
        <v>5</v>
      </c>
      <c r="AJ117" s="136">
        <v>7.85E-2</v>
      </c>
      <c r="AK117" s="79" t="s">
        <v>651</v>
      </c>
      <c r="AL117" s="79" t="s">
        <v>652</v>
      </c>
      <c r="AM117" s="130">
        <v>0</v>
      </c>
      <c r="AN117" s="130">
        <v>0</v>
      </c>
      <c r="AO117" s="130">
        <v>0</v>
      </c>
      <c r="AP117" s="130">
        <v>0</v>
      </c>
      <c r="AQ117" s="130">
        <v>0</v>
      </c>
      <c r="AR117" s="130">
        <v>0</v>
      </c>
      <c r="AS117" s="130">
        <v>0</v>
      </c>
      <c r="AT117" s="130">
        <v>0</v>
      </c>
      <c r="AU117" s="130">
        <v>0</v>
      </c>
      <c r="AV117" s="130">
        <v>0</v>
      </c>
      <c r="AW117" s="130">
        <v>687227.35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0">
        <v>0</v>
      </c>
      <c r="BH117" s="130">
        <v>0</v>
      </c>
      <c r="BI117" s="22">
        <f t="shared" si="3"/>
        <v>0</v>
      </c>
      <c r="BJ117" s="22">
        <f t="shared" si="4"/>
        <v>687227.35</v>
      </c>
      <c r="BK117" s="22">
        <f t="shared" si="5"/>
        <v>687227.35</v>
      </c>
    </row>
    <row r="118" spans="1:63" x14ac:dyDescent="0.35">
      <c r="A118" s="23" t="s">
        <v>1580</v>
      </c>
      <c r="B118" s="79" t="s">
        <v>747</v>
      </c>
      <c r="C118" s="80">
        <v>1</v>
      </c>
      <c r="D118" s="81" t="s">
        <v>23</v>
      </c>
      <c r="E118" s="79" t="s">
        <v>458</v>
      </c>
      <c r="F118" s="79" t="s">
        <v>635</v>
      </c>
      <c r="G118" s="79" t="s">
        <v>655</v>
      </c>
      <c r="H118" s="79" t="s">
        <v>656</v>
      </c>
      <c r="I118" s="79" t="s">
        <v>657</v>
      </c>
      <c r="J118" s="79" t="s">
        <v>658</v>
      </c>
      <c r="K118" s="79" t="s">
        <v>471</v>
      </c>
      <c r="L118" s="79" t="s">
        <v>637</v>
      </c>
      <c r="M118" s="79" t="s">
        <v>650</v>
      </c>
      <c r="N118" s="82">
        <v>1</v>
      </c>
      <c r="O118" s="82">
        <v>1</v>
      </c>
      <c r="P118" s="82">
        <v>1</v>
      </c>
      <c r="Q118" s="82">
        <v>1</v>
      </c>
      <c r="R118" s="82">
        <v>1</v>
      </c>
      <c r="S118" s="82">
        <v>1</v>
      </c>
      <c r="T118" s="82">
        <v>0</v>
      </c>
      <c r="U118" s="82">
        <v>0</v>
      </c>
      <c r="V118" s="82">
        <v>0</v>
      </c>
      <c r="W118" s="77">
        <v>680301.87</v>
      </c>
      <c r="X118" s="77">
        <v>0</v>
      </c>
      <c r="Y118" s="77">
        <v>0</v>
      </c>
      <c r="Z118" s="77">
        <v>0</v>
      </c>
      <c r="AA118" s="77">
        <v>0</v>
      </c>
      <c r="AB118" s="77">
        <v>0</v>
      </c>
      <c r="AC118" s="77">
        <v>0</v>
      </c>
      <c r="AD118" s="77">
        <v>680301.87</v>
      </c>
      <c r="AE118" s="134">
        <v>43826</v>
      </c>
      <c r="AF118" s="134">
        <v>46383</v>
      </c>
      <c r="AG118" s="135">
        <v>680301.87</v>
      </c>
      <c r="AH118" s="84">
        <v>2.8250000000000002</v>
      </c>
      <c r="AI118" s="84">
        <v>7</v>
      </c>
      <c r="AJ118" s="136">
        <v>8.5000000000000006E-2</v>
      </c>
      <c r="AK118" s="79" t="s">
        <v>651</v>
      </c>
      <c r="AL118" s="79" t="s">
        <v>652</v>
      </c>
      <c r="AM118" s="130">
        <v>0</v>
      </c>
      <c r="AN118" s="130">
        <v>0</v>
      </c>
      <c r="AO118" s="130">
        <v>0</v>
      </c>
      <c r="AP118" s="130">
        <v>0</v>
      </c>
      <c r="AQ118" s="130">
        <v>0</v>
      </c>
      <c r="AR118" s="130">
        <v>0</v>
      </c>
      <c r="AS118" s="130">
        <v>0</v>
      </c>
      <c r="AT118" s="130">
        <v>0</v>
      </c>
      <c r="AU118" s="130">
        <v>0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0">
        <v>0</v>
      </c>
      <c r="BH118" s="130">
        <v>0</v>
      </c>
      <c r="BI118" s="22">
        <f t="shared" si="3"/>
        <v>0</v>
      </c>
      <c r="BJ118" s="22">
        <f t="shared" si="4"/>
        <v>0</v>
      </c>
      <c r="BK118" s="22">
        <f t="shared" si="5"/>
        <v>0</v>
      </c>
    </row>
    <row r="119" spans="1:63" x14ac:dyDescent="0.35">
      <c r="A119" s="23" t="s">
        <v>1581</v>
      </c>
      <c r="B119" s="79" t="s">
        <v>748</v>
      </c>
      <c r="C119" s="80">
        <v>1</v>
      </c>
      <c r="D119" s="81" t="s">
        <v>23</v>
      </c>
      <c r="E119" s="79" t="s">
        <v>458</v>
      </c>
      <c r="F119" s="79" t="s">
        <v>635</v>
      </c>
      <c r="G119" s="79" t="s">
        <v>655</v>
      </c>
      <c r="H119" s="79" t="s">
        <v>656</v>
      </c>
      <c r="I119" s="79" t="s">
        <v>657</v>
      </c>
      <c r="J119" s="79" t="s">
        <v>658</v>
      </c>
      <c r="K119" s="79" t="s">
        <v>471</v>
      </c>
      <c r="L119" s="79" t="s">
        <v>637</v>
      </c>
      <c r="M119" s="79" t="s">
        <v>650</v>
      </c>
      <c r="N119" s="82">
        <v>1</v>
      </c>
      <c r="O119" s="82">
        <v>1</v>
      </c>
      <c r="P119" s="82">
        <v>1</v>
      </c>
      <c r="Q119" s="82">
        <v>1</v>
      </c>
      <c r="R119" s="82">
        <v>1</v>
      </c>
      <c r="S119" s="82">
        <v>1</v>
      </c>
      <c r="T119" s="82">
        <v>0</v>
      </c>
      <c r="U119" s="82">
        <v>0</v>
      </c>
      <c r="V119" s="82">
        <v>0</v>
      </c>
      <c r="W119" s="77">
        <v>493040.22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493040.22</v>
      </c>
      <c r="AE119" s="134">
        <v>43860</v>
      </c>
      <c r="AF119" s="134">
        <v>45687</v>
      </c>
      <c r="AG119" s="135">
        <v>493040.22</v>
      </c>
      <c r="AH119" s="84">
        <v>0.91666666666666663</v>
      </c>
      <c r="AI119" s="84">
        <v>5</v>
      </c>
      <c r="AJ119" s="136">
        <v>7.85E-2</v>
      </c>
      <c r="AK119" s="79" t="s">
        <v>651</v>
      </c>
      <c r="AL119" s="79" t="s">
        <v>652</v>
      </c>
      <c r="AM119" s="130">
        <v>0</v>
      </c>
      <c r="AN119" s="130">
        <v>0</v>
      </c>
      <c r="AO119" s="130">
        <v>0</v>
      </c>
      <c r="AP119" s="130">
        <v>0</v>
      </c>
      <c r="AQ119" s="130">
        <v>0</v>
      </c>
      <c r="AR119" s="130">
        <v>0</v>
      </c>
      <c r="AS119" s="130">
        <v>0</v>
      </c>
      <c r="AT119" s="130">
        <v>0</v>
      </c>
      <c r="AU119" s="130">
        <v>0</v>
      </c>
      <c r="AV119" s="130">
        <v>0</v>
      </c>
      <c r="AW119" s="130">
        <v>493040.22</v>
      </c>
      <c r="AX119" s="130">
        <v>0</v>
      </c>
      <c r="AY119" s="130">
        <v>0</v>
      </c>
      <c r="AZ119" s="130">
        <v>0</v>
      </c>
      <c r="BA119" s="130">
        <v>0</v>
      </c>
      <c r="BB119" s="130">
        <v>0</v>
      </c>
      <c r="BC119" s="130">
        <v>0</v>
      </c>
      <c r="BD119" s="130">
        <v>0</v>
      </c>
      <c r="BE119" s="130">
        <v>0</v>
      </c>
      <c r="BF119" s="130">
        <v>0</v>
      </c>
      <c r="BG119" s="130">
        <v>0</v>
      </c>
      <c r="BH119" s="130">
        <v>0</v>
      </c>
      <c r="BI119" s="22">
        <f t="shared" si="3"/>
        <v>0</v>
      </c>
      <c r="BJ119" s="22">
        <f t="shared" si="4"/>
        <v>493040.22</v>
      </c>
      <c r="BK119" s="22">
        <f t="shared" si="5"/>
        <v>493040.22</v>
      </c>
    </row>
    <row r="120" spans="1:63" x14ac:dyDescent="0.35">
      <c r="A120" s="23" t="s">
        <v>1582</v>
      </c>
      <c r="B120" s="79" t="s">
        <v>749</v>
      </c>
      <c r="C120" s="80">
        <v>1</v>
      </c>
      <c r="D120" s="81" t="s">
        <v>23</v>
      </c>
      <c r="E120" s="79" t="s">
        <v>458</v>
      </c>
      <c r="F120" s="79" t="s">
        <v>635</v>
      </c>
      <c r="G120" s="79" t="s">
        <v>655</v>
      </c>
      <c r="H120" s="79" t="s">
        <v>656</v>
      </c>
      <c r="I120" s="79" t="s">
        <v>657</v>
      </c>
      <c r="J120" s="79" t="s">
        <v>658</v>
      </c>
      <c r="K120" s="79" t="s">
        <v>471</v>
      </c>
      <c r="L120" s="79" t="s">
        <v>637</v>
      </c>
      <c r="M120" s="79" t="s">
        <v>650</v>
      </c>
      <c r="N120" s="82">
        <v>1</v>
      </c>
      <c r="O120" s="82">
        <v>1</v>
      </c>
      <c r="P120" s="82">
        <v>1</v>
      </c>
      <c r="Q120" s="82">
        <v>1</v>
      </c>
      <c r="R120" s="82">
        <v>1</v>
      </c>
      <c r="S120" s="82">
        <v>1</v>
      </c>
      <c r="T120" s="82">
        <v>0</v>
      </c>
      <c r="U120" s="82">
        <v>0</v>
      </c>
      <c r="V120" s="82">
        <v>0</v>
      </c>
      <c r="W120" s="77">
        <v>493040.22</v>
      </c>
      <c r="X120" s="77">
        <v>0</v>
      </c>
      <c r="Y120" s="77">
        <v>0</v>
      </c>
      <c r="Z120" s="77">
        <v>0</v>
      </c>
      <c r="AA120" s="77">
        <v>0</v>
      </c>
      <c r="AB120" s="77">
        <v>0</v>
      </c>
      <c r="AC120" s="77">
        <v>0</v>
      </c>
      <c r="AD120" s="77">
        <v>493040.22</v>
      </c>
      <c r="AE120" s="134">
        <v>43826</v>
      </c>
      <c r="AF120" s="134">
        <v>46383</v>
      </c>
      <c r="AG120" s="135">
        <v>493040.22</v>
      </c>
      <c r="AH120" s="84">
        <v>2.8250000000000002</v>
      </c>
      <c r="AI120" s="84">
        <v>7</v>
      </c>
      <c r="AJ120" s="136">
        <v>8.5000000000000006E-2</v>
      </c>
      <c r="AK120" s="79" t="s">
        <v>651</v>
      </c>
      <c r="AL120" s="79" t="s">
        <v>652</v>
      </c>
      <c r="AM120" s="130">
        <v>0</v>
      </c>
      <c r="AN120" s="130">
        <v>0</v>
      </c>
      <c r="AO120" s="130">
        <v>0</v>
      </c>
      <c r="AP120" s="130">
        <v>0</v>
      </c>
      <c r="AQ120" s="130">
        <v>0</v>
      </c>
      <c r="AR120" s="130">
        <v>0</v>
      </c>
      <c r="AS120" s="130">
        <v>0</v>
      </c>
      <c r="AT120" s="130">
        <v>0</v>
      </c>
      <c r="AU120" s="130">
        <v>0</v>
      </c>
      <c r="AV120" s="130">
        <v>0</v>
      </c>
      <c r="AW120" s="130">
        <v>0</v>
      </c>
      <c r="AX120" s="130">
        <v>0</v>
      </c>
      <c r="AY120" s="130">
        <v>0</v>
      </c>
      <c r="AZ120" s="130">
        <v>0</v>
      </c>
      <c r="BA120" s="130">
        <v>0</v>
      </c>
      <c r="BB120" s="130">
        <v>0</v>
      </c>
      <c r="BC120" s="130">
        <v>0</v>
      </c>
      <c r="BD120" s="130">
        <v>0</v>
      </c>
      <c r="BE120" s="130">
        <v>0</v>
      </c>
      <c r="BF120" s="130">
        <v>0</v>
      </c>
      <c r="BG120" s="130">
        <v>0</v>
      </c>
      <c r="BH120" s="130">
        <v>0</v>
      </c>
      <c r="BI120" s="22">
        <f t="shared" si="3"/>
        <v>0</v>
      </c>
      <c r="BJ120" s="22">
        <f t="shared" si="4"/>
        <v>0</v>
      </c>
      <c r="BK120" s="22">
        <f t="shared" si="5"/>
        <v>0</v>
      </c>
    </row>
    <row r="121" spans="1:63" x14ac:dyDescent="0.35">
      <c r="A121" s="23" t="s">
        <v>1583</v>
      </c>
      <c r="B121" s="79" t="s">
        <v>750</v>
      </c>
      <c r="C121" s="80">
        <v>1</v>
      </c>
      <c r="D121" s="81" t="s">
        <v>23</v>
      </c>
      <c r="E121" s="79" t="s">
        <v>458</v>
      </c>
      <c r="F121" s="79" t="s">
        <v>635</v>
      </c>
      <c r="G121" s="79" t="s">
        <v>655</v>
      </c>
      <c r="H121" s="79" t="s">
        <v>656</v>
      </c>
      <c r="I121" s="79" t="s">
        <v>657</v>
      </c>
      <c r="J121" s="79" t="s">
        <v>658</v>
      </c>
      <c r="K121" s="79" t="s">
        <v>471</v>
      </c>
      <c r="L121" s="79" t="s">
        <v>637</v>
      </c>
      <c r="M121" s="79" t="s">
        <v>650</v>
      </c>
      <c r="N121" s="82">
        <v>1</v>
      </c>
      <c r="O121" s="82">
        <v>1</v>
      </c>
      <c r="P121" s="82">
        <v>1</v>
      </c>
      <c r="Q121" s="82">
        <v>1</v>
      </c>
      <c r="R121" s="82">
        <v>1</v>
      </c>
      <c r="S121" s="82">
        <v>1</v>
      </c>
      <c r="T121" s="82">
        <v>0</v>
      </c>
      <c r="U121" s="82">
        <v>0</v>
      </c>
      <c r="V121" s="82">
        <v>0</v>
      </c>
      <c r="W121" s="77">
        <v>331341.55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331341.55</v>
      </c>
      <c r="AE121" s="134">
        <v>43860</v>
      </c>
      <c r="AF121" s="134">
        <v>45687</v>
      </c>
      <c r="AG121" s="135">
        <v>331341.55</v>
      </c>
      <c r="AH121" s="84">
        <v>0.91666666666666663</v>
      </c>
      <c r="AI121" s="84">
        <v>5</v>
      </c>
      <c r="AJ121" s="136">
        <v>7.85E-2</v>
      </c>
      <c r="AK121" s="79" t="s">
        <v>651</v>
      </c>
      <c r="AL121" s="79" t="s">
        <v>652</v>
      </c>
      <c r="AM121" s="130">
        <v>0</v>
      </c>
      <c r="AN121" s="130">
        <v>0</v>
      </c>
      <c r="AO121" s="130">
        <v>0</v>
      </c>
      <c r="AP121" s="130">
        <v>0</v>
      </c>
      <c r="AQ121" s="130">
        <v>0</v>
      </c>
      <c r="AR121" s="130">
        <v>0</v>
      </c>
      <c r="AS121" s="130">
        <v>0</v>
      </c>
      <c r="AT121" s="130">
        <v>0</v>
      </c>
      <c r="AU121" s="130">
        <v>0</v>
      </c>
      <c r="AV121" s="130">
        <v>0</v>
      </c>
      <c r="AW121" s="130">
        <v>331341.55</v>
      </c>
      <c r="AX121" s="130">
        <v>0</v>
      </c>
      <c r="AY121" s="130">
        <v>0</v>
      </c>
      <c r="AZ121" s="130">
        <v>0</v>
      </c>
      <c r="BA121" s="130">
        <v>0</v>
      </c>
      <c r="BB121" s="130">
        <v>0</v>
      </c>
      <c r="BC121" s="130">
        <v>0</v>
      </c>
      <c r="BD121" s="130">
        <v>0</v>
      </c>
      <c r="BE121" s="130">
        <v>0</v>
      </c>
      <c r="BF121" s="130">
        <v>0</v>
      </c>
      <c r="BG121" s="130">
        <v>0</v>
      </c>
      <c r="BH121" s="130">
        <v>0</v>
      </c>
      <c r="BI121" s="22">
        <f t="shared" si="3"/>
        <v>0</v>
      </c>
      <c r="BJ121" s="22">
        <f t="shared" si="4"/>
        <v>331341.55</v>
      </c>
      <c r="BK121" s="22">
        <f t="shared" si="5"/>
        <v>331341.55</v>
      </c>
    </row>
    <row r="122" spans="1:63" x14ac:dyDescent="0.35">
      <c r="A122" s="23" t="s">
        <v>1584</v>
      </c>
      <c r="B122" s="79" t="s">
        <v>751</v>
      </c>
      <c r="C122" s="80">
        <v>1</v>
      </c>
      <c r="D122" s="81" t="s">
        <v>23</v>
      </c>
      <c r="E122" s="79" t="s">
        <v>458</v>
      </c>
      <c r="F122" s="79" t="s">
        <v>635</v>
      </c>
      <c r="G122" s="79" t="s">
        <v>655</v>
      </c>
      <c r="H122" s="79" t="s">
        <v>656</v>
      </c>
      <c r="I122" s="79" t="s">
        <v>657</v>
      </c>
      <c r="J122" s="79" t="s">
        <v>658</v>
      </c>
      <c r="K122" s="79" t="s">
        <v>471</v>
      </c>
      <c r="L122" s="79" t="s">
        <v>637</v>
      </c>
      <c r="M122" s="79" t="s">
        <v>650</v>
      </c>
      <c r="N122" s="82">
        <v>1</v>
      </c>
      <c r="O122" s="82">
        <v>1</v>
      </c>
      <c r="P122" s="82">
        <v>1</v>
      </c>
      <c r="Q122" s="82">
        <v>1</v>
      </c>
      <c r="R122" s="82">
        <v>1</v>
      </c>
      <c r="S122" s="82">
        <v>1</v>
      </c>
      <c r="T122" s="82">
        <v>0</v>
      </c>
      <c r="U122" s="82">
        <v>0</v>
      </c>
      <c r="V122" s="82">
        <v>0</v>
      </c>
      <c r="W122" s="77">
        <v>6385827.29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6385827.29</v>
      </c>
      <c r="AE122" s="134">
        <v>43860</v>
      </c>
      <c r="AF122" s="134">
        <v>45687</v>
      </c>
      <c r="AG122" s="135">
        <v>6385827.2856901046</v>
      </c>
      <c r="AH122" s="84">
        <v>0.91666666666666663</v>
      </c>
      <c r="AI122" s="84">
        <v>5</v>
      </c>
      <c r="AJ122" s="136">
        <v>7.85E-2</v>
      </c>
      <c r="AK122" s="79" t="s">
        <v>651</v>
      </c>
      <c r="AL122" s="79" t="s">
        <v>652</v>
      </c>
      <c r="AM122" s="130">
        <v>0</v>
      </c>
      <c r="AN122" s="130">
        <v>0</v>
      </c>
      <c r="AO122" s="130">
        <v>0</v>
      </c>
      <c r="AP122" s="130">
        <v>0</v>
      </c>
      <c r="AQ122" s="130">
        <v>0</v>
      </c>
      <c r="AR122" s="130">
        <v>0</v>
      </c>
      <c r="AS122" s="130">
        <v>0</v>
      </c>
      <c r="AT122" s="130">
        <v>0</v>
      </c>
      <c r="AU122" s="130">
        <v>0</v>
      </c>
      <c r="AV122" s="130">
        <v>0</v>
      </c>
      <c r="AW122" s="130">
        <v>6385827.29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0">
        <v>0</v>
      </c>
      <c r="BH122" s="130">
        <v>0</v>
      </c>
      <c r="BI122" s="22">
        <f t="shared" si="3"/>
        <v>0</v>
      </c>
      <c r="BJ122" s="22">
        <f t="shared" si="4"/>
        <v>6385827.29</v>
      </c>
      <c r="BK122" s="22">
        <f t="shared" si="5"/>
        <v>6385827.29</v>
      </c>
    </row>
    <row r="123" spans="1:63" x14ac:dyDescent="0.35">
      <c r="A123" s="23" t="s">
        <v>1585</v>
      </c>
      <c r="B123" s="79" t="s">
        <v>752</v>
      </c>
      <c r="C123" s="80">
        <v>1</v>
      </c>
      <c r="D123" s="81" t="s">
        <v>23</v>
      </c>
      <c r="E123" s="79" t="s">
        <v>458</v>
      </c>
      <c r="F123" s="79" t="s">
        <v>635</v>
      </c>
      <c r="G123" s="79" t="s">
        <v>655</v>
      </c>
      <c r="H123" s="79" t="s">
        <v>656</v>
      </c>
      <c r="I123" s="79" t="s">
        <v>657</v>
      </c>
      <c r="J123" s="79" t="s">
        <v>658</v>
      </c>
      <c r="K123" s="79" t="s">
        <v>471</v>
      </c>
      <c r="L123" s="79" t="s">
        <v>637</v>
      </c>
      <c r="M123" s="79" t="s">
        <v>650</v>
      </c>
      <c r="N123" s="82">
        <v>1</v>
      </c>
      <c r="O123" s="82">
        <v>1</v>
      </c>
      <c r="P123" s="82">
        <v>1</v>
      </c>
      <c r="Q123" s="82">
        <v>1</v>
      </c>
      <c r="R123" s="82">
        <v>1</v>
      </c>
      <c r="S123" s="82">
        <v>1</v>
      </c>
      <c r="T123" s="82">
        <v>0</v>
      </c>
      <c r="U123" s="82">
        <v>0</v>
      </c>
      <c r="V123" s="82">
        <v>0</v>
      </c>
      <c r="W123" s="77">
        <v>6587165.75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6587165.75</v>
      </c>
      <c r="AE123" s="134">
        <v>43826</v>
      </c>
      <c r="AF123" s="134">
        <v>46383</v>
      </c>
      <c r="AG123" s="135">
        <v>6587165.7480864301</v>
      </c>
      <c r="AH123" s="84">
        <v>2.8250000000000002</v>
      </c>
      <c r="AI123" s="84">
        <v>7</v>
      </c>
      <c r="AJ123" s="136">
        <v>8.5000000000000006E-2</v>
      </c>
      <c r="AK123" s="79" t="s">
        <v>651</v>
      </c>
      <c r="AL123" s="79" t="s">
        <v>652</v>
      </c>
      <c r="AM123" s="130">
        <v>0</v>
      </c>
      <c r="AN123" s="130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0</v>
      </c>
      <c r="BI123" s="22">
        <f t="shared" si="3"/>
        <v>0</v>
      </c>
      <c r="BJ123" s="22">
        <f t="shared" si="4"/>
        <v>0</v>
      </c>
      <c r="BK123" s="22">
        <f t="shared" si="5"/>
        <v>0</v>
      </c>
    </row>
    <row r="124" spans="1:63" x14ac:dyDescent="0.35">
      <c r="A124" s="23" t="s">
        <v>1586</v>
      </c>
      <c r="B124" s="79" t="s">
        <v>753</v>
      </c>
      <c r="C124" s="80">
        <v>1</v>
      </c>
      <c r="D124" s="81" t="s">
        <v>23</v>
      </c>
      <c r="E124" s="79" t="s">
        <v>458</v>
      </c>
      <c r="F124" s="79" t="s">
        <v>635</v>
      </c>
      <c r="G124" s="79" t="s">
        <v>655</v>
      </c>
      <c r="H124" s="79" t="s">
        <v>656</v>
      </c>
      <c r="I124" s="79" t="s">
        <v>657</v>
      </c>
      <c r="J124" s="79" t="s">
        <v>658</v>
      </c>
      <c r="K124" s="79" t="s">
        <v>471</v>
      </c>
      <c r="L124" s="79" t="s">
        <v>637</v>
      </c>
      <c r="M124" s="79" t="s">
        <v>650</v>
      </c>
      <c r="N124" s="82">
        <v>1</v>
      </c>
      <c r="O124" s="82">
        <v>1</v>
      </c>
      <c r="P124" s="82">
        <v>1</v>
      </c>
      <c r="Q124" s="82">
        <v>1</v>
      </c>
      <c r="R124" s="82">
        <v>1</v>
      </c>
      <c r="S124" s="82">
        <v>1</v>
      </c>
      <c r="T124" s="82">
        <v>0</v>
      </c>
      <c r="U124" s="82">
        <v>0</v>
      </c>
      <c r="V124" s="82">
        <v>0</v>
      </c>
      <c r="W124" s="77">
        <v>1574092.65</v>
      </c>
      <c r="X124" s="77">
        <v>0</v>
      </c>
      <c r="Y124" s="77">
        <v>0</v>
      </c>
      <c r="Z124" s="77">
        <v>56112.47</v>
      </c>
      <c r="AA124" s="77">
        <v>0</v>
      </c>
      <c r="AB124" s="77">
        <v>0</v>
      </c>
      <c r="AC124" s="77">
        <v>0</v>
      </c>
      <c r="AD124" s="77">
        <v>1574092.65</v>
      </c>
      <c r="AE124" s="134">
        <v>44050</v>
      </c>
      <c r="AF124" s="134">
        <v>45876</v>
      </c>
      <c r="AG124" s="135">
        <v>1574092.65</v>
      </c>
      <c r="AH124" s="84">
        <v>1.4361111111111111</v>
      </c>
      <c r="AI124" s="84">
        <v>5</v>
      </c>
      <c r="AJ124" s="136">
        <v>7.1294999999999997E-2</v>
      </c>
      <c r="AK124" s="79" t="s">
        <v>651</v>
      </c>
      <c r="AL124" s="79" t="s">
        <v>652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1574092.65</v>
      </c>
      <c r="BE124" s="130">
        <v>0</v>
      </c>
      <c r="BF124" s="130">
        <v>0</v>
      </c>
      <c r="BG124" s="130">
        <v>0</v>
      </c>
      <c r="BH124" s="130">
        <v>0</v>
      </c>
      <c r="BI124" s="22">
        <f t="shared" si="3"/>
        <v>0</v>
      </c>
      <c r="BJ124" s="22">
        <f t="shared" si="4"/>
        <v>1574092.65</v>
      </c>
      <c r="BK124" s="22">
        <f t="shared" si="5"/>
        <v>1574092.65</v>
      </c>
    </row>
    <row r="125" spans="1:63" x14ac:dyDescent="0.35">
      <c r="A125" s="23" t="s">
        <v>1587</v>
      </c>
      <c r="B125" s="79" t="s">
        <v>754</v>
      </c>
      <c r="C125" s="80">
        <v>1</v>
      </c>
      <c r="D125" s="81" t="s">
        <v>23</v>
      </c>
      <c r="E125" s="79" t="s">
        <v>458</v>
      </c>
      <c r="F125" s="79" t="s">
        <v>635</v>
      </c>
      <c r="G125" s="79" t="s">
        <v>655</v>
      </c>
      <c r="H125" s="79" t="s">
        <v>656</v>
      </c>
      <c r="I125" s="79" t="s">
        <v>657</v>
      </c>
      <c r="J125" s="79" t="s">
        <v>658</v>
      </c>
      <c r="K125" s="79" t="s">
        <v>471</v>
      </c>
      <c r="L125" s="79" t="s">
        <v>637</v>
      </c>
      <c r="M125" s="79" t="s">
        <v>650</v>
      </c>
      <c r="N125" s="82">
        <v>1</v>
      </c>
      <c r="O125" s="82">
        <v>1</v>
      </c>
      <c r="P125" s="82">
        <v>1</v>
      </c>
      <c r="Q125" s="82">
        <v>1</v>
      </c>
      <c r="R125" s="82">
        <v>1</v>
      </c>
      <c r="S125" s="82">
        <v>1</v>
      </c>
      <c r="T125" s="82">
        <v>0</v>
      </c>
      <c r="U125" s="82">
        <v>0</v>
      </c>
      <c r="V125" s="82">
        <v>0</v>
      </c>
      <c r="W125" s="77">
        <v>1574092.65</v>
      </c>
      <c r="X125" s="77">
        <v>0</v>
      </c>
      <c r="Y125" s="77">
        <v>0</v>
      </c>
      <c r="Z125" s="77">
        <v>59407.83</v>
      </c>
      <c r="AA125" s="77">
        <v>0</v>
      </c>
      <c r="AB125" s="77">
        <v>0</v>
      </c>
      <c r="AC125" s="77">
        <v>0</v>
      </c>
      <c r="AD125" s="77">
        <v>1574092.65</v>
      </c>
      <c r="AE125" s="134">
        <v>44050</v>
      </c>
      <c r="AF125" s="134">
        <v>46606</v>
      </c>
      <c r="AG125" s="135">
        <v>1574092.65</v>
      </c>
      <c r="AH125" s="84">
        <v>3.4361111111111109</v>
      </c>
      <c r="AI125" s="84">
        <v>7</v>
      </c>
      <c r="AJ125" s="136">
        <v>7.5481999999999994E-2</v>
      </c>
      <c r="AK125" s="79" t="s">
        <v>651</v>
      </c>
      <c r="AL125" s="79" t="s">
        <v>652</v>
      </c>
      <c r="AM125" s="130">
        <v>0</v>
      </c>
      <c r="AN125" s="130">
        <v>0</v>
      </c>
      <c r="AO125" s="130">
        <v>0</v>
      </c>
      <c r="AP125" s="130">
        <v>0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0</v>
      </c>
      <c r="BI125" s="22">
        <f t="shared" si="3"/>
        <v>0</v>
      </c>
      <c r="BJ125" s="22">
        <f t="shared" si="4"/>
        <v>0</v>
      </c>
      <c r="BK125" s="22">
        <f t="shared" si="5"/>
        <v>0</v>
      </c>
    </row>
    <row r="126" spans="1:63" x14ac:dyDescent="0.35">
      <c r="A126" s="23" t="s">
        <v>1588</v>
      </c>
      <c r="B126" s="79" t="s">
        <v>755</v>
      </c>
      <c r="C126" s="80">
        <v>1</v>
      </c>
      <c r="D126" s="81" t="s">
        <v>23</v>
      </c>
      <c r="E126" s="79" t="s">
        <v>458</v>
      </c>
      <c r="F126" s="79" t="s">
        <v>635</v>
      </c>
      <c r="G126" s="79" t="s">
        <v>655</v>
      </c>
      <c r="H126" s="79" t="s">
        <v>656</v>
      </c>
      <c r="I126" s="79" t="s">
        <v>657</v>
      </c>
      <c r="J126" s="79" t="s">
        <v>658</v>
      </c>
      <c r="K126" s="79" t="s">
        <v>471</v>
      </c>
      <c r="L126" s="79" t="s">
        <v>637</v>
      </c>
      <c r="M126" s="79" t="s">
        <v>650</v>
      </c>
      <c r="N126" s="82">
        <v>1</v>
      </c>
      <c r="O126" s="82">
        <v>1</v>
      </c>
      <c r="P126" s="82">
        <v>1</v>
      </c>
      <c r="Q126" s="82">
        <v>1</v>
      </c>
      <c r="R126" s="82">
        <v>1</v>
      </c>
      <c r="S126" s="82">
        <v>1</v>
      </c>
      <c r="T126" s="82">
        <v>0</v>
      </c>
      <c r="U126" s="82">
        <v>0</v>
      </c>
      <c r="V126" s="82">
        <v>0</v>
      </c>
      <c r="W126" s="77">
        <v>502091.44</v>
      </c>
      <c r="X126" s="77">
        <v>0</v>
      </c>
      <c r="Y126" s="77">
        <v>0</v>
      </c>
      <c r="Z126" s="77">
        <v>17898.3</v>
      </c>
      <c r="AA126" s="77">
        <v>0</v>
      </c>
      <c r="AB126" s="77">
        <v>0</v>
      </c>
      <c r="AC126" s="77">
        <v>0</v>
      </c>
      <c r="AD126" s="77">
        <v>502091.44</v>
      </c>
      <c r="AE126" s="134">
        <v>44050</v>
      </c>
      <c r="AF126" s="134">
        <v>45876</v>
      </c>
      <c r="AG126" s="135">
        <v>502091.44</v>
      </c>
      <c r="AH126" s="84">
        <v>1.4361111111111111</v>
      </c>
      <c r="AI126" s="84">
        <v>5</v>
      </c>
      <c r="AJ126" s="136">
        <v>7.1294999999999997E-2</v>
      </c>
      <c r="AK126" s="79" t="s">
        <v>651</v>
      </c>
      <c r="AL126" s="79" t="s">
        <v>652</v>
      </c>
      <c r="AM126" s="130">
        <v>0</v>
      </c>
      <c r="AN126" s="130">
        <v>0</v>
      </c>
      <c r="AO126" s="130">
        <v>0</v>
      </c>
      <c r="AP126" s="130">
        <v>0</v>
      </c>
      <c r="AQ126" s="130">
        <v>0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502091.44</v>
      </c>
      <c r="BE126" s="130">
        <v>0</v>
      </c>
      <c r="BF126" s="130">
        <v>0</v>
      </c>
      <c r="BG126" s="130">
        <v>0</v>
      </c>
      <c r="BH126" s="130">
        <v>0</v>
      </c>
      <c r="BI126" s="22">
        <f t="shared" si="3"/>
        <v>0</v>
      </c>
      <c r="BJ126" s="22">
        <f t="shared" si="4"/>
        <v>502091.44</v>
      </c>
      <c r="BK126" s="22">
        <f t="shared" si="5"/>
        <v>502091.44</v>
      </c>
    </row>
    <row r="127" spans="1:63" x14ac:dyDescent="0.35">
      <c r="A127" s="23" t="s">
        <v>1589</v>
      </c>
      <c r="B127" s="79" t="s">
        <v>756</v>
      </c>
      <c r="C127" s="80">
        <v>1</v>
      </c>
      <c r="D127" s="81" t="s">
        <v>23</v>
      </c>
      <c r="E127" s="79" t="s">
        <v>458</v>
      </c>
      <c r="F127" s="79" t="s">
        <v>635</v>
      </c>
      <c r="G127" s="79" t="s">
        <v>655</v>
      </c>
      <c r="H127" s="79" t="s">
        <v>656</v>
      </c>
      <c r="I127" s="79" t="s">
        <v>657</v>
      </c>
      <c r="J127" s="79" t="s">
        <v>658</v>
      </c>
      <c r="K127" s="79" t="s">
        <v>471</v>
      </c>
      <c r="L127" s="79" t="s">
        <v>637</v>
      </c>
      <c r="M127" s="79" t="s">
        <v>650</v>
      </c>
      <c r="N127" s="82">
        <v>1</v>
      </c>
      <c r="O127" s="82">
        <v>1</v>
      </c>
      <c r="P127" s="82">
        <v>1</v>
      </c>
      <c r="Q127" s="82">
        <v>1</v>
      </c>
      <c r="R127" s="82">
        <v>1</v>
      </c>
      <c r="S127" s="82">
        <v>1</v>
      </c>
      <c r="T127" s="82">
        <v>0</v>
      </c>
      <c r="U127" s="82">
        <v>0</v>
      </c>
      <c r="V127" s="82">
        <v>0</v>
      </c>
      <c r="W127" s="77">
        <v>502063.34</v>
      </c>
      <c r="X127" s="77">
        <v>0</v>
      </c>
      <c r="Y127" s="77">
        <v>0</v>
      </c>
      <c r="Z127" s="77">
        <v>18948.37</v>
      </c>
      <c r="AA127" s="77">
        <v>0</v>
      </c>
      <c r="AB127" s="77">
        <v>0</v>
      </c>
      <c r="AC127" s="77">
        <v>0</v>
      </c>
      <c r="AD127" s="77">
        <v>502063.34</v>
      </c>
      <c r="AE127" s="134">
        <v>44050</v>
      </c>
      <c r="AF127" s="134">
        <v>46606</v>
      </c>
      <c r="AG127" s="135">
        <v>502063.34</v>
      </c>
      <c r="AH127" s="84">
        <v>3.4361111111111109</v>
      </c>
      <c r="AI127" s="84">
        <v>7</v>
      </c>
      <c r="AJ127" s="136">
        <v>7.5481999999999994E-2</v>
      </c>
      <c r="AK127" s="79" t="s">
        <v>651</v>
      </c>
      <c r="AL127" s="79" t="s">
        <v>652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0</v>
      </c>
      <c r="BI127" s="22">
        <f t="shared" si="3"/>
        <v>0</v>
      </c>
      <c r="BJ127" s="22">
        <f t="shared" si="4"/>
        <v>0</v>
      </c>
      <c r="BK127" s="22">
        <f t="shared" si="5"/>
        <v>0</v>
      </c>
    </row>
    <row r="128" spans="1:63" x14ac:dyDescent="0.35">
      <c r="A128" s="23" t="s">
        <v>1590</v>
      </c>
      <c r="B128" s="79" t="s">
        <v>757</v>
      </c>
      <c r="C128" s="80">
        <v>1</v>
      </c>
      <c r="D128" s="81" t="s">
        <v>23</v>
      </c>
      <c r="E128" s="79" t="s">
        <v>458</v>
      </c>
      <c r="F128" s="79" t="s">
        <v>635</v>
      </c>
      <c r="G128" s="79" t="s">
        <v>655</v>
      </c>
      <c r="H128" s="79" t="s">
        <v>656</v>
      </c>
      <c r="I128" s="79" t="s">
        <v>657</v>
      </c>
      <c r="J128" s="79" t="s">
        <v>658</v>
      </c>
      <c r="K128" s="79" t="s">
        <v>471</v>
      </c>
      <c r="L128" s="79" t="s">
        <v>637</v>
      </c>
      <c r="M128" s="79" t="s">
        <v>650</v>
      </c>
      <c r="N128" s="82">
        <v>1</v>
      </c>
      <c r="O128" s="82">
        <v>1</v>
      </c>
      <c r="P128" s="82">
        <v>1</v>
      </c>
      <c r="Q128" s="82">
        <v>1</v>
      </c>
      <c r="R128" s="82">
        <v>1</v>
      </c>
      <c r="S128" s="82">
        <v>1</v>
      </c>
      <c r="T128" s="82">
        <v>0</v>
      </c>
      <c r="U128" s="82">
        <v>0</v>
      </c>
      <c r="V128" s="82">
        <v>0</v>
      </c>
      <c r="W128" s="77">
        <v>566477.53</v>
      </c>
      <c r="X128" s="77">
        <v>0</v>
      </c>
      <c r="Y128" s="77">
        <v>0</v>
      </c>
      <c r="Z128" s="77">
        <v>20193.509999999998</v>
      </c>
      <c r="AA128" s="77">
        <v>0</v>
      </c>
      <c r="AB128" s="77">
        <v>0</v>
      </c>
      <c r="AC128" s="77">
        <v>0</v>
      </c>
      <c r="AD128" s="77">
        <v>566477.53</v>
      </c>
      <c r="AE128" s="134">
        <v>44050</v>
      </c>
      <c r="AF128" s="134">
        <v>45876</v>
      </c>
      <c r="AG128" s="135">
        <v>566477.53</v>
      </c>
      <c r="AH128" s="84">
        <v>1.4361111111111111</v>
      </c>
      <c r="AI128" s="84">
        <v>5</v>
      </c>
      <c r="AJ128" s="136">
        <v>7.1294999999999997E-2</v>
      </c>
      <c r="AK128" s="79" t="s">
        <v>651</v>
      </c>
      <c r="AL128" s="79" t="s">
        <v>652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566477.53</v>
      </c>
      <c r="BE128" s="130">
        <v>0</v>
      </c>
      <c r="BF128" s="130">
        <v>0</v>
      </c>
      <c r="BG128" s="130">
        <v>0</v>
      </c>
      <c r="BH128" s="130">
        <v>0</v>
      </c>
      <c r="BI128" s="22">
        <f t="shared" si="3"/>
        <v>0</v>
      </c>
      <c r="BJ128" s="22">
        <f t="shared" si="4"/>
        <v>566477.53</v>
      </c>
      <c r="BK128" s="22">
        <f t="shared" si="5"/>
        <v>566477.53</v>
      </c>
    </row>
    <row r="129" spans="1:63" x14ac:dyDescent="0.35">
      <c r="A129" s="23" t="s">
        <v>1591</v>
      </c>
      <c r="B129" s="79" t="s">
        <v>758</v>
      </c>
      <c r="C129" s="80">
        <v>1</v>
      </c>
      <c r="D129" s="81" t="s">
        <v>23</v>
      </c>
      <c r="E129" s="79" t="s">
        <v>458</v>
      </c>
      <c r="F129" s="79" t="s">
        <v>635</v>
      </c>
      <c r="G129" s="79" t="s">
        <v>655</v>
      </c>
      <c r="H129" s="79" t="s">
        <v>656</v>
      </c>
      <c r="I129" s="79" t="s">
        <v>657</v>
      </c>
      <c r="J129" s="79" t="s">
        <v>658</v>
      </c>
      <c r="K129" s="79" t="s">
        <v>471</v>
      </c>
      <c r="L129" s="79" t="s">
        <v>637</v>
      </c>
      <c r="M129" s="79" t="s">
        <v>650</v>
      </c>
      <c r="N129" s="82">
        <v>1</v>
      </c>
      <c r="O129" s="82">
        <v>1</v>
      </c>
      <c r="P129" s="82">
        <v>1</v>
      </c>
      <c r="Q129" s="82">
        <v>1</v>
      </c>
      <c r="R129" s="82">
        <v>1</v>
      </c>
      <c r="S129" s="82">
        <v>1</v>
      </c>
      <c r="T129" s="82">
        <v>0</v>
      </c>
      <c r="U129" s="82">
        <v>0</v>
      </c>
      <c r="V129" s="82">
        <v>0</v>
      </c>
      <c r="W129" s="77">
        <v>283200.63</v>
      </c>
      <c r="X129" s="77">
        <v>0</v>
      </c>
      <c r="Y129" s="77">
        <v>0</v>
      </c>
      <c r="Z129" s="77">
        <v>10688.27</v>
      </c>
      <c r="AA129" s="77">
        <v>0</v>
      </c>
      <c r="AB129" s="77">
        <v>0</v>
      </c>
      <c r="AC129" s="77">
        <v>0</v>
      </c>
      <c r="AD129" s="77">
        <v>283200.63</v>
      </c>
      <c r="AE129" s="134">
        <v>44050</v>
      </c>
      <c r="AF129" s="134">
        <v>46606</v>
      </c>
      <c r="AG129" s="135">
        <v>283200.63</v>
      </c>
      <c r="AH129" s="84">
        <v>3.4361111111111109</v>
      </c>
      <c r="AI129" s="84">
        <v>7</v>
      </c>
      <c r="AJ129" s="136">
        <v>7.5481999999999994E-2</v>
      </c>
      <c r="AK129" s="79" t="s">
        <v>651</v>
      </c>
      <c r="AL129" s="79" t="s">
        <v>652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0</v>
      </c>
      <c r="BI129" s="22">
        <f t="shared" si="3"/>
        <v>0</v>
      </c>
      <c r="BJ129" s="22">
        <f t="shared" si="4"/>
        <v>0</v>
      </c>
      <c r="BK129" s="22">
        <f t="shared" si="5"/>
        <v>0</v>
      </c>
    </row>
    <row r="130" spans="1:63" x14ac:dyDescent="0.35">
      <c r="A130" s="23" t="s">
        <v>1592</v>
      </c>
      <c r="B130" s="79" t="s">
        <v>759</v>
      </c>
      <c r="C130" s="80">
        <v>1</v>
      </c>
      <c r="D130" s="81" t="s">
        <v>23</v>
      </c>
      <c r="E130" s="79" t="s">
        <v>458</v>
      </c>
      <c r="F130" s="79" t="s">
        <v>635</v>
      </c>
      <c r="G130" s="79" t="s">
        <v>655</v>
      </c>
      <c r="H130" s="79" t="s">
        <v>656</v>
      </c>
      <c r="I130" s="79" t="s">
        <v>657</v>
      </c>
      <c r="J130" s="79" t="s">
        <v>658</v>
      </c>
      <c r="K130" s="79" t="s">
        <v>471</v>
      </c>
      <c r="L130" s="79" t="s">
        <v>637</v>
      </c>
      <c r="M130" s="79" t="s">
        <v>650</v>
      </c>
      <c r="N130" s="82">
        <v>1</v>
      </c>
      <c r="O130" s="82">
        <v>1</v>
      </c>
      <c r="P130" s="82">
        <v>1</v>
      </c>
      <c r="Q130" s="82">
        <v>1</v>
      </c>
      <c r="R130" s="82">
        <v>1</v>
      </c>
      <c r="S130" s="82">
        <v>1</v>
      </c>
      <c r="T130" s="82">
        <v>0</v>
      </c>
      <c r="U130" s="82">
        <v>0</v>
      </c>
      <c r="V130" s="82">
        <v>0</v>
      </c>
      <c r="W130" s="77">
        <v>1787478</v>
      </c>
      <c r="X130" s="77">
        <v>0</v>
      </c>
      <c r="Y130" s="77">
        <v>0</v>
      </c>
      <c r="Z130" s="77">
        <v>63719.12</v>
      </c>
      <c r="AA130" s="77">
        <v>0</v>
      </c>
      <c r="AB130" s="77">
        <v>0</v>
      </c>
      <c r="AC130" s="77">
        <v>0</v>
      </c>
      <c r="AD130" s="77">
        <v>1787478</v>
      </c>
      <c r="AE130" s="134">
        <v>44050</v>
      </c>
      <c r="AF130" s="134">
        <v>45876</v>
      </c>
      <c r="AG130" s="135">
        <v>1787478</v>
      </c>
      <c r="AH130" s="84">
        <v>1.4361111111111111</v>
      </c>
      <c r="AI130" s="84">
        <v>5</v>
      </c>
      <c r="AJ130" s="136">
        <v>7.1294999999999997E-2</v>
      </c>
      <c r="AK130" s="79" t="s">
        <v>651</v>
      </c>
      <c r="AL130" s="79" t="s">
        <v>652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1787478</v>
      </c>
      <c r="BE130" s="130">
        <v>0</v>
      </c>
      <c r="BF130" s="130">
        <v>0</v>
      </c>
      <c r="BG130" s="130">
        <v>0</v>
      </c>
      <c r="BH130" s="130">
        <v>0</v>
      </c>
      <c r="BI130" s="22">
        <f t="shared" si="3"/>
        <v>0</v>
      </c>
      <c r="BJ130" s="22">
        <f t="shared" si="4"/>
        <v>1787478</v>
      </c>
      <c r="BK130" s="22">
        <f t="shared" si="5"/>
        <v>1787478</v>
      </c>
    </row>
    <row r="131" spans="1:63" x14ac:dyDescent="0.35">
      <c r="A131" s="23" t="s">
        <v>1593</v>
      </c>
      <c r="B131" s="79" t="s">
        <v>760</v>
      </c>
      <c r="C131" s="80">
        <v>1</v>
      </c>
      <c r="D131" s="81" t="s">
        <v>23</v>
      </c>
      <c r="E131" s="79" t="s">
        <v>458</v>
      </c>
      <c r="F131" s="79" t="s">
        <v>635</v>
      </c>
      <c r="G131" s="79" t="s">
        <v>655</v>
      </c>
      <c r="H131" s="79" t="s">
        <v>656</v>
      </c>
      <c r="I131" s="79" t="s">
        <v>657</v>
      </c>
      <c r="J131" s="79" t="s">
        <v>658</v>
      </c>
      <c r="K131" s="79" t="s">
        <v>471</v>
      </c>
      <c r="L131" s="79" t="s">
        <v>637</v>
      </c>
      <c r="M131" s="79" t="s">
        <v>650</v>
      </c>
      <c r="N131" s="82">
        <v>1</v>
      </c>
      <c r="O131" s="82">
        <v>1</v>
      </c>
      <c r="P131" s="82">
        <v>1</v>
      </c>
      <c r="Q131" s="82">
        <v>1</v>
      </c>
      <c r="R131" s="82">
        <v>1</v>
      </c>
      <c r="S131" s="82">
        <v>1</v>
      </c>
      <c r="T131" s="82">
        <v>0</v>
      </c>
      <c r="U131" s="82">
        <v>0</v>
      </c>
      <c r="V131" s="82">
        <v>0</v>
      </c>
      <c r="W131" s="77">
        <v>3689366.44</v>
      </c>
      <c r="X131" s="77">
        <v>0</v>
      </c>
      <c r="Y131" s="77">
        <v>0</v>
      </c>
      <c r="Z131" s="77">
        <v>131516.69</v>
      </c>
      <c r="AA131" s="77">
        <v>0</v>
      </c>
      <c r="AB131" s="77">
        <v>0</v>
      </c>
      <c r="AC131" s="77">
        <v>0</v>
      </c>
      <c r="AD131" s="77">
        <v>3689366.44</v>
      </c>
      <c r="AE131" s="134">
        <v>44050</v>
      </c>
      <c r="AF131" s="134">
        <v>45876</v>
      </c>
      <c r="AG131" s="135">
        <v>3689366.44</v>
      </c>
      <c r="AH131" s="84">
        <v>1.4361111111111111</v>
      </c>
      <c r="AI131" s="84">
        <v>5</v>
      </c>
      <c r="AJ131" s="136">
        <v>7.1294999999999997E-2</v>
      </c>
      <c r="AK131" s="79" t="s">
        <v>651</v>
      </c>
      <c r="AL131" s="79" t="s">
        <v>652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3689366.44</v>
      </c>
      <c r="BE131" s="130">
        <v>0</v>
      </c>
      <c r="BF131" s="130">
        <v>0</v>
      </c>
      <c r="BG131" s="130">
        <v>0</v>
      </c>
      <c r="BH131" s="130">
        <v>0</v>
      </c>
      <c r="BI131" s="22">
        <f t="shared" ref="BI131:BI194" si="6">SUM(AM131:AV131)</f>
        <v>0</v>
      </c>
      <c r="BJ131" s="22">
        <f t="shared" si="4"/>
        <v>3689366.44</v>
      </c>
      <c r="BK131" s="22">
        <f t="shared" si="5"/>
        <v>3689366.44</v>
      </c>
    </row>
    <row r="132" spans="1:63" x14ac:dyDescent="0.35">
      <c r="A132" s="23" t="s">
        <v>1594</v>
      </c>
      <c r="B132" s="79" t="s">
        <v>761</v>
      </c>
      <c r="C132" s="80">
        <v>1</v>
      </c>
      <c r="D132" s="81" t="s">
        <v>23</v>
      </c>
      <c r="E132" s="79" t="s">
        <v>458</v>
      </c>
      <c r="F132" s="79" t="s">
        <v>635</v>
      </c>
      <c r="G132" s="79" t="s">
        <v>655</v>
      </c>
      <c r="H132" s="79" t="s">
        <v>656</v>
      </c>
      <c r="I132" s="79" t="s">
        <v>657</v>
      </c>
      <c r="J132" s="79" t="s">
        <v>658</v>
      </c>
      <c r="K132" s="79" t="s">
        <v>471</v>
      </c>
      <c r="L132" s="79" t="s">
        <v>637</v>
      </c>
      <c r="M132" s="79" t="s">
        <v>650</v>
      </c>
      <c r="N132" s="82">
        <v>1</v>
      </c>
      <c r="O132" s="82">
        <v>1</v>
      </c>
      <c r="P132" s="82">
        <v>1</v>
      </c>
      <c r="Q132" s="82">
        <v>1</v>
      </c>
      <c r="R132" s="82">
        <v>1</v>
      </c>
      <c r="S132" s="82">
        <v>1</v>
      </c>
      <c r="T132" s="82">
        <v>0</v>
      </c>
      <c r="U132" s="82">
        <v>0</v>
      </c>
      <c r="V132" s="82">
        <v>0</v>
      </c>
      <c r="W132" s="77">
        <v>1842554.11</v>
      </c>
      <c r="X132" s="77">
        <v>0</v>
      </c>
      <c r="Y132" s="77">
        <v>0</v>
      </c>
      <c r="Z132" s="77">
        <v>69539.83</v>
      </c>
      <c r="AA132" s="77">
        <v>0</v>
      </c>
      <c r="AB132" s="77">
        <v>0</v>
      </c>
      <c r="AC132" s="77">
        <v>0</v>
      </c>
      <c r="AD132" s="77">
        <v>1842554.11</v>
      </c>
      <c r="AE132" s="134">
        <v>44050</v>
      </c>
      <c r="AF132" s="134">
        <v>46606</v>
      </c>
      <c r="AG132" s="135">
        <v>1842554.11</v>
      </c>
      <c r="AH132" s="84">
        <v>3.4361111111111109</v>
      </c>
      <c r="AI132" s="84">
        <v>7</v>
      </c>
      <c r="AJ132" s="136">
        <v>7.5481999999999994E-2</v>
      </c>
      <c r="AK132" s="79" t="s">
        <v>651</v>
      </c>
      <c r="AL132" s="79" t="s">
        <v>652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0</v>
      </c>
      <c r="BI132" s="22">
        <f t="shared" si="6"/>
        <v>0</v>
      </c>
      <c r="BJ132" s="22">
        <f t="shared" ref="BJ132:BJ195" si="7">SUM(AW132:BH132)</f>
        <v>0</v>
      </c>
      <c r="BK132" s="22">
        <f t="shared" ref="BK132:BK195" si="8">BI132+BJ132</f>
        <v>0</v>
      </c>
    </row>
    <row r="133" spans="1:63" x14ac:dyDescent="0.35">
      <c r="A133" s="23" t="s">
        <v>1595</v>
      </c>
      <c r="B133" s="79" t="s">
        <v>762</v>
      </c>
      <c r="C133" s="80">
        <v>1</v>
      </c>
      <c r="D133" s="81" t="s">
        <v>23</v>
      </c>
      <c r="E133" s="79" t="s">
        <v>458</v>
      </c>
      <c r="F133" s="79" t="s">
        <v>635</v>
      </c>
      <c r="G133" s="79" t="s">
        <v>655</v>
      </c>
      <c r="H133" s="79" t="s">
        <v>656</v>
      </c>
      <c r="I133" s="79" t="s">
        <v>657</v>
      </c>
      <c r="J133" s="79" t="s">
        <v>658</v>
      </c>
      <c r="K133" s="79" t="s">
        <v>471</v>
      </c>
      <c r="L133" s="79" t="s">
        <v>637</v>
      </c>
      <c r="M133" s="79" t="s">
        <v>650</v>
      </c>
      <c r="N133" s="82">
        <v>1</v>
      </c>
      <c r="O133" s="82">
        <v>1</v>
      </c>
      <c r="P133" s="82">
        <v>1</v>
      </c>
      <c r="Q133" s="82">
        <v>1</v>
      </c>
      <c r="R133" s="82">
        <v>1</v>
      </c>
      <c r="S133" s="82">
        <v>1</v>
      </c>
      <c r="T133" s="82">
        <v>0</v>
      </c>
      <c r="U133" s="82">
        <v>0</v>
      </c>
      <c r="V133" s="82">
        <v>0</v>
      </c>
      <c r="W133" s="77">
        <v>478945.45</v>
      </c>
      <c r="X133" s="77">
        <v>0</v>
      </c>
      <c r="Y133" s="77">
        <v>0</v>
      </c>
      <c r="Z133" s="77">
        <v>17073.21</v>
      </c>
      <c r="AA133" s="77">
        <v>0</v>
      </c>
      <c r="AB133" s="77">
        <v>0</v>
      </c>
      <c r="AC133" s="77">
        <v>0</v>
      </c>
      <c r="AD133" s="77">
        <v>478945.45</v>
      </c>
      <c r="AE133" s="134">
        <v>44050</v>
      </c>
      <c r="AF133" s="134">
        <v>45876</v>
      </c>
      <c r="AG133" s="135">
        <v>478945.45</v>
      </c>
      <c r="AH133" s="84">
        <v>1.4361111111111111</v>
      </c>
      <c r="AI133" s="84">
        <v>5</v>
      </c>
      <c r="AJ133" s="136">
        <v>7.1294999999999997E-2</v>
      </c>
      <c r="AK133" s="79" t="s">
        <v>651</v>
      </c>
      <c r="AL133" s="79" t="s">
        <v>652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478945.45</v>
      </c>
      <c r="BE133" s="130">
        <v>0</v>
      </c>
      <c r="BF133" s="130">
        <v>0</v>
      </c>
      <c r="BG133" s="130">
        <v>0</v>
      </c>
      <c r="BH133" s="130">
        <v>0</v>
      </c>
      <c r="BI133" s="22">
        <f t="shared" si="6"/>
        <v>0</v>
      </c>
      <c r="BJ133" s="22">
        <f t="shared" si="7"/>
        <v>478945.45</v>
      </c>
      <c r="BK133" s="22">
        <f t="shared" si="8"/>
        <v>478945.45</v>
      </c>
    </row>
    <row r="134" spans="1:63" x14ac:dyDescent="0.35">
      <c r="A134" s="23" t="s">
        <v>1596</v>
      </c>
      <c r="B134" s="79" t="s">
        <v>763</v>
      </c>
      <c r="C134" s="80">
        <v>1</v>
      </c>
      <c r="D134" s="81" t="s">
        <v>23</v>
      </c>
      <c r="E134" s="79" t="s">
        <v>458</v>
      </c>
      <c r="F134" s="79" t="s">
        <v>635</v>
      </c>
      <c r="G134" s="79" t="s">
        <v>655</v>
      </c>
      <c r="H134" s="79" t="s">
        <v>656</v>
      </c>
      <c r="I134" s="79" t="s">
        <v>657</v>
      </c>
      <c r="J134" s="79" t="s">
        <v>658</v>
      </c>
      <c r="K134" s="79" t="s">
        <v>471</v>
      </c>
      <c r="L134" s="79" t="s">
        <v>637</v>
      </c>
      <c r="M134" s="79" t="s">
        <v>650</v>
      </c>
      <c r="N134" s="82">
        <v>1</v>
      </c>
      <c r="O134" s="82">
        <v>1</v>
      </c>
      <c r="P134" s="82">
        <v>1</v>
      </c>
      <c r="Q134" s="82">
        <v>1</v>
      </c>
      <c r="R134" s="82">
        <v>1</v>
      </c>
      <c r="S134" s="82">
        <v>1</v>
      </c>
      <c r="T134" s="82">
        <v>0</v>
      </c>
      <c r="U134" s="82">
        <v>0</v>
      </c>
      <c r="V134" s="82">
        <v>0</v>
      </c>
      <c r="W134" s="77">
        <v>239418.99</v>
      </c>
      <c r="X134" s="77">
        <v>0</v>
      </c>
      <c r="Y134" s="77">
        <v>0</v>
      </c>
      <c r="Z134" s="77">
        <v>9035.91</v>
      </c>
      <c r="AA134" s="77">
        <v>0</v>
      </c>
      <c r="AB134" s="77">
        <v>0</v>
      </c>
      <c r="AC134" s="77">
        <v>0</v>
      </c>
      <c r="AD134" s="77">
        <v>239418.99</v>
      </c>
      <c r="AE134" s="134">
        <v>44050</v>
      </c>
      <c r="AF134" s="134">
        <v>46606</v>
      </c>
      <c r="AG134" s="135">
        <v>239418.99</v>
      </c>
      <c r="AH134" s="84">
        <v>3.4361111111111109</v>
      </c>
      <c r="AI134" s="84">
        <v>7</v>
      </c>
      <c r="AJ134" s="136">
        <v>7.5481999999999994E-2</v>
      </c>
      <c r="AK134" s="79" t="s">
        <v>651</v>
      </c>
      <c r="AL134" s="79" t="s">
        <v>652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0</v>
      </c>
      <c r="BI134" s="22">
        <f t="shared" si="6"/>
        <v>0</v>
      </c>
      <c r="BJ134" s="22">
        <f t="shared" si="7"/>
        <v>0</v>
      </c>
      <c r="BK134" s="22">
        <f t="shared" si="8"/>
        <v>0</v>
      </c>
    </row>
    <row r="135" spans="1:63" x14ac:dyDescent="0.35">
      <c r="A135" s="23" t="s">
        <v>1597</v>
      </c>
      <c r="B135" s="79" t="s">
        <v>764</v>
      </c>
      <c r="C135" s="80">
        <v>1</v>
      </c>
      <c r="D135" s="81" t="s">
        <v>23</v>
      </c>
      <c r="E135" s="79" t="s">
        <v>458</v>
      </c>
      <c r="F135" s="79" t="s">
        <v>635</v>
      </c>
      <c r="G135" s="79" t="s">
        <v>655</v>
      </c>
      <c r="H135" s="79" t="s">
        <v>656</v>
      </c>
      <c r="I135" s="79" t="s">
        <v>657</v>
      </c>
      <c r="J135" s="79" t="s">
        <v>658</v>
      </c>
      <c r="K135" s="79" t="s">
        <v>471</v>
      </c>
      <c r="L135" s="79" t="s">
        <v>637</v>
      </c>
      <c r="M135" s="79" t="s">
        <v>650</v>
      </c>
      <c r="N135" s="82">
        <v>1</v>
      </c>
      <c r="O135" s="82">
        <v>1</v>
      </c>
      <c r="P135" s="82">
        <v>1</v>
      </c>
      <c r="Q135" s="82">
        <v>1</v>
      </c>
      <c r="R135" s="82">
        <v>1</v>
      </c>
      <c r="S135" s="82">
        <v>1</v>
      </c>
      <c r="T135" s="82">
        <v>0</v>
      </c>
      <c r="U135" s="82">
        <v>0</v>
      </c>
      <c r="V135" s="82">
        <v>0</v>
      </c>
      <c r="W135" s="77">
        <v>528980.37</v>
      </c>
      <c r="X135" s="77">
        <v>0</v>
      </c>
      <c r="Y135" s="77">
        <v>0</v>
      </c>
      <c r="Z135" s="77">
        <v>18856.830000000002</v>
      </c>
      <c r="AA135" s="77">
        <v>0</v>
      </c>
      <c r="AB135" s="77">
        <v>0</v>
      </c>
      <c r="AC135" s="77">
        <v>0</v>
      </c>
      <c r="AD135" s="77">
        <v>528980.37</v>
      </c>
      <c r="AE135" s="134">
        <v>44050</v>
      </c>
      <c r="AF135" s="134">
        <v>45876</v>
      </c>
      <c r="AG135" s="135">
        <v>528980.37</v>
      </c>
      <c r="AH135" s="84">
        <v>1.4361111111111111</v>
      </c>
      <c r="AI135" s="84">
        <v>5</v>
      </c>
      <c r="AJ135" s="136">
        <v>7.1294999999999997E-2</v>
      </c>
      <c r="AK135" s="79" t="s">
        <v>651</v>
      </c>
      <c r="AL135" s="79" t="s">
        <v>652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528980.37</v>
      </c>
      <c r="BE135" s="130">
        <v>0</v>
      </c>
      <c r="BF135" s="130">
        <v>0</v>
      </c>
      <c r="BG135" s="130">
        <v>0</v>
      </c>
      <c r="BH135" s="130">
        <v>0</v>
      </c>
      <c r="BI135" s="22">
        <f t="shared" si="6"/>
        <v>0</v>
      </c>
      <c r="BJ135" s="22">
        <f t="shared" si="7"/>
        <v>528980.37</v>
      </c>
      <c r="BK135" s="22">
        <f t="shared" si="8"/>
        <v>528980.37</v>
      </c>
    </row>
    <row r="136" spans="1:63" x14ac:dyDescent="0.35">
      <c r="A136" s="23" t="s">
        <v>1598</v>
      </c>
      <c r="B136" s="79" t="s">
        <v>765</v>
      </c>
      <c r="C136" s="80">
        <v>1</v>
      </c>
      <c r="D136" s="81" t="s">
        <v>23</v>
      </c>
      <c r="E136" s="79" t="s">
        <v>458</v>
      </c>
      <c r="F136" s="79" t="s">
        <v>635</v>
      </c>
      <c r="G136" s="79" t="s">
        <v>655</v>
      </c>
      <c r="H136" s="79" t="s">
        <v>656</v>
      </c>
      <c r="I136" s="79" t="s">
        <v>657</v>
      </c>
      <c r="J136" s="79" t="s">
        <v>658</v>
      </c>
      <c r="K136" s="79" t="s">
        <v>471</v>
      </c>
      <c r="L136" s="79" t="s">
        <v>637</v>
      </c>
      <c r="M136" s="79" t="s">
        <v>650</v>
      </c>
      <c r="N136" s="82">
        <v>1</v>
      </c>
      <c r="O136" s="82">
        <v>1</v>
      </c>
      <c r="P136" s="82">
        <v>1</v>
      </c>
      <c r="Q136" s="82">
        <v>1</v>
      </c>
      <c r="R136" s="82">
        <v>1</v>
      </c>
      <c r="S136" s="82">
        <v>1</v>
      </c>
      <c r="T136" s="82">
        <v>0</v>
      </c>
      <c r="U136" s="82">
        <v>0</v>
      </c>
      <c r="V136" s="82">
        <v>0</v>
      </c>
      <c r="W136" s="77">
        <v>528855.76</v>
      </c>
      <c r="X136" s="77">
        <v>0</v>
      </c>
      <c r="Y136" s="77">
        <v>0</v>
      </c>
      <c r="Z136" s="77">
        <v>19959.55</v>
      </c>
      <c r="AA136" s="77">
        <v>0</v>
      </c>
      <c r="AB136" s="77">
        <v>0</v>
      </c>
      <c r="AC136" s="77">
        <v>0</v>
      </c>
      <c r="AD136" s="77">
        <v>528855.76</v>
      </c>
      <c r="AE136" s="134">
        <v>44050</v>
      </c>
      <c r="AF136" s="134">
        <v>46606</v>
      </c>
      <c r="AG136" s="135">
        <v>528855.76</v>
      </c>
      <c r="AH136" s="84">
        <v>3.4361111111111109</v>
      </c>
      <c r="AI136" s="84">
        <v>7</v>
      </c>
      <c r="AJ136" s="136">
        <v>7.5481999999999994E-2</v>
      </c>
      <c r="AK136" s="79" t="s">
        <v>651</v>
      </c>
      <c r="AL136" s="79" t="s">
        <v>652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0</v>
      </c>
      <c r="BI136" s="22">
        <f t="shared" si="6"/>
        <v>0</v>
      </c>
      <c r="BJ136" s="22">
        <f t="shared" si="7"/>
        <v>0</v>
      </c>
      <c r="BK136" s="22">
        <f t="shared" si="8"/>
        <v>0</v>
      </c>
    </row>
    <row r="137" spans="1:63" x14ac:dyDescent="0.35">
      <c r="A137" s="23" t="s">
        <v>1599</v>
      </c>
      <c r="B137" s="79" t="s">
        <v>766</v>
      </c>
      <c r="C137" s="80">
        <v>1</v>
      </c>
      <c r="D137" s="81" t="s">
        <v>23</v>
      </c>
      <c r="E137" s="79" t="s">
        <v>458</v>
      </c>
      <c r="F137" s="79" t="s">
        <v>635</v>
      </c>
      <c r="G137" s="79" t="s">
        <v>655</v>
      </c>
      <c r="H137" s="79" t="s">
        <v>656</v>
      </c>
      <c r="I137" s="79" t="s">
        <v>657</v>
      </c>
      <c r="J137" s="79" t="s">
        <v>658</v>
      </c>
      <c r="K137" s="79" t="s">
        <v>471</v>
      </c>
      <c r="L137" s="79" t="s">
        <v>637</v>
      </c>
      <c r="M137" s="79" t="s">
        <v>650</v>
      </c>
      <c r="N137" s="82">
        <v>1</v>
      </c>
      <c r="O137" s="82">
        <v>1</v>
      </c>
      <c r="P137" s="82">
        <v>1</v>
      </c>
      <c r="Q137" s="82">
        <v>1</v>
      </c>
      <c r="R137" s="82">
        <v>1</v>
      </c>
      <c r="S137" s="82">
        <v>1</v>
      </c>
      <c r="T137" s="82">
        <v>0</v>
      </c>
      <c r="U137" s="82">
        <v>0</v>
      </c>
      <c r="V137" s="82">
        <v>0</v>
      </c>
      <c r="W137" s="77">
        <v>472181.54</v>
      </c>
      <c r="X137" s="77">
        <v>0</v>
      </c>
      <c r="Y137" s="77">
        <v>0</v>
      </c>
      <c r="Z137" s="77">
        <v>16832.09</v>
      </c>
      <c r="AA137" s="77">
        <v>0</v>
      </c>
      <c r="AB137" s="77">
        <v>0</v>
      </c>
      <c r="AC137" s="77">
        <v>0</v>
      </c>
      <c r="AD137" s="77">
        <v>472181.54</v>
      </c>
      <c r="AE137" s="134">
        <v>44050</v>
      </c>
      <c r="AF137" s="134">
        <v>45876</v>
      </c>
      <c r="AG137" s="135">
        <v>472181.54</v>
      </c>
      <c r="AH137" s="84">
        <v>1.4361111111111111</v>
      </c>
      <c r="AI137" s="84">
        <v>5</v>
      </c>
      <c r="AJ137" s="136">
        <v>7.1294999999999997E-2</v>
      </c>
      <c r="AK137" s="79" t="s">
        <v>651</v>
      </c>
      <c r="AL137" s="79" t="s">
        <v>652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472181.54</v>
      </c>
      <c r="BE137" s="130">
        <v>0</v>
      </c>
      <c r="BF137" s="130">
        <v>0</v>
      </c>
      <c r="BG137" s="130">
        <v>0</v>
      </c>
      <c r="BH137" s="130">
        <v>0</v>
      </c>
      <c r="BI137" s="22">
        <f t="shared" si="6"/>
        <v>0</v>
      </c>
      <c r="BJ137" s="22">
        <f t="shared" si="7"/>
        <v>472181.54</v>
      </c>
      <c r="BK137" s="22">
        <f t="shared" si="8"/>
        <v>472181.54</v>
      </c>
    </row>
    <row r="138" spans="1:63" x14ac:dyDescent="0.35">
      <c r="A138" s="23" t="s">
        <v>1600</v>
      </c>
      <c r="B138" s="79" t="s">
        <v>767</v>
      </c>
      <c r="C138" s="80">
        <v>1</v>
      </c>
      <c r="D138" s="81" t="s">
        <v>23</v>
      </c>
      <c r="E138" s="79" t="s">
        <v>458</v>
      </c>
      <c r="F138" s="79" t="s">
        <v>635</v>
      </c>
      <c r="G138" s="79" t="s">
        <v>655</v>
      </c>
      <c r="H138" s="79" t="s">
        <v>656</v>
      </c>
      <c r="I138" s="79" t="s">
        <v>657</v>
      </c>
      <c r="J138" s="79" t="s">
        <v>658</v>
      </c>
      <c r="K138" s="79" t="s">
        <v>471</v>
      </c>
      <c r="L138" s="79" t="s">
        <v>637</v>
      </c>
      <c r="M138" s="79" t="s">
        <v>650</v>
      </c>
      <c r="N138" s="82">
        <v>1</v>
      </c>
      <c r="O138" s="82">
        <v>1</v>
      </c>
      <c r="P138" s="82">
        <v>1</v>
      </c>
      <c r="Q138" s="82">
        <v>1</v>
      </c>
      <c r="R138" s="82">
        <v>1</v>
      </c>
      <c r="S138" s="82">
        <v>1</v>
      </c>
      <c r="T138" s="82">
        <v>0</v>
      </c>
      <c r="U138" s="82">
        <v>0</v>
      </c>
      <c r="V138" s="82">
        <v>0</v>
      </c>
      <c r="W138" s="77">
        <v>236021.98</v>
      </c>
      <c r="X138" s="77">
        <v>0</v>
      </c>
      <c r="Y138" s="77">
        <v>0</v>
      </c>
      <c r="Z138" s="77">
        <v>8907.7099999999991</v>
      </c>
      <c r="AA138" s="77">
        <v>0</v>
      </c>
      <c r="AB138" s="77">
        <v>0</v>
      </c>
      <c r="AC138" s="77">
        <v>0</v>
      </c>
      <c r="AD138" s="77">
        <v>236021.98</v>
      </c>
      <c r="AE138" s="134">
        <v>44050</v>
      </c>
      <c r="AF138" s="134">
        <v>46606</v>
      </c>
      <c r="AG138" s="135">
        <v>236021.98</v>
      </c>
      <c r="AH138" s="84">
        <v>3.4361111111111109</v>
      </c>
      <c r="AI138" s="84">
        <v>7</v>
      </c>
      <c r="AJ138" s="136">
        <v>7.5481999999999994E-2</v>
      </c>
      <c r="AK138" s="79" t="s">
        <v>651</v>
      </c>
      <c r="AL138" s="79" t="s">
        <v>652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0</v>
      </c>
      <c r="BI138" s="22">
        <f t="shared" si="6"/>
        <v>0</v>
      </c>
      <c r="BJ138" s="22">
        <f t="shared" si="7"/>
        <v>0</v>
      </c>
      <c r="BK138" s="22">
        <f t="shared" si="8"/>
        <v>0</v>
      </c>
    </row>
    <row r="139" spans="1:63" x14ac:dyDescent="0.35">
      <c r="A139" s="23" t="s">
        <v>1601</v>
      </c>
      <c r="B139" s="79" t="s">
        <v>768</v>
      </c>
      <c r="C139" s="80">
        <v>1</v>
      </c>
      <c r="D139" s="81" t="s">
        <v>23</v>
      </c>
      <c r="E139" s="79" t="s">
        <v>458</v>
      </c>
      <c r="F139" s="79" t="s">
        <v>635</v>
      </c>
      <c r="G139" s="79" t="s">
        <v>655</v>
      </c>
      <c r="H139" s="79" t="s">
        <v>656</v>
      </c>
      <c r="I139" s="79" t="s">
        <v>657</v>
      </c>
      <c r="J139" s="79" t="s">
        <v>658</v>
      </c>
      <c r="K139" s="79" t="s">
        <v>471</v>
      </c>
      <c r="L139" s="79" t="s">
        <v>637</v>
      </c>
      <c r="M139" s="79" t="s">
        <v>650</v>
      </c>
      <c r="N139" s="82">
        <v>1</v>
      </c>
      <c r="O139" s="82">
        <v>1</v>
      </c>
      <c r="P139" s="82">
        <v>1</v>
      </c>
      <c r="Q139" s="82">
        <v>1</v>
      </c>
      <c r="R139" s="82">
        <v>1</v>
      </c>
      <c r="S139" s="82">
        <v>1</v>
      </c>
      <c r="T139" s="82">
        <v>0</v>
      </c>
      <c r="U139" s="82">
        <v>0</v>
      </c>
      <c r="V139" s="82">
        <v>0</v>
      </c>
      <c r="W139" s="77">
        <v>103318.07</v>
      </c>
      <c r="X139" s="77">
        <v>0</v>
      </c>
      <c r="Y139" s="77">
        <v>0</v>
      </c>
      <c r="Z139" s="77">
        <v>3683.03</v>
      </c>
      <c r="AA139" s="77">
        <v>0</v>
      </c>
      <c r="AB139" s="77">
        <v>0</v>
      </c>
      <c r="AC139" s="77">
        <v>0</v>
      </c>
      <c r="AD139" s="77">
        <v>103318.07</v>
      </c>
      <c r="AE139" s="134">
        <v>44050</v>
      </c>
      <c r="AF139" s="134">
        <v>45876</v>
      </c>
      <c r="AG139" s="135">
        <v>103318.07</v>
      </c>
      <c r="AH139" s="84">
        <v>1.4361111111111111</v>
      </c>
      <c r="AI139" s="84">
        <v>5</v>
      </c>
      <c r="AJ139" s="136">
        <v>7.1294999999999997E-2</v>
      </c>
      <c r="AK139" s="79" t="s">
        <v>651</v>
      </c>
      <c r="AL139" s="79" t="s">
        <v>652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103318.07</v>
      </c>
      <c r="BE139" s="130">
        <v>0</v>
      </c>
      <c r="BF139" s="130">
        <v>0</v>
      </c>
      <c r="BG139" s="130">
        <v>0</v>
      </c>
      <c r="BH139" s="130">
        <v>0</v>
      </c>
      <c r="BI139" s="22">
        <f t="shared" si="6"/>
        <v>0</v>
      </c>
      <c r="BJ139" s="22">
        <f t="shared" si="7"/>
        <v>103318.07</v>
      </c>
      <c r="BK139" s="22">
        <f t="shared" si="8"/>
        <v>103318.07</v>
      </c>
    </row>
    <row r="140" spans="1:63" x14ac:dyDescent="0.35">
      <c r="A140" s="23" t="s">
        <v>1602</v>
      </c>
      <c r="B140" s="79" t="s">
        <v>769</v>
      </c>
      <c r="C140" s="80">
        <v>1</v>
      </c>
      <c r="D140" s="81" t="s">
        <v>23</v>
      </c>
      <c r="E140" s="79" t="s">
        <v>458</v>
      </c>
      <c r="F140" s="79" t="s">
        <v>635</v>
      </c>
      <c r="G140" s="79" t="s">
        <v>655</v>
      </c>
      <c r="H140" s="79" t="s">
        <v>656</v>
      </c>
      <c r="I140" s="79" t="s">
        <v>657</v>
      </c>
      <c r="J140" s="79" t="s">
        <v>658</v>
      </c>
      <c r="K140" s="79" t="s">
        <v>471</v>
      </c>
      <c r="L140" s="79" t="s">
        <v>637</v>
      </c>
      <c r="M140" s="79" t="s">
        <v>650</v>
      </c>
      <c r="N140" s="82">
        <v>1</v>
      </c>
      <c r="O140" s="82">
        <v>1</v>
      </c>
      <c r="P140" s="82">
        <v>1</v>
      </c>
      <c r="Q140" s="82">
        <v>1</v>
      </c>
      <c r="R140" s="82">
        <v>1</v>
      </c>
      <c r="S140" s="82">
        <v>1</v>
      </c>
      <c r="T140" s="82">
        <v>0</v>
      </c>
      <c r="U140" s="82">
        <v>0</v>
      </c>
      <c r="V140" s="82">
        <v>0</v>
      </c>
      <c r="W140" s="77">
        <v>50932.43</v>
      </c>
      <c r="X140" s="77">
        <v>0</v>
      </c>
      <c r="Y140" s="77">
        <v>0</v>
      </c>
      <c r="Z140" s="77">
        <v>1922.24</v>
      </c>
      <c r="AA140" s="77">
        <v>0</v>
      </c>
      <c r="AB140" s="77">
        <v>0</v>
      </c>
      <c r="AC140" s="77">
        <v>0</v>
      </c>
      <c r="AD140" s="77">
        <v>50932.43</v>
      </c>
      <c r="AE140" s="134">
        <v>44050</v>
      </c>
      <c r="AF140" s="134">
        <v>46606</v>
      </c>
      <c r="AG140" s="135">
        <v>50932.43</v>
      </c>
      <c r="AH140" s="84">
        <v>3.4361111111111109</v>
      </c>
      <c r="AI140" s="84">
        <v>7</v>
      </c>
      <c r="AJ140" s="136">
        <v>7.5481999999999994E-2</v>
      </c>
      <c r="AK140" s="79" t="s">
        <v>651</v>
      </c>
      <c r="AL140" s="79" t="s">
        <v>652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0</v>
      </c>
      <c r="BI140" s="22">
        <f t="shared" si="6"/>
        <v>0</v>
      </c>
      <c r="BJ140" s="22">
        <f t="shared" si="7"/>
        <v>0</v>
      </c>
      <c r="BK140" s="22">
        <f t="shared" si="8"/>
        <v>0</v>
      </c>
    </row>
    <row r="141" spans="1:63" x14ac:dyDescent="0.35">
      <c r="A141" s="23" t="s">
        <v>1603</v>
      </c>
      <c r="B141" s="79" t="s">
        <v>770</v>
      </c>
      <c r="C141" s="80">
        <v>1</v>
      </c>
      <c r="D141" s="81" t="s">
        <v>23</v>
      </c>
      <c r="E141" s="79" t="s">
        <v>458</v>
      </c>
      <c r="F141" s="79" t="s">
        <v>635</v>
      </c>
      <c r="G141" s="79" t="s">
        <v>655</v>
      </c>
      <c r="H141" s="79" t="s">
        <v>656</v>
      </c>
      <c r="I141" s="79" t="s">
        <v>657</v>
      </c>
      <c r="J141" s="79" t="s">
        <v>658</v>
      </c>
      <c r="K141" s="79" t="s">
        <v>471</v>
      </c>
      <c r="L141" s="79" t="s">
        <v>637</v>
      </c>
      <c r="M141" s="79" t="s">
        <v>650</v>
      </c>
      <c r="N141" s="82">
        <v>1</v>
      </c>
      <c r="O141" s="82">
        <v>1</v>
      </c>
      <c r="P141" s="82">
        <v>1</v>
      </c>
      <c r="Q141" s="82">
        <v>1</v>
      </c>
      <c r="R141" s="82">
        <v>1</v>
      </c>
      <c r="S141" s="82">
        <v>1</v>
      </c>
      <c r="T141" s="82">
        <v>0</v>
      </c>
      <c r="U141" s="82">
        <v>0</v>
      </c>
      <c r="V141" s="82">
        <v>0</v>
      </c>
      <c r="W141" s="77">
        <v>58854.13</v>
      </c>
      <c r="X141" s="77">
        <v>0</v>
      </c>
      <c r="Y141" s="77">
        <v>0</v>
      </c>
      <c r="Z141" s="77">
        <v>2098</v>
      </c>
      <c r="AA141" s="77">
        <v>0</v>
      </c>
      <c r="AB141" s="77">
        <v>0</v>
      </c>
      <c r="AC141" s="77">
        <v>0</v>
      </c>
      <c r="AD141" s="77">
        <v>58854.13</v>
      </c>
      <c r="AE141" s="134">
        <v>44050</v>
      </c>
      <c r="AF141" s="134">
        <v>45876</v>
      </c>
      <c r="AG141" s="135">
        <v>58854.13</v>
      </c>
      <c r="AH141" s="84">
        <v>1.4361111111111111</v>
      </c>
      <c r="AI141" s="84">
        <v>5</v>
      </c>
      <c r="AJ141" s="136">
        <v>7.1294999999999997E-2</v>
      </c>
      <c r="AK141" s="79" t="s">
        <v>651</v>
      </c>
      <c r="AL141" s="79" t="s">
        <v>652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58854.13</v>
      </c>
      <c r="BE141" s="130">
        <v>0</v>
      </c>
      <c r="BF141" s="130">
        <v>0</v>
      </c>
      <c r="BG141" s="130">
        <v>0</v>
      </c>
      <c r="BH141" s="130">
        <v>0</v>
      </c>
      <c r="BI141" s="22">
        <f t="shared" si="6"/>
        <v>0</v>
      </c>
      <c r="BJ141" s="22">
        <f t="shared" si="7"/>
        <v>58854.13</v>
      </c>
      <c r="BK141" s="22">
        <f t="shared" si="8"/>
        <v>58854.13</v>
      </c>
    </row>
    <row r="142" spans="1:63" x14ac:dyDescent="0.35">
      <c r="A142" s="23" t="s">
        <v>1604</v>
      </c>
      <c r="B142" s="79" t="s">
        <v>771</v>
      </c>
      <c r="C142" s="80">
        <v>1</v>
      </c>
      <c r="D142" s="81" t="s">
        <v>23</v>
      </c>
      <c r="E142" s="79" t="s">
        <v>458</v>
      </c>
      <c r="F142" s="79" t="s">
        <v>635</v>
      </c>
      <c r="G142" s="79" t="s">
        <v>655</v>
      </c>
      <c r="H142" s="79" t="s">
        <v>656</v>
      </c>
      <c r="I142" s="79" t="s">
        <v>657</v>
      </c>
      <c r="J142" s="79" t="s">
        <v>658</v>
      </c>
      <c r="K142" s="79" t="s">
        <v>471</v>
      </c>
      <c r="L142" s="79" t="s">
        <v>637</v>
      </c>
      <c r="M142" s="79" t="s">
        <v>650</v>
      </c>
      <c r="N142" s="82">
        <v>1</v>
      </c>
      <c r="O142" s="82">
        <v>1</v>
      </c>
      <c r="P142" s="82">
        <v>1</v>
      </c>
      <c r="Q142" s="82">
        <v>1</v>
      </c>
      <c r="R142" s="82">
        <v>1</v>
      </c>
      <c r="S142" s="82">
        <v>1</v>
      </c>
      <c r="T142" s="82">
        <v>0</v>
      </c>
      <c r="U142" s="82">
        <v>0</v>
      </c>
      <c r="V142" s="82">
        <v>0</v>
      </c>
      <c r="W142" s="77">
        <v>29417.18</v>
      </c>
      <c r="X142" s="77">
        <v>0</v>
      </c>
      <c r="Y142" s="77">
        <v>0</v>
      </c>
      <c r="Z142" s="77">
        <v>1110.23</v>
      </c>
      <c r="AA142" s="77">
        <v>0</v>
      </c>
      <c r="AB142" s="77">
        <v>0</v>
      </c>
      <c r="AC142" s="77">
        <v>0</v>
      </c>
      <c r="AD142" s="77">
        <v>29417.18</v>
      </c>
      <c r="AE142" s="134">
        <v>44050</v>
      </c>
      <c r="AF142" s="134">
        <v>46606</v>
      </c>
      <c r="AG142" s="135">
        <v>29417.18</v>
      </c>
      <c r="AH142" s="84">
        <v>3.4361111111111109</v>
      </c>
      <c r="AI142" s="84">
        <v>7</v>
      </c>
      <c r="AJ142" s="136">
        <v>7.5481999999999994E-2</v>
      </c>
      <c r="AK142" s="79" t="s">
        <v>651</v>
      </c>
      <c r="AL142" s="79" t="s">
        <v>652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0</v>
      </c>
      <c r="BI142" s="22">
        <f t="shared" si="6"/>
        <v>0</v>
      </c>
      <c r="BJ142" s="22">
        <f t="shared" si="7"/>
        <v>0</v>
      </c>
      <c r="BK142" s="22">
        <f t="shared" si="8"/>
        <v>0</v>
      </c>
    </row>
    <row r="143" spans="1:63" x14ac:dyDescent="0.35">
      <c r="A143" s="23" t="s">
        <v>1605</v>
      </c>
      <c r="B143" s="79" t="s">
        <v>772</v>
      </c>
      <c r="C143" s="80">
        <v>1</v>
      </c>
      <c r="D143" s="81" t="s">
        <v>23</v>
      </c>
      <c r="E143" s="79" t="s">
        <v>458</v>
      </c>
      <c r="F143" s="79" t="s">
        <v>635</v>
      </c>
      <c r="G143" s="79" t="s">
        <v>655</v>
      </c>
      <c r="H143" s="79" t="s">
        <v>656</v>
      </c>
      <c r="I143" s="79" t="s">
        <v>657</v>
      </c>
      <c r="J143" s="79" t="s">
        <v>658</v>
      </c>
      <c r="K143" s="79" t="s">
        <v>471</v>
      </c>
      <c r="L143" s="79" t="s">
        <v>637</v>
      </c>
      <c r="M143" s="79" t="s">
        <v>650</v>
      </c>
      <c r="N143" s="82">
        <v>1</v>
      </c>
      <c r="O143" s="82">
        <v>1</v>
      </c>
      <c r="P143" s="82">
        <v>1</v>
      </c>
      <c r="Q143" s="82">
        <v>1</v>
      </c>
      <c r="R143" s="82">
        <v>1</v>
      </c>
      <c r="S143" s="82">
        <v>1</v>
      </c>
      <c r="T143" s="82">
        <v>0</v>
      </c>
      <c r="U143" s="82">
        <v>0</v>
      </c>
      <c r="V143" s="82">
        <v>0</v>
      </c>
      <c r="W143" s="77">
        <v>70840.479999999996</v>
      </c>
      <c r="X143" s="77">
        <v>0</v>
      </c>
      <c r="Y143" s="77">
        <v>0</v>
      </c>
      <c r="Z143" s="77">
        <v>2525.29</v>
      </c>
      <c r="AA143" s="77">
        <v>0</v>
      </c>
      <c r="AB143" s="77">
        <v>0</v>
      </c>
      <c r="AC143" s="77">
        <v>0</v>
      </c>
      <c r="AD143" s="77">
        <v>70840.479999999996</v>
      </c>
      <c r="AE143" s="134">
        <v>44050</v>
      </c>
      <c r="AF143" s="134">
        <v>45876</v>
      </c>
      <c r="AG143" s="135">
        <v>70840.479999999996</v>
      </c>
      <c r="AH143" s="84">
        <v>1.4361111111111111</v>
      </c>
      <c r="AI143" s="84">
        <v>5</v>
      </c>
      <c r="AJ143" s="136">
        <v>7.1294999999999997E-2</v>
      </c>
      <c r="AK143" s="79" t="s">
        <v>651</v>
      </c>
      <c r="AL143" s="79" t="s">
        <v>652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70840.479999999996</v>
      </c>
      <c r="BE143" s="130">
        <v>0</v>
      </c>
      <c r="BF143" s="130">
        <v>0</v>
      </c>
      <c r="BG143" s="130">
        <v>0</v>
      </c>
      <c r="BH143" s="130">
        <v>0</v>
      </c>
      <c r="BI143" s="22">
        <f t="shared" si="6"/>
        <v>0</v>
      </c>
      <c r="BJ143" s="22">
        <f t="shared" si="7"/>
        <v>70840.479999999996</v>
      </c>
      <c r="BK143" s="22">
        <f t="shared" si="8"/>
        <v>70840.479999999996</v>
      </c>
    </row>
    <row r="144" spans="1:63" x14ac:dyDescent="0.35">
      <c r="A144" s="23" t="s">
        <v>1606</v>
      </c>
      <c r="B144" s="79" t="s">
        <v>773</v>
      </c>
      <c r="C144" s="80">
        <v>1</v>
      </c>
      <c r="D144" s="81" t="s">
        <v>23</v>
      </c>
      <c r="E144" s="79" t="s">
        <v>458</v>
      </c>
      <c r="F144" s="79" t="s">
        <v>635</v>
      </c>
      <c r="G144" s="79" t="s">
        <v>655</v>
      </c>
      <c r="H144" s="79" t="s">
        <v>656</v>
      </c>
      <c r="I144" s="79" t="s">
        <v>657</v>
      </c>
      <c r="J144" s="79" t="s">
        <v>658</v>
      </c>
      <c r="K144" s="79" t="s">
        <v>471</v>
      </c>
      <c r="L144" s="79" t="s">
        <v>637</v>
      </c>
      <c r="M144" s="79" t="s">
        <v>650</v>
      </c>
      <c r="N144" s="82">
        <v>1</v>
      </c>
      <c r="O144" s="82">
        <v>1</v>
      </c>
      <c r="P144" s="82">
        <v>1</v>
      </c>
      <c r="Q144" s="82">
        <v>1</v>
      </c>
      <c r="R144" s="82">
        <v>1</v>
      </c>
      <c r="S144" s="82">
        <v>1</v>
      </c>
      <c r="T144" s="82">
        <v>0</v>
      </c>
      <c r="U144" s="82">
        <v>0</v>
      </c>
      <c r="V144" s="82">
        <v>0</v>
      </c>
      <c r="W144" s="77">
        <v>35407.93</v>
      </c>
      <c r="X144" s="77">
        <v>0</v>
      </c>
      <c r="Y144" s="77">
        <v>0</v>
      </c>
      <c r="Z144" s="77">
        <v>1336.33</v>
      </c>
      <c r="AA144" s="77">
        <v>0</v>
      </c>
      <c r="AB144" s="77">
        <v>0</v>
      </c>
      <c r="AC144" s="77">
        <v>0</v>
      </c>
      <c r="AD144" s="77">
        <v>35407.93</v>
      </c>
      <c r="AE144" s="134">
        <v>44050</v>
      </c>
      <c r="AF144" s="134">
        <v>46606</v>
      </c>
      <c r="AG144" s="135">
        <v>35407.93</v>
      </c>
      <c r="AH144" s="84">
        <v>3.4361111111111109</v>
      </c>
      <c r="AI144" s="84">
        <v>7</v>
      </c>
      <c r="AJ144" s="136">
        <v>7.5481999999999994E-2</v>
      </c>
      <c r="AK144" s="79" t="s">
        <v>651</v>
      </c>
      <c r="AL144" s="79" t="s">
        <v>652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0</v>
      </c>
      <c r="BI144" s="22">
        <f t="shared" si="6"/>
        <v>0</v>
      </c>
      <c r="BJ144" s="22">
        <f t="shared" si="7"/>
        <v>0</v>
      </c>
      <c r="BK144" s="22">
        <f t="shared" si="8"/>
        <v>0</v>
      </c>
    </row>
    <row r="145" spans="1:63" x14ac:dyDescent="0.35">
      <c r="A145" s="23" t="s">
        <v>1607</v>
      </c>
      <c r="B145" s="79" t="s">
        <v>774</v>
      </c>
      <c r="C145" s="80">
        <v>1</v>
      </c>
      <c r="D145" s="81" t="s">
        <v>23</v>
      </c>
      <c r="E145" s="79" t="s">
        <v>458</v>
      </c>
      <c r="F145" s="79" t="s">
        <v>635</v>
      </c>
      <c r="G145" s="79" t="s">
        <v>655</v>
      </c>
      <c r="H145" s="79" t="s">
        <v>656</v>
      </c>
      <c r="I145" s="79" t="s">
        <v>657</v>
      </c>
      <c r="J145" s="79" t="s">
        <v>658</v>
      </c>
      <c r="K145" s="79" t="s">
        <v>471</v>
      </c>
      <c r="L145" s="79" t="s">
        <v>637</v>
      </c>
      <c r="M145" s="79" t="s">
        <v>650</v>
      </c>
      <c r="N145" s="82">
        <v>1</v>
      </c>
      <c r="O145" s="82">
        <v>1</v>
      </c>
      <c r="P145" s="82">
        <v>1</v>
      </c>
      <c r="Q145" s="82">
        <v>1</v>
      </c>
      <c r="R145" s="82">
        <v>1</v>
      </c>
      <c r="S145" s="82">
        <v>1</v>
      </c>
      <c r="T145" s="82">
        <v>0</v>
      </c>
      <c r="U145" s="82">
        <v>0</v>
      </c>
      <c r="V145" s="82">
        <v>0</v>
      </c>
      <c r="W145" s="77">
        <v>440565.24</v>
      </c>
      <c r="X145" s="77">
        <v>0</v>
      </c>
      <c r="Y145" s="77">
        <v>0</v>
      </c>
      <c r="Z145" s="77">
        <v>15705.05</v>
      </c>
      <c r="AA145" s="77">
        <v>0</v>
      </c>
      <c r="AB145" s="77">
        <v>0</v>
      </c>
      <c r="AC145" s="77">
        <v>0</v>
      </c>
      <c r="AD145" s="77">
        <v>440565.24</v>
      </c>
      <c r="AE145" s="134">
        <v>44050</v>
      </c>
      <c r="AF145" s="134">
        <v>45876</v>
      </c>
      <c r="AG145" s="135">
        <v>440565.24</v>
      </c>
      <c r="AH145" s="84">
        <v>1.4361111111111111</v>
      </c>
      <c r="AI145" s="84">
        <v>5</v>
      </c>
      <c r="AJ145" s="136">
        <v>7.1294999999999997E-2</v>
      </c>
      <c r="AK145" s="79" t="s">
        <v>651</v>
      </c>
      <c r="AL145" s="79" t="s">
        <v>652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440565.24</v>
      </c>
      <c r="BE145" s="130">
        <v>0</v>
      </c>
      <c r="BF145" s="130">
        <v>0</v>
      </c>
      <c r="BG145" s="130">
        <v>0</v>
      </c>
      <c r="BH145" s="130">
        <v>0</v>
      </c>
      <c r="BI145" s="22">
        <f t="shared" si="6"/>
        <v>0</v>
      </c>
      <c r="BJ145" s="22">
        <f t="shared" si="7"/>
        <v>440565.24</v>
      </c>
      <c r="BK145" s="22">
        <f t="shared" si="8"/>
        <v>440565.24</v>
      </c>
    </row>
    <row r="146" spans="1:63" x14ac:dyDescent="0.35">
      <c r="A146" s="23" t="s">
        <v>1608</v>
      </c>
      <c r="B146" s="79" t="s">
        <v>775</v>
      </c>
      <c r="C146" s="80">
        <v>1</v>
      </c>
      <c r="D146" s="81" t="s">
        <v>23</v>
      </c>
      <c r="E146" s="79" t="s">
        <v>458</v>
      </c>
      <c r="F146" s="79" t="s">
        <v>635</v>
      </c>
      <c r="G146" s="79" t="s">
        <v>655</v>
      </c>
      <c r="H146" s="79" t="s">
        <v>656</v>
      </c>
      <c r="I146" s="79" t="s">
        <v>657</v>
      </c>
      <c r="J146" s="79" t="s">
        <v>658</v>
      </c>
      <c r="K146" s="79" t="s">
        <v>471</v>
      </c>
      <c r="L146" s="79" t="s">
        <v>637</v>
      </c>
      <c r="M146" s="79" t="s">
        <v>650</v>
      </c>
      <c r="N146" s="82">
        <v>1</v>
      </c>
      <c r="O146" s="82">
        <v>1</v>
      </c>
      <c r="P146" s="82">
        <v>1</v>
      </c>
      <c r="Q146" s="82">
        <v>1</v>
      </c>
      <c r="R146" s="82">
        <v>1</v>
      </c>
      <c r="S146" s="82">
        <v>1</v>
      </c>
      <c r="T146" s="82">
        <v>0</v>
      </c>
      <c r="U146" s="82">
        <v>0</v>
      </c>
      <c r="V146" s="82">
        <v>0</v>
      </c>
      <c r="W146" s="77">
        <v>216148.06</v>
      </c>
      <c r="X146" s="77">
        <v>0</v>
      </c>
      <c r="Y146" s="77">
        <v>0</v>
      </c>
      <c r="Z146" s="77">
        <v>8157.64</v>
      </c>
      <c r="AA146" s="77">
        <v>0</v>
      </c>
      <c r="AB146" s="77">
        <v>0</v>
      </c>
      <c r="AC146" s="77">
        <v>0</v>
      </c>
      <c r="AD146" s="77">
        <v>216148.06</v>
      </c>
      <c r="AE146" s="134">
        <v>44050</v>
      </c>
      <c r="AF146" s="134">
        <v>46606</v>
      </c>
      <c r="AG146" s="135">
        <v>216148.06</v>
      </c>
      <c r="AH146" s="84">
        <v>3.4361111111111109</v>
      </c>
      <c r="AI146" s="84">
        <v>7</v>
      </c>
      <c r="AJ146" s="136">
        <v>7.5481999999999994E-2</v>
      </c>
      <c r="AK146" s="79" t="s">
        <v>651</v>
      </c>
      <c r="AL146" s="79" t="s">
        <v>652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0</v>
      </c>
      <c r="BI146" s="22">
        <f t="shared" si="6"/>
        <v>0</v>
      </c>
      <c r="BJ146" s="22">
        <f t="shared" si="7"/>
        <v>0</v>
      </c>
      <c r="BK146" s="22">
        <f t="shared" si="8"/>
        <v>0</v>
      </c>
    </row>
    <row r="147" spans="1:63" x14ac:dyDescent="0.35">
      <c r="A147" s="23" t="s">
        <v>1609</v>
      </c>
      <c r="B147" s="79" t="s">
        <v>776</v>
      </c>
      <c r="C147" s="80">
        <v>1</v>
      </c>
      <c r="D147" s="81" t="s">
        <v>23</v>
      </c>
      <c r="E147" s="79" t="s">
        <v>458</v>
      </c>
      <c r="F147" s="79" t="s">
        <v>635</v>
      </c>
      <c r="G147" s="79" t="s">
        <v>655</v>
      </c>
      <c r="H147" s="79" t="s">
        <v>656</v>
      </c>
      <c r="I147" s="79" t="s">
        <v>657</v>
      </c>
      <c r="J147" s="79" t="s">
        <v>658</v>
      </c>
      <c r="K147" s="79" t="s">
        <v>471</v>
      </c>
      <c r="L147" s="79" t="s">
        <v>637</v>
      </c>
      <c r="M147" s="79" t="s">
        <v>650</v>
      </c>
      <c r="N147" s="82">
        <v>1</v>
      </c>
      <c r="O147" s="82">
        <v>1</v>
      </c>
      <c r="P147" s="82">
        <v>1</v>
      </c>
      <c r="Q147" s="82">
        <v>1</v>
      </c>
      <c r="R147" s="82">
        <v>1</v>
      </c>
      <c r="S147" s="82">
        <v>1</v>
      </c>
      <c r="T147" s="82">
        <v>0</v>
      </c>
      <c r="U147" s="82">
        <v>0</v>
      </c>
      <c r="V147" s="82">
        <v>0</v>
      </c>
      <c r="W147" s="77">
        <v>599654.34</v>
      </c>
      <c r="X147" s="77">
        <v>0</v>
      </c>
      <c r="Y147" s="77">
        <v>0</v>
      </c>
      <c r="Z147" s="77">
        <v>21376.18</v>
      </c>
      <c r="AA147" s="77">
        <v>0</v>
      </c>
      <c r="AB147" s="77">
        <v>0</v>
      </c>
      <c r="AC147" s="77">
        <v>0</v>
      </c>
      <c r="AD147" s="77">
        <v>599654.34</v>
      </c>
      <c r="AE147" s="134">
        <v>44050</v>
      </c>
      <c r="AF147" s="134">
        <v>45876</v>
      </c>
      <c r="AG147" s="135">
        <v>599654.34</v>
      </c>
      <c r="AH147" s="84">
        <v>1.4361111111111111</v>
      </c>
      <c r="AI147" s="84">
        <v>5</v>
      </c>
      <c r="AJ147" s="136">
        <v>7.1294999999999997E-2</v>
      </c>
      <c r="AK147" s="79" t="s">
        <v>651</v>
      </c>
      <c r="AL147" s="79" t="s">
        <v>652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599654.34</v>
      </c>
      <c r="BE147" s="130">
        <v>0</v>
      </c>
      <c r="BF147" s="130">
        <v>0</v>
      </c>
      <c r="BG147" s="130">
        <v>0</v>
      </c>
      <c r="BH147" s="130">
        <v>0</v>
      </c>
      <c r="BI147" s="22">
        <f t="shared" si="6"/>
        <v>0</v>
      </c>
      <c r="BJ147" s="22">
        <f t="shared" si="7"/>
        <v>599654.34</v>
      </c>
      <c r="BK147" s="22">
        <f t="shared" si="8"/>
        <v>599654.34</v>
      </c>
    </row>
    <row r="148" spans="1:63" x14ac:dyDescent="0.35">
      <c r="A148" s="23" t="s">
        <v>1610</v>
      </c>
      <c r="B148" s="79" t="s">
        <v>777</v>
      </c>
      <c r="C148" s="80">
        <v>1</v>
      </c>
      <c r="D148" s="81" t="s">
        <v>23</v>
      </c>
      <c r="E148" s="79" t="s">
        <v>458</v>
      </c>
      <c r="F148" s="79" t="s">
        <v>635</v>
      </c>
      <c r="G148" s="79" t="s">
        <v>655</v>
      </c>
      <c r="H148" s="79" t="s">
        <v>656</v>
      </c>
      <c r="I148" s="79" t="s">
        <v>657</v>
      </c>
      <c r="J148" s="79" t="s">
        <v>658</v>
      </c>
      <c r="K148" s="79" t="s">
        <v>471</v>
      </c>
      <c r="L148" s="79" t="s">
        <v>637</v>
      </c>
      <c r="M148" s="79" t="s">
        <v>650</v>
      </c>
      <c r="N148" s="82">
        <v>1</v>
      </c>
      <c r="O148" s="82">
        <v>1</v>
      </c>
      <c r="P148" s="82">
        <v>1</v>
      </c>
      <c r="Q148" s="82">
        <v>1</v>
      </c>
      <c r="R148" s="82">
        <v>1</v>
      </c>
      <c r="S148" s="82">
        <v>1</v>
      </c>
      <c r="T148" s="82">
        <v>0</v>
      </c>
      <c r="U148" s="82">
        <v>0</v>
      </c>
      <c r="V148" s="82">
        <v>0</v>
      </c>
      <c r="W148" s="77">
        <v>299827.17</v>
      </c>
      <c r="X148" s="77">
        <v>0</v>
      </c>
      <c r="Y148" s="77">
        <v>0</v>
      </c>
      <c r="Z148" s="77">
        <v>11315.78</v>
      </c>
      <c r="AA148" s="77">
        <v>0</v>
      </c>
      <c r="AB148" s="77">
        <v>0</v>
      </c>
      <c r="AC148" s="77">
        <v>0</v>
      </c>
      <c r="AD148" s="77">
        <v>299827.17</v>
      </c>
      <c r="AE148" s="134">
        <v>44050</v>
      </c>
      <c r="AF148" s="134">
        <v>46606</v>
      </c>
      <c r="AG148" s="135">
        <v>299827.17</v>
      </c>
      <c r="AH148" s="84">
        <v>3.4361111111111109</v>
      </c>
      <c r="AI148" s="84">
        <v>7</v>
      </c>
      <c r="AJ148" s="136">
        <v>7.5481999999999994E-2</v>
      </c>
      <c r="AK148" s="79" t="s">
        <v>651</v>
      </c>
      <c r="AL148" s="79" t="s">
        <v>652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0</v>
      </c>
      <c r="BI148" s="22">
        <f t="shared" si="6"/>
        <v>0</v>
      </c>
      <c r="BJ148" s="22">
        <f t="shared" si="7"/>
        <v>0</v>
      </c>
      <c r="BK148" s="22">
        <f t="shared" si="8"/>
        <v>0</v>
      </c>
    </row>
    <row r="149" spans="1:63" x14ac:dyDescent="0.35">
      <c r="A149" s="23" t="s">
        <v>1611</v>
      </c>
      <c r="B149" s="79" t="s">
        <v>778</v>
      </c>
      <c r="C149" s="80">
        <v>1</v>
      </c>
      <c r="D149" s="81" t="s">
        <v>23</v>
      </c>
      <c r="E149" s="79" t="s">
        <v>458</v>
      </c>
      <c r="F149" s="79" t="s">
        <v>635</v>
      </c>
      <c r="G149" s="79" t="s">
        <v>655</v>
      </c>
      <c r="H149" s="79" t="s">
        <v>656</v>
      </c>
      <c r="I149" s="79" t="s">
        <v>657</v>
      </c>
      <c r="J149" s="79" t="s">
        <v>658</v>
      </c>
      <c r="K149" s="79" t="s">
        <v>471</v>
      </c>
      <c r="L149" s="79" t="s">
        <v>637</v>
      </c>
      <c r="M149" s="79" t="s">
        <v>650</v>
      </c>
      <c r="N149" s="82">
        <v>1</v>
      </c>
      <c r="O149" s="82">
        <v>1</v>
      </c>
      <c r="P149" s="82">
        <v>1</v>
      </c>
      <c r="Q149" s="82">
        <v>1</v>
      </c>
      <c r="R149" s="82">
        <v>1</v>
      </c>
      <c r="S149" s="82">
        <v>1</v>
      </c>
      <c r="T149" s="82">
        <v>0</v>
      </c>
      <c r="U149" s="82">
        <v>0</v>
      </c>
      <c r="V149" s="82">
        <v>0</v>
      </c>
      <c r="W149" s="77">
        <v>1996624.38</v>
      </c>
      <c r="X149" s="77">
        <v>0</v>
      </c>
      <c r="Y149" s="77">
        <v>0</v>
      </c>
      <c r="Z149" s="77">
        <v>71174.67</v>
      </c>
      <c r="AA149" s="77">
        <v>0</v>
      </c>
      <c r="AB149" s="77">
        <v>0</v>
      </c>
      <c r="AC149" s="77">
        <v>0</v>
      </c>
      <c r="AD149" s="77">
        <v>1996624.38</v>
      </c>
      <c r="AE149" s="134">
        <v>44050</v>
      </c>
      <c r="AF149" s="134">
        <v>45876</v>
      </c>
      <c r="AG149" s="135">
        <v>1996624.38</v>
      </c>
      <c r="AH149" s="84">
        <v>1.4361111111111111</v>
      </c>
      <c r="AI149" s="84">
        <v>5</v>
      </c>
      <c r="AJ149" s="136">
        <v>7.1294999999999997E-2</v>
      </c>
      <c r="AK149" s="79" t="s">
        <v>651</v>
      </c>
      <c r="AL149" s="79" t="s">
        <v>652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1996624.38</v>
      </c>
      <c r="BE149" s="130">
        <v>0</v>
      </c>
      <c r="BF149" s="130">
        <v>0</v>
      </c>
      <c r="BG149" s="130">
        <v>0</v>
      </c>
      <c r="BH149" s="130">
        <v>0</v>
      </c>
      <c r="BI149" s="22">
        <f t="shared" si="6"/>
        <v>0</v>
      </c>
      <c r="BJ149" s="22">
        <f t="shared" si="7"/>
        <v>1996624.38</v>
      </c>
      <c r="BK149" s="22">
        <f t="shared" si="8"/>
        <v>1996624.38</v>
      </c>
    </row>
    <row r="150" spans="1:63" x14ac:dyDescent="0.35">
      <c r="A150" s="23" t="s">
        <v>1612</v>
      </c>
      <c r="B150" s="79" t="s">
        <v>779</v>
      </c>
      <c r="C150" s="80">
        <v>1</v>
      </c>
      <c r="D150" s="81" t="s">
        <v>23</v>
      </c>
      <c r="E150" s="79" t="s">
        <v>458</v>
      </c>
      <c r="F150" s="79" t="s">
        <v>635</v>
      </c>
      <c r="G150" s="79" t="s">
        <v>655</v>
      </c>
      <c r="H150" s="79" t="s">
        <v>656</v>
      </c>
      <c r="I150" s="79" t="s">
        <v>657</v>
      </c>
      <c r="J150" s="79" t="s">
        <v>658</v>
      </c>
      <c r="K150" s="79" t="s">
        <v>471</v>
      </c>
      <c r="L150" s="79" t="s">
        <v>637</v>
      </c>
      <c r="M150" s="79" t="s">
        <v>650</v>
      </c>
      <c r="N150" s="82">
        <v>1</v>
      </c>
      <c r="O150" s="82">
        <v>1</v>
      </c>
      <c r="P150" s="82">
        <v>1</v>
      </c>
      <c r="Q150" s="82">
        <v>1</v>
      </c>
      <c r="R150" s="82">
        <v>1</v>
      </c>
      <c r="S150" s="82">
        <v>1</v>
      </c>
      <c r="T150" s="82">
        <v>0</v>
      </c>
      <c r="U150" s="82">
        <v>0</v>
      </c>
      <c r="V150" s="82">
        <v>0</v>
      </c>
      <c r="W150" s="77">
        <v>997719.94</v>
      </c>
      <c r="X150" s="77">
        <v>0</v>
      </c>
      <c r="Y150" s="77">
        <v>0</v>
      </c>
      <c r="Z150" s="77">
        <v>37654.949999999997</v>
      </c>
      <c r="AA150" s="77">
        <v>0</v>
      </c>
      <c r="AB150" s="77">
        <v>0</v>
      </c>
      <c r="AC150" s="77">
        <v>0</v>
      </c>
      <c r="AD150" s="77">
        <v>997719.94</v>
      </c>
      <c r="AE150" s="134">
        <v>44050</v>
      </c>
      <c r="AF150" s="134">
        <v>46606</v>
      </c>
      <c r="AG150" s="135">
        <v>997719.94</v>
      </c>
      <c r="AH150" s="84">
        <v>3.4361111111111109</v>
      </c>
      <c r="AI150" s="84">
        <v>7</v>
      </c>
      <c r="AJ150" s="136">
        <v>7.5481999999999994E-2</v>
      </c>
      <c r="AK150" s="79" t="s">
        <v>651</v>
      </c>
      <c r="AL150" s="79" t="s">
        <v>652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0</v>
      </c>
      <c r="BI150" s="22">
        <f t="shared" si="6"/>
        <v>0</v>
      </c>
      <c r="BJ150" s="22">
        <f t="shared" si="7"/>
        <v>0</v>
      </c>
      <c r="BK150" s="22">
        <f t="shared" si="8"/>
        <v>0</v>
      </c>
    </row>
    <row r="151" spans="1:63" x14ac:dyDescent="0.35">
      <c r="A151" s="23" t="s">
        <v>1613</v>
      </c>
      <c r="B151" s="79" t="s">
        <v>780</v>
      </c>
      <c r="C151" s="80">
        <v>1</v>
      </c>
      <c r="D151" s="81" t="s">
        <v>23</v>
      </c>
      <c r="E151" s="79" t="s">
        <v>458</v>
      </c>
      <c r="F151" s="79" t="s">
        <v>635</v>
      </c>
      <c r="G151" s="79" t="s">
        <v>655</v>
      </c>
      <c r="H151" s="79" t="s">
        <v>656</v>
      </c>
      <c r="I151" s="79" t="s">
        <v>657</v>
      </c>
      <c r="J151" s="79" t="s">
        <v>658</v>
      </c>
      <c r="K151" s="79" t="s">
        <v>471</v>
      </c>
      <c r="L151" s="79" t="s">
        <v>637</v>
      </c>
      <c r="M151" s="79" t="s">
        <v>650</v>
      </c>
      <c r="N151" s="82">
        <v>1</v>
      </c>
      <c r="O151" s="82">
        <v>1</v>
      </c>
      <c r="P151" s="82">
        <v>1</v>
      </c>
      <c r="Q151" s="82">
        <v>1</v>
      </c>
      <c r="R151" s="82">
        <v>1</v>
      </c>
      <c r="S151" s="82">
        <v>1</v>
      </c>
      <c r="T151" s="82">
        <v>0</v>
      </c>
      <c r="U151" s="82">
        <v>0</v>
      </c>
      <c r="V151" s="82">
        <v>0</v>
      </c>
      <c r="W151" s="77">
        <v>436679.9</v>
      </c>
      <c r="X151" s="77">
        <v>0</v>
      </c>
      <c r="Y151" s="77">
        <v>0</v>
      </c>
      <c r="Z151" s="77">
        <v>15566.55</v>
      </c>
      <c r="AA151" s="77">
        <v>0</v>
      </c>
      <c r="AB151" s="77">
        <v>0</v>
      </c>
      <c r="AC151" s="77">
        <v>0</v>
      </c>
      <c r="AD151" s="77">
        <v>436679.9</v>
      </c>
      <c r="AE151" s="134">
        <v>44050</v>
      </c>
      <c r="AF151" s="134">
        <v>45876</v>
      </c>
      <c r="AG151" s="135">
        <v>436679.9</v>
      </c>
      <c r="AH151" s="84">
        <v>1.4361111111111111</v>
      </c>
      <c r="AI151" s="84">
        <v>5</v>
      </c>
      <c r="AJ151" s="136">
        <v>7.1294999999999997E-2</v>
      </c>
      <c r="AK151" s="79" t="s">
        <v>651</v>
      </c>
      <c r="AL151" s="79" t="s">
        <v>652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436679.9</v>
      </c>
      <c r="BE151" s="130">
        <v>0</v>
      </c>
      <c r="BF151" s="130">
        <v>0</v>
      </c>
      <c r="BG151" s="130">
        <v>0</v>
      </c>
      <c r="BH151" s="130">
        <v>0</v>
      </c>
      <c r="BI151" s="22">
        <f t="shared" si="6"/>
        <v>0</v>
      </c>
      <c r="BJ151" s="22">
        <f t="shared" si="7"/>
        <v>436679.9</v>
      </c>
      <c r="BK151" s="22">
        <f t="shared" si="8"/>
        <v>436679.9</v>
      </c>
    </row>
    <row r="152" spans="1:63" x14ac:dyDescent="0.35">
      <c r="A152" s="23" t="s">
        <v>1614</v>
      </c>
      <c r="B152" s="79" t="s">
        <v>781</v>
      </c>
      <c r="C152" s="80">
        <v>1</v>
      </c>
      <c r="D152" s="81" t="s">
        <v>23</v>
      </c>
      <c r="E152" s="79" t="s">
        <v>458</v>
      </c>
      <c r="F152" s="79" t="s">
        <v>635</v>
      </c>
      <c r="G152" s="79" t="s">
        <v>655</v>
      </c>
      <c r="H152" s="79" t="s">
        <v>656</v>
      </c>
      <c r="I152" s="79" t="s">
        <v>657</v>
      </c>
      <c r="J152" s="79" t="s">
        <v>658</v>
      </c>
      <c r="K152" s="79" t="s">
        <v>471</v>
      </c>
      <c r="L152" s="79" t="s">
        <v>637</v>
      </c>
      <c r="M152" s="79" t="s">
        <v>650</v>
      </c>
      <c r="N152" s="82">
        <v>1</v>
      </c>
      <c r="O152" s="82">
        <v>1</v>
      </c>
      <c r="P152" s="82">
        <v>1</v>
      </c>
      <c r="Q152" s="82">
        <v>1</v>
      </c>
      <c r="R152" s="82">
        <v>1</v>
      </c>
      <c r="S152" s="82">
        <v>1</v>
      </c>
      <c r="T152" s="82">
        <v>0</v>
      </c>
      <c r="U152" s="82">
        <v>0</v>
      </c>
      <c r="V152" s="82">
        <v>0</v>
      </c>
      <c r="W152" s="77">
        <v>387820.77</v>
      </c>
      <c r="X152" s="77">
        <v>0</v>
      </c>
      <c r="Y152" s="77">
        <v>0</v>
      </c>
      <c r="Z152" s="77">
        <v>13824.84</v>
      </c>
      <c r="AA152" s="77">
        <v>0</v>
      </c>
      <c r="AB152" s="77">
        <v>0</v>
      </c>
      <c r="AC152" s="77">
        <v>0</v>
      </c>
      <c r="AD152" s="77">
        <v>387820.77</v>
      </c>
      <c r="AE152" s="134">
        <v>44050</v>
      </c>
      <c r="AF152" s="134">
        <v>45876</v>
      </c>
      <c r="AG152" s="135">
        <v>387820.77</v>
      </c>
      <c r="AH152" s="84">
        <v>1.4361111111111111</v>
      </c>
      <c r="AI152" s="84">
        <v>5</v>
      </c>
      <c r="AJ152" s="136">
        <v>7.1294999999999997E-2</v>
      </c>
      <c r="AK152" s="79" t="s">
        <v>651</v>
      </c>
      <c r="AL152" s="79" t="s">
        <v>652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387820.77</v>
      </c>
      <c r="BE152" s="130">
        <v>0</v>
      </c>
      <c r="BF152" s="130">
        <v>0</v>
      </c>
      <c r="BG152" s="130">
        <v>0</v>
      </c>
      <c r="BH152" s="130">
        <v>0</v>
      </c>
      <c r="BI152" s="22">
        <f t="shared" si="6"/>
        <v>0</v>
      </c>
      <c r="BJ152" s="22">
        <f t="shared" si="7"/>
        <v>387820.77</v>
      </c>
      <c r="BK152" s="22">
        <f t="shared" si="8"/>
        <v>387820.77</v>
      </c>
    </row>
    <row r="153" spans="1:63" x14ac:dyDescent="0.35">
      <c r="A153" s="23" t="s">
        <v>1615</v>
      </c>
      <c r="B153" s="79" t="s">
        <v>782</v>
      </c>
      <c r="C153" s="80">
        <v>1</v>
      </c>
      <c r="D153" s="81" t="s">
        <v>23</v>
      </c>
      <c r="E153" s="79" t="s">
        <v>458</v>
      </c>
      <c r="F153" s="79" t="s">
        <v>635</v>
      </c>
      <c r="G153" s="79" t="s">
        <v>655</v>
      </c>
      <c r="H153" s="79" t="s">
        <v>656</v>
      </c>
      <c r="I153" s="79" t="s">
        <v>657</v>
      </c>
      <c r="J153" s="79" t="s">
        <v>658</v>
      </c>
      <c r="K153" s="79" t="s">
        <v>471</v>
      </c>
      <c r="L153" s="79" t="s">
        <v>637</v>
      </c>
      <c r="M153" s="79" t="s">
        <v>650</v>
      </c>
      <c r="N153" s="82">
        <v>1</v>
      </c>
      <c r="O153" s="82">
        <v>1</v>
      </c>
      <c r="P153" s="82">
        <v>1</v>
      </c>
      <c r="Q153" s="82">
        <v>1</v>
      </c>
      <c r="R153" s="82">
        <v>1</v>
      </c>
      <c r="S153" s="82">
        <v>1</v>
      </c>
      <c r="T153" s="82">
        <v>0</v>
      </c>
      <c r="U153" s="82">
        <v>0</v>
      </c>
      <c r="V153" s="82">
        <v>0</v>
      </c>
      <c r="W153" s="77">
        <v>283367.01</v>
      </c>
      <c r="X153" s="77">
        <v>0</v>
      </c>
      <c r="Y153" s="77">
        <v>0</v>
      </c>
      <c r="Z153" s="77">
        <v>10101.33</v>
      </c>
      <c r="AA153" s="77">
        <v>0</v>
      </c>
      <c r="AB153" s="77">
        <v>0</v>
      </c>
      <c r="AC153" s="77">
        <v>0</v>
      </c>
      <c r="AD153" s="77">
        <v>283367.01</v>
      </c>
      <c r="AE153" s="134">
        <v>44050</v>
      </c>
      <c r="AF153" s="134">
        <v>45876</v>
      </c>
      <c r="AG153" s="135">
        <v>283367.01</v>
      </c>
      <c r="AH153" s="84">
        <v>1.4361111111111111</v>
      </c>
      <c r="AI153" s="84">
        <v>5</v>
      </c>
      <c r="AJ153" s="136">
        <v>7.1294999999999997E-2</v>
      </c>
      <c r="AK153" s="79" t="s">
        <v>651</v>
      </c>
      <c r="AL153" s="79" t="s">
        <v>652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283367.01</v>
      </c>
      <c r="BE153" s="130">
        <v>0</v>
      </c>
      <c r="BF153" s="130">
        <v>0</v>
      </c>
      <c r="BG153" s="130">
        <v>0</v>
      </c>
      <c r="BH153" s="130">
        <v>0</v>
      </c>
      <c r="BI153" s="22">
        <f t="shared" si="6"/>
        <v>0</v>
      </c>
      <c r="BJ153" s="22">
        <f t="shared" si="7"/>
        <v>283367.01</v>
      </c>
      <c r="BK153" s="22">
        <f t="shared" si="8"/>
        <v>283367.01</v>
      </c>
    </row>
    <row r="154" spans="1:63" x14ac:dyDescent="0.35">
      <c r="A154" s="23" t="s">
        <v>1616</v>
      </c>
      <c r="B154" s="79" t="s">
        <v>783</v>
      </c>
      <c r="C154" s="80">
        <v>1</v>
      </c>
      <c r="D154" s="81" t="s">
        <v>23</v>
      </c>
      <c r="E154" s="79" t="s">
        <v>458</v>
      </c>
      <c r="F154" s="79" t="s">
        <v>635</v>
      </c>
      <c r="G154" s="79" t="s">
        <v>655</v>
      </c>
      <c r="H154" s="79" t="s">
        <v>656</v>
      </c>
      <c r="I154" s="79" t="s">
        <v>657</v>
      </c>
      <c r="J154" s="79" t="s">
        <v>658</v>
      </c>
      <c r="K154" s="79" t="s">
        <v>471</v>
      </c>
      <c r="L154" s="79" t="s">
        <v>637</v>
      </c>
      <c r="M154" s="79" t="s">
        <v>650</v>
      </c>
      <c r="N154" s="82">
        <v>1</v>
      </c>
      <c r="O154" s="82">
        <v>1</v>
      </c>
      <c r="P154" s="82">
        <v>1</v>
      </c>
      <c r="Q154" s="82">
        <v>1</v>
      </c>
      <c r="R154" s="82">
        <v>1</v>
      </c>
      <c r="S154" s="82">
        <v>1</v>
      </c>
      <c r="T154" s="82">
        <v>0</v>
      </c>
      <c r="U154" s="82">
        <v>0</v>
      </c>
      <c r="V154" s="82">
        <v>0</v>
      </c>
      <c r="W154" s="77">
        <v>90149.56</v>
      </c>
      <c r="X154" s="77">
        <v>0</v>
      </c>
      <c r="Y154" s="77">
        <v>0</v>
      </c>
      <c r="Z154" s="77">
        <v>3213.61</v>
      </c>
      <c r="AA154" s="77">
        <v>0</v>
      </c>
      <c r="AB154" s="77">
        <v>0</v>
      </c>
      <c r="AC154" s="77">
        <v>0</v>
      </c>
      <c r="AD154" s="77">
        <v>90149.56</v>
      </c>
      <c r="AE154" s="134">
        <v>44050</v>
      </c>
      <c r="AF154" s="134">
        <v>45876</v>
      </c>
      <c r="AG154" s="135">
        <v>90149.56</v>
      </c>
      <c r="AH154" s="84">
        <v>1.4361111111111111</v>
      </c>
      <c r="AI154" s="84">
        <v>5</v>
      </c>
      <c r="AJ154" s="136">
        <v>7.1294999999999997E-2</v>
      </c>
      <c r="AK154" s="79" t="s">
        <v>651</v>
      </c>
      <c r="AL154" s="79" t="s">
        <v>652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90149.56</v>
      </c>
      <c r="BE154" s="130">
        <v>0</v>
      </c>
      <c r="BF154" s="130">
        <v>0</v>
      </c>
      <c r="BG154" s="130">
        <v>0</v>
      </c>
      <c r="BH154" s="130">
        <v>0</v>
      </c>
      <c r="BI154" s="22">
        <f t="shared" si="6"/>
        <v>0</v>
      </c>
      <c r="BJ154" s="22">
        <f t="shared" si="7"/>
        <v>90149.56</v>
      </c>
      <c r="BK154" s="22">
        <f t="shared" si="8"/>
        <v>90149.56</v>
      </c>
    </row>
    <row r="155" spans="1:63" x14ac:dyDescent="0.35">
      <c r="A155" s="23" t="s">
        <v>1617</v>
      </c>
      <c r="B155" s="79" t="s">
        <v>784</v>
      </c>
      <c r="C155" s="80">
        <v>1</v>
      </c>
      <c r="D155" s="81" t="s">
        <v>23</v>
      </c>
      <c r="E155" s="79" t="s">
        <v>458</v>
      </c>
      <c r="F155" s="79" t="s">
        <v>635</v>
      </c>
      <c r="G155" s="79" t="s">
        <v>655</v>
      </c>
      <c r="H155" s="79" t="s">
        <v>656</v>
      </c>
      <c r="I155" s="79" t="s">
        <v>657</v>
      </c>
      <c r="J155" s="79" t="s">
        <v>658</v>
      </c>
      <c r="K155" s="79" t="s">
        <v>471</v>
      </c>
      <c r="L155" s="79" t="s">
        <v>637</v>
      </c>
      <c r="M155" s="79" t="s">
        <v>650</v>
      </c>
      <c r="N155" s="82">
        <v>1</v>
      </c>
      <c r="O155" s="82">
        <v>1</v>
      </c>
      <c r="P155" s="82">
        <v>1</v>
      </c>
      <c r="Q155" s="82">
        <v>1</v>
      </c>
      <c r="R155" s="82">
        <v>1</v>
      </c>
      <c r="S155" s="82">
        <v>1</v>
      </c>
      <c r="T155" s="82">
        <v>0</v>
      </c>
      <c r="U155" s="82">
        <v>0</v>
      </c>
      <c r="V155" s="82">
        <v>0</v>
      </c>
      <c r="W155" s="77">
        <v>1024629.57</v>
      </c>
      <c r="X155" s="77">
        <v>0</v>
      </c>
      <c r="Y155" s="77">
        <v>0</v>
      </c>
      <c r="Z155" s="77">
        <v>36525.480000000003</v>
      </c>
      <c r="AA155" s="77">
        <v>0</v>
      </c>
      <c r="AB155" s="77">
        <v>0</v>
      </c>
      <c r="AC155" s="77">
        <v>0</v>
      </c>
      <c r="AD155" s="77">
        <v>1024629.57</v>
      </c>
      <c r="AE155" s="134">
        <v>44050</v>
      </c>
      <c r="AF155" s="134">
        <v>45876</v>
      </c>
      <c r="AG155" s="135">
        <v>1024629.57</v>
      </c>
      <c r="AH155" s="84">
        <v>1.4361111111111111</v>
      </c>
      <c r="AI155" s="84">
        <v>5</v>
      </c>
      <c r="AJ155" s="136">
        <v>7.1294999999999997E-2</v>
      </c>
      <c r="AK155" s="79" t="s">
        <v>651</v>
      </c>
      <c r="AL155" s="79" t="s">
        <v>652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1024629.57</v>
      </c>
      <c r="BE155" s="130">
        <v>0</v>
      </c>
      <c r="BF155" s="130">
        <v>0</v>
      </c>
      <c r="BG155" s="130">
        <v>0</v>
      </c>
      <c r="BH155" s="130">
        <v>0</v>
      </c>
      <c r="BI155" s="22">
        <f t="shared" si="6"/>
        <v>0</v>
      </c>
      <c r="BJ155" s="22">
        <f t="shared" si="7"/>
        <v>1024629.57</v>
      </c>
      <c r="BK155" s="22">
        <f t="shared" si="8"/>
        <v>1024629.57</v>
      </c>
    </row>
    <row r="156" spans="1:63" x14ac:dyDescent="0.35">
      <c r="A156" s="23" t="s">
        <v>1618</v>
      </c>
      <c r="B156" s="79" t="s">
        <v>785</v>
      </c>
      <c r="C156" s="80">
        <v>1</v>
      </c>
      <c r="D156" s="81" t="s">
        <v>23</v>
      </c>
      <c r="E156" s="79" t="s">
        <v>458</v>
      </c>
      <c r="F156" s="79" t="s">
        <v>635</v>
      </c>
      <c r="G156" s="79" t="s">
        <v>655</v>
      </c>
      <c r="H156" s="79" t="s">
        <v>656</v>
      </c>
      <c r="I156" s="79" t="s">
        <v>657</v>
      </c>
      <c r="J156" s="79" t="s">
        <v>658</v>
      </c>
      <c r="K156" s="79" t="s">
        <v>471</v>
      </c>
      <c r="L156" s="79" t="s">
        <v>637</v>
      </c>
      <c r="M156" s="79" t="s">
        <v>650</v>
      </c>
      <c r="N156" s="82">
        <v>1</v>
      </c>
      <c r="O156" s="82">
        <v>1</v>
      </c>
      <c r="P156" s="82">
        <v>1</v>
      </c>
      <c r="Q156" s="82">
        <v>1</v>
      </c>
      <c r="R156" s="82">
        <v>1</v>
      </c>
      <c r="S156" s="82">
        <v>1</v>
      </c>
      <c r="T156" s="82">
        <v>0</v>
      </c>
      <c r="U156" s="82">
        <v>0</v>
      </c>
      <c r="V156" s="82">
        <v>0</v>
      </c>
      <c r="W156" s="77">
        <v>511899.23</v>
      </c>
      <c r="X156" s="77">
        <v>0</v>
      </c>
      <c r="Y156" s="77">
        <v>0</v>
      </c>
      <c r="Z156" s="77">
        <v>19319.59</v>
      </c>
      <c r="AA156" s="77">
        <v>0</v>
      </c>
      <c r="AB156" s="77">
        <v>0</v>
      </c>
      <c r="AC156" s="77">
        <v>0</v>
      </c>
      <c r="AD156" s="77">
        <v>511899.23</v>
      </c>
      <c r="AE156" s="134">
        <v>44050</v>
      </c>
      <c r="AF156" s="134">
        <v>46606</v>
      </c>
      <c r="AG156" s="135">
        <v>511899.23</v>
      </c>
      <c r="AH156" s="84">
        <v>3.4361111111111109</v>
      </c>
      <c r="AI156" s="84">
        <v>7</v>
      </c>
      <c r="AJ156" s="136">
        <v>7.5481999999999994E-2</v>
      </c>
      <c r="AK156" s="79" t="s">
        <v>651</v>
      </c>
      <c r="AL156" s="79" t="s">
        <v>652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0</v>
      </c>
      <c r="BI156" s="22">
        <f t="shared" si="6"/>
        <v>0</v>
      </c>
      <c r="BJ156" s="22">
        <f t="shared" si="7"/>
        <v>0</v>
      </c>
      <c r="BK156" s="22">
        <f t="shared" si="8"/>
        <v>0</v>
      </c>
    </row>
    <row r="157" spans="1:63" x14ac:dyDescent="0.35">
      <c r="A157" s="23" t="s">
        <v>1619</v>
      </c>
      <c r="B157" s="79" t="s">
        <v>786</v>
      </c>
      <c r="C157" s="80">
        <v>1</v>
      </c>
      <c r="D157" s="81" t="s">
        <v>23</v>
      </c>
      <c r="E157" s="79" t="s">
        <v>458</v>
      </c>
      <c r="F157" s="79" t="s">
        <v>635</v>
      </c>
      <c r="G157" s="79" t="s">
        <v>655</v>
      </c>
      <c r="H157" s="79" t="s">
        <v>656</v>
      </c>
      <c r="I157" s="79" t="s">
        <v>657</v>
      </c>
      <c r="J157" s="79" t="s">
        <v>658</v>
      </c>
      <c r="K157" s="79" t="s">
        <v>471</v>
      </c>
      <c r="L157" s="79" t="s">
        <v>637</v>
      </c>
      <c r="M157" s="79" t="s">
        <v>650</v>
      </c>
      <c r="N157" s="82">
        <v>1</v>
      </c>
      <c r="O157" s="82">
        <v>1</v>
      </c>
      <c r="P157" s="82">
        <v>1</v>
      </c>
      <c r="Q157" s="82">
        <v>1</v>
      </c>
      <c r="R157" s="82">
        <v>1</v>
      </c>
      <c r="S157" s="82">
        <v>1</v>
      </c>
      <c r="T157" s="82">
        <v>0</v>
      </c>
      <c r="U157" s="82">
        <v>0</v>
      </c>
      <c r="V157" s="82">
        <v>0</v>
      </c>
      <c r="W157" s="77">
        <v>3375478.67</v>
      </c>
      <c r="X157" s="77">
        <v>0</v>
      </c>
      <c r="Y157" s="77">
        <v>0</v>
      </c>
      <c r="Z157" s="77">
        <v>120327.38</v>
      </c>
      <c r="AA157" s="77">
        <v>0</v>
      </c>
      <c r="AB157" s="77">
        <v>0</v>
      </c>
      <c r="AC157" s="77">
        <v>0</v>
      </c>
      <c r="AD157" s="77">
        <v>3375478.67</v>
      </c>
      <c r="AE157" s="134">
        <v>44050</v>
      </c>
      <c r="AF157" s="134">
        <v>45876</v>
      </c>
      <c r="AG157" s="135">
        <v>3375478.67</v>
      </c>
      <c r="AH157" s="84">
        <v>1.4361111111111111</v>
      </c>
      <c r="AI157" s="84">
        <v>5</v>
      </c>
      <c r="AJ157" s="136">
        <v>7.1294999999999997E-2</v>
      </c>
      <c r="AK157" s="79" t="s">
        <v>651</v>
      </c>
      <c r="AL157" s="79" t="s">
        <v>652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3375478.67</v>
      </c>
      <c r="BE157" s="130">
        <v>0</v>
      </c>
      <c r="BF157" s="130">
        <v>0</v>
      </c>
      <c r="BG157" s="130">
        <v>0</v>
      </c>
      <c r="BH157" s="130">
        <v>0</v>
      </c>
      <c r="BI157" s="22">
        <f t="shared" si="6"/>
        <v>0</v>
      </c>
      <c r="BJ157" s="22">
        <f t="shared" si="7"/>
        <v>3375478.67</v>
      </c>
      <c r="BK157" s="22">
        <f t="shared" si="8"/>
        <v>3375478.67</v>
      </c>
    </row>
    <row r="158" spans="1:63" x14ac:dyDescent="0.35">
      <c r="A158" s="23" t="s">
        <v>1620</v>
      </c>
      <c r="B158" s="79" t="s">
        <v>787</v>
      </c>
      <c r="C158" s="80">
        <v>1</v>
      </c>
      <c r="D158" s="81" t="s">
        <v>23</v>
      </c>
      <c r="E158" s="79" t="s">
        <v>458</v>
      </c>
      <c r="F158" s="79" t="s">
        <v>635</v>
      </c>
      <c r="G158" s="79" t="s">
        <v>655</v>
      </c>
      <c r="H158" s="79" t="s">
        <v>656</v>
      </c>
      <c r="I158" s="79" t="s">
        <v>657</v>
      </c>
      <c r="J158" s="79" t="s">
        <v>658</v>
      </c>
      <c r="K158" s="79" t="s">
        <v>471</v>
      </c>
      <c r="L158" s="79" t="s">
        <v>637</v>
      </c>
      <c r="M158" s="79" t="s">
        <v>650</v>
      </c>
      <c r="N158" s="82">
        <v>1</v>
      </c>
      <c r="O158" s="82">
        <v>1</v>
      </c>
      <c r="P158" s="82">
        <v>1</v>
      </c>
      <c r="Q158" s="82">
        <v>1</v>
      </c>
      <c r="R158" s="82">
        <v>1</v>
      </c>
      <c r="S158" s="82">
        <v>1</v>
      </c>
      <c r="T158" s="82">
        <v>0</v>
      </c>
      <c r="U158" s="82">
        <v>0</v>
      </c>
      <c r="V158" s="82">
        <v>0</v>
      </c>
      <c r="W158" s="77">
        <v>1686321.15</v>
      </c>
      <c r="X158" s="77">
        <v>0</v>
      </c>
      <c r="Y158" s="77">
        <v>0</v>
      </c>
      <c r="Z158" s="77">
        <v>63643.45</v>
      </c>
      <c r="AA158" s="77">
        <v>0</v>
      </c>
      <c r="AB158" s="77">
        <v>0</v>
      </c>
      <c r="AC158" s="77">
        <v>0</v>
      </c>
      <c r="AD158" s="77">
        <v>1686321.15</v>
      </c>
      <c r="AE158" s="134">
        <v>44050</v>
      </c>
      <c r="AF158" s="134">
        <v>46606</v>
      </c>
      <c r="AG158" s="135">
        <v>1686321.15</v>
      </c>
      <c r="AH158" s="84">
        <v>3.4361111111111109</v>
      </c>
      <c r="AI158" s="84">
        <v>7</v>
      </c>
      <c r="AJ158" s="136">
        <v>7.5481999999999994E-2</v>
      </c>
      <c r="AK158" s="79" t="s">
        <v>651</v>
      </c>
      <c r="AL158" s="79" t="s">
        <v>652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0</v>
      </c>
      <c r="BI158" s="22">
        <f t="shared" si="6"/>
        <v>0</v>
      </c>
      <c r="BJ158" s="22">
        <f t="shared" si="7"/>
        <v>0</v>
      </c>
      <c r="BK158" s="22">
        <f t="shared" si="8"/>
        <v>0</v>
      </c>
    </row>
    <row r="159" spans="1:63" x14ac:dyDescent="0.35">
      <c r="A159" s="23" t="s">
        <v>1621</v>
      </c>
      <c r="B159" s="79" t="s">
        <v>788</v>
      </c>
      <c r="C159" s="80">
        <v>1</v>
      </c>
      <c r="D159" s="81" t="s">
        <v>23</v>
      </c>
      <c r="E159" s="79" t="s">
        <v>458</v>
      </c>
      <c r="F159" s="79" t="s">
        <v>635</v>
      </c>
      <c r="G159" s="79" t="s">
        <v>655</v>
      </c>
      <c r="H159" s="79" t="s">
        <v>656</v>
      </c>
      <c r="I159" s="79" t="s">
        <v>657</v>
      </c>
      <c r="J159" s="79" t="s">
        <v>658</v>
      </c>
      <c r="K159" s="79" t="s">
        <v>471</v>
      </c>
      <c r="L159" s="79" t="s">
        <v>637</v>
      </c>
      <c r="M159" s="79" t="s">
        <v>650</v>
      </c>
      <c r="N159" s="82">
        <v>1</v>
      </c>
      <c r="O159" s="82">
        <v>1</v>
      </c>
      <c r="P159" s="82">
        <v>1</v>
      </c>
      <c r="Q159" s="82">
        <v>1</v>
      </c>
      <c r="R159" s="82">
        <v>1</v>
      </c>
      <c r="S159" s="82">
        <v>1</v>
      </c>
      <c r="T159" s="82">
        <v>0</v>
      </c>
      <c r="U159" s="82">
        <v>0</v>
      </c>
      <c r="V159" s="82">
        <v>0</v>
      </c>
      <c r="W159" s="77">
        <v>704317.79</v>
      </c>
      <c r="X159" s="77">
        <v>0</v>
      </c>
      <c r="Y159" s="77">
        <v>0</v>
      </c>
      <c r="Z159" s="77">
        <v>25107.17</v>
      </c>
      <c r="AA159" s="77">
        <v>0</v>
      </c>
      <c r="AB159" s="77">
        <v>0</v>
      </c>
      <c r="AC159" s="77">
        <v>0</v>
      </c>
      <c r="AD159" s="77">
        <v>704317.79</v>
      </c>
      <c r="AE159" s="134">
        <v>44050</v>
      </c>
      <c r="AF159" s="134">
        <v>45876</v>
      </c>
      <c r="AG159" s="135">
        <v>704317.79</v>
      </c>
      <c r="AH159" s="84">
        <v>1.4361111111111111</v>
      </c>
      <c r="AI159" s="84">
        <v>5</v>
      </c>
      <c r="AJ159" s="136">
        <v>7.1294999999999997E-2</v>
      </c>
      <c r="AK159" s="79" t="s">
        <v>651</v>
      </c>
      <c r="AL159" s="79" t="s">
        <v>652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704317.79</v>
      </c>
      <c r="BE159" s="130">
        <v>0</v>
      </c>
      <c r="BF159" s="130">
        <v>0</v>
      </c>
      <c r="BG159" s="130">
        <v>0</v>
      </c>
      <c r="BH159" s="130">
        <v>0</v>
      </c>
      <c r="BI159" s="22">
        <f t="shared" si="6"/>
        <v>0</v>
      </c>
      <c r="BJ159" s="22">
        <f t="shared" si="7"/>
        <v>704317.79</v>
      </c>
      <c r="BK159" s="22">
        <f t="shared" si="8"/>
        <v>704317.79</v>
      </c>
    </row>
    <row r="160" spans="1:63" x14ac:dyDescent="0.35">
      <c r="A160" s="23" t="s">
        <v>1622</v>
      </c>
      <c r="B160" s="79" t="s">
        <v>789</v>
      </c>
      <c r="C160" s="80">
        <v>1</v>
      </c>
      <c r="D160" s="81" t="s">
        <v>23</v>
      </c>
      <c r="E160" s="79" t="s">
        <v>458</v>
      </c>
      <c r="F160" s="79" t="s">
        <v>635</v>
      </c>
      <c r="G160" s="79" t="s">
        <v>655</v>
      </c>
      <c r="H160" s="79" t="s">
        <v>656</v>
      </c>
      <c r="I160" s="79" t="s">
        <v>657</v>
      </c>
      <c r="J160" s="79" t="s">
        <v>658</v>
      </c>
      <c r="K160" s="79" t="s">
        <v>471</v>
      </c>
      <c r="L160" s="79" t="s">
        <v>637</v>
      </c>
      <c r="M160" s="79" t="s">
        <v>650</v>
      </c>
      <c r="N160" s="82">
        <v>1</v>
      </c>
      <c r="O160" s="82">
        <v>1</v>
      </c>
      <c r="P160" s="82">
        <v>1</v>
      </c>
      <c r="Q160" s="82">
        <v>1</v>
      </c>
      <c r="R160" s="82">
        <v>1</v>
      </c>
      <c r="S160" s="82">
        <v>1</v>
      </c>
      <c r="T160" s="82">
        <v>0</v>
      </c>
      <c r="U160" s="82">
        <v>0</v>
      </c>
      <c r="V160" s="82">
        <v>0</v>
      </c>
      <c r="W160" s="77">
        <v>348012.24</v>
      </c>
      <c r="X160" s="77">
        <v>0</v>
      </c>
      <c r="Y160" s="77">
        <v>0</v>
      </c>
      <c r="Z160" s="77">
        <v>13134.33</v>
      </c>
      <c r="AA160" s="77">
        <v>0</v>
      </c>
      <c r="AB160" s="77">
        <v>0</v>
      </c>
      <c r="AC160" s="77">
        <v>0</v>
      </c>
      <c r="AD160" s="77">
        <v>348012.24</v>
      </c>
      <c r="AE160" s="134">
        <v>44050</v>
      </c>
      <c r="AF160" s="134">
        <v>46606</v>
      </c>
      <c r="AG160" s="135">
        <v>348012.24</v>
      </c>
      <c r="AH160" s="84">
        <v>3.4361111111111109</v>
      </c>
      <c r="AI160" s="84">
        <v>7</v>
      </c>
      <c r="AJ160" s="136">
        <v>7.5481999999999994E-2</v>
      </c>
      <c r="AK160" s="79" t="s">
        <v>651</v>
      </c>
      <c r="AL160" s="79" t="s">
        <v>652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0</v>
      </c>
      <c r="BI160" s="22">
        <f t="shared" si="6"/>
        <v>0</v>
      </c>
      <c r="BJ160" s="22">
        <f t="shared" si="7"/>
        <v>0</v>
      </c>
      <c r="BK160" s="22">
        <f t="shared" si="8"/>
        <v>0</v>
      </c>
    </row>
    <row r="161" spans="1:63" x14ac:dyDescent="0.35">
      <c r="A161" s="23" t="s">
        <v>1623</v>
      </c>
      <c r="B161" s="79" t="s">
        <v>790</v>
      </c>
      <c r="C161" s="80">
        <v>1</v>
      </c>
      <c r="D161" s="81" t="s">
        <v>23</v>
      </c>
      <c r="E161" s="79" t="s">
        <v>458</v>
      </c>
      <c r="F161" s="79" t="s">
        <v>635</v>
      </c>
      <c r="G161" s="79" t="s">
        <v>655</v>
      </c>
      <c r="H161" s="79" t="s">
        <v>656</v>
      </c>
      <c r="I161" s="79" t="s">
        <v>657</v>
      </c>
      <c r="J161" s="79" t="s">
        <v>658</v>
      </c>
      <c r="K161" s="79" t="s">
        <v>471</v>
      </c>
      <c r="L161" s="79" t="s">
        <v>637</v>
      </c>
      <c r="M161" s="79" t="s">
        <v>650</v>
      </c>
      <c r="N161" s="82">
        <v>1</v>
      </c>
      <c r="O161" s="82">
        <v>1</v>
      </c>
      <c r="P161" s="82">
        <v>1</v>
      </c>
      <c r="Q161" s="82">
        <v>1</v>
      </c>
      <c r="R161" s="82">
        <v>1</v>
      </c>
      <c r="S161" s="82">
        <v>1</v>
      </c>
      <c r="T161" s="82">
        <v>0</v>
      </c>
      <c r="U161" s="82">
        <v>0</v>
      </c>
      <c r="V161" s="82">
        <v>0</v>
      </c>
      <c r="W161" s="77">
        <v>114715</v>
      </c>
      <c r="X161" s="77">
        <v>0</v>
      </c>
      <c r="Y161" s="77">
        <v>0</v>
      </c>
      <c r="Z161" s="77">
        <v>4089.3</v>
      </c>
      <c r="AA161" s="77">
        <v>0</v>
      </c>
      <c r="AB161" s="77">
        <v>0</v>
      </c>
      <c r="AC161" s="77">
        <v>0</v>
      </c>
      <c r="AD161" s="77">
        <v>114715</v>
      </c>
      <c r="AE161" s="134">
        <v>44050</v>
      </c>
      <c r="AF161" s="134">
        <v>45876</v>
      </c>
      <c r="AG161" s="135">
        <v>114715</v>
      </c>
      <c r="AH161" s="84">
        <v>1.4361111111111111</v>
      </c>
      <c r="AI161" s="84">
        <v>5</v>
      </c>
      <c r="AJ161" s="136">
        <v>7.1294999999999997E-2</v>
      </c>
      <c r="AK161" s="79" t="s">
        <v>651</v>
      </c>
      <c r="AL161" s="79" t="s">
        <v>652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114715</v>
      </c>
      <c r="BE161" s="130">
        <v>0</v>
      </c>
      <c r="BF161" s="130">
        <v>0</v>
      </c>
      <c r="BG161" s="130">
        <v>0</v>
      </c>
      <c r="BH161" s="130">
        <v>0</v>
      </c>
      <c r="BI161" s="22">
        <f t="shared" si="6"/>
        <v>0</v>
      </c>
      <c r="BJ161" s="22">
        <f t="shared" si="7"/>
        <v>114715</v>
      </c>
      <c r="BK161" s="22">
        <f t="shared" si="8"/>
        <v>114715</v>
      </c>
    </row>
    <row r="162" spans="1:63" x14ac:dyDescent="0.35">
      <c r="A162" s="23" t="s">
        <v>1624</v>
      </c>
      <c r="B162" s="79" t="s">
        <v>791</v>
      </c>
      <c r="C162" s="80">
        <v>1</v>
      </c>
      <c r="D162" s="81" t="s">
        <v>23</v>
      </c>
      <c r="E162" s="79" t="s">
        <v>458</v>
      </c>
      <c r="F162" s="79" t="s">
        <v>635</v>
      </c>
      <c r="G162" s="79" t="s">
        <v>655</v>
      </c>
      <c r="H162" s="79" t="s">
        <v>656</v>
      </c>
      <c r="I162" s="79" t="s">
        <v>657</v>
      </c>
      <c r="J162" s="79" t="s">
        <v>658</v>
      </c>
      <c r="K162" s="79" t="s">
        <v>471</v>
      </c>
      <c r="L162" s="79" t="s">
        <v>637</v>
      </c>
      <c r="M162" s="79" t="s">
        <v>650</v>
      </c>
      <c r="N162" s="82">
        <v>1</v>
      </c>
      <c r="O162" s="82">
        <v>1</v>
      </c>
      <c r="P162" s="82">
        <v>1</v>
      </c>
      <c r="Q162" s="82">
        <v>1</v>
      </c>
      <c r="R162" s="82">
        <v>1</v>
      </c>
      <c r="S162" s="82">
        <v>1</v>
      </c>
      <c r="T162" s="82">
        <v>0</v>
      </c>
      <c r="U162" s="82">
        <v>0</v>
      </c>
      <c r="V162" s="82">
        <v>0</v>
      </c>
      <c r="W162" s="77">
        <v>114575</v>
      </c>
      <c r="X162" s="77">
        <v>0</v>
      </c>
      <c r="Y162" s="77">
        <v>0</v>
      </c>
      <c r="Z162" s="77">
        <v>4324.18</v>
      </c>
      <c r="AA162" s="77">
        <v>0</v>
      </c>
      <c r="AB162" s="77">
        <v>0</v>
      </c>
      <c r="AC162" s="77">
        <v>0</v>
      </c>
      <c r="AD162" s="77">
        <v>114575</v>
      </c>
      <c r="AE162" s="134">
        <v>44050</v>
      </c>
      <c r="AF162" s="134">
        <v>46606</v>
      </c>
      <c r="AG162" s="135">
        <v>114575</v>
      </c>
      <c r="AH162" s="84">
        <v>3.4361111111111109</v>
      </c>
      <c r="AI162" s="84">
        <v>7</v>
      </c>
      <c r="AJ162" s="136">
        <v>7.5481999999999994E-2</v>
      </c>
      <c r="AK162" s="79" t="s">
        <v>651</v>
      </c>
      <c r="AL162" s="79" t="s">
        <v>652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0</v>
      </c>
      <c r="BI162" s="22">
        <f t="shared" si="6"/>
        <v>0</v>
      </c>
      <c r="BJ162" s="22">
        <f t="shared" si="7"/>
        <v>0</v>
      </c>
      <c r="BK162" s="22">
        <f t="shared" si="8"/>
        <v>0</v>
      </c>
    </row>
    <row r="163" spans="1:63" x14ac:dyDescent="0.35">
      <c r="A163" s="23" t="s">
        <v>1625</v>
      </c>
      <c r="B163" s="79" t="s">
        <v>792</v>
      </c>
      <c r="C163" s="80">
        <v>1</v>
      </c>
      <c r="D163" s="81" t="s">
        <v>23</v>
      </c>
      <c r="E163" s="79" t="s">
        <v>458</v>
      </c>
      <c r="F163" s="79" t="s">
        <v>635</v>
      </c>
      <c r="G163" s="79" t="s">
        <v>655</v>
      </c>
      <c r="H163" s="79" t="s">
        <v>656</v>
      </c>
      <c r="I163" s="79" t="s">
        <v>657</v>
      </c>
      <c r="J163" s="79" t="s">
        <v>658</v>
      </c>
      <c r="K163" s="79" t="s">
        <v>471</v>
      </c>
      <c r="L163" s="79" t="s">
        <v>637</v>
      </c>
      <c r="M163" s="79" t="s">
        <v>650</v>
      </c>
      <c r="N163" s="82">
        <v>1</v>
      </c>
      <c r="O163" s="82">
        <v>1</v>
      </c>
      <c r="P163" s="82">
        <v>1</v>
      </c>
      <c r="Q163" s="82">
        <v>1</v>
      </c>
      <c r="R163" s="82">
        <v>1</v>
      </c>
      <c r="S163" s="82">
        <v>1</v>
      </c>
      <c r="T163" s="82">
        <v>0</v>
      </c>
      <c r="U163" s="82">
        <v>0</v>
      </c>
      <c r="V163" s="82">
        <v>0</v>
      </c>
      <c r="W163" s="77">
        <v>6290645.4400000004</v>
      </c>
      <c r="X163" s="77">
        <v>0</v>
      </c>
      <c r="Y163" s="77">
        <v>0</v>
      </c>
      <c r="Z163" s="77">
        <v>224245.78</v>
      </c>
      <c r="AA163" s="77">
        <v>0</v>
      </c>
      <c r="AB163" s="77">
        <v>0</v>
      </c>
      <c r="AC163" s="77">
        <v>0</v>
      </c>
      <c r="AD163" s="77">
        <v>6290645.4400000004</v>
      </c>
      <c r="AE163" s="134">
        <v>44050</v>
      </c>
      <c r="AF163" s="134">
        <v>45876</v>
      </c>
      <c r="AG163" s="135">
        <v>6290645.4400000004</v>
      </c>
      <c r="AH163" s="84">
        <v>1.4361111111111111</v>
      </c>
      <c r="AI163" s="84">
        <v>5</v>
      </c>
      <c r="AJ163" s="136">
        <v>7.1294999999999997E-2</v>
      </c>
      <c r="AK163" s="79" t="s">
        <v>651</v>
      </c>
      <c r="AL163" s="79" t="s">
        <v>652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6290645.4400000004</v>
      </c>
      <c r="BE163" s="130">
        <v>0</v>
      </c>
      <c r="BF163" s="130">
        <v>0</v>
      </c>
      <c r="BG163" s="130">
        <v>0</v>
      </c>
      <c r="BH163" s="130">
        <v>0</v>
      </c>
      <c r="BI163" s="22">
        <f t="shared" si="6"/>
        <v>0</v>
      </c>
      <c r="BJ163" s="22">
        <f t="shared" si="7"/>
        <v>6290645.4400000004</v>
      </c>
      <c r="BK163" s="22">
        <f t="shared" si="8"/>
        <v>6290645.4400000004</v>
      </c>
    </row>
    <row r="164" spans="1:63" x14ac:dyDescent="0.35">
      <c r="A164" s="23" t="s">
        <v>1626</v>
      </c>
      <c r="B164" s="79" t="s">
        <v>793</v>
      </c>
      <c r="C164" s="80">
        <v>1</v>
      </c>
      <c r="D164" s="81" t="s">
        <v>23</v>
      </c>
      <c r="E164" s="79" t="s">
        <v>458</v>
      </c>
      <c r="F164" s="79" t="s">
        <v>635</v>
      </c>
      <c r="G164" s="79" t="s">
        <v>655</v>
      </c>
      <c r="H164" s="79" t="s">
        <v>656</v>
      </c>
      <c r="I164" s="79" t="s">
        <v>657</v>
      </c>
      <c r="J164" s="79" t="s">
        <v>658</v>
      </c>
      <c r="K164" s="79" t="s">
        <v>471</v>
      </c>
      <c r="L164" s="79" t="s">
        <v>637</v>
      </c>
      <c r="M164" s="79" t="s">
        <v>650</v>
      </c>
      <c r="N164" s="82">
        <v>1</v>
      </c>
      <c r="O164" s="82">
        <v>1</v>
      </c>
      <c r="P164" s="82">
        <v>1</v>
      </c>
      <c r="Q164" s="82">
        <v>1</v>
      </c>
      <c r="R164" s="82">
        <v>1</v>
      </c>
      <c r="S164" s="82">
        <v>1</v>
      </c>
      <c r="T164" s="82">
        <v>0</v>
      </c>
      <c r="U164" s="82">
        <v>0</v>
      </c>
      <c r="V164" s="82">
        <v>0</v>
      </c>
      <c r="W164" s="77">
        <v>2968774.18</v>
      </c>
      <c r="X164" s="77">
        <v>0</v>
      </c>
      <c r="Y164" s="77">
        <v>0</v>
      </c>
      <c r="Z164" s="77">
        <v>0</v>
      </c>
      <c r="AA164" s="77">
        <v>0</v>
      </c>
      <c r="AB164" s="77">
        <v>0</v>
      </c>
      <c r="AC164" s="77">
        <v>0</v>
      </c>
      <c r="AD164" s="77">
        <v>2968774.18</v>
      </c>
      <c r="AE164" s="134">
        <v>44168</v>
      </c>
      <c r="AF164" s="134">
        <v>45994</v>
      </c>
      <c r="AG164" s="135">
        <v>2968774.18</v>
      </c>
      <c r="AH164" s="84">
        <v>1.7583333333333333</v>
      </c>
      <c r="AI164" s="84">
        <v>5</v>
      </c>
      <c r="AJ164" s="136">
        <v>7.1294999999999997E-2</v>
      </c>
      <c r="AK164" s="79" t="s">
        <v>651</v>
      </c>
      <c r="AL164" s="79" t="s">
        <v>652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2968774.18</v>
      </c>
      <c r="BI164" s="22">
        <f t="shared" si="6"/>
        <v>0</v>
      </c>
      <c r="BJ164" s="22">
        <f t="shared" si="7"/>
        <v>2968774.18</v>
      </c>
      <c r="BK164" s="22">
        <f t="shared" si="8"/>
        <v>2968774.18</v>
      </c>
    </row>
    <row r="165" spans="1:63" x14ac:dyDescent="0.35">
      <c r="A165" s="23" t="s">
        <v>1627</v>
      </c>
      <c r="B165" s="79" t="s">
        <v>794</v>
      </c>
      <c r="C165" s="80">
        <v>1</v>
      </c>
      <c r="D165" s="81" t="s">
        <v>23</v>
      </c>
      <c r="E165" s="79" t="s">
        <v>458</v>
      </c>
      <c r="F165" s="79" t="s">
        <v>635</v>
      </c>
      <c r="G165" s="79" t="s">
        <v>655</v>
      </c>
      <c r="H165" s="79" t="s">
        <v>656</v>
      </c>
      <c r="I165" s="79" t="s">
        <v>657</v>
      </c>
      <c r="J165" s="79" t="s">
        <v>658</v>
      </c>
      <c r="K165" s="79" t="s">
        <v>471</v>
      </c>
      <c r="L165" s="79" t="s">
        <v>637</v>
      </c>
      <c r="M165" s="79" t="s">
        <v>650</v>
      </c>
      <c r="N165" s="82">
        <v>1</v>
      </c>
      <c r="O165" s="82">
        <v>1</v>
      </c>
      <c r="P165" s="82">
        <v>1</v>
      </c>
      <c r="Q165" s="82">
        <v>1</v>
      </c>
      <c r="R165" s="82">
        <v>1</v>
      </c>
      <c r="S165" s="82">
        <v>1</v>
      </c>
      <c r="T165" s="82">
        <v>0</v>
      </c>
      <c r="U165" s="82">
        <v>0</v>
      </c>
      <c r="V165" s="82">
        <v>0</v>
      </c>
      <c r="W165" s="77">
        <v>102465.04</v>
      </c>
      <c r="X165" s="77">
        <v>0</v>
      </c>
      <c r="Y165" s="77">
        <v>0</v>
      </c>
      <c r="Z165" s="77">
        <v>3652.62</v>
      </c>
      <c r="AA165" s="77">
        <v>0</v>
      </c>
      <c r="AB165" s="77">
        <v>0</v>
      </c>
      <c r="AC165" s="77">
        <v>0</v>
      </c>
      <c r="AD165" s="77">
        <v>102465.04</v>
      </c>
      <c r="AE165" s="134">
        <v>44050</v>
      </c>
      <c r="AF165" s="134">
        <v>45876</v>
      </c>
      <c r="AG165" s="135">
        <v>102465.04</v>
      </c>
      <c r="AH165" s="84">
        <v>1.4361111111111111</v>
      </c>
      <c r="AI165" s="84">
        <v>5</v>
      </c>
      <c r="AJ165" s="136">
        <v>7.1300000000000002E-2</v>
      </c>
      <c r="AK165" s="79" t="s">
        <v>651</v>
      </c>
      <c r="AL165" s="79" t="s">
        <v>652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102465.04</v>
      </c>
      <c r="BE165" s="130">
        <v>0</v>
      </c>
      <c r="BF165" s="130">
        <v>0</v>
      </c>
      <c r="BG165" s="130">
        <v>0</v>
      </c>
      <c r="BH165" s="130">
        <v>0</v>
      </c>
      <c r="BI165" s="22">
        <f t="shared" si="6"/>
        <v>0</v>
      </c>
      <c r="BJ165" s="22">
        <f t="shared" si="7"/>
        <v>102465.04</v>
      </c>
      <c r="BK165" s="22">
        <f t="shared" si="8"/>
        <v>102465.04</v>
      </c>
    </row>
    <row r="166" spans="1:63" x14ac:dyDescent="0.35">
      <c r="A166" s="23" t="s">
        <v>1628</v>
      </c>
      <c r="B166" s="79" t="s">
        <v>795</v>
      </c>
      <c r="C166" s="80">
        <v>1</v>
      </c>
      <c r="D166" s="81" t="s">
        <v>23</v>
      </c>
      <c r="E166" s="79" t="s">
        <v>458</v>
      </c>
      <c r="F166" s="79" t="s">
        <v>635</v>
      </c>
      <c r="G166" s="79" t="s">
        <v>655</v>
      </c>
      <c r="H166" s="79" t="s">
        <v>656</v>
      </c>
      <c r="I166" s="79" t="s">
        <v>657</v>
      </c>
      <c r="J166" s="79" t="s">
        <v>658</v>
      </c>
      <c r="K166" s="79" t="s">
        <v>471</v>
      </c>
      <c r="L166" s="79" t="s">
        <v>637</v>
      </c>
      <c r="M166" s="79" t="s">
        <v>650</v>
      </c>
      <c r="N166" s="82">
        <v>1</v>
      </c>
      <c r="O166" s="82">
        <v>1</v>
      </c>
      <c r="P166" s="82">
        <v>1</v>
      </c>
      <c r="Q166" s="82">
        <v>1</v>
      </c>
      <c r="R166" s="82">
        <v>1</v>
      </c>
      <c r="S166" s="82">
        <v>1</v>
      </c>
      <c r="T166" s="82">
        <v>0</v>
      </c>
      <c r="U166" s="82">
        <v>0</v>
      </c>
      <c r="V166" s="82">
        <v>0</v>
      </c>
      <c r="W166" s="77">
        <v>213700</v>
      </c>
      <c r="X166" s="77">
        <v>0</v>
      </c>
      <c r="Y166" s="77">
        <v>0</v>
      </c>
      <c r="Z166" s="77">
        <v>7617.87</v>
      </c>
      <c r="AA166" s="77">
        <v>0</v>
      </c>
      <c r="AB166" s="77">
        <v>0</v>
      </c>
      <c r="AC166" s="77">
        <v>0</v>
      </c>
      <c r="AD166" s="77">
        <v>213700</v>
      </c>
      <c r="AE166" s="134">
        <v>44050</v>
      </c>
      <c r="AF166" s="134">
        <v>45876</v>
      </c>
      <c r="AG166" s="135">
        <v>213700</v>
      </c>
      <c r="AH166" s="84">
        <v>1.4361111111111111</v>
      </c>
      <c r="AI166" s="84">
        <v>5</v>
      </c>
      <c r="AJ166" s="136">
        <v>7.1300000000000002E-2</v>
      </c>
      <c r="AK166" s="79" t="s">
        <v>651</v>
      </c>
      <c r="AL166" s="79" t="s">
        <v>652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213700</v>
      </c>
      <c r="BE166" s="130">
        <v>0</v>
      </c>
      <c r="BF166" s="130">
        <v>0</v>
      </c>
      <c r="BG166" s="130">
        <v>0</v>
      </c>
      <c r="BH166" s="130">
        <v>0</v>
      </c>
      <c r="BI166" s="22">
        <f t="shared" si="6"/>
        <v>0</v>
      </c>
      <c r="BJ166" s="22">
        <f t="shared" si="7"/>
        <v>213700</v>
      </c>
      <c r="BK166" s="22">
        <f t="shared" si="8"/>
        <v>213700</v>
      </c>
    </row>
    <row r="167" spans="1:63" x14ac:dyDescent="0.35">
      <c r="A167" s="23" t="s">
        <v>1629</v>
      </c>
      <c r="B167" s="79" t="s">
        <v>796</v>
      </c>
      <c r="C167" s="80">
        <v>1</v>
      </c>
      <c r="D167" s="81" t="s">
        <v>23</v>
      </c>
      <c r="E167" s="79" t="s">
        <v>458</v>
      </c>
      <c r="F167" s="79" t="s">
        <v>635</v>
      </c>
      <c r="G167" s="79" t="s">
        <v>655</v>
      </c>
      <c r="H167" s="79" t="s">
        <v>656</v>
      </c>
      <c r="I167" s="79" t="s">
        <v>657</v>
      </c>
      <c r="J167" s="79" t="s">
        <v>658</v>
      </c>
      <c r="K167" s="79" t="s">
        <v>471</v>
      </c>
      <c r="L167" s="79" t="s">
        <v>637</v>
      </c>
      <c r="M167" s="79" t="s">
        <v>650</v>
      </c>
      <c r="N167" s="82">
        <v>1</v>
      </c>
      <c r="O167" s="82">
        <v>1</v>
      </c>
      <c r="P167" s="82">
        <v>1</v>
      </c>
      <c r="Q167" s="82">
        <v>1</v>
      </c>
      <c r="R167" s="82">
        <v>1</v>
      </c>
      <c r="S167" s="82">
        <v>1</v>
      </c>
      <c r="T167" s="82">
        <v>0</v>
      </c>
      <c r="U167" s="82">
        <v>0</v>
      </c>
      <c r="V167" s="82">
        <v>0</v>
      </c>
      <c r="W167" s="77">
        <v>238518.95</v>
      </c>
      <c r="X167" s="77">
        <v>0</v>
      </c>
      <c r="Y167" s="77">
        <v>0</v>
      </c>
      <c r="Z167" s="77">
        <v>8502.6</v>
      </c>
      <c r="AA167" s="77">
        <v>0</v>
      </c>
      <c r="AB167" s="77">
        <v>0</v>
      </c>
      <c r="AC167" s="77">
        <v>0</v>
      </c>
      <c r="AD167" s="77">
        <v>238518.95</v>
      </c>
      <c r="AE167" s="134">
        <v>44050</v>
      </c>
      <c r="AF167" s="134">
        <v>45876</v>
      </c>
      <c r="AG167" s="135">
        <v>238518.95</v>
      </c>
      <c r="AH167" s="84">
        <v>1.4361111111111111</v>
      </c>
      <c r="AI167" s="84">
        <v>5</v>
      </c>
      <c r="AJ167" s="136">
        <v>7.1300000000000002E-2</v>
      </c>
      <c r="AK167" s="79" t="s">
        <v>651</v>
      </c>
      <c r="AL167" s="79" t="s">
        <v>652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238518.95</v>
      </c>
      <c r="BE167" s="130">
        <v>0</v>
      </c>
      <c r="BF167" s="130">
        <v>0</v>
      </c>
      <c r="BG167" s="130">
        <v>0</v>
      </c>
      <c r="BH167" s="130">
        <v>0</v>
      </c>
      <c r="BI167" s="22">
        <f t="shared" si="6"/>
        <v>0</v>
      </c>
      <c r="BJ167" s="22">
        <f t="shared" si="7"/>
        <v>238518.95</v>
      </c>
      <c r="BK167" s="22">
        <f t="shared" si="8"/>
        <v>238518.95</v>
      </c>
    </row>
    <row r="168" spans="1:63" x14ac:dyDescent="0.35">
      <c r="A168" s="23" t="s">
        <v>1630</v>
      </c>
      <c r="B168" s="79" t="s">
        <v>797</v>
      </c>
      <c r="C168" s="80">
        <v>1</v>
      </c>
      <c r="D168" s="81" t="s">
        <v>23</v>
      </c>
      <c r="E168" s="79" t="s">
        <v>458</v>
      </c>
      <c r="F168" s="79" t="s">
        <v>635</v>
      </c>
      <c r="G168" s="79" t="s">
        <v>655</v>
      </c>
      <c r="H168" s="79" t="s">
        <v>656</v>
      </c>
      <c r="I168" s="79" t="s">
        <v>657</v>
      </c>
      <c r="J168" s="79" t="s">
        <v>658</v>
      </c>
      <c r="K168" s="79" t="s">
        <v>471</v>
      </c>
      <c r="L168" s="79" t="s">
        <v>637</v>
      </c>
      <c r="M168" s="79" t="s">
        <v>650</v>
      </c>
      <c r="N168" s="82">
        <v>1</v>
      </c>
      <c r="O168" s="82">
        <v>1</v>
      </c>
      <c r="P168" s="82">
        <v>1</v>
      </c>
      <c r="Q168" s="82">
        <v>1</v>
      </c>
      <c r="R168" s="82">
        <v>1</v>
      </c>
      <c r="S168" s="82">
        <v>1</v>
      </c>
      <c r="T168" s="82">
        <v>0</v>
      </c>
      <c r="U168" s="82">
        <v>0</v>
      </c>
      <c r="V168" s="82">
        <v>0</v>
      </c>
      <c r="W168" s="77">
        <v>2965887.06</v>
      </c>
      <c r="X168" s="77">
        <v>0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2965887.06</v>
      </c>
      <c r="AE168" s="134">
        <v>44168</v>
      </c>
      <c r="AF168" s="134">
        <v>45994</v>
      </c>
      <c r="AG168" s="135">
        <v>2965887.06</v>
      </c>
      <c r="AH168" s="84">
        <v>1.7583333333333333</v>
      </c>
      <c r="AI168" s="84">
        <v>5</v>
      </c>
      <c r="AJ168" s="136">
        <v>7.1294999999999997E-2</v>
      </c>
      <c r="AK168" s="79" t="s">
        <v>651</v>
      </c>
      <c r="AL168" s="79" t="s">
        <v>652</v>
      </c>
      <c r="AM168" s="130">
        <v>0</v>
      </c>
      <c r="AN168" s="130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2965887.06</v>
      </c>
      <c r="BI168" s="22">
        <f t="shared" si="6"/>
        <v>0</v>
      </c>
      <c r="BJ168" s="22">
        <f t="shared" si="7"/>
        <v>2965887.06</v>
      </c>
      <c r="BK168" s="22">
        <f t="shared" si="8"/>
        <v>2965887.06</v>
      </c>
    </row>
    <row r="169" spans="1:63" x14ac:dyDescent="0.35">
      <c r="A169" s="23" t="s">
        <v>1631</v>
      </c>
      <c r="B169" s="79" t="s">
        <v>798</v>
      </c>
      <c r="C169" s="80">
        <v>1</v>
      </c>
      <c r="D169" s="81" t="s">
        <v>23</v>
      </c>
      <c r="E169" s="79" t="s">
        <v>458</v>
      </c>
      <c r="F169" s="79" t="s">
        <v>635</v>
      </c>
      <c r="G169" s="79" t="s">
        <v>655</v>
      </c>
      <c r="H169" s="79" t="s">
        <v>656</v>
      </c>
      <c r="I169" s="79" t="s">
        <v>657</v>
      </c>
      <c r="J169" s="79" t="s">
        <v>658</v>
      </c>
      <c r="K169" s="79" t="s">
        <v>471</v>
      </c>
      <c r="L169" s="79" t="s">
        <v>637</v>
      </c>
      <c r="M169" s="79" t="s">
        <v>650</v>
      </c>
      <c r="N169" s="82">
        <v>1</v>
      </c>
      <c r="O169" s="82">
        <v>1</v>
      </c>
      <c r="P169" s="82">
        <v>1</v>
      </c>
      <c r="Q169" s="82">
        <v>1</v>
      </c>
      <c r="R169" s="82">
        <v>1</v>
      </c>
      <c r="S169" s="82">
        <v>1</v>
      </c>
      <c r="T169" s="82">
        <v>0</v>
      </c>
      <c r="U169" s="82">
        <v>0</v>
      </c>
      <c r="V169" s="82">
        <v>0</v>
      </c>
      <c r="W169" s="77">
        <v>1181099.07</v>
      </c>
      <c r="X169" s="77">
        <v>0</v>
      </c>
      <c r="Y169" s="77">
        <v>0</v>
      </c>
      <c r="Z169" s="77">
        <v>42103.23</v>
      </c>
      <c r="AA169" s="77">
        <v>0</v>
      </c>
      <c r="AB169" s="77">
        <v>0</v>
      </c>
      <c r="AC169" s="77">
        <v>0</v>
      </c>
      <c r="AD169" s="77">
        <v>1181099.07</v>
      </c>
      <c r="AE169" s="134">
        <v>44050</v>
      </c>
      <c r="AF169" s="134">
        <v>45876</v>
      </c>
      <c r="AG169" s="135">
        <v>1181099.07</v>
      </c>
      <c r="AH169" s="84">
        <v>1.4361111111111111</v>
      </c>
      <c r="AI169" s="84">
        <v>5</v>
      </c>
      <c r="AJ169" s="136">
        <v>7.1300000000000002E-2</v>
      </c>
      <c r="AK169" s="79" t="s">
        <v>651</v>
      </c>
      <c r="AL169" s="79" t="s">
        <v>652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1181099.07</v>
      </c>
      <c r="BE169" s="130">
        <v>0</v>
      </c>
      <c r="BF169" s="130">
        <v>0</v>
      </c>
      <c r="BG169" s="130">
        <v>0</v>
      </c>
      <c r="BH169" s="130">
        <v>0</v>
      </c>
      <c r="BI169" s="22">
        <f t="shared" si="6"/>
        <v>0</v>
      </c>
      <c r="BJ169" s="22">
        <f t="shared" si="7"/>
        <v>1181099.07</v>
      </c>
      <c r="BK169" s="22">
        <f t="shared" si="8"/>
        <v>1181099.07</v>
      </c>
    </row>
    <row r="170" spans="1:63" x14ac:dyDescent="0.35">
      <c r="A170" s="23" t="s">
        <v>1632</v>
      </c>
      <c r="B170" s="79" t="s">
        <v>799</v>
      </c>
      <c r="C170" s="80">
        <v>1</v>
      </c>
      <c r="D170" s="81" t="s">
        <v>23</v>
      </c>
      <c r="E170" s="79" t="s">
        <v>458</v>
      </c>
      <c r="F170" s="79" t="s">
        <v>635</v>
      </c>
      <c r="G170" s="79" t="s">
        <v>655</v>
      </c>
      <c r="H170" s="79" t="s">
        <v>656</v>
      </c>
      <c r="I170" s="79" t="s">
        <v>657</v>
      </c>
      <c r="J170" s="79" t="s">
        <v>658</v>
      </c>
      <c r="K170" s="79" t="s">
        <v>471</v>
      </c>
      <c r="L170" s="79" t="s">
        <v>637</v>
      </c>
      <c r="M170" s="79" t="s">
        <v>650</v>
      </c>
      <c r="N170" s="82">
        <v>1</v>
      </c>
      <c r="O170" s="82">
        <v>1</v>
      </c>
      <c r="P170" s="82">
        <v>1</v>
      </c>
      <c r="Q170" s="82">
        <v>1</v>
      </c>
      <c r="R170" s="82">
        <v>1</v>
      </c>
      <c r="S170" s="82">
        <v>1</v>
      </c>
      <c r="T170" s="82">
        <v>0</v>
      </c>
      <c r="U170" s="82">
        <v>0</v>
      </c>
      <c r="V170" s="82">
        <v>0</v>
      </c>
      <c r="W170" s="77">
        <v>881282.52</v>
      </c>
      <c r="X170" s="77">
        <v>0</v>
      </c>
      <c r="Y170" s="77">
        <v>0</v>
      </c>
      <c r="Z170" s="77">
        <v>31415.52</v>
      </c>
      <c r="AA170" s="77">
        <v>0</v>
      </c>
      <c r="AB170" s="77">
        <v>0</v>
      </c>
      <c r="AC170" s="77">
        <v>0</v>
      </c>
      <c r="AD170" s="77">
        <v>881282.52</v>
      </c>
      <c r="AE170" s="134">
        <v>44050</v>
      </c>
      <c r="AF170" s="134">
        <v>45876</v>
      </c>
      <c r="AG170" s="135">
        <v>881282.52</v>
      </c>
      <c r="AH170" s="84">
        <v>1.4361111111111111</v>
      </c>
      <c r="AI170" s="84">
        <v>5</v>
      </c>
      <c r="AJ170" s="136">
        <v>7.1300000000000002E-2</v>
      </c>
      <c r="AK170" s="79" t="s">
        <v>651</v>
      </c>
      <c r="AL170" s="79" t="s">
        <v>652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881282.52</v>
      </c>
      <c r="BE170" s="130">
        <v>0</v>
      </c>
      <c r="BF170" s="130">
        <v>0</v>
      </c>
      <c r="BG170" s="130">
        <v>0</v>
      </c>
      <c r="BH170" s="130">
        <v>0</v>
      </c>
      <c r="BI170" s="22">
        <f t="shared" si="6"/>
        <v>0</v>
      </c>
      <c r="BJ170" s="22">
        <f t="shared" si="7"/>
        <v>881282.52</v>
      </c>
      <c r="BK170" s="22">
        <f t="shared" si="8"/>
        <v>881282.52</v>
      </c>
    </row>
    <row r="171" spans="1:63" x14ac:dyDescent="0.35">
      <c r="A171" s="23" t="s">
        <v>1633</v>
      </c>
      <c r="B171" s="79" t="s">
        <v>800</v>
      </c>
      <c r="C171" s="80">
        <v>1</v>
      </c>
      <c r="D171" s="81" t="s">
        <v>23</v>
      </c>
      <c r="E171" s="79" t="s">
        <v>458</v>
      </c>
      <c r="F171" s="79" t="s">
        <v>635</v>
      </c>
      <c r="G171" s="79" t="s">
        <v>655</v>
      </c>
      <c r="H171" s="79" t="s">
        <v>656</v>
      </c>
      <c r="I171" s="79" t="s">
        <v>657</v>
      </c>
      <c r="J171" s="79" t="s">
        <v>658</v>
      </c>
      <c r="K171" s="79" t="s">
        <v>471</v>
      </c>
      <c r="L171" s="79" t="s">
        <v>637</v>
      </c>
      <c r="M171" s="79" t="s">
        <v>650</v>
      </c>
      <c r="N171" s="82">
        <v>1</v>
      </c>
      <c r="O171" s="82">
        <v>1</v>
      </c>
      <c r="P171" s="82">
        <v>1</v>
      </c>
      <c r="Q171" s="82">
        <v>1</v>
      </c>
      <c r="R171" s="82">
        <v>1</v>
      </c>
      <c r="S171" s="82">
        <v>1</v>
      </c>
      <c r="T171" s="82">
        <v>0</v>
      </c>
      <c r="U171" s="82">
        <v>0</v>
      </c>
      <c r="V171" s="82">
        <v>0</v>
      </c>
      <c r="W171" s="77">
        <v>25948.880000000001</v>
      </c>
      <c r="X171" s="77">
        <v>0</v>
      </c>
      <c r="Y171" s="77">
        <v>0</v>
      </c>
      <c r="Z171" s="77">
        <v>925.01</v>
      </c>
      <c r="AA171" s="77">
        <v>0</v>
      </c>
      <c r="AB171" s="77">
        <v>0</v>
      </c>
      <c r="AC171" s="77">
        <v>0</v>
      </c>
      <c r="AD171" s="77">
        <v>25948.880000000001</v>
      </c>
      <c r="AE171" s="134">
        <v>44050</v>
      </c>
      <c r="AF171" s="134">
        <v>45876</v>
      </c>
      <c r="AG171" s="135">
        <v>25948.880000000001</v>
      </c>
      <c r="AH171" s="84">
        <v>1.4361111111111111</v>
      </c>
      <c r="AI171" s="84">
        <v>5</v>
      </c>
      <c r="AJ171" s="136">
        <v>7.1300000000000002E-2</v>
      </c>
      <c r="AK171" s="79" t="s">
        <v>651</v>
      </c>
      <c r="AL171" s="79" t="s">
        <v>652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25948.880000000001</v>
      </c>
      <c r="BE171" s="130">
        <v>0</v>
      </c>
      <c r="BF171" s="130">
        <v>0</v>
      </c>
      <c r="BG171" s="130">
        <v>0</v>
      </c>
      <c r="BH171" s="130">
        <v>0</v>
      </c>
      <c r="BI171" s="22">
        <f t="shared" si="6"/>
        <v>0</v>
      </c>
      <c r="BJ171" s="22">
        <f t="shared" si="7"/>
        <v>25948.880000000001</v>
      </c>
      <c r="BK171" s="22">
        <f t="shared" si="8"/>
        <v>25948.880000000001</v>
      </c>
    </row>
    <row r="172" spans="1:63" x14ac:dyDescent="0.35">
      <c r="A172" s="23" t="s">
        <v>1634</v>
      </c>
      <c r="B172" s="79" t="s">
        <v>801</v>
      </c>
      <c r="C172" s="80">
        <v>1</v>
      </c>
      <c r="D172" s="81" t="s">
        <v>23</v>
      </c>
      <c r="E172" s="79" t="s">
        <v>458</v>
      </c>
      <c r="F172" s="79" t="s">
        <v>635</v>
      </c>
      <c r="G172" s="79" t="s">
        <v>655</v>
      </c>
      <c r="H172" s="79" t="s">
        <v>656</v>
      </c>
      <c r="I172" s="79" t="s">
        <v>657</v>
      </c>
      <c r="J172" s="79" t="s">
        <v>658</v>
      </c>
      <c r="K172" s="79" t="s">
        <v>471</v>
      </c>
      <c r="L172" s="79" t="s">
        <v>637</v>
      </c>
      <c r="M172" s="79" t="s">
        <v>650</v>
      </c>
      <c r="N172" s="82">
        <v>1</v>
      </c>
      <c r="O172" s="82">
        <v>1</v>
      </c>
      <c r="P172" s="82">
        <v>1</v>
      </c>
      <c r="Q172" s="82">
        <v>1</v>
      </c>
      <c r="R172" s="82">
        <v>1</v>
      </c>
      <c r="S172" s="82">
        <v>1</v>
      </c>
      <c r="T172" s="82">
        <v>0</v>
      </c>
      <c r="U172" s="82">
        <v>0</v>
      </c>
      <c r="V172" s="82">
        <v>0</v>
      </c>
      <c r="W172" s="77">
        <v>12932.71</v>
      </c>
      <c r="X172" s="77">
        <v>0</v>
      </c>
      <c r="Y172" s="77">
        <v>0</v>
      </c>
      <c r="Z172" s="77">
        <v>488.09</v>
      </c>
      <c r="AA172" s="77">
        <v>0</v>
      </c>
      <c r="AB172" s="77">
        <v>0</v>
      </c>
      <c r="AC172" s="77">
        <v>0</v>
      </c>
      <c r="AD172" s="77">
        <v>12932.71</v>
      </c>
      <c r="AE172" s="134">
        <v>44050</v>
      </c>
      <c r="AF172" s="134">
        <v>46606</v>
      </c>
      <c r="AG172" s="135">
        <v>12932.71</v>
      </c>
      <c r="AH172" s="84">
        <v>3.4361111111111109</v>
      </c>
      <c r="AI172" s="84">
        <v>7</v>
      </c>
      <c r="AJ172" s="136">
        <v>7.5481999999999994E-2</v>
      </c>
      <c r="AK172" s="79" t="s">
        <v>651</v>
      </c>
      <c r="AL172" s="79" t="s">
        <v>652</v>
      </c>
      <c r="AM172" s="130">
        <v>0</v>
      </c>
      <c r="AN172" s="130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0</v>
      </c>
      <c r="BI172" s="22">
        <f t="shared" si="6"/>
        <v>0</v>
      </c>
      <c r="BJ172" s="22">
        <f t="shared" si="7"/>
        <v>0</v>
      </c>
      <c r="BK172" s="22">
        <f t="shared" si="8"/>
        <v>0</v>
      </c>
    </row>
    <row r="173" spans="1:63" x14ac:dyDescent="0.35">
      <c r="A173" s="23" t="s">
        <v>1635</v>
      </c>
      <c r="B173" s="79" t="s">
        <v>802</v>
      </c>
      <c r="C173" s="80">
        <v>1</v>
      </c>
      <c r="D173" s="81" t="s">
        <v>23</v>
      </c>
      <c r="E173" s="79" t="s">
        <v>458</v>
      </c>
      <c r="F173" s="79" t="s">
        <v>635</v>
      </c>
      <c r="G173" s="79" t="s">
        <v>655</v>
      </c>
      <c r="H173" s="79" t="s">
        <v>656</v>
      </c>
      <c r="I173" s="79" t="s">
        <v>657</v>
      </c>
      <c r="J173" s="79" t="s">
        <v>658</v>
      </c>
      <c r="K173" s="79" t="s">
        <v>471</v>
      </c>
      <c r="L173" s="79" t="s">
        <v>637</v>
      </c>
      <c r="M173" s="79" t="s">
        <v>650</v>
      </c>
      <c r="N173" s="82">
        <v>1</v>
      </c>
      <c r="O173" s="82">
        <v>1</v>
      </c>
      <c r="P173" s="82">
        <v>1</v>
      </c>
      <c r="Q173" s="82">
        <v>1</v>
      </c>
      <c r="R173" s="82">
        <v>1</v>
      </c>
      <c r="S173" s="82">
        <v>1</v>
      </c>
      <c r="T173" s="82">
        <v>0</v>
      </c>
      <c r="U173" s="82">
        <v>0</v>
      </c>
      <c r="V173" s="82">
        <v>0</v>
      </c>
      <c r="W173" s="77">
        <v>91120.83</v>
      </c>
      <c r="X173" s="77">
        <v>0</v>
      </c>
      <c r="Y173" s="77">
        <v>0</v>
      </c>
      <c r="Z173" s="77">
        <v>3248.23</v>
      </c>
      <c r="AA173" s="77">
        <v>0</v>
      </c>
      <c r="AB173" s="77">
        <v>0</v>
      </c>
      <c r="AC173" s="77">
        <v>0</v>
      </c>
      <c r="AD173" s="77">
        <v>91120.83</v>
      </c>
      <c r="AE173" s="134">
        <v>44050</v>
      </c>
      <c r="AF173" s="134">
        <v>45876</v>
      </c>
      <c r="AG173" s="135">
        <v>91120.83</v>
      </c>
      <c r="AH173" s="84">
        <v>1.4361111111111111</v>
      </c>
      <c r="AI173" s="84">
        <v>5</v>
      </c>
      <c r="AJ173" s="136">
        <v>7.1300000000000002E-2</v>
      </c>
      <c r="AK173" s="79" t="s">
        <v>651</v>
      </c>
      <c r="AL173" s="79" t="s">
        <v>652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91120.83</v>
      </c>
      <c r="BE173" s="130">
        <v>0</v>
      </c>
      <c r="BF173" s="130">
        <v>0</v>
      </c>
      <c r="BG173" s="130">
        <v>0</v>
      </c>
      <c r="BH173" s="130">
        <v>0</v>
      </c>
      <c r="BI173" s="22">
        <f t="shared" si="6"/>
        <v>0</v>
      </c>
      <c r="BJ173" s="22">
        <f t="shared" si="7"/>
        <v>91120.83</v>
      </c>
      <c r="BK173" s="22">
        <f t="shared" si="8"/>
        <v>91120.83</v>
      </c>
    </row>
    <row r="174" spans="1:63" x14ac:dyDescent="0.35">
      <c r="A174" s="23" t="s">
        <v>1636</v>
      </c>
      <c r="B174" s="79" t="s">
        <v>803</v>
      </c>
      <c r="C174" s="80">
        <v>1</v>
      </c>
      <c r="D174" s="81" t="s">
        <v>23</v>
      </c>
      <c r="E174" s="79" t="s">
        <v>458</v>
      </c>
      <c r="F174" s="79" t="s">
        <v>635</v>
      </c>
      <c r="G174" s="79" t="s">
        <v>655</v>
      </c>
      <c r="H174" s="79" t="s">
        <v>656</v>
      </c>
      <c r="I174" s="79" t="s">
        <v>657</v>
      </c>
      <c r="J174" s="79" t="s">
        <v>658</v>
      </c>
      <c r="K174" s="79" t="s">
        <v>471</v>
      </c>
      <c r="L174" s="79" t="s">
        <v>637</v>
      </c>
      <c r="M174" s="79" t="s">
        <v>650</v>
      </c>
      <c r="N174" s="82">
        <v>1</v>
      </c>
      <c r="O174" s="82">
        <v>1</v>
      </c>
      <c r="P174" s="82">
        <v>1</v>
      </c>
      <c r="Q174" s="82">
        <v>1</v>
      </c>
      <c r="R174" s="82">
        <v>1</v>
      </c>
      <c r="S174" s="82">
        <v>1</v>
      </c>
      <c r="T174" s="82">
        <v>0</v>
      </c>
      <c r="U174" s="82">
        <v>0</v>
      </c>
      <c r="V174" s="82">
        <v>0</v>
      </c>
      <c r="W174" s="77">
        <v>1576401.9199999999</v>
      </c>
      <c r="X174" s="77">
        <v>0</v>
      </c>
      <c r="Y174" s="77">
        <v>0</v>
      </c>
      <c r="Z174" s="77">
        <v>56194.79</v>
      </c>
      <c r="AA174" s="77">
        <v>0</v>
      </c>
      <c r="AB174" s="77">
        <v>0</v>
      </c>
      <c r="AC174" s="77">
        <v>0</v>
      </c>
      <c r="AD174" s="77">
        <v>1576401.9199999999</v>
      </c>
      <c r="AE174" s="134">
        <v>44050</v>
      </c>
      <c r="AF174" s="134">
        <v>45876</v>
      </c>
      <c r="AG174" s="135">
        <v>1576401.9199999999</v>
      </c>
      <c r="AH174" s="84">
        <v>1.4361111111111111</v>
      </c>
      <c r="AI174" s="84">
        <v>5</v>
      </c>
      <c r="AJ174" s="136">
        <v>7.1294999999999997E-2</v>
      </c>
      <c r="AK174" s="79" t="s">
        <v>651</v>
      </c>
      <c r="AL174" s="79" t="s">
        <v>652</v>
      </c>
      <c r="AM174" s="130">
        <v>0</v>
      </c>
      <c r="AN174" s="130">
        <v>0</v>
      </c>
      <c r="AO174" s="130">
        <v>0</v>
      </c>
      <c r="AP174" s="130">
        <v>0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1576401.9199999999</v>
      </c>
      <c r="BE174" s="130">
        <v>0</v>
      </c>
      <c r="BF174" s="130">
        <v>0</v>
      </c>
      <c r="BG174" s="130">
        <v>0</v>
      </c>
      <c r="BH174" s="130">
        <v>0</v>
      </c>
      <c r="BI174" s="22">
        <f t="shared" si="6"/>
        <v>0</v>
      </c>
      <c r="BJ174" s="22">
        <f t="shared" si="7"/>
        <v>1576401.9199999999</v>
      </c>
      <c r="BK174" s="22">
        <f t="shared" si="8"/>
        <v>1576401.9199999999</v>
      </c>
    </row>
    <row r="175" spans="1:63" x14ac:dyDescent="0.35">
      <c r="A175" s="23" t="s">
        <v>1637</v>
      </c>
      <c r="B175" s="79" t="s">
        <v>804</v>
      </c>
      <c r="C175" s="80">
        <v>1</v>
      </c>
      <c r="D175" s="81" t="s">
        <v>23</v>
      </c>
      <c r="E175" s="79" t="s">
        <v>458</v>
      </c>
      <c r="F175" s="79" t="s">
        <v>635</v>
      </c>
      <c r="G175" s="79" t="s">
        <v>655</v>
      </c>
      <c r="H175" s="79" t="s">
        <v>656</v>
      </c>
      <c r="I175" s="79" t="s">
        <v>657</v>
      </c>
      <c r="J175" s="79" t="s">
        <v>658</v>
      </c>
      <c r="K175" s="79" t="s">
        <v>471</v>
      </c>
      <c r="L175" s="79" t="s">
        <v>637</v>
      </c>
      <c r="M175" s="79" t="s">
        <v>650</v>
      </c>
      <c r="N175" s="82">
        <v>1</v>
      </c>
      <c r="O175" s="82">
        <v>1</v>
      </c>
      <c r="P175" s="82">
        <v>1</v>
      </c>
      <c r="Q175" s="82">
        <v>1</v>
      </c>
      <c r="R175" s="82">
        <v>1</v>
      </c>
      <c r="S175" s="82">
        <v>1</v>
      </c>
      <c r="T175" s="82">
        <v>0</v>
      </c>
      <c r="U175" s="82">
        <v>0</v>
      </c>
      <c r="V175" s="82">
        <v>0</v>
      </c>
      <c r="W175" s="77">
        <v>787071.04</v>
      </c>
      <c r="X175" s="77">
        <v>0</v>
      </c>
      <c r="Y175" s="77">
        <v>0</v>
      </c>
      <c r="Z175" s="77">
        <v>29704.85</v>
      </c>
      <c r="AA175" s="77">
        <v>0</v>
      </c>
      <c r="AB175" s="77">
        <v>0</v>
      </c>
      <c r="AC175" s="77">
        <v>0</v>
      </c>
      <c r="AD175" s="77">
        <v>787071.04</v>
      </c>
      <c r="AE175" s="134">
        <v>44050</v>
      </c>
      <c r="AF175" s="134">
        <v>46606</v>
      </c>
      <c r="AG175" s="135">
        <v>787071.04</v>
      </c>
      <c r="AH175" s="84">
        <v>3.4361111111111109</v>
      </c>
      <c r="AI175" s="84">
        <v>7</v>
      </c>
      <c r="AJ175" s="136">
        <v>7.5481999999999994E-2</v>
      </c>
      <c r="AK175" s="79" t="s">
        <v>651</v>
      </c>
      <c r="AL175" s="79" t="s">
        <v>652</v>
      </c>
      <c r="AM175" s="130">
        <v>0</v>
      </c>
      <c r="AN175" s="130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0</v>
      </c>
      <c r="BI175" s="22">
        <f t="shared" si="6"/>
        <v>0</v>
      </c>
      <c r="BJ175" s="22">
        <f t="shared" si="7"/>
        <v>0</v>
      </c>
      <c r="BK175" s="22">
        <f t="shared" si="8"/>
        <v>0</v>
      </c>
    </row>
    <row r="176" spans="1:63" x14ac:dyDescent="0.35">
      <c r="A176" s="23" t="s">
        <v>1638</v>
      </c>
      <c r="B176" s="79" t="s">
        <v>805</v>
      </c>
      <c r="C176" s="80">
        <v>1</v>
      </c>
      <c r="D176" s="81" t="s">
        <v>23</v>
      </c>
      <c r="E176" s="79" t="s">
        <v>458</v>
      </c>
      <c r="F176" s="79" t="s">
        <v>635</v>
      </c>
      <c r="G176" s="79" t="s">
        <v>655</v>
      </c>
      <c r="H176" s="79" t="s">
        <v>656</v>
      </c>
      <c r="I176" s="79" t="s">
        <v>657</v>
      </c>
      <c r="J176" s="79" t="s">
        <v>658</v>
      </c>
      <c r="K176" s="79" t="s">
        <v>471</v>
      </c>
      <c r="L176" s="79" t="s">
        <v>637</v>
      </c>
      <c r="M176" s="79" t="s">
        <v>650</v>
      </c>
      <c r="N176" s="82">
        <v>1</v>
      </c>
      <c r="O176" s="82">
        <v>1</v>
      </c>
      <c r="P176" s="82">
        <v>1</v>
      </c>
      <c r="Q176" s="82">
        <v>1</v>
      </c>
      <c r="R176" s="82">
        <v>1</v>
      </c>
      <c r="S176" s="82">
        <v>1</v>
      </c>
      <c r="T176" s="82">
        <v>0</v>
      </c>
      <c r="U176" s="82">
        <v>0</v>
      </c>
      <c r="V176" s="82">
        <v>0</v>
      </c>
      <c r="W176" s="77">
        <v>222200</v>
      </c>
      <c r="X176" s="77">
        <v>0</v>
      </c>
      <c r="Y176" s="77">
        <v>0</v>
      </c>
      <c r="Z176" s="77">
        <v>7920.87</v>
      </c>
      <c r="AA176" s="77">
        <v>0</v>
      </c>
      <c r="AB176" s="77">
        <v>0</v>
      </c>
      <c r="AC176" s="77">
        <v>0</v>
      </c>
      <c r="AD176" s="77">
        <v>222200</v>
      </c>
      <c r="AE176" s="134">
        <v>44050</v>
      </c>
      <c r="AF176" s="134">
        <v>45876</v>
      </c>
      <c r="AG176" s="135">
        <v>222200</v>
      </c>
      <c r="AH176" s="84">
        <v>1.4361111111111111</v>
      </c>
      <c r="AI176" s="84">
        <v>5</v>
      </c>
      <c r="AJ176" s="136">
        <v>7.1294999999999997E-2</v>
      </c>
      <c r="AK176" s="79" t="s">
        <v>651</v>
      </c>
      <c r="AL176" s="79" t="s">
        <v>652</v>
      </c>
      <c r="AM176" s="130">
        <v>0</v>
      </c>
      <c r="AN176" s="130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222200</v>
      </c>
      <c r="BE176" s="130">
        <v>0</v>
      </c>
      <c r="BF176" s="130">
        <v>0</v>
      </c>
      <c r="BG176" s="130">
        <v>0</v>
      </c>
      <c r="BH176" s="130">
        <v>0</v>
      </c>
      <c r="BI176" s="22">
        <f t="shared" si="6"/>
        <v>0</v>
      </c>
      <c r="BJ176" s="22">
        <f t="shared" si="7"/>
        <v>222200</v>
      </c>
      <c r="BK176" s="22">
        <f t="shared" si="8"/>
        <v>222200</v>
      </c>
    </row>
    <row r="177" spans="1:63" x14ac:dyDescent="0.35">
      <c r="A177" s="23" t="s">
        <v>1639</v>
      </c>
      <c r="B177" s="79" t="s">
        <v>806</v>
      </c>
      <c r="C177" s="80">
        <v>1</v>
      </c>
      <c r="D177" s="81" t="s">
        <v>23</v>
      </c>
      <c r="E177" s="79" t="s">
        <v>458</v>
      </c>
      <c r="F177" s="79" t="s">
        <v>635</v>
      </c>
      <c r="G177" s="79" t="s">
        <v>655</v>
      </c>
      <c r="H177" s="79" t="s">
        <v>656</v>
      </c>
      <c r="I177" s="79" t="s">
        <v>657</v>
      </c>
      <c r="J177" s="79" t="s">
        <v>658</v>
      </c>
      <c r="K177" s="79" t="s">
        <v>471</v>
      </c>
      <c r="L177" s="79" t="s">
        <v>637</v>
      </c>
      <c r="M177" s="79" t="s">
        <v>650</v>
      </c>
      <c r="N177" s="82">
        <v>1</v>
      </c>
      <c r="O177" s="82">
        <v>1</v>
      </c>
      <c r="P177" s="82">
        <v>1</v>
      </c>
      <c r="Q177" s="82">
        <v>1</v>
      </c>
      <c r="R177" s="82">
        <v>1</v>
      </c>
      <c r="S177" s="82">
        <v>1</v>
      </c>
      <c r="T177" s="82">
        <v>0</v>
      </c>
      <c r="U177" s="82">
        <v>0</v>
      </c>
      <c r="V177" s="82">
        <v>0</v>
      </c>
      <c r="W177" s="77">
        <v>1319509.58</v>
      </c>
      <c r="X177" s="77">
        <v>0</v>
      </c>
      <c r="Y177" s="77">
        <v>0</v>
      </c>
      <c r="Z177" s="77">
        <v>47037.22</v>
      </c>
      <c r="AA177" s="77">
        <v>0</v>
      </c>
      <c r="AB177" s="77">
        <v>0</v>
      </c>
      <c r="AC177" s="77">
        <v>0</v>
      </c>
      <c r="AD177" s="77">
        <v>1319509.58</v>
      </c>
      <c r="AE177" s="134">
        <v>44050</v>
      </c>
      <c r="AF177" s="134">
        <v>45876</v>
      </c>
      <c r="AG177" s="135">
        <v>1319509.58</v>
      </c>
      <c r="AH177" s="84">
        <v>1.4361111111111111</v>
      </c>
      <c r="AI177" s="84">
        <v>5</v>
      </c>
      <c r="AJ177" s="136">
        <v>7.1294999999999997E-2</v>
      </c>
      <c r="AK177" s="79" t="s">
        <v>651</v>
      </c>
      <c r="AL177" s="79" t="s">
        <v>652</v>
      </c>
      <c r="AM177" s="130">
        <v>0</v>
      </c>
      <c r="AN177" s="130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1319509.58</v>
      </c>
      <c r="BE177" s="130">
        <v>0</v>
      </c>
      <c r="BF177" s="130">
        <v>0</v>
      </c>
      <c r="BG177" s="130">
        <v>0</v>
      </c>
      <c r="BH177" s="130">
        <v>0</v>
      </c>
      <c r="BI177" s="22">
        <f t="shared" si="6"/>
        <v>0</v>
      </c>
      <c r="BJ177" s="22">
        <f t="shared" si="7"/>
        <v>1319509.58</v>
      </c>
      <c r="BK177" s="22">
        <f t="shared" si="8"/>
        <v>1319509.58</v>
      </c>
    </row>
    <row r="178" spans="1:63" x14ac:dyDescent="0.35">
      <c r="A178" s="23" t="s">
        <v>1640</v>
      </c>
      <c r="B178" s="79" t="s">
        <v>807</v>
      </c>
      <c r="C178" s="80">
        <v>1</v>
      </c>
      <c r="D178" s="81" t="s">
        <v>23</v>
      </c>
      <c r="E178" s="79" t="s">
        <v>458</v>
      </c>
      <c r="F178" s="79" t="s">
        <v>635</v>
      </c>
      <c r="G178" s="79" t="s">
        <v>655</v>
      </c>
      <c r="H178" s="79" t="s">
        <v>656</v>
      </c>
      <c r="I178" s="79" t="s">
        <v>657</v>
      </c>
      <c r="J178" s="79" t="s">
        <v>658</v>
      </c>
      <c r="K178" s="79" t="s">
        <v>471</v>
      </c>
      <c r="L178" s="79" t="s">
        <v>637</v>
      </c>
      <c r="M178" s="79" t="s">
        <v>650</v>
      </c>
      <c r="N178" s="82">
        <v>1</v>
      </c>
      <c r="O178" s="82">
        <v>1</v>
      </c>
      <c r="P178" s="82">
        <v>1</v>
      </c>
      <c r="Q178" s="82">
        <v>1</v>
      </c>
      <c r="R178" s="82">
        <v>1</v>
      </c>
      <c r="S178" s="82">
        <v>1</v>
      </c>
      <c r="T178" s="82">
        <v>0</v>
      </c>
      <c r="U178" s="82">
        <v>0</v>
      </c>
      <c r="V178" s="82">
        <v>0</v>
      </c>
      <c r="W178" s="77">
        <v>756340.13</v>
      </c>
      <c r="X178" s="77">
        <v>0</v>
      </c>
      <c r="Y178" s="77">
        <v>0</v>
      </c>
      <c r="Z178" s="77">
        <v>26961.63</v>
      </c>
      <c r="AA178" s="77">
        <v>0</v>
      </c>
      <c r="AB178" s="77">
        <v>0</v>
      </c>
      <c r="AC178" s="77">
        <v>0</v>
      </c>
      <c r="AD178" s="77">
        <v>756340.13</v>
      </c>
      <c r="AE178" s="134">
        <v>44050</v>
      </c>
      <c r="AF178" s="134">
        <v>45876</v>
      </c>
      <c r="AG178" s="135">
        <v>756340.13</v>
      </c>
      <c r="AH178" s="84">
        <v>1.4361111111111111</v>
      </c>
      <c r="AI178" s="84">
        <v>5</v>
      </c>
      <c r="AJ178" s="136">
        <v>7.1294999999999997E-2</v>
      </c>
      <c r="AK178" s="79" t="s">
        <v>651</v>
      </c>
      <c r="AL178" s="79" t="s">
        <v>652</v>
      </c>
      <c r="AM178" s="130">
        <v>0</v>
      </c>
      <c r="AN178" s="130">
        <v>0</v>
      </c>
      <c r="AO178" s="130">
        <v>0</v>
      </c>
      <c r="AP178" s="130">
        <v>0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756340.13</v>
      </c>
      <c r="BE178" s="130">
        <v>0</v>
      </c>
      <c r="BF178" s="130">
        <v>0</v>
      </c>
      <c r="BG178" s="130">
        <v>0</v>
      </c>
      <c r="BH178" s="130">
        <v>0</v>
      </c>
      <c r="BI178" s="22">
        <f t="shared" si="6"/>
        <v>0</v>
      </c>
      <c r="BJ178" s="22">
        <f t="shared" si="7"/>
        <v>756340.13</v>
      </c>
      <c r="BK178" s="22">
        <f t="shared" si="8"/>
        <v>756340.13</v>
      </c>
    </row>
    <row r="179" spans="1:63" x14ac:dyDescent="0.35">
      <c r="A179" s="23" t="s">
        <v>1641</v>
      </c>
      <c r="B179" s="79" t="s">
        <v>808</v>
      </c>
      <c r="C179" s="80">
        <v>1</v>
      </c>
      <c r="D179" s="81" t="s">
        <v>23</v>
      </c>
      <c r="E179" s="79" t="s">
        <v>458</v>
      </c>
      <c r="F179" s="79" t="s">
        <v>635</v>
      </c>
      <c r="G179" s="79" t="s">
        <v>655</v>
      </c>
      <c r="H179" s="79" t="s">
        <v>656</v>
      </c>
      <c r="I179" s="79" t="s">
        <v>657</v>
      </c>
      <c r="J179" s="79" t="s">
        <v>658</v>
      </c>
      <c r="K179" s="79" t="s">
        <v>471</v>
      </c>
      <c r="L179" s="79" t="s">
        <v>637</v>
      </c>
      <c r="M179" s="79" t="s">
        <v>650</v>
      </c>
      <c r="N179" s="82">
        <v>1</v>
      </c>
      <c r="O179" s="82">
        <v>1</v>
      </c>
      <c r="P179" s="82">
        <v>1</v>
      </c>
      <c r="Q179" s="82">
        <v>1</v>
      </c>
      <c r="R179" s="82">
        <v>1</v>
      </c>
      <c r="S179" s="82">
        <v>1</v>
      </c>
      <c r="T179" s="82">
        <v>0</v>
      </c>
      <c r="U179" s="82">
        <v>0</v>
      </c>
      <c r="V179" s="82">
        <v>0</v>
      </c>
      <c r="W179" s="77">
        <v>372254.1</v>
      </c>
      <c r="X179" s="77">
        <v>0</v>
      </c>
      <c r="Y179" s="77">
        <v>0</v>
      </c>
      <c r="Z179" s="77">
        <v>14049.24</v>
      </c>
      <c r="AA179" s="77">
        <v>0</v>
      </c>
      <c r="AB179" s="77">
        <v>0</v>
      </c>
      <c r="AC179" s="77">
        <v>0</v>
      </c>
      <c r="AD179" s="77">
        <v>372254.1</v>
      </c>
      <c r="AE179" s="134">
        <v>44050</v>
      </c>
      <c r="AF179" s="134">
        <v>46606</v>
      </c>
      <c r="AG179" s="135">
        <v>372254.1</v>
      </c>
      <c r="AH179" s="84">
        <v>3.4361111111111109</v>
      </c>
      <c r="AI179" s="84">
        <v>7</v>
      </c>
      <c r="AJ179" s="136">
        <v>7.5481999999999994E-2</v>
      </c>
      <c r="AK179" s="79" t="s">
        <v>651</v>
      </c>
      <c r="AL179" s="79" t="s">
        <v>652</v>
      </c>
      <c r="AM179" s="130">
        <v>0</v>
      </c>
      <c r="AN179" s="130">
        <v>0</v>
      </c>
      <c r="AO179" s="130">
        <v>0</v>
      </c>
      <c r="AP179" s="130">
        <v>0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0</v>
      </c>
      <c r="BI179" s="22">
        <f t="shared" si="6"/>
        <v>0</v>
      </c>
      <c r="BJ179" s="22">
        <f t="shared" si="7"/>
        <v>0</v>
      </c>
      <c r="BK179" s="22">
        <f t="shared" si="8"/>
        <v>0</v>
      </c>
    </row>
    <row r="180" spans="1:63" x14ac:dyDescent="0.35">
      <c r="A180" s="23" t="s">
        <v>1642</v>
      </c>
      <c r="B180" s="79" t="s">
        <v>809</v>
      </c>
      <c r="C180" s="80">
        <v>1</v>
      </c>
      <c r="D180" s="81" t="s">
        <v>23</v>
      </c>
      <c r="E180" s="79" t="s">
        <v>458</v>
      </c>
      <c r="F180" s="79" t="s">
        <v>635</v>
      </c>
      <c r="G180" s="79" t="s">
        <v>655</v>
      </c>
      <c r="H180" s="79" t="s">
        <v>656</v>
      </c>
      <c r="I180" s="79" t="s">
        <v>657</v>
      </c>
      <c r="J180" s="79" t="s">
        <v>658</v>
      </c>
      <c r="K180" s="79" t="s">
        <v>471</v>
      </c>
      <c r="L180" s="79" t="s">
        <v>637</v>
      </c>
      <c r="M180" s="79" t="s">
        <v>650</v>
      </c>
      <c r="N180" s="82">
        <v>1</v>
      </c>
      <c r="O180" s="82">
        <v>1</v>
      </c>
      <c r="P180" s="82">
        <v>1</v>
      </c>
      <c r="Q180" s="82">
        <v>1</v>
      </c>
      <c r="R180" s="82">
        <v>1</v>
      </c>
      <c r="S180" s="82">
        <v>1</v>
      </c>
      <c r="T180" s="82">
        <v>0</v>
      </c>
      <c r="U180" s="82">
        <v>0</v>
      </c>
      <c r="V180" s="82">
        <v>0</v>
      </c>
      <c r="W180" s="77">
        <v>155855.07</v>
      </c>
      <c r="X180" s="77">
        <v>0</v>
      </c>
      <c r="Y180" s="77">
        <v>0</v>
      </c>
      <c r="Z180" s="77">
        <v>5555.84</v>
      </c>
      <c r="AA180" s="77">
        <v>0</v>
      </c>
      <c r="AB180" s="77">
        <v>0</v>
      </c>
      <c r="AC180" s="77">
        <v>0</v>
      </c>
      <c r="AD180" s="77">
        <v>155855.07</v>
      </c>
      <c r="AE180" s="134">
        <v>44050</v>
      </c>
      <c r="AF180" s="134">
        <v>45876</v>
      </c>
      <c r="AG180" s="135">
        <v>155855.07</v>
      </c>
      <c r="AH180" s="84">
        <v>1.4361111111111111</v>
      </c>
      <c r="AI180" s="84">
        <v>5</v>
      </c>
      <c r="AJ180" s="136">
        <v>7.1294999999999997E-2</v>
      </c>
      <c r="AK180" s="79" t="s">
        <v>651</v>
      </c>
      <c r="AL180" s="79" t="s">
        <v>652</v>
      </c>
      <c r="AM180" s="130">
        <v>0</v>
      </c>
      <c r="AN180" s="130">
        <v>0</v>
      </c>
      <c r="AO180" s="130">
        <v>0</v>
      </c>
      <c r="AP180" s="130">
        <v>0</v>
      </c>
      <c r="AQ180" s="130">
        <v>0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155855.07</v>
      </c>
      <c r="BE180" s="130">
        <v>0</v>
      </c>
      <c r="BF180" s="130">
        <v>0</v>
      </c>
      <c r="BG180" s="130">
        <v>0</v>
      </c>
      <c r="BH180" s="130">
        <v>0</v>
      </c>
      <c r="BI180" s="22">
        <f t="shared" si="6"/>
        <v>0</v>
      </c>
      <c r="BJ180" s="22">
        <f t="shared" si="7"/>
        <v>155855.07</v>
      </c>
      <c r="BK180" s="22">
        <f t="shared" si="8"/>
        <v>155855.07</v>
      </c>
    </row>
    <row r="181" spans="1:63" x14ac:dyDescent="0.35">
      <c r="A181" s="23" t="s">
        <v>1643</v>
      </c>
      <c r="B181" s="79" t="s">
        <v>810</v>
      </c>
      <c r="C181" s="80">
        <v>1</v>
      </c>
      <c r="D181" s="81" t="s">
        <v>23</v>
      </c>
      <c r="E181" s="79" t="s">
        <v>458</v>
      </c>
      <c r="F181" s="79" t="s">
        <v>635</v>
      </c>
      <c r="G181" s="79" t="s">
        <v>655</v>
      </c>
      <c r="H181" s="79" t="s">
        <v>656</v>
      </c>
      <c r="I181" s="79" t="s">
        <v>657</v>
      </c>
      <c r="J181" s="79" t="s">
        <v>658</v>
      </c>
      <c r="K181" s="79" t="s">
        <v>471</v>
      </c>
      <c r="L181" s="79" t="s">
        <v>637</v>
      </c>
      <c r="M181" s="79" t="s">
        <v>650</v>
      </c>
      <c r="N181" s="82">
        <v>1</v>
      </c>
      <c r="O181" s="82">
        <v>1</v>
      </c>
      <c r="P181" s="82">
        <v>1</v>
      </c>
      <c r="Q181" s="82">
        <v>1</v>
      </c>
      <c r="R181" s="82">
        <v>1</v>
      </c>
      <c r="S181" s="82">
        <v>1</v>
      </c>
      <c r="T181" s="82">
        <v>0</v>
      </c>
      <c r="U181" s="82">
        <v>0</v>
      </c>
      <c r="V181" s="82">
        <v>0</v>
      </c>
      <c r="W181" s="77">
        <v>235356.26</v>
      </c>
      <c r="X181" s="77">
        <v>0</v>
      </c>
      <c r="Y181" s="77">
        <v>0</v>
      </c>
      <c r="Z181" s="77">
        <v>8389.86</v>
      </c>
      <c r="AA181" s="77">
        <v>0</v>
      </c>
      <c r="AB181" s="77">
        <v>0</v>
      </c>
      <c r="AC181" s="77">
        <v>0</v>
      </c>
      <c r="AD181" s="77">
        <v>235356.26</v>
      </c>
      <c r="AE181" s="134">
        <v>44050</v>
      </c>
      <c r="AF181" s="134">
        <v>45876</v>
      </c>
      <c r="AG181" s="135">
        <v>235356.26</v>
      </c>
      <c r="AH181" s="84">
        <v>1.4361111111111111</v>
      </c>
      <c r="AI181" s="84">
        <v>5</v>
      </c>
      <c r="AJ181" s="136">
        <v>7.1294999999999997E-2</v>
      </c>
      <c r="AK181" s="79" t="s">
        <v>651</v>
      </c>
      <c r="AL181" s="79" t="s">
        <v>652</v>
      </c>
      <c r="AM181" s="130">
        <v>0</v>
      </c>
      <c r="AN181" s="130">
        <v>0</v>
      </c>
      <c r="AO181" s="130">
        <v>0</v>
      </c>
      <c r="AP181" s="130">
        <v>0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235356.26</v>
      </c>
      <c r="BE181" s="130">
        <v>0</v>
      </c>
      <c r="BF181" s="130">
        <v>0</v>
      </c>
      <c r="BG181" s="130">
        <v>0</v>
      </c>
      <c r="BH181" s="130">
        <v>0</v>
      </c>
      <c r="BI181" s="22">
        <f t="shared" si="6"/>
        <v>0</v>
      </c>
      <c r="BJ181" s="22">
        <f t="shared" si="7"/>
        <v>235356.26</v>
      </c>
      <c r="BK181" s="22">
        <f t="shared" si="8"/>
        <v>235356.26</v>
      </c>
    </row>
    <row r="182" spans="1:63" x14ac:dyDescent="0.35">
      <c r="A182" s="23" t="s">
        <v>1644</v>
      </c>
      <c r="B182" s="79" t="s">
        <v>811</v>
      </c>
      <c r="C182" s="80">
        <v>1</v>
      </c>
      <c r="D182" s="81" t="s">
        <v>23</v>
      </c>
      <c r="E182" s="79" t="s">
        <v>458</v>
      </c>
      <c r="F182" s="79" t="s">
        <v>635</v>
      </c>
      <c r="G182" s="79" t="s">
        <v>655</v>
      </c>
      <c r="H182" s="79" t="s">
        <v>656</v>
      </c>
      <c r="I182" s="79" t="s">
        <v>657</v>
      </c>
      <c r="J182" s="79" t="s">
        <v>658</v>
      </c>
      <c r="K182" s="79" t="s">
        <v>471</v>
      </c>
      <c r="L182" s="79" t="s">
        <v>637</v>
      </c>
      <c r="M182" s="79" t="s">
        <v>650</v>
      </c>
      <c r="N182" s="82">
        <v>1</v>
      </c>
      <c r="O182" s="82">
        <v>1</v>
      </c>
      <c r="P182" s="82">
        <v>1</v>
      </c>
      <c r="Q182" s="82">
        <v>1</v>
      </c>
      <c r="R182" s="82">
        <v>1</v>
      </c>
      <c r="S182" s="82">
        <v>1</v>
      </c>
      <c r="T182" s="82">
        <v>0</v>
      </c>
      <c r="U182" s="82">
        <v>0</v>
      </c>
      <c r="V182" s="82">
        <v>0</v>
      </c>
      <c r="W182" s="77">
        <v>323809.71000000002</v>
      </c>
      <c r="X182" s="77">
        <v>0</v>
      </c>
      <c r="Y182" s="77">
        <v>0</v>
      </c>
      <c r="Z182" s="77">
        <v>11543.01</v>
      </c>
      <c r="AA182" s="77">
        <v>0</v>
      </c>
      <c r="AB182" s="77">
        <v>0</v>
      </c>
      <c r="AC182" s="77">
        <v>0</v>
      </c>
      <c r="AD182" s="77">
        <v>323809.71000000002</v>
      </c>
      <c r="AE182" s="134">
        <v>44050</v>
      </c>
      <c r="AF182" s="134">
        <v>45876</v>
      </c>
      <c r="AG182" s="135">
        <v>323809.71000000002</v>
      </c>
      <c r="AH182" s="84">
        <v>1.4361111111111111</v>
      </c>
      <c r="AI182" s="84">
        <v>5</v>
      </c>
      <c r="AJ182" s="136">
        <v>7.1294999999999997E-2</v>
      </c>
      <c r="AK182" s="79" t="s">
        <v>651</v>
      </c>
      <c r="AL182" s="79" t="s">
        <v>652</v>
      </c>
      <c r="AM182" s="130">
        <v>0</v>
      </c>
      <c r="AN182" s="130">
        <v>0</v>
      </c>
      <c r="AO182" s="130">
        <v>0</v>
      </c>
      <c r="AP182" s="130">
        <v>0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323809.71000000002</v>
      </c>
      <c r="BE182" s="130">
        <v>0</v>
      </c>
      <c r="BF182" s="130">
        <v>0</v>
      </c>
      <c r="BG182" s="130">
        <v>0</v>
      </c>
      <c r="BH182" s="130">
        <v>0</v>
      </c>
      <c r="BI182" s="22">
        <f t="shared" si="6"/>
        <v>0</v>
      </c>
      <c r="BJ182" s="22">
        <f t="shared" si="7"/>
        <v>323809.71000000002</v>
      </c>
      <c r="BK182" s="22">
        <f t="shared" si="8"/>
        <v>323809.71000000002</v>
      </c>
    </row>
    <row r="183" spans="1:63" x14ac:dyDescent="0.35">
      <c r="A183" s="23" t="s">
        <v>1645</v>
      </c>
      <c r="B183" s="79" t="s">
        <v>812</v>
      </c>
      <c r="C183" s="80">
        <v>1</v>
      </c>
      <c r="D183" s="81" t="s">
        <v>23</v>
      </c>
      <c r="E183" s="79" t="s">
        <v>458</v>
      </c>
      <c r="F183" s="79" t="s">
        <v>635</v>
      </c>
      <c r="G183" s="79" t="s">
        <v>655</v>
      </c>
      <c r="H183" s="79" t="s">
        <v>656</v>
      </c>
      <c r="I183" s="79" t="s">
        <v>657</v>
      </c>
      <c r="J183" s="79" t="s">
        <v>658</v>
      </c>
      <c r="K183" s="79" t="s">
        <v>471</v>
      </c>
      <c r="L183" s="79" t="s">
        <v>637</v>
      </c>
      <c r="M183" s="79" t="s">
        <v>650</v>
      </c>
      <c r="N183" s="82">
        <v>1</v>
      </c>
      <c r="O183" s="82">
        <v>1</v>
      </c>
      <c r="P183" s="82">
        <v>1</v>
      </c>
      <c r="Q183" s="82">
        <v>1</v>
      </c>
      <c r="R183" s="82">
        <v>1</v>
      </c>
      <c r="S183" s="82">
        <v>1</v>
      </c>
      <c r="T183" s="82">
        <v>0</v>
      </c>
      <c r="U183" s="82">
        <v>0</v>
      </c>
      <c r="V183" s="82">
        <v>0</v>
      </c>
      <c r="W183" s="77">
        <v>548243.53</v>
      </c>
      <c r="X183" s="77">
        <v>0</v>
      </c>
      <c r="Y183" s="77">
        <v>0</v>
      </c>
      <c r="Z183" s="77">
        <v>19543.509999999998</v>
      </c>
      <c r="AA183" s="77">
        <v>0</v>
      </c>
      <c r="AB183" s="77">
        <v>0</v>
      </c>
      <c r="AC183" s="77">
        <v>0</v>
      </c>
      <c r="AD183" s="77">
        <v>548243.53</v>
      </c>
      <c r="AE183" s="134">
        <v>44050</v>
      </c>
      <c r="AF183" s="134">
        <v>45876</v>
      </c>
      <c r="AG183" s="135">
        <v>548243.53</v>
      </c>
      <c r="AH183" s="84">
        <v>1.4361111111111111</v>
      </c>
      <c r="AI183" s="84">
        <v>5</v>
      </c>
      <c r="AJ183" s="136">
        <v>7.1294999999999997E-2</v>
      </c>
      <c r="AK183" s="79" t="s">
        <v>651</v>
      </c>
      <c r="AL183" s="79" t="s">
        <v>652</v>
      </c>
      <c r="AM183" s="130">
        <v>0</v>
      </c>
      <c r="AN183" s="130">
        <v>0</v>
      </c>
      <c r="AO183" s="130">
        <v>0</v>
      </c>
      <c r="AP183" s="130">
        <v>0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548243.53</v>
      </c>
      <c r="BE183" s="130">
        <v>0</v>
      </c>
      <c r="BF183" s="130">
        <v>0</v>
      </c>
      <c r="BG183" s="130">
        <v>0</v>
      </c>
      <c r="BH183" s="130">
        <v>0</v>
      </c>
      <c r="BI183" s="22">
        <f t="shared" si="6"/>
        <v>0</v>
      </c>
      <c r="BJ183" s="22">
        <f t="shared" si="7"/>
        <v>548243.53</v>
      </c>
      <c r="BK183" s="22">
        <f t="shared" si="8"/>
        <v>548243.53</v>
      </c>
    </row>
    <row r="184" spans="1:63" x14ac:dyDescent="0.35">
      <c r="A184" s="23" t="s">
        <v>1646</v>
      </c>
      <c r="B184" s="79" t="s">
        <v>813</v>
      </c>
      <c r="C184" s="80">
        <v>1</v>
      </c>
      <c r="D184" s="81" t="s">
        <v>23</v>
      </c>
      <c r="E184" s="79" t="s">
        <v>458</v>
      </c>
      <c r="F184" s="79" t="s">
        <v>635</v>
      </c>
      <c r="G184" s="79" t="s">
        <v>655</v>
      </c>
      <c r="H184" s="79" t="s">
        <v>656</v>
      </c>
      <c r="I184" s="79" t="s">
        <v>657</v>
      </c>
      <c r="J184" s="79" t="s">
        <v>658</v>
      </c>
      <c r="K184" s="79" t="s">
        <v>471</v>
      </c>
      <c r="L184" s="79" t="s">
        <v>637</v>
      </c>
      <c r="M184" s="79" t="s">
        <v>650</v>
      </c>
      <c r="N184" s="82">
        <v>1</v>
      </c>
      <c r="O184" s="82">
        <v>1</v>
      </c>
      <c r="P184" s="82">
        <v>1</v>
      </c>
      <c r="Q184" s="82">
        <v>1</v>
      </c>
      <c r="R184" s="82">
        <v>1</v>
      </c>
      <c r="S184" s="82">
        <v>1</v>
      </c>
      <c r="T184" s="82">
        <v>0</v>
      </c>
      <c r="U184" s="82">
        <v>0</v>
      </c>
      <c r="V184" s="82">
        <v>0</v>
      </c>
      <c r="W184" s="77">
        <v>604077.44999999995</v>
      </c>
      <c r="X184" s="77">
        <v>0</v>
      </c>
      <c r="Y184" s="77">
        <v>0</v>
      </c>
      <c r="Z184" s="77">
        <v>21533.85</v>
      </c>
      <c r="AA184" s="77">
        <v>0</v>
      </c>
      <c r="AB184" s="77">
        <v>0</v>
      </c>
      <c r="AC184" s="77">
        <v>0</v>
      </c>
      <c r="AD184" s="77">
        <v>604077.44999999995</v>
      </c>
      <c r="AE184" s="134">
        <v>44050</v>
      </c>
      <c r="AF184" s="134">
        <v>45876</v>
      </c>
      <c r="AG184" s="135">
        <v>604077.44999999995</v>
      </c>
      <c r="AH184" s="84">
        <v>1.4361111111111111</v>
      </c>
      <c r="AI184" s="84">
        <v>5</v>
      </c>
      <c r="AJ184" s="136">
        <v>7.1294999999999997E-2</v>
      </c>
      <c r="AK184" s="79" t="s">
        <v>651</v>
      </c>
      <c r="AL184" s="79" t="s">
        <v>652</v>
      </c>
      <c r="AM184" s="130">
        <v>0</v>
      </c>
      <c r="AN184" s="130">
        <v>0</v>
      </c>
      <c r="AO184" s="130">
        <v>0</v>
      </c>
      <c r="AP184" s="130">
        <v>0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604077.44999999995</v>
      </c>
      <c r="BE184" s="130">
        <v>0</v>
      </c>
      <c r="BF184" s="130">
        <v>0</v>
      </c>
      <c r="BG184" s="130">
        <v>0</v>
      </c>
      <c r="BH184" s="130">
        <v>0</v>
      </c>
      <c r="BI184" s="22">
        <f t="shared" si="6"/>
        <v>0</v>
      </c>
      <c r="BJ184" s="22">
        <f t="shared" si="7"/>
        <v>604077.44999999995</v>
      </c>
      <c r="BK184" s="22">
        <f t="shared" si="8"/>
        <v>604077.44999999995</v>
      </c>
    </row>
    <row r="185" spans="1:63" x14ac:dyDescent="0.35">
      <c r="A185" s="23" t="s">
        <v>1647</v>
      </c>
      <c r="B185" s="79" t="s">
        <v>814</v>
      </c>
      <c r="C185" s="80">
        <v>1</v>
      </c>
      <c r="D185" s="81" t="s">
        <v>23</v>
      </c>
      <c r="E185" s="79" t="s">
        <v>458</v>
      </c>
      <c r="F185" s="79" t="s">
        <v>635</v>
      </c>
      <c r="G185" s="79" t="s">
        <v>655</v>
      </c>
      <c r="H185" s="79" t="s">
        <v>656</v>
      </c>
      <c r="I185" s="79" t="s">
        <v>657</v>
      </c>
      <c r="J185" s="79" t="s">
        <v>658</v>
      </c>
      <c r="K185" s="79" t="s">
        <v>471</v>
      </c>
      <c r="L185" s="79" t="s">
        <v>637</v>
      </c>
      <c r="M185" s="79" t="s">
        <v>650</v>
      </c>
      <c r="N185" s="82">
        <v>1</v>
      </c>
      <c r="O185" s="82">
        <v>1</v>
      </c>
      <c r="P185" s="82">
        <v>1</v>
      </c>
      <c r="Q185" s="82">
        <v>1</v>
      </c>
      <c r="R185" s="82">
        <v>1</v>
      </c>
      <c r="S185" s="82">
        <v>1</v>
      </c>
      <c r="T185" s="82">
        <v>0</v>
      </c>
      <c r="U185" s="82">
        <v>0</v>
      </c>
      <c r="V185" s="82">
        <v>0</v>
      </c>
      <c r="W185" s="77">
        <v>1299992.79</v>
      </c>
      <c r="X185" s="77">
        <v>0</v>
      </c>
      <c r="Y185" s="77">
        <v>0</v>
      </c>
      <c r="Z185" s="77">
        <v>46341.49</v>
      </c>
      <c r="AA185" s="77">
        <v>0</v>
      </c>
      <c r="AB185" s="77">
        <v>0</v>
      </c>
      <c r="AC185" s="77">
        <v>0</v>
      </c>
      <c r="AD185" s="77">
        <v>1299992.79</v>
      </c>
      <c r="AE185" s="134">
        <v>44050</v>
      </c>
      <c r="AF185" s="134">
        <v>45876</v>
      </c>
      <c r="AG185" s="135">
        <v>1299992.79</v>
      </c>
      <c r="AH185" s="84">
        <v>1.4361111111111111</v>
      </c>
      <c r="AI185" s="84">
        <v>5</v>
      </c>
      <c r="AJ185" s="136">
        <v>7.1294999999999997E-2</v>
      </c>
      <c r="AK185" s="79" t="s">
        <v>651</v>
      </c>
      <c r="AL185" s="79" t="s">
        <v>652</v>
      </c>
      <c r="AM185" s="130">
        <v>0</v>
      </c>
      <c r="AN185" s="130">
        <v>0</v>
      </c>
      <c r="AO185" s="130">
        <v>0</v>
      </c>
      <c r="AP185" s="130">
        <v>0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1299992.79</v>
      </c>
      <c r="BE185" s="130">
        <v>0</v>
      </c>
      <c r="BF185" s="130">
        <v>0</v>
      </c>
      <c r="BG185" s="130">
        <v>0</v>
      </c>
      <c r="BH185" s="130">
        <v>0</v>
      </c>
      <c r="BI185" s="22">
        <f t="shared" si="6"/>
        <v>0</v>
      </c>
      <c r="BJ185" s="22">
        <f t="shared" si="7"/>
        <v>1299992.79</v>
      </c>
      <c r="BK185" s="22">
        <f t="shared" si="8"/>
        <v>1299992.79</v>
      </c>
    </row>
    <row r="186" spans="1:63" x14ac:dyDescent="0.35">
      <c r="A186" s="23" t="s">
        <v>1648</v>
      </c>
      <c r="B186" s="79" t="s">
        <v>815</v>
      </c>
      <c r="C186" s="80">
        <v>1</v>
      </c>
      <c r="D186" s="81" t="s">
        <v>23</v>
      </c>
      <c r="E186" s="79" t="s">
        <v>458</v>
      </c>
      <c r="F186" s="79" t="s">
        <v>635</v>
      </c>
      <c r="G186" s="79" t="s">
        <v>655</v>
      </c>
      <c r="H186" s="79" t="s">
        <v>656</v>
      </c>
      <c r="I186" s="79" t="s">
        <v>657</v>
      </c>
      <c r="J186" s="79" t="s">
        <v>658</v>
      </c>
      <c r="K186" s="79" t="s">
        <v>471</v>
      </c>
      <c r="L186" s="79" t="s">
        <v>637</v>
      </c>
      <c r="M186" s="79" t="s">
        <v>650</v>
      </c>
      <c r="N186" s="82">
        <v>1</v>
      </c>
      <c r="O186" s="82">
        <v>1</v>
      </c>
      <c r="P186" s="82">
        <v>1</v>
      </c>
      <c r="Q186" s="82">
        <v>1</v>
      </c>
      <c r="R186" s="82">
        <v>1</v>
      </c>
      <c r="S186" s="82">
        <v>1</v>
      </c>
      <c r="T186" s="82">
        <v>0</v>
      </c>
      <c r="U186" s="82">
        <v>0</v>
      </c>
      <c r="V186" s="82">
        <v>0</v>
      </c>
      <c r="W186" s="77">
        <v>828347.54</v>
      </c>
      <c r="X186" s="77">
        <v>0</v>
      </c>
      <c r="Y186" s="77">
        <v>0</v>
      </c>
      <c r="Z186" s="77">
        <v>29528.52</v>
      </c>
      <c r="AA186" s="77">
        <v>0</v>
      </c>
      <c r="AB186" s="77">
        <v>0</v>
      </c>
      <c r="AC186" s="77">
        <v>0</v>
      </c>
      <c r="AD186" s="77">
        <v>828347.54</v>
      </c>
      <c r="AE186" s="134">
        <v>44050</v>
      </c>
      <c r="AF186" s="134">
        <v>45876</v>
      </c>
      <c r="AG186" s="135">
        <v>828347.54</v>
      </c>
      <c r="AH186" s="84">
        <v>1.4361111111111111</v>
      </c>
      <c r="AI186" s="84">
        <v>5</v>
      </c>
      <c r="AJ186" s="136">
        <v>7.1294999999999997E-2</v>
      </c>
      <c r="AK186" s="79" t="s">
        <v>651</v>
      </c>
      <c r="AL186" s="79" t="s">
        <v>652</v>
      </c>
      <c r="AM186" s="130">
        <v>0</v>
      </c>
      <c r="AN186" s="130">
        <v>0</v>
      </c>
      <c r="AO186" s="130">
        <v>0</v>
      </c>
      <c r="AP186" s="130">
        <v>0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828347.54</v>
      </c>
      <c r="BE186" s="130">
        <v>0</v>
      </c>
      <c r="BF186" s="130">
        <v>0</v>
      </c>
      <c r="BG186" s="130">
        <v>0</v>
      </c>
      <c r="BH186" s="130">
        <v>0</v>
      </c>
      <c r="BI186" s="22">
        <f t="shared" si="6"/>
        <v>0</v>
      </c>
      <c r="BJ186" s="22">
        <f t="shared" si="7"/>
        <v>828347.54</v>
      </c>
      <c r="BK186" s="22">
        <f t="shared" si="8"/>
        <v>828347.54</v>
      </c>
    </row>
    <row r="187" spans="1:63" x14ac:dyDescent="0.35">
      <c r="A187" s="23" t="s">
        <v>1649</v>
      </c>
      <c r="B187" s="79" t="s">
        <v>816</v>
      </c>
      <c r="C187" s="80">
        <v>1</v>
      </c>
      <c r="D187" s="81" t="s">
        <v>23</v>
      </c>
      <c r="E187" s="79" t="s">
        <v>458</v>
      </c>
      <c r="F187" s="79" t="s">
        <v>635</v>
      </c>
      <c r="G187" s="79" t="s">
        <v>655</v>
      </c>
      <c r="H187" s="79" t="s">
        <v>656</v>
      </c>
      <c r="I187" s="79" t="s">
        <v>657</v>
      </c>
      <c r="J187" s="79" t="s">
        <v>658</v>
      </c>
      <c r="K187" s="79" t="s">
        <v>471</v>
      </c>
      <c r="L187" s="79" t="s">
        <v>637</v>
      </c>
      <c r="M187" s="79" t="s">
        <v>650</v>
      </c>
      <c r="N187" s="82">
        <v>1</v>
      </c>
      <c r="O187" s="82">
        <v>1</v>
      </c>
      <c r="P187" s="82">
        <v>1</v>
      </c>
      <c r="Q187" s="82">
        <v>1</v>
      </c>
      <c r="R187" s="82">
        <v>1</v>
      </c>
      <c r="S187" s="82">
        <v>1</v>
      </c>
      <c r="T187" s="82">
        <v>0</v>
      </c>
      <c r="U187" s="82">
        <v>0</v>
      </c>
      <c r="V187" s="82">
        <v>0</v>
      </c>
      <c r="W187" s="77">
        <v>263293.8</v>
      </c>
      <c r="X187" s="77">
        <v>0</v>
      </c>
      <c r="Y187" s="77">
        <v>0</v>
      </c>
      <c r="Z187" s="77">
        <v>9385.77</v>
      </c>
      <c r="AA187" s="77">
        <v>0</v>
      </c>
      <c r="AB187" s="77">
        <v>0</v>
      </c>
      <c r="AC187" s="77">
        <v>0</v>
      </c>
      <c r="AD187" s="77">
        <v>263293.8</v>
      </c>
      <c r="AE187" s="134">
        <v>44050</v>
      </c>
      <c r="AF187" s="134">
        <v>45876</v>
      </c>
      <c r="AG187" s="135">
        <v>263293.8</v>
      </c>
      <c r="AH187" s="84">
        <v>1.4361111111111111</v>
      </c>
      <c r="AI187" s="84">
        <v>5</v>
      </c>
      <c r="AJ187" s="136">
        <v>7.1294999999999997E-2</v>
      </c>
      <c r="AK187" s="79" t="s">
        <v>651</v>
      </c>
      <c r="AL187" s="79" t="s">
        <v>652</v>
      </c>
      <c r="AM187" s="130">
        <v>0</v>
      </c>
      <c r="AN187" s="130">
        <v>0</v>
      </c>
      <c r="AO187" s="130">
        <v>0</v>
      </c>
      <c r="AP187" s="130">
        <v>0</v>
      </c>
      <c r="AQ187" s="130">
        <v>0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263293.8</v>
      </c>
      <c r="BE187" s="130">
        <v>0</v>
      </c>
      <c r="BF187" s="130">
        <v>0</v>
      </c>
      <c r="BG187" s="130">
        <v>0</v>
      </c>
      <c r="BH187" s="130">
        <v>0</v>
      </c>
      <c r="BI187" s="22">
        <f t="shared" si="6"/>
        <v>0</v>
      </c>
      <c r="BJ187" s="22">
        <f t="shared" si="7"/>
        <v>263293.8</v>
      </c>
      <c r="BK187" s="22">
        <f t="shared" si="8"/>
        <v>263293.8</v>
      </c>
    </row>
    <row r="188" spans="1:63" x14ac:dyDescent="0.35">
      <c r="A188" s="23" t="s">
        <v>1650</v>
      </c>
      <c r="B188" s="79" t="s">
        <v>817</v>
      </c>
      <c r="C188" s="80">
        <v>1</v>
      </c>
      <c r="D188" s="81" t="s">
        <v>23</v>
      </c>
      <c r="E188" s="79" t="s">
        <v>458</v>
      </c>
      <c r="F188" s="79" t="s">
        <v>635</v>
      </c>
      <c r="G188" s="79" t="s">
        <v>655</v>
      </c>
      <c r="H188" s="79" t="s">
        <v>656</v>
      </c>
      <c r="I188" s="79" t="s">
        <v>657</v>
      </c>
      <c r="J188" s="79" t="s">
        <v>658</v>
      </c>
      <c r="K188" s="79" t="s">
        <v>471</v>
      </c>
      <c r="L188" s="79" t="s">
        <v>637</v>
      </c>
      <c r="M188" s="79" t="s">
        <v>650</v>
      </c>
      <c r="N188" s="82">
        <v>1</v>
      </c>
      <c r="O188" s="82">
        <v>1</v>
      </c>
      <c r="P188" s="82">
        <v>1</v>
      </c>
      <c r="Q188" s="82">
        <v>1</v>
      </c>
      <c r="R188" s="82">
        <v>1</v>
      </c>
      <c r="S188" s="82">
        <v>1</v>
      </c>
      <c r="T188" s="82">
        <v>0</v>
      </c>
      <c r="U188" s="82">
        <v>0</v>
      </c>
      <c r="V188" s="82">
        <v>0</v>
      </c>
      <c r="W188" s="77">
        <v>1259577.79</v>
      </c>
      <c r="X188" s="77">
        <v>0</v>
      </c>
      <c r="Y188" s="77">
        <v>0</v>
      </c>
      <c r="Z188" s="77">
        <v>44900.800000000003</v>
      </c>
      <c r="AA188" s="77">
        <v>0</v>
      </c>
      <c r="AB188" s="77">
        <v>0</v>
      </c>
      <c r="AC188" s="77">
        <v>0</v>
      </c>
      <c r="AD188" s="77">
        <v>1259577.79</v>
      </c>
      <c r="AE188" s="134">
        <v>44050</v>
      </c>
      <c r="AF188" s="134">
        <v>45876</v>
      </c>
      <c r="AG188" s="135">
        <v>1259577.79</v>
      </c>
      <c r="AH188" s="84">
        <v>1.4361111111111111</v>
      </c>
      <c r="AI188" s="84">
        <v>5</v>
      </c>
      <c r="AJ188" s="136">
        <v>7.1294999999999997E-2</v>
      </c>
      <c r="AK188" s="79" t="s">
        <v>651</v>
      </c>
      <c r="AL188" s="79" t="s">
        <v>652</v>
      </c>
      <c r="AM188" s="130">
        <v>0</v>
      </c>
      <c r="AN188" s="130">
        <v>0</v>
      </c>
      <c r="AO188" s="130">
        <v>0</v>
      </c>
      <c r="AP188" s="130">
        <v>0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1259577.79</v>
      </c>
      <c r="BE188" s="130">
        <v>0</v>
      </c>
      <c r="BF188" s="130">
        <v>0</v>
      </c>
      <c r="BG188" s="130">
        <v>0</v>
      </c>
      <c r="BH188" s="130">
        <v>0</v>
      </c>
      <c r="BI188" s="22">
        <f t="shared" si="6"/>
        <v>0</v>
      </c>
      <c r="BJ188" s="22">
        <f t="shared" si="7"/>
        <v>1259577.79</v>
      </c>
      <c r="BK188" s="22">
        <f t="shared" si="8"/>
        <v>1259577.79</v>
      </c>
    </row>
    <row r="189" spans="1:63" x14ac:dyDescent="0.35">
      <c r="A189" s="23" t="s">
        <v>1651</v>
      </c>
      <c r="B189" s="79" t="s">
        <v>818</v>
      </c>
      <c r="C189" s="80">
        <v>1</v>
      </c>
      <c r="D189" s="81" t="s">
        <v>23</v>
      </c>
      <c r="E189" s="79" t="s">
        <v>458</v>
      </c>
      <c r="F189" s="79" t="s">
        <v>635</v>
      </c>
      <c r="G189" s="79" t="s">
        <v>655</v>
      </c>
      <c r="H189" s="79" t="s">
        <v>656</v>
      </c>
      <c r="I189" s="79" t="s">
        <v>657</v>
      </c>
      <c r="J189" s="79" t="s">
        <v>658</v>
      </c>
      <c r="K189" s="79" t="s">
        <v>471</v>
      </c>
      <c r="L189" s="79" t="s">
        <v>637</v>
      </c>
      <c r="M189" s="79" t="s">
        <v>650</v>
      </c>
      <c r="N189" s="82">
        <v>1</v>
      </c>
      <c r="O189" s="82">
        <v>1</v>
      </c>
      <c r="P189" s="82">
        <v>1</v>
      </c>
      <c r="Q189" s="82">
        <v>1</v>
      </c>
      <c r="R189" s="82">
        <v>1</v>
      </c>
      <c r="S189" s="82">
        <v>1</v>
      </c>
      <c r="T189" s="82">
        <v>0</v>
      </c>
      <c r="U189" s="82">
        <v>0</v>
      </c>
      <c r="V189" s="82">
        <v>0</v>
      </c>
      <c r="W189" s="77">
        <v>1133923.07</v>
      </c>
      <c r="X189" s="77">
        <v>0</v>
      </c>
      <c r="Y189" s="77">
        <v>0</v>
      </c>
      <c r="Z189" s="77">
        <v>40421.519999999997</v>
      </c>
      <c r="AA189" s="77">
        <v>0</v>
      </c>
      <c r="AB189" s="77">
        <v>0</v>
      </c>
      <c r="AC189" s="77">
        <v>0</v>
      </c>
      <c r="AD189" s="77">
        <v>1133923.07</v>
      </c>
      <c r="AE189" s="134">
        <v>44050</v>
      </c>
      <c r="AF189" s="134">
        <v>45876</v>
      </c>
      <c r="AG189" s="135">
        <v>1133923.07</v>
      </c>
      <c r="AH189" s="84">
        <v>1.4361111111111111</v>
      </c>
      <c r="AI189" s="84">
        <v>5</v>
      </c>
      <c r="AJ189" s="136">
        <v>7.1294999999999997E-2</v>
      </c>
      <c r="AK189" s="79" t="s">
        <v>651</v>
      </c>
      <c r="AL189" s="79" t="s">
        <v>652</v>
      </c>
      <c r="AM189" s="130">
        <v>0</v>
      </c>
      <c r="AN189" s="130">
        <v>0</v>
      </c>
      <c r="AO189" s="130">
        <v>0</v>
      </c>
      <c r="AP189" s="130">
        <v>0</v>
      </c>
      <c r="AQ189" s="130">
        <v>0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1133923.07</v>
      </c>
      <c r="BE189" s="130">
        <v>0</v>
      </c>
      <c r="BF189" s="130">
        <v>0</v>
      </c>
      <c r="BG189" s="130">
        <v>0</v>
      </c>
      <c r="BH189" s="130">
        <v>0</v>
      </c>
      <c r="BI189" s="22">
        <f t="shared" si="6"/>
        <v>0</v>
      </c>
      <c r="BJ189" s="22">
        <f t="shared" si="7"/>
        <v>1133923.07</v>
      </c>
      <c r="BK189" s="22">
        <f t="shared" si="8"/>
        <v>1133923.07</v>
      </c>
    </row>
    <row r="190" spans="1:63" x14ac:dyDescent="0.35">
      <c r="A190" s="23" t="s">
        <v>1652</v>
      </c>
      <c r="B190" s="79" t="s">
        <v>819</v>
      </c>
      <c r="C190" s="80">
        <v>1</v>
      </c>
      <c r="D190" s="81" t="s">
        <v>23</v>
      </c>
      <c r="E190" s="79" t="s">
        <v>458</v>
      </c>
      <c r="F190" s="79" t="s">
        <v>635</v>
      </c>
      <c r="G190" s="79" t="s">
        <v>655</v>
      </c>
      <c r="H190" s="79" t="s">
        <v>656</v>
      </c>
      <c r="I190" s="79" t="s">
        <v>657</v>
      </c>
      <c r="J190" s="79" t="s">
        <v>658</v>
      </c>
      <c r="K190" s="79" t="s">
        <v>471</v>
      </c>
      <c r="L190" s="79" t="s">
        <v>637</v>
      </c>
      <c r="M190" s="79" t="s">
        <v>650</v>
      </c>
      <c r="N190" s="82">
        <v>1</v>
      </c>
      <c r="O190" s="82">
        <v>1</v>
      </c>
      <c r="P190" s="82">
        <v>1</v>
      </c>
      <c r="Q190" s="82">
        <v>1</v>
      </c>
      <c r="R190" s="82">
        <v>1</v>
      </c>
      <c r="S190" s="82">
        <v>1</v>
      </c>
      <c r="T190" s="82">
        <v>0</v>
      </c>
      <c r="U190" s="82">
        <v>0</v>
      </c>
      <c r="V190" s="82">
        <v>0</v>
      </c>
      <c r="W190" s="77">
        <v>899848.21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7">
        <v>0</v>
      </c>
      <c r="AD190" s="77">
        <v>899848.21</v>
      </c>
      <c r="AE190" s="134">
        <v>44291</v>
      </c>
      <c r="AF190" s="134">
        <v>45387</v>
      </c>
      <c r="AG190" s="135">
        <v>899848.21</v>
      </c>
      <c r="AH190" s="84">
        <v>9.7222222222222224E-2</v>
      </c>
      <c r="AI190" s="84">
        <v>3</v>
      </c>
      <c r="AJ190" s="136">
        <v>6.1652999999999999E-2</v>
      </c>
      <c r="AK190" s="79" t="s">
        <v>651</v>
      </c>
      <c r="AL190" s="79" t="s">
        <v>652</v>
      </c>
      <c r="AM190" s="130">
        <v>0</v>
      </c>
      <c r="AN190" s="130">
        <v>899848.21</v>
      </c>
      <c r="AO190" s="130">
        <v>0</v>
      </c>
      <c r="AP190" s="130">
        <v>0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0</v>
      </c>
      <c r="BI190" s="22">
        <f t="shared" si="6"/>
        <v>899848.21</v>
      </c>
      <c r="BJ190" s="22">
        <f t="shared" si="7"/>
        <v>0</v>
      </c>
      <c r="BK190" s="22">
        <f t="shared" si="8"/>
        <v>899848.21</v>
      </c>
    </row>
    <row r="191" spans="1:63" x14ac:dyDescent="0.35">
      <c r="A191" s="23" t="s">
        <v>1653</v>
      </c>
      <c r="B191" s="79" t="s">
        <v>820</v>
      </c>
      <c r="C191" s="80">
        <v>1</v>
      </c>
      <c r="D191" s="81" t="s">
        <v>23</v>
      </c>
      <c r="E191" s="79" t="s">
        <v>458</v>
      </c>
      <c r="F191" s="79" t="s">
        <v>635</v>
      </c>
      <c r="G191" s="79" t="s">
        <v>655</v>
      </c>
      <c r="H191" s="79" t="s">
        <v>656</v>
      </c>
      <c r="I191" s="79" t="s">
        <v>657</v>
      </c>
      <c r="J191" s="79" t="s">
        <v>658</v>
      </c>
      <c r="K191" s="79" t="s">
        <v>471</v>
      </c>
      <c r="L191" s="79" t="s">
        <v>637</v>
      </c>
      <c r="M191" s="79" t="s">
        <v>650</v>
      </c>
      <c r="N191" s="82">
        <v>1</v>
      </c>
      <c r="O191" s="82">
        <v>1</v>
      </c>
      <c r="P191" s="82">
        <v>1</v>
      </c>
      <c r="Q191" s="82">
        <v>1</v>
      </c>
      <c r="R191" s="82">
        <v>1</v>
      </c>
      <c r="S191" s="82">
        <v>1</v>
      </c>
      <c r="T191" s="82">
        <v>0</v>
      </c>
      <c r="U191" s="82">
        <v>0</v>
      </c>
      <c r="V191" s="82">
        <v>0</v>
      </c>
      <c r="W191" s="77">
        <v>799844.34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799844.34</v>
      </c>
      <c r="AE191" s="134">
        <v>44291</v>
      </c>
      <c r="AF191" s="134">
        <v>46117</v>
      </c>
      <c r="AG191" s="135">
        <v>799844.34</v>
      </c>
      <c r="AH191" s="84">
        <v>2.0972222222222223</v>
      </c>
      <c r="AI191" s="84">
        <v>5</v>
      </c>
      <c r="AJ191" s="136">
        <v>7.1294999999999997E-2</v>
      </c>
      <c r="AK191" s="79" t="s">
        <v>651</v>
      </c>
      <c r="AL191" s="79" t="s">
        <v>652</v>
      </c>
      <c r="AM191" s="130">
        <v>0</v>
      </c>
      <c r="AN191" s="130">
        <v>0</v>
      </c>
      <c r="AO191" s="130">
        <v>0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0</v>
      </c>
      <c r="BI191" s="22">
        <f t="shared" si="6"/>
        <v>0</v>
      </c>
      <c r="BJ191" s="22">
        <f t="shared" si="7"/>
        <v>0</v>
      </c>
      <c r="BK191" s="22">
        <f t="shared" si="8"/>
        <v>0</v>
      </c>
    </row>
    <row r="192" spans="1:63" x14ac:dyDescent="0.35">
      <c r="A192" s="23" t="s">
        <v>1654</v>
      </c>
      <c r="B192" s="79" t="s">
        <v>821</v>
      </c>
      <c r="C192" s="80">
        <v>1</v>
      </c>
      <c r="D192" s="81" t="s">
        <v>23</v>
      </c>
      <c r="E192" s="79" t="s">
        <v>458</v>
      </c>
      <c r="F192" s="79" t="s">
        <v>635</v>
      </c>
      <c r="G192" s="79" t="s">
        <v>655</v>
      </c>
      <c r="H192" s="79" t="s">
        <v>656</v>
      </c>
      <c r="I192" s="79" t="s">
        <v>657</v>
      </c>
      <c r="J192" s="79" t="s">
        <v>658</v>
      </c>
      <c r="K192" s="79" t="s">
        <v>471</v>
      </c>
      <c r="L192" s="79" t="s">
        <v>637</v>
      </c>
      <c r="M192" s="79" t="s">
        <v>650</v>
      </c>
      <c r="N192" s="82">
        <v>1</v>
      </c>
      <c r="O192" s="82">
        <v>1</v>
      </c>
      <c r="P192" s="82">
        <v>1</v>
      </c>
      <c r="Q192" s="82">
        <v>1</v>
      </c>
      <c r="R192" s="82">
        <v>1</v>
      </c>
      <c r="S192" s="82">
        <v>1</v>
      </c>
      <c r="T192" s="82">
        <v>0</v>
      </c>
      <c r="U192" s="82">
        <v>0</v>
      </c>
      <c r="V192" s="82">
        <v>0</v>
      </c>
      <c r="W192" s="77">
        <v>662375.23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662375.23</v>
      </c>
      <c r="AE192" s="134">
        <v>44291</v>
      </c>
      <c r="AF192" s="134">
        <v>45387</v>
      </c>
      <c r="AG192" s="135">
        <v>662375.23</v>
      </c>
      <c r="AH192" s="84">
        <v>9.7222222222222224E-2</v>
      </c>
      <c r="AI192" s="84">
        <v>3</v>
      </c>
      <c r="AJ192" s="136">
        <v>6.1652999999999999E-2</v>
      </c>
      <c r="AK192" s="79" t="s">
        <v>651</v>
      </c>
      <c r="AL192" s="79" t="s">
        <v>652</v>
      </c>
      <c r="AM192" s="130">
        <v>0</v>
      </c>
      <c r="AN192" s="130">
        <v>662375.23</v>
      </c>
      <c r="AO192" s="130">
        <v>0</v>
      </c>
      <c r="AP192" s="130">
        <v>0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0</v>
      </c>
      <c r="BI192" s="22">
        <f t="shared" si="6"/>
        <v>662375.23</v>
      </c>
      <c r="BJ192" s="22">
        <f t="shared" si="7"/>
        <v>0</v>
      </c>
      <c r="BK192" s="22">
        <f t="shared" si="8"/>
        <v>662375.23</v>
      </c>
    </row>
    <row r="193" spans="1:63" x14ac:dyDescent="0.35">
      <c r="A193" s="23" t="s">
        <v>1655</v>
      </c>
      <c r="B193" s="79" t="s">
        <v>822</v>
      </c>
      <c r="C193" s="80">
        <v>1</v>
      </c>
      <c r="D193" s="81" t="s">
        <v>23</v>
      </c>
      <c r="E193" s="79" t="s">
        <v>458</v>
      </c>
      <c r="F193" s="79" t="s">
        <v>635</v>
      </c>
      <c r="G193" s="79" t="s">
        <v>655</v>
      </c>
      <c r="H193" s="79" t="s">
        <v>656</v>
      </c>
      <c r="I193" s="79" t="s">
        <v>657</v>
      </c>
      <c r="J193" s="79" t="s">
        <v>658</v>
      </c>
      <c r="K193" s="79" t="s">
        <v>471</v>
      </c>
      <c r="L193" s="79" t="s">
        <v>637</v>
      </c>
      <c r="M193" s="79" t="s">
        <v>650</v>
      </c>
      <c r="N193" s="82">
        <v>1</v>
      </c>
      <c r="O193" s="82">
        <v>1</v>
      </c>
      <c r="P193" s="82">
        <v>1</v>
      </c>
      <c r="Q193" s="82">
        <v>1</v>
      </c>
      <c r="R193" s="82">
        <v>1</v>
      </c>
      <c r="S193" s="82">
        <v>1</v>
      </c>
      <c r="T193" s="82">
        <v>0</v>
      </c>
      <c r="U193" s="82">
        <v>0</v>
      </c>
      <c r="V193" s="82">
        <v>0</v>
      </c>
      <c r="W193" s="77">
        <v>579518.23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579518.23</v>
      </c>
      <c r="AE193" s="134">
        <v>44291</v>
      </c>
      <c r="AF193" s="134">
        <v>46117</v>
      </c>
      <c r="AG193" s="135">
        <v>579518.23</v>
      </c>
      <c r="AH193" s="84">
        <v>2.0972222222222223</v>
      </c>
      <c r="AI193" s="84">
        <v>5</v>
      </c>
      <c r="AJ193" s="136">
        <v>7.1294999999999997E-2</v>
      </c>
      <c r="AK193" s="79" t="s">
        <v>651</v>
      </c>
      <c r="AL193" s="79" t="s">
        <v>652</v>
      </c>
      <c r="AM193" s="130">
        <v>0</v>
      </c>
      <c r="AN193" s="130">
        <v>0</v>
      </c>
      <c r="AO193" s="130">
        <v>0</v>
      </c>
      <c r="AP193" s="130">
        <v>0</v>
      </c>
      <c r="AQ193" s="130">
        <v>0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0</v>
      </c>
      <c r="BI193" s="22">
        <f t="shared" si="6"/>
        <v>0</v>
      </c>
      <c r="BJ193" s="22">
        <f t="shared" si="7"/>
        <v>0</v>
      </c>
      <c r="BK193" s="22">
        <f t="shared" si="8"/>
        <v>0</v>
      </c>
    </row>
    <row r="194" spans="1:63" x14ac:dyDescent="0.35">
      <c r="A194" s="23" t="s">
        <v>1656</v>
      </c>
      <c r="B194" s="79" t="s">
        <v>823</v>
      </c>
      <c r="C194" s="80">
        <v>1</v>
      </c>
      <c r="D194" s="81" t="s">
        <v>23</v>
      </c>
      <c r="E194" s="79" t="s">
        <v>458</v>
      </c>
      <c r="F194" s="79" t="s">
        <v>635</v>
      </c>
      <c r="G194" s="79" t="s">
        <v>655</v>
      </c>
      <c r="H194" s="79" t="s">
        <v>656</v>
      </c>
      <c r="I194" s="79" t="s">
        <v>657</v>
      </c>
      <c r="J194" s="79" t="s">
        <v>658</v>
      </c>
      <c r="K194" s="79" t="s">
        <v>471</v>
      </c>
      <c r="L194" s="79" t="s">
        <v>637</v>
      </c>
      <c r="M194" s="79" t="s">
        <v>650</v>
      </c>
      <c r="N194" s="82">
        <v>1</v>
      </c>
      <c r="O194" s="82">
        <v>1</v>
      </c>
      <c r="P194" s="82">
        <v>1</v>
      </c>
      <c r="Q194" s="82">
        <v>1</v>
      </c>
      <c r="R194" s="82">
        <v>1</v>
      </c>
      <c r="S194" s="82">
        <v>1</v>
      </c>
      <c r="T194" s="82">
        <v>0</v>
      </c>
      <c r="U194" s="82">
        <v>0</v>
      </c>
      <c r="V194" s="82">
        <v>0</v>
      </c>
      <c r="W194" s="77">
        <v>81128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81128</v>
      </c>
      <c r="AE194" s="134">
        <v>44291</v>
      </c>
      <c r="AF194" s="134">
        <v>45387</v>
      </c>
      <c r="AG194" s="135">
        <v>81128</v>
      </c>
      <c r="AH194" s="84">
        <v>9.7222222222222224E-2</v>
      </c>
      <c r="AI194" s="84">
        <v>3</v>
      </c>
      <c r="AJ194" s="136">
        <v>6.1652999999999999E-2</v>
      </c>
      <c r="AK194" s="79" t="s">
        <v>651</v>
      </c>
      <c r="AL194" s="79" t="s">
        <v>652</v>
      </c>
      <c r="AM194" s="130">
        <v>0</v>
      </c>
      <c r="AN194" s="130">
        <v>81128</v>
      </c>
      <c r="AO194" s="130">
        <v>0</v>
      </c>
      <c r="AP194" s="130">
        <v>0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0</v>
      </c>
      <c r="BI194" s="22">
        <f t="shared" si="6"/>
        <v>81128</v>
      </c>
      <c r="BJ194" s="22">
        <f t="shared" si="7"/>
        <v>0</v>
      </c>
      <c r="BK194" s="22">
        <f t="shared" si="8"/>
        <v>81128</v>
      </c>
    </row>
    <row r="195" spans="1:63" x14ac:dyDescent="0.35">
      <c r="A195" s="23" t="s">
        <v>1657</v>
      </c>
      <c r="B195" s="79" t="s">
        <v>824</v>
      </c>
      <c r="C195" s="80">
        <v>1</v>
      </c>
      <c r="D195" s="81" t="s">
        <v>23</v>
      </c>
      <c r="E195" s="79" t="s">
        <v>458</v>
      </c>
      <c r="F195" s="79" t="s">
        <v>635</v>
      </c>
      <c r="G195" s="79" t="s">
        <v>655</v>
      </c>
      <c r="H195" s="79" t="s">
        <v>656</v>
      </c>
      <c r="I195" s="79" t="s">
        <v>657</v>
      </c>
      <c r="J195" s="79" t="s">
        <v>658</v>
      </c>
      <c r="K195" s="79" t="s">
        <v>471</v>
      </c>
      <c r="L195" s="79" t="s">
        <v>637</v>
      </c>
      <c r="M195" s="79" t="s">
        <v>650</v>
      </c>
      <c r="N195" s="82">
        <v>1</v>
      </c>
      <c r="O195" s="82">
        <v>1</v>
      </c>
      <c r="P195" s="82">
        <v>1</v>
      </c>
      <c r="Q195" s="82">
        <v>1</v>
      </c>
      <c r="R195" s="82">
        <v>1</v>
      </c>
      <c r="S195" s="82">
        <v>1</v>
      </c>
      <c r="T195" s="82">
        <v>0</v>
      </c>
      <c r="U195" s="82">
        <v>0</v>
      </c>
      <c r="V195" s="82">
        <v>0</v>
      </c>
      <c r="W195" s="77">
        <v>71000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71000</v>
      </c>
      <c r="AE195" s="134">
        <v>44291</v>
      </c>
      <c r="AF195" s="134">
        <v>46117</v>
      </c>
      <c r="AG195" s="135">
        <v>71000</v>
      </c>
      <c r="AH195" s="84">
        <v>2.0972222222222223</v>
      </c>
      <c r="AI195" s="84">
        <v>5</v>
      </c>
      <c r="AJ195" s="136">
        <v>7.1294999999999997E-2</v>
      </c>
      <c r="AK195" s="79" t="s">
        <v>651</v>
      </c>
      <c r="AL195" s="79" t="s">
        <v>652</v>
      </c>
      <c r="AM195" s="130">
        <v>0</v>
      </c>
      <c r="AN195" s="130">
        <v>0</v>
      </c>
      <c r="AO195" s="130">
        <v>0</v>
      </c>
      <c r="AP195" s="130">
        <v>0</v>
      </c>
      <c r="AQ195" s="130">
        <v>0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0</v>
      </c>
      <c r="BI195" s="22">
        <f t="shared" ref="BI195:BI258" si="9">SUM(AM195:AV195)</f>
        <v>0</v>
      </c>
      <c r="BJ195" s="22">
        <f t="shared" si="7"/>
        <v>0</v>
      </c>
      <c r="BK195" s="22">
        <f t="shared" si="8"/>
        <v>0</v>
      </c>
    </row>
    <row r="196" spans="1:63" x14ac:dyDescent="0.35">
      <c r="A196" s="23" t="s">
        <v>1658</v>
      </c>
      <c r="B196" s="79" t="s">
        <v>825</v>
      </c>
      <c r="C196" s="80">
        <v>1</v>
      </c>
      <c r="D196" s="81" t="s">
        <v>23</v>
      </c>
      <c r="E196" s="79" t="s">
        <v>458</v>
      </c>
      <c r="F196" s="79" t="s">
        <v>635</v>
      </c>
      <c r="G196" s="79" t="s">
        <v>655</v>
      </c>
      <c r="H196" s="79" t="s">
        <v>656</v>
      </c>
      <c r="I196" s="79" t="s">
        <v>657</v>
      </c>
      <c r="J196" s="79" t="s">
        <v>658</v>
      </c>
      <c r="K196" s="79" t="s">
        <v>471</v>
      </c>
      <c r="L196" s="79" t="s">
        <v>637</v>
      </c>
      <c r="M196" s="79" t="s">
        <v>650</v>
      </c>
      <c r="N196" s="82">
        <v>1</v>
      </c>
      <c r="O196" s="82">
        <v>1</v>
      </c>
      <c r="P196" s="82">
        <v>1</v>
      </c>
      <c r="Q196" s="82">
        <v>1</v>
      </c>
      <c r="R196" s="82">
        <v>1</v>
      </c>
      <c r="S196" s="82">
        <v>1</v>
      </c>
      <c r="T196" s="82">
        <v>0</v>
      </c>
      <c r="U196" s="82">
        <v>0</v>
      </c>
      <c r="V196" s="82">
        <v>0</v>
      </c>
      <c r="W196" s="77">
        <v>216532.74</v>
      </c>
      <c r="X196" s="77">
        <v>0</v>
      </c>
      <c r="Y196" s="77">
        <v>0</v>
      </c>
      <c r="Z196" s="77">
        <v>0</v>
      </c>
      <c r="AA196" s="77">
        <v>0</v>
      </c>
      <c r="AB196" s="77">
        <v>0</v>
      </c>
      <c r="AC196" s="77">
        <v>0</v>
      </c>
      <c r="AD196" s="77">
        <v>216532.74</v>
      </c>
      <c r="AE196" s="134">
        <v>44291</v>
      </c>
      <c r="AF196" s="134">
        <v>45387</v>
      </c>
      <c r="AG196" s="135">
        <v>216532.74</v>
      </c>
      <c r="AH196" s="84">
        <v>9.7222222222222224E-2</v>
      </c>
      <c r="AI196" s="84">
        <v>3</v>
      </c>
      <c r="AJ196" s="136">
        <v>6.1652999999999999E-2</v>
      </c>
      <c r="AK196" s="79" t="s">
        <v>651</v>
      </c>
      <c r="AL196" s="79" t="s">
        <v>652</v>
      </c>
      <c r="AM196" s="130">
        <v>0</v>
      </c>
      <c r="AN196" s="130">
        <v>216532.74</v>
      </c>
      <c r="AO196" s="130">
        <v>0</v>
      </c>
      <c r="AP196" s="130">
        <v>0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0</v>
      </c>
      <c r="BI196" s="22">
        <f t="shared" si="9"/>
        <v>216532.74</v>
      </c>
      <c r="BJ196" s="22">
        <f t="shared" ref="BJ196:BJ259" si="10">SUM(AW196:BH196)</f>
        <v>0</v>
      </c>
      <c r="BK196" s="22">
        <f t="shared" ref="BK196:BK259" si="11">BI196+BJ196</f>
        <v>216532.74</v>
      </c>
    </row>
    <row r="197" spans="1:63" x14ac:dyDescent="0.35">
      <c r="A197" s="23" t="s">
        <v>1659</v>
      </c>
      <c r="B197" s="79" t="s">
        <v>826</v>
      </c>
      <c r="C197" s="80">
        <v>1</v>
      </c>
      <c r="D197" s="81" t="s">
        <v>23</v>
      </c>
      <c r="E197" s="79" t="s">
        <v>458</v>
      </c>
      <c r="F197" s="79" t="s">
        <v>635</v>
      </c>
      <c r="G197" s="79" t="s">
        <v>655</v>
      </c>
      <c r="H197" s="79" t="s">
        <v>656</v>
      </c>
      <c r="I197" s="79" t="s">
        <v>657</v>
      </c>
      <c r="J197" s="79" t="s">
        <v>658</v>
      </c>
      <c r="K197" s="79" t="s">
        <v>471</v>
      </c>
      <c r="L197" s="79" t="s">
        <v>637</v>
      </c>
      <c r="M197" s="79" t="s">
        <v>650</v>
      </c>
      <c r="N197" s="82">
        <v>1</v>
      </c>
      <c r="O197" s="82">
        <v>1</v>
      </c>
      <c r="P197" s="82">
        <v>1</v>
      </c>
      <c r="Q197" s="82">
        <v>1</v>
      </c>
      <c r="R197" s="82">
        <v>1</v>
      </c>
      <c r="S197" s="82">
        <v>1</v>
      </c>
      <c r="T197" s="82">
        <v>0</v>
      </c>
      <c r="U197" s="82">
        <v>0</v>
      </c>
      <c r="V197" s="82">
        <v>0</v>
      </c>
      <c r="W197" s="77">
        <v>222970.09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222970.09</v>
      </c>
      <c r="AE197" s="134">
        <v>44291</v>
      </c>
      <c r="AF197" s="134">
        <v>45387</v>
      </c>
      <c r="AG197" s="135">
        <v>222970.09</v>
      </c>
      <c r="AH197" s="84">
        <v>9.7222222222222224E-2</v>
      </c>
      <c r="AI197" s="84">
        <v>3</v>
      </c>
      <c r="AJ197" s="136">
        <v>6.1652999999999999E-2</v>
      </c>
      <c r="AK197" s="79" t="s">
        <v>651</v>
      </c>
      <c r="AL197" s="79" t="s">
        <v>652</v>
      </c>
      <c r="AM197" s="130">
        <v>0</v>
      </c>
      <c r="AN197" s="130">
        <v>222970.09</v>
      </c>
      <c r="AO197" s="130">
        <v>0</v>
      </c>
      <c r="AP197" s="130">
        <v>0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0</v>
      </c>
      <c r="BI197" s="22">
        <f t="shared" si="9"/>
        <v>222970.09</v>
      </c>
      <c r="BJ197" s="22">
        <f t="shared" si="10"/>
        <v>0</v>
      </c>
      <c r="BK197" s="22">
        <f t="shared" si="11"/>
        <v>222970.09</v>
      </c>
    </row>
    <row r="198" spans="1:63" x14ac:dyDescent="0.35">
      <c r="A198" s="23" t="s">
        <v>1660</v>
      </c>
      <c r="B198" s="79" t="s">
        <v>827</v>
      </c>
      <c r="C198" s="80">
        <v>1</v>
      </c>
      <c r="D198" s="81" t="s">
        <v>23</v>
      </c>
      <c r="E198" s="79" t="s">
        <v>458</v>
      </c>
      <c r="F198" s="79" t="s">
        <v>635</v>
      </c>
      <c r="G198" s="79" t="s">
        <v>655</v>
      </c>
      <c r="H198" s="79" t="s">
        <v>656</v>
      </c>
      <c r="I198" s="79" t="s">
        <v>657</v>
      </c>
      <c r="J198" s="79" t="s">
        <v>658</v>
      </c>
      <c r="K198" s="79" t="s">
        <v>471</v>
      </c>
      <c r="L198" s="79" t="s">
        <v>637</v>
      </c>
      <c r="M198" s="79" t="s">
        <v>650</v>
      </c>
      <c r="N198" s="82">
        <v>1</v>
      </c>
      <c r="O198" s="82">
        <v>1</v>
      </c>
      <c r="P198" s="82">
        <v>1</v>
      </c>
      <c r="Q198" s="82">
        <v>1</v>
      </c>
      <c r="R198" s="82">
        <v>1</v>
      </c>
      <c r="S198" s="82">
        <v>1</v>
      </c>
      <c r="T198" s="82">
        <v>0</v>
      </c>
      <c r="U198" s="82">
        <v>0</v>
      </c>
      <c r="V198" s="82">
        <v>0</v>
      </c>
      <c r="W198" s="77">
        <v>195028.14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7">
        <v>0</v>
      </c>
      <c r="AD198" s="77">
        <v>195028.14</v>
      </c>
      <c r="AE198" s="134">
        <v>44291</v>
      </c>
      <c r="AF198" s="134">
        <v>46117</v>
      </c>
      <c r="AG198" s="135">
        <v>195028.14</v>
      </c>
      <c r="AH198" s="84">
        <v>2.0972222222222223</v>
      </c>
      <c r="AI198" s="84">
        <v>5</v>
      </c>
      <c r="AJ198" s="136">
        <v>7.1294999999999997E-2</v>
      </c>
      <c r="AK198" s="79" t="s">
        <v>651</v>
      </c>
      <c r="AL198" s="79" t="s">
        <v>652</v>
      </c>
      <c r="AM198" s="130">
        <v>0</v>
      </c>
      <c r="AN198" s="130">
        <v>0</v>
      </c>
      <c r="AO198" s="130">
        <v>0</v>
      </c>
      <c r="AP198" s="130">
        <v>0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0</v>
      </c>
      <c r="BI198" s="22">
        <f t="shared" si="9"/>
        <v>0</v>
      </c>
      <c r="BJ198" s="22">
        <f t="shared" si="10"/>
        <v>0</v>
      </c>
      <c r="BK198" s="22">
        <f t="shared" si="11"/>
        <v>0</v>
      </c>
    </row>
    <row r="199" spans="1:63" x14ac:dyDescent="0.35">
      <c r="A199" s="23" t="s">
        <v>1661</v>
      </c>
      <c r="B199" s="79" t="s">
        <v>828</v>
      </c>
      <c r="C199" s="80">
        <v>1</v>
      </c>
      <c r="D199" s="81" t="s">
        <v>23</v>
      </c>
      <c r="E199" s="79" t="s">
        <v>458</v>
      </c>
      <c r="F199" s="79" t="s">
        <v>635</v>
      </c>
      <c r="G199" s="79" t="s">
        <v>655</v>
      </c>
      <c r="H199" s="79" t="s">
        <v>656</v>
      </c>
      <c r="I199" s="79" t="s">
        <v>657</v>
      </c>
      <c r="J199" s="79" t="s">
        <v>658</v>
      </c>
      <c r="K199" s="79" t="s">
        <v>471</v>
      </c>
      <c r="L199" s="79" t="s">
        <v>637</v>
      </c>
      <c r="M199" s="79" t="s">
        <v>650</v>
      </c>
      <c r="N199" s="82">
        <v>1</v>
      </c>
      <c r="O199" s="82">
        <v>1</v>
      </c>
      <c r="P199" s="82">
        <v>1</v>
      </c>
      <c r="Q199" s="82">
        <v>1</v>
      </c>
      <c r="R199" s="82">
        <v>1</v>
      </c>
      <c r="S199" s="82">
        <v>1</v>
      </c>
      <c r="T199" s="82">
        <v>0</v>
      </c>
      <c r="U199" s="82">
        <v>0</v>
      </c>
      <c r="V199" s="82">
        <v>0</v>
      </c>
      <c r="W199" s="77">
        <v>249678.98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249678.98</v>
      </c>
      <c r="AE199" s="134">
        <v>44291</v>
      </c>
      <c r="AF199" s="134">
        <v>45387</v>
      </c>
      <c r="AG199" s="135">
        <v>249678.98</v>
      </c>
      <c r="AH199" s="84">
        <v>9.7222222222222224E-2</v>
      </c>
      <c r="AI199" s="84">
        <v>3</v>
      </c>
      <c r="AJ199" s="136">
        <v>6.1652999999999999E-2</v>
      </c>
      <c r="AK199" s="79" t="s">
        <v>651</v>
      </c>
      <c r="AL199" s="79" t="s">
        <v>652</v>
      </c>
      <c r="AM199" s="130">
        <v>0</v>
      </c>
      <c r="AN199" s="130">
        <v>249678.98</v>
      </c>
      <c r="AO199" s="130">
        <v>0</v>
      </c>
      <c r="AP199" s="130">
        <v>0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0</v>
      </c>
      <c r="BI199" s="22">
        <f t="shared" si="9"/>
        <v>249678.98</v>
      </c>
      <c r="BJ199" s="22">
        <f t="shared" si="10"/>
        <v>0</v>
      </c>
      <c r="BK199" s="22">
        <f t="shared" si="11"/>
        <v>249678.98</v>
      </c>
    </row>
    <row r="200" spans="1:63" x14ac:dyDescent="0.35">
      <c r="A200" s="23" t="s">
        <v>1662</v>
      </c>
      <c r="B200" s="79" t="s">
        <v>829</v>
      </c>
      <c r="C200" s="80">
        <v>1</v>
      </c>
      <c r="D200" s="81" t="s">
        <v>23</v>
      </c>
      <c r="E200" s="79" t="s">
        <v>458</v>
      </c>
      <c r="F200" s="79" t="s">
        <v>635</v>
      </c>
      <c r="G200" s="79" t="s">
        <v>655</v>
      </c>
      <c r="H200" s="79" t="s">
        <v>656</v>
      </c>
      <c r="I200" s="79" t="s">
        <v>657</v>
      </c>
      <c r="J200" s="79" t="s">
        <v>658</v>
      </c>
      <c r="K200" s="79" t="s">
        <v>471</v>
      </c>
      <c r="L200" s="79" t="s">
        <v>637</v>
      </c>
      <c r="M200" s="79" t="s">
        <v>650</v>
      </c>
      <c r="N200" s="82">
        <v>1</v>
      </c>
      <c r="O200" s="82">
        <v>1</v>
      </c>
      <c r="P200" s="82">
        <v>1</v>
      </c>
      <c r="Q200" s="82">
        <v>1</v>
      </c>
      <c r="R200" s="82">
        <v>1</v>
      </c>
      <c r="S200" s="82">
        <v>1</v>
      </c>
      <c r="T200" s="82">
        <v>0</v>
      </c>
      <c r="U200" s="82">
        <v>0</v>
      </c>
      <c r="V200" s="82">
        <v>0</v>
      </c>
      <c r="W200" s="77">
        <v>218389.96</v>
      </c>
      <c r="X200" s="77">
        <v>0</v>
      </c>
      <c r="Y200" s="77">
        <v>0</v>
      </c>
      <c r="Z200" s="77">
        <v>0</v>
      </c>
      <c r="AA200" s="77">
        <v>0</v>
      </c>
      <c r="AB200" s="77">
        <v>0</v>
      </c>
      <c r="AC200" s="77">
        <v>0</v>
      </c>
      <c r="AD200" s="77">
        <v>218389.96</v>
      </c>
      <c r="AE200" s="134">
        <v>44291</v>
      </c>
      <c r="AF200" s="134">
        <v>46117</v>
      </c>
      <c r="AG200" s="135">
        <v>218389.96</v>
      </c>
      <c r="AH200" s="84">
        <v>2.0972222222222223</v>
      </c>
      <c r="AI200" s="84">
        <v>5</v>
      </c>
      <c r="AJ200" s="136">
        <v>7.1294999999999997E-2</v>
      </c>
      <c r="AK200" s="79" t="s">
        <v>651</v>
      </c>
      <c r="AL200" s="79" t="s">
        <v>652</v>
      </c>
      <c r="AM200" s="130">
        <v>0</v>
      </c>
      <c r="AN200" s="130">
        <v>0</v>
      </c>
      <c r="AO200" s="130">
        <v>0</v>
      </c>
      <c r="AP200" s="130">
        <v>0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0</v>
      </c>
      <c r="BI200" s="22">
        <f t="shared" si="9"/>
        <v>0</v>
      </c>
      <c r="BJ200" s="22">
        <f t="shared" si="10"/>
        <v>0</v>
      </c>
      <c r="BK200" s="22">
        <f t="shared" si="11"/>
        <v>0</v>
      </c>
    </row>
    <row r="201" spans="1:63" x14ac:dyDescent="0.35">
      <c r="A201" s="23" t="s">
        <v>1663</v>
      </c>
      <c r="B201" s="79" t="s">
        <v>830</v>
      </c>
      <c r="C201" s="80">
        <v>1</v>
      </c>
      <c r="D201" s="81" t="s">
        <v>23</v>
      </c>
      <c r="E201" s="79" t="s">
        <v>458</v>
      </c>
      <c r="F201" s="79" t="s">
        <v>635</v>
      </c>
      <c r="G201" s="79" t="s">
        <v>655</v>
      </c>
      <c r="H201" s="79" t="s">
        <v>656</v>
      </c>
      <c r="I201" s="79" t="s">
        <v>657</v>
      </c>
      <c r="J201" s="79" t="s">
        <v>658</v>
      </c>
      <c r="K201" s="79" t="s">
        <v>471</v>
      </c>
      <c r="L201" s="79" t="s">
        <v>637</v>
      </c>
      <c r="M201" s="79" t="s">
        <v>650</v>
      </c>
      <c r="N201" s="82">
        <v>1</v>
      </c>
      <c r="O201" s="82">
        <v>1</v>
      </c>
      <c r="P201" s="82">
        <v>1</v>
      </c>
      <c r="Q201" s="82">
        <v>1</v>
      </c>
      <c r="R201" s="82">
        <v>1</v>
      </c>
      <c r="S201" s="82">
        <v>1</v>
      </c>
      <c r="T201" s="82">
        <v>0</v>
      </c>
      <c r="U201" s="82">
        <v>0</v>
      </c>
      <c r="V201" s="82">
        <v>0</v>
      </c>
      <c r="W201" s="77">
        <v>259445.3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259445.3</v>
      </c>
      <c r="AE201" s="134">
        <v>44291</v>
      </c>
      <c r="AF201" s="134">
        <v>45387</v>
      </c>
      <c r="AG201" s="135">
        <v>259445.3</v>
      </c>
      <c r="AH201" s="84">
        <v>9.7222222222222224E-2</v>
      </c>
      <c r="AI201" s="84">
        <v>3</v>
      </c>
      <c r="AJ201" s="136">
        <v>6.1652999999999999E-2</v>
      </c>
      <c r="AK201" s="79" t="s">
        <v>651</v>
      </c>
      <c r="AL201" s="79" t="s">
        <v>652</v>
      </c>
      <c r="AM201" s="130">
        <v>0</v>
      </c>
      <c r="AN201" s="130">
        <v>259445.3</v>
      </c>
      <c r="AO201" s="130">
        <v>0</v>
      </c>
      <c r="AP201" s="130">
        <v>0</v>
      </c>
      <c r="AQ201" s="130">
        <v>0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0</v>
      </c>
      <c r="BI201" s="22">
        <f t="shared" si="9"/>
        <v>259445.3</v>
      </c>
      <c r="BJ201" s="22">
        <f t="shared" si="10"/>
        <v>0</v>
      </c>
      <c r="BK201" s="22">
        <f t="shared" si="11"/>
        <v>259445.3</v>
      </c>
    </row>
    <row r="202" spans="1:63" x14ac:dyDescent="0.35">
      <c r="A202" s="23" t="s">
        <v>1664</v>
      </c>
      <c r="B202" s="79" t="s">
        <v>831</v>
      </c>
      <c r="C202" s="80">
        <v>1</v>
      </c>
      <c r="D202" s="81" t="s">
        <v>23</v>
      </c>
      <c r="E202" s="79" t="s">
        <v>458</v>
      </c>
      <c r="F202" s="79" t="s">
        <v>635</v>
      </c>
      <c r="G202" s="79" t="s">
        <v>655</v>
      </c>
      <c r="H202" s="79" t="s">
        <v>656</v>
      </c>
      <c r="I202" s="79" t="s">
        <v>657</v>
      </c>
      <c r="J202" s="79" t="s">
        <v>658</v>
      </c>
      <c r="K202" s="79" t="s">
        <v>471</v>
      </c>
      <c r="L202" s="79" t="s">
        <v>637</v>
      </c>
      <c r="M202" s="79" t="s">
        <v>650</v>
      </c>
      <c r="N202" s="82">
        <v>1</v>
      </c>
      <c r="O202" s="82">
        <v>1</v>
      </c>
      <c r="P202" s="82">
        <v>1</v>
      </c>
      <c r="Q202" s="82">
        <v>1</v>
      </c>
      <c r="R202" s="82">
        <v>1</v>
      </c>
      <c r="S202" s="82">
        <v>1</v>
      </c>
      <c r="T202" s="82">
        <v>0</v>
      </c>
      <c r="U202" s="82">
        <v>0</v>
      </c>
      <c r="V202" s="82">
        <v>0</v>
      </c>
      <c r="W202" s="77">
        <v>226534.35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7">
        <v>0</v>
      </c>
      <c r="AD202" s="77">
        <v>226534.35</v>
      </c>
      <c r="AE202" s="134">
        <v>44291</v>
      </c>
      <c r="AF202" s="134">
        <v>46117</v>
      </c>
      <c r="AG202" s="135">
        <v>226534.35</v>
      </c>
      <c r="AH202" s="84">
        <v>2.0972222222222223</v>
      </c>
      <c r="AI202" s="84">
        <v>5</v>
      </c>
      <c r="AJ202" s="136">
        <v>7.1294999999999997E-2</v>
      </c>
      <c r="AK202" s="79" t="s">
        <v>651</v>
      </c>
      <c r="AL202" s="79" t="s">
        <v>652</v>
      </c>
      <c r="AM202" s="130">
        <v>0</v>
      </c>
      <c r="AN202" s="130">
        <v>0</v>
      </c>
      <c r="AO202" s="130">
        <v>0</v>
      </c>
      <c r="AP202" s="130">
        <v>0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0</v>
      </c>
      <c r="BI202" s="22">
        <f t="shared" si="9"/>
        <v>0</v>
      </c>
      <c r="BJ202" s="22">
        <f t="shared" si="10"/>
        <v>0</v>
      </c>
      <c r="BK202" s="22">
        <f t="shared" si="11"/>
        <v>0</v>
      </c>
    </row>
    <row r="203" spans="1:63" x14ac:dyDescent="0.35">
      <c r="A203" s="23" t="s">
        <v>1665</v>
      </c>
      <c r="B203" s="79" t="s">
        <v>832</v>
      </c>
      <c r="C203" s="80">
        <v>1</v>
      </c>
      <c r="D203" s="81" t="s">
        <v>23</v>
      </c>
      <c r="E203" s="79" t="s">
        <v>458</v>
      </c>
      <c r="F203" s="79" t="s">
        <v>635</v>
      </c>
      <c r="G203" s="79" t="s">
        <v>655</v>
      </c>
      <c r="H203" s="79" t="s">
        <v>656</v>
      </c>
      <c r="I203" s="79" t="s">
        <v>657</v>
      </c>
      <c r="J203" s="79" t="s">
        <v>658</v>
      </c>
      <c r="K203" s="79" t="s">
        <v>471</v>
      </c>
      <c r="L203" s="79" t="s">
        <v>637</v>
      </c>
      <c r="M203" s="79" t="s">
        <v>650</v>
      </c>
      <c r="N203" s="82">
        <v>1</v>
      </c>
      <c r="O203" s="82">
        <v>1</v>
      </c>
      <c r="P203" s="82">
        <v>1</v>
      </c>
      <c r="Q203" s="82">
        <v>1</v>
      </c>
      <c r="R203" s="82">
        <v>1</v>
      </c>
      <c r="S203" s="82">
        <v>1</v>
      </c>
      <c r="T203" s="82">
        <v>0</v>
      </c>
      <c r="U203" s="82">
        <v>0</v>
      </c>
      <c r="V203" s="82">
        <v>0</v>
      </c>
      <c r="W203" s="77">
        <v>1191280.48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1191280.48</v>
      </c>
      <c r="AE203" s="134">
        <v>44291</v>
      </c>
      <c r="AF203" s="134">
        <v>45387</v>
      </c>
      <c r="AG203" s="135">
        <v>1191280.48</v>
      </c>
      <c r="AH203" s="84">
        <v>9.7222222222222224E-2</v>
      </c>
      <c r="AI203" s="84">
        <v>3</v>
      </c>
      <c r="AJ203" s="136">
        <v>6.1652999999999999E-2</v>
      </c>
      <c r="AK203" s="79" t="s">
        <v>651</v>
      </c>
      <c r="AL203" s="79" t="s">
        <v>652</v>
      </c>
      <c r="AM203" s="130">
        <v>0</v>
      </c>
      <c r="AN203" s="130">
        <v>1191280.48</v>
      </c>
      <c r="AO203" s="130">
        <v>0</v>
      </c>
      <c r="AP203" s="130">
        <v>0</v>
      </c>
      <c r="AQ203" s="130">
        <v>0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0</v>
      </c>
      <c r="BI203" s="22">
        <f t="shared" si="9"/>
        <v>1191280.48</v>
      </c>
      <c r="BJ203" s="22">
        <f t="shared" si="10"/>
        <v>0</v>
      </c>
      <c r="BK203" s="22">
        <f t="shared" si="11"/>
        <v>1191280.48</v>
      </c>
    </row>
    <row r="204" spans="1:63" x14ac:dyDescent="0.35">
      <c r="A204" s="23" t="s">
        <v>1666</v>
      </c>
      <c r="B204" s="79" t="s">
        <v>833</v>
      </c>
      <c r="C204" s="80">
        <v>1</v>
      </c>
      <c r="D204" s="81" t="s">
        <v>23</v>
      </c>
      <c r="E204" s="79" t="s">
        <v>458</v>
      </c>
      <c r="F204" s="79" t="s">
        <v>635</v>
      </c>
      <c r="G204" s="79" t="s">
        <v>655</v>
      </c>
      <c r="H204" s="79" t="s">
        <v>656</v>
      </c>
      <c r="I204" s="79" t="s">
        <v>657</v>
      </c>
      <c r="J204" s="79" t="s">
        <v>658</v>
      </c>
      <c r="K204" s="79" t="s">
        <v>471</v>
      </c>
      <c r="L204" s="79" t="s">
        <v>637</v>
      </c>
      <c r="M204" s="79" t="s">
        <v>650</v>
      </c>
      <c r="N204" s="82">
        <v>1</v>
      </c>
      <c r="O204" s="82">
        <v>1</v>
      </c>
      <c r="P204" s="82">
        <v>1</v>
      </c>
      <c r="Q204" s="82">
        <v>1</v>
      </c>
      <c r="R204" s="82">
        <v>1</v>
      </c>
      <c r="S204" s="82">
        <v>1</v>
      </c>
      <c r="T204" s="82">
        <v>0</v>
      </c>
      <c r="U204" s="82">
        <v>0</v>
      </c>
      <c r="V204" s="82">
        <v>0</v>
      </c>
      <c r="W204" s="77">
        <v>1190816.8400000001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7">
        <v>0</v>
      </c>
      <c r="AD204" s="77">
        <v>1190816.8400000001</v>
      </c>
      <c r="AE204" s="134">
        <v>44291</v>
      </c>
      <c r="AF204" s="134">
        <v>46117</v>
      </c>
      <c r="AG204" s="135">
        <v>1190816.8400000001</v>
      </c>
      <c r="AH204" s="84">
        <v>2.0972222222222223</v>
      </c>
      <c r="AI204" s="84">
        <v>5</v>
      </c>
      <c r="AJ204" s="136">
        <v>7.1294999999999997E-2</v>
      </c>
      <c r="AK204" s="79" t="s">
        <v>651</v>
      </c>
      <c r="AL204" s="79" t="s">
        <v>652</v>
      </c>
      <c r="AM204" s="130">
        <v>0</v>
      </c>
      <c r="AN204" s="130">
        <v>0</v>
      </c>
      <c r="AO204" s="130">
        <v>0</v>
      </c>
      <c r="AP204" s="130">
        <v>0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0</v>
      </c>
      <c r="BI204" s="22">
        <f t="shared" si="9"/>
        <v>0</v>
      </c>
      <c r="BJ204" s="22">
        <f t="shared" si="10"/>
        <v>0</v>
      </c>
      <c r="BK204" s="22">
        <f t="shared" si="11"/>
        <v>0</v>
      </c>
    </row>
    <row r="205" spans="1:63" x14ac:dyDescent="0.35">
      <c r="A205" s="23" t="s">
        <v>1667</v>
      </c>
      <c r="B205" s="79" t="s">
        <v>834</v>
      </c>
      <c r="C205" s="80">
        <v>1</v>
      </c>
      <c r="D205" s="81" t="s">
        <v>23</v>
      </c>
      <c r="E205" s="79" t="s">
        <v>458</v>
      </c>
      <c r="F205" s="79" t="s">
        <v>635</v>
      </c>
      <c r="G205" s="79" t="s">
        <v>655</v>
      </c>
      <c r="H205" s="79" t="s">
        <v>656</v>
      </c>
      <c r="I205" s="79" t="s">
        <v>657</v>
      </c>
      <c r="J205" s="79" t="s">
        <v>658</v>
      </c>
      <c r="K205" s="79" t="s">
        <v>471</v>
      </c>
      <c r="L205" s="79" t="s">
        <v>637</v>
      </c>
      <c r="M205" s="79" t="s">
        <v>650</v>
      </c>
      <c r="N205" s="82">
        <v>1</v>
      </c>
      <c r="O205" s="82">
        <v>1</v>
      </c>
      <c r="P205" s="82">
        <v>1</v>
      </c>
      <c r="Q205" s="82">
        <v>1</v>
      </c>
      <c r="R205" s="82">
        <v>1</v>
      </c>
      <c r="S205" s="82">
        <v>1</v>
      </c>
      <c r="T205" s="82">
        <v>0</v>
      </c>
      <c r="U205" s="82">
        <v>0</v>
      </c>
      <c r="V205" s="82">
        <v>0</v>
      </c>
      <c r="W205" s="77">
        <v>1964816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1964816</v>
      </c>
      <c r="AE205" s="134">
        <v>44291</v>
      </c>
      <c r="AF205" s="134">
        <v>45387</v>
      </c>
      <c r="AG205" s="135">
        <v>1964816</v>
      </c>
      <c r="AH205" s="84">
        <v>9.7222222222222224E-2</v>
      </c>
      <c r="AI205" s="84">
        <v>3</v>
      </c>
      <c r="AJ205" s="136">
        <v>6.1652999999999999E-2</v>
      </c>
      <c r="AK205" s="79" t="s">
        <v>651</v>
      </c>
      <c r="AL205" s="79" t="s">
        <v>652</v>
      </c>
      <c r="AM205" s="130">
        <v>0</v>
      </c>
      <c r="AN205" s="130">
        <v>1964816</v>
      </c>
      <c r="AO205" s="130">
        <v>0</v>
      </c>
      <c r="AP205" s="130">
        <v>0</v>
      </c>
      <c r="AQ205" s="130">
        <v>0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0</v>
      </c>
      <c r="BI205" s="22">
        <f t="shared" si="9"/>
        <v>1964816</v>
      </c>
      <c r="BJ205" s="22">
        <f t="shared" si="10"/>
        <v>0</v>
      </c>
      <c r="BK205" s="22">
        <f t="shared" si="11"/>
        <v>1964816</v>
      </c>
    </row>
    <row r="206" spans="1:63" x14ac:dyDescent="0.35">
      <c r="A206" s="23" t="s">
        <v>1668</v>
      </c>
      <c r="B206" s="79" t="s">
        <v>835</v>
      </c>
      <c r="C206" s="80">
        <v>1</v>
      </c>
      <c r="D206" s="81" t="s">
        <v>23</v>
      </c>
      <c r="E206" s="79" t="s">
        <v>458</v>
      </c>
      <c r="F206" s="79" t="s">
        <v>635</v>
      </c>
      <c r="G206" s="79" t="s">
        <v>655</v>
      </c>
      <c r="H206" s="79" t="s">
        <v>656</v>
      </c>
      <c r="I206" s="79" t="s">
        <v>657</v>
      </c>
      <c r="J206" s="79" t="s">
        <v>658</v>
      </c>
      <c r="K206" s="79" t="s">
        <v>471</v>
      </c>
      <c r="L206" s="79" t="s">
        <v>637</v>
      </c>
      <c r="M206" s="79" t="s">
        <v>650</v>
      </c>
      <c r="N206" s="82">
        <v>1</v>
      </c>
      <c r="O206" s="82">
        <v>1</v>
      </c>
      <c r="P206" s="82">
        <v>1</v>
      </c>
      <c r="Q206" s="82">
        <v>1</v>
      </c>
      <c r="R206" s="82">
        <v>1</v>
      </c>
      <c r="S206" s="82">
        <v>1</v>
      </c>
      <c r="T206" s="82">
        <v>0</v>
      </c>
      <c r="U206" s="82">
        <v>0</v>
      </c>
      <c r="V206" s="82">
        <v>0</v>
      </c>
      <c r="W206" s="77">
        <v>1964000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7">
        <v>0</v>
      </c>
      <c r="AD206" s="77">
        <v>1964000</v>
      </c>
      <c r="AE206" s="134">
        <v>44291</v>
      </c>
      <c r="AF206" s="134">
        <v>46117</v>
      </c>
      <c r="AG206" s="135">
        <v>1964000</v>
      </c>
      <c r="AH206" s="84">
        <v>2.0972222222222223</v>
      </c>
      <c r="AI206" s="84">
        <v>5</v>
      </c>
      <c r="AJ206" s="136">
        <v>7.1294999999999997E-2</v>
      </c>
      <c r="AK206" s="79" t="s">
        <v>651</v>
      </c>
      <c r="AL206" s="79" t="s">
        <v>652</v>
      </c>
      <c r="AM206" s="130">
        <v>0</v>
      </c>
      <c r="AN206" s="130">
        <v>0</v>
      </c>
      <c r="AO206" s="130">
        <v>0</v>
      </c>
      <c r="AP206" s="130">
        <v>0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0</v>
      </c>
      <c r="BI206" s="22">
        <f t="shared" si="9"/>
        <v>0</v>
      </c>
      <c r="BJ206" s="22">
        <f t="shared" si="10"/>
        <v>0</v>
      </c>
      <c r="BK206" s="22">
        <f t="shared" si="11"/>
        <v>0</v>
      </c>
    </row>
    <row r="207" spans="1:63" x14ac:dyDescent="0.35">
      <c r="A207" s="23" t="s">
        <v>1669</v>
      </c>
      <c r="B207" s="79" t="s">
        <v>836</v>
      </c>
      <c r="C207" s="80">
        <v>1</v>
      </c>
      <c r="D207" s="81" t="s">
        <v>23</v>
      </c>
      <c r="E207" s="79" t="s">
        <v>458</v>
      </c>
      <c r="F207" s="79" t="s">
        <v>635</v>
      </c>
      <c r="G207" s="79" t="s">
        <v>655</v>
      </c>
      <c r="H207" s="79" t="s">
        <v>656</v>
      </c>
      <c r="I207" s="79" t="s">
        <v>657</v>
      </c>
      <c r="J207" s="79" t="s">
        <v>658</v>
      </c>
      <c r="K207" s="79" t="s">
        <v>471</v>
      </c>
      <c r="L207" s="79" t="s">
        <v>637</v>
      </c>
      <c r="M207" s="79" t="s">
        <v>650</v>
      </c>
      <c r="N207" s="82">
        <v>1</v>
      </c>
      <c r="O207" s="82">
        <v>1</v>
      </c>
      <c r="P207" s="82">
        <v>1</v>
      </c>
      <c r="Q207" s="82">
        <v>1</v>
      </c>
      <c r="R207" s="82">
        <v>1</v>
      </c>
      <c r="S207" s="82">
        <v>1</v>
      </c>
      <c r="T207" s="82">
        <v>0</v>
      </c>
      <c r="U207" s="82">
        <v>0</v>
      </c>
      <c r="V207" s="82">
        <v>0</v>
      </c>
      <c r="W207" s="77">
        <v>1200041.33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1200041.33</v>
      </c>
      <c r="AE207" s="134">
        <v>44291</v>
      </c>
      <c r="AF207" s="134">
        <v>45387</v>
      </c>
      <c r="AG207" s="135">
        <v>1200041.33</v>
      </c>
      <c r="AH207" s="84">
        <v>9.7222222222222224E-2</v>
      </c>
      <c r="AI207" s="84">
        <v>3</v>
      </c>
      <c r="AJ207" s="136">
        <v>6.1652999999999999E-2</v>
      </c>
      <c r="AK207" s="79" t="s">
        <v>651</v>
      </c>
      <c r="AL207" s="79" t="s">
        <v>652</v>
      </c>
      <c r="AM207" s="130">
        <v>0</v>
      </c>
      <c r="AN207" s="130">
        <v>1200041.33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0</v>
      </c>
      <c r="BI207" s="22">
        <f t="shared" si="9"/>
        <v>1200041.33</v>
      </c>
      <c r="BJ207" s="22">
        <f t="shared" si="10"/>
        <v>0</v>
      </c>
      <c r="BK207" s="22">
        <f t="shared" si="11"/>
        <v>1200041.33</v>
      </c>
    </row>
    <row r="208" spans="1:63" x14ac:dyDescent="0.35">
      <c r="A208" s="23" t="s">
        <v>1670</v>
      </c>
      <c r="B208" s="79" t="s">
        <v>837</v>
      </c>
      <c r="C208" s="80">
        <v>1</v>
      </c>
      <c r="D208" s="81" t="s">
        <v>23</v>
      </c>
      <c r="E208" s="79" t="s">
        <v>458</v>
      </c>
      <c r="F208" s="79" t="s">
        <v>635</v>
      </c>
      <c r="G208" s="79" t="s">
        <v>655</v>
      </c>
      <c r="H208" s="79" t="s">
        <v>656</v>
      </c>
      <c r="I208" s="79" t="s">
        <v>657</v>
      </c>
      <c r="J208" s="79" t="s">
        <v>658</v>
      </c>
      <c r="K208" s="79" t="s">
        <v>471</v>
      </c>
      <c r="L208" s="79" t="s">
        <v>637</v>
      </c>
      <c r="M208" s="79" t="s">
        <v>650</v>
      </c>
      <c r="N208" s="82">
        <v>1</v>
      </c>
      <c r="O208" s="82">
        <v>1</v>
      </c>
      <c r="P208" s="82">
        <v>1</v>
      </c>
      <c r="Q208" s="82">
        <v>1</v>
      </c>
      <c r="R208" s="82">
        <v>1</v>
      </c>
      <c r="S208" s="82">
        <v>1</v>
      </c>
      <c r="T208" s="82">
        <v>0</v>
      </c>
      <c r="U208" s="82">
        <v>0</v>
      </c>
      <c r="V208" s="82">
        <v>0</v>
      </c>
      <c r="W208" s="77">
        <v>1199513.1499999999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1199513.1499999999</v>
      </c>
      <c r="AE208" s="134">
        <v>44291</v>
      </c>
      <c r="AF208" s="134">
        <v>46117</v>
      </c>
      <c r="AG208" s="135">
        <v>1199513.1499999999</v>
      </c>
      <c r="AH208" s="84">
        <v>2.0972222222222223</v>
      </c>
      <c r="AI208" s="84">
        <v>5</v>
      </c>
      <c r="AJ208" s="136">
        <v>7.1294999999999997E-2</v>
      </c>
      <c r="AK208" s="79" t="s">
        <v>651</v>
      </c>
      <c r="AL208" s="79" t="s">
        <v>652</v>
      </c>
      <c r="AM208" s="130">
        <v>0</v>
      </c>
      <c r="AN208" s="130">
        <v>0</v>
      </c>
      <c r="AO208" s="130">
        <v>0</v>
      </c>
      <c r="AP208" s="130">
        <v>0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0</v>
      </c>
      <c r="BI208" s="22">
        <f t="shared" si="9"/>
        <v>0</v>
      </c>
      <c r="BJ208" s="22">
        <f t="shared" si="10"/>
        <v>0</v>
      </c>
      <c r="BK208" s="22">
        <f t="shared" si="11"/>
        <v>0</v>
      </c>
    </row>
    <row r="209" spans="1:63" x14ac:dyDescent="0.35">
      <c r="A209" s="23" t="s">
        <v>1671</v>
      </c>
      <c r="B209" s="79" t="s">
        <v>838</v>
      </c>
      <c r="C209" s="80">
        <v>1</v>
      </c>
      <c r="D209" s="81" t="s">
        <v>23</v>
      </c>
      <c r="E209" s="79" t="s">
        <v>458</v>
      </c>
      <c r="F209" s="79" t="s">
        <v>635</v>
      </c>
      <c r="G209" s="79" t="s">
        <v>655</v>
      </c>
      <c r="H209" s="79" t="s">
        <v>656</v>
      </c>
      <c r="I209" s="79" t="s">
        <v>657</v>
      </c>
      <c r="J209" s="79" t="s">
        <v>658</v>
      </c>
      <c r="K209" s="79" t="s">
        <v>471</v>
      </c>
      <c r="L209" s="79" t="s">
        <v>637</v>
      </c>
      <c r="M209" s="79" t="s">
        <v>650</v>
      </c>
      <c r="N209" s="82">
        <v>1</v>
      </c>
      <c r="O209" s="82">
        <v>1</v>
      </c>
      <c r="P209" s="82">
        <v>1</v>
      </c>
      <c r="Q209" s="82">
        <v>1</v>
      </c>
      <c r="R209" s="82">
        <v>1</v>
      </c>
      <c r="S209" s="82">
        <v>1</v>
      </c>
      <c r="T209" s="82">
        <v>0</v>
      </c>
      <c r="U209" s="82">
        <v>0</v>
      </c>
      <c r="V209" s="82">
        <v>0</v>
      </c>
      <c r="W209" s="77">
        <v>873251.49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873251.49</v>
      </c>
      <c r="AE209" s="134">
        <v>44291</v>
      </c>
      <c r="AF209" s="134">
        <v>45387</v>
      </c>
      <c r="AG209" s="135">
        <v>873251.49</v>
      </c>
      <c r="AH209" s="84">
        <v>9.7222222222222224E-2</v>
      </c>
      <c r="AI209" s="84">
        <v>3</v>
      </c>
      <c r="AJ209" s="136">
        <v>6.1652999999999999E-2</v>
      </c>
      <c r="AK209" s="79" t="s">
        <v>651</v>
      </c>
      <c r="AL209" s="79" t="s">
        <v>652</v>
      </c>
      <c r="AM209" s="130">
        <v>0</v>
      </c>
      <c r="AN209" s="130">
        <v>873251.49</v>
      </c>
      <c r="AO209" s="130">
        <v>0</v>
      </c>
      <c r="AP209" s="130">
        <v>0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0</v>
      </c>
      <c r="BI209" s="22">
        <f t="shared" si="9"/>
        <v>873251.49</v>
      </c>
      <c r="BJ209" s="22">
        <f t="shared" si="10"/>
        <v>0</v>
      </c>
      <c r="BK209" s="22">
        <f t="shared" si="11"/>
        <v>873251.49</v>
      </c>
    </row>
    <row r="210" spans="1:63" x14ac:dyDescent="0.35">
      <c r="A210" s="23" t="s">
        <v>1672</v>
      </c>
      <c r="B210" s="79" t="s">
        <v>839</v>
      </c>
      <c r="C210" s="80">
        <v>1</v>
      </c>
      <c r="D210" s="81" t="s">
        <v>23</v>
      </c>
      <c r="E210" s="79" t="s">
        <v>458</v>
      </c>
      <c r="F210" s="79" t="s">
        <v>635</v>
      </c>
      <c r="G210" s="79" t="s">
        <v>655</v>
      </c>
      <c r="H210" s="79" t="s">
        <v>656</v>
      </c>
      <c r="I210" s="79" t="s">
        <v>657</v>
      </c>
      <c r="J210" s="79" t="s">
        <v>658</v>
      </c>
      <c r="K210" s="79" t="s">
        <v>471</v>
      </c>
      <c r="L210" s="79" t="s">
        <v>637</v>
      </c>
      <c r="M210" s="79" t="s">
        <v>650</v>
      </c>
      <c r="N210" s="82">
        <v>1</v>
      </c>
      <c r="O210" s="82">
        <v>1</v>
      </c>
      <c r="P210" s="82">
        <v>1</v>
      </c>
      <c r="Q210" s="82">
        <v>1</v>
      </c>
      <c r="R210" s="82">
        <v>1</v>
      </c>
      <c r="S210" s="82">
        <v>1</v>
      </c>
      <c r="T210" s="82">
        <v>0</v>
      </c>
      <c r="U210" s="82">
        <v>0</v>
      </c>
      <c r="V210" s="82">
        <v>0</v>
      </c>
      <c r="W210" s="77">
        <v>872844.86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872844.86</v>
      </c>
      <c r="AE210" s="134">
        <v>44291</v>
      </c>
      <c r="AF210" s="134">
        <v>46117</v>
      </c>
      <c r="AG210" s="135">
        <v>872844.86</v>
      </c>
      <c r="AH210" s="84">
        <v>2.0972222222222223</v>
      </c>
      <c r="AI210" s="84">
        <v>5</v>
      </c>
      <c r="AJ210" s="136">
        <v>7.1294999999999997E-2</v>
      </c>
      <c r="AK210" s="79" t="s">
        <v>651</v>
      </c>
      <c r="AL210" s="79" t="s">
        <v>652</v>
      </c>
      <c r="AM210" s="130">
        <v>0</v>
      </c>
      <c r="AN210" s="130">
        <v>0</v>
      </c>
      <c r="AO210" s="130">
        <v>0</v>
      </c>
      <c r="AP210" s="130">
        <v>0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0</v>
      </c>
      <c r="BI210" s="22">
        <f t="shared" si="9"/>
        <v>0</v>
      </c>
      <c r="BJ210" s="22">
        <f t="shared" si="10"/>
        <v>0</v>
      </c>
      <c r="BK210" s="22">
        <f t="shared" si="11"/>
        <v>0</v>
      </c>
    </row>
    <row r="211" spans="1:63" x14ac:dyDescent="0.35">
      <c r="A211" s="23" t="s">
        <v>1673</v>
      </c>
      <c r="B211" s="79" t="s">
        <v>840</v>
      </c>
      <c r="C211" s="80">
        <v>1</v>
      </c>
      <c r="D211" s="81" t="s">
        <v>23</v>
      </c>
      <c r="E211" s="79" t="s">
        <v>458</v>
      </c>
      <c r="F211" s="79" t="s">
        <v>635</v>
      </c>
      <c r="G211" s="79" t="s">
        <v>655</v>
      </c>
      <c r="H211" s="79" t="s">
        <v>656</v>
      </c>
      <c r="I211" s="79" t="s">
        <v>657</v>
      </c>
      <c r="J211" s="79" t="s">
        <v>658</v>
      </c>
      <c r="K211" s="79" t="s">
        <v>471</v>
      </c>
      <c r="L211" s="79" t="s">
        <v>637</v>
      </c>
      <c r="M211" s="79" t="s">
        <v>650</v>
      </c>
      <c r="N211" s="82">
        <v>1</v>
      </c>
      <c r="O211" s="82">
        <v>1</v>
      </c>
      <c r="P211" s="82">
        <v>1</v>
      </c>
      <c r="Q211" s="82">
        <v>1</v>
      </c>
      <c r="R211" s="82">
        <v>1</v>
      </c>
      <c r="S211" s="82">
        <v>1</v>
      </c>
      <c r="T211" s="82">
        <v>0</v>
      </c>
      <c r="U211" s="82">
        <v>0</v>
      </c>
      <c r="V211" s="82">
        <v>0</v>
      </c>
      <c r="W211" s="77">
        <v>1817000</v>
      </c>
      <c r="X211" s="77">
        <v>0</v>
      </c>
      <c r="Y211" s="77">
        <v>0</v>
      </c>
      <c r="Z211" s="77">
        <v>0</v>
      </c>
      <c r="AA211" s="77">
        <v>0</v>
      </c>
      <c r="AB211" s="77">
        <v>0</v>
      </c>
      <c r="AC211" s="77">
        <v>0</v>
      </c>
      <c r="AD211" s="77">
        <v>1817000</v>
      </c>
      <c r="AE211" s="134">
        <v>44291</v>
      </c>
      <c r="AF211" s="134">
        <v>45387</v>
      </c>
      <c r="AG211" s="135">
        <v>1817000</v>
      </c>
      <c r="AH211" s="84">
        <v>9.7222222222222224E-2</v>
      </c>
      <c r="AI211" s="84">
        <v>3</v>
      </c>
      <c r="AJ211" s="136">
        <v>6.1652999999999999E-2</v>
      </c>
      <c r="AK211" s="79" t="s">
        <v>651</v>
      </c>
      <c r="AL211" s="79" t="s">
        <v>652</v>
      </c>
      <c r="AM211" s="130">
        <v>0</v>
      </c>
      <c r="AN211" s="130">
        <v>1817000</v>
      </c>
      <c r="AO211" s="130">
        <v>0</v>
      </c>
      <c r="AP211" s="130">
        <v>0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0</v>
      </c>
      <c r="BI211" s="22">
        <f t="shared" si="9"/>
        <v>1817000</v>
      </c>
      <c r="BJ211" s="22">
        <f t="shared" si="10"/>
        <v>0</v>
      </c>
      <c r="BK211" s="22">
        <f t="shared" si="11"/>
        <v>1817000</v>
      </c>
    </row>
    <row r="212" spans="1:63" x14ac:dyDescent="0.35">
      <c r="A212" s="23" t="s">
        <v>1674</v>
      </c>
      <c r="B212" s="79" t="s">
        <v>841</v>
      </c>
      <c r="C212" s="80">
        <v>1</v>
      </c>
      <c r="D212" s="81" t="s">
        <v>23</v>
      </c>
      <c r="E212" s="79" t="s">
        <v>458</v>
      </c>
      <c r="F212" s="79" t="s">
        <v>635</v>
      </c>
      <c r="G212" s="79" t="s">
        <v>655</v>
      </c>
      <c r="H212" s="79" t="s">
        <v>656</v>
      </c>
      <c r="I212" s="79" t="s">
        <v>657</v>
      </c>
      <c r="J212" s="79" t="s">
        <v>658</v>
      </c>
      <c r="K212" s="79" t="s">
        <v>471</v>
      </c>
      <c r="L212" s="79" t="s">
        <v>637</v>
      </c>
      <c r="M212" s="79" t="s">
        <v>650</v>
      </c>
      <c r="N212" s="82">
        <v>1</v>
      </c>
      <c r="O212" s="82">
        <v>1</v>
      </c>
      <c r="P212" s="82">
        <v>1</v>
      </c>
      <c r="Q212" s="82">
        <v>1</v>
      </c>
      <c r="R212" s="82">
        <v>1</v>
      </c>
      <c r="S212" s="82">
        <v>1</v>
      </c>
      <c r="T212" s="82">
        <v>0</v>
      </c>
      <c r="U212" s="82">
        <v>0</v>
      </c>
      <c r="V212" s="82">
        <v>0</v>
      </c>
      <c r="W212" s="77">
        <v>378856.95</v>
      </c>
      <c r="X212" s="77">
        <v>0</v>
      </c>
      <c r="Y212" s="77">
        <v>0</v>
      </c>
      <c r="Z212" s="77">
        <v>0</v>
      </c>
      <c r="AA212" s="77">
        <v>0</v>
      </c>
      <c r="AB212" s="77">
        <v>0</v>
      </c>
      <c r="AC212" s="77">
        <v>0</v>
      </c>
      <c r="AD212" s="77">
        <v>378856.95</v>
      </c>
      <c r="AE212" s="134">
        <v>44291</v>
      </c>
      <c r="AF212" s="134">
        <v>45387</v>
      </c>
      <c r="AG212" s="135">
        <v>378856.95</v>
      </c>
      <c r="AH212" s="84">
        <v>9.7222222222222224E-2</v>
      </c>
      <c r="AI212" s="84">
        <v>3</v>
      </c>
      <c r="AJ212" s="136">
        <v>6.1652999999999999E-2</v>
      </c>
      <c r="AK212" s="79" t="s">
        <v>651</v>
      </c>
      <c r="AL212" s="79" t="s">
        <v>652</v>
      </c>
      <c r="AM212" s="130">
        <v>0</v>
      </c>
      <c r="AN212" s="130">
        <v>378856.95</v>
      </c>
      <c r="AO212" s="130">
        <v>0</v>
      </c>
      <c r="AP212" s="130">
        <v>0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0</v>
      </c>
      <c r="BI212" s="22">
        <f t="shared" si="9"/>
        <v>378856.95</v>
      </c>
      <c r="BJ212" s="22">
        <f t="shared" si="10"/>
        <v>0</v>
      </c>
      <c r="BK212" s="22">
        <f t="shared" si="11"/>
        <v>378856.95</v>
      </c>
    </row>
    <row r="213" spans="1:63" x14ac:dyDescent="0.35">
      <c r="A213" s="23" t="s">
        <v>1675</v>
      </c>
      <c r="B213" s="79" t="s">
        <v>842</v>
      </c>
      <c r="C213" s="80">
        <v>1</v>
      </c>
      <c r="D213" s="81" t="s">
        <v>23</v>
      </c>
      <c r="E213" s="79" t="s">
        <v>458</v>
      </c>
      <c r="F213" s="79" t="s">
        <v>635</v>
      </c>
      <c r="G213" s="79" t="s">
        <v>655</v>
      </c>
      <c r="H213" s="79" t="s">
        <v>656</v>
      </c>
      <c r="I213" s="79" t="s">
        <v>657</v>
      </c>
      <c r="J213" s="79" t="s">
        <v>658</v>
      </c>
      <c r="K213" s="79" t="s">
        <v>471</v>
      </c>
      <c r="L213" s="79" t="s">
        <v>637</v>
      </c>
      <c r="M213" s="79" t="s">
        <v>650</v>
      </c>
      <c r="N213" s="82">
        <v>1</v>
      </c>
      <c r="O213" s="82">
        <v>1</v>
      </c>
      <c r="P213" s="82">
        <v>1</v>
      </c>
      <c r="Q213" s="82">
        <v>1</v>
      </c>
      <c r="R213" s="82">
        <v>1</v>
      </c>
      <c r="S213" s="82">
        <v>1</v>
      </c>
      <c r="T213" s="82">
        <v>0</v>
      </c>
      <c r="U213" s="82">
        <v>0</v>
      </c>
      <c r="V213" s="82">
        <v>0</v>
      </c>
      <c r="W213" s="77">
        <v>1295191.5900000001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1295191.5900000001</v>
      </c>
      <c r="AE213" s="134">
        <v>44291</v>
      </c>
      <c r="AF213" s="134">
        <v>45387</v>
      </c>
      <c r="AG213" s="135">
        <v>1295191.5900000001</v>
      </c>
      <c r="AH213" s="84">
        <v>9.7222222222222224E-2</v>
      </c>
      <c r="AI213" s="84">
        <v>3</v>
      </c>
      <c r="AJ213" s="136">
        <v>6.1652999999999999E-2</v>
      </c>
      <c r="AK213" s="79" t="s">
        <v>651</v>
      </c>
      <c r="AL213" s="79" t="s">
        <v>652</v>
      </c>
      <c r="AM213" s="130">
        <v>0</v>
      </c>
      <c r="AN213" s="130">
        <v>1295191.5900000001</v>
      </c>
      <c r="AO213" s="130">
        <v>0</v>
      </c>
      <c r="AP213" s="130">
        <v>0</v>
      </c>
      <c r="AQ213" s="130">
        <v>0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0</v>
      </c>
      <c r="BI213" s="22">
        <f t="shared" si="9"/>
        <v>1295191.5900000001</v>
      </c>
      <c r="BJ213" s="22">
        <f t="shared" si="10"/>
        <v>0</v>
      </c>
      <c r="BK213" s="22">
        <f t="shared" si="11"/>
        <v>1295191.5900000001</v>
      </c>
    </row>
    <row r="214" spans="1:63" x14ac:dyDescent="0.35">
      <c r="A214" s="23" t="s">
        <v>1676</v>
      </c>
      <c r="B214" s="79" t="s">
        <v>843</v>
      </c>
      <c r="C214" s="80">
        <v>1</v>
      </c>
      <c r="D214" s="81" t="s">
        <v>23</v>
      </c>
      <c r="E214" s="79" t="s">
        <v>458</v>
      </c>
      <c r="F214" s="79" t="s">
        <v>635</v>
      </c>
      <c r="G214" s="79" t="s">
        <v>655</v>
      </c>
      <c r="H214" s="79" t="s">
        <v>656</v>
      </c>
      <c r="I214" s="79" t="s">
        <v>657</v>
      </c>
      <c r="J214" s="79" t="s">
        <v>658</v>
      </c>
      <c r="K214" s="79" t="s">
        <v>471</v>
      </c>
      <c r="L214" s="79" t="s">
        <v>637</v>
      </c>
      <c r="M214" s="79" t="s">
        <v>650</v>
      </c>
      <c r="N214" s="82">
        <v>1</v>
      </c>
      <c r="O214" s="82">
        <v>1</v>
      </c>
      <c r="P214" s="82">
        <v>1</v>
      </c>
      <c r="Q214" s="82">
        <v>1</v>
      </c>
      <c r="R214" s="82">
        <v>1</v>
      </c>
      <c r="S214" s="82">
        <v>1</v>
      </c>
      <c r="T214" s="82">
        <v>0</v>
      </c>
      <c r="U214" s="82">
        <v>0</v>
      </c>
      <c r="V214" s="82">
        <v>0</v>
      </c>
      <c r="W214" s="77">
        <v>1295191.5900000001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1295191.5900000001</v>
      </c>
      <c r="AE214" s="134">
        <v>44291</v>
      </c>
      <c r="AF214" s="134">
        <v>46117</v>
      </c>
      <c r="AG214" s="135">
        <v>1295191.5900000001</v>
      </c>
      <c r="AH214" s="84">
        <v>2.0972222222222223</v>
      </c>
      <c r="AI214" s="84">
        <v>5</v>
      </c>
      <c r="AJ214" s="136">
        <v>7.1294999999999997E-2</v>
      </c>
      <c r="AK214" s="79" t="s">
        <v>651</v>
      </c>
      <c r="AL214" s="79" t="s">
        <v>652</v>
      </c>
      <c r="AM214" s="130">
        <v>0</v>
      </c>
      <c r="AN214" s="130">
        <v>0</v>
      </c>
      <c r="AO214" s="130">
        <v>0</v>
      </c>
      <c r="AP214" s="130">
        <v>0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0</v>
      </c>
      <c r="BI214" s="22">
        <f t="shared" si="9"/>
        <v>0</v>
      </c>
      <c r="BJ214" s="22">
        <f t="shared" si="10"/>
        <v>0</v>
      </c>
      <c r="BK214" s="22">
        <f t="shared" si="11"/>
        <v>0</v>
      </c>
    </row>
    <row r="215" spans="1:63" x14ac:dyDescent="0.35">
      <c r="A215" s="23" t="s">
        <v>1677</v>
      </c>
      <c r="B215" s="79" t="s">
        <v>844</v>
      </c>
      <c r="C215" s="80">
        <v>1</v>
      </c>
      <c r="D215" s="81" t="s">
        <v>23</v>
      </c>
      <c r="E215" s="79" t="s">
        <v>458</v>
      </c>
      <c r="F215" s="79" t="s">
        <v>635</v>
      </c>
      <c r="G215" s="79" t="s">
        <v>655</v>
      </c>
      <c r="H215" s="79" t="s">
        <v>656</v>
      </c>
      <c r="I215" s="79" t="s">
        <v>657</v>
      </c>
      <c r="J215" s="79" t="s">
        <v>658</v>
      </c>
      <c r="K215" s="79" t="s">
        <v>471</v>
      </c>
      <c r="L215" s="79" t="s">
        <v>637</v>
      </c>
      <c r="M215" s="79" t="s">
        <v>650</v>
      </c>
      <c r="N215" s="82">
        <v>1</v>
      </c>
      <c r="O215" s="82">
        <v>1</v>
      </c>
      <c r="P215" s="82">
        <v>1</v>
      </c>
      <c r="Q215" s="82">
        <v>1</v>
      </c>
      <c r="R215" s="82">
        <v>1</v>
      </c>
      <c r="S215" s="82">
        <v>1</v>
      </c>
      <c r="T215" s="82">
        <v>0</v>
      </c>
      <c r="U215" s="82">
        <v>0</v>
      </c>
      <c r="V215" s="82">
        <v>0</v>
      </c>
      <c r="W215" s="77">
        <v>250000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0</v>
      </c>
      <c r="AD215" s="77">
        <v>250000</v>
      </c>
      <c r="AE215" s="134">
        <v>44291</v>
      </c>
      <c r="AF215" s="134">
        <v>45387</v>
      </c>
      <c r="AG215" s="135">
        <v>250000</v>
      </c>
      <c r="AH215" s="84">
        <v>9.7222222222222224E-2</v>
      </c>
      <c r="AI215" s="84">
        <v>3</v>
      </c>
      <c r="AJ215" s="136">
        <v>6.1652999999999999E-2</v>
      </c>
      <c r="AK215" s="79" t="s">
        <v>651</v>
      </c>
      <c r="AL215" s="79" t="s">
        <v>652</v>
      </c>
      <c r="AM215" s="130">
        <v>0</v>
      </c>
      <c r="AN215" s="130">
        <v>250000</v>
      </c>
      <c r="AO215" s="130">
        <v>0</v>
      </c>
      <c r="AP215" s="130">
        <v>0</v>
      </c>
      <c r="AQ215" s="130">
        <v>0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0</v>
      </c>
      <c r="BI215" s="22">
        <f t="shared" si="9"/>
        <v>250000</v>
      </c>
      <c r="BJ215" s="22">
        <f t="shared" si="10"/>
        <v>0</v>
      </c>
      <c r="BK215" s="22">
        <f t="shared" si="11"/>
        <v>250000</v>
      </c>
    </row>
    <row r="216" spans="1:63" x14ac:dyDescent="0.35">
      <c r="A216" s="23" t="s">
        <v>1678</v>
      </c>
      <c r="B216" s="79" t="s">
        <v>845</v>
      </c>
      <c r="C216" s="80">
        <v>1</v>
      </c>
      <c r="D216" s="81" t="s">
        <v>23</v>
      </c>
      <c r="E216" s="79" t="s">
        <v>458</v>
      </c>
      <c r="F216" s="79" t="s">
        <v>635</v>
      </c>
      <c r="G216" s="79" t="s">
        <v>655</v>
      </c>
      <c r="H216" s="79" t="s">
        <v>656</v>
      </c>
      <c r="I216" s="79" t="s">
        <v>657</v>
      </c>
      <c r="J216" s="79" t="s">
        <v>658</v>
      </c>
      <c r="K216" s="79" t="s">
        <v>471</v>
      </c>
      <c r="L216" s="79" t="s">
        <v>637</v>
      </c>
      <c r="M216" s="79" t="s">
        <v>650</v>
      </c>
      <c r="N216" s="82">
        <v>1</v>
      </c>
      <c r="O216" s="82">
        <v>1</v>
      </c>
      <c r="P216" s="82">
        <v>1</v>
      </c>
      <c r="Q216" s="82">
        <v>1</v>
      </c>
      <c r="R216" s="82">
        <v>1</v>
      </c>
      <c r="S216" s="82">
        <v>1</v>
      </c>
      <c r="T216" s="82">
        <v>0</v>
      </c>
      <c r="U216" s="82">
        <v>0</v>
      </c>
      <c r="V216" s="82">
        <v>0</v>
      </c>
      <c r="W216" s="77">
        <v>1453522.67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1453522.67</v>
      </c>
      <c r="AE216" s="134">
        <v>44291</v>
      </c>
      <c r="AF216" s="134">
        <v>45387</v>
      </c>
      <c r="AG216" s="135">
        <v>1453522.67</v>
      </c>
      <c r="AH216" s="84">
        <v>9.7222222222222224E-2</v>
      </c>
      <c r="AI216" s="84">
        <v>3</v>
      </c>
      <c r="AJ216" s="136">
        <v>6.1652999999999999E-2</v>
      </c>
      <c r="AK216" s="79" t="s">
        <v>651</v>
      </c>
      <c r="AL216" s="79" t="s">
        <v>652</v>
      </c>
      <c r="AM216" s="130">
        <v>0</v>
      </c>
      <c r="AN216" s="130">
        <v>1453522.67</v>
      </c>
      <c r="AO216" s="130">
        <v>0</v>
      </c>
      <c r="AP216" s="130">
        <v>0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0</v>
      </c>
      <c r="BI216" s="22">
        <f t="shared" si="9"/>
        <v>1453522.67</v>
      </c>
      <c r="BJ216" s="22">
        <f t="shared" si="10"/>
        <v>0</v>
      </c>
      <c r="BK216" s="22">
        <f t="shared" si="11"/>
        <v>1453522.67</v>
      </c>
    </row>
    <row r="217" spans="1:63" x14ac:dyDescent="0.35">
      <c r="A217" s="23" t="s">
        <v>1679</v>
      </c>
      <c r="B217" s="79" t="s">
        <v>846</v>
      </c>
      <c r="C217" s="80">
        <v>1</v>
      </c>
      <c r="D217" s="81" t="s">
        <v>23</v>
      </c>
      <c r="E217" s="79" t="s">
        <v>458</v>
      </c>
      <c r="F217" s="79" t="s">
        <v>635</v>
      </c>
      <c r="G217" s="79" t="s">
        <v>655</v>
      </c>
      <c r="H217" s="79" t="s">
        <v>656</v>
      </c>
      <c r="I217" s="79" t="s">
        <v>657</v>
      </c>
      <c r="J217" s="79" t="s">
        <v>658</v>
      </c>
      <c r="K217" s="79" t="s">
        <v>471</v>
      </c>
      <c r="L217" s="79" t="s">
        <v>637</v>
      </c>
      <c r="M217" s="79" t="s">
        <v>650</v>
      </c>
      <c r="N217" s="82">
        <v>1</v>
      </c>
      <c r="O217" s="82">
        <v>1</v>
      </c>
      <c r="P217" s="82">
        <v>1</v>
      </c>
      <c r="Q217" s="82">
        <v>1</v>
      </c>
      <c r="R217" s="82">
        <v>1</v>
      </c>
      <c r="S217" s="82">
        <v>1</v>
      </c>
      <c r="T217" s="82">
        <v>0</v>
      </c>
      <c r="U217" s="82">
        <v>0</v>
      </c>
      <c r="V217" s="82">
        <v>0</v>
      </c>
      <c r="W217" s="77">
        <v>1240286.8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7">
        <v>0</v>
      </c>
      <c r="AD217" s="77">
        <v>1240286.8</v>
      </c>
      <c r="AE217" s="134">
        <v>44291</v>
      </c>
      <c r="AF217" s="134">
        <v>45387</v>
      </c>
      <c r="AG217" s="135">
        <v>1240286.8</v>
      </c>
      <c r="AH217" s="84">
        <v>9.7222222222222224E-2</v>
      </c>
      <c r="AI217" s="84">
        <v>3</v>
      </c>
      <c r="AJ217" s="136">
        <v>6.1652999999999999E-2</v>
      </c>
      <c r="AK217" s="79" t="s">
        <v>651</v>
      </c>
      <c r="AL217" s="79" t="s">
        <v>652</v>
      </c>
      <c r="AM217" s="130">
        <v>0</v>
      </c>
      <c r="AN217" s="130">
        <v>1240286.8</v>
      </c>
      <c r="AO217" s="130">
        <v>0</v>
      </c>
      <c r="AP217" s="130">
        <v>0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0</v>
      </c>
      <c r="BI217" s="22">
        <f t="shared" si="9"/>
        <v>1240286.8</v>
      </c>
      <c r="BJ217" s="22">
        <f t="shared" si="10"/>
        <v>0</v>
      </c>
      <c r="BK217" s="22">
        <f t="shared" si="11"/>
        <v>1240286.8</v>
      </c>
    </row>
    <row r="218" spans="1:63" x14ac:dyDescent="0.35">
      <c r="A218" s="23" t="s">
        <v>1680</v>
      </c>
      <c r="B218" s="79" t="s">
        <v>847</v>
      </c>
      <c r="C218" s="80">
        <v>1</v>
      </c>
      <c r="D218" s="81" t="s">
        <v>23</v>
      </c>
      <c r="E218" s="79" t="s">
        <v>458</v>
      </c>
      <c r="F218" s="79" t="s">
        <v>635</v>
      </c>
      <c r="G218" s="79" t="s">
        <v>655</v>
      </c>
      <c r="H218" s="79" t="s">
        <v>656</v>
      </c>
      <c r="I218" s="79" t="s">
        <v>657</v>
      </c>
      <c r="J218" s="79" t="s">
        <v>658</v>
      </c>
      <c r="K218" s="79" t="s">
        <v>471</v>
      </c>
      <c r="L218" s="79" t="s">
        <v>637</v>
      </c>
      <c r="M218" s="79" t="s">
        <v>650</v>
      </c>
      <c r="N218" s="82">
        <v>1</v>
      </c>
      <c r="O218" s="82">
        <v>1</v>
      </c>
      <c r="P218" s="82">
        <v>1</v>
      </c>
      <c r="Q218" s="82">
        <v>1</v>
      </c>
      <c r="R218" s="82">
        <v>1</v>
      </c>
      <c r="S218" s="82">
        <v>1</v>
      </c>
      <c r="T218" s="82">
        <v>0</v>
      </c>
      <c r="U218" s="82">
        <v>0</v>
      </c>
      <c r="V218" s="82">
        <v>0</v>
      </c>
      <c r="W218" s="77">
        <v>1239554.1299999999</v>
      </c>
      <c r="X218" s="77">
        <v>0</v>
      </c>
      <c r="Y218" s="77">
        <v>0</v>
      </c>
      <c r="Z218" s="77">
        <v>0</v>
      </c>
      <c r="AA218" s="77">
        <v>0</v>
      </c>
      <c r="AB218" s="77">
        <v>0</v>
      </c>
      <c r="AC218" s="77">
        <v>0</v>
      </c>
      <c r="AD218" s="77">
        <v>1239554.1299999999</v>
      </c>
      <c r="AE218" s="134">
        <v>44291</v>
      </c>
      <c r="AF218" s="134">
        <v>46117</v>
      </c>
      <c r="AG218" s="135">
        <v>1239554.1299999999</v>
      </c>
      <c r="AH218" s="84">
        <v>2.0972222222222223</v>
      </c>
      <c r="AI218" s="84">
        <v>5</v>
      </c>
      <c r="AJ218" s="136">
        <v>7.1294999999999997E-2</v>
      </c>
      <c r="AK218" s="79" t="s">
        <v>651</v>
      </c>
      <c r="AL218" s="79" t="s">
        <v>652</v>
      </c>
      <c r="AM218" s="130">
        <v>0</v>
      </c>
      <c r="AN218" s="130">
        <v>0</v>
      </c>
      <c r="AO218" s="130">
        <v>0</v>
      </c>
      <c r="AP218" s="130">
        <v>0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0</v>
      </c>
      <c r="BI218" s="22">
        <f t="shared" si="9"/>
        <v>0</v>
      </c>
      <c r="BJ218" s="22">
        <f t="shared" si="10"/>
        <v>0</v>
      </c>
      <c r="BK218" s="22">
        <f t="shared" si="11"/>
        <v>0</v>
      </c>
    </row>
    <row r="219" spans="1:63" x14ac:dyDescent="0.35">
      <c r="A219" s="23" t="s">
        <v>1681</v>
      </c>
      <c r="B219" s="79" t="s">
        <v>848</v>
      </c>
      <c r="C219" s="80">
        <v>1</v>
      </c>
      <c r="D219" s="81" t="s">
        <v>23</v>
      </c>
      <c r="E219" s="79" t="s">
        <v>458</v>
      </c>
      <c r="F219" s="79" t="s">
        <v>635</v>
      </c>
      <c r="G219" s="79" t="s">
        <v>655</v>
      </c>
      <c r="H219" s="79" t="s">
        <v>656</v>
      </c>
      <c r="I219" s="79" t="s">
        <v>657</v>
      </c>
      <c r="J219" s="79" t="s">
        <v>658</v>
      </c>
      <c r="K219" s="79" t="s">
        <v>471</v>
      </c>
      <c r="L219" s="79" t="s">
        <v>637</v>
      </c>
      <c r="M219" s="79" t="s">
        <v>650</v>
      </c>
      <c r="N219" s="82">
        <v>1</v>
      </c>
      <c r="O219" s="82">
        <v>1</v>
      </c>
      <c r="P219" s="82">
        <v>1</v>
      </c>
      <c r="Q219" s="82">
        <v>1</v>
      </c>
      <c r="R219" s="82">
        <v>1</v>
      </c>
      <c r="S219" s="82">
        <v>1</v>
      </c>
      <c r="T219" s="82">
        <v>0</v>
      </c>
      <c r="U219" s="82">
        <v>0</v>
      </c>
      <c r="V219" s="82">
        <v>0</v>
      </c>
      <c r="W219" s="77">
        <v>180218.14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180218.14</v>
      </c>
      <c r="AE219" s="134">
        <v>44291</v>
      </c>
      <c r="AF219" s="134">
        <v>45387</v>
      </c>
      <c r="AG219" s="135">
        <v>180218.14</v>
      </c>
      <c r="AH219" s="84">
        <v>9.7222222222222224E-2</v>
      </c>
      <c r="AI219" s="84">
        <v>3</v>
      </c>
      <c r="AJ219" s="136">
        <v>6.1652999999999999E-2</v>
      </c>
      <c r="AK219" s="79" t="s">
        <v>651</v>
      </c>
      <c r="AL219" s="79" t="s">
        <v>652</v>
      </c>
      <c r="AM219" s="130">
        <v>0</v>
      </c>
      <c r="AN219" s="130">
        <v>180218.14</v>
      </c>
      <c r="AO219" s="130">
        <v>0</v>
      </c>
      <c r="AP219" s="130">
        <v>0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0</v>
      </c>
      <c r="BI219" s="22">
        <f t="shared" si="9"/>
        <v>180218.14</v>
      </c>
      <c r="BJ219" s="22">
        <f t="shared" si="10"/>
        <v>0</v>
      </c>
      <c r="BK219" s="22">
        <f t="shared" si="11"/>
        <v>180218.14</v>
      </c>
    </row>
    <row r="220" spans="1:63" x14ac:dyDescent="0.35">
      <c r="A220" s="23" t="s">
        <v>1682</v>
      </c>
      <c r="B220" s="79" t="s">
        <v>849</v>
      </c>
      <c r="C220" s="80">
        <v>1</v>
      </c>
      <c r="D220" s="81" t="s">
        <v>23</v>
      </c>
      <c r="E220" s="79" t="s">
        <v>458</v>
      </c>
      <c r="F220" s="79" t="s">
        <v>635</v>
      </c>
      <c r="G220" s="79" t="s">
        <v>655</v>
      </c>
      <c r="H220" s="79" t="s">
        <v>656</v>
      </c>
      <c r="I220" s="79" t="s">
        <v>657</v>
      </c>
      <c r="J220" s="79" t="s">
        <v>658</v>
      </c>
      <c r="K220" s="79" t="s">
        <v>471</v>
      </c>
      <c r="L220" s="79" t="s">
        <v>637</v>
      </c>
      <c r="M220" s="79" t="s">
        <v>650</v>
      </c>
      <c r="N220" s="82">
        <v>1</v>
      </c>
      <c r="O220" s="82">
        <v>1</v>
      </c>
      <c r="P220" s="82">
        <v>1</v>
      </c>
      <c r="Q220" s="82">
        <v>1</v>
      </c>
      <c r="R220" s="82">
        <v>1</v>
      </c>
      <c r="S220" s="82">
        <v>1</v>
      </c>
      <c r="T220" s="82">
        <v>0</v>
      </c>
      <c r="U220" s="82">
        <v>0</v>
      </c>
      <c r="V220" s="82">
        <v>0</v>
      </c>
      <c r="W220" s="77">
        <v>160094.26999999999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160094.26999999999</v>
      </c>
      <c r="AE220" s="134">
        <v>44291</v>
      </c>
      <c r="AF220" s="134">
        <v>46117</v>
      </c>
      <c r="AG220" s="135">
        <v>160094.26999999999</v>
      </c>
      <c r="AH220" s="84">
        <v>2.0972222222222223</v>
      </c>
      <c r="AI220" s="84">
        <v>5</v>
      </c>
      <c r="AJ220" s="136">
        <v>7.1294999999999997E-2</v>
      </c>
      <c r="AK220" s="79" t="s">
        <v>651</v>
      </c>
      <c r="AL220" s="79" t="s">
        <v>652</v>
      </c>
      <c r="AM220" s="130">
        <v>0</v>
      </c>
      <c r="AN220" s="130">
        <v>0</v>
      </c>
      <c r="AO220" s="130">
        <v>0</v>
      </c>
      <c r="AP220" s="130">
        <v>0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0</v>
      </c>
      <c r="BI220" s="22">
        <f t="shared" si="9"/>
        <v>0</v>
      </c>
      <c r="BJ220" s="22">
        <f t="shared" si="10"/>
        <v>0</v>
      </c>
      <c r="BK220" s="22">
        <f t="shared" si="11"/>
        <v>0</v>
      </c>
    </row>
    <row r="221" spans="1:63" x14ac:dyDescent="0.35">
      <c r="A221" s="23" t="s">
        <v>1683</v>
      </c>
      <c r="B221" s="79" t="s">
        <v>850</v>
      </c>
      <c r="C221" s="80">
        <v>1</v>
      </c>
      <c r="D221" s="81" t="s">
        <v>23</v>
      </c>
      <c r="E221" s="79" t="s">
        <v>458</v>
      </c>
      <c r="F221" s="79" t="s">
        <v>635</v>
      </c>
      <c r="G221" s="79" t="s">
        <v>655</v>
      </c>
      <c r="H221" s="79" t="s">
        <v>656</v>
      </c>
      <c r="I221" s="79" t="s">
        <v>657</v>
      </c>
      <c r="J221" s="79" t="s">
        <v>658</v>
      </c>
      <c r="K221" s="79" t="s">
        <v>471</v>
      </c>
      <c r="L221" s="79" t="s">
        <v>637</v>
      </c>
      <c r="M221" s="79" t="s">
        <v>650</v>
      </c>
      <c r="N221" s="82">
        <v>1</v>
      </c>
      <c r="O221" s="82">
        <v>1</v>
      </c>
      <c r="P221" s="82">
        <v>1</v>
      </c>
      <c r="Q221" s="82">
        <v>1</v>
      </c>
      <c r="R221" s="82">
        <v>1</v>
      </c>
      <c r="S221" s="82">
        <v>1</v>
      </c>
      <c r="T221" s="82">
        <v>0</v>
      </c>
      <c r="U221" s="82">
        <v>0</v>
      </c>
      <c r="V221" s="82">
        <v>0</v>
      </c>
      <c r="W221" s="77">
        <v>349064.84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7">
        <v>0</v>
      </c>
      <c r="AD221" s="77">
        <v>349064.84</v>
      </c>
      <c r="AE221" s="134">
        <v>44291</v>
      </c>
      <c r="AF221" s="134">
        <v>45387</v>
      </c>
      <c r="AG221" s="135">
        <v>349064.84</v>
      </c>
      <c r="AH221" s="84">
        <v>9.7222222222222224E-2</v>
      </c>
      <c r="AI221" s="84">
        <v>3</v>
      </c>
      <c r="AJ221" s="136">
        <v>6.1652999999999999E-2</v>
      </c>
      <c r="AK221" s="79" t="s">
        <v>651</v>
      </c>
      <c r="AL221" s="79" t="s">
        <v>652</v>
      </c>
      <c r="AM221" s="130">
        <v>0</v>
      </c>
      <c r="AN221" s="130">
        <v>349064.84</v>
      </c>
      <c r="AO221" s="130">
        <v>0</v>
      </c>
      <c r="AP221" s="130">
        <v>0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0</v>
      </c>
      <c r="BI221" s="22">
        <f t="shared" si="9"/>
        <v>349064.84</v>
      </c>
      <c r="BJ221" s="22">
        <f t="shared" si="10"/>
        <v>0</v>
      </c>
      <c r="BK221" s="22">
        <f t="shared" si="11"/>
        <v>349064.84</v>
      </c>
    </row>
    <row r="222" spans="1:63" x14ac:dyDescent="0.35">
      <c r="A222" s="23" t="s">
        <v>1684</v>
      </c>
      <c r="B222" s="79" t="s">
        <v>851</v>
      </c>
      <c r="C222" s="80">
        <v>1</v>
      </c>
      <c r="D222" s="81" t="s">
        <v>23</v>
      </c>
      <c r="E222" s="79" t="s">
        <v>458</v>
      </c>
      <c r="F222" s="79" t="s">
        <v>635</v>
      </c>
      <c r="G222" s="79" t="s">
        <v>655</v>
      </c>
      <c r="H222" s="79" t="s">
        <v>656</v>
      </c>
      <c r="I222" s="79" t="s">
        <v>657</v>
      </c>
      <c r="J222" s="79" t="s">
        <v>658</v>
      </c>
      <c r="K222" s="79" t="s">
        <v>471</v>
      </c>
      <c r="L222" s="79" t="s">
        <v>637</v>
      </c>
      <c r="M222" s="79" t="s">
        <v>650</v>
      </c>
      <c r="N222" s="82">
        <v>1</v>
      </c>
      <c r="O222" s="82">
        <v>1</v>
      </c>
      <c r="P222" s="82">
        <v>1</v>
      </c>
      <c r="Q222" s="82">
        <v>1</v>
      </c>
      <c r="R222" s="82">
        <v>1</v>
      </c>
      <c r="S222" s="82">
        <v>1</v>
      </c>
      <c r="T222" s="82">
        <v>0</v>
      </c>
      <c r="U222" s="82">
        <v>0</v>
      </c>
      <c r="V222" s="82">
        <v>0</v>
      </c>
      <c r="W222" s="77">
        <v>310086.89</v>
      </c>
      <c r="X222" s="77">
        <v>0</v>
      </c>
      <c r="Y222" s="77">
        <v>0</v>
      </c>
      <c r="Z222" s="77">
        <v>0</v>
      </c>
      <c r="AA222" s="77">
        <v>0</v>
      </c>
      <c r="AB222" s="77">
        <v>0</v>
      </c>
      <c r="AC222" s="77">
        <v>0</v>
      </c>
      <c r="AD222" s="77">
        <v>310086.89</v>
      </c>
      <c r="AE222" s="134">
        <v>44291</v>
      </c>
      <c r="AF222" s="134">
        <v>46117</v>
      </c>
      <c r="AG222" s="135">
        <v>310086.89</v>
      </c>
      <c r="AH222" s="84">
        <v>2.0972222222222223</v>
      </c>
      <c r="AI222" s="84">
        <v>5</v>
      </c>
      <c r="AJ222" s="136">
        <v>7.1294999999999997E-2</v>
      </c>
      <c r="AK222" s="79" t="s">
        <v>651</v>
      </c>
      <c r="AL222" s="79" t="s">
        <v>652</v>
      </c>
      <c r="AM222" s="130">
        <v>0</v>
      </c>
      <c r="AN222" s="130">
        <v>0</v>
      </c>
      <c r="AO222" s="130">
        <v>0</v>
      </c>
      <c r="AP222" s="130">
        <v>0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0</v>
      </c>
      <c r="BI222" s="22">
        <f t="shared" si="9"/>
        <v>0</v>
      </c>
      <c r="BJ222" s="22">
        <f t="shared" si="10"/>
        <v>0</v>
      </c>
      <c r="BK222" s="22">
        <f t="shared" si="11"/>
        <v>0</v>
      </c>
    </row>
    <row r="223" spans="1:63" x14ac:dyDescent="0.35">
      <c r="A223" s="23" t="s">
        <v>1685</v>
      </c>
      <c r="B223" s="79" t="s">
        <v>852</v>
      </c>
      <c r="C223" s="80">
        <v>1</v>
      </c>
      <c r="D223" s="81" t="s">
        <v>23</v>
      </c>
      <c r="E223" s="79" t="s">
        <v>458</v>
      </c>
      <c r="F223" s="79" t="s">
        <v>635</v>
      </c>
      <c r="G223" s="79" t="s">
        <v>655</v>
      </c>
      <c r="H223" s="79" t="s">
        <v>656</v>
      </c>
      <c r="I223" s="79" t="s">
        <v>657</v>
      </c>
      <c r="J223" s="79" t="s">
        <v>658</v>
      </c>
      <c r="K223" s="79" t="s">
        <v>471</v>
      </c>
      <c r="L223" s="79" t="s">
        <v>637</v>
      </c>
      <c r="M223" s="79" t="s">
        <v>650</v>
      </c>
      <c r="N223" s="82">
        <v>1</v>
      </c>
      <c r="O223" s="82">
        <v>1</v>
      </c>
      <c r="P223" s="82">
        <v>1</v>
      </c>
      <c r="Q223" s="82">
        <v>1</v>
      </c>
      <c r="R223" s="82">
        <v>1</v>
      </c>
      <c r="S223" s="82">
        <v>1</v>
      </c>
      <c r="T223" s="82">
        <v>0</v>
      </c>
      <c r="U223" s="82">
        <v>0</v>
      </c>
      <c r="V223" s="82">
        <v>0</v>
      </c>
      <c r="W223" s="77">
        <v>665577.14</v>
      </c>
      <c r="X223" s="77">
        <v>0</v>
      </c>
      <c r="Y223" s="77">
        <v>0</v>
      </c>
      <c r="Z223" s="77">
        <v>0</v>
      </c>
      <c r="AA223" s="77">
        <v>0</v>
      </c>
      <c r="AB223" s="77">
        <v>0</v>
      </c>
      <c r="AC223" s="77">
        <v>0</v>
      </c>
      <c r="AD223" s="77">
        <v>665577.14</v>
      </c>
      <c r="AE223" s="134">
        <v>44291</v>
      </c>
      <c r="AF223" s="134">
        <v>45387</v>
      </c>
      <c r="AG223" s="135">
        <v>665577.14</v>
      </c>
      <c r="AH223" s="84">
        <v>9.7222222222222224E-2</v>
      </c>
      <c r="AI223" s="84">
        <v>3</v>
      </c>
      <c r="AJ223" s="136">
        <v>6.1652999999999999E-2</v>
      </c>
      <c r="AK223" s="79" t="s">
        <v>651</v>
      </c>
      <c r="AL223" s="79" t="s">
        <v>652</v>
      </c>
      <c r="AM223" s="130">
        <v>0</v>
      </c>
      <c r="AN223" s="130">
        <v>665577.14</v>
      </c>
      <c r="AO223" s="130">
        <v>0</v>
      </c>
      <c r="AP223" s="130">
        <v>0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0</v>
      </c>
      <c r="BI223" s="22">
        <f t="shared" si="9"/>
        <v>665577.14</v>
      </c>
      <c r="BJ223" s="22">
        <f t="shared" si="10"/>
        <v>0</v>
      </c>
      <c r="BK223" s="22">
        <f t="shared" si="11"/>
        <v>665577.14</v>
      </c>
    </row>
    <row r="224" spans="1:63" x14ac:dyDescent="0.35">
      <c r="A224" s="23" t="s">
        <v>1686</v>
      </c>
      <c r="B224" s="79" t="s">
        <v>853</v>
      </c>
      <c r="C224" s="80">
        <v>1</v>
      </c>
      <c r="D224" s="81" t="s">
        <v>23</v>
      </c>
      <c r="E224" s="79" t="s">
        <v>458</v>
      </c>
      <c r="F224" s="79" t="s">
        <v>635</v>
      </c>
      <c r="G224" s="79" t="s">
        <v>655</v>
      </c>
      <c r="H224" s="79" t="s">
        <v>656</v>
      </c>
      <c r="I224" s="79" t="s">
        <v>657</v>
      </c>
      <c r="J224" s="79" t="s">
        <v>658</v>
      </c>
      <c r="K224" s="79" t="s">
        <v>471</v>
      </c>
      <c r="L224" s="79" t="s">
        <v>637</v>
      </c>
      <c r="M224" s="79" t="s">
        <v>650</v>
      </c>
      <c r="N224" s="82">
        <v>1</v>
      </c>
      <c r="O224" s="82">
        <v>1</v>
      </c>
      <c r="P224" s="82">
        <v>1</v>
      </c>
      <c r="Q224" s="82">
        <v>1</v>
      </c>
      <c r="R224" s="82">
        <v>1</v>
      </c>
      <c r="S224" s="82">
        <v>1</v>
      </c>
      <c r="T224" s="82">
        <v>0</v>
      </c>
      <c r="U224" s="82">
        <v>0</v>
      </c>
      <c r="V224" s="82">
        <v>0</v>
      </c>
      <c r="W224" s="77">
        <v>665094.68000000005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665094.68000000005</v>
      </c>
      <c r="AE224" s="134">
        <v>44291</v>
      </c>
      <c r="AF224" s="134">
        <v>46117</v>
      </c>
      <c r="AG224" s="135">
        <v>665094.68000000005</v>
      </c>
      <c r="AH224" s="84">
        <v>2.0972222222222223</v>
      </c>
      <c r="AI224" s="84">
        <v>5</v>
      </c>
      <c r="AJ224" s="136">
        <v>7.1294999999999997E-2</v>
      </c>
      <c r="AK224" s="79" t="s">
        <v>651</v>
      </c>
      <c r="AL224" s="79" t="s">
        <v>652</v>
      </c>
      <c r="AM224" s="130">
        <v>0</v>
      </c>
      <c r="AN224" s="130">
        <v>0</v>
      </c>
      <c r="AO224" s="130">
        <v>0</v>
      </c>
      <c r="AP224" s="130">
        <v>0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0</v>
      </c>
      <c r="BI224" s="22">
        <f t="shared" si="9"/>
        <v>0</v>
      </c>
      <c r="BJ224" s="22">
        <f t="shared" si="10"/>
        <v>0</v>
      </c>
      <c r="BK224" s="22">
        <f t="shared" si="11"/>
        <v>0</v>
      </c>
    </row>
    <row r="225" spans="1:63" x14ac:dyDescent="0.35">
      <c r="A225" s="23" t="s">
        <v>1687</v>
      </c>
      <c r="B225" s="79" t="s">
        <v>854</v>
      </c>
      <c r="C225" s="80">
        <v>1</v>
      </c>
      <c r="D225" s="81" t="s">
        <v>23</v>
      </c>
      <c r="E225" s="79" t="s">
        <v>458</v>
      </c>
      <c r="F225" s="79" t="s">
        <v>635</v>
      </c>
      <c r="G225" s="79" t="s">
        <v>655</v>
      </c>
      <c r="H225" s="79" t="s">
        <v>656</v>
      </c>
      <c r="I225" s="79" t="s">
        <v>657</v>
      </c>
      <c r="J225" s="79" t="s">
        <v>658</v>
      </c>
      <c r="K225" s="79" t="s">
        <v>471</v>
      </c>
      <c r="L225" s="79" t="s">
        <v>637</v>
      </c>
      <c r="M225" s="79" t="s">
        <v>650</v>
      </c>
      <c r="N225" s="82">
        <v>1</v>
      </c>
      <c r="O225" s="82">
        <v>1</v>
      </c>
      <c r="P225" s="82">
        <v>1</v>
      </c>
      <c r="Q225" s="82">
        <v>1</v>
      </c>
      <c r="R225" s="82">
        <v>1</v>
      </c>
      <c r="S225" s="82">
        <v>1</v>
      </c>
      <c r="T225" s="82">
        <v>0</v>
      </c>
      <c r="U225" s="82">
        <v>0</v>
      </c>
      <c r="V225" s="82">
        <v>0</v>
      </c>
      <c r="W225" s="77">
        <v>322650.98</v>
      </c>
      <c r="X225" s="77">
        <v>0</v>
      </c>
      <c r="Y225" s="77">
        <v>0</v>
      </c>
      <c r="Z225" s="77">
        <v>0</v>
      </c>
      <c r="AA225" s="77">
        <v>0</v>
      </c>
      <c r="AB225" s="77">
        <v>0</v>
      </c>
      <c r="AC225" s="77">
        <v>0</v>
      </c>
      <c r="AD225" s="77">
        <v>322650.98</v>
      </c>
      <c r="AE225" s="134">
        <v>44291</v>
      </c>
      <c r="AF225" s="134">
        <v>45387</v>
      </c>
      <c r="AG225" s="135">
        <v>322650.98</v>
      </c>
      <c r="AH225" s="84">
        <v>9.7222222222222224E-2</v>
      </c>
      <c r="AI225" s="84">
        <v>3</v>
      </c>
      <c r="AJ225" s="136">
        <v>6.1652999999999999E-2</v>
      </c>
      <c r="AK225" s="79" t="s">
        <v>651</v>
      </c>
      <c r="AL225" s="79" t="s">
        <v>652</v>
      </c>
      <c r="AM225" s="130">
        <v>0</v>
      </c>
      <c r="AN225" s="130">
        <v>322650.98</v>
      </c>
      <c r="AO225" s="130">
        <v>0</v>
      </c>
      <c r="AP225" s="130">
        <v>0</v>
      </c>
      <c r="AQ225" s="130">
        <v>0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0</v>
      </c>
      <c r="BI225" s="22">
        <f t="shared" si="9"/>
        <v>322650.98</v>
      </c>
      <c r="BJ225" s="22">
        <f t="shared" si="10"/>
        <v>0</v>
      </c>
      <c r="BK225" s="22">
        <f t="shared" si="11"/>
        <v>322650.98</v>
      </c>
    </row>
    <row r="226" spans="1:63" x14ac:dyDescent="0.35">
      <c r="A226" s="23" t="s">
        <v>1688</v>
      </c>
      <c r="B226" s="79" t="s">
        <v>855</v>
      </c>
      <c r="C226" s="80">
        <v>1</v>
      </c>
      <c r="D226" s="81" t="s">
        <v>23</v>
      </c>
      <c r="E226" s="79" t="s">
        <v>458</v>
      </c>
      <c r="F226" s="79" t="s">
        <v>635</v>
      </c>
      <c r="G226" s="79" t="s">
        <v>655</v>
      </c>
      <c r="H226" s="79" t="s">
        <v>656</v>
      </c>
      <c r="I226" s="79" t="s">
        <v>657</v>
      </c>
      <c r="J226" s="79" t="s">
        <v>658</v>
      </c>
      <c r="K226" s="79" t="s">
        <v>471</v>
      </c>
      <c r="L226" s="79" t="s">
        <v>637</v>
      </c>
      <c r="M226" s="79" t="s">
        <v>650</v>
      </c>
      <c r="N226" s="82">
        <v>1</v>
      </c>
      <c r="O226" s="82">
        <v>1</v>
      </c>
      <c r="P226" s="82">
        <v>1</v>
      </c>
      <c r="Q226" s="82">
        <v>1</v>
      </c>
      <c r="R226" s="82">
        <v>1</v>
      </c>
      <c r="S226" s="82">
        <v>1</v>
      </c>
      <c r="T226" s="82">
        <v>0</v>
      </c>
      <c r="U226" s="82">
        <v>0</v>
      </c>
      <c r="V226" s="82">
        <v>0</v>
      </c>
      <c r="W226" s="77">
        <v>201501.13</v>
      </c>
      <c r="X226" s="77">
        <v>0</v>
      </c>
      <c r="Y226" s="77">
        <v>0</v>
      </c>
      <c r="Z226" s="77">
        <v>0</v>
      </c>
      <c r="AA226" s="77">
        <v>0</v>
      </c>
      <c r="AB226" s="77">
        <v>0</v>
      </c>
      <c r="AC226" s="77">
        <v>0</v>
      </c>
      <c r="AD226" s="77">
        <v>201501.13</v>
      </c>
      <c r="AE226" s="134">
        <v>44291</v>
      </c>
      <c r="AF226" s="134">
        <v>46117</v>
      </c>
      <c r="AG226" s="135">
        <v>201501.13</v>
      </c>
      <c r="AH226" s="84">
        <v>2.0972222222222223</v>
      </c>
      <c r="AI226" s="84">
        <v>5</v>
      </c>
      <c r="AJ226" s="136">
        <v>7.1294999999999997E-2</v>
      </c>
      <c r="AK226" s="79" t="s">
        <v>651</v>
      </c>
      <c r="AL226" s="79" t="s">
        <v>652</v>
      </c>
      <c r="AM226" s="130">
        <v>0</v>
      </c>
      <c r="AN226" s="130">
        <v>0</v>
      </c>
      <c r="AO226" s="130">
        <v>0</v>
      </c>
      <c r="AP226" s="130">
        <v>0</v>
      </c>
      <c r="AQ226" s="130">
        <v>0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0</v>
      </c>
      <c r="BI226" s="22">
        <f t="shared" si="9"/>
        <v>0</v>
      </c>
      <c r="BJ226" s="22">
        <f t="shared" si="10"/>
        <v>0</v>
      </c>
      <c r="BK226" s="22">
        <f t="shared" si="11"/>
        <v>0</v>
      </c>
    </row>
    <row r="227" spans="1:63" x14ac:dyDescent="0.35">
      <c r="A227" s="23" t="s">
        <v>1689</v>
      </c>
      <c r="B227" s="79" t="s">
        <v>856</v>
      </c>
      <c r="C227" s="80">
        <v>1</v>
      </c>
      <c r="D227" s="81" t="s">
        <v>23</v>
      </c>
      <c r="E227" s="79" t="s">
        <v>458</v>
      </c>
      <c r="F227" s="79" t="s">
        <v>635</v>
      </c>
      <c r="G227" s="79" t="s">
        <v>655</v>
      </c>
      <c r="H227" s="79" t="s">
        <v>656</v>
      </c>
      <c r="I227" s="79" t="s">
        <v>657</v>
      </c>
      <c r="J227" s="79" t="s">
        <v>658</v>
      </c>
      <c r="K227" s="79" t="s">
        <v>471</v>
      </c>
      <c r="L227" s="79" t="s">
        <v>637</v>
      </c>
      <c r="M227" s="79" t="s">
        <v>650</v>
      </c>
      <c r="N227" s="82">
        <v>1</v>
      </c>
      <c r="O227" s="82">
        <v>1</v>
      </c>
      <c r="P227" s="82">
        <v>1</v>
      </c>
      <c r="Q227" s="82">
        <v>1</v>
      </c>
      <c r="R227" s="82">
        <v>1</v>
      </c>
      <c r="S227" s="82">
        <v>1</v>
      </c>
      <c r="T227" s="82">
        <v>0</v>
      </c>
      <c r="U227" s="82">
        <v>0</v>
      </c>
      <c r="V227" s="82">
        <v>0</v>
      </c>
      <c r="W227" s="77">
        <v>49422.01</v>
      </c>
      <c r="X227" s="77">
        <v>0</v>
      </c>
      <c r="Y227" s="77">
        <v>0</v>
      </c>
      <c r="Z227" s="77">
        <v>0</v>
      </c>
      <c r="AA227" s="77">
        <v>0</v>
      </c>
      <c r="AB227" s="77">
        <v>0</v>
      </c>
      <c r="AC227" s="77">
        <v>0</v>
      </c>
      <c r="AD227" s="77">
        <v>49422.01</v>
      </c>
      <c r="AE227" s="134">
        <v>44291</v>
      </c>
      <c r="AF227" s="134">
        <v>45387</v>
      </c>
      <c r="AG227" s="135">
        <v>49422.01</v>
      </c>
      <c r="AH227" s="84">
        <v>9.7222222222222224E-2</v>
      </c>
      <c r="AI227" s="84">
        <v>3</v>
      </c>
      <c r="AJ227" s="136">
        <v>6.1652999999999999E-2</v>
      </c>
      <c r="AK227" s="79" t="s">
        <v>651</v>
      </c>
      <c r="AL227" s="79" t="s">
        <v>652</v>
      </c>
      <c r="AM227" s="130">
        <v>0</v>
      </c>
      <c r="AN227" s="130">
        <v>49422.01</v>
      </c>
      <c r="AO227" s="130">
        <v>0</v>
      </c>
      <c r="AP227" s="130">
        <v>0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0</v>
      </c>
      <c r="BI227" s="22">
        <f t="shared" si="9"/>
        <v>49422.01</v>
      </c>
      <c r="BJ227" s="22">
        <f t="shared" si="10"/>
        <v>0</v>
      </c>
      <c r="BK227" s="22">
        <f t="shared" si="11"/>
        <v>49422.01</v>
      </c>
    </row>
    <row r="228" spans="1:63" x14ac:dyDescent="0.35">
      <c r="A228" s="23" t="s">
        <v>1690</v>
      </c>
      <c r="B228" s="79" t="s">
        <v>857</v>
      </c>
      <c r="C228" s="80">
        <v>1</v>
      </c>
      <c r="D228" s="81" t="s">
        <v>23</v>
      </c>
      <c r="E228" s="79" t="s">
        <v>458</v>
      </c>
      <c r="F228" s="79" t="s">
        <v>635</v>
      </c>
      <c r="G228" s="79" t="s">
        <v>655</v>
      </c>
      <c r="H228" s="79" t="s">
        <v>656</v>
      </c>
      <c r="I228" s="79" t="s">
        <v>657</v>
      </c>
      <c r="J228" s="79" t="s">
        <v>658</v>
      </c>
      <c r="K228" s="79" t="s">
        <v>471</v>
      </c>
      <c r="L228" s="79" t="s">
        <v>637</v>
      </c>
      <c r="M228" s="79" t="s">
        <v>650</v>
      </c>
      <c r="N228" s="82">
        <v>1</v>
      </c>
      <c r="O228" s="82">
        <v>1</v>
      </c>
      <c r="P228" s="82">
        <v>1</v>
      </c>
      <c r="Q228" s="82">
        <v>1</v>
      </c>
      <c r="R228" s="82">
        <v>1</v>
      </c>
      <c r="S228" s="82">
        <v>1</v>
      </c>
      <c r="T228" s="82">
        <v>0</v>
      </c>
      <c r="U228" s="82">
        <v>0</v>
      </c>
      <c r="V228" s="82">
        <v>0</v>
      </c>
      <c r="W228" s="77">
        <v>43897.66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43897.66</v>
      </c>
      <c r="AE228" s="134">
        <v>44291</v>
      </c>
      <c r="AF228" s="134">
        <v>46117</v>
      </c>
      <c r="AG228" s="135">
        <v>43897.66</v>
      </c>
      <c r="AH228" s="84">
        <v>2.0972222222222223</v>
      </c>
      <c r="AI228" s="84">
        <v>5</v>
      </c>
      <c r="AJ228" s="136">
        <v>7.1294999999999997E-2</v>
      </c>
      <c r="AK228" s="79" t="s">
        <v>651</v>
      </c>
      <c r="AL228" s="79" t="s">
        <v>652</v>
      </c>
      <c r="AM228" s="130">
        <v>0</v>
      </c>
      <c r="AN228" s="130">
        <v>0</v>
      </c>
      <c r="AO228" s="130">
        <v>0</v>
      </c>
      <c r="AP228" s="130">
        <v>0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0</v>
      </c>
      <c r="BI228" s="22">
        <f t="shared" si="9"/>
        <v>0</v>
      </c>
      <c r="BJ228" s="22">
        <f t="shared" si="10"/>
        <v>0</v>
      </c>
      <c r="BK228" s="22">
        <f t="shared" si="11"/>
        <v>0</v>
      </c>
    </row>
    <row r="229" spans="1:63" x14ac:dyDescent="0.35">
      <c r="A229" s="23" t="s">
        <v>1691</v>
      </c>
      <c r="B229" s="79" t="s">
        <v>858</v>
      </c>
      <c r="C229" s="80">
        <v>1</v>
      </c>
      <c r="D229" s="81" t="s">
        <v>23</v>
      </c>
      <c r="E229" s="79" t="s">
        <v>458</v>
      </c>
      <c r="F229" s="79" t="s">
        <v>635</v>
      </c>
      <c r="G229" s="79" t="s">
        <v>655</v>
      </c>
      <c r="H229" s="79" t="s">
        <v>656</v>
      </c>
      <c r="I229" s="79" t="s">
        <v>657</v>
      </c>
      <c r="J229" s="79" t="s">
        <v>658</v>
      </c>
      <c r="K229" s="79" t="s">
        <v>471</v>
      </c>
      <c r="L229" s="79" t="s">
        <v>637</v>
      </c>
      <c r="M229" s="79" t="s">
        <v>650</v>
      </c>
      <c r="N229" s="82">
        <v>1</v>
      </c>
      <c r="O229" s="82">
        <v>1</v>
      </c>
      <c r="P229" s="82">
        <v>1</v>
      </c>
      <c r="Q229" s="82">
        <v>1</v>
      </c>
      <c r="R229" s="82">
        <v>1</v>
      </c>
      <c r="S229" s="82">
        <v>1</v>
      </c>
      <c r="T229" s="82">
        <v>0</v>
      </c>
      <c r="U229" s="82">
        <v>0</v>
      </c>
      <c r="V229" s="82">
        <v>0</v>
      </c>
      <c r="W229" s="77">
        <v>509133.41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7">
        <v>0</v>
      </c>
      <c r="AD229" s="77">
        <v>509133.41</v>
      </c>
      <c r="AE229" s="134">
        <v>44291</v>
      </c>
      <c r="AF229" s="134">
        <v>45387</v>
      </c>
      <c r="AG229" s="135">
        <v>509133.41</v>
      </c>
      <c r="AH229" s="84">
        <v>9.7222222222222224E-2</v>
      </c>
      <c r="AI229" s="84">
        <v>3</v>
      </c>
      <c r="AJ229" s="136">
        <v>6.1652999999999999E-2</v>
      </c>
      <c r="AK229" s="79" t="s">
        <v>651</v>
      </c>
      <c r="AL229" s="79" t="s">
        <v>652</v>
      </c>
      <c r="AM229" s="130">
        <v>0</v>
      </c>
      <c r="AN229" s="130">
        <v>509133.41</v>
      </c>
      <c r="AO229" s="130">
        <v>0</v>
      </c>
      <c r="AP229" s="130">
        <v>0</v>
      </c>
      <c r="AQ229" s="130">
        <v>0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0</v>
      </c>
      <c r="BI229" s="22">
        <f t="shared" si="9"/>
        <v>509133.41</v>
      </c>
      <c r="BJ229" s="22">
        <f t="shared" si="10"/>
        <v>0</v>
      </c>
      <c r="BK229" s="22">
        <f t="shared" si="11"/>
        <v>509133.41</v>
      </c>
    </row>
    <row r="230" spans="1:63" x14ac:dyDescent="0.35">
      <c r="A230" s="23" t="s">
        <v>1692</v>
      </c>
      <c r="B230" s="79" t="s">
        <v>859</v>
      </c>
      <c r="C230" s="80">
        <v>1</v>
      </c>
      <c r="D230" s="81" t="s">
        <v>23</v>
      </c>
      <c r="E230" s="79" t="s">
        <v>458</v>
      </c>
      <c r="F230" s="79" t="s">
        <v>635</v>
      </c>
      <c r="G230" s="79" t="s">
        <v>655</v>
      </c>
      <c r="H230" s="79" t="s">
        <v>656</v>
      </c>
      <c r="I230" s="79" t="s">
        <v>657</v>
      </c>
      <c r="J230" s="79" t="s">
        <v>658</v>
      </c>
      <c r="K230" s="79" t="s">
        <v>471</v>
      </c>
      <c r="L230" s="79" t="s">
        <v>637</v>
      </c>
      <c r="M230" s="79" t="s">
        <v>650</v>
      </c>
      <c r="N230" s="82">
        <v>1</v>
      </c>
      <c r="O230" s="82">
        <v>1</v>
      </c>
      <c r="P230" s="82">
        <v>1</v>
      </c>
      <c r="Q230" s="82">
        <v>1</v>
      </c>
      <c r="R230" s="82">
        <v>1</v>
      </c>
      <c r="S230" s="82">
        <v>1</v>
      </c>
      <c r="T230" s="82">
        <v>0</v>
      </c>
      <c r="U230" s="82">
        <v>0</v>
      </c>
      <c r="V230" s="82">
        <v>0</v>
      </c>
      <c r="W230" s="77">
        <v>509133.41</v>
      </c>
      <c r="X230" s="77">
        <v>0</v>
      </c>
      <c r="Y230" s="77">
        <v>0</v>
      </c>
      <c r="Z230" s="77">
        <v>0</v>
      </c>
      <c r="AA230" s="77">
        <v>0</v>
      </c>
      <c r="AB230" s="77">
        <v>0</v>
      </c>
      <c r="AC230" s="77">
        <v>0</v>
      </c>
      <c r="AD230" s="77">
        <v>509133.41</v>
      </c>
      <c r="AE230" s="134">
        <v>44291</v>
      </c>
      <c r="AF230" s="134">
        <v>46117</v>
      </c>
      <c r="AG230" s="135">
        <v>509133.41</v>
      </c>
      <c r="AH230" s="84">
        <v>2.0972222222222223</v>
      </c>
      <c r="AI230" s="84">
        <v>5</v>
      </c>
      <c r="AJ230" s="136">
        <v>7.1294999999999997E-2</v>
      </c>
      <c r="AK230" s="79" t="s">
        <v>651</v>
      </c>
      <c r="AL230" s="79" t="s">
        <v>652</v>
      </c>
      <c r="AM230" s="130">
        <v>0</v>
      </c>
      <c r="AN230" s="130">
        <v>0</v>
      </c>
      <c r="AO230" s="130">
        <v>0</v>
      </c>
      <c r="AP230" s="130">
        <v>0</v>
      </c>
      <c r="AQ230" s="130">
        <v>0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0</v>
      </c>
      <c r="BI230" s="22">
        <f t="shared" si="9"/>
        <v>0</v>
      </c>
      <c r="BJ230" s="22">
        <f t="shared" si="10"/>
        <v>0</v>
      </c>
      <c r="BK230" s="22">
        <f t="shared" si="11"/>
        <v>0</v>
      </c>
    </row>
    <row r="231" spans="1:63" x14ac:dyDescent="0.35">
      <c r="A231" s="23" t="s">
        <v>1693</v>
      </c>
      <c r="B231" s="79" t="s">
        <v>860</v>
      </c>
      <c r="C231" s="80">
        <v>1</v>
      </c>
      <c r="D231" s="81" t="s">
        <v>23</v>
      </c>
      <c r="E231" s="79" t="s">
        <v>458</v>
      </c>
      <c r="F231" s="79" t="s">
        <v>635</v>
      </c>
      <c r="G231" s="79" t="s">
        <v>655</v>
      </c>
      <c r="H231" s="79" t="s">
        <v>656</v>
      </c>
      <c r="I231" s="79" t="s">
        <v>657</v>
      </c>
      <c r="J231" s="79" t="s">
        <v>658</v>
      </c>
      <c r="K231" s="79" t="s">
        <v>471</v>
      </c>
      <c r="L231" s="79" t="s">
        <v>637</v>
      </c>
      <c r="M231" s="79" t="s">
        <v>650</v>
      </c>
      <c r="N231" s="82">
        <v>1</v>
      </c>
      <c r="O231" s="82">
        <v>1</v>
      </c>
      <c r="P231" s="82">
        <v>1</v>
      </c>
      <c r="Q231" s="82">
        <v>1</v>
      </c>
      <c r="R231" s="82">
        <v>1</v>
      </c>
      <c r="S231" s="82">
        <v>1</v>
      </c>
      <c r="T231" s="82">
        <v>0</v>
      </c>
      <c r="U231" s="82">
        <v>0</v>
      </c>
      <c r="V231" s="82">
        <v>0</v>
      </c>
      <c r="W231" s="77">
        <v>249107.5</v>
      </c>
      <c r="X231" s="77">
        <v>0</v>
      </c>
      <c r="Y231" s="77">
        <v>0</v>
      </c>
      <c r="Z231" s="77">
        <v>0</v>
      </c>
      <c r="AA231" s="77">
        <v>0</v>
      </c>
      <c r="AB231" s="77">
        <v>0</v>
      </c>
      <c r="AC231" s="77">
        <v>0</v>
      </c>
      <c r="AD231" s="77">
        <v>249107.5</v>
      </c>
      <c r="AE231" s="134">
        <v>44291</v>
      </c>
      <c r="AF231" s="134">
        <v>45387</v>
      </c>
      <c r="AG231" s="135">
        <v>249107.5</v>
      </c>
      <c r="AH231" s="84">
        <v>9.7222222222222224E-2</v>
      </c>
      <c r="AI231" s="84">
        <v>3</v>
      </c>
      <c r="AJ231" s="136">
        <v>6.1652999999999999E-2</v>
      </c>
      <c r="AK231" s="79" t="s">
        <v>651</v>
      </c>
      <c r="AL231" s="79" t="s">
        <v>652</v>
      </c>
      <c r="AM231" s="130">
        <v>0</v>
      </c>
      <c r="AN231" s="130">
        <v>249107.5</v>
      </c>
      <c r="AO231" s="130">
        <v>0</v>
      </c>
      <c r="AP231" s="130">
        <v>0</v>
      </c>
      <c r="AQ231" s="130">
        <v>0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0</v>
      </c>
      <c r="BI231" s="22">
        <f t="shared" si="9"/>
        <v>249107.5</v>
      </c>
      <c r="BJ231" s="22">
        <f t="shared" si="10"/>
        <v>0</v>
      </c>
      <c r="BK231" s="22">
        <f t="shared" si="11"/>
        <v>249107.5</v>
      </c>
    </row>
    <row r="232" spans="1:63" x14ac:dyDescent="0.35">
      <c r="A232" s="23" t="s">
        <v>1694</v>
      </c>
      <c r="B232" s="79" t="s">
        <v>861</v>
      </c>
      <c r="C232" s="80">
        <v>1</v>
      </c>
      <c r="D232" s="81" t="s">
        <v>23</v>
      </c>
      <c r="E232" s="79" t="s">
        <v>458</v>
      </c>
      <c r="F232" s="79" t="s">
        <v>635</v>
      </c>
      <c r="G232" s="79" t="s">
        <v>655</v>
      </c>
      <c r="H232" s="79" t="s">
        <v>656</v>
      </c>
      <c r="I232" s="79" t="s">
        <v>657</v>
      </c>
      <c r="J232" s="79" t="s">
        <v>658</v>
      </c>
      <c r="K232" s="79" t="s">
        <v>471</v>
      </c>
      <c r="L232" s="79" t="s">
        <v>637</v>
      </c>
      <c r="M232" s="79" t="s">
        <v>650</v>
      </c>
      <c r="N232" s="82">
        <v>1</v>
      </c>
      <c r="O232" s="82">
        <v>1</v>
      </c>
      <c r="P232" s="82">
        <v>1</v>
      </c>
      <c r="Q232" s="82">
        <v>1</v>
      </c>
      <c r="R232" s="82">
        <v>1</v>
      </c>
      <c r="S232" s="82">
        <v>1</v>
      </c>
      <c r="T232" s="82">
        <v>0</v>
      </c>
      <c r="U232" s="82">
        <v>0</v>
      </c>
      <c r="V232" s="82">
        <v>0</v>
      </c>
      <c r="W232" s="77">
        <v>221256.76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221256.76</v>
      </c>
      <c r="AE232" s="134">
        <v>44291</v>
      </c>
      <c r="AF232" s="134">
        <v>46117</v>
      </c>
      <c r="AG232" s="135">
        <v>221256.76</v>
      </c>
      <c r="AH232" s="84">
        <v>2.0972222222222223</v>
      </c>
      <c r="AI232" s="84">
        <v>5</v>
      </c>
      <c r="AJ232" s="136">
        <v>7.1294999999999997E-2</v>
      </c>
      <c r="AK232" s="79" t="s">
        <v>651</v>
      </c>
      <c r="AL232" s="79" t="s">
        <v>652</v>
      </c>
      <c r="AM232" s="130">
        <v>0</v>
      </c>
      <c r="AN232" s="130">
        <v>0</v>
      </c>
      <c r="AO232" s="130">
        <v>0</v>
      </c>
      <c r="AP232" s="130">
        <v>0</v>
      </c>
      <c r="AQ232" s="130">
        <v>0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0</v>
      </c>
      <c r="BI232" s="22">
        <f t="shared" si="9"/>
        <v>0</v>
      </c>
      <c r="BJ232" s="22">
        <f t="shared" si="10"/>
        <v>0</v>
      </c>
      <c r="BK232" s="22">
        <f t="shared" si="11"/>
        <v>0</v>
      </c>
    </row>
    <row r="233" spans="1:63" x14ac:dyDescent="0.35">
      <c r="A233" s="23" t="s">
        <v>1695</v>
      </c>
      <c r="B233" s="79" t="s">
        <v>862</v>
      </c>
      <c r="C233" s="80">
        <v>1</v>
      </c>
      <c r="D233" s="81" t="s">
        <v>23</v>
      </c>
      <c r="E233" s="79" t="s">
        <v>458</v>
      </c>
      <c r="F233" s="79" t="s">
        <v>635</v>
      </c>
      <c r="G233" s="79" t="s">
        <v>655</v>
      </c>
      <c r="H233" s="79" t="s">
        <v>656</v>
      </c>
      <c r="I233" s="79" t="s">
        <v>657</v>
      </c>
      <c r="J233" s="79" t="s">
        <v>658</v>
      </c>
      <c r="K233" s="79" t="s">
        <v>471</v>
      </c>
      <c r="L233" s="79" t="s">
        <v>637</v>
      </c>
      <c r="M233" s="79" t="s">
        <v>650</v>
      </c>
      <c r="N233" s="82">
        <v>1</v>
      </c>
      <c r="O233" s="82">
        <v>1</v>
      </c>
      <c r="P233" s="82">
        <v>1</v>
      </c>
      <c r="Q233" s="82">
        <v>1</v>
      </c>
      <c r="R233" s="82">
        <v>1</v>
      </c>
      <c r="S233" s="82">
        <v>1</v>
      </c>
      <c r="T233" s="82">
        <v>0</v>
      </c>
      <c r="U233" s="82">
        <v>0</v>
      </c>
      <c r="V233" s="82">
        <v>0</v>
      </c>
      <c r="W233" s="77">
        <v>3753599.31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7">
        <v>0</v>
      </c>
      <c r="AD233" s="77">
        <v>3753599.31</v>
      </c>
      <c r="AE233" s="134">
        <v>44291</v>
      </c>
      <c r="AF233" s="134">
        <v>45387</v>
      </c>
      <c r="AG233" s="135">
        <v>3753599.31</v>
      </c>
      <c r="AH233" s="84">
        <v>9.7222222222222224E-2</v>
      </c>
      <c r="AI233" s="84">
        <v>3</v>
      </c>
      <c r="AJ233" s="136">
        <v>6.1652999999999999E-2</v>
      </c>
      <c r="AK233" s="79" t="s">
        <v>651</v>
      </c>
      <c r="AL233" s="79" t="s">
        <v>652</v>
      </c>
      <c r="AM233" s="130">
        <v>0</v>
      </c>
      <c r="AN233" s="130">
        <v>3753599.31</v>
      </c>
      <c r="AO233" s="130">
        <v>0</v>
      </c>
      <c r="AP233" s="130">
        <v>0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0</v>
      </c>
      <c r="BI233" s="22">
        <f t="shared" si="9"/>
        <v>3753599.31</v>
      </c>
      <c r="BJ233" s="22">
        <f t="shared" si="10"/>
        <v>0</v>
      </c>
      <c r="BK233" s="22">
        <f t="shared" si="11"/>
        <v>3753599.31</v>
      </c>
    </row>
    <row r="234" spans="1:63" x14ac:dyDescent="0.35">
      <c r="A234" s="23" t="s">
        <v>1696</v>
      </c>
      <c r="B234" s="79" t="s">
        <v>863</v>
      </c>
      <c r="C234" s="80">
        <v>1</v>
      </c>
      <c r="D234" s="81" t="s">
        <v>23</v>
      </c>
      <c r="E234" s="79" t="s">
        <v>458</v>
      </c>
      <c r="F234" s="79" t="s">
        <v>635</v>
      </c>
      <c r="G234" s="79" t="s">
        <v>655</v>
      </c>
      <c r="H234" s="79" t="s">
        <v>656</v>
      </c>
      <c r="I234" s="79" t="s">
        <v>657</v>
      </c>
      <c r="J234" s="79" t="s">
        <v>658</v>
      </c>
      <c r="K234" s="79" t="s">
        <v>471</v>
      </c>
      <c r="L234" s="79" t="s">
        <v>637</v>
      </c>
      <c r="M234" s="79" t="s">
        <v>650</v>
      </c>
      <c r="N234" s="82">
        <v>1</v>
      </c>
      <c r="O234" s="82">
        <v>1</v>
      </c>
      <c r="P234" s="82">
        <v>1</v>
      </c>
      <c r="Q234" s="82">
        <v>1</v>
      </c>
      <c r="R234" s="82">
        <v>1</v>
      </c>
      <c r="S234" s="82">
        <v>1</v>
      </c>
      <c r="T234" s="82">
        <v>0</v>
      </c>
      <c r="U234" s="82">
        <v>0</v>
      </c>
      <c r="V234" s="82">
        <v>0</v>
      </c>
      <c r="W234" s="77">
        <v>290202.96000000002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290202.96000000002</v>
      </c>
      <c r="AE234" s="134">
        <v>44291</v>
      </c>
      <c r="AF234" s="134">
        <v>45387</v>
      </c>
      <c r="AG234" s="135">
        <v>290202.96000000002</v>
      </c>
      <c r="AH234" s="84">
        <v>9.7222222222222224E-2</v>
      </c>
      <c r="AI234" s="84">
        <v>3</v>
      </c>
      <c r="AJ234" s="136">
        <v>6.1652999999999999E-2</v>
      </c>
      <c r="AK234" s="79" t="s">
        <v>651</v>
      </c>
      <c r="AL234" s="79" t="s">
        <v>652</v>
      </c>
      <c r="AM234" s="130">
        <v>0</v>
      </c>
      <c r="AN234" s="130">
        <v>290202.96000000002</v>
      </c>
      <c r="AO234" s="130">
        <v>0</v>
      </c>
      <c r="AP234" s="130">
        <v>0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0</v>
      </c>
      <c r="BI234" s="22">
        <f t="shared" si="9"/>
        <v>290202.96000000002</v>
      </c>
      <c r="BJ234" s="22">
        <f t="shared" si="10"/>
        <v>0</v>
      </c>
      <c r="BK234" s="22">
        <f t="shared" si="11"/>
        <v>290202.96000000002</v>
      </c>
    </row>
    <row r="235" spans="1:63" x14ac:dyDescent="0.35">
      <c r="A235" s="23" t="s">
        <v>1697</v>
      </c>
      <c r="B235" s="79" t="s">
        <v>864</v>
      </c>
      <c r="C235" s="80">
        <v>1</v>
      </c>
      <c r="D235" s="81" t="s">
        <v>23</v>
      </c>
      <c r="E235" s="79" t="s">
        <v>458</v>
      </c>
      <c r="F235" s="79" t="s">
        <v>635</v>
      </c>
      <c r="G235" s="79" t="s">
        <v>655</v>
      </c>
      <c r="H235" s="79" t="s">
        <v>656</v>
      </c>
      <c r="I235" s="79" t="s">
        <v>657</v>
      </c>
      <c r="J235" s="79" t="s">
        <v>658</v>
      </c>
      <c r="K235" s="79" t="s">
        <v>471</v>
      </c>
      <c r="L235" s="79" t="s">
        <v>637</v>
      </c>
      <c r="M235" s="79" t="s">
        <v>650</v>
      </c>
      <c r="N235" s="82">
        <v>1</v>
      </c>
      <c r="O235" s="82">
        <v>1</v>
      </c>
      <c r="P235" s="82">
        <v>1</v>
      </c>
      <c r="Q235" s="82">
        <v>1</v>
      </c>
      <c r="R235" s="82">
        <v>1</v>
      </c>
      <c r="S235" s="82">
        <v>1</v>
      </c>
      <c r="T235" s="82">
        <v>0</v>
      </c>
      <c r="U235" s="82">
        <v>0</v>
      </c>
      <c r="V235" s="82">
        <v>0</v>
      </c>
      <c r="W235" s="77">
        <v>289932.76</v>
      </c>
      <c r="X235" s="77">
        <v>0</v>
      </c>
      <c r="Y235" s="77">
        <v>0</v>
      </c>
      <c r="Z235" s="77">
        <v>0</v>
      </c>
      <c r="AA235" s="77">
        <v>0</v>
      </c>
      <c r="AB235" s="77">
        <v>0</v>
      </c>
      <c r="AC235" s="77">
        <v>0</v>
      </c>
      <c r="AD235" s="77">
        <v>289932.76</v>
      </c>
      <c r="AE235" s="134">
        <v>44291</v>
      </c>
      <c r="AF235" s="134">
        <v>46117</v>
      </c>
      <c r="AG235" s="135">
        <v>289932.76</v>
      </c>
      <c r="AH235" s="84">
        <v>2.0972222222222223</v>
      </c>
      <c r="AI235" s="84">
        <v>5</v>
      </c>
      <c r="AJ235" s="136">
        <v>7.1294999999999997E-2</v>
      </c>
      <c r="AK235" s="79" t="s">
        <v>651</v>
      </c>
      <c r="AL235" s="79" t="s">
        <v>652</v>
      </c>
      <c r="AM235" s="130">
        <v>0</v>
      </c>
      <c r="AN235" s="130">
        <v>0</v>
      </c>
      <c r="AO235" s="130">
        <v>0</v>
      </c>
      <c r="AP235" s="130">
        <v>0</v>
      </c>
      <c r="AQ235" s="130">
        <v>0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0</v>
      </c>
      <c r="BI235" s="22">
        <f t="shared" si="9"/>
        <v>0</v>
      </c>
      <c r="BJ235" s="22">
        <f t="shared" si="10"/>
        <v>0</v>
      </c>
      <c r="BK235" s="22">
        <f t="shared" si="11"/>
        <v>0</v>
      </c>
    </row>
    <row r="236" spans="1:63" x14ac:dyDescent="0.35">
      <c r="A236" s="23" t="s">
        <v>1698</v>
      </c>
      <c r="B236" s="79" t="s">
        <v>865</v>
      </c>
      <c r="C236" s="80">
        <v>1</v>
      </c>
      <c r="D236" s="81" t="s">
        <v>23</v>
      </c>
      <c r="E236" s="79" t="s">
        <v>458</v>
      </c>
      <c r="F236" s="79" t="s">
        <v>635</v>
      </c>
      <c r="G236" s="79" t="s">
        <v>655</v>
      </c>
      <c r="H236" s="79" t="s">
        <v>656</v>
      </c>
      <c r="I236" s="79" t="s">
        <v>657</v>
      </c>
      <c r="J236" s="79" t="s">
        <v>658</v>
      </c>
      <c r="K236" s="79" t="s">
        <v>471</v>
      </c>
      <c r="L236" s="79" t="s">
        <v>637</v>
      </c>
      <c r="M236" s="79" t="s">
        <v>650</v>
      </c>
      <c r="N236" s="82">
        <v>1</v>
      </c>
      <c r="O236" s="82">
        <v>1</v>
      </c>
      <c r="P236" s="82">
        <v>1</v>
      </c>
      <c r="Q236" s="82">
        <v>1</v>
      </c>
      <c r="R236" s="82">
        <v>1</v>
      </c>
      <c r="S236" s="82">
        <v>1</v>
      </c>
      <c r="T236" s="82">
        <v>0</v>
      </c>
      <c r="U236" s="82">
        <v>0</v>
      </c>
      <c r="V236" s="82">
        <v>0</v>
      </c>
      <c r="W236" s="77">
        <v>368112.64000000001</v>
      </c>
      <c r="X236" s="77">
        <v>0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368112.64000000001</v>
      </c>
      <c r="AE236" s="134">
        <v>44291</v>
      </c>
      <c r="AF236" s="134">
        <v>45387</v>
      </c>
      <c r="AG236" s="135">
        <v>368112.64000000001</v>
      </c>
      <c r="AH236" s="84">
        <v>9.7222222222222224E-2</v>
      </c>
      <c r="AI236" s="84">
        <v>3</v>
      </c>
      <c r="AJ236" s="136">
        <v>6.1652999999999999E-2</v>
      </c>
      <c r="AK236" s="79" t="s">
        <v>651</v>
      </c>
      <c r="AL236" s="79" t="s">
        <v>652</v>
      </c>
      <c r="AM236" s="130">
        <v>0</v>
      </c>
      <c r="AN236" s="130">
        <v>368112.64000000001</v>
      </c>
      <c r="AO236" s="130">
        <v>0</v>
      </c>
      <c r="AP236" s="130">
        <v>0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0</v>
      </c>
      <c r="BI236" s="22">
        <f t="shared" si="9"/>
        <v>368112.64000000001</v>
      </c>
      <c r="BJ236" s="22">
        <f t="shared" si="10"/>
        <v>0</v>
      </c>
      <c r="BK236" s="22">
        <f t="shared" si="11"/>
        <v>368112.64000000001</v>
      </c>
    </row>
    <row r="237" spans="1:63" x14ac:dyDescent="0.35">
      <c r="A237" s="23" t="s">
        <v>1699</v>
      </c>
      <c r="B237" s="79" t="s">
        <v>866</v>
      </c>
      <c r="C237" s="80">
        <v>1</v>
      </c>
      <c r="D237" s="81" t="s">
        <v>23</v>
      </c>
      <c r="E237" s="79" t="s">
        <v>458</v>
      </c>
      <c r="F237" s="79" t="s">
        <v>635</v>
      </c>
      <c r="G237" s="79" t="s">
        <v>655</v>
      </c>
      <c r="H237" s="79" t="s">
        <v>656</v>
      </c>
      <c r="I237" s="79" t="s">
        <v>657</v>
      </c>
      <c r="J237" s="79" t="s">
        <v>658</v>
      </c>
      <c r="K237" s="79" t="s">
        <v>471</v>
      </c>
      <c r="L237" s="79" t="s">
        <v>637</v>
      </c>
      <c r="M237" s="79" t="s">
        <v>650</v>
      </c>
      <c r="N237" s="82">
        <v>1</v>
      </c>
      <c r="O237" s="82">
        <v>1</v>
      </c>
      <c r="P237" s="82">
        <v>1</v>
      </c>
      <c r="Q237" s="82">
        <v>1</v>
      </c>
      <c r="R237" s="82">
        <v>1</v>
      </c>
      <c r="S237" s="82">
        <v>1</v>
      </c>
      <c r="T237" s="82">
        <v>0</v>
      </c>
      <c r="U237" s="82">
        <v>0</v>
      </c>
      <c r="V237" s="82">
        <v>0</v>
      </c>
      <c r="W237" s="77">
        <v>367760.08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367760.08</v>
      </c>
      <c r="AE237" s="134">
        <v>44291</v>
      </c>
      <c r="AF237" s="134">
        <v>46117</v>
      </c>
      <c r="AG237" s="135">
        <v>367760.08</v>
      </c>
      <c r="AH237" s="84">
        <v>2.0972222222222223</v>
      </c>
      <c r="AI237" s="84">
        <v>5</v>
      </c>
      <c r="AJ237" s="136">
        <v>7.1294999999999997E-2</v>
      </c>
      <c r="AK237" s="79" t="s">
        <v>651</v>
      </c>
      <c r="AL237" s="79" t="s">
        <v>652</v>
      </c>
      <c r="AM237" s="130">
        <v>0</v>
      </c>
      <c r="AN237" s="130">
        <v>0</v>
      </c>
      <c r="AO237" s="130">
        <v>0</v>
      </c>
      <c r="AP237" s="130">
        <v>0</v>
      </c>
      <c r="AQ237" s="130">
        <v>0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0</v>
      </c>
      <c r="BI237" s="22">
        <f t="shared" si="9"/>
        <v>0</v>
      </c>
      <c r="BJ237" s="22">
        <f t="shared" si="10"/>
        <v>0</v>
      </c>
      <c r="BK237" s="22">
        <f t="shared" si="11"/>
        <v>0</v>
      </c>
    </row>
    <row r="238" spans="1:63" x14ac:dyDescent="0.35">
      <c r="A238" s="23" t="s">
        <v>1700</v>
      </c>
      <c r="B238" s="79" t="s">
        <v>867</v>
      </c>
      <c r="C238" s="80">
        <v>1</v>
      </c>
      <c r="D238" s="81" t="s">
        <v>23</v>
      </c>
      <c r="E238" s="79" t="s">
        <v>458</v>
      </c>
      <c r="F238" s="79" t="s">
        <v>635</v>
      </c>
      <c r="G238" s="79" t="s">
        <v>655</v>
      </c>
      <c r="H238" s="79" t="s">
        <v>656</v>
      </c>
      <c r="I238" s="79" t="s">
        <v>657</v>
      </c>
      <c r="J238" s="79" t="s">
        <v>658</v>
      </c>
      <c r="K238" s="79" t="s">
        <v>471</v>
      </c>
      <c r="L238" s="79" t="s">
        <v>637</v>
      </c>
      <c r="M238" s="79" t="s">
        <v>650</v>
      </c>
      <c r="N238" s="82">
        <v>1</v>
      </c>
      <c r="O238" s="82">
        <v>1</v>
      </c>
      <c r="P238" s="82">
        <v>1</v>
      </c>
      <c r="Q238" s="82">
        <v>1</v>
      </c>
      <c r="R238" s="82">
        <v>1</v>
      </c>
      <c r="S238" s="82">
        <v>1</v>
      </c>
      <c r="T238" s="82">
        <v>0</v>
      </c>
      <c r="U238" s="82">
        <v>0</v>
      </c>
      <c r="V238" s="82">
        <v>0</v>
      </c>
      <c r="W238" s="77">
        <v>134527.66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134527.66</v>
      </c>
      <c r="AE238" s="134">
        <v>44291</v>
      </c>
      <c r="AF238" s="134">
        <v>45387</v>
      </c>
      <c r="AG238" s="135">
        <v>134527.66</v>
      </c>
      <c r="AH238" s="84">
        <v>9.7222222222222224E-2</v>
      </c>
      <c r="AI238" s="84">
        <v>3</v>
      </c>
      <c r="AJ238" s="136">
        <v>6.1652999999999999E-2</v>
      </c>
      <c r="AK238" s="79" t="s">
        <v>651</v>
      </c>
      <c r="AL238" s="79" t="s">
        <v>652</v>
      </c>
      <c r="AM238" s="130">
        <v>0</v>
      </c>
      <c r="AN238" s="130">
        <v>134527.66</v>
      </c>
      <c r="AO238" s="130">
        <v>0</v>
      </c>
      <c r="AP238" s="130">
        <v>0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0</v>
      </c>
      <c r="BI238" s="22">
        <f t="shared" si="9"/>
        <v>134527.66</v>
      </c>
      <c r="BJ238" s="22">
        <f t="shared" si="10"/>
        <v>0</v>
      </c>
      <c r="BK238" s="22">
        <f t="shared" si="11"/>
        <v>134527.66</v>
      </c>
    </row>
    <row r="239" spans="1:63" x14ac:dyDescent="0.35">
      <c r="A239" s="23" t="s">
        <v>1701</v>
      </c>
      <c r="B239" s="79" t="s">
        <v>868</v>
      </c>
      <c r="C239" s="80">
        <v>1</v>
      </c>
      <c r="D239" s="81" t="s">
        <v>23</v>
      </c>
      <c r="E239" s="79" t="s">
        <v>458</v>
      </c>
      <c r="F239" s="79" t="s">
        <v>635</v>
      </c>
      <c r="G239" s="79" t="s">
        <v>655</v>
      </c>
      <c r="H239" s="79" t="s">
        <v>656</v>
      </c>
      <c r="I239" s="79" t="s">
        <v>657</v>
      </c>
      <c r="J239" s="79" t="s">
        <v>658</v>
      </c>
      <c r="K239" s="79" t="s">
        <v>471</v>
      </c>
      <c r="L239" s="79" t="s">
        <v>637</v>
      </c>
      <c r="M239" s="79" t="s">
        <v>650</v>
      </c>
      <c r="N239" s="82">
        <v>1</v>
      </c>
      <c r="O239" s="82">
        <v>1</v>
      </c>
      <c r="P239" s="82">
        <v>1</v>
      </c>
      <c r="Q239" s="82">
        <v>1</v>
      </c>
      <c r="R239" s="82">
        <v>1</v>
      </c>
      <c r="S239" s="82">
        <v>1</v>
      </c>
      <c r="T239" s="82">
        <v>0</v>
      </c>
      <c r="U239" s="82">
        <v>0</v>
      </c>
      <c r="V239" s="82">
        <v>0</v>
      </c>
      <c r="W239" s="77">
        <v>134391.94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134391.94</v>
      </c>
      <c r="AE239" s="134">
        <v>44291</v>
      </c>
      <c r="AF239" s="134">
        <v>46117</v>
      </c>
      <c r="AG239" s="135">
        <v>134391.94</v>
      </c>
      <c r="AH239" s="84">
        <v>2.0972222222222223</v>
      </c>
      <c r="AI239" s="84">
        <v>5</v>
      </c>
      <c r="AJ239" s="136">
        <v>7.1294999999999997E-2</v>
      </c>
      <c r="AK239" s="79" t="s">
        <v>651</v>
      </c>
      <c r="AL239" s="79" t="s">
        <v>652</v>
      </c>
      <c r="AM239" s="130">
        <v>0</v>
      </c>
      <c r="AN239" s="130">
        <v>0</v>
      </c>
      <c r="AO239" s="130">
        <v>0</v>
      </c>
      <c r="AP239" s="130">
        <v>0</v>
      </c>
      <c r="AQ239" s="130">
        <v>0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0</v>
      </c>
      <c r="BI239" s="22">
        <f t="shared" si="9"/>
        <v>0</v>
      </c>
      <c r="BJ239" s="22">
        <f t="shared" si="10"/>
        <v>0</v>
      </c>
      <c r="BK239" s="22">
        <f t="shared" si="11"/>
        <v>0</v>
      </c>
    </row>
    <row r="240" spans="1:63" x14ac:dyDescent="0.35">
      <c r="A240" s="23" t="s">
        <v>1702</v>
      </c>
      <c r="B240" s="79" t="s">
        <v>869</v>
      </c>
      <c r="C240" s="80">
        <v>1</v>
      </c>
      <c r="D240" s="81" t="s">
        <v>23</v>
      </c>
      <c r="E240" s="79" t="s">
        <v>458</v>
      </c>
      <c r="F240" s="79" t="s">
        <v>635</v>
      </c>
      <c r="G240" s="79" t="s">
        <v>655</v>
      </c>
      <c r="H240" s="79" t="s">
        <v>656</v>
      </c>
      <c r="I240" s="79" t="s">
        <v>657</v>
      </c>
      <c r="J240" s="79" t="s">
        <v>658</v>
      </c>
      <c r="K240" s="79" t="s">
        <v>471</v>
      </c>
      <c r="L240" s="79" t="s">
        <v>637</v>
      </c>
      <c r="M240" s="79" t="s">
        <v>650</v>
      </c>
      <c r="N240" s="82">
        <v>1</v>
      </c>
      <c r="O240" s="82">
        <v>1</v>
      </c>
      <c r="P240" s="82">
        <v>1</v>
      </c>
      <c r="Q240" s="82">
        <v>1</v>
      </c>
      <c r="R240" s="82">
        <v>1</v>
      </c>
      <c r="S240" s="82">
        <v>1</v>
      </c>
      <c r="T240" s="82">
        <v>0</v>
      </c>
      <c r="U240" s="82">
        <v>0</v>
      </c>
      <c r="V240" s="82">
        <v>0</v>
      </c>
      <c r="W240" s="77">
        <v>226960.36</v>
      </c>
      <c r="X240" s="77">
        <v>0</v>
      </c>
      <c r="Y240" s="77">
        <v>0</v>
      </c>
      <c r="Z240" s="77">
        <v>0</v>
      </c>
      <c r="AA240" s="77">
        <v>0</v>
      </c>
      <c r="AB240" s="77">
        <v>0</v>
      </c>
      <c r="AC240" s="77">
        <v>0</v>
      </c>
      <c r="AD240" s="77">
        <v>226960.36</v>
      </c>
      <c r="AE240" s="134">
        <v>44291</v>
      </c>
      <c r="AF240" s="134">
        <v>45387</v>
      </c>
      <c r="AG240" s="135">
        <v>226960.36</v>
      </c>
      <c r="AH240" s="84">
        <v>9.7222222222222224E-2</v>
      </c>
      <c r="AI240" s="84">
        <v>3</v>
      </c>
      <c r="AJ240" s="136">
        <v>6.1652999999999999E-2</v>
      </c>
      <c r="AK240" s="79" t="s">
        <v>651</v>
      </c>
      <c r="AL240" s="79" t="s">
        <v>652</v>
      </c>
      <c r="AM240" s="130">
        <v>0</v>
      </c>
      <c r="AN240" s="130">
        <v>226960.36</v>
      </c>
      <c r="AO240" s="130">
        <v>0</v>
      </c>
      <c r="AP240" s="130">
        <v>0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0</v>
      </c>
      <c r="BI240" s="22">
        <f t="shared" si="9"/>
        <v>226960.36</v>
      </c>
      <c r="BJ240" s="22">
        <f t="shared" si="10"/>
        <v>0</v>
      </c>
      <c r="BK240" s="22">
        <f t="shared" si="11"/>
        <v>226960.36</v>
      </c>
    </row>
    <row r="241" spans="1:63" x14ac:dyDescent="0.35">
      <c r="A241" s="23" t="s">
        <v>1703</v>
      </c>
      <c r="B241" s="79" t="s">
        <v>870</v>
      </c>
      <c r="C241" s="80">
        <v>1</v>
      </c>
      <c r="D241" s="81" t="s">
        <v>23</v>
      </c>
      <c r="E241" s="79" t="s">
        <v>458</v>
      </c>
      <c r="F241" s="79" t="s">
        <v>635</v>
      </c>
      <c r="G241" s="79" t="s">
        <v>655</v>
      </c>
      <c r="H241" s="79" t="s">
        <v>656</v>
      </c>
      <c r="I241" s="79" t="s">
        <v>657</v>
      </c>
      <c r="J241" s="79" t="s">
        <v>658</v>
      </c>
      <c r="K241" s="79" t="s">
        <v>471</v>
      </c>
      <c r="L241" s="79" t="s">
        <v>637</v>
      </c>
      <c r="M241" s="79" t="s">
        <v>650</v>
      </c>
      <c r="N241" s="82">
        <v>1</v>
      </c>
      <c r="O241" s="82">
        <v>1</v>
      </c>
      <c r="P241" s="82">
        <v>1</v>
      </c>
      <c r="Q241" s="82">
        <v>1</v>
      </c>
      <c r="R241" s="82">
        <v>1</v>
      </c>
      <c r="S241" s="82">
        <v>1</v>
      </c>
      <c r="T241" s="82">
        <v>0</v>
      </c>
      <c r="U241" s="82">
        <v>0</v>
      </c>
      <c r="V241" s="82">
        <v>0</v>
      </c>
      <c r="W241" s="77">
        <v>59883.64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59883.64</v>
      </c>
      <c r="AE241" s="134">
        <v>44291</v>
      </c>
      <c r="AF241" s="134">
        <v>45387</v>
      </c>
      <c r="AG241" s="135">
        <v>59883.64</v>
      </c>
      <c r="AH241" s="84">
        <v>9.7222222222222224E-2</v>
      </c>
      <c r="AI241" s="84">
        <v>3</v>
      </c>
      <c r="AJ241" s="136">
        <v>6.1652999999999999E-2</v>
      </c>
      <c r="AK241" s="79" t="s">
        <v>651</v>
      </c>
      <c r="AL241" s="79" t="s">
        <v>652</v>
      </c>
      <c r="AM241" s="130">
        <v>0</v>
      </c>
      <c r="AN241" s="130">
        <v>59883.64</v>
      </c>
      <c r="AO241" s="130">
        <v>0</v>
      </c>
      <c r="AP241" s="130">
        <v>0</v>
      </c>
      <c r="AQ241" s="130">
        <v>0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0</v>
      </c>
      <c r="BI241" s="22">
        <f t="shared" si="9"/>
        <v>59883.64</v>
      </c>
      <c r="BJ241" s="22">
        <f t="shared" si="10"/>
        <v>0</v>
      </c>
      <c r="BK241" s="22">
        <f t="shared" si="11"/>
        <v>59883.64</v>
      </c>
    </row>
    <row r="242" spans="1:63" x14ac:dyDescent="0.35">
      <c r="A242" s="23" t="s">
        <v>1704</v>
      </c>
      <c r="B242" s="79" t="s">
        <v>871</v>
      </c>
      <c r="C242" s="80">
        <v>1</v>
      </c>
      <c r="D242" s="81" t="s">
        <v>23</v>
      </c>
      <c r="E242" s="79" t="s">
        <v>458</v>
      </c>
      <c r="F242" s="79" t="s">
        <v>635</v>
      </c>
      <c r="G242" s="79" t="s">
        <v>655</v>
      </c>
      <c r="H242" s="79" t="s">
        <v>656</v>
      </c>
      <c r="I242" s="79" t="s">
        <v>657</v>
      </c>
      <c r="J242" s="79" t="s">
        <v>658</v>
      </c>
      <c r="K242" s="79" t="s">
        <v>471</v>
      </c>
      <c r="L242" s="79" t="s">
        <v>637</v>
      </c>
      <c r="M242" s="79" t="s">
        <v>650</v>
      </c>
      <c r="N242" s="82">
        <v>1</v>
      </c>
      <c r="O242" s="82">
        <v>1</v>
      </c>
      <c r="P242" s="82">
        <v>1</v>
      </c>
      <c r="Q242" s="82">
        <v>1</v>
      </c>
      <c r="R242" s="82">
        <v>1</v>
      </c>
      <c r="S242" s="82">
        <v>1</v>
      </c>
      <c r="T242" s="82">
        <v>0</v>
      </c>
      <c r="U242" s="82">
        <v>0</v>
      </c>
      <c r="V242" s="82">
        <v>0</v>
      </c>
      <c r="W242" s="77">
        <v>59813</v>
      </c>
      <c r="X242" s="77">
        <v>0</v>
      </c>
      <c r="Y242" s="77">
        <v>0</v>
      </c>
      <c r="Z242" s="77">
        <v>0</v>
      </c>
      <c r="AA242" s="77">
        <v>0</v>
      </c>
      <c r="AB242" s="77">
        <v>0</v>
      </c>
      <c r="AC242" s="77">
        <v>0</v>
      </c>
      <c r="AD242" s="77">
        <v>59813</v>
      </c>
      <c r="AE242" s="134">
        <v>44291</v>
      </c>
      <c r="AF242" s="134">
        <v>46117</v>
      </c>
      <c r="AG242" s="135">
        <v>59813</v>
      </c>
      <c r="AH242" s="84">
        <v>2.0972222222222223</v>
      </c>
      <c r="AI242" s="84">
        <v>5</v>
      </c>
      <c r="AJ242" s="136">
        <v>7.1294999999999997E-2</v>
      </c>
      <c r="AK242" s="79" t="s">
        <v>651</v>
      </c>
      <c r="AL242" s="79" t="s">
        <v>652</v>
      </c>
      <c r="AM242" s="130">
        <v>0</v>
      </c>
      <c r="AN242" s="130">
        <v>0</v>
      </c>
      <c r="AO242" s="130">
        <v>0</v>
      </c>
      <c r="AP242" s="130">
        <v>0</v>
      </c>
      <c r="AQ242" s="130">
        <v>0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0</v>
      </c>
      <c r="BI242" s="22">
        <f t="shared" si="9"/>
        <v>0</v>
      </c>
      <c r="BJ242" s="22">
        <f t="shared" si="10"/>
        <v>0</v>
      </c>
      <c r="BK242" s="22">
        <f t="shared" si="11"/>
        <v>0</v>
      </c>
    </row>
    <row r="243" spans="1:63" x14ac:dyDescent="0.35">
      <c r="A243" s="23" t="s">
        <v>1705</v>
      </c>
      <c r="B243" s="79" t="s">
        <v>872</v>
      </c>
      <c r="C243" s="80">
        <v>1</v>
      </c>
      <c r="D243" s="81" t="s">
        <v>23</v>
      </c>
      <c r="E243" s="79" t="s">
        <v>458</v>
      </c>
      <c r="F243" s="79" t="s">
        <v>635</v>
      </c>
      <c r="G243" s="79" t="s">
        <v>655</v>
      </c>
      <c r="H243" s="79" t="s">
        <v>656</v>
      </c>
      <c r="I243" s="79" t="s">
        <v>657</v>
      </c>
      <c r="J243" s="79" t="s">
        <v>658</v>
      </c>
      <c r="K243" s="79" t="s">
        <v>471</v>
      </c>
      <c r="L243" s="79" t="s">
        <v>637</v>
      </c>
      <c r="M243" s="79" t="s">
        <v>650</v>
      </c>
      <c r="N243" s="82">
        <v>1</v>
      </c>
      <c r="O243" s="82">
        <v>1</v>
      </c>
      <c r="P243" s="82">
        <v>1</v>
      </c>
      <c r="Q243" s="82">
        <v>1</v>
      </c>
      <c r="R243" s="82">
        <v>1</v>
      </c>
      <c r="S243" s="82">
        <v>1</v>
      </c>
      <c r="T243" s="82">
        <v>0</v>
      </c>
      <c r="U243" s="82">
        <v>0</v>
      </c>
      <c r="V243" s="82">
        <v>0</v>
      </c>
      <c r="W243" s="77">
        <v>434120.4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7">
        <v>0</v>
      </c>
      <c r="AD243" s="77">
        <v>434120.4</v>
      </c>
      <c r="AE243" s="134">
        <v>44291</v>
      </c>
      <c r="AF243" s="134">
        <v>45387</v>
      </c>
      <c r="AG243" s="135">
        <v>434120.4</v>
      </c>
      <c r="AH243" s="84">
        <v>9.7222222222222224E-2</v>
      </c>
      <c r="AI243" s="84">
        <v>3</v>
      </c>
      <c r="AJ243" s="136">
        <v>6.1652999999999999E-2</v>
      </c>
      <c r="AK243" s="79" t="s">
        <v>651</v>
      </c>
      <c r="AL243" s="79" t="s">
        <v>652</v>
      </c>
      <c r="AM243" s="130">
        <v>0</v>
      </c>
      <c r="AN243" s="130">
        <v>434120.4</v>
      </c>
      <c r="AO243" s="130">
        <v>0</v>
      </c>
      <c r="AP243" s="130">
        <v>0</v>
      </c>
      <c r="AQ243" s="130">
        <v>0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0</v>
      </c>
      <c r="BI243" s="22">
        <f t="shared" si="9"/>
        <v>434120.4</v>
      </c>
      <c r="BJ243" s="22">
        <f t="shared" si="10"/>
        <v>0</v>
      </c>
      <c r="BK243" s="22">
        <f t="shared" si="11"/>
        <v>434120.4</v>
      </c>
    </row>
    <row r="244" spans="1:63" x14ac:dyDescent="0.35">
      <c r="A244" s="23" t="s">
        <v>1706</v>
      </c>
      <c r="B244" s="79" t="s">
        <v>873</v>
      </c>
      <c r="C244" s="80">
        <v>1</v>
      </c>
      <c r="D244" s="81" t="s">
        <v>23</v>
      </c>
      <c r="E244" s="79" t="s">
        <v>458</v>
      </c>
      <c r="F244" s="79" t="s">
        <v>635</v>
      </c>
      <c r="G244" s="79" t="s">
        <v>655</v>
      </c>
      <c r="H244" s="79" t="s">
        <v>656</v>
      </c>
      <c r="I244" s="79" t="s">
        <v>657</v>
      </c>
      <c r="J244" s="79" t="s">
        <v>658</v>
      </c>
      <c r="K244" s="79" t="s">
        <v>471</v>
      </c>
      <c r="L244" s="79" t="s">
        <v>637</v>
      </c>
      <c r="M244" s="79" t="s">
        <v>650</v>
      </c>
      <c r="N244" s="82">
        <v>1</v>
      </c>
      <c r="O244" s="82">
        <v>1</v>
      </c>
      <c r="P244" s="82">
        <v>1</v>
      </c>
      <c r="Q244" s="82">
        <v>1</v>
      </c>
      <c r="R244" s="82">
        <v>1</v>
      </c>
      <c r="S244" s="82">
        <v>1</v>
      </c>
      <c r="T244" s="82">
        <v>0</v>
      </c>
      <c r="U244" s="82">
        <v>0</v>
      </c>
      <c r="V244" s="82">
        <v>0</v>
      </c>
      <c r="W244" s="77">
        <v>357215.37</v>
      </c>
      <c r="X244" s="77">
        <v>0</v>
      </c>
      <c r="Y244" s="77">
        <v>0</v>
      </c>
      <c r="Z244" s="77">
        <v>0</v>
      </c>
      <c r="AA244" s="77">
        <v>0</v>
      </c>
      <c r="AB244" s="77">
        <v>0</v>
      </c>
      <c r="AC244" s="77">
        <v>0</v>
      </c>
      <c r="AD244" s="77">
        <v>357215.37</v>
      </c>
      <c r="AE244" s="134">
        <v>44291</v>
      </c>
      <c r="AF244" s="134">
        <v>45387</v>
      </c>
      <c r="AG244" s="135">
        <v>357215.37</v>
      </c>
      <c r="AH244" s="84">
        <v>9.7222222222222224E-2</v>
      </c>
      <c r="AI244" s="84">
        <v>3</v>
      </c>
      <c r="AJ244" s="136">
        <v>6.1652999999999999E-2</v>
      </c>
      <c r="AK244" s="79" t="s">
        <v>651</v>
      </c>
      <c r="AL244" s="79" t="s">
        <v>652</v>
      </c>
      <c r="AM244" s="130">
        <v>0</v>
      </c>
      <c r="AN244" s="130">
        <v>357215.37</v>
      </c>
      <c r="AO244" s="130">
        <v>0</v>
      </c>
      <c r="AP244" s="130">
        <v>0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0</v>
      </c>
      <c r="BI244" s="22">
        <f t="shared" si="9"/>
        <v>357215.37</v>
      </c>
      <c r="BJ244" s="22">
        <f t="shared" si="10"/>
        <v>0</v>
      </c>
      <c r="BK244" s="22">
        <f t="shared" si="11"/>
        <v>357215.37</v>
      </c>
    </row>
    <row r="245" spans="1:63" x14ac:dyDescent="0.35">
      <c r="A245" s="23" t="s">
        <v>1707</v>
      </c>
      <c r="B245" s="79" t="s">
        <v>874</v>
      </c>
      <c r="C245" s="80">
        <v>1</v>
      </c>
      <c r="D245" s="81" t="s">
        <v>23</v>
      </c>
      <c r="E245" s="79" t="s">
        <v>458</v>
      </c>
      <c r="F245" s="79" t="s">
        <v>635</v>
      </c>
      <c r="G245" s="79" t="s">
        <v>655</v>
      </c>
      <c r="H245" s="79" t="s">
        <v>656</v>
      </c>
      <c r="I245" s="79" t="s">
        <v>657</v>
      </c>
      <c r="J245" s="79" t="s">
        <v>658</v>
      </c>
      <c r="K245" s="79" t="s">
        <v>471</v>
      </c>
      <c r="L245" s="79" t="s">
        <v>637</v>
      </c>
      <c r="M245" s="79" t="s">
        <v>650</v>
      </c>
      <c r="N245" s="82">
        <v>1</v>
      </c>
      <c r="O245" s="82">
        <v>1</v>
      </c>
      <c r="P245" s="82">
        <v>1</v>
      </c>
      <c r="Q245" s="82">
        <v>1</v>
      </c>
      <c r="R245" s="82">
        <v>1</v>
      </c>
      <c r="S245" s="82">
        <v>1</v>
      </c>
      <c r="T245" s="82">
        <v>0</v>
      </c>
      <c r="U245" s="82">
        <v>0</v>
      </c>
      <c r="V245" s="82">
        <v>0</v>
      </c>
      <c r="W245" s="77">
        <v>927415.9</v>
      </c>
      <c r="X245" s="77">
        <v>0</v>
      </c>
      <c r="Y245" s="77">
        <v>0</v>
      </c>
      <c r="Z245" s="77">
        <v>0</v>
      </c>
      <c r="AA245" s="77">
        <v>0</v>
      </c>
      <c r="AB245" s="77">
        <v>0</v>
      </c>
      <c r="AC245" s="77">
        <v>0</v>
      </c>
      <c r="AD245" s="77">
        <v>927415.9</v>
      </c>
      <c r="AE245" s="134">
        <v>44291</v>
      </c>
      <c r="AF245" s="134">
        <v>45387</v>
      </c>
      <c r="AG245" s="135">
        <v>927415.9</v>
      </c>
      <c r="AH245" s="84">
        <v>9.7222222222222224E-2</v>
      </c>
      <c r="AI245" s="84">
        <v>3</v>
      </c>
      <c r="AJ245" s="136">
        <v>6.1652999999999999E-2</v>
      </c>
      <c r="AK245" s="79" t="s">
        <v>651</v>
      </c>
      <c r="AL245" s="79" t="s">
        <v>652</v>
      </c>
      <c r="AM245" s="130">
        <v>0</v>
      </c>
      <c r="AN245" s="130">
        <v>927415.9</v>
      </c>
      <c r="AO245" s="130">
        <v>0</v>
      </c>
      <c r="AP245" s="130">
        <v>0</v>
      </c>
      <c r="AQ245" s="130">
        <v>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0</v>
      </c>
      <c r="BI245" s="22">
        <f t="shared" si="9"/>
        <v>927415.9</v>
      </c>
      <c r="BJ245" s="22">
        <f t="shared" si="10"/>
        <v>0</v>
      </c>
      <c r="BK245" s="22">
        <f t="shared" si="11"/>
        <v>927415.9</v>
      </c>
    </row>
    <row r="246" spans="1:63" x14ac:dyDescent="0.35">
      <c r="A246" s="23" t="s">
        <v>1708</v>
      </c>
      <c r="B246" s="79" t="s">
        <v>875</v>
      </c>
      <c r="C246" s="80">
        <v>1</v>
      </c>
      <c r="D246" s="81" t="s">
        <v>23</v>
      </c>
      <c r="E246" s="79" t="s">
        <v>458</v>
      </c>
      <c r="F246" s="79" t="s">
        <v>635</v>
      </c>
      <c r="G246" s="79" t="s">
        <v>655</v>
      </c>
      <c r="H246" s="79" t="s">
        <v>656</v>
      </c>
      <c r="I246" s="79" t="s">
        <v>657</v>
      </c>
      <c r="J246" s="79" t="s">
        <v>658</v>
      </c>
      <c r="K246" s="79" t="s">
        <v>471</v>
      </c>
      <c r="L246" s="79" t="s">
        <v>637</v>
      </c>
      <c r="M246" s="79" t="s">
        <v>650</v>
      </c>
      <c r="N246" s="82">
        <v>1</v>
      </c>
      <c r="O246" s="82">
        <v>1</v>
      </c>
      <c r="P246" s="82">
        <v>1</v>
      </c>
      <c r="Q246" s="82">
        <v>1</v>
      </c>
      <c r="R246" s="82">
        <v>1</v>
      </c>
      <c r="S246" s="82">
        <v>1</v>
      </c>
      <c r="T246" s="82">
        <v>0</v>
      </c>
      <c r="U246" s="82">
        <v>0</v>
      </c>
      <c r="V246" s="82">
        <v>0</v>
      </c>
      <c r="W246" s="77">
        <v>143983.32999999999</v>
      </c>
      <c r="X246" s="77">
        <v>0</v>
      </c>
      <c r="Y246" s="77">
        <v>0</v>
      </c>
      <c r="Z246" s="77">
        <v>0</v>
      </c>
      <c r="AA246" s="77">
        <v>0</v>
      </c>
      <c r="AB246" s="77">
        <v>0</v>
      </c>
      <c r="AC246" s="77">
        <v>0</v>
      </c>
      <c r="AD246" s="77">
        <v>143983.32999999999</v>
      </c>
      <c r="AE246" s="134">
        <v>44291</v>
      </c>
      <c r="AF246" s="134">
        <v>45387</v>
      </c>
      <c r="AG246" s="135">
        <v>143983.32999999999</v>
      </c>
      <c r="AH246" s="84">
        <v>9.7222222222222224E-2</v>
      </c>
      <c r="AI246" s="84">
        <v>3</v>
      </c>
      <c r="AJ246" s="136">
        <v>6.1652999999999999E-2</v>
      </c>
      <c r="AK246" s="79" t="s">
        <v>651</v>
      </c>
      <c r="AL246" s="79" t="s">
        <v>652</v>
      </c>
      <c r="AM246" s="130">
        <v>0</v>
      </c>
      <c r="AN246" s="130">
        <v>143983.32999999999</v>
      </c>
      <c r="AO246" s="130">
        <v>0</v>
      </c>
      <c r="AP246" s="130">
        <v>0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0</v>
      </c>
      <c r="BI246" s="22">
        <f t="shared" si="9"/>
        <v>143983.32999999999</v>
      </c>
      <c r="BJ246" s="22">
        <f t="shared" si="10"/>
        <v>0</v>
      </c>
      <c r="BK246" s="22">
        <f t="shared" si="11"/>
        <v>143983.32999999999</v>
      </c>
    </row>
    <row r="247" spans="1:63" x14ac:dyDescent="0.35">
      <c r="A247" s="23" t="s">
        <v>1709</v>
      </c>
      <c r="B247" s="79" t="s">
        <v>876</v>
      </c>
      <c r="C247" s="80">
        <v>1</v>
      </c>
      <c r="D247" s="81" t="s">
        <v>23</v>
      </c>
      <c r="E247" s="79" t="s">
        <v>458</v>
      </c>
      <c r="F247" s="79" t="s">
        <v>635</v>
      </c>
      <c r="G247" s="79" t="s">
        <v>655</v>
      </c>
      <c r="H247" s="79" t="s">
        <v>656</v>
      </c>
      <c r="I247" s="79" t="s">
        <v>657</v>
      </c>
      <c r="J247" s="79" t="s">
        <v>658</v>
      </c>
      <c r="K247" s="79" t="s">
        <v>471</v>
      </c>
      <c r="L247" s="79" t="s">
        <v>637</v>
      </c>
      <c r="M247" s="79" t="s">
        <v>650</v>
      </c>
      <c r="N247" s="82">
        <v>1</v>
      </c>
      <c r="O247" s="82">
        <v>1</v>
      </c>
      <c r="P247" s="82">
        <v>1</v>
      </c>
      <c r="Q247" s="82">
        <v>1</v>
      </c>
      <c r="R247" s="82">
        <v>1</v>
      </c>
      <c r="S247" s="82">
        <v>1</v>
      </c>
      <c r="T247" s="82">
        <v>0</v>
      </c>
      <c r="U247" s="82">
        <v>0</v>
      </c>
      <c r="V247" s="82">
        <v>0</v>
      </c>
      <c r="W247" s="77">
        <v>149653.78</v>
      </c>
      <c r="X247" s="77">
        <v>0</v>
      </c>
      <c r="Y247" s="77">
        <v>0</v>
      </c>
      <c r="Z247" s="77">
        <v>0</v>
      </c>
      <c r="AA247" s="77">
        <v>0</v>
      </c>
      <c r="AB247" s="77">
        <v>0</v>
      </c>
      <c r="AC247" s="77">
        <v>0</v>
      </c>
      <c r="AD247" s="77">
        <v>149653.78</v>
      </c>
      <c r="AE247" s="134">
        <v>44291</v>
      </c>
      <c r="AF247" s="134">
        <v>45387</v>
      </c>
      <c r="AG247" s="135">
        <v>149653.78</v>
      </c>
      <c r="AH247" s="84">
        <v>9.7222222222222224E-2</v>
      </c>
      <c r="AI247" s="84">
        <v>3</v>
      </c>
      <c r="AJ247" s="136">
        <v>6.1652999999999999E-2</v>
      </c>
      <c r="AK247" s="79" t="s">
        <v>651</v>
      </c>
      <c r="AL247" s="79" t="s">
        <v>652</v>
      </c>
      <c r="AM247" s="130">
        <v>0</v>
      </c>
      <c r="AN247" s="130">
        <v>149653.78</v>
      </c>
      <c r="AO247" s="130">
        <v>0</v>
      </c>
      <c r="AP247" s="130">
        <v>0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0</v>
      </c>
      <c r="BI247" s="22">
        <f t="shared" si="9"/>
        <v>149653.78</v>
      </c>
      <c r="BJ247" s="22">
        <f t="shared" si="10"/>
        <v>0</v>
      </c>
      <c r="BK247" s="22">
        <f t="shared" si="11"/>
        <v>149653.78</v>
      </c>
    </row>
    <row r="248" spans="1:63" x14ac:dyDescent="0.35">
      <c r="A248" s="23" t="s">
        <v>1710</v>
      </c>
      <c r="B248" s="79" t="s">
        <v>877</v>
      </c>
      <c r="C248" s="80">
        <v>1</v>
      </c>
      <c r="D248" s="81" t="s">
        <v>23</v>
      </c>
      <c r="E248" s="79" t="s">
        <v>458</v>
      </c>
      <c r="F248" s="79" t="s">
        <v>635</v>
      </c>
      <c r="G248" s="79" t="s">
        <v>655</v>
      </c>
      <c r="H248" s="79" t="s">
        <v>656</v>
      </c>
      <c r="I248" s="79" t="s">
        <v>657</v>
      </c>
      <c r="J248" s="79" t="s">
        <v>658</v>
      </c>
      <c r="K248" s="79" t="s">
        <v>471</v>
      </c>
      <c r="L248" s="79" t="s">
        <v>637</v>
      </c>
      <c r="M248" s="79" t="s">
        <v>650</v>
      </c>
      <c r="N248" s="82">
        <v>1</v>
      </c>
      <c r="O248" s="82">
        <v>1</v>
      </c>
      <c r="P248" s="82">
        <v>1</v>
      </c>
      <c r="Q248" s="82">
        <v>1</v>
      </c>
      <c r="R248" s="82">
        <v>1</v>
      </c>
      <c r="S248" s="82">
        <v>1</v>
      </c>
      <c r="T248" s="82">
        <v>0</v>
      </c>
      <c r="U248" s="82">
        <v>0</v>
      </c>
      <c r="V248" s="82">
        <v>0</v>
      </c>
      <c r="W248" s="77">
        <v>139502.87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139502.87</v>
      </c>
      <c r="AE248" s="134">
        <v>44291</v>
      </c>
      <c r="AF248" s="134">
        <v>45387</v>
      </c>
      <c r="AG248" s="135">
        <v>139502.87</v>
      </c>
      <c r="AH248" s="84">
        <v>9.7222222222222224E-2</v>
      </c>
      <c r="AI248" s="84">
        <v>3</v>
      </c>
      <c r="AJ248" s="136">
        <v>6.1652999999999999E-2</v>
      </c>
      <c r="AK248" s="79" t="s">
        <v>651</v>
      </c>
      <c r="AL248" s="79" t="s">
        <v>652</v>
      </c>
      <c r="AM248" s="130">
        <v>0</v>
      </c>
      <c r="AN248" s="130">
        <v>139502.87</v>
      </c>
      <c r="AO248" s="130">
        <v>0</v>
      </c>
      <c r="AP248" s="130">
        <v>0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0</v>
      </c>
      <c r="BI248" s="22">
        <f t="shared" si="9"/>
        <v>139502.87</v>
      </c>
      <c r="BJ248" s="22">
        <f t="shared" si="10"/>
        <v>0</v>
      </c>
      <c r="BK248" s="22">
        <f t="shared" si="11"/>
        <v>139502.87</v>
      </c>
    </row>
    <row r="249" spans="1:63" x14ac:dyDescent="0.35">
      <c r="A249" s="23" t="s">
        <v>1711</v>
      </c>
      <c r="B249" s="79" t="s">
        <v>878</v>
      </c>
      <c r="C249" s="80">
        <v>1</v>
      </c>
      <c r="D249" s="81" t="s">
        <v>23</v>
      </c>
      <c r="E249" s="79" t="s">
        <v>458</v>
      </c>
      <c r="F249" s="79" t="s">
        <v>635</v>
      </c>
      <c r="G249" s="79" t="s">
        <v>655</v>
      </c>
      <c r="H249" s="79" t="s">
        <v>656</v>
      </c>
      <c r="I249" s="79" t="s">
        <v>657</v>
      </c>
      <c r="J249" s="79" t="s">
        <v>658</v>
      </c>
      <c r="K249" s="79" t="s">
        <v>471</v>
      </c>
      <c r="L249" s="79" t="s">
        <v>637</v>
      </c>
      <c r="M249" s="79" t="s">
        <v>650</v>
      </c>
      <c r="N249" s="82">
        <v>1</v>
      </c>
      <c r="O249" s="82">
        <v>1</v>
      </c>
      <c r="P249" s="82">
        <v>1</v>
      </c>
      <c r="Q249" s="82">
        <v>1</v>
      </c>
      <c r="R249" s="82">
        <v>1</v>
      </c>
      <c r="S249" s="82">
        <v>1</v>
      </c>
      <c r="T249" s="82">
        <v>0</v>
      </c>
      <c r="U249" s="82">
        <v>0</v>
      </c>
      <c r="V249" s="82">
        <v>0</v>
      </c>
      <c r="W249" s="77">
        <v>295815.59999999998</v>
      </c>
      <c r="X249" s="77">
        <v>0</v>
      </c>
      <c r="Y249" s="77">
        <v>0</v>
      </c>
      <c r="Z249" s="77">
        <v>0</v>
      </c>
      <c r="AA249" s="77">
        <v>0</v>
      </c>
      <c r="AB249" s="77">
        <v>0</v>
      </c>
      <c r="AC249" s="77">
        <v>0</v>
      </c>
      <c r="AD249" s="77">
        <v>295815.59999999998</v>
      </c>
      <c r="AE249" s="134">
        <v>44291</v>
      </c>
      <c r="AF249" s="134">
        <v>45387</v>
      </c>
      <c r="AG249" s="135">
        <v>295815.59999999998</v>
      </c>
      <c r="AH249" s="84">
        <v>9.7222222222222224E-2</v>
      </c>
      <c r="AI249" s="84">
        <v>3</v>
      </c>
      <c r="AJ249" s="136">
        <v>6.1652999999999999E-2</v>
      </c>
      <c r="AK249" s="79" t="s">
        <v>651</v>
      </c>
      <c r="AL249" s="79" t="s">
        <v>652</v>
      </c>
      <c r="AM249" s="130">
        <v>0</v>
      </c>
      <c r="AN249" s="130">
        <v>295815.59999999998</v>
      </c>
      <c r="AO249" s="130">
        <v>0</v>
      </c>
      <c r="AP249" s="130">
        <v>0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0</v>
      </c>
      <c r="BI249" s="22">
        <f t="shared" si="9"/>
        <v>295815.59999999998</v>
      </c>
      <c r="BJ249" s="22">
        <f t="shared" si="10"/>
        <v>0</v>
      </c>
      <c r="BK249" s="22">
        <f t="shared" si="11"/>
        <v>295815.59999999998</v>
      </c>
    </row>
    <row r="250" spans="1:63" x14ac:dyDescent="0.35">
      <c r="A250" s="23" t="s">
        <v>1712</v>
      </c>
      <c r="B250" s="79" t="s">
        <v>879</v>
      </c>
      <c r="C250" s="80">
        <v>1</v>
      </c>
      <c r="D250" s="81" t="s">
        <v>23</v>
      </c>
      <c r="E250" s="79" t="s">
        <v>458</v>
      </c>
      <c r="F250" s="79" t="s">
        <v>635</v>
      </c>
      <c r="G250" s="79" t="s">
        <v>655</v>
      </c>
      <c r="H250" s="79" t="s">
        <v>656</v>
      </c>
      <c r="I250" s="79" t="s">
        <v>657</v>
      </c>
      <c r="J250" s="79" t="s">
        <v>658</v>
      </c>
      <c r="K250" s="79" t="s">
        <v>471</v>
      </c>
      <c r="L250" s="79" t="s">
        <v>637</v>
      </c>
      <c r="M250" s="79" t="s">
        <v>650</v>
      </c>
      <c r="N250" s="82">
        <v>1</v>
      </c>
      <c r="O250" s="82">
        <v>1</v>
      </c>
      <c r="P250" s="82">
        <v>1</v>
      </c>
      <c r="Q250" s="82">
        <v>1</v>
      </c>
      <c r="R250" s="82">
        <v>1</v>
      </c>
      <c r="S250" s="82">
        <v>1</v>
      </c>
      <c r="T250" s="82">
        <v>0</v>
      </c>
      <c r="U250" s="82">
        <v>0</v>
      </c>
      <c r="V250" s="82">
        <v>0</v>
      </c>
      <c r="W250" s="77">
        <v>2685398.07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2685398.07</v>
      </c>
      <c r="AE250" s="134">
        <v>44291</v>
      </c>
      <c r="AF250" s="134">
        <v>45387</v>
      </c>
      <c r="AG250" s="135">
        <v>2685398.07</v>
      </c>
      <c r="AH250" s="84">
        <v>9.7222222222222224E-2</v>
      </c>
      <c r="AI250" s="84">
        <v>3</v>
      </c>
      <c r="AJ250" s="136">
        <v>6.1652999999999999E-2</v>
      </c>
      <c r="AK250" s="79" t="s">
        <v>651</v>
      </c>
      <c r="AL250" s="79" t="s">
        <v>652</v>
      </c>
      <c r="AM250" s="130">
        <v>0</v>
      </c>
      <c r="AN250" s="130">
        <v>2685398.07</v>
      </c>
      <c r="AO250" s="130">
        <v>0</v>
      </c>
      <c r="AP250" s="130">
        <v>0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0</v>
      </c>
      <c r="BI250" s="22">
        <f t="shared" si="9"/>
        <v>2685398.07</v>
      </c>
      <c r="BJ250" s="22">
        <f t="shared" si="10"/>
        <v>0</v>
      </c>
      <c r="BK250" s="22">
        <f t="shared" si="11"/>
        <v>2685398.07</v>
      </c>
    </row>
    <row r="251" spans="1:63" x14ac:dyDescent="0.35">
      <c r="A251" s="23" t="s">
        <v>1713</v>
      </c>
      <c r="B251" s="79" t="s">
        <v>880</v>
      </c>
      <c r="C251" s="80">
        <v>1</v>
      </c>
      <c r="D251" s="81" t="s">
        <v>23</v>
      </c>
      <c r="E251" s="79" t="s">
        <v>458</v>
      </c>
      <c r="F251" s="79" t="s">
        <v>635</v>
      </c>
      <c r="G251" s="79" t="s">
        <v>655</v>
      </c>
      <c r="H251" s="79" t="s">
        <v>656</v>
      </c>
      <c r="I251" s="79" t="s">
        <v>657</v>
      </c>
      <c r="J251" s="79" t="s">
        <v>658</v>
      </c>
      <c r="K251" s="79" t="s">
        <v>471</v>
      </c>
      <c r="L251" s="79" t="s">
        <v>637</v>
      </c>
      <c r="M251" s="79" t="s">
        <v>650</v>
      </c>
      <c r="N251" s="82">
        <v>1</v>
      </c>
      <c r="O251" s="82">
        <v>1</v>
      </c>
      <c r="P251" s="82">
        <v>1</v>
      </c>
      <c r="Q251" s="82">
        <v>1</v>
      </c>
      <c r="R251" s="82">
        <v>1</v>
      </c>
      <c r="S251" s="82">
        <v>1</v>
      </c>
      <c r="T251" s="82">
        <v>0</v>
      </c>
      <c r="U251" s="82">
        <v>0</v>
      </c>
      <c r="V251" s="82">
        <v>0</v>
      </c>
      <c r="W251" s="77">
        <v>500000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7">
        <v>0</v>
      </c>
      <c r="AD251" s="77">
        <v>500000</v>
      </c>
      <c r="AE251" s="134">
        <v>44291</v>
      </c>
      <c r="AF251" s="134">
        <v>45387</v>
      </c>
      <c r="AG251" s="135">
        <v>500000</v>
      </c>
      <c r="AH251" s="84">
        <v>9.7222222222222224E-2</v>
      </c>
      <c r="AI251" s="84">
        <v>3</v>
      </c>
      <c r="AJ251" s="136">
        <v>6.1652999999999999E-2</v>
      </c>
      <c r="AK251" s="79" t="s">
        <v>651</v>
      </c>
      <c r="AL251" s="79" t="s">
        <v>652</v>
      </c>
      <c r="AM251" s="130">
        <v>0</v>
      </c>
      <c r="AN251" s="130">
        <v>500000</v>
      </c>
      <c r="AO251" s="130">
        <v>0</v>
      </c>
      <c r="AP251" s="130">
        <v>0</v>
      </c>
      <c r="AQ251" s="130">
        <v>0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0</v>
      </c>
      <c r="BI251" s="22">
        <f t="shared" si="9"/>
        <v>500000</v>
      </c>
      <c r="BJ251" s="22">
        <f t="shared" si="10"/>
        <v>0</v>
      </c>
      <c r="BK251" s="22">
        <f t="shared" si="11"/>
        <v>500000</v>
      </c>
    </row>
    <row r="252" spans="1:63" x14ac:dyDescent="0.35">
      <c r="A252" s="23" t="s">
        <v>1714</v>
      </c>
      <c r="B252" s="79" t="s">
        <v>881</v>
      </c>
      <c r="C252" s="80">
        <v>1</v>
      </c>
      <c r="D252" s="81" t="s">
        <v>23</v>
      </c>
      <c r="E252" s="79" t="s">
        <v>458</v>
      </c>
      <c r="F252" s="79" t="s">
        <v>635</v>
      </c>
      <c r="G252" s="79" t="s">
        <v>655</v>
      </c>
      <c r="H252" s="79" t="s">
        <v>656</v>
      </c>
      <c r="I252" s="79" t="s">
        <v>657</v>
      </c>
      <c r="J252" s="79" t="s">
        <v>658</v>
      </c>
      <c r="K252" s="79" t="s">
        <v>471</v>
      </c>
      <c r="L252" s="79" t="s">
        <v>637</v>
      </c>
      <c r="M252" s="79" t="s">
        <v>650</v>
      </c>
      <c r="N252" s="82">
        <v>1</v>
      </c>
      <c r="O252" s="82">
        <v>1</v>
      </c>
      <c r="P252" s="82">
        <v>1</v>
      </c>
      <c r="Q252" s="82">
        <v>1</v>
      </c>
      <c r="R252" s="82">
        <v>1</v>
      </c>
      <c r="S252" s="82">
        <v>1</v>
      </c>
      <c r="T252" s="82">
        <v>0</v>
      </c>
      <c r="U252" s="82">
        <v>0</v>
      </c>
      <c r="V252" s="82">
        <v>0</v>
      </c>
      <c r="W252" s="77">
        <v>1011186.95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1011186.95</v>
      </c>
      <c r="AE252" s="134">
        <v>44291</v>
      </c>
      <c r="AF252" s="134">
        <v>45387</v>
      </c>
      <c r="AG252" s="135">
        <v>1011186.95</v>
      </c>
      <c r="AH252" s="84">
        <v>9.7222222222222224E-2</v>
      </c>
      <c r="AI252" s="84">
        <v>3</v>
      </c>
      <c r="AJ252" s="136">
        <v>6.1652999999999999E-2</v>
      </c>
      <c r="AK252" s="79" t="s">
        <v>651</v>
      </c>
      <c r="AL252" s="79" t="s">
        <v>652</v>
      </c>
      <c r="AM252" s="130">
        <v>0</v>
      </c>
      <c r="AN252" s="130">
        <v>1011186.95</v>
      </c>
      <c r="AO252" s="130">
        <v>0</v>
      </c>
      <c r="AP252" s="130">
        <v>0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0</v>
      </c>
      <c r="BI252" s="22">
        <f t="shared" si="9"/>
        <v>1011186.95</v>
      </c>
      <c r="BJ252" s="22">
        <f t="shared" si="10"/>
        <v>0</v>
      </c>
      <c r="BK252" s="22">
        <f t="shared" si="11"/>
        <v>1011186.95</v>
      </c>
    </row>
    <row r="253" spans="1:63" x14ac:dyDescent="0.35">
      <c r="A253" s="23" t="s">
        <v>1715</v>
      </c>
      <c r="B253" s="79" t="s">
        <v>882</v>
      </c>
      <c r="C253" s="80">
        <v>1</v>
      </c>
      <c r="D253" s="81" t="s">
        <v>23</v>
      </c>
      <c r="E253" s="79" t="s">
        <v>458</v>
      </c>
      <c r="F253" s="79" t="s">
        <v>635</v>
      </c>
      <c r="G253" s="79" t="s">
        <v>655</v>
      </c>
      <c r="H253" s="79" t="s">
        <v>656</v>
      </c>
      <c r="I253" s="79" t="s">
        <v>657</v>
      </c>
      <c r="J253" s="79" t="s">
        <v>658</v>
      </c>
      <c r="K253" s="79" t="s">
        <v>471</v>
      </c>
      <c r="L253" s="79" t="s">
        <v>637</v>
      </c>
      <c r="M253" s="79" t="s">
        <v>650</v>
      </c>
      <c r="N253" s="82">
        <v>1</v>
      </c>
      <c r="O253" s="82">
        <v>1</v>
      </c>
      <c r="P253" s="82">
        <v>1</v>
      </c>
      <c r="Q253" s="82">
        <v>1</v>
      </c>
      <c r="R253" s="82">
        <v>1</v>
      </c>
      <c r="S253" s="82">
        <v>1</v>
      </c>
      <c r="T253" s="82">
        <v>0</v>
      </c>
      <c r="U253" s="82">
        <v>0</v>
      </c>
      <c r="V253" s="82">
        <v>0</v>
      </c>
      <c r="W253" s="77">
        <v>883483.46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7">
        <v>0</v>
      </c>
      <c r="AD253" s="77">
        <v>883483.46</v>
      </c>
      <c r="AE253" s="134">
        <v>44291</v>
      </c>
      <c r="AF253" s="134">
        <v>46117</v>
      </c>
      <c r="AG253" s="135">
        <v>883483.46</v>
      </c>
      <c r="AH253" s="84">
        <v>2.0972222222222223</v>
      </c>
      <c r="AI253" s="84">
        <v>5</v>
      </c>
      <c r="AJ253" s="136">
        <v>7.1294999999999997E-2</v>
      </c>
      <c r="AK253" s="79" t="s">
        <v>651</v>
      </c>
      <c r="AL253" s="79" t="s">
        <v>652</v>
      </c>
      <c r="AM253" s="130">
        <v>0</v>
      </c>
      <c r="AN253" s="130">
        <v>0</v>
      </c>
      <c r="AO253" s="130">
        <v>0</v>
      </c>
      <c r="AP253" s="130">
        <v>0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0</v>
      </c>
      <c r="BI253" s="22">
        <f t="shared" si="9"/>
        <v>0</v>
      </c>
      <c r="BJ253" s="22">
        <f t="shared" si="10"/>
        <v>0</v>
      </c>
      <c r="BK253" s="22">
        <f t="shared" si="11"/>
        <v>0</v>
      </c>
    </row>
    <row r="254" spans="1:63" x14ac:dyDescent="0.35">
      <c r="A254" s="23" t="s">
        <v>1716</v>
      </c>
      <c r="B254" s="79" t="s">
        <v>883</v>
      </c>
      <c r="C254" s="80">
        <v>1</v>
      </c>
      <c r="D254" s="81" t="s">
        <v>23</v>
      </c>
      <c r="E254" s="79" t="s">
        <v>458</v>
      </c>
      <c r="F254" s="79" t="s">
        <v>635</v>
      </c>
      <c r="G254" s="79" t="s">
        <v>655</v>
      </c>
      <c r="H254" s="79" t="s">
        <v>656</v>
      </c>
      <c r="I254" s="79" t="s">
        <v>657</v>
      </c>
      <c r="J254" s="79" t="s">
        <v>658</v>
      </c>
      <c r="K254" s="79" t="s">
        <v>471</v>
      </c>
      <c r="L254" s="79" t="s">
        <v>637</v>
      </c>
      <c r="M254" s="79" t="s">
        <v>650</v>
      </c>
      <c r="N254" s="82">
        <v>1</v>
      </c>
      <c r="O254" s="82">
        <v>1</v>
      </c>
      <c r="P254" s="82">
        <v>1</v>
      </c>
      <c r="Q254" s="82">
        <v>1</v>
      </c>
      <c r="R254" s="82">
        <v>1</v>
      </c>
      <c r="S254" s="82">
        <v>1</v>
      </c>
      <c r="T254" s="82">
        <v>0</v>
      </c>
      <c r="U254" s="82">
        <v>0</v>
      </c>
      <c r="V254" s="82">
        <v>0</v>
      </c>
      <c r="W254" s="77">
        <v>1073481.06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1073481.06</v>
      </c>
      <c r="AE254" s="134">
        <v>44291</v>
      </c>
      <c r="AF254" s="134">
        <v>45387</v>
      </c>
      <c r="AG254" s="135">
        <v>1073481.06</v>
      </c>
      <c r="AH254" s="84">
        <v>9.7222222222222224E-2</v>
      </c>
      <c r="AI254" s="84">
        <v>3</v>
      </c>
      <c r="AJ254" s="136">
        <v>6.1652999999999999E-2</v>
      </c>
      <c r="AK254" s="79" t="s">
        <v>651</v>
      </c>
      <c r="AL254" s="79" t="s">
        <v>652</v>
      </c>
      <c r="AM254" s="130">
        <v>0</v>
      </c>
      <c r="AN254" s="130">
        <v>1073481.06</v>
      </c>
      <c r="AO254" s="130">
        <v>0</v>
      </c>
      <c r="AP254" s="130">
        <v>0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0</v>
      </c>
      <c r="BI254" s="22">
        <f t="shared" si="9"/>
        <v>1073481.06</v>
      </c>
      <c r="BJ254" s="22">
        <f t="shared" si="10"/>
        <v>0</v>
      </c>
      <c r="BK254" s="22">
        <f t="shared" si="11"/>
        <v>1073481.06</v>
      </c>
    </row>
    <row r="255" spans="1:63" x14ac:dyDescent="0.35">
      <c r="A255" s="23" t="s">
        <v>1717</v>
      </c>
      <c r="B255" s="79" t="s">
        <v>884</v>
      </c>
      <c r="C255" s="80">
        <v>1</v>
      </c>
      <c r="D255" s="81" t="s">
        <v>23</v>
      </c>
      <c r="E255" s="79" t="s">
        <v>458</v>
      </c>
      <c r="F255" s="79" t="s">
        <v>635</v>
      </c>
      <c r="G255" s="79" t="s">
        <v>655</v>
      </c>
      <c r="H255" s="79" t="s">
        <v>656</v>
      </c>
      <c r="I255" s="79" t="s">
        <v>657</v>
      </c>
      <c r="J255" s="79" t="s">
        <v>658</v>
      </c>
      <c r="K255" s="79" t="s">
        <v>471</v>
      </c>
      <c r="L255" s="79" t="s">
        <v>637</v>
      </c>
      <c r="M255" s="79" t="s">
        <v>650</v>
      </c>
      <c r="N255" s="82">
        <v>1</v>
      </c>
      <c r="O255" s="82">
        <v>1</v>
      </c>
      <c r="P255" s="82">
        <v>1</v>
      </c>
      <c r="Q255" s="82">
        <v>1</v>
      </c>
      <c r="R255" s="82">
        <v>1</v>
      </c>
      <c r="S255" s="82">
        <v>1</v>
      </c>
      <c r="T255" s="82">
        <v>0</v>
      </c>
      <c r="U255" s="82">
        <v>0</v>
      </c>
      <c r="V255" s="82">
        <v>0</v>
      </c>
      <c r="W255" s="77">
        <v>937886.16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937886.16</v>
      </c>
      <c r="AE255" s="134">
        <v>44291</v>
      </c>
      <c r="AF255" s="134">
        <v>46117</v>
      </c>
      <c r="AG255" s="135">
        <v>937886.16</v>
      </c>
      <c r="AH255" s="84">
        <v>2.0972222222222223</v>
      </c>
      <c r="AI255" s="84">
        <v>5</v>
      </c>
      <c r="AJ255" s="136">
        <v>7.1294999999999997E-2</v>
      </c>
      <c r="AK255" s="79" t="s">
        <v>651</v>
      </c>
      <c r="AL255" s="79" t="s">
        <v>652</v>
      </c>
      <c r="AM255" s="130">
        <v>0</v>
      </c>
      <c r="AN255" s="130">
        <v>0</v>
      </c>
      <c r="AO255" s="130">
        <v>0</v>
      </c>
      <c r="AP255" s="130">
        <v>0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0</v>
      </c>
      <c r="BI255" s="22">
        <f t="shared" si="9"/>
        <v>0</v>
      </c>
      <c r="BJ255" s="22">
        <f t="shared" si="10"/>
        <v>0</v>
      </c>
      <c r="BK255" s="22">
        <f t="shared" si="11"/>
        <v>0</v>
      </c>
    </row>
    <row r="256" spans="1:63" x14ac:dyDescent="0.35">
      <c r="A256" s="23" t="s">
        <v>1718</v>
      </c>
      <c r="B256" s="79" t="s">
        <v>885</v>
      </c>
      <c r="C256" s="80">
        <v>1</v>
      </c>
      <c r="D256" s="81" t="s">
        <v>23</v>
      </c>
      <c r="E256" s="79" t="s">
        <v>458</v>
      </c>
      <c r="F256" s="79" t="s">
        <v>635</v>
      </c>
      <c r="G256" s="79" t="s">
        <v>655</v>
      </c>
      <c r="H256" s="79" t="s">
        <v>656</v>
      </c>
      <c r="I256" s="79" t="s">
        <v>657</v>
      </c>
      <c r="J256" s="79" t="s">
        <v>658</v>
      </c>
      <c r="K256" s="79" t="s">
        <v>471</v>
      </c>
      <c r="L256" s="79" t="s">
        <v>637</v>
      </c>
      <c r="M256" s="79" t="s">
        <v>650</v>
      </c>
      <c r="N256" s="82">
        <v>1</v>
      </c>
      <c r="O256" s="82">
        <v>1</v>
      </c>
      <c r="P256" s="82">
        <v>1</v>
      </c>
      <c r="Q256" s="82">
        <v>1</v>
      </c>
      <c r="R256" s="82">
        <v>1</v>
      </c>
      <c r="S256" s="82">
        <v>1</v>
      </c>
      <c r="T256" s="82">
        <v>0</v>
      </c>
      <c r="U256" s="82">
        <v>0</v>
      </c>
      <c r="V256" s="82">
        <v>0</v>
      </c>
      <c r="W256" s="77">
        <v>1046843.7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1046843.7</v>
      </c>
      <c r="AE256" s="134">
        <v>44291</v>
      </c>
      <c r="AF256" s="134">
        <v>45387</v>
      </c>
      <c r="AG256" s="135">
        <v>1046843.7</v>
      </c>
      <c r="AH256" s="84">
        <v>9.7222222222222224E-2</v>
      </c>
      <c r="AI256" s="84">
        <v>3</v>
      </c>
      <c r="AJ256" s="136">
        <v>6.1652999999999999E-2</v>
      </c>
      <c r="AK256" s="79" t="s">
        <v>651</v>
      </c>
      <c r="AL256" s="79" t="s">
        <v>652</v>
      </c>
      <c r="AM256" s="130">
        <v>0</v>
      </c>
      <c r="AN256" s="130">
        <v>1046843.7</v>
      </c>
      <c r="AO256" s="130">
        <v>0</v>
      </c>
      <c r="AP256" s="130">
        <v>0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0</v>
      </c>
      <c r="BI256" s="22">
        <f t="shared" si="9"/>
        <v>1046843.7</v>
      </c>
      <c r="BJ256" s="22">
        <f t="shared" si="10"/>
        <v>0</v>
      </c>
      <c r="BK256" s="22">
        <f t="shared" si="11"/>
        <v>1046843.7</v>
      </c>
    </row>
    <row r="257" spans="1:63" x14ac:dyDescent="0.35">
      <c r="A257" s="23" t="s">
        <v>1719</v>
      </c>
      <c r="B257" s="79" t="s">
        <v>886</v>
      </c>
      <c r="C257" s="80">
        <v>1</v>
      </c>
      <c r="D257" s="81" t="s">
        <v>23</v>
      </c>
      <c r="E257" s="79" t="s">
        <v>458</v>
      </c>
      <c r="F257" s="79" t="s">
        <v>635</v>
      </c>
      <c r="G257" s="79" t="s">
        <v>655</v>
      </c>
      <c r="H257" s="79" t="s">
        <v>656</v>
      </c>
      <c r="I257" s="79" t="s">
        <v>657</v>
      </c>
      <c r="J257" s="79" t="s">
        <v>658</v>
      </c>
      <c r="K257" s="79" t="s">
        <v>471</v>
      </c>
      <c r="L257" s="79" t="s">
        <v>637</v>
      </c>
      <c r="M257" s="79" t="s">
        <v>650</v>
      </c>
      <c r="N257" s="82">
        <v>1</v>
      </c>
      <c r="O257" s="82">
        <v>1</v>
      </c>
      <c r="P257" s="82">
        <v>1</v>
      </c>
      <c r="Q257" s="82">
        <v>1</v>
      </c>
      <c r="R257" s="82">
        <v>1</v>
      </c>
      <c r="S257" s="82">
        <v>1</v>
      </c>
      <c r="T257" s="82">
        <v>0</v>
      </c>
      <c r="U257" s="82">
        <v>0</v>
      </c>
      <c r="V257" s="82">
        <v>0</v>
      </c>
      <c r="W257" s="77">
        <v>914591.86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914591.86</v>
      </c>
      <c r="AE257" s="134">
        <v>44291</v>
      </c>
      <c r="AF257" s="134">
        <v>46117</v>
      </c>
      <c r="AG257" s="135">
        <v>914591.86</v>
      </c>
      <c r="AH257" s="84">
        <v>2.0972222222222223</v>
      </c>
      <c r="AI257" s="84">
        <v>5</v>
      </c>
      <c r="AJ257" s="136">
        <v>7.1294999999999997E-2</v>
      </c>
      <c r="AK257" s="79" t="s">
        <v>651</v>
      </c>
      <c r="AL257" s="79" t="s">
        <v>652</v>
      </c>
      <c r="AM257" s="130">
        <v>0</v>
      </c>
      <c r="AN257" s="130">
        <v>0</v>
      </c>
      <c r="AO257" s="130">
        <v>0</v>
      </c>
      <c r="AP257" s="130">
        <v>0</v>
      </c>
      <c r="AQ257" s="130">
        <v>0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0</v>
      </c>
      <c r="BI257" s="22">
        <f t="shared" si="9"/>
        <v>0</v>
      </c>
      <c r="BJ257" s="22">
        <f t="shared" si="10"/>
        <v>0</v>
      </c>
      <c r="BK257" s="22">
        <f t="shared" si="11"/>
        <v>0</v>
      </c>
    </row>
    <row r="258" spans="1:63" x14ac:dyDescent="0.35">
      <c r="A258" s="23" t="s">
        <v>1720</v>
      </c>
      <c r="B258" s="79" t="s">
        <v>887</v>
      </c>
      <c r="C258" s="80">
        <v>1</v>
      </c>
      <c r="D258" s="81" t="s">
        <v>23</v>
      </c>
      <c r="E258" s="79" t="s">
        <v>458</v>
      </c>
      <c r="F258" s="79" t="s">
        <v>635</v>
      </c>
      <c r="G258" s="79" t="s">
        <v>655</v>
      </c>
      <c r="H258" s="79" t="s">
        <v>656</v>
      </c>
      <c r="I258" s="79" t="s">
        <v>657</v>
      </c>
      <c r="J258" s="79" t="s">
        <v>658</v>
      </c>
      <c r="K258" s="79" t="s">
        <v>471</v>
      </c>
      <c r="L258" s="79" t="s">
        <v>637</v>
      </c>
      <c r="M258" s="79" t="s">
        <v>650</v>
      </c>
      <c r="N258" s="82">
        <v>1</v>
      </c>
      <c r="O258" s="82">
        <v>1</v>
      </c>
      <c r="P258" s="82">
        <v>1</v>
      </c>
      <c r="Q258" s="82">
        <v>1</v>
      </c>
      <c r="R258" s="82">
        <v>1</v>
      </c>
      <c r="S258" s="82">
        <v>1</v>
      </c>
      <c r="T258" s="82">
        <v>0</v>
      </c>
      <c r="U258" s="82">
        <v>0</v>
      </c>
      <c r="V258" s="82">
        <v>0</v>
      </c>
      <c r="W258" s="77">
        <v>407342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407342</v>
      </c>
      <c r="AE258" s="134">
        <v>44291</v>
      </c>
      <c r="AF258" s="134">
        <v>45387</v>
      </c>
      <c r="AG258" s="135">
        <v>407342</v>
      </c>
      <c r="AH258" s="84">
        <v>9.7222222222222224E-2</v>
      </c>
      <c r="AI258" s="84">
        <v>3</v>
      </c>
      <c r="AJ258" s="136">
        <v>6.1652999999999999E-2</v>
      </c>
      <c r="AK258" s="79" t="s">
        <v>651</v>
      </c>
      <c r="AL258" s="79" t="s">
        <v>652</v>
      </c>
      <c r="AM258" s="130">
        <v>0</v>
      </c>
      <c r="AN258" s="130">
        <v>407342</v>
      </c>
      <c r="AO258" s="130">
        <v>0</v>
      </c>
      <c r="AP258" s="130">
        <v>0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0</v>
      </c>
      <c r="BI258" s="22">
        <f t="shared" si="9"/>
        <v>407342</v>
      </c>
      <c r="BJ258" s="22">
        <f t="shared" si="10"/>
        <v>0</v>
      </c>
      <c r="BK258" s="22">
        <f t="shared" si="11"/>
        <v>407342</v>
      </c>
    </row>
    <row r="259" spans="1:63" x14ac:dyDescent="0.35">
      <c r="A259" s="23" t="s">
        <v>1721</v>
      </c>
      <c r="B259" s="79" t="s">
        <v>888</v>
      </c>
      <c r="C259" s="80">
        <v>1</v>
      </c>
      <c r="D259" s="81" t="s">
        <v>23</v>
      </c>
      <c r="E259" s="79" t="s">
        <v>458</v>
      </c>
      <c r="F259" s="79" t="s">
        <v>635</v>
      </c>
      <c r="G259" s="79" t="s">
        <v>655</v>
      </c>
      <c r="H259" s="79" t="s">
        <v>656</v>
      </c>
      <c r="I259" s="79" t="s">
        <v>657</v>
      </c>
      <c r="J259" s="79" t="s">
        <v>658</v>
      </c>
      <c r="K259" s="79" t="s">
        <v>471</v>
      </c>
      <c r="L259" s="79" t="s">
        <v>637</v>
      </c>
      <c r="M259" s="79" t="s">
        <v>650</v>
      </c>
      <c r="N259" s="82">
        <v>1</v>
      </c>
      <c r="O259" s="82">
        <v>1</v>
      </c>
      <c r="P259" s="82">
        <v>1</v>
      </c>
      <c r="Q259" s="82">
        <v>1</v>
      </c>
      <c r="R259" s="82">
        <v>1</v>
      </c>
      <c r="S259" s="82">
        <v>1</v>
      </c>
      <c r="T259" s="82">
        <v>0</v>
      </c>
      <c r="U259" s="82">
        <v>0</v>
      </c>
      <c r="V259" s="82">
        <v>0</v>
      </c>
      <c r="W259" s="77">
        <v>406652.05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406652.05</v>
      </c>
      <c r="AE259" s="134">
        <v>44291</v>
      </c>
      <c r="AF259" s="134">
        <v>46117</v>
      </c>
      <c r="AG259" s="135">
        <v>406652.05</v>
      </c>
      <c r="AH259" s="84">
        <v>2.0972222222222223</v>
      </c>
      <c r="AI259" s="84">
        <v>5</v>
      </c>
      <c r="AJ259" s="136">
        <v>7.1294999999999997E-2</v>
      </c>
      <c r="AK259" s="79" t="s">
        <v>651</v>
      </c>
      <c r="AL259" s="79" t="s">
        <v>652</v>
      </c>
      <c r="AM259" s="130">
        <v>0</v>
      </c>
      <c r="AN259" s="130">
        <v>0</v>
      </c>
      <c r="AO259" s="130">
        <v>0</v>
      </c>
      <c r="AP259" s="130">
        <v>0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0</v>
      </c>
      <c r="BI259" s="22">
        <f t="shared" ref="BI259:BI322" si="12">SUM(AM259:AV259)</f>
        <v>0</v>
      </c>
      <c r="BJ259" s="22">
        <f t="shared" si="10"/>
        <v>0</v>
      </c>
      <c r="BK259" s="22">
        <f t="shared" si="11"/>
        <v>0</v>
      </c>
    </row>
    <row r="260" spans="1:63" x14ac:dyDescent="0.35">
      <c r="A260" s="23" t="s">
        <v>1722</v>
      </c>
      <c r="B260" s="79" t="s">
        <v>889</v>
      </c>
      <c r="C260" s="80">
        <v>1</v>
      </c>
      <c r="D260" s="81" t="s">
        <v>23</v>
      </c>
      <c r="E260" s="79" t="s">
        <v>458</v>
      </c>
      <c r="F260" s="79" t="s">
        <v>635</v>
      </c>
      <c r="G260" s="79" t="s">
        <v>655</v>
      </c>
      <c r="H260" s="79" t="s">
        <v>656</v>
      </c>
      <c r="I260" s="79" t="s">
        <v>657</v>
      </c>
      <c r="J260" s="79" t="s">
        <v>658</v>
      </c>
      <c r="K260" s="79" t="s">
        <v>471</v>
      </c>
      <c r="L260" s="79" t="s">
        <v>637</v>
      </c>
      <c r="M260" s="79" t="s">
        <v>650</v>
      </c>
      <c r="N260" s="82">
        <v>1</v>
      </c>
      <c r="O260" s="82">
        <v>1</v>
      </c>
      <c r="P260" s="82">
        <v>1</v>
      </c>
      <c r="Q260" s="82">
        <v>1</v>
      </c>
      <c r="R260" s="82">
        <v>1</v>
      </c>
      <c r="S260" s="82">
        <v>1</v>
      </c>
      <c r="T260" s="82">
        <v>0</v>
      </c>
      <c r="U260" s="82">
        <v>0</v>
      </c>
      <c r="V260" s="82">
        <v>0</v>
      </c>
      <c r="W260" s="77">
        <v>807991.24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7">
        <v>0</v>
      </c>
      <c r="AD260" s="77">
        <v>807991.24</v>
      </c>
      <c r="AE260" s="134">
        <v>44291</v>
      </c>
      <c r="AF260" s="134">
        <v>45387</v>
      </c>
      <c r="AG260" s="135">
        <v>807991.24</v>
      </c>
      <c r="AH260" s="84">
        <v>9.7222222222222224E-2</v>
      </c>
      <c r="AI260" s="84">
        <v>3</v>
      </c>
      <c r="AJ260" s="136">
        <v>6.1652999999999999E-2</v>
      </c>
      <c r="AK260" s="79" t="s">
        <v>651</v>
      </c>
      <c r="AL260" s="79" t="s">
        <v>652</v>
      </c>
      <c r="AM260" s="130">
        <v>0</v>
      </c>
      <c r="AN260" s="130">
        <v>807991.24</v>
      </c>
      <c r="AO260" s="130">
        <v>0</v>
      </c>
      <c r="AP260" s="130">
        <v>0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0</v>
      </c>
      <c r="BI260" s="22">
        <f t="shared" si="12"/>
        <v>807991.24</v>
      </c>
      <c r="BJ260" s="22">
        <f t="shared" ref="BJ260:BJ323" si="13">SUM(AW260:BH260)</f>
        <v>0</v>
      </c>
      <c r="BK260" s="22">
        <f t="shared" ref="BK260:BK323" si="14">BI260+BJ260</f>
        <v>807991.24</v>
      </c>
    </row>
    <row r="261" spans="1:63" x14ac:dyDescent="0.35">
      <c r="A261" s="23" t="s">
        <v>1723</v>
      </c>
      <c r="B261" s="79" t="s">
        <v>890</v>
      </c>
      <c r="C261" s="80">
        <v>1</v>
      </c>
      <c r="D261" s="81" t="s">
        <v>23</v>
      </c>
      <c r="E261" s="79" t="s">
        <v>458</v>
      </c>
      <c r="F261" s="79" t="s">
        <v>635</v>
      </c>
      <c r="G261" s="79" t="s">
        <v>655</v>
      </c>
      <c r="H261" s="79" t="s">
        <v>656</v>
      </c>
      <c r="I261" s="79" t="s">
        <v>657</v>
      </c>
      <c r="J261" s="79" t="s">
        <v>658</v>
      </c>
      <c r="K261" s="79" t="s">
        <v>471</v>
      </c>
      <c r="L261" s="79" t="s">
        <v>637</v>
      </c>
      <c r="M261" s="79" t="s">
        <v>650</v>
      </c>
      <c r="N261" s="82">
        <v>1</v>
      </c>
      <c r="O261" s="82">
        <v>1</v>
      </c>
      <c r="P261" s="82">
        <v>1</v>
      </c>
      <c r="Q261" s="82">
        <v>1</v>
      </c>
      <c r="R261" s="82">
        <v>1</v>
      </c>
      <c r="S261" s="82">
        <v>1</v>
      </c>
      <c r="T261" s="82">
        <v>0</v>
      </c>
      <c r="U261" s="82">
        <v>0</v>
      </c>
      <c r="V261" s="82">
        <v>0</v>
      </c>
      <c r="W261" s="77">
        <v>732840.14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732840.14</v>
      </c>
      <c r="AE261" s="134">
        <v>44291</v>
      </c>
      <c r="AF261" s="134">
        <v>45387</v>
      </c>
      <c r="AG261" s="135">
        <v>732840.14</v>
      </c>
      <c r="AH261" s="84">
        <v>9.7222222222222224E-2</v>
      </c>
      <c r="AI261" s="84">
        <v>3</v>
      </c>
      <c r="AJ261" s="136">
        <v>6.1652999999999999E-2</v>
      </c>
      <c r="AK261" s="79" t="s">
        <v>651</v>
      </c>
      <c r="AL261" s="79" t="s">
        <v>652</v>
      </c>
      <c r="AM261" s="130">
        <v>0</v>
      </c>
      <c r="AN261" s="130">
        <v>732840.14</v>
      </c>
      <c r="AO261" s="130">
        <v>0</v>
      </c>
      <c r="AP261" s="130">
        <v>0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0</v>
      </c>
      <c r="BI261" s="22">
        <f t="shared" si="12"/>
        <v>732840.14</v>
      </c>
      <c r="BJ261" s="22">
        <f t="shared" si="13"/>
        <v>0</v>
      </c>
      <c r="BK261" s="22">
        <f t="shared" si="14"/>
        <v>732840.14</v>
      </c>
    </row>
    <row r="262" spans="1:63" x14ac:dyDescent="0.35">
      <c r="A262" s="23" t="s">
        <v>1724</v>
      </c>
      <c r="B262" s="79" t="s">
        <v>891</v>
      </c>
      <c r="C262" s="80">
        <v>1</v>
      </c>
      <c r="D262" s="81" t="s">
        <v>23</v>
      </c>
      <c r="E262" s="79" t="s">
        <v>458</v>
      </c>
      <c r="F262" s="79" t="s">
        <v>635</v>
      </c>
      <c r="G262" s="79" t="s">
        <v>655</v>
      </c>
      <c r="H262" s="79" t="s">
        <v>656</v>
      </c>
      <c r="I262" s="79" t="s">
        <v>657</v>
      </c>
      <c r="J262" s="79" t="s">
        <v>658</v>
      </c>
      <c r="K262" s="79" t="s">
        <v>471</v>
      </c>
      <c r="L262" s="79" t="s">
        <v>637</v>
      </c>
      <c r="M262" s="79" t="s">
        <v>650</v>
      </c>
      <c r="N262" s="82">
        <v>1</v>
      </c>
      <c r="O262" s="82">
        <v>1</v>
      </c>
      <c r="P262" s="82">
        <v>1</v>
      </c>
      <c r="Q262" s="82">
        <v>1</v>
      </c>
      <c r="R262" s="82">
        <v>1</v>
      </c>
      <c r="S262" s="82">
        <v>1</v>
      </c>
      <c r="T262" s="82">
        <v>0</v>
      </c>
      <c r="U262" s="82">
        <v>0</v>
      </c>
      <c r="V262" s="82">
        <v>0</v>
      </c>
      <c r="W262" s="77">
        <v>731588.55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7">
        <v>0</v>
      </c>
      <c r="AD262" s="77">
        <v>731588.55</v>
      </c>
      <c r="AE262" s="134">
        <v>44291</v>
      </c>
      <c r="AF262" s="134">
        <v>46117</v>
      </c>
      <c r="AG262" s="135">
        <v>731588.55</v>
      </c>
      <c r="AH262" s="84">
        <v>2.0972222222222223</v>
      </c>
      <c r="AI262" s="84">
        <v>5</v>
      </c>
      <c r="AJ262" s="136">
        <v>7.1294999999999997E-2</v>
      </c>
      <c r="AK262" s="79" t="s">
        <v>651</v>
      </c>
      <c r="AL262" s="79" t="s">
        <v>652</v>
      </c>
      <c r="AM262" s="130">
        <v>0</v>
      </c>
      <c r="AN262" s="130">
        <v>0</v>
      </c>
      <c r="AO262" s="130">
        <v>0</v>
      </c>
      <c r="AP262" s="130">
        <v>0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0</v>
      </c>
      <c r="BI262" s="22">
        <f t="shared" si="12"/>
        <v>0</v>
      </c>
      <c r="BJ262" s="22">
        <f t="shared" si="13"/>
        <v>0</v>
      </c>
      <c r="BK262" s="22">
        <f t="shared" si="14"/>
        <v>0</v>
      </c>
    </row>
    <row r="263" spans="1:63" x14ac:dyDescent="0.35">
      <c r="A263" s="23" t="s">
        <v>1725</v>
      </c>
      <c r="B263" s="79" t="s">
        <v>892</v>
      </c>
      <c r="C263" s="80">
        <v>1</v>
      </c>
      <c r="D263" s="81" t="s">
        <v>23</v>
      </c>
      <c r="E263" s="79" t="s">
        <v>458</v>
      </c>
      <c r="F263" s="79" t="s">
        <v>635</v>
      </c>
      <c r="G263" s="79" t="s">
        <v>655</v>
      </c>
      <c r="H263" s="79" t="s">
        <v>656</v>
      </c>
      <c r="I263" s="79" t="s">
        <v>657</v>
      </c>
      <c r="J263" s="79" t="s">
        <v>658</v>
      </c>
      <c r="K263" s="79" t="s">
        <v>471</v>
      </c>
      <c r="L263" s="79" t="s">
        <v>637</v>
      </c>
      <c r="M263" s="79" t="s">
        <v>650</v>
      </c>
      <c r="N263" s="82">
        <v>1</v>
      </c>
      <c r="O263" s="82">
        <v>1</v>
      </c>
      <c r="P263" s="82">
        <v>1</v>
      </c>
      <c r="Q263" s="82">
        <v>1</v>
      </c>
      <c r="R263" s="82">
        <v>1</v>
      </c>
      <c r="S263" s="82">
        <v>1</v>
      </c>
      <c r="T263" s="82">
        <v>0</v>
      </c>
      <c r="U263" s="82">
        <v>0</v>
      </c>
      <c r="V263" s="82">
        <v>0</v>
      </c>
      <c r="W263" s="77">
        <v>530714.43000000005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530714.43000000005</v>
      </c>
      <c r="AE263" s="134">
        <v>44291</v>
      </c>
      <c r="AF263" s="134">
        <v>45387</v>
      </c>
      <c r="AG263" s="135">
        <v>530714.43000000005</v>
      </c>
      <c r="AH263" s="84">
        <v>9.7222222222222224E-2</v>
      </c>
      <c r="AI263" s="84">
        <v>3</v>
      </c>
      <c r="AJ263" s="136">
        <v>6.1652999999999999E-2</v>
      </c>
      <c r="AK263" s="79" t="s">
        <v>651</v>
      </c>
      <c r="AL263" s="79" t="s">
        <v>652</v>
      </c>
      <c r="AM263" s="130">
        <v>0</v>
      </c>
      <c r="AN263" s="130">
        <v>530714.43000000005</v>
      </c>
      <c r="AO263" s="130">
        <v>0</v>
      </c>
      <c r="AP263" s="130">
        <v>0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0</v>
      </c>
      <c r="BI263" s="22">
        <f t="shared" si="12"/>
        <v>530714.43000000005</v>
      </c>
      <c r="BJ263" s="22">
        <f t="shared" si="13"/>
        <v>0</v>
      </c>
      <c r="BK263" s="22">
        <f t="shared" si="14"/>
        <v>530714.43000000005</v>
      </c>
    </row>
    <row r="264" spans="1:63" x14ac:dyDescent="0.35">
      <c r="A264" s="23" t="s">
        <v>1726</v>
      </c>
      <c r="B264" s="79" t="s">
        <v>893</v>
      </c>
      <c r="C264" s="80">
        <v>1</v>
      </c>
      <c r="D264" s="81" t="s">
        <v>23</v>
      </c>
      <c r="E264" s="79" t="s">
        <v>458</v>
      </c>
      <c r="F264" s="79" t="s">
        <v>635</v>
      </c>
      <c r="G264" s="79" t="s">
        <v>655</v>
      </c>
      <c r="H264" s="79" t="s">
        <v>656</v>
      </c>
      <c r="I264" s="79" t="s">
        <v>657</v>
      </c>
      <c r="J264" s="79" t="s">
        <v>658</v>
      </c>
      <c r="K264" s="79" t="s">
        <v>471</v>
      </c>
      <c r="L264" s="79" t="s">
        <v>637</v>
      </c>
      <c r="M264" s="79" t="s">
        <v>650</v>
      </c>
      <c r="N264" s="82">
        <v>1</v>
      </c>
      <c r="O264" s="82">
        <v>1</v>
      </c>
      <c r="P264" s="82">
        <v>1</v>
      </c>
      <c r="Q264" s="82">
        <v>1</v>
      </c>
      <c r="R264" s="82">
        <v>1</v>
      </c>
      <c r="S264" s="82">
        <v>1</v>
      </c>
      <c r="T264" s="82">
        <v>0</v>
      </c>
      <c r="U264" s="82">
        <v>0</v>
      </c>
      <c r="V264" s="82">
        <v>0</v>
      </c>
      <c r="W264" s="77">
        <v>86414.34</v>
      </c>
      <c r="X264" s="77">
        <v>0</v>
      </c>
      <c r="Y264" s="77">
        <v>0</v>
      </c>
      <c r="Z264" s="77">
        <v>0</v>
      </c>
      <c r="AA264" s="77">
        <v>0</v>
      </c>
      <c r="AB264" s="77">
        <v>0</v>
      </c>
      <c r="AC264" s="77">
        <v>0</v>
      </c>
      <c r="AD264" s="77">
        <v>86414.34</v>
      </c>
      <c r="AE264" s="134">
        <v>44291</v>
      </c>
      <c r="AF264" s="134">
        <v>45387</v>
      </c>
      <c r="AG264" s="135">
        <v>86414.34</v>
      </c>
      <c r="AH264" s="84">
        <v>9.7222222222222224E-2</v>
      </c>
      <c r="AI264" s="84">
        <v>3</v>
      </c>
      <c r="AJ264" s="136">
        <v>6.1652999999999999E-2</v>
      </c>
      <c r="AK264" s="79" t="s">
        <v>651</v>
      </c>
      <c r="AL264" s="79" t="s">
        <v>652</v>
      </c>
      <c r="AM264" s="130">
        <v>0</v>
      </c>
      <c r="AN264" s="130">
        <v>86414.34</v>
      </c>
      <c r="AO264" s="130">
        <v>0</v>
      </c>
      <c r="AP264" s="130">
        <v>0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0</v>
      </c>
      <c r="BI264" s="22">
        <f t="shared" si="12"/>
        <v>86414.34</v>
      </c>
      <c r="BJ264" s="22">
        <f t="shared" si="13"/>
        <v>0</v>
      </c>
      <c r="BK264" s="22">
        <f t="shared" si="14"/>
        <v>86414.34</v>
      </c>
    </row>
    <row r="265" spans="1:63" x14ac:dyDescent="0.35">
      <c r="A265" s="23" t="s">
        <v>1727</v>
      </c>
      <c r="B265" s="79" t="s">
        <v>894</v>
      </c>
      <c r="C265" s="80">
        <v>1</v>
      </c>
      <c r="D265" s="81" t="s">
        <v>23</v>
      </c>
      <c r="E265" s="79" t="s">
        <v>458</v>
      </c>
      <c r="F265" s="79" t="s">
        <v>635</v>
      </c>
      <c r="G265" s="79" t="s">
        <v>655</v>
      </c>
      <c r="H265" s="79" t="s">
        <v>656</v>
      </c>
      <c r="I265" s="79" t="s">
        <v>657</v>
      </c>
      <c r="J265" s="79" t="s">
        <v>658</v>
      </c>
      <c r="K265" s="79" t="s">
        <v>471</v>
      </c>
      <c r="L265" s="79" t="s">
        <v>637</v>
      </c>
      <c r="M265" s="79" t="s">
        <v>650</v>
      </c>
      <c r="N265" s="82">
        <v>1</v>
      </c>
      <c r="O265" s="82">
        <v>1</v>
      </c>
      <c r="P265" s="82">
        <v>1</v>
      </c>
      <c r="Q265" s="82">
        <v>1</v>
      </c>
      <c r="R265" s="82">
        <v>1</v>
      </c>
      <c r="S265" s="82">
        <v>1</v>
      </c>
      <c r="T265" s="82">
        <v>0</v>
      </c>
      <c r="U265" s="82">
        <v>0</v>
      </c>
      <c r="V265" s="82">
        <v>0</v>
      </c>
      <c r="W265" s="77">
        <v>577549.48</v>
      </c>
      <c r="X265" s="77">
        <v>0</v>
      </c>
      <c r="Y265" s="77">
        <v>0</v>
      </c>
      <c r="Z265" s="77">
        <v>0</v>
      </c>
      <c r="AA265" s="77">
        <v>0</v>
      </c>
      <c r="AB265" s="77">
        <v>0</v>
      </c>
      <c r="AC265" s="77">
        <v>0</v>
      </c>
      <c r="AD265" s="77">
        <v>577549.48</v>
      </c>
      <c r="AE265" s="134">
        <v>44291</v>
      </c>
      <c r="AF265" s="134">
        <v>45387</v>
      </c>
      <c r="AG265" s="135">
        <v>577549.48</v>
      </c>
      <c r="AH265" s="84">
        <v>9.7222222222222224E-2</v>
      </c>
      <c r="AI265" s="84">
        <v>3</v>
      </c>
      <c r="AJ265" s="136">
        <v>6.1652999999999999E-2</v>
      </c>
      <c r="AK265" s="79" t="s">
        <v>651</v>
      </c>
      <c r="AL265" s="79" t="s">
        <v>652</v>
      </c>
      <c r="AM265" s="130">
        <v>0</v>
      </c>
      <c r="AN265" s="130">
        <v>577549.48</v>
      </c>
      <c r="AO265" s="130">
        <v>0</v>
      </c>
      <c r="AP265" s="130">
        <v>0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0</v>
      </c>
      <c r="BI265" s="22">
        <f t="shared" si="12"/>
        <v>577549.48</v>
      </c>
      <c r="BJ265" s="22">
        <f t="shared" si="13"/>
        <v>0</v>
      </c>
      <c r="BK265" s="22">
        <f t="shared" si="14"/>
        <v>577549.48</v>
      </c>
    </row>
    <row r="266" spans="1:63" x14ac:dyDescent="0.35">
      <c r="A266" s="23" t="s">
        <v>1728</v>
      </c>
      <c r="B266" s="79" t="s">
        <v>895</v>
      </c>
      <c r="C266" s="80">
        <v>1</v>
      </c>
      <c r="D266" s="81" t="s">
        <v>23</v>
      </c>
      <c r="E266" s="79" t="s">
        <v>458</v>
      </c>
      <c r="F266" s="79" t="s">
        <v>635</v>
      </c>
      <c r="G266" s="79" t="s">
        <v>655</v>
      </c>
      <c r="H266" s="79" t="s">
        <v>656</v>
      </c>
      <c r="I266" s="79" t="s">
        <v>657</v>
      </c>
      <c r="J266" s="79" t="s">
        <v>658</v>
      </c>
      <c r="K266" s="79" t="s">
        <v>471</v>
      </c>
      <c r="L266" s="79" t="s">
        <v>637</v>
      </c>
      <c r="M266" s="79" t="s">
        <v>650</v>
      </c>
      <c r="N266" s="82">
        <v>1</v>
      </c>
      <c r="O266" s="82">
        <v>1</v>
      </c>
      <c r="P266" s="82">
        <v>1</v>
      </c>
      <c r="Q266" s="82">
        <v>1</v>
      </c>
      <c r="R266" s="82">
        <v>1</v>
      </c>
      <c r="S266" s="82">
        <v>1</v>
      </c>
      <c r="T266" s="82">
        <v>0</v>
      </c>
      <c r="U266" s="82">
        <v>0</v>
      </c>
      <c r="V266" s="82">
        <v>0</v>
      </c>
      <c r="W266" s="77">
        <v>576488.34</v>
      </c>
      <c r="X266" s="77">
        <v>0</v>
      </c>
      <c r="Y266" s="77">
        <v>0</v>
      </c>
      <c r="Z266" s="77">
        <v>0</v>
      </c>
      <c r="AA266" s="77">
        <v>0</v>
      </c>
      <c r="AB266" s="77">
        <v>0</v>
      </c>
      <c r="AC266" s="77">
        <v>0</v>
      </c>
      <c r="AD266" s="77">
        <v>576488.34</v>
      </c>
      <c r="AE266" s="134">
        <v>44291</v>
      </c>
      <c r="AF266" s="134">
        <v>46117</v>
      </c>
      <c r="AG266" s="135">
        <v>576488.34</v>
      </c>
      <c r="AH266" s="84">
        <v>2.0972222222222223</v>
      </c>
      <c r="AI266" s="84">
        <v>5</v>
      </c>
      <c r="AJ266" s="136">
        <v>7.1294999999999997E-2</v>
      </c>
      <c r="AK266" s="79" t="s">
        <v>651</v>
      </c>
      <c r="AL266" s="79" t="s">
        <v>652</v>
      </c>
      <c r="AM266" s="130">
        <v>0</v>
      </c>
      <c r="AN266" s="130">
        <v>0</v>
      </c>
      <c r="AO266" s="130">
        <v>0</v>
      </c>
      <c r="AP266" s="130">
        <v>0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0</v>
      </c>
      <c r="BI266" s="22">
        <f t="shared" si="12"/>
        <v>0</v>
      </c>
      <c r="BJ266" s="22">
        <f t="shared" si="13"/>
        <v>0</v>
      </c>
      <c r="BK266" s="22">
        <f t="shared" si="14"/>
        <v>0</v>
      </c>
    </row>
    <row r="267" spans="1:63" x14ac:dyDescent="0.35">
      <c r="A267" s="23" t="s">
        <v>1729</v>
      </c>
      <c r="B267" s="79" t="s">
        <v>896</v>
      </c>
      <c r="C267" s="80">
        <v>1</v>
      </c>
      <c r="D267" s="81" t="s">
        <v>23</v>
      </c>
      <c r="E267" s="79" t="s">
        <v>458</v>
      </c>
      <c r="F267" s="79" t="s">
        <v>635</v>
      </c>
      <c r="G267" s="79" t="s">
        <v>655</v>
      </c>
      <c r="H267" s="79" t="s">
        <v>656</v>
      </c>
      <c r="I267" s="79" t="s">
        <v>657</v>
      </c>
      <c r="J267" s="79" t="s">
        <v>658</v>
      </c>
      <c r="K267" s="79" t="s">
        <v>471</v>
      </c>
      <c r="L267" s="79" t="s">
        <v>637</v>
      </c>
      <c r="M267" s="79" t="s">
        <v>650</v>
      </c>
      <c r="N267" s="82">
        <v>1</v>
      </c>
      <c r="O267" s="82">
        <v>1</v>
      </c>
      <c r="P267" s="82">
        <v>1</v>
      </c>
      <c r="Q267" s="82">
        <v>1</v>
      </c>
      <c r="R267" s="82">
        <v>1</v>
      </c>
      <c r="S267" s="82">
        <v>1</v>
      </c>
      <c r="T267" s="82">
        <v>0</v>
      </c>
      <c r="U267" s="82">
        <v>0</v>
      </c>
      <c r="V267" s="82">
        <v>0</v>
      </c>
      <c r="W267" s="77">
        <v>610232.5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610232.5</v>
      </c>
      <c r="AE267" s="134">
        <v>44291</v>
      </c>
      <c r="AF267" s="134">
        <v>45387</v>
      </c>
      <c r="AG267" s="135">
        <v>610232.5</v>
      </c>
      <c r="AH267" s="84">
        <v>9.7222222222222224E-2</v>
      </c>
      <c r="AI267" s="84">
        <v>3</v>
      </c>
      <c r="AJ267" s="136">
        <v>6.1652999999999999E-2</v>
      </c>
      <c r="AK267" s="79" t="s">
        <v>651</v>
      </c>
      <c r="AL267" s="79" t="s">
        <v>652</v>
      </c>
      <c r="AM267" s="130">
        <v>0</v>
      </c>
      <c r="AN267" s="130">
        <v>610232.5</v>
      </c>
      <c r="AO267" s="130">
        <v>0</v>
      </c>
      <c r="AP267" s="130">
        <v>0</v>
      </c>
      <c r="AQ267" s="130">
        <v>0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0</v>
      </c>
      <c r="BI267" s="22">
        <f t="shared" si="12"/>
        <v>610232.5</v>
      </c>
      <c r="BJ267" s="22">
        <f t="shared" si="13"/>
        <v>0</v>
      </c>
      <c r="BK267" s="22">
        <f t="shared" si="14"/>
        <v>610232.5</v>
      </c>
    </row>
    <row r="268" spans="1:63" x14ac:dyDescent="0.35">
      <c r="A268" s="23" t="s">
        <v>1730</v>
      </c>
      <c r="B268" s="79" t="s">
        <v>897</v>
      </c>
      <c r="C268" s="80">
        <v>1</v>
      </c>
      <c r="D268" s="81" t="s">
        <v>23</v>
      </c>
      <c r="E268" s="79" t="s">
        <v>458</v>
      </c>
      <c r="F268" s="79" t="s">
        <v>635</v>
      </c>
      <c r="G268" s="79" t="s">
        <v>655</v>
      </c>
      <c r="H268" s="79" t="s">
        <v>656</v>
      </c>
      <c r="I268" s="79" t="s">
        <v>657</v>
      </c>
      <c r="J268" s="79" t="s">
        <v>658</v>
      </c>
      <c r="K268" s="79" t="s">
        <v>471</v>
      </c>
      <c r="L268" s="79" t="s">
        <v>637</v>
      </c>
      <c r="M268" s="79" t="s">
        <v>650</v>
      </c>
      <c r="N268" s="82">
        <v>1</v>
      </c>
      <c r="O268" s="82">
        <v>1</v>
      </c>
      <c r="P268" s="82">
        <v>1</v>
      </c>
      <c r="Q268" s="82">
        <v>1</v>
      </c>
      <c r="R268" s="82">
        <v>1</v>
      </c>
      <c r="S268" s="82">
        <v>1</v>
      </c>
      <c r="T268" s="82">
        <v>0</v>
      </c>
      <c r="U268" s="82">
        <v>0</v>
      </c>
      <c r="V268" s="82">
        <v>0</v>
      </c>
      <c r="W268" s="77">
        <v>609111.47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609111.47</v>
      </c>
      <c r="AE268" s="134">
        <v>44291</v>
      </c>
      <c r="AF268" s="134">
        <v>46117</v>
      </c>
      <c r="AG268" s="135">
        <v>609111.47</v>
      </c>
      <c r="AH268" s="84">
        <v>2.0972222222222223</v>
      </c>
      <c r="AI268" s="84">
        <v>5</v>
      </c>
      <c r="AJ268" s="136">
        <v>7.1294999999999997E-2</v>
      </c>
      <c r="AK268" s="79" t="s">
        <v>651</v>
      </c>
      <c r="AL268" s="79" t="s">
        <v>652</v>
      </c>
      <c r="AM268" s="130">
        <v>0</v>
      </c>
      <c r="AN268" s="130">
        <v>0</v>
      </c>
      <c r="AO268" s="130">
        <v>0</v>
      </c>
      <c r="AP268" s="130">
        <v>0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0</v>
      </c>
      <c r="BI268" s="22">
        <f t="shared" si="12"/>
        <v>0</v>
      </c>
      <c r="BJ268" s="22">
        <f t="shared" si="13"/>
        <v>0</v>
      </c>
      <c r="BK268" s="22">
        <f t="shared" si="14"/>
        <v>0</v>
      </c>
    </row>
    <row r="269" spans="1:63" x14ac:dyDescent="0.35">
      <c r="A269" s="23" t="s">
        <v>1731</v>
      </c>
      <c r="B269" s="79" t="s">
        <v>898</v>
      </c>
      <c r="C269" s="80">
        <v>1</v>
      </c>
      <c r="D269" s="81" t="s">
        <v>23</v>
      </c>
      <c r="E269" s="79" t="s">
        <v>458</v>
      </c>
      <c r="F269" s="79" t="s">
        <v>635</v>
      </c>
      <c r="G269" s="79" t="s">
        <v>655</v>
      </c>
      <c r="H269" s="79" t="s">
        <v>656</v>
      </c>
      <c r="I269" s="79" t="s">
        <v>657</v>
      </c>
      <c r="J269" s="79" t="s">
        <v>658</v>
      </c>
      <c r="K269" s="79" t="s">
        <v>471</v>
      </c>
      <c r="L269" s="79" t="s">
        <v>637</v>
      </c>
      <c r="M269" s="79" t="s">
        <v>650</v>
      </c>
      <c r="N269" s="82">
        <v>1</v>
      </c>
      <c r="O269" s="82">
        <v>1</v>
      </c>
      <c r="P269" s="82">
        <v>1</v>
      </c>
      <c r="Q269" s="82">
        <v>1</v>
      </c>
      <c r="R269" s="82">
        <v>1</v>
      </c>
      <c r="S269" s="82">
        <v>1</v>
      </c>
      <c r="T269" s="82">
        <v>0</v>
      </c>
      <c r="U269" s="82">
        <v>0</v>
      </c>
      <c r="V269" s="82">
        <v>0</v>
      </c>
      <c r="W269" s="77">
        <v>98809.57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98809.57</v>
      </c>
      <c r="AE269" s="134">
        <v>44291</v>
      </c>
      <c r="AF269" s="134">
        <v>45387</v>
      </c>
      <c r="AG269" s="135">
        <v>98809.57</v>
      </c>
      <c r="AH269" s="84">
        <v>9.7222222222222224E-2</v>
      </c>
      <c r="AI269" s="84">
        <v>3</v>
      </c>
      <c r="AJ269" s="136">
        <v>6.1652999999999999E-2</v>
      </c>
      <c r="AK269" s="79" t="s">
        <v>651</v>
      </c>
      <c r="AL269" s="79" t="s">
        <v>652</v>
      </c>
      <c r="AM269" s="130">
        <v>0</v>
      </c>
      <c r="AN269" s="130">
        <v>98809.57</v>
      </c>
      <c r="AO269" s="130">
        <v>0</v>
      </c>
      <c r="AP269" s="130">
        <v>0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0</v>
      </c>
      <c r="BI269" s="22">
        <f t="shared" si="12"/>
        <v>98809.57</v>
      </c>
      <c r="BJ269" s="22">
        <f t="shared" si="13"/>
        <v>0</v>
      </c>
      <c r="BK269" s="22">
        <f t="shared" si="14"/>
        <v>98809.57</v>
      </c>
    </row>
    <row r="270" spans="1:63" x14ac:dyDescent="0.35">
      <c r="A270" s="23" t="s">
        <v>1732</v>
      </c>
      <c r="B270" s="79" t="s">
        <v>899</v>
      </c>
      <c r="C270" s="80">
        <v>1</v>
      </c>
      <c r="D270" s="81" t="s">
        <v>23</v>
      </c>
      <c r="E270" s="79" t="s">
        <v>458</v>
      </c>
      <c r="F270" s="79" t="s">
        <v>635</v>
      </c>
      <c r="G270" s="79" t="s">
        <v>655</v>
      </c>
      <c r="H270" s="79" t="s">
        <v>656</v>
      </c>
      <c r="I270" s="79" t="s">
        <v>657</v>
      </c>
      <c r="J270" s="79" t="s">
        <v>658</v>
      </c>
      <c r="K270" s="79" t="s">
        <v>471</v>
      </c>
      <c r="L270" s="79" t="s">
        <v>637</v>
      </c>
      <c r="M270" s="79" t="s">
        <v>650</v>
      </c>
      <c r="N270" s="82">
        <v>1</v>
      </c>
      <c r="O270" s="82">
        <v>1</v>
      </c>
      <c r="P270" s="82">
        <v>1</v>
      </c>
      <c r="Q270" s="82">
        <v>1</v>
      </c>
      <c r="R270" s="82">
        <v>1</v>
      </c>
      <c r="S270" s="82">
        <v>1</v>
      </c>
      <c r="T270" s="82">
        <v>0</v>
      </c>
      <c r="U270" s="82">
        <v>0</v>
      </c>
      <c r="V270" s="82">
        <v>0</v>
      </c>
      <c r="W270" s="77">
        <v>367303.46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367303.46</v>
      </c>
      <c r="AE270" s="134">
        <v>44291</v>
      </c>
      <c r="AF270" s="134">
        <v>45387</v>
      </c>
      <c r="AG270" s="135">
        <v>367303.46</v>
      </c>
      <c r="AH270" s="84">
        <v>9.7222222222222224E-2</v>
      </c>
      <c r="AI270" s="84">
        <v>3</v>
      </c>
      <c r="AJ270" s="136">
        <v>6.1652999999999999E-2</v>
      </c>
      <c r="AK270" s="79" t="s">
        <v>651</v>
      </c>
      <c r="AL270" s="79" t="s">
        <v>652</v>
      </c>
      <c r="AM270" s="130">
        <v>0</v>
      </c>
      <c r="AN270" s="130">
        <v>367303.46</v>
      </c>
      <c r="AO270" s="130">
        <v>0</v>
      </c>
      <c r="AP270" s="130">
        <v>0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0</v>
      </c>
      <c r="BI270" s="22">
        <f t="shared" si="12"/>
        <v>367303.46</v>
      </c>
      <c r="BJ270" s="22">
        <f t="shared" si="13"/>
        <v>0</v>
      </c>
      <c r="BK270" s="22">
        <f t="shared" si="14"/>
        <v>367303.46</v>
      </c>
    </row>
    <row r="271" spans="1:63" x14ac:dyDescent="0.35">
      <c r="A271" s="23" t="s">
        <v>1733</v>
      </c>
      <c r="B271" s="79" t="s">
        <v>900</v>
      </c>
      <c r="C271" s="80">
        <v>1</v>
      </c>
      <c r="D271" s="81" t="s">
        <v>23</v>
      </c>
      <c r="E271" s="79" t="s">
        <v>458</v>
      </c>
      <c r="F271" s="79" t="s">
        <v>635</v>
      </c>
      <c r="G271" s="79" t="s">
        <v>655</v>
      </c>
      <c r="H271" s="79" t="s">
        <v>656</v>
      </c>
      <c r="I271" s="79" t="s">
        <v>657</v>
      </c>
      <c r="J271" s="79" t="s">
        <v>658</v>
      </c>
      <c r="K271" s="79" t="s">
        <v>471</v>
      </c>
      <c r="L271" s="79" t="s">
        <v>637</v>
      </c>
      <c r="M271" s="79" t="s">
        <v>650</v>
      </c>
      <c r="N271" s="82">
        <v>1</v>
      </c>
      <c r="O271" s="82">
        <v>1</v>
      </c>
      <c r="P271" s="82">
        <v>1</v>
      </c>
      <c r="Q271" s="82">
        <v>1</v>
      </c>
      <c r="R271" s="82">
        <v>1</v>
      </c>
      <c r="S271" s="82">
        <v>1</v>
      </c>
      <c r="T271" s="82">
        <v>0</v>
      </c>
      <c r="U271" s="82">
        <v>0</v>
      </c>
      <c r="V271" s="82">
        <v>0</v>
      </c>
      <c r="W271" s="77">
        <v>366628.74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366628.74</v>
      </c>
      <c r="AE271" s="134">
        <v>44291</v>
      </c>
      <c r="AF271" s="134">
        <v>46117</v>
      </c>
      <c r="AG271" s="135">
        <v>366628.74</v>
      </c>
      <c r="AH271" s="84">
        <v>2.0972222222222223</v>
      </c>
      <c r="AI271" s="84">
        <v>5</v>
      </c>
      <c r="AJ271" s="136">
        <v>7.1294999999999997E-2</v>
      </c>
      <c r="AK271" s="79" t="s">
        <v>651</v>
      </c>
      <c r="AL271" s="79" t="s">
        <v>652</v>
      </c>
      <c r="AM271" s="130">
        <v>0</v>
      </c>
      <c r="AN271" s="130">
        <v>0</v>
      </c>
      <c r="AO271" s="130">
        <v>0</v>
      </c>
      <c r="AP271" s="130">
        <v>0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0</v>
      </c>
      <c r="BI271" s="22">
        <f t="shared" si="12"/>
        <v>0</v>
      </c>
      <c r="BJ271" s="22">
        <f t="shared" si="13"/>
        <v>0</v>
      </c>
      <c r="BK271" s="22">
        <f t="shared" si="14"/>
        <v>0</v>
      </c>
    </row>
    <row r="272" spans="1:63" x14ac:dyDescent="0.35">
      <c r="A272" s="23" t="s">
        <v>1734</v>
      </c>
      <c r="B272" s="79" t="s">
        <v>901</v>
      </c>
      <c r="C272" s="80">
        <v>1</v>
      </c>
      <c r="D272" s="81" t="s">
        <v>23</v>
      </c>
      <c r="E272" s="79" t="s">
        <v>458</v>
      </c>
      <c r="F272" s="79" t="s">
        <v>635</v>
      </c>
      <c r="G272" s="79" t="s">
        <v>655</v>
      </c>
      <c r="H272" s="79" t="s">
        <v>656</v>
      </c>
      <c r="I272" s="79" t="s">
        <v>657</v>
      </c>
      <c r="J272" s="79" t="s">
        <v>658</v>
      </c>
      <c r="K272" s="79" t="s">
        <v>471</v>
      </c>
      <c r="L272" s="79" t="s">
        <v>637</v>
      </c>
      <c r="M272" s="79" t="s">
        <v>650</v>
      </c>
      <c r="N272" s="82">
        <v>1</v>
      </c>
      <c r="O272" s="82">
        <v>1</v>
      </c>
      <c r="P272" s="82">
        <v>1</v>
      </c>
      <c r="Q272" s="82">
        <v>1</v>
      </c>
      <c r="R272" s="82">
        <v>1</v>
      </c>
      <c r="S272" s="82">
        <v>1</v>
      </c>
      <c r="T272" s="82">
        <v>0</v>
      </c>
      <c r="U272" s="82">
        <v>0</v>
      </c>
      <c r="V272" s="82">
        <v>0</v>
      </c>
      <c r="W272" s="77">
        <v>394885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394885</v>
      </c>
      <c r="AE272" s="134">
        <v>44291</v>
      </c>
      <c r="AF272" s="134">
        <v>45387</v>
      </c>
      <c r="AG272" s="135">
        <v>394885</v>
      </c>
      <c r="AH272" s="84">
        <v>9.7222222222222224E-2</v>
      </c>
      <c r="AI272" s="84">
        <v>3</v>
      </c>
      <c r="AJ272" s="136">
        <v>6.1652999999999999E-2</v>
      </c>
      <c r="AK272" s="79" t="s">
        <v>651</v>
      </c>
      <c r="AL272" s="79" t="s">
        <v>652</v>
      </c>
      <c r="AM272" s="130">
        <v>0</v>
      </c>
      <c r="AN272" s="130">
        <v>394885</v>
      </c>
      <c r="AO272" s="130">
        <v>0</v>
      </c>
      <c r="AP272" s="130">
        <v>0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0</v>
      </c>
      <c r="BI272" s="22">
        <f t="shared" si="12"/>
        <v>394885</v>
      </c>
      <c r="BJ272" s="22">
        <f t="shared" si="13"/>
        <v>0</v>
      </c>
      <c r="BK272" s="22">
        <f t="shared" si="14"/>
        <v>394885</v>
      </c>
    </row>
    <row r="273" spans="1:63" x14ac:dyDescent="0.35">
      <c r="A273" s="23" t="s">
        <v>1735</v>
      </c>
      <c r="B273" s="79" t="s">
        <v>902</v>
      </c>
      <c r="C273" s="80">
        <v>1</v>
      </c>
      <c r="D273" s="81" t="s">
        <v>23</v>
      </c>
      <c r="E273" s="79" t="s">
        <v>458</v>
      </c>
      <c r="F273" s="79" t="s">
        <v>635</v>
      </c>
      <c r="G273" s="79" t="s">
        <v>655</v>
      </c>
      <c r="H273" s="79" t="s">
        <v>656</v>
      </c>
      <c r="I273" s="79" t="s">
        <v>657</v>
      </c>
      <c r="J273" s="79" t="s">
        <v>658</v>
      </c>
      <c r="K273" s="79" t="s">
        <v>471</v>
      </c>
      <c r="L273" s="79" t="s">
        <v>637</v>
      </c>
      <c r="M273" s="79" t="s">
        <v>650</v>
      </c>
      <c r="N273" s="82">
        <v>1</v>
      </c>
      <c r="O273" s="82">
        <v>1</v>
      </c>
      <c r="P273" s="82">
        <v>1</v>
      </c>
      <c r="Q273" s="82">
        <v>1</v>
      </c>
      <c r="R273" s="82">
        <v>1</v>
      </c>
      <c r="S273" s="82">
        <v>1</v>
      </c>
      <c r="T273" s="82">
        <v>0</v>
      </c>
      <c r="U273" s="82">
        <v>0</v>
      </c>
      <c r="V273" s="82">
        <v>0</v>
      </c>
      <c r="W273" s="77">
        <v>349431.73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349431.73</v>
      </c>
      <c r="AE273" s="134">
        <v>44291</v>
      </c>
      <c r="AF273" s="134">
        <v>45387</v>
      </c>
      <c r="AG273" s="135">
        <v>349431.73</v>
      </c>
      <c r="AH273" s="84">
        <v>9.7222222222222224E-2</v>
      </c>
      <c r="AI273" s="84">
        <v>3</v>
      </c>
      <c r="AJ273" s="136">
        <v>6.1652999999999999E-2</v>
      </c>
      <c r="AK273" s="79" t="s">
        <v>651</v>
      </c>
      <c r="AL273" s="79" t="s">
        <v>652</v>
      </c>
      <c r="AM273" s="130">
        <v>0</v>
      </c>
      <c r="AN273" s="130">
        <v>349431.73</v>
      </c>
      <c r="AO273" s="130">
        <v>0</v>
      </c>
      <c r="AP273" s="130">
        <v>0</v>
      </c>
      <c r="AQ273" s="130">
        <v>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0</v>
      </c>
      <c r="BI273" s="22">
        <f t="shared" si="12"/>
        <v>349431.73</v>
      </c>
      <c r="BJ273" s="22">
        <f t="shared" si="13"/>
        <v>0</v>
      </c>
      <c r="BK273" s="22">
        <f t="shared" si="14"/>
        <v>349431.73</v>
      </c>
    </row>
    <row r="274" spans="1:63" x14ac:dyDescent="0.35">
      <c r="A274" s="23" t="s">
        <v>1736</v>
      </c>
      <c r="B274" s="79" t="s">
        <v>903</v>
      </c>
      <c r="C274" s="80">
        <v>1</v>
      </c>
      <c r="D274" s="81" t="s">
        <v>23</v>
      </c>
      <c r="E274" s="79" t="s">
        <v>458</v>
      </c>
      <c r="F274" s="79" t="s">
        <v>635</v>
      </c>
      <c r="G274" s="79" t="s">
        <v>655</v>
      </c>
      <c r="H274" s="79" t="s">
        <v>656</v>
      </c>
      <c r="I274" s="79" t="s">
        <v>657</v>
      </c>
      <c r="J274" s="79" t="s">
        <v>658</v>
      </c>
      <c r="K274" s="79" t="s">
        <v>471</v>
      </c>
      <c r="L274" s="79" t="s">
        <v>637</v>
      </c>
      <c r="M274" s="79" t="s">
        <v>650</v>
      </c>
      <c r="N274" s="82">
        <v>1</v>
      </c>
      <c r="O274" s="82">
        <v>1</v>
      </c>
      <c r="P274" s="82">
        <v>1</v>
      </c>
      <c r="Q274" s="82">
        <v>1</v>
      </c>
      <c r="R274" s="82">
        <v>1</v>
      </c>
      <c r="S274" s="82">
        <v>1</v>
      </c>
      <c r="T274" s="82">
        <v>0</v>
      </c>
      <c r="U274" s="82">
        <v>0</v>
      </c>
      <c r="V274" s="82">
        <v>0</v>
      </c>
      <c r="W274" s="77">
        <v>197410.32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197410.32</v>
      </c>
      <c r="AE274" s="134">
        <v>44291</v>
      </c>
      <c r="AF274" s="134">
        <v>45387</v>
      </c>
      <c r="AG274" s="135">
        <v>197410.32</v>
      </c>
      <c r="AH274" s="84">
        <v>9.7222222222222224E-2</v>
      </c>
      <c r="AI274" s="84">
        <v>3</v>
      </c>
      <c r="AJ274" s="136">
        <v>6.1652999999999999E-2</v>
      </c>
      <c r="AK274" s="79" t="s">
        <v>651</v>
      </c>
      <c r="AL274" s="79" t="s">
        <v>652</v>
      </c>
      <c r="AM274" s="130">
        <v>0</v>
      </c>
      <c r="AN274" s="130">
        <v>197410.32</v>
      </c>
      <c r="AO274" s="130">
        <v>0</v>
      </c>
      <c r="AP274" s="130">
        <v>0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0</v>
      </c>
      <c r="BI274" s="22">
        <f t="shared" si="12"/>
        <v>197410.32</v>
      </c>
      <c r="BJ274" s="22">
        <f t="shared" si="13"/>
        <v>0</v>
      </c>
      <c r="BK274" s="22">
        <f t="shared" si="14"/>
        <v>197410.32</v>
      </c>
    </row>
    <row r="275" spans="1:63" x14ac:dyDescent="0.35">
      <c r="A275" s="23" t="s">
        <v>1737</v>
      </c>
      <c r="B275" s="79" t="s">
        <v>904</v>
      </c>
      <c r="C275" s="80">
        <v>1</v>
      </c>
      <c r="D275" s="81" t="s">
        <v>23</v>
      </c>
      <c r="E275" s="79" t="s">
        <v>458</v>
      </c>
      <c r="F275" s="79" t="s">
        <v>635</v>
      </c>
      <c r="G275" s="79" t="s">
        <v>655</v>
      </c>
      <c r="H275" s="79" t="s">
        <v>656</v>
      </c>
      <c r="I275" s="79" t="s">
        <v>657</v>
      </c>
      <c r="J275" s="79" t="s">
        <v>658</v>
      </c>
      <c r="K275" s="79" t="s">
        <v>471</v>
      </c>
      <c r="L275" s="79" t="s">
        <v>637</v>
      </c>
      <c r="M275" s="79" t="s">
        <v>650</v>
      </c>
      <c r="N275" s="82">
        <v>1</v>
      </c>
      <c r="O275" s="82">
        <v>1</v>
      </c>
      <c r="P275" s="82">
        <v>1</v>
      </c>
      <c r="Q275" s="82">
        <v>1</v>
      </c>
      <c r="R275" s="82">
        <v>1</v>
      </c>
      <c r="S275" s="82">
        <v>1</v>
      </c>
      <c r="T275" s="82">
        <v>0</v>
      </c>
      <c r="U275" s="82">
        <v>0</v>
      </c>
      <c r="V275" s="82">
        <v>0</v>
      </c>
      <c r="W275" s="77">
        <v>214594.34</v>
      </c>
      <c r="X275" s="77">
        <v>0</v>
      </c>
      <c r="Y275" s="77">
        <v>0</v>
      </c>
      <c r="Z275" s="77">
        <v>0</v>
      </c>
      <c r="AA275" s="77">
        <v>0</v>
      </c>
      <c r="AB275" s="77">
        <v>0</v>
      </c>
      <c r="AC275" s="77">
        <v>0</v>
      </c>
      <c r="AD275" s="77">
        <v>214594.34</v>
      </c>
      <c r="AE275" s="134">
        <v>44291</v>
      </c>
      <c r="AF275" s="134">
        <v>45387</v>
      </c>
      <c r="AG275" s="135">
        <v>214594.34</v>
      </c>
      <c r="AH275" s="84">
        <v>9.7222222222222224E-2</v>
      </c>
      <c r="AI275" s="84">
        <v>3</v>
      </c>
      <c r="AJ275" s="136">
        <v>6.1652999999999999E-2</v>
      </c>
      <c r="AK275" s="79" t="s">
        <v>651</v>
      </c>
      <c r="AL275" s="79" t="s">
        <v>652</v>
      </c>
      <c r="AM275" s="130">
        <v>0</v>
      </c>
      <c r="AN275" s="130">
        <v>214594.34</v>
      </c>
      <c r="AO275" s="130">
        <v>0</v>
      </c>
      <c r="AP275" s="130">
        <v>0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0</v>
      </c>
      <c r="BI275" s="22">
        <f t="shared" si="12"/>
        <v>214594.34</v>
      </c>
      <c r="BJ275" s="22">
        <f t="shared" si="13"/>
        <v>0</v>
      </c>
      <c r="BK275" s="22">
        <f t="shared" si="14"/>
        <v>214594.34</v>
      </c>
    </row>
    <row r="276" spans="1:63" x14ac:dyDescent="0.35">
      <c r="A276" s="23" t="s">
        <v>1738</v>
      </c>
      <c r="B276" s="79" t="s">
        <v>905</v>
      </c>
      <c r="C276" s="80">
        <v>1</v>
      </c>
      <c r="D276" s="81" t="s">
        <v>23</v>
      </c>
      <c r="E276" s="79" t="s">
        <v>458</v>
      </c>
      <c r="F276" s="79" t="s">
        <v>635</v>
      </c>
      <c r="G276" s="79" t="s">
        <v>655</v>
      </c>
      <c r="H276" s="79" t="s">
        <v>656</v>
      </c>
      <c r="I276" s="79" t="s">
        <v>657</v>
      </c>
      <c r="J276" s="79" t="s">
        <v>658</v>
      </c>
      <c r="K276" s="79" t="s">
        <v>471</v>
      </c>
      <c r="L276" s="79" t="s">
        <v>637</v>
      </c>
      <c r="M276" s="79" t="s">
        <v>650</v>
      </c>
      <c r="N276" s="82">
        <v>1</v>
      </c>
      <c r="O276" s="82">
        <v>1</v>
      </c>
      <c r="P276" s="82">
        <v>1</v>
      </c>
      <c r="Q276" s="82">
        <v>1</v>
      </c>
      <c r="R276" s="82">
        <v>1</v>
      </c>
      <c r="S276" s="82">
        <v>1</v>
      </c>
      <c r="T276" s="82">
        <v>0</v>
      </c>
      <c r="U276" s="82">
        <v>0</v>
      </c>
      <c r="V276" s="82">
        <v>0</v>
      </c>
      <c r="W276" s="77">
        <v>84941.37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84941.37</v>
      </c>
      <c r="AE276" s="134">
        <v>44291</v>
      </c>
      <c r="AF276" s="134">
        <v>45387</v>
      </c>
      <c r="AG276" s="135">
        <v>84941.37</v>
      </c>
      <c r="AH276" s="84">
        <v>9.7222222222222224E-2</v>
      </c>
      <c r="AI276" s="84">
        <v>3</v>
      </c>
      <c r="AJ276" s="136">
        <v>6.1652999999999999E-2</v>
      </c>
      <c r="AK276" s="79" t="s">
        <v>651</v>
      </c>
      <c r="AL276" s="79" t="s">
        <v>652</v>
      </c>
      <c r="AM276" s="130">
        <v>0</v>
      </c>
      <c r="AN276" s="130">
        <v>84941.37</v>
      </c>
      <c r="AO276" s="130">
        <v>0</v>
      </c>
      <c r="AP276" s="130">
        <v>0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0</v>
      </c>
      <c r="BI276" s="22">
        <f t="shared" si="12"/>
        <v>84941.37</v>
      </c>
      <c r="BJ276" s="22">
        <f t="shared" si="13"/>
        <v>0</v>
      </c>
      <c r="BK276" s="22">
        <f t="shared" si="14"/>
        <v>84941.37</v>
      </c>
    </row>
    <row r="277" spans="1:63" x14ac:dyDescent="0.35">
      <c r="A277" s="23" t="s">
        <v>1739</v>
      </c>
      <c r="B277" s="79" t="s">
        <v>906</v>
      </c>
      <c r="C277" s="80">
        <v>1</v>
      </c>
      <c r="D277" s="81" t="s">
        <v>23</v>
      </c>
      <c r="E277" s="79" t="s">
        <v>458</v>
      </c>
      <c r="F277" s="79" t="s">
        <v>635</v>
      </c>
      <c r="G277" s="79" t="s">
        <v>655</v>
      </c>
      <c r="H277" s="79" t="s">
        <v>656</v>
      </c>
      <c r="I277" s="79" t="s">
        <v>657</v>
      </c>
      <c r="J277" s="79" t="s">
        <v>658</v>
      </c>
      <c r="K277" s="79" t="s">
        <v>471</v>
      </c>
      <c r="L277" s="79" t="s">
        <v>637</v>
      </c>
      <c r="M277" s="79" t="s">
        <v>650</v>
      </c>
      <c r="N277" s="82">
        <v>1</v>
      </c>
      <c r="O277" s="82">
        <v>1</v>
      </c>
      <c r="P277" s="82">
        <v>1</v>
      </c>
      <c r="Q277" s="82">
        <v>1</v>
      </c>
      <c r="R277" s="82">
        <v>1</v>
      </c>
      <c r="S277" s="82">
        <v>1</v>
      </c>
      <c r="T277" s="82">
        <v>0</v>
      </c>
      <c r="U277" s="82">
        <v>0</v>
      </c>
      <c r="V277" s="82">
        <v>0</v>
      </c>
      <c r="W277" s="77">
        <v>1179098.1000000001</v>
      </c>
      <c r="X277" s="77">
        <v>0</v>
      </c>
      <c r="Y277" s="77">
        <v>0</v>
      </c>
      <c r="Z277" s="77">
        <v>0</v>
      </c>
      <c r="AA277" s="77">
        <v>0</v>
      </c>
      <c r="AB277" s="77">
        <v>0</v>
      </c>
      <c r="AC277" s="77">
        <v>0</v>
      </c>
      <c r="AD277" s="77">
        <v>1179098.1000000001</v>
      </c>
      <c r="AE277" s="134">
        <v>44291</v>
      </c>
      <c r="AF277" s="134">
        <v>45387</v>
      </c>
      <c r="AG277" s="135">
        <v>1179098.1000000001</v>
      </c>
      <c r="AH277" s="84">
        <v>9.7222222222222224E-2</v>
      </c>
      <c r="AI277" s="84">
        <v>3</v>
      </c>
      <c r="AJ277" s="136">
        <v>6.1652999999999999E-2</v>
      </c>
      <c r="AK277" s="79" t="s">
        <v>651</v>
      </c>
      <c r="AL277" s="79" t="s">
        <v>652</v>
      </c>
      <c r="AM277" s="130">
        <v>0</v>
      </c>
      <c r="AN277" s="130">
        <v>1179098.1000000001</v>
      </c>
      <c r="AO277" s="130">
        <v>0</v>
      </c>
      <c r="AP277" s="130">
        <v>0</v>
      </c>
      <c r="AQ277" s="130">
        <v>0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0</v>
      </c>
      <c r="BI277" s="22">
        <f t="shared" si="12"/>
        <v>1179098.1000000001</v>
      </c>
      <c r="BJ277" s="22">
        <f t="shared" si="13"/>
        <v>0</v>
      </c>
      <c r="BK277" s="22">
        <f t="shared" si="14"/>
        <v>1179098.1000000001</v>
      </c>
    </row>
    <row r="278" spans="1:63" x14ac:dyDescent="0.35">
      <c r="A278" s="23" t="s">
        <v>1740</v>
      </c>
      <c r="B278" s="79" t="s">
        <v>907</v>
      </c>
      <c r="C278" s="80">
        <v>1</v>
      </c>
      <c r="D278" s="81" t="s">
        <v>23</v>
      </c>
      <c r="E278" s="79" t="s">
        <v>458</v>
      </c>
      <c r="F278" s="79" t="s">
        <v>635</v>
      </c>
      <c r="G278" s="79" t="s">
        <v>655</v>
      </c>
      <c r="H278" s="79" t="s">
        <v>656</v>
      </c>
      <c r="I278" s="79" t="s">
        <v>657</v>
      </c>
      <c r="J278" s="79" t="s">
        <v>658</v>
      </c>
      <c r="K278" s="79" t="s">
        <v>471</v>
      </c>
      <c r="L278" s="79" t="s">
        <v>637</v>
      </c>
      <c r="M278" s="79" t="s">
        <v>650</v>
      </c>
      <c r="N278" s="82">
        <v>1</v>
      </c>
      <c r="O278" s="82">
        <v>1</v>
      </c>
      <c r="P278" s="82">
        <v>1</v>
      </c>
      <c r="Q278" s="82">
        <v>1</v>
      </c>
      <c r="R278" s="82">
        <v>1</v>
      </c>
      <c r="S278" s="82">
        <v>1</v>
      </c>
      <c r="T278" s="82">
        <v>0</v>
      </c>
      <c r="U278" s="82">
        <v>0</v>
      </c>
      <c r="V278" s="82">
        <v>0</v>
      </c>
      <c r="W278" s="77">
        <v>1177695.76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1177695.76</v>
      </c>
      <c r="AE278" s="134">
        <v>44291</v>
      </c>
      <c r="AF278" s="134">
        <v>46117</v>
      </c>
      <c r="AG278" s="135">
        <v>1177695.76</v>
      </c>
      <c r="AH278" s="84">
        <v>2.0972222222222223</v>
      </c>
      <c r="AI278" s="84">
        <v>5</v>
      </c>
      <c r="AJ278" s="136">
        <v>7.1294999999999997E-2</v>
      </c>
      <c r="AK278" s="79" t="s">
        <v>651</v>
      </c>
      <c r="AL278" s="79" t="s">
        <v>652</v>
      </c>
      <c r="AM278" s="130">
        <v>0</v>
      </c>
      <c r="AN278" s="130">
        <v>0</v>
      </c>
      <c r="AO278" s="130">
        <v>0</v>
      </c>
      <c r="AP278" s="130">
        <v>0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0</v>
      </c>
      <c r="BI278" s="22">
        <f t="shared" si="12"/>
        <v>0</v>
      </c>
      <c r="BJ278" s="22">
        <f t="shared" si="13"/>
        <v>0</v>
      </c>
      <c r="BK278" s="22">
        <f t="shared" si="14"/>
        <v>0</v>
      </c>
    </row>
    <row r="279" spans="1:63" x14ac:dyDescent="0.35">
      <c r="A279" s="23" t="s">
        <v>1741</v>
      </c>
      <c r="B279" s="79" t="s">
        <v>908</v>
      </c>
      <c r="C279" s="80">
        <v>1</v>
      </c>
      <c r="D279" s="81" t="s">
        <v>23</v>
      </c>
      <c r="E279" s="79" t="s">
        <v>458</v>
      </c>
      <c r="F279" s="79" t="s">
        <v>635</v>
      </c>
      <c r="G279" s="79" t="s">
        <v>655</v>
      </c>
      <c r="H279" s="79" t="s">
        <v>656</v>
      </c>
      <c r="I279" s="79" t="s">
        <v>657</v>
      </c>
      <c r="J279" s="79" t="s">
        <v>658</v>
      </c>
      <c r="K279" s="79" t="s">
        <v>471</v>
      </c>
      <c r="L279" s="79" t="s">
        <v>637</v>
      </c>
      <c r="M279" s="79" t="s">
        <v>650</v>
      </c>
      <c r="N279" s="82">
        <v>1</v>
      </c>
      <c r="O279" s="82">
        <v>1</v>
      </c>
      <c r="P279" s="82">
        <v>1</v>
      </c>
      <c r="Q279" s="82">
        <v>1</v>
      </c>
      <c r="R279" s="82">
        <v>1</v>
      </c>
      <c r="S279" s="82">
        <v>1</v>
      </c>
      <c r="T279" s="82">
        <v>0</v>
      </c>
      <c r="U279" s="82">
        <v>0</v>
      </c>
      <c r="V279" s="82">
        <v>0</v>
      </c>
      <c r="W279" s="77">
        <v>174293.61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174293.61</v>
      </c>
      <c r="AE279" s="134">
        <v>44291</v>
      </c>
      <c r="AF279" s="134">
        <v>45387</v>
      </c>
      <c r="AG279" s="135">
        <v>174293.61</v>
      </c>
      <c r="AH279" s="84">
        <v>9.7222222222222224E-2</v>
      </c>
      <c r="AI279" s="84">
        <v>3</v>
      </c>
      <c r="AJ279" s="136">
        <v>6.1652999999999999E-2</v>
      </c>
      <c r="AK279" s="79" t="s">
        <v>651</v>
      </c>
      <c r="AL279" s="79" t="s">
        <v>652</v>
      </c>
      <c r="AM279" s="130">
        <v>0</v>
      </c>
      <c r="AN279" s="130">
        <v>174293.61</v>
      </c>
      <c r="AO279" s="130">
        <v>0</v>
      </c>
      <c r="AP279" s="130">
        <v>0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0</v>
      </c>
      <c r="BI279" s="22">
        <f t="shared" si="12"/>
        <v>174293.61</v>
      </c>
      <c r="BJ279" s="22">
        <f t="shared" si="13"/>
        <v>0</v>
      </c>
      <c r="BK279" s="22">
        <f t="shared" si="14"/>
        <v>174293.61</v>
      </c>
    </row>
    <row r="280" spans="1:63" x14ac:dyDescent="0.35">
      <c r="A280" s="23" t="s">
        <v>1742</v>
      </c>
      <c r="B280" s="79" t="s">
        <v>909</v>
      </c>
      <c r="C280" s="80">
        <v>1</v>
      </c>
      <c r="D280" s="81" t="s">
        <v>23</v>
      </c>
      <c r="E280" s="79" t="s">
        <v>458</v>
      </c>
      <c r="F280" s="79" t="s">
        <v>635</v>
      </c>
      <c r="G280" s="79" t="s">
        <v>655</v>
      </c>
      <c r="H280" s="79" t="s">
        <v>656</v>
      </c>
      <c r="I280" s="79" t="s">
        <v>657</v>
      </c>
      <c r="J280" s="79" t="s">
        <v>658</v>
      </c>
      <c r="K280" s="79" t="s">
        <v>471</v>
      </c>
      <c r="L280" s="79" t="s">
        <v>637</v>
      </c>
      <c r="M280" s="79" t="s">
        <v>650</v>
      </c>
      <c r="N280" s="82">
        <v>1</v>
      </c>
      <c r="O280" s="82">
        <v>1</v>
      </c>
      <c r="P280" s="82">
        <v>1</v>
      </c>
      <c r="Q280" s="82">
        <v>1</v>
      </c>
      <c r="R280" s="82">
        <v>1</v>
      </c>
      <c r="S280" s="82">
        <v>1</v>
      </c>
      <c r="T280" s="82">
        <v>0</v>
      </c>
      <c r="U280" s="82">
        <v>0</v>
      </c>
      <c r="V280" s="82">
        <v>0</v>
      </c>
      <c r="W280" s="77">
        <v>825166.01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0</v>
      </c>
      <c r="AD280" s="77">
        <v>825166.01</v>
      </c>
      <c r="AE280" s="134">
        <v>44291</v>
      </c>
      <c r="AF280" s="134">
        <v>45387</v>
      </c>
      <c r="AG280" s="135">
        <v>825166.01</v>
      </c>
      <c r="AH280" s="84">
        <v>9.7222222222222224E-2</v>
      </c>
      <c r="AI280" s="84">
        <v>3</v>
      </c>
      <c r="AJ280" s="136">
        <v>6.1652999999999999E-2</v>
      </c>
      <c r="AK280" s="79" t="s">
        <v>651</v>
      </c>
      <c r="AL280" s="79" t="s">
        <v>652</v>
      </c>
      <c r="AM280" s="130">
        <v>0</v>
      </c>
      <c r="AN280" s="130">
        <v>825166.01</v>
      </c>
      <c r="AO280" s="130">
        <v>0</v>
      </c>
      <c r="AP280" s="130">
        <v>0</v>
      </c>
      <c r="AQ280" s="130">
        <v>0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0</v>
      </c>
      <c r="BI280" s="22">
        <f t="shared" si="12"/>
        <v>825166.01</v>
      </c>
      <c r="BJ280" s="22">
        <f t="shared" si="13"/>
        <v>0</v>
      </c>
      <c r="BK280" s="22">
        <f t="shared" si="14"/>
        <v>825166.01</v>
      </c>
    </row>
    <row r="281" spans="1:63" x14ac:dyDescent="0.35">
      <c r="A281" s="23" t="s">
        <v>1743</v>
      </c>
      <c r="B281" s="79" t="s">
        <v>910</v>
      </c>
      <c r="C281" s="80">
        <v>1</v>
      </c>
      <c r="D281" s="81" t="s">
        <v>23</v>
      </c>
      <c r="E281" s="79" t="s">
        <v>458</v>
      </c>
      <c r="F281" s="79" t="s">
        <v>635</v>
      </c>
      <c r="G281" s="79" t="s">
        <v>655</v>
      </c>
      <c r="H281" s="79" t="s">
        <v>656</v>
      </c>
      <c r="I281" s="79" t="s">
        <v>657</v>
      </c>
      <c r="J281" s="79" t="s">
        <v>658</v>
      </c>
      <c r="K281" s="79" t="s">
        <v>471</v>
      </c>
      <c r="L281" s="79" t="s">
        <v>637</v>
      </c>
      <c r="M281" s="79" t="s">
        <v>650</v>
      </c>
      <c r="N281" s="82">
        <v>1</v>
      </c>
      <c r="O281" s="82">
        <v>1</v>
      </c>
      <c r="P281" s="82">
        <v>1</v>
      </c>
      <c r="Q281" s="82">
        <v>1</v>
      </c>
      <c r="R281" s="82">
        <v>1</v>
      </c>
      <c r="S281" s="82">
        <v>1</v>
      </c>
      <c r="T281" s="82">
        <v>0</v>
      </c>
      <c r="U281" s="82">
        <v>0</v>
      </c>
      <c r="V281" s="82">
        <v>0</v>
      </c>
      <c r="W281" s="77">
        <v>825166.01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825166.01</v>
      </c>
      <c r="AE281" s="134">
        <v>44291</v>
      </c>
      <c r="AF281" s="134">
        <v>46117</v>
      </c>
      <c r="AG281" s="135">
        <v>825166.01</v>
      </c>
      <c r="AH281" s="84">
        <v>2.0972222222222223</v>
      </c>
      <c r="AI281" s="84">
        <v>5</v>
      </c>
      <c r="AJ281" s="136">
        <v>7.1294999999999997E-2</v>
      </c>
      <c r="AK281" s="79" t="s">
        <v>651</v>
      </c>
      <c r="AL281" s="79" t="s">
        <v>652</v>
      </c>
      <c r="AM281" s="130">
        <v>0</v>
      </c>
      <c r="AN281" s="130">
        <v>0</v>
      </c>
      <c r="AO281" s="130">
        <v>0</v>
      </c>
      <c r="AP281" s="130">
        <v>0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0</v>
      </c>
      <c r="BI281" s="22">
        <f t="shared" si="12"/>
        <v>0</v>
      </c>
      <c r="BJ281" s="22">
        <f t="shared" si="13"/>
        <v>0</v>
      </c>
      <c r="BK281" s="22">
        <f t="shared" si="14"/>
        <v>0</v>
      </c>
    </row>
    <row r="282" spans="1:63" x14ac:dyDescent="0.35">
      <c r="A282" s="23" t="s">
        <v>1744</v>
      </c>
      <c r="B282" s="79" t="s">
        <v>911</v>
      </c>
      <c r="C282" s="80">
        <v>1</v>
      </c>
      <c r="D282" s="81" t="s">
        <v>23</v>
      </c>
      <c r="E282" s="79" t="s">
        <v>458</v>
      </c>
      <c r="F282" s="79" t="s">
        <v>635</v>
      </c>
      <c r="G282" s="79" t="s">
        <v>655</v>
      </c>
      <c r="H282" s="79" t="s">
        <v>656</v>
      </c>
      <c r="I282" s="79" t="s">
        <v>657</v>
      </c>
      <c r="J282" s="79" t="s">
        <v>658</v>
      </c>
      <c r="K282" s="79" t="s">
        <v>471</v>
      </c>
      <c r="L282" s="79" t="s">
        <v>637</v>
      </c>
      <c r="M282" s="79" t="s">
        <v>650</v>
      </c>
      <c r="N282" s="82">
        <v>1</v>
      </c>
      <c r="O282" s="82">
        <v>1</v>
      </c>
      <c r="P282" s="82">
        <v>1</v>
      </c>
      <c r="Q282" s="82">
        <v>1</v>
      </c>
      <c r="R282" s="82">
        <v>1</v>
      </c>
      <c r="S282" s="82">
        <v>1</v>
      </c>
      <c r="T282" s="82">
        <v>0</v>
      </c>
      <c r="U282" s="82">
        <v>0</v>
      </c>
      <c r="V282" s="82">
        <v>0</v>
      </c>
      <c r="W282" s="77">
        <v>355480</v>
      </c>
      <c r="X282" s="77">
        <v>0</v>
      </c>
      <c r="Y282" s="77">
        <v>0</v>
      </c>
      <c r="Z282" s="77">
        <v>0</v>
      </c>
      <c r="AA282" s="77">
        <v>0</v>
      </c>
      <c r="AB282" s="77">
        <v>0</v>
      </c>
      <c r="AC282" s="77">
        <v>0</v>
      </c>
      <c r="AD282" s="77">
        <v>355480</v>
      </c>
      <c r="AE282" s="134">
        <v>44291</v>
      </c>
      <c r="AF282" s="134">
        <v>45387</v>
      </c>
      <c r="AG282" s="135">
        <v>355480</v>
      </c>
      <c r="AH282" s="84">
        <v>9.7222222222222224E-2</v>
      </c>
      <c r="AI282" s="84">
        <v>3</v>
      </c>
      <c r="AJ282" s="136">
        <v>6.1652999999999999E-2</v>
      </c>
      <c r="AK282" s="79" t="s">
        <v>651</v>
      </c>
      <c r="AL282" s="79" t="s">
        <v>652</v>
      </c>
      <c r="AM282" s="130">
        <v>0</v>
      </c>
      <c r="AN282" s="130">
        <v>355480</v>
      </c>
      <c r="AO282" s="130">
        <v>0</v>
      </c>
      <c r="AP282" s="130">
        <v>0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0</v>
      </c>
      <c r="BI282" s="22">
        <f t="shared" si="12"/>
        <v>355480</v>
      </c>
      <c r="BJ282" s="22">
        <f t="shared" si="13"/>
        <v>0</v>
      </c>
      <c r="BK282" s="22">
        <f t="shared" si="14"/>
        <v>355480</v>
      </c>
    </row>
    <row r="283" spans="1:63" x14ac:dyDescent="0.35">
      <c r="A283" s="23" t="s">
        <v>1745</v>
      </c>
      <c r="B283" s="79" t="s">
        <v>912</v>
      </c>
      <c r="C283" s="80">
        <v>1</v>
      </c>
      <c r="D283" s="81" t="s">
        <v>23</v>
      </c>
      <c r="E283" s="79" t="s">
        <v>458</v>
      </c>
      <c r="F283" s="79" t="s">
        <v>635</v>
      </c>
      <c r="G283" s="79" t="s">
        <v>655</v>
      </c>
      <c r="H283" s="79" t="s">
        <v>656</v>
      </c>
      <c r="I283" s="79" t="s">
        <v>657</v>
      </c>
      <c r="J283" s="79" t="s">
        <v>658</v>
      </c>
      <c r="K283" s="79" t="s">
        <v>471</v>
      </c>
      <c r="L283" s="79" t="s">
        <v>637</v>
      </c>
      <c r="M283" s="79" t="s">
        <v>650</v>
      </c>
      <c r="N283" s="82">
        <v>1</v>
      </c>
      <c r="O283" s="82">
        <v>1</v>
      </c>
      <c r="P283" s="82">
        <v>1</v>
      </c>
      <c r="Q283" s="82">
        <v>1</v>
      </c>
      <c r="R283" s="82">
        <v>1</v>
      </c>
      <c r="S283" s="82">
        <v>1</v>
      </c>
      <c r="T283" s="82">
        <v>0</v>
      </c>
      <c r="U283" s="82">
        <v>0</v>
      </c>
      <c r="V283" s="82">
        <v>0</v>
      </c>
      <c r="W283" s="77">
        <v>197044.7</v>
      </c>
      <c r="X283" s="77">
        <v>0</v>
      </c>
      <c r="Y283" s="77">
        <v>0</v>
      </c>
      <c r="Z283" s="77">
        <v>0</v>
      </c>
      <c r="AA283" s="77">
        <v>0</v>
      </c>
      <c r="AB283" s="77">
        <v>0</v>
      </c>
      <c r="AC283" s="77">
        <v>0</v>
      </c>
      <c r="AD283" s="77">
        <v>197044.7</v>
      </c>
      <c r="AE283" s="134">
        <v>44291</v>
      </c>
      <c r="AF283" s="134">
        <v>45387</v>
      </c>
      <c r="AG283" s="135">
        <v>197044.7</v>
      </c>
      <c r="AH283" s="84">
        <v>9.7222222222222224E-2</v>
      </c>
      <c r="AI283" s="84">
        <v>3</v>
      </c>
      <c r="AJ283" s="136">
        <v>6.1652999999999999E-2</v>
      </c>
      <c r="AK283" s="79" t="s">
        <v>651</v>
      </c>
      <c r="AL283" s="79" t="s">
        <v>652</v>
      </c>
      <c r="AM283" s="130">
        <v>0</v>
      </c>
      <c r="AN283" s="130">
        <v>197044.7</v>
      </c>
      <c r="AO283" s="130">
        <v>0</v>
      </c>
      <c r="AP283" s="130">
        <v>0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0</v>
      </c>
      <c r="BI283" s="22">
        <f t="shared" si="12"/>
        <v>197044.7</v>
      </c>
      <c r="BJ283" s="22">
        <f t="shared" si="13"/>
        <v>0</v>
      </c>
      <c r="BK283" s="22">
        <f t="shared" si="14"/>
        <v>197044.7</v>
      </c>
    </row>
    <row r="284" spans="1:63" x14ac:dyDescent="0.35">
      <c r="A284" s="23" t="s">
        <v>1746</v>
      </c>
      <c r="B284" s="79" t="s">
        <v>913</v>
      </c>
      <c r="C284" s="80">
        <v>1</v>
      </c>
      <c r="D284" s="81" t="s">
        <v>23</v>
      </c>
      <c r="E284" s="79" t="s">
        <v>458</v>
      </c>
      <c r="F284" s="79" t="s">
        <v>635</v>
      </c>
      <c r="G284" s="79" t="s">
        <v>655</v>
      </c>
      <c r="H284" s="79" t="s">
        <v>656</v>
      </c>
      <c r="I284" s="79" t="s">
        <v>657</v>
      </c>
      <c r="J284" s="79" t="s">
        <v>658</v>
      </c>
      <c r="K284" s="79" t="s">
        <v>471</v>
      </c>
      <c r="L284" s="79" t="s">
        <v>637</v>
      </c>
      <c r="M284" s="79" t="s">
        <v>650</v>
      </c>
      <c r="N284" s="82">
        <v>1</v>
      </c>
      <c r="O284" s="82">
        <v>1</v>
      </c>
      <c r="P284" s="82">
        <v>1</v>
      </c>
      <c r="Q284" s="82">
        <v>1</v>
      </c>
      <c r="R284" s="82">
        <v>1</v>
      </c>
      <c r="S284" s="82">
        <v>1</v>
      </c>
      <c r="T284" s="82">
        <v>0</v>
      </c>
      <c r="U284" s="82">
        <v>0</v>
      </c>
      <c r="V284" s="82">
        <v>0</v>
      </c>
      <c r="W284" s="77">
        <v>128855.61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128855.61</v>
      </c>
      <c r="AE284" s="134">
        <v>44291</v>
      </c>
      <c r="AF284" s="134">
        <v>45387</v>
      </c>
      <c r="AG284" s="135">
        <v>128855.61</v>
      </c>
      <c r="AH284" s="84">
        <v>9.7222222222222224E-2</v>
      </c>
      <c r="AI284" s="84">
        <v>3</v>
      </c>
      <c r="AJ284" s="136">
        <v>6.1652999999999999E-2</v>
      </c>
      <c r="AK284" s="79" t="s">
        <v>651</v>
      </c>
      <c r="AL284" s="79" t="s">
        <v>652</v>
      </c>
      <c r="AM284" s="130">
        <v>0</v>
      </c>
      <c r="AN284" s="130">
        <v>128855.61</v>
      </c>
      <c r="AO284" s="130">
        <v>0</v>
      </c>
      <c r="AP284" s="130">
        <v>0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0</v>
      </c>
      <c r="BI284" s="22">
        <f t="shared" si="12"/>
        <v>128855.61</v>
      </c>
      <c r="BJ284" s="22">
        <f t="shared" si="13"/>
        <v>0</v>
      </c>
      <c r="BK284" s="22">
        <f t="shared" si="14"/>
        <v>128855.61</v>
      </c>
    </row>
    <row r="285" spans="1:63" x14ac:dyDescent="0.35">
      <c r="A285" s="23" t="s">
        <v>1747</v>
      </c>
      <c r="B285" s="79" t="s">
        <v>914</v>
      </c>
      <c r="C285" s="80">
        <v>1</v>
      </c>
      <c r="D285" s="81" t="s">
        <v>23</v>
      </c>
      <c r="E285" s="79" t="s">
        <v>458</v>
      </c>
      <c r="F285" s="79" t="s">
        <v>635</v>
      </c>
      <c r="G285" s="79" t="s">
        <v>655</v>
      </c>
      <c r="H285" s="79" t="s">
        <v>656</v>
      </c>
      <c r="I285" s="79" t="s">
        <v>657</v>
      </c>
      <c r="J285" s="79" t="s">
        <v>658</v>
      </c>
      <c r="K285" s="79" t="s">
        <v>471</v>
      </c>
      <c r="L285" s="79" t="s">
        <v>637</v>
      </c>
      <c r="M285" s="79" t="s">
        <v>650</v>
      </c>
      <c r="N285" s="82">
        <v>1</v>
      </c>
      <c r="O285" s="82">
        <v>1</v>
      </c>
      <c r="P285" s="82">
        <v>1</v>
      </c>
      <c r="Q285" s="82">
        <v>1</v>
      </c>
      <c r="R285" s="82">
        <v>1</v>
      </c>
      <c r="S285" s="82">
        <v>1</v>
      </c>
      <c r="T285" s="82">
        <v>0</v>
      </c>
      <c r="U285" s="82">
        <v>0</v>
      </c>
      <c r="V285" s="82">
        <v>0</v>
      </c>
      <c r="W285" s="77">
        <v>155389.68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155389.68</v>
      </c>
      <c r="AE285" s="134">
        <v>44291</v>
      </c>
      <c r="AF285" s="134">
        <v>45387</v>
      </c>
      <c r="AG285" s="135">
        <v>155389.68</v>
      </c>
      <c r="AH285" s="84">
        <v>9.7222222222222224E-2</v>
      </c>
      <c r="AI285" s="84">
        <v>3</v>
      </c>
      <c r="AJ285" s="136">
        <v>6.1652999999999999E-2</v>
      </c>
      <c r="AK285" s="79" t="s">
        <v>651</v>
      </c>
      <c r="AL285" s="79" t="s">
        <v>652</v>
      </c>
      <c r="AM285" s="130">
        <v>0</v>
      </c>
      <c r="AN285" s="130">
        <v>155389.68</v>
      </c>
      <c r="AO285" s="130">
        <v>0</v>
      </c>
      <c r="AP285" s="130">
        <v>0</v>
      </c>
      <c r="AQ285" s="130">
        <v>0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0</v>
      </c>
      <c r="BI285" s="22">
        <f t="shared" si="12"/>
        <v>155389.68</v>
      </c>
      <c r="BJ285" s="22">
        <f t="shared" si="13"/>
        <v>0</v>
      </c>
      <c r="BK285" s="22">
        <f t="shared" si="14"/>
        <v>155389.68</v>
      </c>
    </row>
    <row r="286" spans="1:63" x14ac:dyDescent="0.35">
      <c r="A286" s="23" t="s">
        <v>1748</v>
      </c>
      <c r="B286" s="79" t="s">
        <v>915</v>
      </c>
      <c r="C286" s="80">
        <v>1</v>
      </c>
      <c r="D286" s="81" t="s">
        <v>23</v>
      </c>
      <c r="E286" s="79" t="s">
        <v>458</v>
      </c>
      <c r="F286" s="79" t="s">
        <v>635</v>
      </c>
      <c r="G286" s="79" t="s">
        <v>655</v>
      </c>
      <c r="H286" s="79" t="s">
        <v>656</v>
      </c>
      <c r="I286" s="79" t="s">
        <v>657</v>
      </c>
      <c r="J286" s="79" t="s">
        <v>658</v>
      </c>
      <c r="K286" s="79" t="s">
        <v>471</v>
      </c>
      <c r="L286" s="79" t="s">
        <v>637</v>
      </c>
      <c r="M286" s="79" t="s">
        <v>650</v>
      </c>
      <c r="N286" s="82">
        <v>1</v>
      </c>
      <c r="O286" s="82">
        <v>1</v>
      </c>
      <c r="P286" s="82">
        <v>1</v>
      </c>
      <c r="Q286" s="82">
        <v>1</v>
      </c>
      <c r="R286" s="82">
        <v>1</v>
      </c>
      <c r="S286" s="82">
        <v>1</v>
      </c>
      <c r="T286" s="82">
        <v>0</v>
      </c>
      <c r="U286" s="82">
        <v>0</v>
      </c>
      <c r="V286" s="82">
        <v>0</v>
      </c>
      <c r="W286" s="77">
        <v>108467.13</v>
      </c>
      <c r="X286" s="77">
        <v>0</v>
      </c>
      <c r="Y286" s="77">
        <v>0</v>
      </c>
      <c r="Z286" s="77">
        <v>0</v>
      </c>
      <c r="AA286" s="77">
        <v>0</v>
      </c>
      <c r="AB286" s="77">
        <v>0</v>
      </c>
      <c r="AC286" s="77">
        <v>0</v>
      </c>
      <c r="AD286" s="77">
        <v>108467.13</v>
      </c>
      <c r="AE286" s="134">
        <v>44291</v>
      </c>
      <c r="AF286" s="134">
        <v>45387</v>
      </c>
      <c r="AG286" s="135">
        <v>108467.13</v>
      </c>
      <c r="AH286" s="84">
        <v>9.7222222222222224E-2</v>
      </c>
      <c r="AI286" s="84">
        <v>3</v>
      </c>
      <c r="AJ286" s="136">
        <v>6.1652999999999999E-2</v>
      </c>
      <c r="AK286" s="79" t="s">
        <v>651</v>
      </c>
      <c r="AL286" s="79" t="s">
        <v>652</v>
      </c>
      <c r="AM286" s="130">
        <v>0</v>
      </c>
      <c r="AN286" s="130">
        <v>108467.13</v>
      </c>
      <c r="AO286" s="130">
        <v>0</v>
      </c>
      <c r="AP286" s="130">
        <v>0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0</v>
      </c>
      <c r="BI286" s="22">
        <f t="shared" si="12"/>
        <v>108467.13</v>
      </c>
      <c r="BJ286" s="22">
        <f t="shared" si="13"/>
        <v>0</v>
      </c>
      <c r="BK286" s="22">
        <f t="shared" si="14"/>
        <v>108467.13</v>
      </c>
    </row>
    <row r="287" spans="1:63" x14ac:dyDescent="0.35">
      <c r="A287" s="23" t="s">
        <v>1749</v>
      </c>
      <c r="B287" s="79" t="s">
        <v>916</v>
      </c>
      <c r="C287" s="80">
        <v>1</v>
      </c>
      <c r="D287" s="81" t="s">
        <v>23</v>
      </c>
      <c r="E287" s="79" t="s">
        <v>458</v>
      </c>
      <c r="F287" s="79" t="s">
        <v>635</v>
      </c>
      <c r="G287" s="79" t="s">
        <v>655</v>
      </c>
      <c r="H287" s="79" t="s">
        <v>656</v>
      </c>
      <c r="I287" s="79" t="s">
        <v>657</v>
      </c>
      <c r="J287" s="79" t="s">
        <v>658</v>
      </c>
      <c r="K287" s="79" t="s">
        <v>471</v>
      </c>
      <c r="L287" s="79" t="s">
        <v>637</v>
      </c>
      <c r="M287" s="79" t="s">
        <v>650</v>
      </c>
      <c r="N287" s="82">
        <v>1</v>
      </c>
      <c r="O287" s="82">
        <v>1</v>
      </c>
      <c r="P287" s="82">
        <v>1</v>
      </c>
      <c r="Q287" s="82">
        <v>1</v>
      </c>
      <c r="R287" s="82">
        <v>1</v>
      </c>
      <c r="S287" s="82">
        <v>1</v>
      </c>
      <c r="T287" s="82">
        <v>0</v>
      </c>
      <c r="U287" s="82">
        <v>0</v>
      </c>
      <c r="V287" s="82">
        <v>0</v>
      </c>
      <c r="W287" s="77">
        <v>220751.16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220751.16</v>
      </c>
      <c r="AE287" s="134">
        <v>44291</v>
      </c>
      <c r="AF287" s="134">
        <v>45387</v>
      </c>
      <c r="AG287" s="135">
        <v>220751.16</v>
      </c>
      <c r="AH287" s="84">
        <v>9.7222222222222224E-2</v>
      </c>
      <c r="AI287" s="84">
        <v>3</v>
      </c>
      <c r="AJ287" s="136">
        <v>6.1652999999999999E-2</v>
      </c>
      <c r="AK287" s="79" t="s">
        <v>651</v>
      </c>
      <c r="AL287" s="79" t="s">
        <v>652</v>
      </c>
      <c r="AM287" s="130">
        <v>0</v>
      </c>
      <c r="AN287" s="130">
        <v>220751.16</v>
      </c>
      <c r="AO287" s="130">
        <v>0</v>
      </c>
      <c r="AP287" s="130">
        <v>0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0</v>
      </c>
      <c r="BI287" s="22">
        <f t="shared" si="12"/>
        <v>220751.16</v>
      </c>
      <c r="BJ287" s="22">
        <f t="shared" si="13"/>
        <v>0</v>
      </c>
      <c r="BK287" s="22">
        <f t="shared" si="14"/>
        <v>220751.16</v>
      </c>
    </row>
    <row r="288" spans="1:63" x14ac:dyDescent="0.35">
      <c r="A288" s="23" t="s">
        <v>1750</v>
      </c>
      <c r="B288" s="79" t="s">
        <v>917</v>
      </c>
      <c r="C288" s="80">
        <v>1</v>
      </c>
      <c r="D288" s="81" t="s">
        <v>23</v>
      </c>
      <c r="E288" s="79" t="s">
        <v>458</v>
      </c>
      <c r="F288" s="79" t="s">
        <v>635</v>
      </c>
      <c r="G288" s="79" t="s">
        <v>655</v>
      </c>
      <c r="H288" s="79" t="s">
        <v>656</v>
      </c>
      <c r="I288" s="79" t="s">
        <v>657</v>
      </c>
      <c r="J288" s="79" t="s">
        <v>658</v>
      </c>
      <c r="K288" s="79" t="s">
        <v>471</v>
      </c>
      <c r="L288" s="79" t="s">
        <v>637</v>
      </c>
      <c r="M288" s="79" t="s">
        <v>650</v>
      </c>
      <c r="N288" s="82">
        <v>1</v>
      </c>
      <c r="O288" s="82">
        <v>1</v>
      </c>
      <c r="P288" s="82">
        <v>1</v>
      </c>
      <c r="Q288" s="82">
        <v>1</v>
      </c>
      <c r="R288" s="82">
        <v>1</v>
      </c>
      <c r="S288" s="82">
        <v>1</v>
      </c>
      <c r="T288" s="82">
        <v>0</v>
      </c>
      <c r="U288" s="82">
        <v>0</v>
      </c>
      <c r="V288" s="82">
        <v>0</v>
      </c>
      <c r="W288" s="77">
        <v>114784.95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114784.95</v>
      </c>
      <c r="AE288" s="134">
        <v>44291</v>
      </c>
      <c r="AF288" s="134">
        <v>45387</v>
      </c>
      <c r="AG288" s="135">
        <v>114784.95</v>
      </c>
      <c r="AH288" s="84">
        <v>9.7222222222222224E-2</v>
      </c>
      <c r="AI288" s="84">
        <v>3</v>
      </c>
      <c r="AJ288" s="136">
        <v>6.1652999999999999E-2</v>
      </c>
      <c r="AK288" s="79" t="s">
        <v>651</v>
      </c>
      <c r="AL288" s="79" t="s">
        <v>652</v>
      </c>
      <c r="AM288" s="130">
        <v>0</v>
      </c>
      <c r="AN288" s="130">
        <v>114784.95</v>
      </c>
      <c r="AO288" s="130">
        <v>0</v>
      </c>
      <c r="AP288" s="130">
        <v>0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0</v>
      </c>
      <c r="BI288" s="22">
        <f t="shared" si="12"/>
        <v>114784.95</v>
      </c>
      <c r="BJ288" s="22">
        <f t="shared" si="13"/>
        <v>0</v>
      </c>
      <c r="BK288" s="22">
        <f t="shared" si="14"/>
        <v>114784.95</v>
      </c>
    </row>
    <row r="289" spans="1:63" x14ac:dyDescent="0.35">
      <c r="A289" s="23" t="s">
        <v>1360</v>
      </c>
      <c r="B289" s="79" t="s">
        <v>473</v>
      </c>
      <c r="C289" s="80">
        <v>6</v>
      </c>
      <c r="D289" s="81" t="s">
        <v>23</v>
      </c>
      <c r="E289" s="79" t="s">
        <v>458</v>
      </c>
      <c r="F289" s="79" t="s">
        <v>635</v>
      </c>
      <c r="G289" s="79" t="s">
        <v>918</v>
      </c>
      <c r="H289" s="79" t="s">
        <v>656</v>
      </c>
      <c r="I289" s="79" t="s">
        <v>919</v>
      </c>
      <c r="J289" s="79" t="s">
        <v>658</v>
      </c>
      <c r="K289" s="79" t="s">
        <v>472</v>
      </c>
      <c r="L289" s="79" t="s">
        <v>637</v>
      </c>
      <c r="M289" s="79" t="s">
        <v>650</v>
      </c>
      <c r="N289" s="82">
        <v>1</v>
      </c>
      <c r="O289" s="82">
        <v>1</v>
      </c>
      <c r="P289" s="82">
        <v>1</v>
      </c>
      <c r="Q289" s="82">
        <v>1</v>
      </c>
      <c r="R289" s="82">
        <v>1</v>
      </c>
      <c r="S289" s="82">
        <v>1</v>
      </c>
      <c r="T289" s="82">
        <v>0</v>
      </c>
      <c r="U289" s="82">
        <v>0</v>
      </c>
      <c r="V289" s="82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134">
        <v>41640</v>
      </c>
      <c r="AF289" s="134">
        <v>45292</v>
      </c>
      <c r="AG289" s="135">
        <v>53326480</v>
      </c>
      <c r="AH289" s="84">
        <v>0</v>
      </c>
      <c r="AI289" s="84">
        <v>0</v>
      </c>
      <c r="AJ289" s="136">
        <v>6.5000000000000002E-2</v>
      </c>
      <c r="AK289" s="79" t="s">
        <v>651</v>
      </c>
      <c r="AL289" s="79" t="s">
        <v>652</v>
      </c>
      <c r="AM289" s="130">
        <v>0</v>
      </c>
      <c r="AN289" s="130">
        <v>0</v>
      </c>
      <c r="AO289" s="130">
        <v>0</v>
      </c>
      <c r="AP289" s="130">
        <v>0</v>
      </c>
      <c r="AQ289" s="130">
        <v>0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0</v>
      </c>
      <c r="BI289" s="22">
        <f t="shared" si="12"/>
        <v>0</v>
      </c>
      <c r="BJ289" s="22">
        <f t="shared" si="13"/>
        <v>0</v>
      </c>
      <c r="BK289" s="22">
        <f t="shared" si="14"/>
        <v>0</v>
      </c>
    </row>
    <row r="290" spans="1:63" x14ac:dyDescent="0.35">
      <c r="A290" s="23" t="s">
        <v>1361</v>
      </c>
      <c r="B290" s="79" t="s">
        <v>474</v>
      </c>
      <c r="C290" s="80">
        <v>6</v>
      </c>
      <c r="D290" s="81" t="s">
        <v>23</v>
      </c>
      <c r="E290" s="79" t="s">
        <v>458</v>
      </c>
      <c r="F290" s="79" t="s">
        <v>635</v>
      </c>
      <c r="G290" s="79" t="s">
        <v>918</v>
      </c>
      <c r="H290" s="79" t="s">
        <v>656</v>
      </c>
      <c r="I290" s="79" t="s">
        <v>919</v>
      </c>
      <c r="J290" s="79" t="s">
        <v>658</v>
      </c>
      <c r="K290" s="79" t="s">
        <v>472</v>
      </c>
      <c r="L290" s="79" t="s">
        <v>637</v>
      </c>
      <c r="M290" s="79" t="s">
        <v>650</v>
      </c>
      <c r="N290" s="82">
        <v>1</v>
      </c>
      <c r="O290" s="82">
        <v>1</v>
      </c>
      <c r="P290" s="82">
        <v>1</v>
      </c>
      <c r="Q290" s="82">
        <v>1</v>
      </c>
      <c r="R290" s="82">
        <v>1</v>
      </c>
      <c r="S290" s="82">
        <v>1</v>
      </c>
      <c r="T290" s="82">
        <v>0</v>
      </c>
      <c r="U290" s="82">
        <v>0</v>
      </c>
      <c r="V290" s="82">
        <v>0</v>
      </c>
      <c r="W290" s="77">
        <v>5371288.8500000006</v>
      </c>
      <c r="X290" s="77">
        <v>0</v>
      </c>
      <c r="Y290" s="77">
        <v>0</v>
      </c>
      <c r="Z290" s="77">
        <v>29094.48</v>
      </c>
      <c r="AA290" s="77">
        <v>0</v>
      </c>
      <c r="AB290" s="77">
        <v>0</v>
      </c>
      <c r="AC290" s="77">
        <v>0</v>
      </c>
      <c r="AD290" s="77">
        <v>5371288.8500000006</v>
      </c>
      <c r="AE290" s="134">
        <v>41968</v>
      </c>
      <c r="AF290" s="134">
        <v>45621</v>
      </c>
      <c r="AG290" s="135">
        <v>26856444.289999999</v>
      </c>
      <c r="AH290" s="84">
        <v>0.73611111111111116</v>
      </c>
      <c r="AI290" s="84">
        <v>10</v>
      </c>
      <c r="AJ290" s="136">
        <v>6.5000000000000002E-2</v>
      </c>
      <c r="AK290" s="79" t="s">
        <v>651</v>
      </c>
      <c r="AL290" s="79" t="s">
        <v>652</v>
      </c>
      <c r="AM290" s="130">
        <v>0</v>
      </c>
      <c r="AN290" s="130">
        <v>0</v>
      </c>
      <c r="AO290" s="130">
        <v>0</v>
      </c>
      <c r="AP290" s="130">
        <v>0</v>
      </c>
      <c r="AQ290" s="130">
        <v>0</v>
      </c>
      <c r="AR290" s="130">
        <v>0</v>
      </c>
      <c r="AS290" s="130">
        <v>0</v>
      </c>
      <c r="AT290" s="130">
        <v>0</v>
      </c>
      <c r="AU290" s="130">
        <v>5371288.8600000003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0</v>
      </c>
      <c r="BI290" s="22">
        <f t="shared" si="12"/>
        <v>5371288.8600000003</v>
      </c>
      <c r="BJ290" s="22">
        <f t="shared" si="13"/>
        <v>0</v>
      </c>
      <c r="BK290" s="22">
        <f t="shared" si="14"/>
        <v>5371288.8600000003</v>
      </c>
    </row>
    <row r="291" spans="1:63" x14ac:dyDescent="0.35">
      <c r="A291" s="23" t="s">
        <v>1362</v>
      </c>
      <c r="B291" s="79" t="s">
        <v>475</v>
      </c>
      <c r="C291" s="80">
        <v>5</v>
      </c>
      <c r="D291" s="81" t="s">
        <v>23</v>
      </c>
      <c r="E291" s="79" t="s">
        <v>458</v>
      </c>
      <c r="F291" s="79" t="s">
        <v>635</v>
      </c>
      <c r="G291" s="79" t="s">
        <v>918</v>
      </c>
      <c r="H291" s="79" t="s">
        <v>656</v>
      </c>
      <c r="I291" s="79" t="s">
        <v>919</v>
      </c>
      <c r="J291" s="79" t="s">
        <v>658</v>
      </c>
      <c r="K291" s="79" t="s">
        <v>472</v>
      </c>
      <c r="L291" s="79" t="s">
        <v>637</v>
      </c>
      <c r="M291" s="79" t="s">
        <v>650</v>
      </c>
      <c r="N291" s="82">
        <v>1</v>
      </c>
      <c r="O291" s="82">
        <v>1</v>
      </c>
      <c r="P291" s="82">
        <v>1</v>
      </c>
      <c r="Q291" s="82">
        <v>1</v>
      </c>
      <c r="R291" s="82">
        <v>1</v>
      </c>
      <c r="S291" s="82">
        <v>1</v>
      </c>
      <c r="T291" s="82">
        <v>0</v>
      </c>
      <c r="U291" s="82">
        <v>0</v>
      </c>
      <c r="V291" s="82">
        <v>0</v>
      </c>
      <c r="W291" s="77">
        <v>-1.9999999785795808E-2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-1.9999999785795808E-2</v>
      </c>
      <c r="AE291" s="134">
        <v>42003</v>
      </c>
      <c r="AF291" s="134">
        <v>45290</v>
      </c>
      <c r="AG291" s="135">
        <v>2530427.46</v>
      </c>
      <c r="AH291" s="84">
        <v>0</v>
      </c>
      <c r="AI291" s="84">
        <v>0</v>
      </c>
      <c r="AJ291" s="136">
        <v>6.2100000000000002E-2</v>
      </c>
      <c r="AK291" s="79" t="s">
        <v>651</v>
      </c>
      <c r="AL291" s="79" t="s">
        <v>652</v>
      </c>
      <c r="AM291" s="130">
        <v>0</v>
      </c>
      <c r="AN291" s="130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0</v>
      </c>
      <c r="BI291" s="22">
        <f t="shared" si="12"/>
        <v>0</v>
      </c>
      <c r="BJ291" s="22">
        <f t="shared" si="13"/>
        <v>0</v>
      </c>
      <c r="BK291" s="22">
        <f t="shared" si="14"/>
        <v>0</v>
      </c>
    </row>
    <row r="292" spans="1:63" x14ac:dyDescent="0.35">
      <c r="A292" s="23" t="s">
        <v>1363</v>
      </c>
      <c r="B292" s="79" t="s">
        <v>475</v>
      </c>
      <c r="C292" s="80">
        <v>6</v>
      </c>
      <c r="D292" s="81" t="s">
        <v>23</v>
      </c>
      <c r="E292" s="79" t="s">
        <v>458</v>
      </c>
      <c r="F292" s="79" t="s">
        <v>635</v>
      </c>
      <c r="G292" s="79" t="s">
        <v>918</v>
      </c>
      <c r="H292" s="79" t="s">
        <v>656</v>
      </c>
      <c r="I292" s="79" t="s">
        <v>919</v>
      </c>
      <c r="J292" s="79" t="s">
        <v>658</v>
      </c>
      <c r="K292" s="79" t="s">
        <v>472</v>
      </c>
      <c r="L292" s="79" t="s">
        <v>637</v>
      </c>
      <c r="M292" s="79" t="s">
        <v>650</v>
      </c>
      <c r="N292" s="82">
        <v>1</v>
      </c>
      <c r="O292" s="82">
        <v>1</v>
      </c>
      <c r="P292" s="82">
        <v>1</v>
      </c>
      <c r="Q292" s="82">
        <v>1</v>
      </c>
      <c r="R292" s="82">
        <v>1</v>
      </c>
      <c r="S292" s="82">
        <v>1</v>
      </c>
      <c r="T292" s="82">
        <v>0</v>
      </c>
      <c r="U292" s="82">
        <v>0</v>
      </c>
      <c r="V292" s="82">
        <v>0</v>
      </c>
      <c r="W292" s="77">
        <v>613974.47</v>
      </c>
      <c r="X292" s="77">
        <v>0</v>
      </c>
      <c r="Y292" s="77">
        <v>0</v>
      </c>
      <c r="Z292" s="77">
        <v>3325.7</v>
      </c>
      <c r="AA292" s="77">
        <v>0</v>
      </c>
      <c r="AB292" s="77">
        <v>0</v>
      </c>
      <c r="AC292" s="77">
        <v>0</v>
      </c>
      <c r="AD292" s="77">
        <v>613974.47</v>
      </c>
      <c r="AE292" s="134">
        <v>42003</v>
      </c>
      <c r="AF292" s="134">
        <v>45656</v>
      </c>
      <c r="AG292" s="135">
        <v>3069872.43</v>
      </c>
      <c r="AH292" s="84">
        <v>0.83333333333333337</v>
      </c>
      <c r="AI292" s="84">
        <v>10</v>
      </c>
      <c r="AJ292" s="136">
        <v>6.5000000000000002E-2</v>
      </c>
      <c r="AK292" s="79" t="s">
        <v>651</v>
      </c>
      <c r="AL292" s="79" t="s">
        <v>652</v>
      </c>
      <c r="AM292" s="130">
        <v>0</v>
      </c>
      <c r="AN292" s="130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613974.49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0</v>
      </c>
      <c r="BI292" s="22">
        <f t="shared" si="12"/>
        <v>613974.49</v>
      </c>
      <c r="BJ292" s="22">
        <f t="shared" si="13"/>
        <v>0</v>
      </c>
      <c r="BK292" s="22">
        <f t="shared" si="14"/>
        <v>613974.49</v>
      </c>
    </row>
    <row r="293" spans="1:63" x14ac:dyDescent="0.35">
      <c r="A293" s="23" t="s">
        <v>1751</v>
      </c>
      <c r="B293" s="79" t="s">
        <v>476</v>
      </c>
      <c r="C293" s="80">
        <v>5</v>
      </c>
      <c r="D293" s="81" t="s">
        <v>23</v>
      </c>
      <c r="E293" s="79" t="s">
        <v>458</v>
      </c>
      <c r="F293" s="79" t="s">
        <v>635</v>
      </c>
      <c r="G293" s="79" t="s">
        <v>918</v>
      </c>
      <c r="H293" s="79" t="s">
        <v>656</v>
      </c>
      <c r="I293" s="79" t="s">
        <v>919</v>
      </c>
      <c r="J293" s="79" t="s">
        <v>658</v>
      </c>
      <c r="K293" s="79" t="s">
        <v>472</v>
      </c>
      <c r="L293" s="79" t="s">
        <v>637</v>
      </c>
      <c r="M293" s="79" t="s">
        <v>650</v>
      </c>
      <c r="N293" s="82">
        <v>1</v>
      </c>
      <c r="O293" s="82">
        <v>1</v>
      </c>
      <c r="P293" s="82">
        <v>1</v>
      </c>
      <c r="Q293" s="82">
        <v>1</v>
      </c>
      <c r="R293" s="82">
        <v>1</v>
      </c>
      <c r="S293" s="82">
        <v>1</v>
      </c>
      <c r="T293" s="82">
        <v>0</v>
      </c>
      <c r="U293" s="82">
        <v>0</v>
      </c>
      <c r="V293" s="82">
        <v>0</v>
      </c>
      <c r="W293" s="77">
        <v>909927.5</v>
      </c>
      <c r="X293" s="77">
        <v>0</v>
      </c>
      <c r="Y293" s="77">
        <v>0</v>
      </c>
      <c r="Z293" s="77">
        <v>3844.44</v>
      </c>
      <c r="AA293" s="77">
        <v>0</v>
      </c>
      <c r="AB293" s="77">
        <v>0</v>
      </c>
      <c r="AC293" s="77">
        <v>0</v>
      </c>
      <c r="AD293" s="77">
        <v>909927.5</v>
      </c>
      <c r="AE293" s="134">
        <v>43677</v>
      </c>
      <c r="AF293" s="134">
        <v>45504</v>
      </c>
      <c r="AG293" s="135">
        <v>1819855</v>
      </c>
      <c r="AH293" s="84">
        <v>0.41666666666666669</v>
      </c>
      <c r="AI293" s="84">
        <v>5</v>
      </c>
      <c r="AJ293" s="136">
        <v>5.0700000000000002E-2</v>
      </c>
      <c r="AK293" s="79" t="s">
        <v>651</v>
      </c>
      <c r="AL293" s="79" t="s">
        <v>652</v>
      </c>
      <c r="AM293" s="130">
        <v>0</v>
      </c>
      <c r="AN293" s="130">
        <v>0</v>
      </c>
      <c r="AO293" s="130">
        <v>0</v>
      </c>
      <c r="AP293" s="130">
        <v>0</v>
      </c>
      <c r="AQ293" s="130">
        <v>909927.5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0</v>
      </c>
      <c r="BI293" s="22">
        <f t="shared" si="12"/>
        <v>909927.5</v>
      </c>
      <c r="BJ293" s="22">
        <f t="shared" si="13"/>
        <v>0</v>
      </c>
      <c r="BK293" s="22">
        <f t="shared" si="14"/>
        <v>909927.5</v>
      </c>
    </row>
    <row r="294" spans="1:63" x14ac:dyDescent="0.35">
      <c r="A294" s="23" t="s">
        <v>1752</v>
      </c>
      <c r="B294" s="79" t="s">
        <v>476</v>
      </c>
      <c r="C294" s="80">
        <v>6</v>
      </c>
      <c r="D294" s="81" t="s">
        <v>23</v>
      </c>
      <c r="E294" s="79" t="s">
        <v>458</v>
      </c>
      <c r="F294" s="79" t="s">
        <v>635</v>
      </c>
      <c r="G294" s="79" t="s">
        <v>918</v>
      </c>
      <c r="H294" s="79" t="s">
        <v>656</v>
      </c>
      <c r="I294" s="79" t="s">
        <v>919</v>
      </c>
      <c r="J294" s="79" t="s">
        <v>658</v>
      </c>
      <c r="K294" s="79" t="s">
        <v>472</v>
      </c>
      <c r="L294" s="79" t="s">
        <v>637</v>
      </c>
      <c r="M294" s="79" t="s">
        <v>650</v>
      </c>
      <c r="N294" s="82">
        <v>1</v>
      </c>
      <c r="O294" s="82">
        <v>1</v>
      </c>
      <c r="P294" s="82">
        <v>1</v>
      </c>
      <c r="Q294" s="82">
        <v>1</v>
      </c>
      <c r="R294" s="82">
        <v>1</v>
      </c>
      <c r="S294" s="82">
        <v>1</v>
      </c>
      <c r="T294" s="82">
        <v>0</v>
      </c>
      <c r="U294" s="82">
        <v>0</v>
      </c>
      <c r="V294" s="82">
        <v>0</v>
      </c>
      <c r="W294" s="77">
        <v>3523627.5</v>
      </c>
      <c r="X294" s="77">
        <v>0</v>
      </c>
      <c r="Y294" s="77">
        <v>0</v>
      </c>
      <c r="Z294" s="77">
        <v>15738.87</v>
      </c>
      <c r="AA294" s="77">
        <v>0</v>
      </c>
      <c r="AB294" s="77">
        <v>0</v>
      </c>
      <c r="AC294" s="77">
        <v>0</v>
      </c>
      <c r="AD294" s="77">
        <v>3523627.5</v>
      </c>
      <c r="AE294" s="134">
        <v>43677</v>
      </c>
      <c r="AF294" s="134">
        <v>45869</v>
      </c>
      <c r="AG294" s="135">
        <v>3523627.5</v>
      </c>
      <c r="AH294" s="84">
        <v>1.4166666666666667</v>
      </c>
      <c r="AI294" s="84">
        <v>6</v>
      </c>
      <c r="AJ294" s="136">
        <v>5.3600000000000002E-2</v>
      </c>
      <c r="AK294" s="79" t="s">
        <v>651</v>
      </c>
      <c r="AL294" s="79" t="s">
        <v>652</v>
      </c>
      <c r="AM294" s="130">
        <v>0</v>
      </c>
      <c r="AN294" s="130">
        <v>0</v>
      </c>
      <c r="AO294" s="130">
        <v>0</v>
      </c>
      <c r="AP294" s="130">
        <v>0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1761813.75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1761813.75</v>
      </c>
      <c r="BD294" s="130">
        <v>0</v>
      </c>
      <c r="BE294" s="130">
        <v>0</v>
      </c>
      <c r="BF294" s="130">
        <v>0</v>
      </c>
      <c r="BG294" s="130">
        <v>0</v>
      </c>
      <c r="BH294" s="130">
        <v>0</v>
      </c>
      <c r="BI294" s="22">
        <f t="shared" si="12"/>
        <v>0</v>
      </c>
      <c r="BJ294" s="22">
        <f t="shared" si="13"/>
        <v>3523627.5</v>
      </c>
      <c r="BK294" s="22">
        <f t="shared" si="14"/>
        <v>3523627.5</v>
      </c>
    </row>
    <row r="295" spans="1:63" x14ac:dyDescent="0.35">
      <c r="A295" s="23" t="s">
        <v>1753</v>
      </c>
      <c r="B295" s="79" t="s">
        <v>476</v>
      </c>
      <c r="C295" s="80">
        <v>7</v>
      </c>
      <c r="D295" s="81" t="s">
        <v>23</v>
      </c>
      <c r="E295" s="79" t="s">
        <v>458</v>
      </c>
      <c r="F295" s="79" t="s">
        <v>635</v>
      </c>
      <c r="G295" s="79" t="s">
        <v>918</v>
      </c>
      <c r="H295" s="79" t="s">
        <v>656</v>
      </c>
      <c r="I295" s="79" t="s">
        <v>919</v>
      </c>
      <c r="J295" s="79" t="s">
        <v>658</v>
      </c>
      <c r="K295" s="79" t="s">
        <v>472</v>
      </c>
      <c r="L295" s="79" t="s">
        <v>637</v>
      </c>
      <c r="M295" s="79" t="s">
        <v>650</v>
      </c>
      <c r="N295" s="82">
        <v>1</v>
      </c>
      <c r="O295" s="82">
        <v>1</v>
      </c>
      <c r="P295" s="82">
        <v>1</v>
      </c>
      <c r="Q295" s="82">
        <v>1</v>
      </c>
      <c r="R295" s="82">
        <v>1</v>
      </c>
      <c r="S295" s="82">
        <v>1</v>
      </c>
      <c r="T295" s="82">
        <v>0</v>
      </c>
      <c r="U295" s="82">
        <v>0</v>
      </c>
      <c r="V295" s="82">
        <v>0</v>
      </c>
      <c r="W295" s="77">
        <v>4465267.5</v>
      </c>
      <c r="X295" s="77">
        <v>0</v>
      </c>
      <c r="Y295" s="77">
        <v>0</v>
      </c>
      <c r="Z295" s="77">
        <v>20986.76</v>
      </c>
      <c r="AA295" s="77">
        <v>0</v>
      </c>
      <c r="AB295" s="77">
        <v>0</v>
      </c>
      <c r="AC295" s="77">
        <v>0</v>
      </c>
      <c r="AD295" s="77">
        <v>4465267.5</v>
      </c>
      <c r="AE295" s="134">
        <v>43677</v>
      </c>
      <c r="AF295" s="134">
        <v>46234</v>
      </c>
      <c r="AG295" s="135">
        <v>4465267.5</v>
      </c>
      <c r="AH295" s="84">
        <v>2.4166666666666665</v>
      </c>
      <c r="AI295" s="84">
        <v>7</v>
      </c>
      <c r="AJ295" s="136">
        <v>5.6399999999999999E-2</v>
      </c>
      <c r="AK295" s="79" t="s">
        <v>651</v>
      </c>
      <c r="AL295" s="79" t="s">
        <v>652</v>
      </c>
      <c r="AM295" s="130">
        <v>0</v>
      </c>
      <c r="AN295" s="130">
        <v>0</v>
      </c>
      <c r="AO295" s="130">
        <v>0</v>
      </c>
      <c r="AP295" s="130">
        <v>0</v>
      </c>
      <c r="AQ295" s="130">
        <v>0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2232633.75</v>
      </c>
      <c r="BD295" s="130">
        <v>0</v>
      </c>
      <c r="BE295" s="130">
        <v>0</v>
      </c>
      <c r="BF295" s="130">
        <v>0</v>
      </c>
      <c r="BG295" s="130">
        <v>0</v>
      </c>
      <c r="BH295" s="130">
        <v>0</v>
      </c>
      <c r="BI295" s="22">
        <f t="shared" si="12"/>
        <v>0</v>
      </c>
      <c r="BJ295" s="22">
        <f t="shared" si="13"/>
        <v>2232633.75</v>
      </c>
      <c r="BK295" s="22">
        <f t="shared" si="14"/>
        <v>2232633.75</v>
      </c>
    </row>
    <row r="296" spans="1:63" x14ac:dyDescent="0.35">
      <c r="A296" s="23" t="s">
        <v>1754</v>
      </c>
      <c r="B296" s="79" t="s">
        <v>476</v>
      </c>
      <c r="C296" s="80">
        <v>8</v>
      </c>
      <c r="D296" s="81" t="s">
        <v>23</v>
      </c>
      <c r="E296" s="79" t="s">
        <v>458</v>
      </c>
      <c r="F296" s="79" t="s">
        <v>635</v>
      </c>
      <c r="G296" s="79" t="s">
        <v>918</v>
      </c>
      <c r="H296" s="79" t="s">
        <v>656</v>
      </c>
      <c r="I296" s="79" t="s">
        <v>919</v>
      </c>
      <c r="J296" s="79" t="s">
        <v>658</v>
      </c>
      <c r="K296" s="79" t="s">
        <v>472</v>
      </c>
      <c r="L296" s="79" t="s">
        <v>637</v>
      </c>
      <c r="M296" s="79" t="s">
        <v>650</v>
      </c>
      <c r="N296" s="82">
        <v>1</v>
      </c>
      <c r="O296" s="82">
        <v>1</v>
      </c>
      <c r="P296" s="82">
        <v>1</v>
      </c>
      <c r="Q296" s="82">
        <v>1</v>
      </c>
      <c r="R296" s="82">
        <v>1</v>
      </c>
      <c r="S296" s="82">
        <v>1</v>
      </c>
      <c r="T296" s="82">
        <v>0</v>
      </c>
      <c r="U296" s="82">
        <v>0</v>
      </c>
      <c r="V296" s="82">
        <v>0</v>
      </c>
      <c r="W296" s="77">
        <v>1534442.5</v>
      </c>
      <c r="X296" s="77">
        <v>0</v>
      </c>
      <c r="Y296" s="77">
        <v>0</v>
      </c>
      <c r="Z296" s="77">
        <v>7582.7</v>
      </c>
      <c r="AA296" s="77">
        <v>0</v>
      </c>
      <c r="AB296" s="77">
        <v>0</v>
      </c>
      <c r="AC296" s="77">
        <v>0</v>
      </c>
      <c r="AD296" s="77">
        <v>1534442.5</v>
      </c>
      <c r="AE296" s="134">
        <v>43677</v>
      </c>
      <c r="AF296" s="134">
        <v>46599</v>
      </c>
      <c r="AG296" s="135">
        <v>1534442.5</v>
      </c>
      <c r="AH296" s="84">
        <v>3.4166666666666665</v>
      </c>
      <c r="AI296" s="84">
        <v>8</v>
      </c>
      <c r="AJ296" s="136">
        <v>5.9299999999999999E-2</v>
      </c>
      <c r="AK296" s="79" t="s">
        <v>651</v>
      </c>
      <c r="AL296" s="79" t="s">
        <v>652</v>
      </c>
      <c r="AM296" s="130">
        <v>0</v>
      </c>
      <c r="AN296" s="130">
        <v>0</v>
      </c>
      <c r="AO296" s="130">
        <v>0</v>
      </c>
      <c r="AP296" s="130">
        <v>0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511480.83</v>
      </c>
      <c r="BD296" s="130">
        <v>0</v>
      </c>
      <c r="BE296" s="130">
        <v>0</v>
      </c>
      <c r="BF296" s="130">
        <v>0</v>
      </c>
      <c r="BG296" s="130">
        <v>0</v>
      </c>
      <c r="BH296" s="130">
        <v>0</v>
      </c>
      <c r="BI296" s="22">
        <f t="shared" si="12"/>
        <v>0</v>
      </c>
      <c r="BJ296" s="22">
        <f t="shared" si="13"/>
        <v>511480.83</v>
      </c>
      <c r="BK296" s="22">
        <f t="shared" si="14"/>
        <v>511480.83</v>
      </c>
    </row>
    <row r="297" spans="1:63" x14ac:dyDescent="0.35">
      <c r="A297" s="23" t="s">
        <v>1755</v>
      </c>
      <c r="B297" s="79" t="s">
        <v>476</v>
      </c>
      <c r="C297" s="80">
        <v>9</v>
      </c>
      <c r="D297" s="81" t="s">
        <v>23</v>
      </c>
      <c r="E297" s="79" t="s">
        <v>458</v>
      </c>
      <c r="F297" s="79" t="s">
        <v>635</v>
      </c>
      <c r="G297" s="79" t="s">
        <v>918</v>
      </c>
      <c r="H297" s="79" t="s">
        <v>656</v>
      </c>
      <c r="I297" s="79" t="s">
        <v>919</v>
      </c>
      <c r="J297" s="79" t="s">
        <v>658</v>
      </c>
      <c r="K297" s="79" t="s">
        <v>472</v>
      </c>
      <c r="L297" s="79" t="s">
        <v>637</v>
      </c>
      <c r="M297" s="79" t="s">
        <v>650</v>
      </c>
      <c r="N297" s="82">
        <v>1</v>
      </c>
      <c r="O297" s="82">
        <v>1</v>
      </c>
      <c r="P297" s="82">
        <v>1</v>
      </c>
      <c r="Q297" s="82">
        <v>1</v>
      </c>
      <c r="R297" s="82">
        <v>1</v>
      </c>
      <c r="S297" s="82">
        <v>1</v>
      </c>
      <c r="T297" s="82">
        <v>0</v>
      </c>
      <c r="U297" s="82">
        <v>0</v>
      </c>
      <c r="V297" s="82">
        <v>0</v>
      </c>
      <c r="W297" s="77">
        <v>106200</v>
      </c>
      <c r="X297" s="77">
        <v>0</v>
      </c>
      <c r="Y297" s="77">
        <v>0</v>
      </c>
      <c r="Z297" s="77">
        <v>549.58000000000004</v>
      </c>
      <c r="AA297" s="77">
        <v>0</v>
      </c>
      <c r="AB297" s="77">
        <v>0</v>
      </c>
      <c r="AC297" s="77">
        <v>0</v>
      </c>
      <c r="AD297" s="77">
        <v>106200</v>
      </c>
      <c r="AE297" s="134">
        <v>43677</v>
      </c>
      <c r="AF297" s="134">
        <v>46965</v>
      </c>
      <c r="AG297" s="135">
        <v>106200</v>
      </c>
      <c r="AH297" s="84">
        <v>4.416666666666667</v>
      </c>
      <c r="AI297" s="84">
        <v>9</v>
      </c>
      <c r="AJ297" s="136">
        <v>6.2100000000000002E-2</v>
      </c>
      <c r="AK297" s="79" t="s">
        <v>651</v>
      </c>
      <c r="AL297" s="79" t="s">
        <v>652</v>
      </c>
      <c r="AM297" s="130">
        <v>0</v>
      </c>
      <c r="AN297" s="130">
        <v>0</v>
      </c>
      <c r="AO297" s="130">
        <v>0</v>
      </c>
      <c r="AP297" s="130">
        <v>0</v>
      </c>
      <c r="AQ297" s="130">
        <v>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26550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0</v>
      </c>
      <c r="BI297" s="22">
        <f t="shared" si="12"/>
        <v>0</v>
      </c>
      <c r="BJ297" s="22">
        <f t="shared" si="13"/>
        <v>26550</v>
      </c>
      <c r="BK297" s="22">
        <f t="shared" si="14"/>
        <v>26550</v>
      </c>
    </row>
    <row r="298" spans="1:63" x14ac:dyDescent="0.35">
      <c r="A298" s="23" t="s">
        <v>1756</v>
      </c>
      <c r="B298" s="79" t="s">
        <v>477</v>
      </c>
      <c r="C298" s="80">
        <v>4</v>
      </c>
      <c r="D298" s="81" t="s">
        <v>23</v>
      </c>
      <c r="E298" s="79" t="s">
        <v>458</v>
      </c>
      <c r="F298" s="79" t="s">
        <v>635</v>
      </c>
      <c r="G298" s="79" t="s">
        <v>918</v>
      </c>
      <c r="H298" s="79" t="s">
        <v>656</v>
      </c>
      <c r="I298" s="79" t="s">
        <v>919</v>
      </c>
      <c r="J298" s="79" t="s">
        <v>658</v>
      </c>
      <c r="K298" s="79" t="s">
        <v>472</v>
      </c>
      <c r="L298" s="79" t="s">
        <v>637</v>
      </c>
      <c r="M298" s="79" t="s">
        <v>650</v>
      </c>
      <c r="N298" s="82">
        <v>1</v>
      </c>
      <c r="O298" s="82">
        <v>1</v>
      </c>
      <c r="P298" s="82">
        <v>1</v>
      </c>
      <c r="Q298" s="82">
        <v>1</v>
      </c>
      <c r="R298" s="82">
        <v>1</v>
      </c>
      <c r="S298" s="82">
        <v>1</v>
      </c>
      <c r="T298" s="82">
        <v>0</v>
      </c>
      <c r="U298" s="82">
        <v>0</v>
      </c>
      <c r="V298" s="82">
        <v>0</v>
      </c>
      <c r="W298" s="77">
        <v>361375</v>
      </c>
      <c r="X298" s="77">
        <v>0</v>
      </c>
      <c r="Y298" s="77">
        <v>180687.5</v>
      </c>
      <c r="Z298" s="77">
        <v>1526.81</v>
      </c>
      <c r="AA298" s="77">
        <v>0</v>
      </c>
      <c r="AB298" s="77">
        <v>0</v>
      </c>
      <c r="AC298" s="77">
        <v>0</v>
      </c>
      <c r="AD298" s="77">
        <v>180687.5</v>
      </c>
      <c r="AE298" s="134">
        <v>43678</v>
      </c>
      <c r="AF298" s="134">
        <v>45505</v>
      </c>
      <c r="AG298" s="135">
        <v>361375</v>
      </c>
      <c r="AH298" s="84">
        <v>0.41944444444444445</v>
      </c>
      <c r="AI298" s="84">
        <v>5</v>
      </c>
      <c r="AJ298" s="136">
        <v>5.0700000000000002E-2</v>
      </c>
      <c r="AK298" s="79" t="s">
        <v>651</v>
      </c>
      <c r="AL298" s="79" t="s">
        <v>652</v>
      </c>
      <c r="AM298" s="130">
        <v>0</v>
      </c>
      <c r="AN298" s="130">
        <v>0</v>
      </c>
      <c r="AO298" s="130">
        <v>0</v>
      </c>
      <c r="AP298" s="130">
        <v>0</v>
      </c>
      <c r="AQ298" s="130">
        <v>0</v>
      </c>
      <c r="AR298" s="130">
        <v>180687.5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0</v>
      </c>
      <c r="BI298" s="22">
        <f t="shared" si="12"/>
        <v>180687.5</v>
      </c>
      <c r="BJ298" s="22">
        <f t="shared" si="13"/>
        <v>0</v>
      </c>
      <c r="BK298" s="22">
        <f t="shared" si="14"/>
        <v>180687.5</v>
      </c>
    </row>
    <row r="299" spans="1:63" x14ac:dyDescent="0.35">
      <c r="A299" s="23" t="s">
        <v>1757</v>
      </c>
      <c r="B299" s="79" t="s">
        <v>477</v>
      </c>
      <c r="C299" s="80">
        <v>5</v>
      </c>
      <c r="D299" s="81" t="s">
        <v>23</v>
      </c>
      <c r="E299" s="79" t="s">
        <v>458</v>
      </c>
      <c r="F299" s="79" t="s">
        <v>635</v>
      </c>
      <c r="G299" s="79" t="s">
        <v>918</v>
      </c>
      <c r="H299" s="79" t="s">
        <v>656</v>
      </c>
      <c r="I299" s="79" t="s">
        <v>919</v>
      </c>
      <c r="J299" s="79" t="s">
        <v>658</v>
      </c>
      <c r="K299" s="79" t="s">
        <v>472</v>
      </c>
      <c r="L299" s="79" t="s">
        <v>637</v>
      </c>
      <c r="M299" s="79" t="s">
        <v>650</v>
      </c>
      <c r="N299" s="82">
        <v>1</v>
      </c>
      <c r="O299" s="82">
        <v>1</v>
      </c>
      <c r="P299" s="82">
        <v>1</v>
      </c>
      <c r="Q299" s="82">
        <v>1</v>
      </c>
      <c r="R299" s="82">
        <v>1</v>
      </c>
      <c r="S299" s="82">
        <v>1</v>
      </c>
      <c r="T299" s="82">
        <v>0</v>
      </c>
      <c r="U299" s="82">
        <v>0</v>
      </c>
      <c r="V299" s="82">
        <v>0</v>
      </c>
      <c r="W299" s="77">
        <v>1503910</v>
      </c>
      <c r="X299" s="77">
        <v>0</v>
      </c>
      <c r="Y299" s="77">
        <v>0</v>
      </c>
      <c r="Z299" s="77">
        <v>6717.46</v>
      </c>
      <c r="AA299" s="77">
        <v>0</v>
      </c>
      <c r="AB299" s="77">
        <v>0</v>
      </c>
      <c r="AC299" s="77">
        <v>0</v>
      </c>
      <c r="AD299" s="77">
        <v>1503910</v>
      </c>
      <c r="AE299" s="134">
        <v>43678</v>
      </c>
      <c r="AF299" s="134">
        <v>45870</v>
      </c>
      <c r="AG299" s="135">
        <v>1503910</v>
      </c>
      <c r="AH299" s="84">
        <v>1.4194444444444445</v>
      </c>
      <c r="AI299" s="84">
        <v>6</v>
      </c>
      <c r="AJ299" s="136">
        <v>5.3600000000000002E-2</v>
      </c>
      <c r="AK299" s="79" t="s">
        <v>651</v>
      </c>
      <c r="AL299" s="79" t="s">
        <v>652</v>
      </c>
      <c r="AM299" s="130">
        <v>0</v>
      </c>
      <c r="AN299" s="130">
        <v>0</v>
      </c>
      <c r="AO299" s="130">
        <v>0</v>
      </c>
      <c r="AP299" s="130">
        <v>0</v>
      </c>
      <c r="AQ299" s="130">
        <v>0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751955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751955</v>
      </c>
      <c r="BE299" s="130">
        <v>0</v>
      </c>
      <c r="BF299" s="130">
        <v>0</v>
      </c>
      <c r="BG299" s="130">
        <v>0</v>
      </c>
      <c r="BH299" s="130">
        <v>0</v>
      </c>
      <c r="BI299" s="22">
        <f t="shared" si="12"/>
        <v>0</v>
      </c>
      <c r="BJ299" s="22">
        <f t="shared" si="13"/>
        <v>1503910</v>
      </c>
      <c r="BK299" s="22">
        <f t="shared" si="14"/>
        <v>1503910</v>
      </c>
    </row>
    <row r="300" spans="1:63" x14ac:dyDescent="0.35">
      <c r="A300" s="23" t="s">
        <v>1758</v>
      </c>
      <c r="B300" s="79" t="s">
        <v>477</v>
      </c>
      <c r="C300" s="80">
        <v>6</v>
      </c>
      <c r="D300" s="81" t="s">
        <v>23</v>
      </c>
      <c r="E300" s="79" t="s">
        <v>458</v>
      </c>
      <c r="F300" s="79" t="s">
        <v>635</v>
      </c>
      <c r="G300" s="79" t="s">
        <v>918</v>
      </c>
      <c r="H300" s="79" t="s">
        <v>656</v>
      </c>
      <c r="I300" s="79" t="s">
        <v>919</v>
      </c>
      <c r="J300" s="79" t="s">
        <v>658</v>
      </c>
      <c r="K300" s="79" t="s">
        <v>472</v>
      </c>
      <c r="L300" s="79" t="s">
        <v>637</v>
      </c>
      <c r="M300" s="79" t="s">
        <v>650</v>
      </c>
      <c r="N300" s="82">
        <v>1</v>
      </c>
      <c r="O300" s="82">
        <v>1</v>
      </c>
      <c r="P300" s="82">
        <v>1</v>
      </c>
      <c r="Q300" s="82">
        <v>1</v>
      </c>
      <c r="R300" s="82">
        <v>1</v>
      </c>
      <c r="S300" s="82">
        <v>1</v>
      </c>
      <c r="T300" s="82">
        <v>0</v>
      </c>
      <c r="U300" s="82">
        <v>0</v>
      </c>
      <c r="V300" s="82">
        <v>0</v>
      </c>
      <c r="W300" s="77">
        <v>1777522.5</v>
      </c>
      <c r="X300" s="77">
        <v>0</v>
      </c>
      <c r="Y300" s="77">
        <v>0</v>
      </c>
      <c r="Z300" s="77">
        <v>8354.36</v>
      </c>
      <c r="AA300" s="77">
        <v>0</v>
      </c>
      <c r="AB300" s="77">
        <v>0</v>
      </c>
      <c r="AC300" s="77">
        <v>0</v>
      </c>
      <c r="AD300" s="77">
        <v>1777522.5</v>
      </c>
      <c r="AE300" s="134">
        <v>43678</v>
      </c>
      <c r="AF300" s="134">
        <v>46235</v>
      </c>
      <c r="AG300" s="135">
        <v>1777522.5</v>
      </c>
      <c r="AH300" s="84">
        <v>2.4194444444444443</v>
      </c>
      <c r="AI300" s="84">
        <v>7</v>
      </c>
      <c r="AJ300" s="136">
        <v>5.6399999999999999E-2</v>
      </c>
      <c r="AK300" s="79" t="s">
        <v>651</v>
      </c>
      <c r="AL300" s="79" t="s">
        <v>652</v>
      </c>
      <c r="AM300" s="130">
        <v>0</v>
      </c>
      <c r="AN300" s="130">
        <v>0</v>
      </c>
      <c r="AO300" s="130">
        <v>0</v>
      </c>
      <c r="AP300" s="130">
        <v>0</v>
      </c>
      <c r="AQ300" s="130">
        <v>0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888761.25</v>
      </c>
      <c r="BE300" s="130">
        <v>0</v>
      </c>
      <c r="BF300" s="130">
        <v>0</v>
      </c>
      <c r="BG300" s="130">
        <v>0</v>
      </c>
      <c r="BH300" s="130">
        <v>0</v>
      </c>
      <c r="BI300" s="22">
        <f t="shared" si="12"/>
        <v>0</v>
      </c>
      <c r="BJ300" s="22">
        <f t="shared" si="13"/>
        <v>888761.25</v>
      </c>
      <c r="BK300" s="22">
        <f t="shared" si="14"/>
        <v>888761.25</v>
      </c>
    </row>
    <row r="301" spans="1:63" x14ac:dyDescent="0.35">
      <c r="A301" s="23" t="s">
        <v>1759</v>
      </c>
      <c r="B301" s="79" t="s">
        <v>477</v>
      </c>
      <c r="C301" s="80">
        <v>7</v>
      </c>
      <c r="D301" s="81" t="s">
        <v>23</v>
      </c>
      <c r="E301" s="79" t="s">
        <v>458</v>
      </c>
      <c r="F301" s="79" t="s">
        <v>635</v>
      </c>
      <c r="G301" s="79" t="s">
        <v>918</v>
      </c>
      <c r="H301" s="79" t="s">
        <v>656</v>
      </c>
      <c r="I301" s="79" t="s">
        <v>919</v>
      </c>
      <c r="J301" s="79" t="s">
        <v>658</v>
      </c>
      <c r="K301" s="79" t="s">
        <v>472</v>
      </c>
      <c r="L301" s="79" t="s">
        <v>637</v>
      </c>
      <c r="M301" s="79" t="s">
        <v>650</v>
      </c>
      <c r="N301" s="82">
        <v>1</v>
      </c>
      <c r="O301" s="82">
        <v>1</v>
      </c>
      <c r="P301" s="82">
        <v>1</v>
      </c>
      <c r="Q301" s="82">
        <v>1</v>
      </c>
      <c r="R301" s="82">
        <v>1</v>
      </c>
      <c r="S301" s="82">
        <v>1</v>
      </c>
      <c r="T301" s="82">
        <v>0</v>
      </c>
      <c r="U301" s="82">
        <v>0</v>
      </c>
      <c r="V301" s="82">
        <v>0</v>
      </c>
      <c r="W301" s="77">
        <v>748267.5</v>
      </c>
      <c r="X301" s="77">
        <v>0</v>
      </c>
      <c r="Y301" s="77">
        <v>0</v>
      </c>
      <c r="Z301" s="77">
        <v>3697.69</v>
      </c>
      <c r="AA301" s="77">
        <v>0</v>
      </c>
      <c r="AB301" s="77">
        <v>0</v>
      </c>
      <c r="AC301" s="77">
        <v>0</v>
      </c>
      <c r="AD301" s="77">
        <v>748267.5</v>
      </c>
      <c r="AE301" s="134">
        <v>43678</v>
      </c>
      <c r="AF301" s="134">
        <v>46600</v>
      </c>
      <c r="AG301" s="135">
        <v>748267.5</v>
      </c>
      <c r="AH301" s="84">
        <v>3.4194444444444443</v>
      </c>
      <c r="AI301" s="84">
        <v>8</v>
      </c>
      <c r="AJ301" s="136">
        <v>5.9299999999999999E-2</v>
      </c>
      <c r="AK301" s="79" t="s">
        <v>651</v>
      </c>
      <c r="AL301" s="79" t="s">
        <v>652</v>
      </c>
      <c r="AM301" s="130">
        <v>0</v>
      </c>
      <c r="AN301" s="130">
        <v>0</v>
      </c>
      <c r="AO301" s="130">
        <v>0</v>
      </c>
      <c r="AP301" s="130">
        <v>0</v>
      </c>
      <c r="AQ301" s="130">
        <v>0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249422.5</v>
      </c>
      <c r="BE301" s="130">
        <v>0</v>
      </c>
      <c r="BF301" s="130">
        <v>0</v>
      </c>
      <c r="BG301" s="130">
        <v>0</v>
      </c>
      <c r="BH301" s="130">
        <v>0</v>
      </c>
      <c r="BI301" s="22">
        <f t="shared" si="12"/>
        <v>0</v>
      </c>
      <c r="BJ301" s="22">
        <f t="shared" si="13"/>
        <v>249422.5</v>
      </c>
      <c r="BK301" s="22">
        <f t="shared" si="14"/>
        <v>249422.5</v>
      </c>
    </row>
    <row r="302" spans="1:63" x14ac:dyDescent="0.35">
      <c r="A302" s="23" t="s">
        <v>1760</v>
      </c>
      <c r="B302" s="79" t="s">
        <v>477</v>
      </c>
      <c r="C302" s="80">
        <v>8</v>
      </c>
      <c r="D302" s="81" t="s">
        <v>23</v>
      </c>
      <c r="E302" s="79" t="s">
        <v>458</v>
      </c>
      <c r="F302" s="79" t="s">
        <v>635</v>
      </c>
      <c r="G302" s="79" t="s">
        <v>918</v>
      </c>
      <c r="H302" s="79" t="s">
        <v>656</v>
      </c>
      <c r="I302" s="79" t="s">
        <v>919</v>
      </c>
      <c r="J302" s="79" t="s">
        <v>658</v>
      </c>
      <c r="K302" s="79" t="s">
        <v>472</v>
      </c>
      <c r="L302" s="79" t="s">
        <v>637</v>
      </c>
      <c r="M302" s="79" t="s">
        <v>650</v>
      </c>
      <c r="N302" s="82">
        <v>1</v>
      </c>
      <c r="O302" s="82">
        <v>1</v>
      </c>
      <c r="P302" s="82">
        <v>1</v>
      </c>
      <c r="Q302" s="82">
        <v>1</v>
      </c>
      <c r="R302" s="82">
        <v>1</v>
      </c>
      <c r="S302" s="82">
        <v>1</v>
      </c>
      <c r="T302" s="82">
        <v>0</v>
      </c>
      <c r="U302" s="82">
        <v>0</v>
      </c>
      <c r="V302" s="82">
        <v>0</v>
      </c>
      <c r="W302" s="77">
        <v>106200</v>
      </c>
      <c r="X302" s="77">
        <v>0</v>
      </c>
      <c r="Y302" s="77">
        <v>0</v>
      </c>
      <c r="Z302" s="77">
        <v>549.58000000000004</v>
      </c>
      <c r="AA302" s="77">
        <v>0</v>
      </c>
      <c r="AB302" s="77">
        <v>0</v>
      </c>
      <c r="AC302" s="77">
        <v>0</v>
      </c>
      <c r="AD302" s="77">
        <v>106200</v>
      </c>
      <c r="AE302" s="134">
        <v>43678</v>
      </c>
      <c r="AF302" s="134">
        <v>46966</v>
      </c>
      <c r="AG302" s="135">
        <v>106200</v>
      </c>
      <c r="AH302" s="84">
        <v>4.4194444444444443</v>
      </c>
      <c r="AI302" s="84">
        <v>9</v>
      </c>
      <c r="AJ302" s="136">
        <v>6.2100000000000002E-2</v>
      </c>
      <c r="AK302" s="79" t="s">
        <v>651</v>
      </c>
      <c r="AL302" s="79" t="s">
        <v>652</v>
      </c>
      <c r="AM302" s="130">
        <v>0</v>
      </c>
      <c r="AN302" s="130">
        <v>0</v>
      </c>
      <c r="AO302" s="130">
        <v>0</v>
      </c>
      <c r="AP302" s="130">
        <v>0</v>
      </c>
      <c r="AQ302" s="130">
        <v>0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26550</v>
      </c>
      <c r="BE302" s="130">
        <v>0</v>
      </c>
      <c r="BF302" s="130">
        <v>0</v>
      </c>
      <c r="BG302" s="130">
        <v>0</v>
      </c>
      <c r="BH302" s="130">
        <v>0</v>
      </c>
      <c r="BI302" s="22">
        <f t="shared" si="12"/>
        <v>0</v>
      </c>
      <c r="BJ302" s="22">
        <f t="shared" si="13"/>
        <v>26550</v>
      </c>
      <c r="BK302" s="22">
        <f t="shared" si="14"/>
        <v>26550</v>
      </c>
    </row>
    <row r="303" spans="1:63" x14ac:dyDescent="0.35">
      <c r="A303" s="23" t="s">
        <v>1761</v>
      </c>
      <c r="B303" s="79" t="s">
        <v>478</v>
      </c>
      <c r="C303" s="80">
        <v>5</v>
      </c>
      <c r="D303" s="81" t="s">
        <v>23</v>
      </c>
      <c r="E303" s="79" t="s">
        <v>458</v>
      </c>
      <c r="F303" s="79" t="s">
        <v>635</v>
      </c>
      <c r="G303" s="79" t="s">
        <v>918</v>
      </c>
      <c r="H303" s="79" t="s">
        <v>656</v>
      </c>
      <c r="I303" s="79" t="s">
        <v>919</v>
      </c>
      <c r="J303" s="79" t="s">
        <v>658</v>
      </c>
      <c r="K303" s="79" t="s">
        <v>472</v>
      </c>
      <c r="L303" s="79" t="s">
        <v>637</v>
      </c>
      <c r="M303" s="79" t="s">
        <v>650</v>
      </c>
      <c r="N303" s="82">
        <v>1</v>
      </c>
      <c r="O303" s="82">
        <v>1</v>
      </c>
      <c r="P303" s="82">
        <v>1</v>
      </c>
      <c r="Q303" s="82">
        <v>1</v>
      </c>
      <c r="R303" s="82">
        <v>1</v>
      </c>
      <c r="S303" s="82">
        <v>1</v>
      </c>
      <c r="T303" s="82">
        <v>0</v>
      </c>
      <c r="U303" s="82">
        <v>0</v>
      </c>
      <c r="V303" s="82">
        <v>0</v>
      </c>
      <c r="W303" s="77">
        <v>887212.5</v>
      </c>
      <c r="X303" s="77">
        <v>0</v>
      </c>
      <c r="Y303" s="77">
        <v>443606.25</v>
      </c>
      <c r="Z303" s="77">
        <v>3748.47</v>
      </c>
      <c r="AA303" s="77">
        <v>0</v>
      </c>
      <c r="AB303" s="77">
        <v>0</v>
      </c>
      <c r="AC303" s="77">
        <v>0</v>
      </c>
      <c r="AD303" s="77">
        <v>443606.25</v>
      </c>
      <c r="AE303" s="134">
        <v>43679</v>
      </c>
      <c r="AF303" s="134">
        <v>45506</v>
      </c>
      <c r="AG303" s="135">
        <v>887212.5</v>
      </c>
      <c r="AH303" s="84">
        <v>0.42222222222222222</v>
      </c>
      <c r="AI303" s="84">
        <v>5</v>
      </c>
      <c r="AJ303" s="136">
        <v>5.0700000000000002E-2</v>
      </c>
      <c r="AK303" s="79" t="s">
        <v>651</v>
      </c>
      <c r="AL303" s="79" t="s">
        <v>652</v>
      </c>
      <c r="AM303" s="130">
        <v>0</v>
      </c>
      <c r="AN303" s="130">
        <v>0</v>
      </c>
      <c r="AO303" s="130">
        <v>0</v>
      </c>
      <c r="AP303" s="130">
        <v>0</v>
      </c>
      <c r="AQ303" s="130">
        <v>0</v>
      </c>
      <c r="AR303" s="130">
        <v>443606.25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0</v>
      </c>
      <c r="BI303" s="22">
        <f t="shared" si="12"/>
        <v>443606.25</v>
      </c>
      <c r="BJ303" s="22">
        <f t="shared" si="13"/>
        <v>0</v>
      </c>
      <c r="BK303" s="22">
        <f t="shared" si="14"/>
        <v>443606.25</v>
      </c>
    </row>
    <row r="304" spans="1:63" x14ac:dyDescent="0.35">
      <c r="A304" s="23" t="s">
        <v>1762</v>
      </c>
      <c r="B304" s="79" t="s">
        <v>478</v>
      </c>
      <c r="C304" s="80">
        <v>6</v>
      </c>
      <c r="D304" s="81" t="s">
        <v>23</v>
      </c>
      <c r="E304" s="79" t="s">
        <v>458</v>
      </c>
      <c r="F304" s="79" t="s">
        <v>635</v>
      </c>
      <c r="G304" s="79" t="s">
        <v>918</v>
      </c>
      <c r="H304" s="79" t="s">
        <v>656</v>
      </c>
      <c r="I304" s="79" t="s">
        <v>919</v>
      </c>
      <c r="J304" s="79" t="s">
        <v>658</v>
      </c>
      <c r="K304" s="79" t="s">
        <v>472</v>
      </c>
      <c r="L304" s="79" t="s">
        <v>637</v>
      </c>
      <c r="M304" s="79" t="s">
        <v>650</v>
      </c>
      <c r="N304" s="82">
        <v>1</v>
      </c>
      <c r="O304" s="82">
        <v>1</v>
      </c>
      <c r="P304" s="82">
        <v>1</v>
      </c>
      <c r="Q304" s="82">
        <v>1</v>
      </c>
      <c r="R304" s="82">
        <v>1</v>
      </c>
      <c r="S304" s="82">
        <v>1</v>
      </c>
      <c r="T304" s="82">
        <v>0</v>
      </c>
      <c r="U304" s="82">
        <v>0</v>
      </c>
      <c r="V304" s="82">
        <v>0</v>
      </c>
      <c r="W304" s="77">
        <v>1101677.5</v>
      </c>
      <c r="X304" s="77">
        <v>0</v>
      </c>
      <c r="Y304" s="77">
        <v>0</v>
      </c>
      <c r="Z304" s="77">
        <v>4920.83</v>
      </c>
      <c r="AA304" s="77">
        <v>0</v>
      </c>
      <c r="AB304" s="77">
        <v>0</v>
      </c>
      <c r="AC304" s="77">
        <v>0</v>
      </c>
      <c r="AD304" s="77">
        <v>1101677.5</v>
      </c>
      <c r="AE304" s="134">
        <v>43679</v>
      </c>
      <c r="AF304" s="134">
        <v>45871</v>
      </c>
      <c r="AG304" s="135">
        <v>1101677.5</v>
      </c>
      <c r="AH304" s="84">
        <v>1.4222222222222223</v>
      </c>
      <c r="AI304" s="84">
        <v>6</v>
      </c>
      <c r="AJ304" s="136">
        <v>5.3600000000000002E-2</v>
      </c>
      <c r="AK304" s="79" t="s">
        <v>651</v>
      </c>
      <c r="AL304" s="79" t="s">
        <v>652</v>
      </c>
      <c r="AM304" s="130">
        <v>0</v>
      </c>
      <c r="AN304" s="130">
        <v>0</v>
      </c>
      <c r="AO304" s="130">
        <v>0</v>
      </c>
      <c r="AP304" s="130">
        <v>0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550838.75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550838.75</v>
      </c>
      <c r="BE304" s="130">
        <v>0</v>
      </c>
      <c r="BF304" s="130">
        <v>0</v>
      </c>
      <c r="BG304" s="130">
        <v>0</v>
      </c>
      <c r="BH304" s="130">
        <v>0</v>
      </c>
      <c r="BI304" s="22">
        <f t="shared" si="12"/>
        <v>0</v>
      </c>
      <c r="BJ304" s="22">
        <f t="shared" si="13"/>
        <v>1101677.5</v>
      </c>
      <c r="BK304" s="22">
        <f t="shared" si="14"/>
        <v>1101677.5</v>
      </c>
    </row>
    <row r="305" spans="1:63" x14ac:dyDescent="0.35">
      <c r="A305" s="23" t="s">
        <v>1763</v>
      </c>
      <c r="B305" s="79" t="s">
        <v>478</v>
      </c>
      <c r="C305" s="80">
        <v>7</v>
      </c>
      <c r="D305" s="81" t="s">
        <v>23</v>
      </c>
      <c r="E305" s="79" t="s">
        <v>458</v>
      </c>
      <c r="F305" s="79" t="s">
        <v>635</v>
      </c>
      <c r="G305" s="79" t="s">
        <v>918</v>
      </c>
      <c r="H305" s="79" t="s">
        <v>656</v>
      </c>
      <c r="I305" s="79" t="s">
        <v>919</v>
      </c>
      <c r="J305" s="79" t="s">
        <v>658</v>
      </c>
      <c r="K305" s="79" t="s">
        <v>472</v>
      </c>
      <c r="L305" s="79" t="s">
        <v>637</v>
      </c>
      <c r="M305" s="79" t="s">
        <v>650</v>
      </c>
      <c r="N305" s="82">
        <v>1</v>
      </c>
      <c r="O305" s="82">
        <v>1</v>
      </c>
      <c r="P305" s="82">
        <v>1</v>
      </c>
      <c r="Q305" s="82">
        <v>1</v>
      </c>
      <c r="R305" s="82">
        <v>1</v>
      </c>
      <c r="S305" s="82">
        <v>1</v>
      </c>
      <c r="T305" s="82">
        <v>0</v>
      </c>
      <c r="U305" s="82">
        <v>0</v>
      </c>
      <c r="V305" s="82">
        <v>0</v>
      </c>
      <c r="W305" s="77">
        <v>1409362.5</v>
      </c>
      <c r="X305" s="77">
        <v>0</v>
      </c>
      <c r="Y305" s="77">
        <v>0</v>
      </c>
      <c r="Z305" s="77">
        <v>6624</v>
      </c>
      <c r="AA305" s="77">
        <v>0</v>
      </c>
      <c r="AB305" s="77">
        <v>0</v>
      </c>
      <c r="AC305" s="77">
        <v>0</v>
      </c>
      <c r="AD305" s="77">
        <v>1409362.5</v>
      </c>
      <c r="AE305" s="134">
        <v>43679</v>
      </c>
      <c r="AF305" s="134">
        <v>46236</v>
      </c>
      <c r="AG305" s="135">
        <v>1409362.5</v>
      </c>
      <c r="AH305" s="84">
        <v>2.4222222222222221</v>
      </c>
      <c r="AI305" s="84">
        <v>7</v>
      </c>
      <c r="AJ305" s="136">
        <v>5.6399999999999999E-2</v>
      </c>
      <c r="AK305" s="79" t="s">
        <v>651</v>
      </c>
      <c r="AL305" s="79" t="s">
        <v>652</v>
      </c>
      <c r="AM305" s="130">
        <v>0</v>
      </c>
      <c r="AN305" s="130">
        <v>0</v>
      </c>
      <c r="AO305" s="130">
        <v>0</v>
      </c>
      <c r="AP305" s="130">
        <v>0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704681.25</v>
      </c>
      <c r="BE305" s="130">
        <v>0</v>
      </c>
      <c r="BF305" s="130">
        <v>0</v>
      </c>
      <c r="BG305" s="130">
        <v>0</v>
      </c>
      <c r="BH305" s="130">
        <v>0</v>
      </c>
      <c r="BI305" s="22">
        <f t="shared" si="12"/>
        <v>0</v>
      </c>
      <c r="BJ305" s="22">
        <f t="shared" si="13"/>
        <v>704681.25</v>
      </c>
      <c r="BK305" s="22">
        <f t="shared" si="14"/>
        <v>704681.25</v>
      </c>
    </row>
    <row r="306" spans="1:63" x14ac:dyDescent="0.35">
      <c r="A306" s="23" t="s">
        <v>1764</v>
      </c>
      <c r="B306" s="79" t="s">
        <v>478</v>
      </c>
      <c r="C306" s="80">
        <v>8</v>
      </c>
      <c r="D306" s="81" t="s">
        <v>23</v>
      </c>
      <c r="E306" s="79" t="s">
        <v>458</v>
      </c>
      <c r="F306" s="79" t="s">
        <v>635</v>
      </c>
      <c r="G306" s="79" t="s">
        <v>918</v>
      </c>
      <c r="H306" s="79" t="s">
        <v>656</v>
      </c>
      <c r="I306" s="79" t="s">
        <v>919</v>
      </c>
      <c r="J306" s="79" t="s">
        <v>658</v>
      </c>
      <c r="K306" s="79" t="s">
        <v>472</v>
      </c>
      <c r="L306" s="79" t="s">
        <v>637</v>
      </c>
      <c r="M306" s="79" t="s">
        <v>650</v>
      </c>
      <c r="N306" s="82">
        <v>1</v>
      </c>
      <c r="O306" s="82">
        <v>1</v>
      </c>
      <c r="P306" s="82">
        <v>1</v>
      </c>
      <c r="Q306" s="82">
        <v>1</v>
      </c>
      <c r="R306" s="82">
        <v>1</v>
      </c>
      <c r="S306" s="82">
        <v>1</v>
      </c>
      <c r="T306" s="82">
        <v>0</v>
      </c>
      <c r="U306" s="82">
        <v>0</v>
      </c>
      <c r="V306" s="82">
        <v>0</v>
      </c>
      <c r="W306" s="77">
        <v>416245</v>
      </c>
      <c r="X306" s="77">
        <v>0</v>
      </c>
      <c r="Y306" s="77">
        <v>0</v>
      </c>
      <c r="Z306" s="77">
        <v>2056.94</v>
      </c>
      <c r="AA306" s="77">
        <v>0</v>
      </c>
      <c r="AB306" s="77">
        <v>0</v>
      </c>
      <c r="AC306" s="77">
        <v>0</v>
      </c>
      <c r="AD306" s="77">
        <v>416245</v>
      </c>
      <c r="AE306" s="134">
        <v>43679</v>
      </c>
      <c r="AF306" s="134">
        <v>46601</v>
      </c>
      <c r="AG306" s="135">
        <v>416245</v>
      </c>
      <c r="AH306" s="84">
        <v>3.4222222222222221</v>
      </c>
      <c r="AI306" s="84">
        <v>8</v>
      </c>
      <c r="AJ306" s="136">
        <v>5.9299999999999999E-2</v>
      </c>
      <c r="AK306" s="79" t="s">
        <v>651</v>
      </c>
      <c r="AL306" s="79" t="s">
        <v>652</v>
      </c>
      <c r="AM306" s="130">
        <v>0</v>
      </c>
      <c r="AN306" s="130">
        <v>0</v>
      </c>
      <c r="AO306" s="130">
        <v>0</v>
      </c>
      <c r="AP306" s="130">
        <v>0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138748.32999999999</v>
      </c>
      <c r="BE306" s="130">
        <v>0</v>
      </c>
      <c r="BF306" s="130">
        <v>0</v>
      </c>
      <c r="BG306" s="130">
        <v>0</v>
      </c>
      <c r="BH306" s="130">
        <v>0</v>
      </c>
      <c r="BI306" s="22">
        <f t="shared" si="12"/>
        <v>0</v>
      </c>
      <c r="BJ306" s="22">
        <f t="shared" si="13"/>
        <v>138748.32999999999</v>
      </c>
      <c r="BK306" s="22">
        <f t="shared" si="14"/>
        <v>138748.32999999999</v>
      </c>
    </row>
    <row r="307" spans="1:63" x14ac:dyDescent="0.35">
      <c r="A307" s="23" t="s">
        <v>1765</v>
      </c>
      <c r="B307" s="79" t="s">
        <v>479</v>
      </c>
      <c r="C307" s="80">
        <v>4</v>
      </c>
      <c r="D307" s="81" t="s">
        <v>23</v>
      </c>
      <c r="E307" s="79" t="s">
        <v>458</v>
      </c>
      <c r="F307" s="79" t="s">
        <v>635</v>
      </c>
      <c r="G307" s="79" t="s">
        <v>918</v>
      </c>
      <c r="H307" s="79" t="s">
        <v>656</v>
      </c>
      <c r="I307" s="79" t="s">
        <v>919</v>
      </c>
      <c r="J307" s="79" t="s">
        <v>658</v>
      </c>
      <c r="K307" s="79" t="s">
        <v>472</v>
      </c>
      <c r="L307" s="79" t="s">
        <v>637</v>
      </c>
      <c r="M307" s="79" t="s">
        <v>650</v>
      </c>
      <c r="N307" s="82">
        <v>1</v>
      </c>
      <c r="O307" s="82">
        <v>1</v>
      </c>
      <c r="P307" s="82">
        <v>1</v>
      </c>
      <c r="Q307" s="82">
        <v>1</v>
      </c>
      <c r="R307" s="82">
        <v>1</v>
      </c>
      <c r="S307" s="82">
        <v>1</v>
      </c>
      <c r="T307" s="82">
        <v>0</v>
      </c>
      <c r="U307" s="82">
        <v>0</v>
      </c>
      <c r="V307" s="82">
        <v>0</v>
      </c>
      <c r="W307" s="77">
        <v>364325</v>
      </c>
      <c r="X307" s="77">
        <v>0</v>
      </c>
      <c r="Y307" s="77">
        <v>182162.5</v>
      </c>
      <c r="Z307" s="77">
        <v>1539.27</v>
      </c>
      <c r="AA307" s="77">
        <v>0</v>
      </c>
      <c r="AB307" s="77">
        <v>0</v>
      </c>
      <c r="AC307" s="77">
        <v>0</v>
      </c>
      <c r="AD307" s="77">
        <v>182162.5</v>
      </c>
      <c r="AE307" s="134">
        <v>43679</v>
      </c>
      <c r="AF307" s="134">
        <v>45506</v>
      </c>
      <c r="AG307" s="135">
        <v>364325</v>
      </c>
      <c r="AH307" s="84">
        <v>0.42222222222222222</v>
      </c>
      <c r="AI307" s="84">
        <v>5</v>
      </c>
      <c r="AJ307" s="136">
        <v>5.0700000000000002E-2</v>
      </c>
      <c r="AK307" s="79" t="s">
        <v>651</v>
      </c>
      <c r="AL307" s="79" t="s">
        <v>652</v>
      </c>
      <c r="AM307" s="130">
        <v>0</v>
      </c>
      <c r="AN307" s="130">
        <v>0</v>
      </c>
      <c r="AO307" s="130">
        <v>0</v>
      </c>
      <c r="AP307" s="130">
        <v>0</v>
      </c>
      <c r="AQ307" s="130">
        <v>0</v>
      </c>
      <c r="AR307" s="130">
        <v>182162.5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0</v>
      </c>
      <c r="BI307" s="22">
        <f t="shared" si="12"/>
        <v>182162.5</v>
      </c>
      <c r="BJ307" s="22">
        <f t="shared" si="13"/>
        <v>0</v>
      </c>
      <c r="BK307" s="22">
        <f t="shared" si="14"/>
        <v>182162.5</v>
      </c>
    </row>
    <row r="308" spans="1:63" x14ac:dyDescent="0.35">
      <c r="A308" s="23" t="s">
        <v>1766</v>
      </c>
      <c r="B308" s="79" t="s">
        <v>479</v>
      </c>
      <c r="C308" s="80">
        <v>5</v>
      </c>
      <c r="D308" s="81" t="s">
        <v>23</v>
      </c>
      <c r="E308" s="79" t="s">
        <v>458</v>
      </c>
      <c r="F308" s="79" t="s">
        <v>635</v>
      </c>
      <c r="G308" s="79" t="s">
        <v>918</v>
      </c>
      <c r="H308" s="79" t="s">
        <v>656</v>
      </c>
      <c r="I308" s="79" t="s">
        <v>919</v>
      </c>
      <c r="J308" s="79" t="s">
        <v>658</v>
      </c>
      <c r="K308" s="79" t="s">
        <v>472</v>
      </c>
      <c r="L308" s="79" t="s">
        <v>637</v>
      </c>
      <c r="M308" s="79" t="s">
        <v>650</v>
      </c>
      <c r="N308" s="82">
        <v>1</v>
      </c>
      <c r="O308" s="82">
        <v>1</v>
      </c>
      <c r="P308" s="82">
        <v>1</v>
      </c>
      <c r="Q308" s="82">
        <v>1</v>
      </c>
      <c r="R308" s="82">
        <v>1</v>
      </c>
      <c r="S308" s="82">
        <v>1</v>
      </c>
      <c r="T308" s="82">
        <v>0</v>
      </c>
      <c r="U308" s="82">
        <v>0</v>
      </c>
      <c r="V308" s="82">
        <v>0</v>
      </c>
      <c r="W308" s="77">
        <v>929692.5</v>
      </c>
      <c r="X308" s="77">
        <v>0</v>
      </c>
      <c r="Y308" s="77">
        <v>0</v>
      </c>
      <c r="Z308" s="77">
        <v>4152.63</v>
      </c>
      <c r="AA308" s="77">
        <v>0</v>
      </c>
      <c r="AB308" s="77">
        <v>0</v>
      </c>
      <c r="AC308" s="77">
        <v>0</v>
      </c>
      <c r="AD308" s="77">
        <v>929692.5</v>
      </c>
      <c r="AE308" s="134">
        <v>43679</v>
      </c>
      <c r="AF308" s="134">
        <v>45871</v>
      </c>
      <c r="AG308" s="135">
        <v>929692.5</v>
      </c>
      <c r="AH308" s="84">
        <v>1.4222222222222223</v>
      </c>
      <c r="AI308" s="84">
        <v>6</v>
      </c>
      <c r="AJ308" s="136">
        <v>5.3600000000000002E-2</v>
      </c>
      <c r="AK308" s="79" t="s">
        <v>651</v>
      </c>
      <c r="AL308" s="79" t="s">
        <v>652</v>
      </c>
      <c r="AM308" s="130">
        <v>0</v>
      </c>
      <c r="AN308" s="130">
        <v>0</v>
      </c>
      <c r="AO308" s="130">
        <v>0</v>
      </c>
      <c r="AP308" s="130">
        <v>0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464846.25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464846.25</v>
      </c>
      <c r="BE308" s="130">
        <v>0</v>
      </c>
      <c r="BF308" s="130">
        <v>0</v>
      </c>
      <c r="BG308" s="130">
        <v>0</v>
      </c>
      <c r="BH308" s="130">
        <v>0</v>
      </c>
      <c r="BI308" s="22">
        <f t="shared" si="12"/>
        <v>0</v>
      </c>
      <c r="BJ308" s="22">
        <f t="shared" si="13"/>
        <v>929692.5</v>
      </c>
      <c r="BK308" s="22">
        <f t="shared" si="14"/>
        <v>929692.5</v>
      </c>
    </row>
    <row r="309" spans="1:63" x14ac:dyDescent="0.35">
      <c r="A309" s="23" t="s">
        <v>1767</v>
      </c>
      <c r="B309" s="79" t="s">
        <v>479</v>
      </c>
      <c r="C309" s="80">
        <v>6</v>
      </c>
      <c r="D309" s="81" t="s">
        <v>23</v>
      </c>
      <c r="E309" s="79" t="s">
        <v>458</v>
      </c>
      <c r="F309" s="79" t="s">
        <v>635</v>
      </c>
      <c r="G309" s="79" t="s">
        <v>918</v>
      </c>
      <c r="H309" s="79" t="s">
        <v>656</v>
      </c>
      <c r="I309" s="79" t="s">
        <v>919</v>
      </c>
      <c r="J309" s="79" t="s">
        <v>658</v>
      </c>
      <c r="K309" s="79" t="s">
        <v>472</v>
      </c>
      <c r="L309" s="79" t="s">
        <v>637</v>
      </c>
      <c r="M309" s="79" t="s">
        <v>650</v>
      </c>
      <c r="N309" s="82">
        <v>1</v>
      </c>
      <c r="O309" s="82">
        <v>1</v>
      </c>
      <c r="P309" s="82">
        <v>1</v>
      </c>
      <c r="Q309" s="82">
        <v>1</v>
      </c>
      <c r="R309" s="82">
        <v>1</v>
      </c>
      <c r="S309" s="82">
        <v>1</v>
      </c>
      <c r="T309" s="82">
        <v>0</v>
      </c>
      <c r="U309" s="82">
        <v>0</v>
      </c>
      <c r="V309" s="82">
        <v>0</v>
      </c>
      <c r="W309" s="77">
        <v>828802.5</v>
      </c>
      <c r="X309" s="77">
        <v>0</v>
      </c>
      <c r="Y309" s="77">
        <v>0</v>
      </c>
      <c r="Z309" s="77">
        <v>3895.37</v>
      </c>
      <c r="AA309" s="77">
        <v>0</v>
      </c>
      <c r="AB309" s="77">
        <v>0</v>
      </c>
      <c r="AC309" s="77">
        <v>0</v>
      </c>
      <c r="AD309" s="77">
        <v>828802.5</v>
      </c>
      <c r="AE309" s="134">
        <v>43679</v>
      </c>
      <c r="AF309" s="134">
        <v>46236</v>
      </c>
      <c r="AG309" s="135">
        <v>828802.5</v>
      </c>
      <c r="AH309" s="84">
        <v>2.4222222222222221</v>
      </c>
      <c r="AI309" s="84">
        <v>7</v>
      </c>
      <c r="AJ309" s="136">
        <v>5.6399999999999999E-2</v>
      </c>
      <c r="AK309" s="79" t="s">
        <v>651</v>
      </c>
      <c r="AL309" s="79" t="s">
        <v>652</v>
      </c>
      <c r="AM309" s="130">
        <v>0</v>
      </c>
      <c r="AN309" s="130">
        <v>0</v>
      </c>
      <c r="AO309" s="130">
        <v>0</v>
      </c>
      <c r="AP309" s="130">
        <v>0</v>
      </c>
      <c r="AQ309" s="130">
        <v>0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414401.25</v>
      </c>
      <c r="BE309" s="130">
        <v>0</v>
      </c>
      <c r="BF309" s="130">
        <v>0</v>
      </c>
      <c r="BG309" s="130">
        <v>0</v>
      </c>
      <c r="BH309" s="130">
        <v>0</v>
      </c>
      <c r="BI309" s="22">
        <f t="shared" si="12"/>
        <v>0</v>
      </c>
      <c r="BJ309" s="22">
        <f t="shared" si="13"/>
        <v>414401.25</v>
      </c>
      <c r="BK309" s="22">
        <f t="shared" si="14"/>
        <v>414401.25</v>
      </c>
    </row>
    <row r="310" spans="1:63" x14ac:dyDescent="0.35">
      <c r="A310" s="23" t="s">
        <v>1768</v>
      </c>
      <c r="B310" s="79" t="s">
        <v>479</v>
      </c>
      <c r="C310" s="80">
        <v>7</v>
      </c>
      <c r="D310" s="81" t="s">
        <v>23</v>
      </c>
      <c r="E310" s="79" t="s">
        <v>458</v>
      </c>
      <c r="F310" s="79" t="s">
        <v>635</v>
      </c>
      <c r="G310" s="79" t="s">
        <v>918</v>
      </c>
      <c r="H310" s="79" t="s">
        <v>656</v>
      </c>
      <c r="I310" s="79" t="s">
        <v>919</v>
      </c>
      <c r="J310" s="79" t="s">
        <v>658</v>
      </c>
      <c r="K310" s="79" t="s">
        <v>472</v>
      </c>
      <c r="L310" s="79" t="s">
        <v>637</v>
      </c>
      <c r="M310" s="79" t="s">
        <v>650</v>
      </c>
      <c r="N310" s="82">
        <v>1</v>
      </c>
      <c r="O310" s="82">
        <v>1</v>
      </c>
      <c r="P310" s="82">
        <v>1</v>
      </c>
      <c r="Q310" s="82">
        <v>1</v>
      </c>
      <c r="R310" s="82">
        <v>1</v>
      </c>
      <c r="S310" s="82">
        <v>1</v>
      </c>
      <c r="T310" s="82">
        <v>0</v>
      </c>
      <c r="U310" s="82">
        <v>0</v>
      </c>
      <c r="V310" s="82">
        <v>0</v>
      </c>
      <c r="W310" s="77">
        <v>311962.5</v>
      </c>
      <c r="X310" s="77">
        <v>0</v>
      </c>
      <c r="Y310" s="77">
        <v>0</v>
      </c>
      <c r="Z310" s="77">
        <v>1541.61</v>
      </c>
      <c r="AA310" s="77">
        <v>0</v>
      </c>
      <c r="AB310" s="77">
        <v>0</v>
      </c>
      <c r="AC310" s="77">
        <v>0</v>
      </c>
      <c r="AD310" s="77">
        <v>311962.5</v>
      </c>
      <c r="AE310" s="134">
        <v>43679</v>
      </c>
      <c r="AF310" s="134">
        <v>46601</v>
      </c>
      <c r="AG310" s="135">
        <v>311962.5</v>
      </c>
      <c r="AH310" s="84">
        <v>3.4222222222222221</v>
      </c>
      <c r="AI310" s="84">
        <v>8</v>
      </c>
      <c r="AJ310" s="136">
        <v>5.9299999999999999E-2</v>
      </c>
      <c r="AK310" s="79" t="s">
        <v>651</v>
      </c>
      <c r="AL310" s="79" t="s">
        <v>652</v>
      </c>
      <c r="AM310" s="130">
        <v>0</v>
      </c>
      <c r="AN310" s="130">
        <v>0</v>
      </c>
      <c r="AO310" s="130">
        <v>0</v>
      </c>
      <c r="AP310" s="130">
        <v>0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103987.5</v>
      </c>
      <c r="BE310" s="130">
        <v>0</v>
      </c>
      <c r="BF310" s="130">
        <v>0</v>
      </c>
      <c r="BG310" s="130">
        <v>0</v>
      </c>
      <c r="BH310" s="130">
        <v>0</v>
      </c>
      <c r="BI310" s="22">
        <f t="shared" si="12"/>
        <v>0</v>
      </c>
      <c r="BJ310" s="22">
        <f t="shared" si="13"/>
        <v>103987.5</v>
      </c>
      <c r="BK310" s="22">
        <f t="shared" si="14"/>
        <v>103987.5</v>
      </c>
    </row>
    <row r="311" spans="1:63" x14ac:dyDescent="0.35">
      <c r="A311" s="23" t="s">
        <v>1769</v>
      </c>
      <c r="B311" s="79" t="s">
        <v>480</v>
      </c>
      <c r="C311" s="80">
        <v>4</v>
      </c>
      <c r="D311" s="81" t="s">
        <v>23</v>
      </c>
      <c r="E311" s="79" t="s">
        <v>458</v>
      </c>
      <c r="F311" s="79" t="s">
        <v>635</v>
      </c>
      <c r="G311" s="79" t="s">
        <v>918</v>
      </c>
      <c r="H311" s="79" t="s">
        <v>656</v>
      </c>
      <c r="I311" s="79" t="s">
        <v>919</v>
      </c>
      <c r="J311" s="79" t="s">
        <v>658</v>
      </c>
      <c r="K311" s="79" t="s">
        <v>472</v>
      </c>
      <c r="L311" s="79" t="s">
        <v>637</v>
      </c>
      <c r="M311" s="79" t="s">
        <v>650</v>
      </c>
      <c r="N311" s="82">
        <v>1</v>
      </c>
      <c r="O311" s="82">
        <v>1</v>
      </c>
      <c r="P311" s="82">
        <v>1</v>
      </c>
      <c r="Q311" s="82">
        <v>1</v>
      </c>
      <c r="R311" s="82">
        <v>1</v>
      </c>
      <c r="S311" s="82">
        <v>1</v>
      </c>
      <c r="T311" s="82">
        <v>0</v>
      </c>
      <c r="U311" s="82">
        <v>0</v>
      </c>
      <c r="V311" s="82">
        <v>0</v>
      </c>
      <c r="W311" s="77">
        <v>197650</v>
      </c>
      <c r="X311" s="77">
        <v>0</v>
      </c>
      <c r="Y311" s="77">
        <v>98825</v>
      </c>
      <c r="Z311" s="77">
        <v>835.07</v>
      </c>
      <c r="AA311" s="77">
        <v>0</v>
      </c>
      <c r="AB311" s="77">
        <v>0</v>
      </c>
      <c r="AC311" s="77">
        <v>0</v>
      </c>
      <c r="AD311" s="77">
        <v>98825</v>
      </c>
      <c r="AE311" s="134">
        <v>43682</v>
      </c>
      <c r="AF311" s="134">
        <v>45509</v>
      </c>
      <c r="AG311" s="135">
        <v>197650</v>
      </c>
      <c r="AH311" s="84">
        <v>0.43055555555555558</v>
      </c>
      <c r="AI311" s="84">
        <v>5</v>
      </c>
      <c r="AJ311" s="136">
        <v>5.0700000000000002E-2</v>
      </c>
      <c r="AK311" s="79" t="s">
        <v>651</v>
      </c>
      <c r="AL311" s="79" t="s">
        <v>652</v>
      </c>
      <c r="AM311" s="130">
        <v>0</v>
      </c>
      <c r="AN311" s="130">
        <v>0</v>
      </c>
      <c r="AO311" s="130">
        <v>0</v>
      </c>
      <c r="AP311" s="130">
        <v>0</v>
      </c>
      <c r="AQ311" s="130">
        <v>0</v>
      </c>
      <c r="AR311" s="130">
        <v>98825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0</v>
      </c>
      <c r="BI311" s="22">
        <f t="shared" si="12"/>
        <v>98825</v>
      </c>
      <c r="BJ311" s="22">
        <f t="shared" si="13"/>
        <v>0</v>
      </c>
      <c r="BK311" s="22">
        <f t="shared" si="14"/>
        <v>98825</v>
      </c>
    </row>
    <row r="312" spans="1:63" x14ac:dyDescent="0.35">
      <c r="A312" s="23" t="s">
        <v>1770</v>
      </c>
      <c r="B312" s="79" t="s">
        <v>480</v>
      </c>
      <c r="C312" s="80">
        <v>5</v>
      </c>
      <c r="D312" s="81" t="s">
        <v>23</v>
      </c>
      <c r="E312" s="79" t="s">
        <v>458</v>
      </c>
      <c r="F312" s="79" t="s">
        <v>635</v>
      </c>
      <c r="G312" s="79" t="s">
        <v>918</v>
      </c>
      <c r="H312" s="79" t="s">
        <v>656</v>
      </c>
      <c r="I312" s="79" t="s">
        <v>919</v>
      </c>
      <c r="J312" s="79" t="s">
        <v>658</v>
      </c>
      <c r="K312" s="79" t="s">
        <v>472</v>
      </c>
      <c r="L312" s="79" t="s">
        <v>637</v>
      </c>
      <c r="M312" s="79" t="s">
        <v>650</v>
      </c>
      <c r="N312" s="82">
        <v>1</v>
      </c>
      <c r="O312" s="82">
        <v>1</v>
      </c>
      <c r="P312" s="82">
        <v>1</v>
      </c>
      <c r="Q312" s="82">
        <v>1</v>
      </c>
      <c r="R312" s="82">
        <v>1</v>
      </c>
      <c r="S312" s="82">
        <v>1</v>
      </c>
      <c r="T312" s="82">
        <v>0</v>
      </c>
      <c r="U312" s="82">
        <v>0</v>
      </c>
      <c r="V312" s="82">
        <v>0</v>
      </c>
      <c r="W312" s="77">
        <v>475392.5</v>
      </c>
      <c r="X312" s="77">
        <v>0</v>
      </c>
      <c r="Y312" s="77">
        <v>0</v>
      </c>
      <c r="Z312" s="77">
        <v>2123.42</v>
      </c>
      <c r="AA312" s="77">
        <v>0</v>
      </c>
      <c r="AB312" s="77">
        <v>0</v>
      </c>
      <c r="AC312" s="77">
        <v>0</v>
      </c>
      <c r="AD312" s="77">
        <v>475392.5</v>
      </c>
      <c r="AE312" s="134">
        <v>43682</v>
      </c>
      <c r="AF312" s="134">
        <v>45874</v>
      </c>
      <c r="AG312" s="135">
        <v>475392.5</v>
      </c>
      <c r="AH312" s="84">
        <v>1.4305555555555556</v>
      </c>
      <c r="AI312" s="84">
        <v>6</v>
      </c>
      <c r="AJ312" s="136">
        <v>5.3600000000000002E-2</v>
      </c>
      <c r="AK312" s="79" t="s">
        <v>651</v>
      </c>
      <c r="AL312" s="79" t="s">
        <v>652</v>
      </c>
      <c r="AM312" s="130">
        <v>0</v>
      </c>
      <c r="AN312" s="130">
        <v>0</v>
      </c>
      <c r="AO312" s="130">
        <v>0</v>
      </c>
      <c r="AP312" s="130">
        <v>0</v>
      </c>
      <c r="AQ312" s="130">
        <v>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237696.25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237696.25</v>
      </c>
      <c r="BE312" s="130">
        <v>0</v>
      </c>
      <c r="BF312" s="130">
        <v>0</v>
      </c>
      <c r="BG312" s="130">
        <v>0</v>
      </c>
      <c r="BH312" s="130">
        <v>0</v>
      </c>
      <c r="BI312" s="22">
        <f t="shared" si="12"/>
        <v>0</v>
      </c>
      <c r="BJ312" s="22">
        <f t="shared" si="13"/>
        <v>475392.5</v>
      </c>
      <c r="BK312" s="22">
        <f t="shared" si="14"/>
        <v>475392.5</v>
      </c>
    </row>
    <row r="313" spans="1:63" x14ac:dyDescent="0.35">
      <c r="A313" s="23" t="s">
        <v>1771</v>
      </c>
      <c r="B313" s="79" t="s">
        <v>480</v>
      </c>
      <c r="C313" s="80">
        <v>6</v>
      </c>
      <c r="D313" s="81" t="s">
        <v>23</v>
      </c>
      <c r="E313" s="79" t="s">
        <v>458</v>
      </c>
      <c r="F313" s="79" t="s">
        <v>635</v>
      </c>
      <c r="G313" s="79" t="s">
        <v>918</v>
      </c>
      <c r="H313" s="79" t="s">
        <v>656</v>
      </c>
      <c r="I313" s="79" t="s">
        <v>919</v>
      </c>
      <c r="J313" s="79" t="s">
        <v>658</v>
      </c>
      <c r="K313" s="79" t="s">
        <v>472</v>
      </c>
      <c r="L313" s="79" t="s">
        <v>637</v>
      </c>
      <c r="M313" s="79" t="s">
        <v>650</v>
      </c>
      <c r="N313" s="82">
        <v>1</v>
      </c>
      <c r="O313" s="82">
        <v>1</v>
      </c>
      <c r="P313" s="82">
        <v>1</v>
      </c>
      <c r="Q313" s="82">
        <v>1</v>
      </c>
      <c r="R313" s="82">
        <v>1</v>
      </c>
      <c r="S313" s="82">
        <v>1</v>
      </c>
      <c r="T313" s="82">
        <v>0</v>
      </c>
      <c r="U313" s="82">
        <v>0</v>
      </c>
      <c r="V313" s="82">
        <v>0</v>
      </c>
      <c r="W313" s="77">
        <v>954472.5</v>
      </c>
      <c r="X313" s="77">
        <v>0</v>
      </c>
      <c r="Y313" s="77">
        <v>0</v>
      </c>
      <c r="Z313" s="77">
        <v>4486.0200000000004</v>
      </c>
      <c r="AA313" s="77">
        <v>0</v>
      </c>
      <c r="AB313" s="77">
        <v>0</v>
      </c>
      <c r="AC313" s="77">
        <v>0</v>
      </c>
      <c r="AD313" s="77">
        <v>954472.5</v>
      </c>
      <c r="AE313" s="134">
        <v>43682</v>
      </c>
      <c r="AF313" s="134">
        <v>46239</v>
      </c>
      <c r="AG313" s="135">
        <v>954472.5</v>
      </c>
      <c r="AH313" s="84">
        <v>2.4305555555555554</v>
      </c>
      <c r="AI313" s="84">
        <v>7</v>
      </c>
      <c r="AJ313" s="136">
        <v>5.6399999999999999E-2</v>
      </c>
      <c r="AK313" s="79" t="s">
        <v>651</v>
      </c>
      <c r="AL313" s="79" t="s">
        <v>652</v>
      </c>
      <c r="AM313" s="130">
        <v>0</v>
      </c>
      <c r="AN313" s="130">
        <v>0</v>
      </c>
      <c r="AO313" s="130">
        <v>0</v>
      </c>
      <c r="AP313" s="130">
        <v>0</v>
      </c>
      <c r="AQ313" s="130">
        <v>0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477236.25</v>
      </c>
      <c r="BE313" s="130">
        <v>0</v>
      </c>
      <c r="BF313" s="130">
        <v>0</v>
      </c>
      <c r="BG313" s="130">
        <v>0</v>
      </c>
      <c r="BH313" s="130">
        <v>0</v>
      </c>
      <c r="BI313" s="22">
        <f t="shared" si="12"/>
        <v>0</v>
      </c>
      <c r="BJ313" s="22">
        <f t="shared" si="13"/>
        <v>477236.25</v>
      </c>
      <c r="BK313" s="22">
        <f t="shared" si="14"/>
        <v>477236.25</v>
      </c>
    </row>
    <row r="314" spans="1:63" x14ac:dyDescent="0.35">
      <c r="A314" s="23" t="s">
        <v>1772</v>
      </c>
      <c r="B314" s="79" t="s">
        <v>480</v>
      </c>
      <c r="C314" s="80">
        <v>7</v>
      </c>
      <c r="D314" s="81" t="s">
        <v>23</v>
      </c>
      <c r="E314" s="79" t="s">
        <v>458</v>
      </c>
      <c r="F314" s="79" t="s">
        <v>635</v>
      </c>
      <c r="G314" s="79" t="s">
        <v>918</v>
      </c>
      <c r="H314" s="79" t="s">
        <v>656</v>
      </c>
      <c r="I314" s="79" t="s">
        <v>919</v>
      </c>
      <c r="J314" s="79" t="s">
        <v>658</v>
      </c>
      <c r="K314" s="79" t="s">
        <v>472</v>
      </c>
      <c r="L314" s="79" t="s">
        <v>637</v>
      </c>
      <c r="M314" s="79" t="s">
        <v>650</v>
      </c>
      <c r="N314" s="82">
        <v>1</v>
      </c>
      <c r="O314" s="82">
        <v>1</v>
      </c>
      <c r="P314" s="82">
        <v>1</v>
      </c>
      <c r="Q314" s="82">
        <v>1</v>
      </c>
      <c r="R314" s="82">
        <v>1</v>
      </c>
      <c r="S314" s="82">
        <v>1</v>
      </c>
      <c r="T314" s="82">
        <v>0</v>
      </c>
      <c r="U314" s="82">
        <v>0</v>
      </c>
      <c r="V314" s="82">
        <v>0</v>
      </c>
      <c r="W314" s="77">
        <v>311962.5</v>
      </c>
      <c r="X314" s="77">
        <v>0</v>
      </c>
      <c r="Y314" s="77">
        <v>0</v>
      </c>
      <c r="Z314" s="77">
        <v>1541.61</v>
      </c>
      <c r="AA314" s="77">
        <v>0</v>
      </c>
      <c r="AB314" s="77">
        <v>0</v>
      </c>
      <c r="AC314" s="77">
        <v>0</v>
      </c>
      <c r="AD314" s="77">
        <v>311962.5</v>
      </c>
      <c r="AE314" s="134">
        <v>43682</v>
      </c>
      <c r="AF314" s="134">
        <v>46604</v>
      </c>
      <c r="AG314" s="135">
        <v>311962.5</v>
      </c>
      <c r="AH314" s="84">
        <v>3.4305555555555554</v>
      </c>
      <c r="AI314" s="84">
        <v>8</v>
      </c>
      <c r="AJ314" s="136">
        <v>5.9299999999999999E-2</v>
      </c>
      <c r="AK314" s="79" t="s">
        <v>651</v>
      </c>
      <c r="AL314" s="79" t="s">
        <v>652</v>
      </c>
      <c r="AM314" s="130">
        <v>0</v>
      </c>
      <c r="AN314" s="130">
        <v>0</v>
      </c>
      <c r="AO314" s="130">
        <v>0</v>
      </c>
      <c r="AP314" s="130">
        <v>0</v>
      </c>
      <c r="AQ314" s="130">
        <v>0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103987.5</v>
      </c>
      <c r="BE314" s="130">
        <v>0</v>
      </c>
      <c r="BF314" s="130">
        <v>0</v>
      </c>
      <c r="BG314" s="130">
        <v>0</v>
      </c>
      <c r="BH314" s="130">
        <v>0</v>
      </c>
      <c r="BI314" s="22">
        <f t="shared" si="12"/>
        <v>0</v>
      </c>
      <c r="BJ314" s="22">
        <f t="shared" si="13"/>
        <v>103987.5</v>
      </c>
      <c r="BK314" s="22">
        <f t="shared" si="14"/>
        <v>103987.5</v>
      </c>
    </row>
    <row r="315" spans="1:63" x14ac:dyDescent="0.35">
      <c r="A315" s="23" t="s">
        <v>1773</v>
      </c>
      <c r="B315" s="79" t="s">
        <v>481</v>
      </c>
      <c r="C315" s="80">
        <v>5</v>
      </c>
      <c r="D315" s="81" t="s">
        <v>23</v>
      </c>
      <c r="E315" s="79" t="s">
        <v>458</v>
      </c>
      <c r="F315" s="79" t="s">
        <v>635</v>
      </c>
      <c r="G315" s="79" t="s">
        <v>918</v>
      </c>
      <c r="H315" s="79" t="s">
        <v>656</v>
      </c>
      <c r="I315" s="79" t="s">
        <v>919</v>
      </c>
      <c r="J315" s="79" t="s">
        <v>658</v>
      </c>
      <c r="K315" s="79" t="s">
        <v>472</v>
      </c>
      <c r="L315" s="79" t="s">
        <v>637</v>
      </c>
      <c r="M315" s="79" t="s">
        <v>650</v>
      </c>
      <c r="N315" s="82">
        <v>1</v>
      </c>
      <c r="O315" s="82">
        <v>1</v>
      </c>
      <c r="P315" s="82">
        <v>1</v>
      </c>
      <c r="Q315" s="82">
        <v>1</v>
      </c>
      <c r="R315" s="82">
        <v>1</v>
      </c>
      <c r="S315" s="82">
        <v>1</v>
      </c>
      <c r="T315" s="82">
        <v>0</v>
      </c>
      <c r="U315" s="82">
        <v>0</v>
      </c>
      <c r="V315" s="82">
        <v>0</v>
      </c>
      <c r="W315" s="77">
        <v>461675</v>
      </c>
      <c r="X315" s="77">
        <v>0</v>
      </c>
      <c r="Y315" s="77">
        <v>230837.5</v>
      </c>
      <c r="Z315" s="77">
        <v>1950.58</v>
      </c>
      <c r="AA315" s="77">
        <v>0</v>
      </c>
      <c r="AB315" s="77">
        <v>0</v>
      </c>
      <c r="AC315" s="77">
        <v>0</v>
      </c>
      <c r="AD315" s="77">
        <v>230837.5</v>
      </c>
      <c r="AE315" s="134">
        <v>43683</v>
      </c>
      <c r="AF315" s="134">
        <v>45510</v>
      </c>
      <c r="AG315" s="135">
        <v>461675</v>
      </c>
      <c r="AH315" s="84">
        <v>0.43333333333333335</v>
      </c>
      <c r="AI315" s="84">
        <v>5</v>
      </c>
      <c r="AJ315" s="136">
        <v>5.0700000000000002E-2</v>
      </c>
      <c r="AK315" s="79" t="s">
        <v>651</v>
      </c>
      <c r="AL315" s="79" t="s">
        <v>652</v>
      </c>
      <c r="AM315" s="130">
        <v>0</v>
      </c>
      <c r="AN315" s="130">
        <v>0</v>
      </c>
      <c r="AO315" s="130">
        <v>0</v>
      </c>
      <c r="AP315" s="130">
        <v>0</v>
      </c>
      <c r="AQ315" s="130">
        <v>0</v>
      </c>
      <c r="AR315" s="130">
        <v>230837.5</v>
      </c>
      <c r="AS315" s="130">
        <v>0</v>
      </c>
      <c r="AT315" s="130">
        <v>0</v>
      </c>
      <c r="AU315" s="130">
        <v>0</v>
      </c>
      <c r="AV315" s="130">
        <v>0</v>
      </c>
      <c r="AW315" s="130">
        <v>0</v>
      </c>
      <c r="AX315" s="130">
        <v>0</v>
      </c>
      <c r="AY315" s="130">
        <v>0</v>
      </c>
      <c r="AZ315" s="130">
        <v>0</v>
      </c>
      <c r="BA315" s="130">
        <v>0</v>
      </c>
      <c r="BB315" s="130">
        <v>0</v>
      </c>
      <c r="BC315" s="130">
        <v>0</v>
      </c>
      <c r="BD315" s="130">
        <v>0</v>
      </c>
      <c r="BE315" s="130">
        <v>0</v>
      </c>
      <c r="BF315" s="130">
        <v>0</v>
      </c>
      <c r="BG315" s="130">
        <v>0</v>
      </c>
      <c r="BH315" s="130">
        <v>0</v>
      </c>
      <c r="BI315" s="22">
        <f t="shared" si="12"/>
        <v>230837.5</v>
      </c>
      <c r="BJ315" s="22">
        <f t="shared" si="13"/>
        <v>0</v>
      </c>
      <c r="BK315" s="22">
        <f t="shared" si="14"/>
        <v>230837.5</v>
      </c>
    </row>
    <row r="316" spans="1:63" x14ac:dyDescent="0.35">
      <c r="A316" s="23" t="s">
        <v>1774</v>
      </c>
      <c r="B316" s="79" t="s">
        <v>481</v>
      </c>
      <c r="C316" s="80">
        <v>6</v>
      </c>
      <c r="D316" s="81" t="s">
        <v>23</v>
      </c>
      <c r="E316" s="79" t="s">
        <v>458</v>
      </c>
      <c r="F316" s="79" t="s">
        <v>635</v>
      </c>
      <c r="G316" s="79" t="s">
        <v>918</v>
      </c>
      <c r="H316" s="79" t="s">
        <v>656</v>
      </c>
      <c r="I316" s="79" t="s">
        <v>919</v>
      </c>
      <c r="J316" s="79" t="s">
        <v>658</v>
      </c>
      <c r="K316" s="79" t="s">
        <v>472</v>
      </c>
      <c r="L316" s="79" t="s">
        <v>637</v>
      </c>
      <c r="M316" s="79" t="s">
        <v>650</v>
      </c>
      <c r="N316" s="82">
        <v>1</v>
      </c>
      <c r="O316" s="82">
        <v>1</v>
      </c>
      <c r="P316" s="82">
        <v>1</v>
      </c>
      <c r="Q316" s="82">
        <v>1</v>
      </c>
      <c r="R316" s="82">
        <v>1</v>
      </c>
      <c r="S316" s="82">
        <v>1</v>
      </c>
      <c r="T316" s="82">
        <v>0</v>
      </c>
      <c r="U316" s="82">
        <v>0</v>
      </c>
      <c r="V316" s="82">
        <v>0</v>
      </c>
      <c r="W316" s="77">
        <v>511382.5</v>
      </c>
      <c r="X316" s="77">
        <v>0</v>
      </c>
      <c r="Y316" s="77">
        <v>0</v>
      </c>
      <c r="Z316" s="77">
        <v>2284.1799999999998</v>
      </c>
      <c r="AA316" s="77">
        <v>0</v>
      </c>
      <c r="AB316" s="77">
        <v>0</v>
      </c>
      <c r="AC316" s="77">
        <v>0</v>
      </c>
      <c r="AD316" s="77">
        <v>511382.5</v>
      </c>
      <c r="AE316" s="134">
        <v>43683</v>
      </c>
      <c r="AF316" s="134">
        <v>45875</v>
      </c>
      <c r="AG316" s="135">
        <v>511382.5</v>
      </c>
      <c r="AH316" s="84">
        <v>1.4333333333333333</v>
      </c>
      <c r="AI316" s="84">
        <v>6</v>
      </c>
      <c r="AJ316" s="136">
        <v>5.3600000000000002E-2</v>
      </c>
      <c r="AK316" s="79" t="s">
        <v>651</v>
      </c>
      <c r="AL316" s="79" t="s">
        <v>652</v>
      </c>
      <c r="AM316" s="130">
        <v>0</v>
      </c>
      <c r="AN316" s="130">
        <v>0</v>
      </c>
      <c r="AO316" s="130">
        <v>0</v>
      </c>
      <c r="AP316" s="130">
        <v>0</v>
      </c>
      <c r="AQ316" s="130">
        <v>0</v>
      </c>
      <c r="AR316" s="130">
        <v>0</v>
      </c>
      <c r="AS316" s="130">
        <v>0</v>
      </c>
      <c r="AT316" s="130">
        <v>0</v>
      </c>
      <c r="AU316" s="130">
        <v>0</v>
      </c>
      <c r="AV316" s="130">
        <v>0</v>
      </c>
      <c r="AW316" s="130">
        <v>0</v>
      </c>
      <c r="AX316" s="130">
        <v>255691.25</v>
      </c>
      <c r="AY316" s="130">
        <v>0</v>
      </c>
      <c r="AZ316" s="130">
        <v>0</v>
      </c>
      <c r="BA316" s="130">
        <v>0</v>
      </c>
      <c r="BB316" s="130">
        <v>0</v>
      </c>
      <c r="BC316" s="130">
        <v>0</v>
      </c>
      <c r="BD316" s="130">
        <v>255691.25</v>
      </c>
      <c r="BE316" s="130">
        <v>0</v>
      </c>
      <c r="BF316" s="130">
        <v>0</v>
      </c>
      <c r="BG316" s="130">
        <v>0</v>
      </c>
      <c r="BH316" s="130">
        <v>0</v>
      </c>
      <c r="BI316" s="22">
        <f t="shared" si="12"/>
        <v>0</v>
      </c>
      <c r="BJ316" s="22">
        <f t="shared" si="13"/>
        <v>511382.5</v>
      </c>
      <c r="BK316" s="22">
        <f t="shared" si="14"/>
        <v>511382.5</v>
      </c>
    </row>
    <row r="317" spans="1:63" x14ac:dyDescent="0.35">
      <c r="A317" s="23" t="s">
        <v>1775</v>
      </c>
      <c r="B317" s="79" t="s">
        <v>481</v>
      </c>
      <c r="C317" s="80">
        <v>7</v>
      </c>
      <c r="D317" s="81" t="s">
        <v>23</v>
      </c>
      <c r="E317" s="79" t="s">
        <v>458</v>
      </c>
      <c r="F317" s="79" t="s">
        <v>635</v>
      </c>
      <c r="G317" s="79" t="s">
        <v>918</v>
      </c>
      <c r="H317" s="79" t="s">
        <v>656</v>
      </c>
      <c r="I317" s="79" t="s">
        <v>919</v>
      </c>
      <c r="J317" s="79" t="s">
        <v>658</v>
      </c>
      <c r="K317" s="79" t="s">
        <v>472</v>
      </c>
      <c r="L317" s="79" t="s">
        <v>637</v>
      </c>
      <c r="M317" s="79" t="s">
        <v>650</v>
      </c>
      <c r="N317" s="82">
        <v>1</v>
      </c>
      <c r="O317" s="82">
        <v>1</v>
      </c>
      <c r="P317" s="82">
        <v>1</v>
      </c>
      <c r="Q317" s="82">
        <v>1</v>
      </c>
      <c r="R317" s="82">
        <v>1</v>
      </c>
      <c r="S317" s="82">
        <v>1</v>
      </c>
      <c r="T317" s="82">
        <v>0</v>
      </c>
      <c r="U317" s="82">
        <v>0</v>
      </c>
      <c r="V317" s="82">
        <v>0</v>
      </c>
      <c r="W317" s="77">
        <v>819362.5</v>
      </c>
      <c r="X317" s="77">
        <v>0</v>
      </c>
      <c r="Y317" s="77">
        <v>0</v>
      </c>
      <c r="Z317" s="77">
        <v>3851</v>
      </c>
      <c r="AA317" s="77">
        <v>0</v>
      </c>
      <c r="AB317" s="77">
        <v>0</v>
      </c>
      <c r="AC317" s="77">
        <v>0</v>
      </c>
      <c r="AD317" s="77">
        <v>819362.5</v>
      </c>
      <c r="AE317" s="134">
        <v>43683</v>
      </c>
      <c r="AF317" s="134">
        <v>46240</v>
      </c>
      <c r="AG317" s="135">
        <v>819362.5</v>
      </c>
      <c r="AH317" s="84">
        <v>2.4333333333333331</v>
      </c>
      <c r="AI317" s="84">
        <v>7</v>
      </c>
      <c r="AJ317" s="136">
        <v>5.6399999999999999E-2</v>
      </c>
      <c r="AK317" s="79" t="s">
        <v>651</v>
      </c>
      <c r="AL317" s="79" t="s">
        <v>652</v>
      </c>
      <c r="AM317" s="130">
        <v>0</v>
      </c>
      <c r="AN317" s="130">
        <v>0</v>
      </c>
      <c r="AO317" s="130">
        <v>0</v>
      </c>
      <c r="AP317" s="130">
        <v>0</v>
      </c>
      <c r="AQ317" s="130">
        <v>0</v>
      </c>
      <c r="AR317" s="130">
        <v>0</v>
      </c>
      <c r="AS317" s="130">
        <v>0</v>
      </c>
      <c r="AT317" s="130">
        <v>0</v>
      </c>
      <c r="AU317" s="130">
        <v>0</v>
      </c>
      <c r="AV317" s="130">
        <v>0</v>
      </c>
      <c r="AW317" s="130">
        <v>0</v>
      </c>
      <c r="AX317" s="130">
        <v>0</v>
      </c>
      <c r="AY317" s="130">
        <v>0</v>
      </c>
      <c r="AZ317" s="130">
        <v>0</v>
      </c>
      <c r="BA317" s="130">
        <v>0</v>
      </c>
      <c r="BB317" s="130">
        <v>0</v>
      </c>
      <c r="BC317" s="130">
        <v>0</v>
      </c>
      <c r="BD317" s="130">
        <v>409681.25</v>
      </c>
      <c r="BE317" s="130">
        <v>0</v>
      </c>
      <c r="BF317" s="130">
        <v>0</v>
      </c>
      <c r="BG317" s="130">
        <v>0</v>
      </c>
      <c r="BH317" s="130">
        <v>0</v>
      </c>
      <c r="BI317" s="22">
        <f t="shared" si="12"/>
        <v>0</v>
      </c>
      <c r="BJ317" s="22">
        <f t="shared" si="13"/>
        <v>409681.25</v>
      </c>
      <c r="BK317" s="22">
        <f t="shared" si="14"/>
        <v>409681.25</v>
      </c>
    </row>
    <row r="318" spans="1:63" x14ac:dyDescent="0.35">
      <c r="A318" s="23" t="s">
        <v>1776</v>
      </c>
      <c r="B318" s="79" t="s">
        <v>481</v>
      </c>
      <c r="C318" s="80">
        <v>8</v>
      </c>
      <c r="D318" s="81" t="s">
        <v>23</v>
      </c>
      <c r="E318" s="79" t="s">
        <v>458</v>
      </c>
      <c r="F318" s="79" t="s">
        <v>635</v>
      </c>
      <c r="G318" s="79" t="s">
        <v>918</v>
      </c>
      <c r="H318" s="79" t="s">
        <v>656</v>
      </c>
      <c r="I318" s="79" t="s">
        <v>919</v>
      </c>
      <c r="J318" s="79" t="s">
        <v>658</v>
      </c>
      <c r="K318" s="79" t="s">
        <v>472</v>
      </c>
      <c r="L318" s="79" t="s">
        <v>637</v>
      </c>
      <c r="M318" s="79" t="s">
        <v>650</v>
      </c>
      <c r="N318" s="82">
        <v>1</v>
      </c>
      <c r="O318" s="82">
        <v>1</v>
      </c>
      <c r="P318" s="82">
        <v>1</v>
      </c>
      <c r="Q318" s="82">
        <v>1</v>
      </c>
      <c r="R318" s="82">
        <v>1</v>
      </c>
      <c r="S318" s="82">
        <v>1</v>
      </c>
      <c r="T318" s="82">
        <v>0</v>
      </c>
      <c r="U318" s="82">
        <v>0</v>
      </c>
      <c r="V318" s="82">
        <v>0</v>
      </c>
      <c r="W318" s="77">
        <v>304587.5</v>
      </c>
      <c r="X318" s="77">
        <v>0</v>
      </c>
      <c r="Y318" s="77">
        <v>0</v>
      </c>
      <c r="Z318" s="77">
        <v>1505.17</v>
      </c>
      <c r="AA318" s="77">
        <v>0</v>
      </c>
      <c r="AB318" s="77">
        <v>0</v>
      </c>
      <c r="AC318" s="77">
        <v>0</v>
      </c>
      <c r="AD318" s="77">
        <v>304587.5</v>
      </c>
      <c r="AE318" s="134">
        <v>43683</v>
      </c>
      <c r="AF318" s="134">
        <v>46605</v>
      </c>
      <c r="AG318" s="135">
        <v>304587.5</v>
      </c>
      <c r="AH318" s="84">
        <v>3.4333333333333331</v>
      </c>
      <c r="AI318" s="84">
        <v>8</v>
      </c>
      <c r="AJ318" s="136">
        <v>5.9299999999999999E-2</v>
      </c>
      <c r="AK318" s="79" t="s">
        <v>651</v>
      </c>
      <c r="AL318" s="79" t="s">
        <v>652</v>
      </c>
      <c r="AM318" s="130">
        <v>0</v>
      </c>
      <c r="AN318" s="130">
        <v>0</v>
      </c>
      <c r="AO318" s="130">
        <v>0</v>
      </c>
      <c r="AP318" s="130">
        <v>0</v>
      </c>
      <c r="AQ318" s="130">
        <v>0</v>
      </c>
      <c r="AR318" s="130">
        <v>0</v>
      </c>
      <c r="AS318" s="130">
        <v>0</v>
      </c>
      <c r="AT318" s="130">
        <v>0</v>
      </c>
      <c r="AU318" s="130">
        <v>0</v>
      </c>
      <c r="AV318" s="130">
        <v>0</v>
      </c>
      <c r="AW318" s="130">
        <v>0</v>
      </c>
      <c r="AX318" s="130">
        <v>0</v>
      </c>
      <c r="AY318" s="130">
        <v>0</v>
      </c>
      <c r="AZ318" s="130">
        <v>0</v>
      </c>
      <c r="BA318" s="130">
        <v>0</v>
      </c>
      <c r="BB318" s="130">
        <v>0</v>
      </c>
      <c r="BC318" s="130">
        <v>0</v>
      </c>
      <c r="BD318" s="130">
        <v>101529.16</v>
      </c>
      <c r="BE318" s="130">
        <v>0</v>
      </c>
      <c r="BF318" s="130">
        <v>0</v>
      </c>
      <c r="BG318" s="130">
        <v>0</v>
      </c>
      <c r="BH318" s="130">
        <v>0</v>
      </c>
      <c r="BI318" s="22">
        <f t="shared" si="12"/>
        <v>0</v>
      </c>
      <c r="BJ318" s="22">
        <f t="shared" si="13"/>
        <v>101529.16</v>
      </c>
      <c r="BK318" s="22">
        <f t="shared" si="14"/>
        <v>101529.16</v>
      </c>
    </row>
    <row r="319" spans="1:63" x14ac:dyDescent="0.35">
      <c r="A319" s="23" t="s">
        <v>1777</v>
      </c>
      <c r="B319" s="79" t="s">
        <v>481</v>
      </c>
      <c r="C319" s="80">
        <v>9</v>
      </c>
      <c r="D319" s="81" t="s">
        <v>23</v>
      </c>
      <c r="E319" s="79" t="s">
        <v>458</v>
      </c>
      <c r="F319" s="79" t="s">
        <v>635</v>
      </c>
      <c r="G319" s="79" t="s">
        <v>918</v>
      </c>
      <c r="H319" s="79" t="s">
        <v>656</v>
      </c>
      <c r="I319" s="79" t="s">
        <v>919</v>
      </c>
      <c r="J319" s="79" t="s">
        <v>658</v>
      </c>
      <c r="K319" s="79" t="s">
        <v>472</v>
      </c>
      <c r="L319" s="79" t="s">
        <v>637</v>
      </c>
      <c r="M319" s="79" t="s">
        <v>650</v>
      </c>
      <c r="N319" s="82">
        <v>1</v>
      </c>
      <c r="O319" s="82">
        <v>1</v>
      </c>
      <c r="P319" s="82">
        <v>1</v>
      </c>
      <c r="Q319" s="82">
        <v>1</v>
      </c>
      <c r="R319" s="82">
        <v>1</v>
      </c>
      <c r="S319" s="82">
        <v>1</v>
      </c>
      <c r="T319" s="82">
        <v>0</v>
      </c>
      <c r="U319" s="82">
        <v>0</v>
      </c>
      <c r="V319" s="82">
        <v>0</v>
      </c>
      <c r="W319" s="77">
        <v>53100</v>
      </c>
      <c r="X319" s="77">
        <v>0</v>
      </c>
      <c r="Y319" s="77">
        <v>0</v>
      </c>
      <c r="Z319" s="77">
        <v>287.62</v>
      </c>
      <c r="AA319" s="77">
        <v>0</v>
      </c>
      <c r="AB319" s="77">
        <v>0</v>
      </c>
      <c r="AC319" s="77">
        <v>0</v>
      </c>
      <c r="AD319" s="77">
        <v>53100</v>
      </c>
      <c r="AE319" s="134">
        <v>43683</v>
      </c>
      <c r="AF319" s="134">
        <v>47336</v>
      </c>
      <c r="AG319" s="135">
        <v>53100</v>
      </c>
      <c r="AH319" s="84">
        <v>5.4333333333333336</v>
      </c>
      <c r="AI319" s="84">
        <v>10</v>
      </c>
      <c r="AJ319" s="136">
        <v>6.5000000000000002E-2</v>
      </c>
      <c r="AK319" s="79" t="s">
        <v>651</v>
      </c>
      <c r="AL319" s="79" t="s">
        <v>652</v>
      </c>
      <c r="AM319" s="130">
        <v>0</v>
      </c>
      <c r="AN319" s="130">
        <v>0</v>
      </c>
      <c r="AO319" s="130">
        <v>0</v>
      </c>
      <c r="AP319" s="130">
        <v>0</v>
      </c>
      <c r="AQ319" s="130">
        <v>0</v>
      </c>
      <c r="AR319" s="130">
        <v>0</v>
      </c>
      <c r="AS319" s="130">
        <v>0</v>
      </c>
      <c r="AT319" s="130">
        <v>0</v>
      </c>
      <c r="AU319" s="130">
        <v>0</v>
      </c>
      <c r="AV319" s="130">
        <v>0</v>
      </c>
      <c r="AW319" s="130">
        <v>0</v>
      </c>
      <c r="AX319" s="130">
        <v>0</v>
      </c>
      <c r="AY319" s="130">
        <v>0</v>
      </c>
      <c r="AZ319" s="130">
        <v>0</v>
      </c>
      <c r="BA319" s="130">
        <v>0</v>
      </c>
      <c r="BB319" s="130">
        <v>0</v>
      </c>
      <c r="BC319" s="130">
        <v>0</v>
      </c>
      <c r="BD319" s="130">
        <v>10620</v>
      </c>
      <c r="BE319" s="130">
        <v>0</v>
      </c>
      <c r="BF319" s="130">
        <v>0</v>
      </c>
      <c r="BG319" s="130">
        <v>0</v>
      </c>
      <c r="BH319" s="130">
        <v>0</v>
      </c>
      <c r="BI319" s="22">
        <f t="shared" si="12"/>
        <v>0</v>
      </c>
      <c r="BJ319" s="22">
        <f t="shared" si="13"/>
        <v>10620</v>
      </c>
      <c r="BK319" s="22">
        <f t="shared" si="14"/>
        <v>10620</v>
      </c>
    </row>
    <row r="320" spans="1:63" x14ac:dyDescent="0.35">
      <c r="A320" s="23" t="s">
        <v>1778</v>
      </c>
      <c r="B320" s="79" t="s">
        <v>482</v>
      </c>
      <c r="C320" s="80">
        <v>4</v>
      </c>
      <c r="D320" s="81" t="s">
        <v>23</v>
      </c>
      <c r="E320" s="79" t="s">
        <v>458</v>
      </c>
      <c r="F320" s="79" t="s">
        <v>635</v>
      </c>
      <c r="G320" s="79" t="s">
        <v>918</v>
      </c>
      <c r="H320" s="79" t="s">
        <v>656</v>
      </c>
      <c r="I320" s="79" t="s">
        <v>919</v>
      </c>
      <c r="J320" s="79" t="s">
        <v>658</v>
      </c>
      <c r="K320" s="79" t="s">
        <v>472</v>
      </c>
      <c r="L320" s="79" t="s">
        <v>637</v>
      </c>
      <c r="M320" s="79" t="s">
        <v>650</v>
      </c>
      <c r="N320" s="82">
        <v>1</v>
      </c>
      <c r="O320" s="82">
        <v>1</v>
      </c>
      <c r="P320" s="82">
        <v>1</v>
      </c>
      <c r="Q320" s="82">
        <v>1</v>
      </c>
      <c r="R320" s="82">
        <v>1</v>
      </c>
      <c r="S320" s="82">
        <v>1</v>
      </c>
      <c r="T320" s="82">
        <v>0</v>
      </c>
      <c r="U320" s="82">
        <v>0</v>
      </c>
      <c r="V320" s="82">
        <v>0</v>
      </c>
      <c r="W320" s="77">
        <v>298835</v>
      </c>
      <c r="X320" s="77">
        <v>0</v>
      </c>
      <c r="Y320" s="77">
        <v>149417.5</v>
      </c>
      <c r="Z320" s="77">
        <v>1262.58</v>
      </c>
      <c r="AA320" s="77">
        <v>0</v>
      </c>
      <c r="AB320" s="77">
        <v>0</v>
      </c>
      <c r="AC320" s="77">
        <v>0</v>
      </c>
      <c r="AD320" s="77">
        <v>149417.5</v>
      </c>
      <c r="AE320" s="134">
        <v>43683</v>
      </c>
      <c r="AF320" s="134">
        <v>45510</v>
      </c>
      <c r="AG320" s="135">
        <v>298835</v>
      </c>
      <c r="AH320" s="84">
        <v>0.43333333333333335</v>
      </c>
      <c r="AI320" s="84">
        <v>5</v>
      </c>
      <c r="AJ320" s="136">
        <v>5.0700000000000002E-2</v>
      </c>
      <c r="AK320" s="79" t="s">
        <v>651</v>
      </c>
      <c r="AL320" s="79" t="s">
        <v>652</v>
      </c>
      <c r="AM320" s="130">
        <v>0</v>
      </c>
      <c r="AN320" s="130">
        <v>0</v>
      </c>
      <c r="AO320" s="130">
        <v>0</v>
      </c>
      <c r="AP320" s="130">
        <v>0</v>
      </c>
      <c r="AQ320" s="130">
        <v>0</v>
      </c>
      <c r="AR320" s="130">
        <v>149417.5</v>
      </c>
      <c r="AS320" s="130">
        <v>0</v>
      </c>
      <c r="AT320" s="130">
        <v>0</v>
      </c>
      <c r="AU320" s="130">
        <v>0</v>
      </c>
      <c r="AV320" s="130">
        <v>0</v>
      </c>
      <c r="AW320" s="130">
        <v>0</v>
      </c>
      <c r="AX320" s="130">
        <v>0</v>
      </c>
      <c r="AY320" s="130">
        <v>0</v>
      </c>
      <c r="AZ320" s="130">
        <v>0</v>
      </c>
      <c r="BA320" s="130">
        <v>0</v>
      </c>
      <c r="BB320" s="130">
        <v>0</v>
      </c>
      <c r="BC320" s="130">
        <v>0</v>
      </c>
      <c r="BD320" s="130">
        <v>0</v>
      </c>
      <c r="BE320" s="130">
        <v>0</v>
      </c>
      <c r="BF320" s="130">
        <v>0</v>
      </c>
      <c r="BG320" s="130">
        <v>0</v>
      </c>
      <c r="BH320" s="130">
        <v>0</v>
      </c>
      <c r="BI320" s="22">
        <f t="shared" si="12"/>
        <v>149417.5</v>
      </c>
      <c r="BJ320" s="22">
        <f t="shared" si="13"/>
        <v>0</v>
      </c>
      <c r="BK320" s="22">
        <f t="shared" si="14"/>
        <v>149417.5</v>
      </c>
    </row>
    <row r="321" spans="1:63" x14ac:dyDescent="0.35">
      <c r="A321" s="23" t="s">
        <v>1779</v>
      </c>
      <c r="B321" s="79" t="s">
        <v>482</v>
      </c>
      <c r="C321" s="80">
        <v>5</v>
      </c>
      <c r="D321" s="81" t="s">
        <v>23</v>
      </c>
      <c r="E321" s="79" t="s">
        <v>458</v>
      </c>
      <c r="F321" s="79" t="s">
        <v>635</v>
      </c>
      <c r="G321" s="79" t="s">
        <v>918</v>
      </c>
      <c r="H321" s="79" t="s">
        <v>656</v>
      </c>
      <c r="I321" s="79" t="s">
        <v>919</v>
      </c>
      <c r="J321" s="79" t="s">
        <v>658</v>
      </c>
      <c r="K321" s="79" t="s">
        <v>472</v>
      </c>
      <c r="L321" s="79" t="s">
        <v>637</v>
      </c>
      <c r="M321" s="79" t="s">
        <v>650</v>
      </c>
      <c r="N321" s="82">
        <v>1</v>
      </c>
      <c r="O321" s="82">
        <v>1</v>
      </c>
      <c r="P321" s="82">
        <v>1</v>
      </c>
      <c r="Q321" s="82">
        <v>1</v>
      </c>
      <c r="R321" s="82">
        <v>1</v>
      </c>
      <c r="S321" s="82">
        <v>1</v>
      </c>
      <c r="T321" s="82">
        <v>0</v>
      </c>
      <c r="U321" s="82">
        <v>0</v>
      </c>
      <c r="V321" s="82">
        <v>0</v>
      </c>
      <c r="W321" s="77">
        <v>881312.5</v>
      </c>
      <c r="X321" s="77">
        <v>0</v>
      </c>
      <c r="Y321" s="77">
        <v>0</v>
      </c>
      <c r="Z321" s="77">
        <v>3936.53</v>
      </c>
      <c r="AA321" s="77">
        <v>0</v>
      </c>
      <c r="AB321" s="77">
        <v>0</v>
      </c>
      <c r="AC321" s="77">
        <v>0</v>
      </c>
      <c r="AD321" s="77">
        <v>881312.5</v>
      </c>
      <c r="AE321" s="134">
        <v>43683</v>
      </c>
      <c r="AF321" s="134">
        <v>45875</v>
      </c>
      <c r="AG321" s="135">
        <v>881312.5</v>
      </c>
      <c r="AH321" s="84">
        <v>1.4333333333333333</v>
      </c>
      <c r="AI321" s="84">
        <v>6</v>
      </c>
      <c r="AJ321" s="136">
        <v>5.3600000000000002E-2</v>
      </c>
      <c r="AK321" s="79" t="s">
        <v>651</v>
      </c>
      <c r="AL321" s="79" t="s">
        <v>652</v>
      </c>
      <c r="AM321" s="130">
        <v>0</v>
      </c>
      <c r="AN321" s="130">
        <v>0</v>
      </c>
      <c r="AO321" s="130">
        <v>0</v>
      </c>
      <c r="AP321" s="130">
        <v>0</v>
      </c>
      <c r="AQ321" s="130">
        <v>0</v>
      </c>
      <c r="AR321" s="130">
        <v>0</v>
      </c>
      <c r="AS321" s="130">
        <v>0</v>
      </c>
      <c r="AT321" s="130">
        <v>0</v>
      </c>
      <c r="AU321" s="130">
        <v>0</v>
      </c>
      <c r="AV321" s="130">
        <v>0</v>
      </c>
      <c r="AW321" s="130">
        <v>0</v>
      </c>
      <c r="AX321" s="130">
        <v>440656.25</v>
      </c>
      <c r="AY321" s="130">
        <v>0</v>
      </c>
      <c r="AZ321" s="130">
        <v>0</v>
      </c>
      <c r="BA321" s="130">
        <v>0</v>
      </c>
      <c r="BB321" s="130">
        <v>0</v>
      </c>
      <c r="BC321" s="130">
        <v>0</v>
      </c>
      <c r="BD321" s="130">
        <v>440656.25</v>
      </c>
      <c r="BE321" s="130">
        <v>0</v>
      </c>
      <c r="BF321" s="130">
        <v>0</v>
      </c>
      <c r="BG321" s="130">
        <v>0</v>
      </c>
      <c r="BH321" s="130">
        <v>0</v>
      </c>
      <c r="BI321" s="22">
        <f t="shared" si="12"/>
        <v>0</v>
      </c>
      <c r="BJ321" s="22">
        <f t="shared" si="13"/>
        <v>881312.5</v>
      </c>
      <c r="BK321" s="22">
        <f t="shared" si="14"/>
        <v>881312.5</v>
      </c>
    </row>
    <row r="322" spans="1:63" x14ac:dyDescent="0.35">
      <c r="A322" s="23" t="s">
        <v>1780</v>
      </c>
      <c r="B322" s="79" t="s">
        <v>482</v>
      </c>
      <c r="C322" s="80">
        <v>6</v>
      </c>
      <c r="D322" s="81" t="s">
        <v>23</v>
      </c>
      <c r="E322" s="79" t="s">
        <v>458</v>
      </c>
      <c r="F322" s="79" t="s">
        <v>635</v>
      </c>
      <c r="G322" s="79" t="s">
        <v>918</v>
      </c>
      <c r="H322" s="79" t="s">
        <v>656</v>
      </c>
      <c r="I322" s="79" t="s">
        <v>919</v>
      </c>
      <c r="J322" s="79" t="s">
        <v>658</v>
      </c>
      <c r="K322" s="79" t="s">
        <v>472</v>
      </c>
      <c r="L322" s="79" t="s">
        <v>637</v>
      </c>
      <c r="M322" s="79" t="s">
        <v>650</v>
      </c>
      <c r="N322" s="82">
        <v>1</v>
      </c>
      <c r="O322" s="82">
        <v>1</v>
      </c>
      <c r="P322" s="82">
        <v>1</v>
      </c>
      <c r="Q322" s="82">
        <v>1</v>
      </c>
      <c r="R322" s="82">
        <v>1</v>
      </c>
      <c r="S322" s="82">
        <v>1</v>
      </c>
      <c r="T322" s="82">
        <v>0</v>
      </c>
      <c r="U322" s="82">
        <v>0</v>
      </c>
      <c r="V322" s="82">
        <v>0</v>
      </c>
      <c r="W322" s="77">
        <v>1077487.5</v>
      </c>
      <c r="X322" s="77">
        <v>0</v>
      </c>
      <c r="Y322" s="77">
        <v>0</v>
      </c>
      <c r="Z322" s="77">
        <v>5064.1899999999996</v>
      </c>
      <c r="AA322" s="77">
        <v>0</v>
      </c>
      <c r="AB322" s="77">
        <v>0</v>
      </c>
      <c r="AC322" s="77">
        <v>0</v>
      </c>
      <c r="AD322" s="77">
        <v>1077487.5</v>
      </c>
      <c r="AE322" s="134">
        <v>43683</v>
      </c>
      <c r="AF322" s="134">
        <v>46240</v>
      </c>
      <c r="AG322" s="135">
        <v>1077487.5</v>
      </c>
      <c r="AH322" s="84">
        <v>2.4333333333333331</v>
      </c>
      <c r="AI322" s="84">
        <v>7</v>
      </c>
      <c r="AJ322" s="136">
        <v>5.6399999999999999E-2</v>
      </c>
      <c r="AK322" s="79" t="s">
        <v>651</v>
      </c>
      <c r="AL322" s="79" t="s">
        <v>652</v>
      </c>
      <c r="AM322" s="130">
        <v>0</v>
      </c>
      <c r="AN322" s="130">
        <v>0</v>
      </c>
      <c r="AO322" s="130">
        <v>0</v>
      </c>
      <c r="AP322" s="130">
        <v>0</v>
      </c>
      <c r="AQ322" s="130">
        <v>0</v>
      </c>
      <c r="AR322" s="130">
        <v>0</v>
      </c>
      <c r="AS322" s="130">
        <v>0</v>
      </c>
      <c r="AT322" s="130">
        <v>0</v>
      </c>
      <c r="AU322" s="130">
        <v>0</v>
      </c>
      <c r="AV322" s="130">
        <v>0</v>
      </c>
      <c r="AW322" s="130">
        <v>0</v>
      </c>
      <c r="AX322" s="130">
        <v>0</v>
      </c>
      <c r="AY322" s="130">
        <v>0</v>
      </c>
      <c r="AZ322" s="130">
        <v>0</v>
      </c>
      <c r="BA322" s="130">
        <v>0</v>
      </c>
      <c r="BB322" s="130">
        <v>0</v>
      </c>
      <c r="BC322" s="130">
        <v>0</v>
      </c>
      <c r="BD322" s="130">
        <v>538743.75</v>
      </c>
      <c r="BE322" s="130">
        <v>0</v>
      </c>
      <c r="BF322" s="130">
        <v>0</v>
      </c>
      <c r="BG322" s="130">
        <v>0</v>
      </c>
      <c r="BH322" s="130">
        <v>0</v>
      </c>
      <c r="BI322" s="22">
        <f t="shared" si="12"/>
        <v>0</v>
      </c>
      <c r="BJ322" s="22">
        <f t="shared" si="13"/>
        <v>538743.75</v>
      </c>
      <c r="BK322" s="22">
        <f t="shared" si="14"/>
        <v>538743.75</v>
      </c>
    </row>
    <row r="323" spans="1:63" x14ac:dyDescent="0.35">
      <c r="A323" s="23" t="s">
        <v>1781</v>
      </c>
      <c r="B323" s="79" t="s">
        <v>482</v>
      </c>
      <c r="C323" s="80">
        <v>7</v>
      </c>
      <c r="D323" s="81" t="s">
        <v>23</v>
      </c>
      <c r="E323" s="79" t="s">
        <v>458</v>
      </c>
      <c r="F323" s="79" t="s">
        <v>635</v>
      </c>
      <c r="G323" s="79" t="s">
        <v>918</v>
      </c>
      <c r="H323" s="79" t="s">
        <v>656</v>
      </c>
      <c r="I323" s="79" t="s">
        <v>919</v>
      </c>
      <c r="J323" s="79" t="s">
        <v>658</v>
      </c>
      <c r="K323" s="79" t="s">
        <v>472</v>
      </c>
      <c r="L323" s="79" t="s">
        <v>637</v>
      </c>
      <c r="M323" s="79" t="s">
        <v>650</v>
      </c>
      <c r="N323" s="82">
        <v>1</v>
      </c>
      <c r="O323" s="82">
        <v>1</v>
      </c>
      <c r="P323" s="82">
        <v>1</v>
      </c>
      <c r="Q323" s="82">
        <v>1</v>
      </c>
      <c r="R323" s="82">
        <v>1</v>
      </c>
      <c r="S323" s="82">
        <v>1</v>
      </c>
      <c r="T323" s="82">
        <v>0</v>
      </c>
      <c r="U323" s="82">
        <v>0</v>
      </c>
      <c r="V323" s="82">
        <v>0</v>
      </c>
      <c r="W323" s="77">
        <v>416392.5</v>
      </c>
      <c r="X323" s="77">
        <v>0</v>
      </c>
      <c r="Y323" s="77">
        <v>0</v>
      </c>
      <c r="Z323" s="77">
        <v>2057.67</v>
      </c>
      <c r="AA323" s="77">
        <v>0</v>
      </c>
      <c r="AB323" s="77">
        <v>0</v>
      </c>
      <c r="AC323" s="77">
        <v>0</v>
      </c>
      <c r="AD323" s="77">
        <v>416392.5</v>
      </c>
      <c r="AE323" s="134">
        <v>43683</v>
      </c>
      <c r="AF323" s="134">
        <v>46605</v>
      </c>
      <c r="AG323" s="135">
        <v>416392.5</v>
      </c>
      <c r="AH323" s="84">
        <v>3.4333333333333331</v>
      </c>
      <c r="AI323" s="84">
        <v>8</v>
      </c>
      <c r="AJ323" s="136">
        <v>5.9299999999999999E-2</v>
      </c>
      <c r="AK323" s="79" t="s">
        <v>651</v>
      </c>
      <c r="AL323" s="79" t="s">
        <v>652</v>
      </c>
      <c r="AM323" s="130">
        <v>0</v>
      </c>
      <c r="AN323" s="130">
        <v>0</v>
      </c>
      <c r="AO323" s="130">
        <v>0</v>
      </c>
      <c r="AP323" s="130">
        <v>0</v>
      </c>
      <c r="AQ323" s="130">
        <v>0</v>
      </c>
      <c r="AR323" s="130">
        <v>0</v>
      </c>
      <c r="AS323" s="130">
        <v>0</v>
      </c>
      <c r="AT323" s="130">
        <v>0</v>
      </c>
      <c r="AU323" s="130">
        <v>0</v>
      </c>
      <c r="AV323" s="130">
        <v>0</v>
      </c>
      <c r="AW323" s="130">
        <v>0</v>
      </c>
      <c r="AX323" s="130">
        <v>0</v>
      </c>
      <c r="AY323" s="130">
        <v>0</v>
      </c>
      <c r="AZ323" s="130">
        <v>0</v>
      </c>
      <c r="BA323" s="130">
        <v>0</v>
      </c>
      <c r="BB323" s="130">
        <v>0</v>
      </c>
      <c r="BC323" s="130">
        <v>0</v>
      </c>
      <c r="BD323" s="130">
        <v>138797.5</v>
      </c>
      <c r="BE323" s="130">
        <v>0</v>
      </c>
      <c r="BF323" s="130">
        <v>0</v>
      </c>
      <c r="BG323" s="130">
        <v>0</v>
      </c>
      <c r="BH323" s="130">
        <v>0</v>
      </c>
      <c r="BI323" s="22">
        <f t="shared" ref="BI323:BI386" si="15">SUM(AM323:AV323)</f>
        <v>0</v>
      </c>
      <c r="BJ323" s="22">
        <f t="shared" si="13"/>
        <v>138797.5</v>
      </c>
      <c r="BK323" s="22">
        <f t="shared" si="14"/>
        <v>138797.5</v>
      </c>
    </row>
    <row r="324" spans="1:63" x14ac:dyDescent="0.35">
      <c r="A324" s="23" t="s">
        <v>1782</v>
      </c>
      <c r="B324" s="79" t="s">
        <v>483</v>
      </c>
      <c r="C324" s="80">
        <v>5</v>
      </c>
      <c r="D324" s="81" t="s">
        <v>23</v>
      </c>
      <c r="E324" s="79" t="s">
        <v>458</v>
      </c>
      <c r="F324" s="79" t="s">
        <v>635</v>
      </c>
      <c r="G324" s="79" t="s">
        <v>918</v>
      </c>
      <c r="H324" s="79" t="s">
        <v>656</v>
      </c>
      <c r="I324" s="79" t="s">
        <v>919</v>
      </c>
      <c r="J324" s="79" t="s">
        <v>658</v>
      </c>
      <c r="K324" s="79" t="s">
        <v>472</v>
      </c>
      <c r="L324" s="79" t="s">
        <v>637</v>
      </c>
      <c r="M324" s="79" t="s">
        <v>650</v>
      </c>
      <c r="N324" s="82">
        <v>1</v>
      </c>
      <c r="O324" s="82">
        <v>1</v>
      </c>
      <c r="P324" s="82">
        <v>1</v>
      </c>
      <c r="Q324" s="82">
        <v>1</v>
      </c>
      <c r="R324" s="82">
        <v>1</v>
      </c>
      <c r="S324" s="82">
        <v>1</v>
      </c>
      <c r="T324" s="82">
        <v>0</v>
      </c>
      <c r="U324" s="82">
        <v>0</v>
      </c>
      <c r="V324" s="82">
        <v>0</v>
      </c>
      <c r="W324" s="77">
        <v>831310</v>
      </c>
      <c r="X324" s="77">
        <v>0</v>
      </c>
      <c r="Y324" s="77">
        <v>415655</v>
      </c>
      <c r="Z324" s="77">
        <v>3512.28</v>
      </c>
      <c r="AA324" s="77">
        <v>0</v>
      </c>
      <c r="AB324" s="77">
        <v>0</v>
      </c>
      <c r="AC324" s="77">
        <v>0</v>
      </c>
      <c r="AD324" s="77">
        <v>415655</v>
      </c>
      <c r="AE324" s="134">
        <v>43684</v>
      </c>
      <c r="AF324" s="134">
        <v>45511</v>
      </c>
      <c r="AG324" s="135">
        <v>831310</v>
      </c>
      <c r="AH324" s="84">
        <v>0.43611111111111112</v>
      </c>
      <c r="AI324" s="84">
        <v>5</v>
      </c>
      <c r="AJ324" s="136">
        <v>5.0700000000000002E-2</v>
      </c>
      <c r="AK324" s="79" t="s">
        <v>651</v>
      </c>
      <c r="AL324" s="79" t="s">
        <v>652</v>
      </c>
      <c r="AM324" s="130">
        <v>0</v>
      </c>
      <c r="AN324" s="130">
        <v>0</v>
      </c>
      <c r="AO324" s="130">
        <v>0</v>
      </c>
      <c r="AP324" s="130">
        <v>0</v>
      </c>
      <c r="AQ324" s="130">
        <v>0</v>
      </c>
      <c r="AR324" s="130">
        <v>415655</v>
      </c>
      <c r="AS324" s="130">
        <v>0</v>
      </c>
      <c r="AT324" s="130">
        <v>0</v>
      </c>
      <c r="AU324" s="130">
        <v>0</v>
      </c>
      <c r="AV324" s="130">
        <v>0</v>
      </c>
      <c r="AW324" s="130">
        <v>0</v>
      </c>
      <c r="AX324" s="130">
        <v>0</v>
      </c>
      <c r="AY324" s="130">
        <v>0</v>
      </c>
      <c r="AZ324" s="130">
        <v>0</v>
      </c>
      <c r="BA324" s="130">
        <v>0</v>
      </c>
      <c r="BB324" s="130">
        <v>0</v>
      </c>
      <c r="BC324" s="130">
        <v>0</v>
      </c>
      <c r="BD324" s="130">
        <v>0</v>
      </c>
      <c r="BE324" s="130">
        <v>0</v>
      </c>
      <c r="BF324" s="130">
        <v>0</v>
      </c>
      <c r="BG324" s="130">
        <v>0</v>
      </c>
      <c r="BH324" s="130">
        <v>0</v>
      </c>
      <c r="BI324" s="22">
        <f t="shared" si="15"/>
        <v>415655</v>
      </c>
      <c r="BJ324" s="22">
        <f t="shared" ref="BJ324:BJ387" si="16">SUM(AW324:BH324)</f>
        <v>0</v>
      </c>
      <c r="BK324" s="22">
        <f t="shared" ref="BK324:BK387" si="17">BI324+BJ324</f>
        <v>415655</v>
      </c>
    </row>
    <row r="325" spans="1:63" x14ac:dyDescent="0.35">
      <c r="A325" s="23" t="s">
        <v>1783</v>
      </c>
      <c r="B325" s="79" t="s">
        <v>483</v>
      </c>
      <c r="C325" s="80">
        <v>6</v>
      </c>
      <c r="D325" s="81" t="s">
        <v>23</v>
      </c>
      <c r="E325" s="79" t="s">
        <v>458</v>
      </c>
      <c r="F325" s="79" t="s">
        <v>635</v>
      </c>
      <c r="G325" s="79" t="s">
        <v>918</v>
      </c>
      <c r="H325" s="79" t="s">
        <v>656</v>
      </c>
      <c r="I325" s="79" t="s">
        <v>919</v>
      </c>
      <c r="J325" s="79" t="s">
        <v>658</v>
      </c>
      <c r="K325" s="79" t="s">
        <v>472</v>
      </c>
      <c r="L325" s="79" t="s">
        <v>637</v>
      </c>
      <c r="M325" s="79" t="s">
        <v>650</v>
      </c>
      <c r="N325" s="82">
        <v>1</v>
      </c>
      <c r="O325" s="82">
        <v>1</v>
      </c>
      <c r="P325" s="82">
        <v>1</v>
      </c>
      <c r="Q325" s="82">
        <v>1</v>
      </c>
      <c r="R325" s="82">
        <v>1</v>
      </c>
      <c r="S325" s="82">
        <v>1</v>
      </c>
      <c r="T325" s="82">
        <v>0</v>
      </c>
      <c r="U325" s="82">
        <v>0</v>
      </c>
      <c r="V325" s="82">
        <v>0</v>
      </c>
      <c r="W325" s="77">
        <v>1202567.5</v>
      </c>
      <c r="X325" s="77">
        <v>0</v>
      </c>
      <c r="Y325" s="77">
        <v>0</v>
      </c>
      <c r="Z325" s="77">
        <v>5371.47</v>
      </c>
      <c r="AA325" s="77">
        <v>0</v>
      </c>
      <c r="AB325" s="77">
        <v>0</v>
      </c>
      <c r="AC325" s="77">
        <v>0</v>
      </c>
      <c r="AD325" s="77">
        <v>1202567.5</v>
      </c>
      <c r="AE325" s="134">
        <v>43684</v>
      </c>
      <c r="AF325" s="134">
        <v>45876</v>
      </c>
      <c r="AG325" s="135">
        <v>1202567.5</v>
      </c>
      <c r="AH325" s="84">
        <v>1.4361111111111111</v>
      </c>
      <c r="AI325" s="84">
        <v>6</v>
      </c>
      <c r="AJ325" s="136">
        <v>5.3600000000000002E-2</v>
      </c>
      <c r="AK325" s="79" t="s">
        <v>651</v>
      </c>
      <c r="AL325" s="79" t="s">
        <v>652</v>
      </c>
      <c r="AM325" s="130">
        <v>0</v>
      </c>
      <c r="AN325" s="130">
        <v>0</v>
      </c>
      <c r="AO325" s="130">
        <v>0</v>
      </c>
      <c r="AP325" s="130">
        <v>0</v>
      </c>
      <c r="AQ325" s="130">
        <v>0</v>
      </c>
      <c r="AR325" s="130">
        <v>0</v>
      </c>
      <c r="AS325" s="130">
        <v>0</v>
      </c>
      <c r="AT325" s="130">
        <v>0</v>
      </c>
      <c r="AU325" s="130">
        <v>0</v>
      </c>
      <c r="AV325" s="130">
        <v>0</v>
      </c>
      <c r="AW325" s="130">
        <v>0</v>
      </c>
      <c r="AX325" s="130">
        <v>601283.75</v>
      </c>
      <c r="AY325" s="130">
        <v>0</v>
      </c>
      <c r="AZ325" s="130">
        <v>0</v>
      </c>
      <c r="BA325" s="130">
        <v>0</v>
      </c>
      <c r="BB325" s="130">
        <v>0</v>
      </c>
      <c r="BC325" s="130">
        <v>0</v>
      </c>
      <c r="BD325" s="130">
        <v>601283.75</v>
      </c>
      <c r="BE325" s="130">
        <v>0</v>
      </c>
      <c r="BF325" s="130">
        <v>0</v>
      </c>
      <c r="BG325" s="130">
        <v>0</v>
      </c>
      <c r="BH325" s="130">
        <v>0</v>
      </c>
      <c r="BI325" s="22">
        <f t="shared" si="15"/>
        <v>0</v>
      </c>
      <c r="BJ325" s="22">
        <f t="shared" si="16"/>
        <v>1202567.5</v>
      </c>
      <c r="BK325" s="22">
        <f t="shared" si="17"/>
        <v>1202567.5</v>
      </c>
    </row>
    <row r="326" spans="1:63" x14ac:dyDescent="0.35">
      <c r="A326" s="23" t="s">
        <v>1784</v>
      </c>
      <c r="B326" s="79" t="s">
        <v>483</v>
      </c>
      <c r="C326" s="80">
        <v>7</v>
      </c>
      <c r="D326" s="81" t="s">
        <v>23</v>
      </c>
      <c r="E326" s="79" t="s">
        <v>458</v>
      </c>
      <c r="F326" s="79" t="s">
        <v>635</v>
      </c>
      <c r="G326" s="79" t="s">
        <v>918</v>
      </c>
      <c r="H326" s="79" t="s">
        <v>656</v>
      </c>
      <c r="I326" s="79" t="s">
        <v>919</v>
      </c>
      <c r="J326" s="79" t="s">
        <v>658</v>
      </c>
      <c r="K326" s="79" t="s">
        <v>472</v>
      </c>
      <c r="L326" s="79" t="s">
        <v>637</v>
      </c>
      <c r="M326" s="79" t="s">
        <v>650</v>
      </c>
      <c r="N326" s="82">
        <v>1</v>
      </c>
      <c r="O326" s="82">
        <v>1</v>
      </c>
      <c r="P326" s="82">
        <v>1</v>
      </c>
      <c r="Q326" s="82">
        <v>1</v>
      </c>
      <c r="R326" s="82">
        <v>1</v>
      </c>
      <c r="S326" s="82">
        <v>1</v>
      </c>
      <c r="T326" s="82">
        <v>0</v>
      </c>
      <c r="U326" s="82">
        <v>0</v>
      </c>
      <c r="V326" s="82">
        <v>0</v>
      </c>
      <c r="W326" s="77">
        <v>1044152.5</v>
      </c>
      <c r="X326" s="77">
        <v>0</v>
      </c>
      <c r="Y326" s="77">
        <v>0</v>
      </c>
      <c r="Z326" s="77">
        <v>4907.5200000000004</v>
      </c>
      <c r="AA326" s="77">
        <v>0</v>
      </c>
      <c r="AB326" s="77">
        <v>0</v>
      </c>
      <c r="AC326" s="77">
        <v>0</v>
      </c>
      <c r="AD326" s="77">
        <v>1044152.5</v>
      </c>
      <c r="AE326" s="134">
        <v>43684</v>
      </c>
      <c r="AF326" s="134">
        <v>46241</v>
      </c>
      <c r="AG326" s="135">
        <v>1044152.5</v>
      </c>
      <c r="AH326" s="84">
        <v>2.4361111111111109</v>
      </c>
      <c r="AI326" s="84">
        <v>7</v>
      </c>
      <c r="AJ326" s="136">
        <v>5.6399999999999999E-2</v>
      </c>
      <c r="AK326" s="79" t="s">
        <v>651</v>
      </c>
      <c r="AL326" s="79" t="s">
        <v>652</v>
      </c>
      <c r="AM326" s="130">
        <v>0</v>
      </c>
      <c r="AN326" s="130">
        <v>0</v>
      </c>
      <c r="AO326" s="130">
        <v>0</v>
      </c>
      <c r="AP326" s="130">
        <v>0</v>
      </c>
      <c r="AQ326" s="130">
        <v>0</v>
      </c>
      <c r="AR326" s="130">
        <v>0</v>
      </c>
      <c r="AS326" s="130">
        <v>0</v>
      </c>
      <c r="AT326" s="130">
        <v>0</v>
      </c>
      <c r="AU326" s="130">
        <v>0</v>
      </c>
      <c r="AV326" s="130">
        <v>0</v>
      </c>
      <c r="AW326" s="130">
        <v>0</v>
      </c>
      <c r="AX326" s="130">
        <v>0</v>
      </c>
      <c r="AY326" s="130">
        <v>0</v>
      </c>
      <c r="AZ326" s="130">
        <v>0</v>
      </c>
      <c r="BA326" s="130">
        <v>0</v>
      </c>
      <c r="BB326" s="130">
        <v>0</v>
      </c>
      <c r="BC326" s="130">
        <v>0</v>
      </c>
      <c r="BD326" s="130">
        <v>522076.25</v>
      </c>
      <c r="BE326" s="130">
        <v>0</v>
      </c>
      <c r="BF326" s="130">
        <v>0</v>
      </c>
      <c r="BG326" s="130">
        <v>0</v>
      </c>
      <c r="BH326" s="130">
        <v>0</v>
      </c>
      <c r="BI326" s="22">
        <f t="shared" si="15"/>
        <v>0</v>
      </c>
      <c r="BJ326" s="22">
        <f t="shared" si="16"/>
        <v>522076.25</v>
      </c>
      <c r="BK326" s="22">
        <f t="shared" si="17"/>
        <v>522076.25</v>
      </c>
    </row>
    <row r="327" spans="1:63" x14ac:dyDescent="0.35">
      <c r="A327" s="23" t="s">
        <v>1785</v>
      </c>
      <c r="B327" s="79" t="s">
        <v>483</v>
      </c>
      <c r="C327" s="80">
        <v>8</v>
      </c>
      <c r="D327" s="81" t="s">
        <v>23</v>
      </c>
      <c r="E327" s="79" t="s">
        <v>458</v>
      </c>
      <c r="F327" s="79" t="s">
        <v>635</v>
      </c>
      <c r="G327" s="79" t="s">
        <v>918</v>
      </c>
      <c r="H327" s="79" t="s">
        <v>656</v>
      </c>
      <c r="I327" s="79" t="s">
        <v>919</v>
      </c>
      <c r="J327" s="79" t="s">
        <v>658</v>
      </c>
      <c r="K327" s="79" t="s">
        <v>472</v>
      </c>
      <c r="L327" s="79" t="s">
        <v>637</v>
      </c>
      <c r="M327" s="79" t="s">
        <v>650</v>
      </c>
      <c r="N327" s="82">
        <v>1</v>
      </c>
      <c r="O327" s="82">
        <v>1</v>
      </c>
      <c r="P327" s="82">
        <v>1</v>
      </c>
      <c r="Q327" s="82">
        <v>1</v>
      </c>
      <c r="R327" s="82">
        <v>1</v>
      </c>
      <c r="S327" s="82">
        <v>1</v>
      </c>
      <c r="T327" s="82">
        <v>0</v>
      </c>
      <c r="U327" s="82">
        <v>0</v>
      </c>
      <c r="V327" s="82">
        <v>0</v>
      </c>
      <c r="W327" s="77">
        <v>309012.5</v>
      </c>
      <c r="X327" s="77">
        <v>0</v>
      </c>
      <c r="Y327" s="77">
        <v>0</v>
      </c>
      <c r="Z327" s="77">
        <v>1527.04</v>
      </c>
      <c r="AA327" s="77">
        <v>0</v>
      </c>
      <c r="AB327" s="77">
        <v>0</v>
      </c>
      <c r="AC327" s="77">
        <v>0</v>
      </c>
      <c r="AD327" s="77">
        <v>309012.5</v>
      </c>
      <c r="AE327" s="134">
        <v>43684</v>
      </c>
      <c r="AF327" s="134">
        <v>46606</v>
      </c>
      <c r="AG327" s="135">
        <v>309012.5</v>
      </c>
      <c r="AH327" s="84">
        <v>3.4361111111111109</v>
      </c>
      <c r="AI327" s="84">
        <v>8</v>
      </c>
      <c r="AJ327" s="136">
        <v>5.9299999999999999E-2</v>
      </c>
      <c r="AK327" s="79" t="s">
        <v>651</v>
      </c>
      <c r="AL327" s="79" t="s">
        <v>652</v>
      </c>
      <c r="AM327" s="130">
        <v>0</v>
      </c>
      <c r="AN327" s="130">
        <v>0</v>
      </c>
      <c r="AO327" s="130">
        <v>0</v>
      </c>
      <c r="AP327" s="130">
        <v>0</v>
      </c>
      <c r="AQ327" s="130">
        <v>0</v>
      </c>
      <c r="AR327" s="130">
        <v>0</v>
      </c>
      <c r="AS327" s="130">
        <v>0</v>
      </c>
      <c r="AT327" s="130">
        <v>0</v>
      </c>
      <c r="AU327" s="130">
        <v>0</v>
      </c>
      <c r="AV327" s="130">
        <v>0</v>
      </c>
      <c r="AW327" s="130">
        <v>0</v>
      </c>
      <c r="AX327" s="130">
        <v>0</v>
      </c>
      <c r="AY327" s="130">
        <v>0</v>
      </c>
      <c r="AZ327" s="130">
        <v>0</v>
      </c>
      <c r="BA327" s="130">
        <v>0</v>
      </c>
      <c r="BB327" s="130">
        <v>0</v>
      </c>
      <c r="BC327" s="130">
        <v>0</v>
      </c>
      <c r="BD327" s="130">
        <v>103004.16</v>
      </c>
      <c r="BE327" s="130">
        <v>0</v>
      </c>
      <c r="BF327" s="130">
        <v>0</v>
      </c>
      <c r="BG327" s="130">
        <v>0</v>
      </c>
      <c r="BH327" s="130">
        <v>0</v>
      </c>
      <c r="BI327" s="22">
        <f t="shared" si="15"/>
        <v>0</v>
      </c>
      <c r="BJ327" s="22">
        <f t="shared" si="16"/>
        <v>103004.16</v>
      </c>
      <c r="BK327" s="22">
        <f t="shared" si="17"/>
        <v>103004.16</v>
      </c>
    </row>
    <row r="328" spans="1:63" x14ac:dyDescent="0.35">
      <c r="A328" s="23" t="s">
        <v>1786</v>
      </c>
      <c r="B328" s="79" t="s">
        <v>483</v>
      </c>
      <c r="C328" s="80">
        <v>9</v>
      </c>
      <c r="D328" s="81" t="s">
        <v>23</v>
      </c>
      <c r="E328" s="79" t="s">
        <v>458</v>
      </c>
      <c r="F328" s="79" t="s">
        <v>635</v>
      </c>
      <c r="G328" s="79" t="s">
        <v>918</v>
      </c>
      <c r="H328" s="79" t="s">
        <v>656</v>
      </c>
      <c r="I328" s="79" t="s">
        <v>919</v>
      </c>
      <c r="J328" s="79" t="s">
        <v>658</v>
      </c>
      <c r="K328" s="79" t="s">
        <v>472</v>
      </c>
      <c r="L328" s="79" t="s">
        <v>637</v>
      </c>
      <c r="M328" s="79" t="s">
        <v>650</v>
      </c>
      <c r="N328" s="82">
        <v>1</v>
      </c>
      <c r="O328" s="82">
        <v>1</v>
      </c>
      <c r="P328" s="82">
        <v>1</v>
      </c>
      <c r="Q328" s="82">
        <v>1</v>
      </c>
      <c r="R328" s="82">
        <v>1</v>
      </c>
      <c r="S328" s="82">
        <v>1</v>
      </c>
      <c r="T328" s="82">
        <v>0</v>
      </c>
      <c r="U328" s="82">
        <v>0</v>
      </c>
      <c r="V328" s="82">
        <v>0</v>
      </c>
      <c r="W328" s="77">
        <v>106200</v>
      </c>
      <c r="X328" s="77">
        <v>0</v>
      </c>
      <c r="Y328" s="77">
        <v>0</v>
      </c>
      <c r="Z328" s="77">
        <v>549.58000000000004</v>
      </c>
      <c r="AA328" s="77">
        <v>0</v>
      </c>
      <c r="AB328" s="77">
        <v>0</v>
      </c>
      <c r="AC328" s="77">
        <v>0</v>
      </c>
      <c r="AD328" s="77">
        <v>106200</v>
      </c>
      <c r="AE328" s="134">
        <v>43684</v>
      </c>
      <c r="AF328" s="134">
        <v>46972</v>
      </c>
      <c r="AG328" s="135">
        <v>106200</v>
      </c>
      <c r="AH328" s="84">
        <v>4.4361111111111109</v>
      </c>
      <c r="AI328" s="84">
        <v>9</v>
      </c>
      <c r="AJ328" s="136">
        <v>6.2100000000000002E-2</v>
      </c>
      <c r="AK328" s="79" t="s">
        <v>651</v>
      </c>
      <c r="AL328" s="79" t="s">
        <v>652</v>
      </c>
      <c r="AM328" s="130">
        <v>0</v>
      </c>
      <c r="AN328" s="130">
        <v>0</v>
      </c>
      <c r="AO328" s="130">
        <v>0</v>
      </c>
      <c r="AP328" s="130">
        <v>0</v>
      </c>
      <c r="AQ328" s="130">
        <v>0</v>
      </c>
      <c r="AR328" s="130">
        <v>0</v>
      </c>
      <c r="AS328" s="130">
        <v>0</v>
      </c>
      <c r="AT328" s="130">
        <v>0</v>
      </c>
      <c r="AU328" s="130">
        <v>0</v>
      </c>
      <c r="AV328" s="130">
        <v>0</v>
      </c>
      <c r="AW328" s="130">
        <v>0</v>
      </c>
      <c r="AX328" s="130">
        <v>0</v>
      </c>
      <c r="AY328" s="130">
        <v>0</v>
      </c>
      <c r="AZ328" s="130">
        <v>0</v>
      </c>
      <c r="BA328" s="130">
        <v>0</v>
      </c>
      <c r="BB328" s="130">
        <v>0</v>
      </c>
      <c r="BC328" s="130">
        <v>0</v>
      </c>
      <c r="BD328" s="130">
        <v>26550</v>
      </c>
      <c r="BE328" s="130">
        <v>0</v>
      </c>
      <c r="BF328" s="130">
        <v>0</v>
      </c>
      <c r="BG328" s="130">
        <v>0</v>
      </c>
      <c r="BH328" s="130">
        <v>0</v>
      </c>
      <c r="BI328" s="22">
        <f t="shared" si="15"/>
        <v>0</v>
      </c>
      <c r="BJ328" s="22">
        <f t="shared" si="16"/>
        <v>26550</v>
      </c>
      <c r="BK328" s="22">
        <f t="shared" si="17"/>
        <v>26550</v>
      </c>
    </row>
    <row r="329" spans="1:63" x14ac:dyDescent="0.35">
      <c r="A329" s="23" t="s">
        <v>1787</v>
      </c>
      <c r="B329" s="79" t="s">
        <v>484</v>
      </c>
      <c r="C329" s="80">
        <v>2</v>
      </c>
      <c r="D329" s="81" t="s">
        <v>23</v>
      </c>
      <c r="E329" s="79" t="s">
        <v>458</v>
      </c>
      <c r="F329" s="79" t="s">
        <v>635</v>
      </c>
      <c r="G329" s="79" t="s">
        <v>918</v>
      </c>
      <c r="H329" s="79" t="s">
        <v>656</v>
      </c>
      <c r="I329" s="79" t="s">
        <v>919</v>
      </c>
      <c r="J329" s="79" t="s">
        <v>658</v>
      </c>
      <c r="K329" s="79" t="s">
        <v>472</v>
      </c>
      <c r="L329" s="79" t="s">
        <v>637</v>
      </c>
      <c r="M329" s="79" t="s">
        <v>650</v>
      </c>
      <c r="N329" s="82">
        <v>1</v>
      </c>
      <c r="O329" s="82">
        <v>1</v>
      </c>
      <c r="P329" s="82">
        <v>1</v>
      </c>
      <c r="Q329" s="82">
        <v>1</v>
      </c>
      <c r="R329" s="82">
        <v>1</v>
      </c>
      <c r="S329" s="82">
        <v>1</v>
      </c>
      <c r="T329" s="82">
        <v>0</v>
      </c>
      <c r="U329" s="82">
        <v>0</v>
      </c>
      <c r="V329" s="82">
        <v>0</v>
      </c>
      <c r="W329" s="77">
        <v>457397.5</v>
      </c>
      <c r="X329" s="77">
        <v>0</v>
      </c>
      <c r="Y329" s="77">
        <v>228698.75</v>
      </c>
      <c r="Z329" s="77">
        <v>1932.5</v>
      </c>
      <c r="AA329" s="77">
        <v>0</v>
      </c>
      <c r="AB329" s="77">
        <v>0</v>
      </c>
      <c r="AC329" s="77">
        <v>0</v>
      </c>
      <c r="AD329" s="77">
        <v>228698.75</v>
      </c>
      <c r="AE329" s="134">
        <v>43685</v>
      </c>
      <c r="AF329" s="134">
        <v>45512</v>
      </c>
      <c r="AG329" s="135">
        <v>457397.5</v>
      </c>
      <c r="AH329" s="84">
        <v>0.43888888888888888</v>
      </c>
      <c r="AI329" s="84">
        <v>5</v>
      </c>
      <c r="AJ329" s="136">
        <v>5.0700000000000002E-2</v>
      </c>
      <c r="AK329" s="79" t="s">
        <v>651</v>
      </c>
      <c r="AL329" s="79" t="s">
        <v>652</v>
      </c>
      <c r="AM329" s="130">
        <v>0</v>
      </c>
      <c r="AN329" s="130">
        <v>0</v>
      </c>
      <c r="AO329" s="130">
        <v>0</v>
      </c>
      <c r="AP329" s="130">
        <v>0</v>
      </c>
      <c r="AQ329" s="130">
        <v>0</v>
      </c>
      <c r="AR329" s="130">
        <v>228698.75</v>
      </c>
      <c r="AS329" s="130">
        <v>0</v>
      </c>
      <c r="AT329" s="130">
        <v>0</v>
      </c>
      <c r="AU329" s="130">
        <v>0</v>
      </c>
      <c r="AV329" s="130">
        <v>0</v>
      </c>
      <c r="AW329" s="130">
        <v>0</v>
      </c>
      <c r="AX329" s="130">
        <v>0</v>
      </c>
      <c r="AY329" s="130">
        <v>0</v>
      </c>
      <c r="AZ329" s="130">
        <v>0</v>
      </c>
      <c r="BA329" s="130">
        <v>0</v>
      </c>
      <c r="BB329" s="130">
        <v>0</v>
      </c>
      <c r="BC329" s="130">
        <v>0</v>
      </c>
      <c r="BD329" s="130">
        <v>0</v>
      </c>
      <c r="BE329" s="130">
        <v>0</v>
      </c>
      <c r="BF329" s="130">
        <v>0</v>
      </c>
      <c r="BG329" s="130">
        <v>0</v>
      </c>
      <c r="BH329" s="130">
        <v>0</v>
      </c>
      <c r="BI329" s="22">
        <f t="shared" si="15"/>
        <v>228698.75</v>
      </c>
      <c r="BJ329" s="22">
        <f t="shared" si="16"/>
        <v>0</v>
      </c>
      <c r="BK329" s="22">
        <f t="shared" si="17"/>
        <v>228698.75</v>
      </c>
    </row>
    <row r="330" spans="1:63" x14ac:dyDescent="0.35">
      <c r="A330" s="23" t="s">
        <v>1788</v>
      </c>
      <c r="B330" s="79" t="s">
        <v>484</v>
      </c>
      <c r="C330" s="80">
        <v>3</v>
      </c>
      <c r="D330" s="81" t="s">
        <v>23</v>
      </c>
      <c r="E330" s="79" t="s">
        <v>458</v>
      </c>
      <c r="F330" s="79" t="s">
        <v>635</v>
      </c>
      <c r="G330" s="79" t="s">
        <v>918</v>
      </c>
      <c r="H330" s="79" t="s">
        <v>656</v>
      </c>
      <c r="I330" s="79" t="s">
        <v>919</v>
      </c>
      <c r="J330" s="79" t="s">
        <v>658</v>
      </c>
      <c r="K330" s="79" t="s">
        <v>472</v>
      </c>
      <c r="L330" s="79" t="s">
        <v>637</v>
      </c>
      <c r="M330" s="79" t="s">
        <v>650</v>
      </c>
      <c r="N330" s="82">
        <v>1</v>
      </c>
      <c r="O330" s="82">
        <v>1</v>
      </c>
      <c r="P330" s="82">
        <v>1</v>
      </c>
      <c r="Q330" s="82">
        <v>1</v>
      </c>
      <c r="R330" s="82">
        <v>1</v>
      </c>
      <c r="S330" s="82">
        <v>1</v>
      </c>
      <c r="T330" s="82">
        <v>0</v>
      </c>
      <c r="U330" s="82">
        <v>0</v>
      </c>
      <c r="V330" s="82">
        <v>0</v>
      </c>
      <c r="W330" s="77">
        <v>750922.5</v>
      </c>
      <c r="X330" s="77">
        <v>0</v>
      </c>
      <c r="Y330" s="77">
        <v>0</v>
      </c>
      <c r="Z330" s="77">
        <v>3354.12</v>
      </c>
      <c r="AA330" s="77">
        <v>0</v>
      </c>
      <c r="AB330" s="77">
        <v>0</v>
      </c>
      <c r="AC330" s="77">
        <v>0</v>
      </c>
      <c r="AD330" s="77">
        <v>750922.5</v>
      </c>
      <c r="AE330" s="134">
        <v>43685</v>
      </c>
      <c r="AF330" s="134">
        <v>45877</v>
      </c>
      <c r="AG330" s="135">
        <v>750922.5</v>
      </c>
      <c r="AH330" s="84">
        <v>1.4388888888888889</v>
      </c>
      <c r="AI330" s="84">
        <v>6</v>
      </c>
      <c r="AJ330" s="136">
        <v>5.3600000000000002E-2</v>
      </c>
      <c r="AK330" s="79" t="s">
        <v>651</v>
      </c>
      <c r="AL330" s="79" t="s">
        <v>652</v>
      </c>
      <c r="AM330" s="130">
        <v>0</v>
      </c>
      <c r="AN330" s="130">
        <v>0</v>
      </c>
      <c r="AO330" s="130">
        <v>0</v>
      </c>
      <c r="AP330" s="130">
        <v>0</v>
      </c>
      <c r="AQ330" s="130">
        <v>0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375461.25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375461.25</v>
      </c>
      <c r="BE330" s="130">
        <v>0</v>
      </c>
      <c r="BF330" s="130">
        <v>0</v>
      </c>
      <c r="BG330" s="130">
        <v>0</v>
      </c>
      <c r="BH330" s="130">
        <v>0</v>
      </c>
      <c r="BI330" s="22">
        <f t="shared" si="15"/>
        <v>0</v>
      </c>
      <c r="BJ330" s="22">
        <f t="shared" si="16"/>
        <v>750922.5</v>
      </c>
      <c r="BK330" s="22">
        <f t="shared" si="17"/>
        <v>750922.5</v>
      </c>
    </row>
    <row r="331" spans="1:63" x14ac:dyDescent="0.35">
      <c r="A331" s="23" t="s">
        <v>1789</v>
      </c>
      <c r="B331" s="79" t="s">
        <v>484</v>
      </c>
      <c r="C331" s="80">
        <v>4</v>
      </c>
      <c r="D331" s="81" t="s">
        <v>23</v>
      </c>
      <c r="E331" s="79" t="s">
        <v>458</v>
      </c>
      <c r="F331" s="79" t="s">
        <v>635</v>
      </c>
      <c r="G331" s="79" t="s">
        <v>918</v>
      </c>
      <c r="H331" s="79" t="s">
        <v>656</v>
      </c>
      <c r="I331" s="79" t="s">
        <v>919</v>
      </c>
      <c r="J331" s="79" t="s">
        <v>658</v>
      </c>
      <c r="K331" s="79" t="s">
        <v>472</v>
      </c>
      <c r="L331" s="79" t="s">
        <v>637</v>
      </c>
      <c r="M331" s="79" t="s">
        <v>650</v>
      </c>
      <c r="N331" s="82">
        <v>1</v>
      </c>
      <c r="O331" s="82">
        <v>1</v>
      </c>
      <c r="P331" s="82">
        <v>1</v>
      </c>
      <c r="Q331" s="82">
        <v>1</v>
      </c>
      <c r="R331" s="82">
        <v>1</v>
      </c>
      <c r="S331" s="82">
        <v>1</v>
      </c>
      <c r="T331" s="82">
        <v>0</v>
      </c>
      <c r="U331" s="82">
        <v>0</v>
      </c>
      <c r="V331" s="82">
        <v>0</v>
      </c>
      <c r="W331" s="77">
        <v>862580</v>
      </c>
      <c r="X331" s="77">
        <v>0</v>
      </c>
      <c r="Y331" s="77">
        <v>0</v>
      </c>
      <c r="Z331" s="77">
        <v>4054.13</v>
      </c>
      <c r="AA331" s="77">
        <v>0</v>
      </c>
      <c r="AB331" s="77">
        <v>0</v>
      </c>
      <c r="AC331" s="77">
        <v>0</v>
      </c>
      <c r="AD331" s="77">
        <v>862580</v>
      </c>
      <c r="AE331" s="134">
        <v>43685</v>
      </c>
      <c r="AF331" s="134">
        <v>46242</v>
      </c>
      <c r="AG331" s="135">
        <v>862580</v>
      </c>
      <c r="AH331" s="84">
        <v>2.4388888888888891</v>
      </c>
      <c r="AI331" s="84">
        <v>7</v>
      </c>
      <c r="AJ331" s="136">
        <v>5.6399999999999999E-2</v>
      </c>
      <c r="AK331" s="79" t="s">
        <v>651</v>
      </c>
      <c r="AL331" s="79" t="s">
        <v>652</v>
      </c>
      <c r="AM331" s="130">
        <v>0</v>
      </c>
      <c r="AN331" s="130">
        <v>0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431290</v>
      </c>
      <c r="BE331" s="130">
        <v>0</v>
      </c>
      <c r="BF331" s="130">
        <v>0</v>
      </c>
      <c r="BG331" s="130">
        <v>0</v>
      </c>
      <c r="BH331" s="130">
        <v>0</v>
      </c>
      <c r="BI331" s="22">
        <f t="shared" si="15"/>
        <v>0</v>
      </c>
      <c r="BJ331" s="22">
        <f t="shared" si="16"/>
        <v>431290</v>
      </c>
      <c r="BK331" s="22">
        <f t="shared" si="17"/>
        <v>431290</v>
      </c>
    </row>
    <row r="332" spans="1:63" x14ac:dyDescent="0.35">
      <c r="A332" s="23" t="s">
        <v>1790</v>
      </c>
      <c r="B332" s="79" t="s">
        <v>484</v>
      </c>
      <c r="C332" s="80">
        <v>5</v>
      </c>
      <c r="D332" s="81" t="s">
        <v>23</v>
      </c>
      <c r="E332" s="79" t="s">
        <v>458</v>
      </c>
      <c r="F332" s="79" t="s">
        <v>635</v>
      </c>
      <c r="G332" s="79" t="s">
        <v>918</v>
      </c>
      <c r="H332" s="79" t="s">
        <v>656</v>
      </c>
      <c r="I332" s="79" t="s">
        <v>919</v>
      </c>
      <c r="J332" s="79" t="s">
        <v>658</v>
      </c>
      <c r="K332" s="79" t="s">
        <v>472</v>
      </c>
      <c r="L332" s="79" t="s">
        <v>637</v>
      </c>
      <c r="M332" s="79" t="s">
        <v>650</v>
      </c>
      <c r="N332" s="82">
        <v>1</v>
      </c>
      <c r="O332" s="82">
        <v>1</v>
      </c>
      <c r="P332" s="82">
        <v>1</v>
      </c>
      <c r="Q332" s="82">
        <v>1</v>
      </c>
      <c r="R332" s="82">
        <v>1</v>
      </c>
      <c r="S332" s="82">
        <v>1</v>
      </c>
      <c r="T332" s="82">
        <v>0</v>
      </c>
      <c r="U332" s="82">
        <v>0</v>
      </c>
      <c r="V332" s="82">
        <v>0</v>
      </c>
      <c r="W332" s="77">
        <v>470377.5</v>
      </c>
      <c r="X332" s="77">
        <v>0</v>
      </c>
      <c r="Y332" s="77">
        <v>0</v>
      </c>
      <c r="Z332" s="77">
        <v>2324.4499999999998</v>
      </c>
      <c r="AA332" s="77">
        <v>0</v>
      </c>
      <c r="AB332" s="77">
        <v>0</v>
      </c>
      <c r="AC332" s="77">
        <v>0</v>
      </c>
      <c r="AD332" s="77">
        <v>470377.5</v>
      </c>
      <c r="AE332" s="134">
        <v>43685</v>
      </c>
      <c r="AF332" s="134">
        <v>46607</v>
      </c>
      <c r="AG332" s="135">
        <v>470377.5</v>
      </c>
      <c r="AH332" s="84">
        <v>3.4388888888888891</v>
      </c>
      <c r="AI332" s="84">
        <v>8</v>
      </c>
      <c r="AJ332" s="136">
        <v>5.9299999999999999E-2</v>
      </c>
      <c r="AK332" s="79" t="s">
        <v>651</v>
      </c>
      <c r="AL332" s="79" t="s">
        <v>652</v>
      </c>
      <c r="AM332" s="130">
        <v>0</v>
      </c>
      <c r="AN332" s="130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156792.5</v>
      </c>
      <c r="BE332" s="130">
        <v>0</v>
      </c>
      <c r="BF332" s="130">
        <v>0</v>
      </c>
      <c r="BG332" s="130">
        <v>0</v>
      </c>
      <c r="BH332" s="130">
        <v>0</v>
      </c>
      <c r="BI332" s="22">
        <f t="shared" si="15"/>
        <v>0</v>
      </c>
      <c r="BJ332" s="22">
        <f t="shared" si="16"/>
        <v>156792.5</v>
      </c>
      <c r="BK332" s="22">
        <f t="shared" si="17"/>
        <v>156792.5</v>
      </c>
    </row>
    <row r="333" spans="1:63" x14ac:dyDescent="0.35">
      <c r="A333" s="23" t="s">
        <v>1791</v>
      </c>
      <c r="B333" s="79" t="s">
        <v>485</v>
      </c>
      <c r="C333" s="80">
        <v>5</v>
      </c>
      <c r="D333" s="81" t="s">
        <v>23</v>
      </c>
      <c r="E333" s="79" t="s">
        <v>458</v>
      </c>
      <c r="F333" s="79" t="s">
        <v>635</v>
      </c>
      <c r="G333" s="79" t="s">
        <v>918</v>
      </c>
      <c r="H333" s="79" t="s">
        <v>656</v>
      </c>
      <c r="I333" s="79" t="s">
        <v>919</v>
      </c>
      <c r="J333" s="79" t="s">
        <v>658</v>
      </c>
      <c r="K333" s="79" t="s">
        <v>472</v>
      </c>
      <c r="L333" s="79" t="s">
        <v>637</v>
      </c>
      <c r="M333" s="79" t="s">
        <v>650</v>
      </c>
      <c r="N333" s="82">
        <v>1</v>
      </c>
      <c r="O333" s="82">
        <v>1</v>
      </c>
      <c r="P333" s="82">
        <v>1</v>
      </c>
      <c r="Q333" s="82">
        <v>1</v>
      </c>
      <c r="R333" s="82">
        <v>1</v>
      </c>
      <c r="S333" s="82">
        <v>1</v>
      </c>
      <c r="T333" s="82">
        <v>0</v>
      </c>
      <c r="U333" s="82">
        <v>0</v>
      </c>
      <c r="V333" s="82">
        <v>0</v>
      </c>
      <c r="W333" s="77">
        <v>845322.5</v>
      </c>
      <c r="X333" s="77">
        <v>0</v>
      </c>
      <c r="Y333" s="77">
        <v>422661.25</v>
      </c>
      <c r="Z333" s="77">
        <v>3571.49</v>
      </c>
      <c r="AA333" s="77">
        <v>0</v>
      </c>
      <c r="AB333" s="77">
        <v>0</v>
      </c>
      <c r="AC333" s="77">
        <v>0</v>
      </c>
      <c r="AD333" s="77">
        <v>422661.25</v>
      </c>
      <c r="AE333" s="134">
        <v>43689</v>
      </c>
      <c r="AF333" s="134">
        <v>45516</v>
      </c>
      <c r="AG333" s="135">
        <v>845322.5</v>
      </c>
      <c r="AH333" s="84">
        <v>0.45</v>
      </c>
      <c r="AI333" s="84">
        <v>5</v>
      </c>
      <c r="AJ333" s="136">
        <v>5.0700000000000002E-2</v>
      </c>
      <c r="AK333" s="79" t="s">
        <v>651</v>
      </c>
      <c r="AL333" s="79" t="s">
        <v>652</v>
      </c>
      <c r="AM333" s="130">
        <v>0</v>
      </c>
      <c r="AN333" s="130">
        <v>0</v>
      </c>
      <c r="AO333" s="130">
        <v>0</v>
      </c>
      <c r="AP333" s="130">
        <v>0</v>
      </c>
      <c r="AQ333" s="130">
        <v>0</v>
      </c>
      <c r="AR333" s="130">
        <v>422661.25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0</v>
      </c>
      <c r="BI333" s="22">
        <f t="shared" si="15"/>
        <v>422661.25</v>
      </c>
      <c r="BJ333" s="22">
        <f t="shared" si="16"/>
        <v>0</v>
      </c>
      <c r="BK333" s="22">
        <f t="shared" si="17"/>
        <v>422661.25</v>
      </c>
    </row>
    <row r="334" spans="1:63" x14ac:dyDescent="0.35">
      <c r="A334" s="23" t="s">
        <v>1792</v>
      </c>
      <c r="B334" s="79" t="s">
        <v>485</v>
      </c>
      <c r="C334" s="80">
        <v>6</v>
      </c>
      <c r="D334" s="81" t="s">
        <v>23</v>
      </c>
      <c r="E334" s="79" t="s">
        <v>458</v>
      </c>
      <c r="F334" s="79" t="s">
        <v>635</v>
      </c>
      <c r="G334" s="79" t="s">
        <v>918</v>
      </c>
      <c r="H334" s="79" t="s">
        <v>656</v>
      </c>
      <c r="I334" s="79" t="s">
        <v>919</v>
      </c>
      <c r="J334" s="79" t="s">
        <v>658</v>
      </c>
      <c r="K334" s="79" t="s">
        <v>472</v>
      </c>
      <c r="L334" s="79" t="s">
        <v>637</v>
      </c>
      <c r="M334" s="79" t="s">
        <v>650</v>
      </c>
      <c r="N334" s="82">
        <v>1</v>
      </c>
      <c r="O334" s="82">
        <v>1</v>
      </c>
      <c r="P334" s="82">
        <v>1</v>
      </c>
      <c r="Q334" s="82">
        <v>1</v>
      </c>
      <c r="R334" s="82">
        <v>1</v>
      </c>
      <c r="S334" s="82">
        <v>1</v>
      </c>
      <c r="T334" s="82">
        <v>0</v>
      </c>
      <c r="U334" s="82">
        <v>0</v>
      </c>
      <c r="V334" s="82">
        <v>0</v>
      </c>
      <c r="W334" s="77">
        <v>1099907.5</v>
      </c>
      <c r="X334" s="77">
        <v>0</v>
      </c>
      <c r="Y334" s="77">
        <v>0</v>
      </c>
      <c r="Z334" s="77">
        <v>4912.92</v>
      </c>
      <c r="AA334" s="77">
        <v>0</v>
      </c>
      <c r="AB334" s="77">
        <v>0</v>
      </c>
      <c r="AC334" s="77">
        <v>0</v>
      </c>
      <c r="AD334" s="77">
        <v>1099907.5</v>
      </c>
      <c r="AE334" s="134">
        <v>43689</v>
      </c>
      <c r="AF334" s="134">
        <v>45881</v>
      </c>
      <c r="AG334" s="135">
        <v>1099907.5</v>
      </c>
      <c r="AH334" s="84">
        <v>1.45</v>
      </c>
      <c r="AI334" s="84">
        <v>6</v>
      </c>
      <c r="AJ334" s="136">
        <v>5.3600000000000002E-2</v>
      </c>
      <c r="AK334" s="79" t="s">
        <v>651</v>
      </c>
      <c r="AL334" s="79" t="s">
        <v>652</v>
      </c>
      <c r="AM334" s="130">
        <v>0</v>
      </c>
      <c r="AN334" s="130">
        <v>0</v>
      </c>
      <c r="AO334" s="130">
        <v>0</v>
      </c>
      <c r="AP334" s="130">
        <v>0</v>
      </c>
      <c r="AQ334" s="130">
        <v>0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549953.75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549953.75</v>
      </c>
      <c r="BE334" s="130">
        <v>0</v>
      </c>
      <c r="BF334" s="130">
        <v>0</v>
      </c>
      <c r="BG334" s="130">
        <v>0</v>
      </c>
      <c r="BH334" s="130">
        <v>0</v>
      </c>
      <c r="BI334" s="22">
        <f t="shared" si="15"/>
        <v>0</v>
      </c>
      <c r="BJ334" s="22">
        <f t="shared" si="16"/>
        <v>1099907.5</v>
      </c>
      <c r="BK334" s="22">
        <f t="shared" si="17"/>
        <v>1099907.5</v>
      </c>
    </row>
    <row r="335" spans="1:63" x14ac:dyDescent="0.35">
      <c r="A335" s="23" t="s">
        <v>1793</v>
      </c>
      <c r="B335" s="79" t="s">
        <v>485</v>
      </c>
      <c r="C335" s="80">
        <v>7</v>
      </c>
      <c r="D335" s="81" t="s">
        <v>23</v>
      </c>
      <c r="E335" s="79" t="s">
        <v>458</v>
      </c>
      <c r="F335" s="79" t="s">
        <v>635</v>
      </c>
      <c r="G335" s="79" t="s">
        <v>918</v>
      </c>
      <c r="H335" s="79" t="s">
        <v>656</v>
      </c>
      <c r="I335" s="79" t="s">
        <v>919</v>
      </c>
      <c r="J335" s="79" t="s">
        <v>658</v>
      </c>
      <c r="K335" s="79" t="s">
        <v>472</v>
      </c>
      <c r="L335" s="79" t="s">
        <v>637</v>
      </c>
      <c r="M335" s="79" t="s">
        <v>650</v>
      </c>
      <c r="N335" s="82">
        <v>1</v>
      </c>
      <c r="O335" s="82">
        <v>1</v>
      </c>
      <c r="P335" s="82">
        <v>1</v>
      </c>
      <c r="Q335" s="82">
        <v>1</v>
      </c>
      <c r="R335" s="82">
        <v>1</v>
      </c>
      <c r="S335" s="82">
        <v>1</v>
      </c>
      <c r="T335" s="82">
        <v>0</v>
      </c>
      <c r="U335" s="82">
        <v>0</v>
      </c>
      <c r="V335" s="82">
        <v>0</v>
      </c>
      <c r="W335" s="77">
        <v>1248292.5</v>
      </c>
      <c r="X335" s="77">
        <v>0</v>
      </c>
      <c r="Y335" s="77">
        <v>0</v>
      </c>
      <c r="Z335" s="77">
        <v>5866.97</v>
      </c>
      <c r="AA335" s="77">
        <v>0</v>
      </c>
      <c r="AB335" s="77">
        <v>0</v>
      </c>
      <c r="AC335" s="77">
        <v>0</v>
      </c>
      <c r="AD335" s="77">
        <v>1248292.5</v>
      </c>
      <c r="AE335" s="134">
        <v>43689</v>
      </c>
      <c r="AF335" s="134">
        <v>46246</v>
      </c>
      <c r="AG335" s="135">
        <v>1248292.5</v>
      </c>
      <c r="AH335" s="84">
        <v>2.4500000000000002</v>
      </c>
      <c r="AI335" s="84">
        <v>7</v>
      </c>
      <c r="AJ335" s="136">
        <v>5.6399999999999999E-2</v>
      </c>
      <c r="AK335" s="79" t="s">
        <v>651</v>
      </c>
      <c r="AL335" s="79" t="s">
        <v>652</v>
      </c>
      <c r="AM335" s="130">
        <v>0</v>
      </c>
      <c r="AN335" s="130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624146.25</v>
      </c>
      <c r="BE335" s="130">
        <v>0</v>
      </c>
      <c r="BF335" s="130">
        <v>0</v>
      </c>
      <c r="BG335" s="130">
        <v>0</v>
      </c>
      <c r="BH335" s="130">
        <v>0</v>
      </c>
      <c r="BI335" s="22">
        <f t="shared" si="15"/>
        <v>0</v>
      </c>
      <c r="BJ335" s="22">
        <f t="shared" si="16"/>
        <v>624146.25</v>
      </c>
      <c r="BK335" s="22">
        <f t="shared" si="17"/>
        <v>624146.25</v>
      </c>
    </row>
    <row r="336" spans="1:63" x14ac:dyDescent="0.35">
      <c r="A336" s="23" t="s">
        <v>1794</v>
      </c>
      <c r="B336" s="79" t="s">
        <v>485</v>
      </c>
      <c r="C336" s="80">
        <v>8</v>
      </c>
      <c r="D336" s="81" t="s">
        <v>23</v>
      </c>
      <c r="E336" s="79" t="s">
        <v>458</v>
      </c>
      <c r="F336" s="79" t="s">
        <v>635</v>
      </c>
      <c r="G336" s="79" t="s">
        <v>918</v>
      </c>
      <c r="H336" s="79" t="s">
        <v>656</v>
      </c>
      <c r="I336" s="79" t="s">
        <v>919</v>
      </c>
      <c r="J336" s="79" t="s">
        <v>658</v>
      </c>
      <c r="K336" s="79" t="s">
        <v>472</v>
      </c>
      <c r="L336" s="79" t="s">
        <v>637</v>
      </c>
      <c r="M336" s="79" t="s">
        <v>650</v>
      </c>
      <c r="N336" s="82">
        <v>1</v>
      </c>
      <c r="O336" s="82">
        <v>1</v>
      </c>
      <c r="P336" s="82">
        <v>1</v>
      </c>
      <c r="Q336" s="82">
        <v>1</v>
      </c>
      <c r="R336" s="82">
        <v>1</v>
      </c>
      <c r="S336" s="82">
        <v>1</v>
      </c>
      <c r="T336" s="82">
        <v>0</v>
      </c>
      <c r="U336" s="82">
        <v>0</v>
      </c>
      <c r="V336" s="82">
        <v>0</v>
      </c>
      <c r="W336" s="77">
        <v>522002.5</v>
      </c>
      <c r="X336" s="77">
        <v>0</v>
      </c>
      <c r="Y336" s="77">
        <v>0</v>
      </c>
      <c r="Z336" s="77">
        <v>2579.56</v>
      </c>
      <c r="AA336" s="77">
        <v>0</v>
      </c>
      <c r="AB336" s="77">
        <v>0</v>
      </c>
      <c r="AC336" s="77">
        <v>0</v>
      </c>
      <c r="AD336" s="77">
        <v>522002.5</v>
      </c>
      <c r="AE336" s="134">
        <v>43689</v>
      </c>
      <c r="AF336" s="134">
        <v>46611</v>
      </c>
      <c r="AG336" s="135">
        <v>522002.5</v>
      </c>
      <c r="AH336" s="84">
        <v>3.45</v>
      </c>
      <c r="AI336" s="84">
        <v>8</v>
      </c>
      <c r="AJ336" s="136">
        <v>5.9299999999999999E-2</v>
      </c>
      <c r="AK336" s="79" t="s">
        <v>651</v>
      </c>
      <c r="AL336" s="79" t="s">
        <v>652</v>
      </c>
      <c r="AM336" s="130">
        <v>0</v>
      </c>
      <c r="AN336" s="130">
        <v>0</v>
      </c>
      <c r="AO336" s="130">
        <v>0</v>
      </c>
      <c r="AP336" s="130">
        <v>0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174000.83</v>
      </c>
      <c r="BE336" s="130">
        <v>0</v>
      </c>
      <c r="BF336" s="130">
        <v>0</v>
      </c>
      <c r="BG336" s="130">
        <v>0</v>
      </c>
      <c r="BH336" s="130">
        <v>0</v>
      </c>
      <c r="BI336" s="22">
        <f t="shared" si="15"/>
        <v>0</v>
      </c>
      <c r="BJ336" s="22">
        <f t="shared" si="16"/>
        <v>174000.83</v>
      </c>
      <c r="BK336" s="22">
        <f t="shared" si="17"/>
        <v>174000.83</v>
      </c>
    </row>
    <row r="337" spans="1:63" x14ac:dyDescent="0.35">
      <c r="A337" s="23" t="s">
        <v>1795</v>
      </c>
      <c r="B337" s="79" t="s">
        <v>486</v>
      </c>
      <c r="C337" s="80">
        <v>3</v>
      </c>
      <c r="D337" s="81" t="s">
        <v>23</v>
      </c>
      <c r="E337" s="79" t="s">
        <v>458</v>
      </c>
      <c r="F337" s="79" t="s">
        <v>635</v>
      </c>
      <c r="G337" s="79" t="s">
        <v>918</v>
      </c>
      <c r="H337" s="79" t="s">
        <v>656</v>
      </c>
      <c r="I337" s="79" t="s">
        <v>919</v>
      </c>
      <c r="J337" s="79" t="s">
        <v>658</v>
      </c>
      <c r="K337" s="79" t="s">
        <v>472</v>
      </c>
      <c r="L337" s="79" t="s">
        <v>637</v>
      </c>
      <c r="M337" s="79" t="s">
        <v>650</v>
      </c>
      <c r="N337" s="82">
        <v>1</v>
      </c>
      <c r="O337" s="82">
        <v>1</v>
      </c>
      <c r="P337" s="82">
        <v>1</v>
      </c>
      <c r="Q337" s="82">
        <v>1</v>
      </c>
      <c r="R337" s="82">
        <v>1</v>
      </c>
      <c r="S337" s="82">
        <v>1</v>
      </c>
      <c r="T337" s="82">
        <v>0</v>
      </c>
      <c r="U337" s="82">
        <v>0</v>
      </c>
      <c r="V337" s="82">
        <v>0</v>
      </c>
      <c r="W337" s="77">
        <v>550765</v>
      </c>
      <c r="X337" s="77">
        <v>0</v>
      </c>
      <c r="Y337" s="77">
        <v>275382.5</v>
      </c>
      <c r="Z337" s="77">
        <v>2326.98</v>
      </c>
      <c r="AA337" s="77">
        <v>0</v>
      </c>
      <c r="AB337" s="77">
        <v>0</v>
      </c>
      <c r="AC337" s="77">
        <v>0</v>
      </c>
      <c r="AD337" s="77">
        <v>275382.5</v>
      </c>
      <c r="AE337" s="134">
        <v>43690</v>
      </c>
      <c r="AF337" s="134">
        <v>45517</v>
      </c>
      <c r="AG337" s="135">
        <v>550765</v>
      </c>
      <c r="AH337" s="84">
        <v>0.45277777777777778</v>
      </c>
      <c r="AI337" s="84">
        <v>5</v>
      </c>
      <c r="AJ337" s="136">
        <v>5.0700000000000002E-2</v>
      </c>
      <c r="AK337" s="79" t="s">
        <v>651</v>
      </c>
      <c r="AL337" s="79" t="s">
        <v>652</v>
      </c>
      <c r="AM337" s="130">
        <v>0</v>
      </c>
      <c r="AN337" s="130">
        <v>0</v>
      </c>
      <c r="AO337" s="130">
        <v>0</v>
      </c>
      <c r="AP337" s="130">
        <v>0</v>
      </c>
      <c r="AQ337" s="130">
        <v>0</v>
      </c>
      <c r="AR337" s="130">
        <v>275382.5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0</v>
      </c>
      <c r="BI337" s="22">
        <f t="shared" si="15"/>
        <v>275382.5</v>
      </c>
      <c r="BJ337" s="22">
        <f t="shared" si="16"/>
        <v>0</v>
      </c>
      <c r="BK337" s="22">
        <f t="shared" si="17"/>
        <v>275382.5</v>
      </c>
    </row>
    <row r="338" spans="1:63" x14ac:dyDescent="0.35">
      <c r="A338" s="23" t="s">
        <v>1796</v>
      </c>
      <c r="B338" s="79" t="s">
        <v>486</v>
      </c>
      <c r="C338" s="80">
        <v>4</v>
      </c>
      <c r="D338" s="81" t="s">
        <v>23</v>
      </c>
      <c r="E338" s="79" t="s">
        <v>458</v>
      </c>
      <c r="F338" s="79" t="s">
        <v>635</v>
      </c>
      <c r="G338" s="79" t="s">
        <v>918</v>
      </c>
      <c r="H338" s="79" t="s">
        <v>656</v>
      </c>
      <c r="I338" s="79" t="s">
        <v>919</v>
      </c>
      <c r="J338" s="79" t="s">
        <v>658</v>
      </c>
      <c r="K338" s="79" t="s">
        <v>472</v>
      </c>
      <c r="L338" s="79" t="s">
        <v>637</v>
      </c>
      <c r="M338" s="79" t="s">
        <v>650</v>
      </c>
      <c r="N338" s="82">
        <v>1</v>
      </c>
      <c r="O338" s="82">
        <v>1</v>
      </c>
      <c r="P338" s="82">
        <v>1</v>
      </c>
      <c r="Q338" s="82">
        <v>1</v>
      </c>
      <c r="R338" s="82">
        <v>1</v>
      </c>
      <c r="S338" s="82">
        <v>1</v>
      </c>
      <c r="T338" s="82">
        <v>0</v>
      </c>
      <c r="U338" s="82">
        <v>0</v>
      </c>
      <c r="V338" s="82">
        <v>0</v>
      </c>
      <c r="W338" s="77">
        <v>1273220</v>
      </c>
      <c r="X338" s="77">
        <v>0</v>
      </c>
      <c r="Y338" s="77">
        <v>0</v>
      </c>
      <c r="Z338" s="77">
        <v>5687.05</v>
      </c>
      <c r="AA338" s="77">
        <v>0</v>
      </c>
      <c r="AB338" s="77">
        <v>0</v>
      </c>
      <c r="AC338" s="77">
        <v>0</v>
      </c>
      <c r="AD338" s="77">
        <v>1273220</v>
      </c>
      <c r="AE338" s="134">
        <v>43690</v>
      </c>
      <c r="AF338" s="134">
        <v>45882</v>
      </c>
      <c r="AG338" s="135">
        <v>1273220</v>
      </c>
      <c r="AH338" s="84">
        <v>1.4527777777777777</v>
      </c>
      <c r="AI338" s="84">
        <v>6</v>
      </c>
      <c r="AJ338" s="136">
        <v>5.3600000000000002E-2</v>
      </c>
      <c r="AK338" s="79" t="s">
        <v>651</v>
      </c>
      <c r="AL338" s="79" t="s">
        <v>652</v>
      </c>
      <c r="AM338" s="130">
        <v>0</v>
      </c>
      <c r="AN338" s="130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636610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636610</v>
      </c>
      <c r="BE338" s="130">
        <v>0</v>
      </c>
      <c r="BF338" s="130">
        <v>0</v>
      </c>
      <c r="BG338" s="130">
        <v>0</v>
      </c>
      <c r="BH338" s="130">
        <v>0</v>
      </c>
      <c r="BI338" s="22">
        <f t="shared" si="15"/>
        <v>0</v>
      </c>
      <c r="BJ338" s="22">
        <f t="shared" si="16"/>
        <v>1273220</v>
      </c>
      <c r="BK338" s="22">
        <f t="shared" si="17"/>
        <v>1273220</v>
      </c>
    </row>
    <row r="339" spans="1:63" x14ac:dyDescent="0.35">
      <c r="A339" s="23" t="s">
        <v>1797</v>
      </c>
      <c r="B339" s="79" t="s">
        <v>486</v>
      </c>
      <c r="C339" s="80">
        <v>5</v>
      </c>
      <c r="D339" s="81" t="s">
        <v>23</v>
      </c>
      <c r="E339" s="79" t="s">
        <v>458</v>
      </c>
      <c r="F339" s="79" t="s">
        <v>635</v>
      </c>
      <c r="G339" s="79" t="s">
        <v>918</v>
      </c>
      <c r="H339" s="79" t="s">
        <v>656</v>
      </c>
      <c r="I339" s="79" t="s">
        <v>919</v>
      </c>
      <c r="J339" s="79" t="s">
        <v>658</v>
      </c>
      <c r="K339" s="79" t="s">
        <v>472</v>
      </c>
      <c r="L339" s="79" t="s">
        <v>637</v>
      </c>
      <c r="M339" s="79" t="s">
        <v>650</v>
      </c>
      <c r="N339" s="82">
        <v>1</v>
      </c>
      <c r="O339" s="82">
        <v>1</v>
      </c>
      <c r="P339" s="82">
        <v>1</v>
      </c>
      <c r="Q339" s="82">
        <v>1</v>
      </c>
      <c r="R339" s="82">
        <v>1</v>
      </c>
      <c r="S339" s="82">
        <v>1</v>
      </c>
      <c r="T339" s="82">
        <v>0</v>
      </c>
      <c r="U339" s="82">
        <v>0</v>
      </c>
      <c r="V339" s="82">
        <v>0</v>
      </c>
      <c r="W339" s="77">
        <v>1866317.5</v>
      </c>
      <c r="X339" s="77">
        <v>0</v>
      </c>
      <c r="Y339" s="77">
        <v>0</v>
      </c>
      <c r="Z339" s="77">
        <v>8771.69</v>
      </c>
      <c r="AA339" s="77">
        <v>0</v>
      </c>
      <c r="AB339" s="77">
        <v>0</v>
      </c>
      <c r="AC339" s="77">
        <v>0</v>
      </c>
      <c r="AD339" s="77">
        <v>1866317.5</v>
      </c>
      <c r="AE339" s="134">
        <v>43690</v>
      </c>
      <c r="AF339" s="134">
        <v>46247</v>
      </c>
      <c r="AG339" s="135">
        <v>1866317.5</v>
      </c>
      <c r="AH339" s="84">
        <v>2.4527777777777779</v>
      </c>
      <c r="AI339" s="84">
        <v>7</v>
      </c>
      <c r="AJ339" s="136">
        <v>5.6399999999999999E-2</v>
      </c>
      <c r="AK339" s="79" t="s">
        <v>651</v>
      </c>
      <c r="AL339" s="79" t="s">
        <v>652</v>
      </c>
      <c r="AM339" s="130">
        <v>0</v>
      </c>
      <c r="AN339" s="130">
        <v>0</v>
      </c>
      <c r="AO339" s="130">
        <v>0</v>
      </c>
      <c r="AP339" s="130">
        <v>0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933158.75</v>
      </c>
      <c r="BE339" s="130">
        <v>0</v>
      </c>
      <c r="BF339" s="130">
        <v>0</v>
      </c>
      <c r="BG339" s="130">
        <v>0</v>
      </c>
      <c r="BH339" s="130">
        <v>0</v>
      </c>
      <c r="BI339" s="22">
        <f t="shared" si="15"/>
        <v>0</v>
      </c>
      <c r="BJ339" s="22">
        <f t="shared" si="16"/>
        <v>933158.75</v>
      </c>
      <c r="BK339" s="22">
        <f t="shared" si="17"/>
        <v>933158.75</v>
      </c>
    </row>
    <row r="340" spans="1:63" x14ac:dyDescent="0.35">
      <c r="A340" s="23" t="s">
        <v>1798</v>
      </c>
      <c r="B340" s="79" t="s">
        <v>486</v>
      </c>
      <c r="C340" s="80">
        <v>6</v>
      </c>
      <c r="D340" s="81" t="s">
        <v>23</v>
      </c>
      <c r="E340" s="79" t="s">
        <v>458</v>
      </c>
      <c r="F340" s="79" t="s">
        <v>635</v>
      </c>
      <c r="G340" s="79" t="s">
        <v>918</v>
      </c>
      <c r="H340" s="79" t="s">
        <v>656</v>
      </c>
      <c r="I340" s="79" t="s">
        <v>919</v>
      </c>
      <c r="J340" s="79" t="s">
        <v>658</v>
      </c>
      <c r="K340" s="79" t="s">
        <v>472</v>
      </c>
      <c r="L340" s="79" t="s">
        <v>637</v>
      </c>
      <c r="M340" s="79" t="s">
        <v>650</v>
      </c>
      <c r="N340" s="82">
        <v>1</v>
      </c>
      <c r="O340" s="82">
        <v>1</v>
      </c>
      <c r="P340" s="82">
        <v>1</v>
      </c>
      <c r="Q340" s="82">
        <v>1</v>
      </c>
      <c r="R340" s="82">
        <v>1</v>
      </c>
      <c r="S340" s="82">
        <v>1</v>
      </c>
      <c r="T340" s="82">
        <v>0</v>
      </c>
      <c r="U340" s="82">
        <v>0</v>
      </c>
      <c r="V340" s="82">
        <v>0</v>
      </c>
      <c r="W340" s="77">
        <v>704902.5</v>
      </c>
      <c r="X340" s="77">
        <v>0</v>
      </c>
      <c r="Y340" s="77">
        <v>0</v>
      </c>
      <c r="Z340" s="77">
        <v>3483.39</v>
      </c>
      <c r="AA340" s="77">
        <v>0</v>
      </c>
      <c r="AB340" s="77">
        <v>0</v>
      </c>
      <c r="AC340" s="77">
        <v>0</v>
      </c>
      <c r="AD340" s="77">
        <v>704902.5</v>
      </c>
      <c r="AE340" s="134">
        <v>43690</v>
      </c>
      <c r="AF340" s="134">
        <v>46612</v>
      </c>
      <c r="AG340" s="135">
        <v>704902.5</v>
      </c>
      <c r="AH340" s="84">
        <v>3.4527777777777779</v>
      </c>
      <c r="AI340" s="84">
        <v>8</v>
      </c>
      <c r="AJ340" s="136">
        <v>5.9299999999999999E-2</v>
      </c>
      <c r="AK340" s="79" t="s">
        <v>651</v>
      </c>
      <c r="AL340" s="79" t="s">
        <v>652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234967.5</v>
      </c>
      <c r="BE340" s="130">
        <v>0</v>
      </c>
      <c r="BF340" s="130">
        <v>0</v>
      </c>
      <c r="BG340" s="130">
        <v>0</v>
      </c>
      <c r="BH340" s="130">
        <v>0</v>
      </c>
      <c r="BI340" s="22">
        <f t="shared" si="15"/>
        <v>0</v>
      </c>
      <c r="BJ340" s="22">
        <f t="shared" si="16"/>
        <v>234967.5</v>
      </c>
      <c r="BK340" s="22">
        <f t="shared" si="17"/>
        <v>234967.5</v>
      </c>
    </row>
    <row r="341" spans="1:63" x14ac:dyDescent="0.35">
      <c r="A341" s="23" t="s">
        <v>1799</v>
      </c>
      <c r="B341" s="79" t="s">
        <v>486</v>
      </c>
      <c r="C341" s="80">
        <v>7</v>
      </c>
      <c r="D341" s="81" t="s">
        <v>23</v>
      </c>
      <c r="E341" s="79" t="s">
        <v>458</v>
      </c>
      <c r="F341" s="79" t="s">
        <v>635</v>
      </c>
      <c r="G341" s="79" t="s">
        <v>918</v>
      </c>
      <c r="H341" s="79" t="s">
        <v>656</v>
      </c>
      <c r="I341" s="79" t="s">
        <v>919</v>
      </c>
      <c r="J341" s="79" t="s">
        <v>658</v>
      </c>
      <c r="K341" s="79" t="s">
        <v>472</v>
      </c>
      <c r="L341" s="79" t="s">
        <v>637</v>
      </c>
      <c r="M341" s="79" t="s">
        <v>650</v>
      </c>
      <c r="N341" s="82">
        <v>1</v>
      </c>
      <c r="O341" s="82">
        <v>1</v>
      </c>
      <c r="P341" s="82">
        <v>1</v>
      </c>
      <c r="Q341" s="82">
        <v>1</v>
      </c>
      <c r="R341" s="82">
        <v>1</v>
      </c>
      <c r="S341" s="82">
        <v>1</v>
      </c>
      <c r="T341" s="82">
        <v>0</v>
      </c>
      <c r="U341" s="82">
        <v>0</v>
      </c>
      <c r="V341" s="82">
        <v>0</v>
      </c>
      <c r="W341" s="77">
        <v>51920</v>
      </c>
      <c r="X341" s="77">
        <v>0</v>
      </c>
      <c r="Y341" s="77">
        <v>0</v>
      </c>
      <c r="Z341" s="77">
        <v>268.69</v>
      </c>
      <c r="AA341" s="77">
        <v>0</v>
      </c>
      <c r="AB341" s="77">
        <v>0</v>
      </c>
      <c r="AC341" s="77">
        <v>0</v>
      </c>
      <c r="AD341" s="77">
        <v>51920</v>
      </c>
      <c r="AE341" s="134">
        <v>43690</v>
      </c>
      <c r="AF341" s="134">
        <v>46978</v>
      </c>
      <c r="AG341" s="135">
        <v>51920</v>
      </c>
      <c r="AH341" s="84">
        <v>4.4527777777777775</v>
      </c>
      <c r="AI341" s="84">
        <v>9</v>
      </c>
      <c r="AJ341" s="136">
        <v>6.2100000000000002E-2</v>
      </c>
      <c r="AK341" s="79" t="s">
        <v>651</v>
      </c>
      <c r="AL341" s="79" t="s">
        <v>652</v>
      </c>
      <c r="AM341" s="130">
        <v>0</v>
      </c>
      <c r="AN341" s="130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12980</v>
      </c>
      <c r="BE341" s="130">
        <v>0</v>
      </c>
      <c r="BF341" s="130">
        <v>0</v>
      </c>
      <c r="BG341" s="130">
        <v>0</v>
      </c>
      <c r="BH341" s="130">
        <v>0</v>
      </c>
      <c r="BI341" s="22">
        <f t="shared" si="15"/>
        <v>0</v>
      </c>
      <c r="BJ341" s="22">
        <f t="shared" si="16"/>
        <v>12980</v>
      </c>
      <c r="BK341" s="22">
        <f t="shared" si="17"/>
        <v>12980</v>
      </c>
    </row>
    <row r="342" spans="1:63" x14ac:dyDescent="0.35">
      <c r="A342" s="23" t="s">
        <v>1800</v>
      </c>
      <c r="B342" s="79" t="s">
        <v>487</v>
      </c>
      <c r="C342" s="80">
        <v>4</v>
      </c>
      <c r="D342" s="81" t="s">
        <v>23</v>
      </c>
      <c r="E342" s="79" t="s">
        <v>458</v>
      </c>
      <c r="F342" s="79" t="s">
        <v>635</v>
      </c>
      <c r="G342" s="79" t="s">
        <v>918</v>
      </c>
      <c r="H342" s="79" t="s">
        <v>656</v>
      </c>
      <c r="I342" s="79" t="s">
        <v>919</v>
      </c>
      <c r="J342" s="79" t="s">
        <v>658</v>
      </c>
      <c r="K342" s="79" t="s">
        <v>472</v>
      </c>
      <c r="L342" s="79" t="s">
        <v>637</v>
      </c>
      <c r="M342" s="79" t="s">
        <v>650</v>
      </c>
      <c r="N342" s="82">
        <v>1</v>
      </c>
      <c r="O342" s="82">
        <v>1</v>
      </c>
      <c r="P342" s="82">
        <v>1</v>
      </c>
      <c r="Q342" s="82">
        <v>1</v>
      </c>
      <c r="R342" s="82">
        <v>1</v>
      </c>
      <c r="S342" s="82">
        <v>1</v>
      </c>
      <c r="T342" s="82">
        <v>0</v>
      </c>
      <c r="U342" s="82">
        <v>0</v>
      </c>
      <c r="V342" s="82">
        <v>0</v>
      </c>
      <c r="W342" s="77">
        <v>460937.5</v>
      </c>
      <c r="X342" s="77">
        <v>0</v>
      </c>
      <c r="Y342" s="77">
        <v>230468.75</v>
      </c>
      <c r="Z342" s="77">
        <v>1947.46</v>
      </c>
      <c r="AA342" s="77">
        <v>0</v>
      </c>
      <c r="AB342" s="77">
        <v>0</v>
      </c>
      <c r="AC342" s="77">
        <v>0</v>
      </c>
      <c r="AD342" s="77">
        <v>230468.75</v>
      </c>
      <c r="AE342" s="134">
        <v>43691</v>
      </c>
      <c r="AF342" s="134">
        <v>45518</v>
      </c>
      <c r="AG342" s="135">
        <v>460937.5</v>
      </c>
      <c r="AH342" s="84">
        <v>0.45555555555555555</v>
      </c>
      <c r="AI342" s="84">
        <v>5</v>
      </c>
      <c r="AJ342" s="136">
        <v>5.0700000000000002E-2</v>
      </c>
      <c r="AK342" s="79" t="s">
        <v>651</v>
      </c>
      <c r="AL342" s="79" t="s">
        <v>652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230468.75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0</v>
      </c>
      <c r="BI342" s="22">
        <f t="shared" si="15"/>
        <v>230468.75</v>
      </c>
      <c r="BJ342" s="22">
        <f t="shared" si="16"/>
        <v>0</v>
      </c>
      <c r="BK342" s="22">
        <f t="shared" si="17"/>
        <v>230468.75</v>
      </c>
    </row>
    <row r="343" spans="1:63" x14ac:dyDescent="0.35">
      <c r="A343" s="23" t="s">
        <v>1801</v>
      </c>
      <c r="B343" s="79" t="s">
        <v>487</v>
      </c>
      <c r="C343" s="80">
        <v>5</v>
      </c>
      <c r="D343" s="81" t="s">
        <v>23</v>
      </c>
      <c r="E343" s="79" t="s">
        <v>458</v>
      </c>
      <c r="F343" s="79" t="s">
        <v>635</v>
      </c>
      <c r="G343" s="79" t="s">
        <v>918</v>
      </c>
      <c r="H343" s="79" t="s">
        <v>656</v>
      </c>
      <c r="I343" s="79" t="s">
        <v>919</v>
      </c>
      <c r="J343" s="79" t="s">
        <v>658</v>
      </c>
      <c r="K343" s="79" t="s">
        <v>472</v>
      </c>
      <c r="L343" s="79" t="s">
        <v>637</v>
      </c>
      <c r="M343" s="79" t="s">
        <v>650</v>
      </c>
      <c r="N343" s="82">
        <v>1</v>
      </c>
      <c r="O343" s="82">
        <v>1</v>
      </c>
      <c r="P343" s="82">
        <v>1</v>
      </c>
      <c r="Q343" s="82">
        <v>1</v>
      </c>
      <c r="R343" s="82">
        <v>1</v>
      </c>
      <c r="S343" s="82">
        <v>1</v>
      </c>
      <c r="T343" s="82">
        <v>0</v>
      </c>
      <c r="U343" s="82">
        <v>0</v>
      </c>
      <c r="V343" s="82">
        <v>0</v>
      </c>
      <c r="W343" s="77">
        <v>1143272.5</v>
      </c>
      <c r="X343" s="77">
        <v>0</v>
      </c>
      <c r="Y343" s="77">
        <v>0</v>
      </c>
      <c r="Z343" s="77">
        <v>5106.62</v>
      </c>
      <c r="AA343" s="77">
        <v>0</v>
      </c>
      <c r="AB343" s="77">
        <v>0</v>
      </c>
      <c r="AC343" s="77">
        <v>0</v>
      </c>
      <c r="AD343" s="77">
        <v>1143272.5</v>
      </c>
      <c r="AE343" s="134">
        <v>43691</v>
      </c>
      <c r="AF343" s="134">
        <v>45883</v>
      </c>
      <c r="AG343" s="135">
        <v>1143272.5</v>
      </c>
      <c r="AH343" s="84">
        <v>1.4555555555555555</v>
      </c>
      <c r="AI343" s="84">
        <v>6</v>
      </c>
      <c r="AJ343" s="136">
        <v>5.3600000000000002E-2</v>
      </c>
      <c r="AK343" s="79" t="s">
        <v>651</v>
      </c>
      <c r="AL343" s="79" t="s">
        <v>652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571636.25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571636.25</v>
      </c>
      <c r="BE343" s="130">
        <v>0</v>
      </c>
      <c r="BF343" s="130">
        <v>0</v>
      </c>
      <c r="BG343" s="130">
        <v>0</v>
      </c>
      <c r="BH343" s="130">
        <v>0</v>
      </c>
      <c r="BI343" s="22">
        <f t="shared" si="15"/>
        <v>0</v>
      </c>
      <c r="BJ343" s="22">
        <f t="shared" si="16"/>
        <v>1143272.5</v>
      </c>
      <c r="BK343" s="22">
        <f t="shared" si="17"/>
        <v>1143272.5</v>
      </c>
    </row>
    <row r="344" spans="1:63" x14ac:dyDescent="0.35">
      <c r="A344" s="23" t="s">
        <v>1802</v>
      </c>
      <c r="B344" s="79" t="s">
        <v>487</v>
      </c>
      <c r="C344" s="80">
        <v>6</v>
      </c>
      <c r="D344" s="81" t="s">
        <v>23</v>
      </c>
      <c r="E344" s="79" t="s">
        <v>458</v>
      </c>
      <c r="F344" s="79" t="s">
        <v>635</v>
      </c>
      <c r="G344" s="79" t="s">
        <v>918</v>
      </c>
      <c r="H344" s="79" t="s">
        <v>656</v>
      </c>
      <c r="I344" s="79" t="s">
        <v>919</v>
      </c>
      <c r="J344" s="79" t="s">
        <v>658</v>
      </c>
      <c r="K344" s="79" t="s">
        <v>472</v>
      </c>
      <c r="L344" s="79" t="s">
        <v>637</v>
      </c>
      <c r="M344" s="79" t="s">
        <v>650</v>
      </c>
      <c r="N344" s="82">
        <v>1</v>
      </c>
      <c r="O344" s="82">
        <v>1</v>
      </c>
      <c r="P344" s="82">
        <v>1</v>
      </c>
      <c r="Q344" s="82">
        <v>1</v>
      </c>
      <c r="R344" s="82">
        <v>1</v>
      </c>
      <c r="S344" s="82">
        <v>1</v>
      </c>
      <c r="T344" s="82">
        <v>0</v>
      </c>
      <c r="U344" s="82">
        <v>0</v>
      </c>
      <c r="V344" s="82">
        <v>0</v>
      </c>
      <c r="W344" s="77">
        <v>747530</v>
      </c>
      <c r="X344" s="77">
        <v>0</v>
      </c>
      <c r="Y344" s="77">
        <v>0</v>
      </c>
      <c r="Z344" s="77">
        <v>3513.39</v>
      </c>
      <c r="AA344" s="77">
        <v>0</v>
      </c>
      <c r="AB344" s="77">
        <v>0</v>
      </c>
      <c r="AC344" s="77">
        <v>0</v>
      </c>
      <c r="AD344" s="77">
        <v>747530</v>
      </c>
      <c r="AE344" s="134">
        <v>43691</v>
      </c>
      <c r="AF344" s="134">
        <v>46248</v>
      </c>
      <c r="AG344" s="135">
        <v>747530</v>
      </c>
      <c r="AH344" s="84">
        <v>2.4555555555555557</v>
      </c>
      <c r="AI344" s="84">
        <v>7</v>
      </c>
      <c r="AJ344" s="136">
        <v>5.6399999999999999E-2</v>
      </c>
      <c r="AK344" s="79" t="s">
        <v>651</v>
      </c>
      <c r="AL344" s="79" t="s">
        <v>652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373765</v>
      </c>
      <c r="BE344" s="130">
        <v>0</v>
      </c>
      <c r="BF344" s="130">
        <v>0</v>
      </c>
      <c r="BG344" s="130">
        <v>0</v>
      </c>
      <c r="BH344" s="130">
        <v>0</v>
      </c>
      <c r="BI344" s="22">
        <f t="shared" si="15"/>
        <v>0</v>
      </c>
      <c r="BJ344" s="22">
        <f t="shared" si="16"/>
        <v>373765</v>
      </c>
      <c r="BK344" s="22">
        <f t="shared" si="17"/>
        <v>373765</v>
      </c>
    </row>
    <row r="345" spans="1:63" x14ac:dyDescent="0.35">
      <c r="A345" s="23" t="s">
        <v>1803</v>
      </c>
      <c r="B345" s="79" t="s">
        <v>487</v>
      </c>
      <c r="C345" s="80">
        <v>7</v>
      </c>
      <c r="D345" s="81" t="s">
        <v>23</v>
      </c>
      <c r="E345" s="79" t="s">
        <v>458</v>
      </c>
      <c r="F345" s="79" t="s">
        <v>635</v>
      </c>
      <c r="G345" s="79" t="s">
        <v>918</v>
      </c>
      <c r="H345" s="79" t="s">
        <v>656</v>
      </c>
      <c r="I345" s="79" t="s">
        <v>919</v>
      </c>
      <c r="J345" s="79" t="s">
        <v>658</v>
      </c>
      <c r="K345" s="79" t="s">
        <v>472</v>
      </c>
      <c r="L345" s="79" t="s">
        <v>637</v>
      </c>
      <c r="M345" s="79" t="s">
        <v>650</v>
      </c>
      <c r="N345" s="82">
        <v>1</v>
      </c>
      <c r="O345" s="82">
        <v>1</v>
      </c>
      <c r="P345" s="82">
        <v>1</v>
      </c>
      <c r="Q345" s="82">
        <v>1</v>
      </c>
      <c r="R345" s="82">
        <v>1</v>
      </c>
      <c r="S345" s="82">
        <v>1</v>
      </c>
      <c r="T345" s="82">
        <v>0</v>
      </c>
      <c r="U345" s="82">
        <v>0</v>
      </c>
      <c r="V345" s="82">
        <v>0</v>
      </c>
      <c r="W345" s="77">
        <v>416982.5</v>
      </c>
      <c r="X345" s="77">
        <v>0</v>
      </c>
      <c r="Y345" s="77">
        <v>0</v>
      </c>
      <c r="Z345" s="77">
        <v>2060.59</v>
      </c>
      <c r="AA345" s="77">
        <v>0</v>
      </c>
      <c r="AB345" s="77">
        <v>0</v>
      </c>
      <c r="AC345" s="77">
        <v>0</v>
      </c>
      <c r="AD345" s="77">
        <v>416982.5</v>
      </c>
      <c r="AE345" s="134">
        <v>43691</v>
      </c>
      <c r="AF345" s="134">
        <v>46613</v>
      </c>
      <c r="AG345" s="135">
        <v>416982.5</v>
      </c>
      <c r="AH345" s="84">
        <v>3.4555555555555557</v>
      </c>
      <c r="AI345" s="84">
        <v>8</v>
      </c>
      <c r="AJ345" s="136">
        <v>5.9299999999999999E-2</v>
      </c>
      <c r="AK345" s="79" t="s">
        <v>651</v>
      </c>
      <c r="AL345" s="79" t="s">
        <v>652</v>
      </c>
      <c r="AM345" s="130">
        <v>0</v>
      </c>
      <c r="AN345" s="130">
        <v>0</v>
      </c>
      <c r="AO345" s="130">
        <v>0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138994.17000000001</v>
      </c>
      <c r="BE345" s="130">
        <v>0</v>
      </c>
      <c r="BF345" s="130">
        <v>0</v>
      </c>
      <c r="BG345" s="130">
        <v>0</v>
      </c>
      <c r="BH345" s="130">
        <v>0</v>
      </c>
      <c r="BI345" s="22">
        <f t="shared" si="15"/>
        <v>0</v>
      </c>
      <c r="BJ345" s="22">
        <f t="shared" si="16"/>
        <v>138994.17000000001</v>
      </c>
      <c r="BK345" s="22">
        <f t="shared" si="17"/>
        <v>138994.17000000001</v>
      </c>
    </row>
    <row r="346" spans="1:63" x14ac:dyDescent="0.35">
      <c r="A346" s="23" t="s">
        <v>1804</v>
      </c>
      <c r="B346" s="79" t="s">
        <v>487</v>
      </c>
      <c r="C346" s="80">
        <v>8</v>
      </c>
      <c r="D346" s="81" t="s">
        <v>23</v>
      </c>
      <c r="E346" s="79" t="s">
        <v>458</v>
      </c>
      <c r="F346" s="79" t="s">
        <v>635</v>
      </c>
      <c r="G346" s="79" t="s">
        <v>918</v>
      </c>
      <c r="H346" s="79" t="s">
        <v>656</v>
      </c>
      <c r="I346" s="79" t="s">
        <v>919</v>
      </c>
      <c r="J346" s="79" t="s">
        <v>658</v>
      </c>
      <c r="K346" s="79" t="s">
        <v>472</v>
      </c>
      <c r="L346" s="79" t="s">
        <v>637</v>
      </c>
      <c r="M346" s="79" t="s">
        <v>650</v>
      </c>
      <c r="N346" s="82">
        <v>1</v>
      </c>
      <c r="O346" s="82">
        <v>1</v>
      </c>
      <c r="P346" s="82">
        <v>1</v>
      </c>
      <c r="Q346" s="82">
        <v>1</v>
      </c>
      <c r="R346" s="82">
        <v>1</v>
      </c>
      <c r="S346" s="82">
        <v>1</v>
      </c>
      <c r="T346" s="82">
        <v>0</v>
      </c>
      <c r="U346" s="82">
        <v>0</v>
      </c>
      <c r="V346" s="82">
        <v>0</v>
      </c>
      <c r="W346" s="77">
        <v>53100</v>
      </c>
      <c r="X346" s="77">
        <v>0</v>
      </c>
      <c r="Y346" s="77">
        <v>0</v>
      </c>
      <c r="Z346" s="77">
        <v>274.79000000000002</v>
      </c>
      <c r="AA346" s="77">
        <v>0</v>
      </c>
      <c r="AB346" s="77">
        <v>0</v>
      </c>
      <c r="AC346" s="77">
        <v>0</v>
      </c>
      <c r="AD346" s="77">
        <v>53100</v>
      </c>
      <c r="AE346" s="134">
        <v>43691</v>
      </c>
      <c r="AF346" s="134">
        <v>46979</v>
      </c>
      <c r="AG346" s="135">
        <v>53100</v>
      </c>
      <c r="AH346" s="84">
        <v>4.4555555555555557</v>
      </c>
      <c r="AI346" s="84">
        <v>9</v>
      </c>
      <c r="AJ346" s="136">
        <v>6.2100000000000002E-2</v>
      </c>
      <c r="AK346" s="79" t="s">
        <v>651</v>
      </c>
      <c r="AL346" s="79" t="s">
        <v>652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13275</v>
      </c>
      <c r="BE346" s="130">
        <v>0</v>
      </c>
      <c r="BF346" s="130">
        <v>0</v>
      </c>
      <c r="BG346" s="130">
        <v>0</v>
      </c>
      <c r="BH346" s="130">
        <v>0</v>
      </c>
      <c r="BI346" s="22">
        <f t="shared" si="15"/>
        <v>0</v>
      </c>
      <c r="BJ346" s="22">
        <f t="shared" si="16"/>
        <v>13275</v>
      </c>
      <c r="BK346" s="22">
        <f t="shared" si="17"/>
        <v>13275</v>
      </c>
    </row>
    <row r="347" spans="1:63" x14ac:dyDescent="0.35">
      <c r="A347" s="23" t="s">
        <v>1805</v>
      </c>
      <c r="B347" s="79" t="s">
        <v>488</v>
      </c>
      <c r="C347" s="80">
        <v>4</v>
      </c>
      <c r="D347" s="81" t="s">
        <v>23</v>
      </c>
      <c r="E347" s="79" t="s">
        <v>458</v>
      </c>
      <c r="F347" s="79" t="s">
        <v>635</v>
      </c>
      <c r="G347" s="79" t="s">
        <v>918</v>
      </c>
      <c r="H347" s="79" t="s">
        <v>656</v>
      </c>
      <c r="I347" s="79" t="s">
        <v>919</v>
      </c>
      <c r="J347" s="79" t="s">
        <v>658</v>
      </c>
      <c r="K347" s="79" t="s">
        <v>472</v>
      </c>
      <c r="L347" s="79" t="s">
        <v>637</v>
      </c>
      <c r="M347" s="79" t="s">
        <v>650</v>
      </c>
      <c r="N347" s="82">
        <v>1</v>
      </c>
      <c r="O347" s="82">
        <v>1</v>
      </c>
      <c r="P347" s="82">
        <v>1</v>
      </c>
      <c r="Q347" s="82">
        <v>1</v>
      </c>
      <c r="R347" s="82">
        <v>1</v>
      </c>
      <c r="S347" s="82">
        <v>1</v>
      </c>
      <c r="T347" s="82">
        <v>0</v>
      </c>
      <c r="U347" s="82">
        <v>0</v>
      </c>
      <c r="V347" s="82">
        <v>0</v>
      </c>
      <c r="W347" s="77">
        <v>862727.5</v>
      </c>
      <c r="X347" s="77">
        <v>0</v>
      </c>
      <c r="Y347" s="77">
        <v>431363.75</v>
      </c>
      <c r="Z347" s="77">
        <v>3645.02</v>
      </c>
      <c r="AA347" s="77">
        <v>0</v>
      </c>
      <c r="AB347" s="77">
        <v>0</v>
      </c>
      <c r="AC347" s="77">
        <v>0</v>
      </c>
      <c r="AD347" s="77">
        <v>431363.75</v>
      </c>
      <c r="AE347" s="134">
        <v>43691</v>
      </c>
      <c r="AF347" s="134">
        <v>45518</v>
      </c>
      <c r="AG347" s="135">
        <v>862727.5</v>
      </c>
      <c r="AH347" s="84">
        <v>0.45555555555555555</v>
      </c>
      <c r="AI347" s="84">
        <v>5</v>
      </c>
      <c r="AJ347" s="136">
        <v>5.0700000000000002E-2</v>
      </c>
      <c r="AK347" s="79" t="s">
        <v>651</v>
      </c>
      <c r="AL347" s="79" t="s">
        <v>652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431363.75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0</v>
      </c>
      <c r="BI347" s="22">
        <f t="shared" si="15"/>
        <v>431363.75</v>
      </c>
      <c r="BJ347" s="22">
        <f t="shared" si="16"/>
        <v>0</v>
      </c>
      <c r="BK347" s="22">
        <f t="shared" si="17"/>
        <v>431363.75</v>
      </c>
    </row>
    <row r="348" spans="1:63" x14ac:dyDescent="0.35">
      <c r="A348" s="23" t="s">
        <v>1806</v>
      </c>
      <c r="B348" s="79" t="s">
        <v>488</v>
      </c>
      <c r="C348" s="80">
        <v>5</v>
      </c>
      <c r="D348" s="81" t="s">
        <v>23</v>
      </c>
      <c r="E348" s="79" t="s">
        <v>458</v>
      </c>
      <c r="F348" s="79" t="s">
        <v>635</v>
      </c>
      <c r="G348" s="79" t="s">
        <v>918</v>
      </c>
      <c r="H348" s="79" t="s">
        <v>656</v>
      </c>
      <c r="I348" s="79" t="s">
        <v>919</v>
      </c>
      <c r="J348" s="79" t="s">
        <v>658</v>
      </c>
      <c r="K348" s="79" t="s">
        <v>472</v>
      </c>
      <c r="L348" s="79" t="s">
        <v>637</v>
      </c>
      <c r="M348" s="79" t="s">
        <v>650</v>
      </c>
      <c r="N348" s="82">
        <v>1</v>
      </c>
      <c r="O348" s="82">
        <v>1</v>
      </c>
      <c r="P348" s="82">
        <v>1</v>
      </c>
      <c r="Q348" s="82">
        <v>1</v>
      </c>
      <c r="R348" s="82">
        <v>1</v>
      </c>
      <c r="S348" s="82">
        <v>1</v>
      </c>
      <c r="T348" s="82">
        <v>0</v>
      </c>
      <c r="U348" s="82">
        <v>0</v>
      </c>
      <c r="V348" s="82">
        <v>0</v>
      </c>
      <c r="W348" s="77">
        <v>837800</v>
      </c>
      <c r="X348" s="77">
        <v>0</v>
      </c>
      <c r="Y348" s="77">
        <v>0</v>
      </c>
      <c r="Z348" s="77">
        <v>3742.17</v>
      </c>
      <c r="AA348" s="77">
        <v>0</v>
      </c>
      <c r="AB348" s="77">
        <v>0</v>
      </c>
      <c r="AC348" s="77">
        <v>0</v>
      </c>
      <c r="AD348" s="77">
        <v>837800</v>
      </c>
      <c r="AE348" s="134">
        <v>43691</v>
      </c>
      <c r="AF348" s="134">
        <v>45883</v>
      </c>
      <c r="AG348" s="135">
        <v>837800</v>
      </c>
      <c r="AH348" s="84">
        <v>1.4555555555555555</v>
      </c>
      <c r="AI348" s="84">
        <v>6</v>
      </c>
      <c r="AJ348" s="136">
        <v>5.3600000000000002E-2</v>
      </c>
      <c r="AK348" s="79" t="s">
        <v>651</v>
      </c>
      <c r="AL348" s="79" t="s">
        <v>652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418900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418900</v>
      </c>
      <c r="BE348" s="130">
        <v>0</v>
      </c>
      <c r="BF348" s="130">
        <v>0</v>
      </c>
      <c r="BG348" s="130">
        <v>0</v>
      </c>
      <c r="BH348" s="130">
        <v>0</v>
      </c>
      <c r="BI348" s="22">
        <f t="shared" si="15"/>
        <v>0</v>
      </c>
      <c r="BJ348" s="22">
        <f t="shared" si="16"/>
        <v>837800</v>
      </c>
      <c r="BK348" s="22">
        <f t="shared" si="17"/>
        <v>837800</v>
      </c>
    </row>
    <row r="349" spans="1:63" x14ac:dyDescent="0.35">
      <c r="A349" s="23" t="s">
        <v>1807</v>
      </c>
      <c r="B349" s="79" t="s">
        <v>488</v>
      </c>
      <c r="C349" s="80">
        <v>6</v>
      </c>
      <c r="D349" s="81" t="s">
        <v>23</v>
      </c>
      <c r="E349" s="79" t="s">
        <v>458</v>
      </c>
      <c r="F349" s="79" t="s">
        <v>635</v>
      </c>
      <c r="G349" s="79" t="s">
        <v>918</v>
      </c>
      <c r="H349" s="79" t="s">
        <v>656</v>
      </c>
      <c r="I349" s="79" t="s">
        <v>919</v>
      </c>
      <c r="J349" s="79" t="s">
        <v>658</v>
      </c>
      <c r="K349" s="79" t="s">
        <v>472</v>
      </c>
      <c r="L349" s="79" t="s">
        <v>637</v>
      </c>
      <c r="M349" s="79" t="s">
        <v>650</v>
      </c>
      <c r="N349" s="82">
        <v>1</v>
      </c>
      <c r="O349" s="82">
        <v>1</v>
      </c>
      <c r="P349" s="82">
        <v>1</v>
      </c>
      <c r="Q349" s="82">
        <v>1</v>
      </c>
      <c r="R349" s="82">
        <v>1</v>
      </c>
      <c r="S349" s="82">
        <v>1</v>
      </c>
      <c r="T349" s="82">
        <v>0</v>
      </c>
      <c r="U349" s="82">
        <v>0</v>
      </c>
      <c r="V349" s="82">
        <v>0</v>
      </c>
      <c r="W349" s="77">
        <v>1506417.5</v>
      </c>
      <c r="X349" s="77">
        <v>0</v>
      </c>
      <c r="Y349" s="77">
        <v>0</v>
      </c>
      <c r="Z349" s="77">
        <v>7080.16</v>
      </c>
      <c r="AA349" s="77">
        <v>0</v>
      </c>
      <c r="AB349" s="77">
        <v>0</v>
      </c>
      <c r="AC349" s="77">
        <v>0</v>
      </c>
      <c r="AD349" s="77">
        <v>1506417.5</v>
      </c>
      <c r="AE349" s="134">
        <v>43691</v>
      </c>
      <c r="AF349" s="134">
        <v>46248</v>
      </c>
      <c r="AG349" s="135">
        <v>1506417.5</v>
      </c>
      <c r="AH349" s="84">
        <v>2.4555555555555557</v>
      </c>
      <c r="AI349" s="84">
        <v>7</v>
      </c>
      <c r="AJ349" s="136">
        <v>5.6399999999999999E-2</v>
      </c>
      <c r="AK349" s="79" t="s">
        <v>651</v>
      </c>
      <c r="AL349" s="79" t="s">
        <v>652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753208.75</v>
      </c>
      <c r="BE349" s="130">
        <v>0</v>
      </c>
      <c r="BF349" s="130">
        <v>0</v>
      </c>
      <c r="BG349" s="130">
        <v>0</v>
      </c>
      <c r="BH349" s="130">
        <v>0</v>
      </c>
      <c r="BI349" s="22">
        <f t="shared" si="15"/>
        <v>0</v>
      </c>
      <c r="BJ349" s="22">
        <f t="shared" si="16"/>
        <v>753208.75</v>
      </c>
      <c r="BK349" s="22">
        <f t="shared" si="17"/>
        <v>753208.75</v>
      </c>
    </row>
    <row r="350" spans="1:63" x14ac:dyDescent="0.35">
      <c r="A350" s="23" t="s">
        <v>1808</v>
      </c>
      <c r="B350" s="79" t="s">
        <v>488</v>
      </c>
      <c r="C350" s="80">
        <v>7</v>
      </c>
      <c r="D350" s="81" t="s">
        <v>23</v>
      </c>
      <c r="E350" s="79" t="s">
        <v>458</v>
      </c>
      <c r="F350" s="79" t="s">
        <v>635</v>
      </c>
      <c r="G350" s="79" t="s">
        <v>918</v>
      </c>
      <c r="H350" s="79" t="s">
        <v>656</v>
      </c>
      <c r="I350" s="79" t="s">
        <v>919</v>
      </c>
      <c r="J350" s="79" t="s">
        <v>658</v>
      </c>
      <c r="K350" s="79" t="s">
        <v>472</v>
      </c>
      <c r="L350" s="79" t="s">
        <v>637</v>
      </c>
      <c r="M350" s="79" t="s">
        <v>650</v>
      </c>
      <c r="N350" s="82">
        <v>1</v>
      </c>
      <c r="O350" s="82">
        <v>1</v>
      </c>
      <c r="P350" s="82">
        <v>1</v>
      </c>
      <c r="Q350" s="82">
        <v>1</v>
      </c>
      <c r="R350" s="82">
        <v>1</v>
      </c>
      <c r="S350" s="82">
        <v>1</v>
      </c>
      <c r="T350" s="82">
        <v>0</v>
      </c>
      <c r="U350" s="82">
        <v>0</v>
      </c>
      <c r="V350" s="82">
        <v>0</v>
      </c>
      <c r="W350" s="77">
        <v>403265</v>
      </c>
      <c r="X350" s="77">
        <v>0</v>
      </c>
      <c r="Y350" s="77">
        <v>0</v>
      </c>
      <c r="Z350" s="77">
        <v>1992.8</v>
      </c>
      <c r="AA350" s="77">
        <v>0</v>
      </c>
      <c r="AB350" s="77">
        <v>0</v>
      </c>
      <c r="AC350" s="77">
        <v>0</v>
      </c>
      <c r="AD350" s="77">
        <v>403265</v>
      </c>
      <c r="AE350" s="134">
        <v>43691</v>
      </c>
      <c r="AF350" s="134">
        <v>46613</v>
      </c>
      <c r="AG350" s="135">
        <v>403265</v>
      </c>
      <c r="AH350" s="84">
        <v>3.4555555555555557</v>
      </c>
      <c r="AI350" s="84">
        <v>8</v>
      </c>
      <c r="AJ350" s="136">
        <v>5.9299999999999999E-2</v>
      </c>
      <c r="AK350" s="79" t="s">
        <v>651</v>
      </c>
      <c r="AL350" s="79" t="s">
        <v>652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134421.66</v>
      </c>
      <c r="BE350" s="130">
        <v>0</v>
      </c>
      <c r="BF350" s="130">
        <v>0</v>
      </c>
      <c r="BG350" s="130">
        <v>0</v>
      </c>
      <c r="BH350" s="130">
        <v>0</v>
      </c>
      <c r="BI350" s="22">
        <f t="shared" si="15"/>
        <v>0</v>
      </c>
      <c r="BJ350" s="22">
        <f t="shared" si="16"/>
        <v>134421.66</v>
      </c>
      <c r="BK350" s="22">
        <f t="shared" si="17"/>
        <v>134421.66</v>
      </c>
    </row>
    <row r="351" spans="1:63" x14ac:dyDescent="0.35">
      <c r="A351" s="23" t="s">
        <v>1809</v>
      </c>
      <c r="B351" s="79" t="s">
        <v>488</v>
      </c>
      <c r="C351" s="80">
        <v>8</v>
      </c>
      <c r="D351" s="81" t="s">
        <v>23</v>
      </c>
      <c r="E351" s="79" t="s">
        <v>458</v>
      </c>
      <c r="F351" s="79" t="s">
        <v>635</v>
      </c>
      <c r="G351" s="79" t="s">
        <v>918</v>
      </c>
      <c r="H351" s="79" t="s">
        <v>656</v>
      </c>
      <c r="I351" s="79" t="s">
        <v>919</v>
      </c>
      <c r="J351" s="79" t="s">
        <v>658</v>
      </c>
      <c r="K351" s="79" t="s">
        <v>472</v>
      </c>
      <c r="L351" s="79" t="s">
        <v>637</v>
      </c>
      <c r="M351" s="79" t="s">
        <v>650</v>
      </c>
      <c r="N351" s="82">
        <v>1</v>
      </c>
      <c r="O351" s="82">
        <v>1</v>
      </c>
      <c r="P351" s="82">
        <v>1</v>
      </c>
      <c r="Q351" s="82">
        <v>1</v>
      </c>
      <c r="R351" s="82">
        <v>1</v>
      </c>
      <c r="S351" s="82">
        <v>1</v>
      </c>
      <c r="T351" s="82">
        <v>0</v>
      </c>
      <c r="U351" s="82">
        <v>0</v>
      </c>
      <c r="V351" s="82">
        <v>0</v>
      </c>
      <c r="W351" s="77">
        <v>53100</v>
      </c>
      <c r="X351" s="77">
        <v>0</v>
      </c>
      <c r="Y351" s="77">
        <v>0</v>
      </c>
      <c r="Z351" s="77">
        <v>274.79000000000002</v>
      </c>
      <c r="AA351" s="77">
        <v>0</v>
      </c>
      <c r="AB351" s="77">
        <v>0</v>
      </c>
      <c r="AC351" s="77">
        <v>0</v>
      </c>
      <c r="AD351" s="77">
        <v>53100</v>
      </c>
      <c r="AE351" s="134">
        <v>43691</v>
      </c>
      <c r="AF351" s="134">
        <v>46979</v>
      </c>
      <c r="AG351" s="135">
        <v>53100</v>
      </c>
      <c r="AH351" s="84">
        <v>4.4555555555555557</v>
      </c>
      <c r="AI351" s="84">
        <v>9</v>
      </c>
      <c r="AJ351" s="136">
        <v>6.2100000000000002E-2</v>
      </c>
      <c r="AK351" s="79" t="s">
        <v>651</v>
      </c>
      <c r="AL351" s="79" t="s">
        <v>652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13275</v>
      </c>
      <c r="BE351" s="130">
        <v>0</v>
      </c>
      <c r="BF351" s="130">
        <v>0</v>
      </c>
      <c r="BG351" s="130">
        <v>0</v>
      </c>
      <c r="BH351" s="130">
        <v>0</v>
      </c>
      <c r="BI351" s="22">
        <f t="shared" si="15"/>
        <v>0</v>
      </c>
      <c r="BJ351" s="22">
        <f t="shared" si="16"/>
        <v>13275</v>
      </c>
      <c r="BK351" s="22">
        <f t="shared" si="17"/>
        <v>13275</v>
      </c>
    </row>
    <row r="352" spans="1:63" x14ac:dyDescent="0.35">
      <c r="A352" s="23" t="s">
        <v>1810</v>
      </c>
      <c r="B352" s="79" t="s">
        <v>489</v>
      </c>
      <c r="C352" s="80">
        <v>3</v>
      </c>
      <c r="D352" s="81" t="s">
        <v>23</v>
      </c>
      <c r="E352" s="79" t="s">
        <v>458</v>
      </c>
      <c r="F352" s="79" t="s">
        <v>635</v>
      </c>
      <c r="G352" s="79" t="s">
        <v>918</v>
      </c>
      <c r="H352" s="79" t="s">
        <v>656</v>
      </c>
      <c r="I352" s="79" t="s">
        <v>919</v>
      </c>
      <c r="J352" s="79" t="s">
        <v>658</v>
      </c>
      <c r="K352" s="79" t="s">
        <v>472</v>
      </c>
      <c r="L352" s="79" t="s">
        <v>637</v>
      </c>
      <c r="M352" s="79" t="s">
        <v>650</v>
      </c>
      <c r="N352" s="82">
        <v>1</v>
      </c>
      <c r="O352" s="82">
        <v>1</v>
      </c>
      <c r="P352" s="82">
        <v>1</v>
      </c>
      <c r="Q352" s="82">
        <v>1</v>
      </c>
      <c r="R352" s="82">
        <v>1</v>
      </c>
      <c r="S352" s="82">
        <v>1</v>
      </c>
      <c r="T352" s="82">
        <v>0</v>
      </c>
      <c r="U352" s="82">
        <v>0</v>
      </c>
      <c r="V352" s="82">
        <v>0</v>
      </c>
      <c r="W352" s="77">
        <v>404445</v>
      </c>
      <c r="X352" s="77">
        <v>0</v>
      </c>
      <c r="Y352" s="77">
        <v>202222.5</v>
      </c>
      <c r="Z352" s="77">
        <v>1708.78</v>
      </c>
      <c r="AA352" s="77">
        <v>0</v>
      </c>
      <c r="AB352" s="77">
        <v>0</v>
      </c>
      <c r="AC352" s="77">
        <v>0</v>
      </c>
      <c r="AD352" s="77">
        <v>202222.5</v>
      </c>
      <c r="AE352" s="134">
        <v>43693</v>
      </c>
      <c r="AF352" s="134">
        <v>45520</v>
      </c>
      <c r="AG352" s="135">
        <v>404445</v>
      </c>
      <c r="AH352" s="84">
        <v>0.46111111111111114</v>
      </c>
      <c r="AI352" s="84">
        <v>5</v>
      </c>
      <c r="AJ352" s="136">
        <v>5.0700000000000002E-2</v>
      </c>
      <c r="AK352" s="79" t="s">
        <v>651</v>
      </c>
      <c r="AL352" s="79" t="s">
        <v>652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202222.5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0</v>
      </c>
      <c r="BI352" s="22">
        <f t="shared" si="15"/>
        <v>202222.5</v>
      </c>
      <c r="BJ352" s="22">
        <f t="shared" si="16"/>
        <v>0</v>
      </c>
      <c r="BK352" s="22">
        <f t="shared" si="17"/>
        <v>202222.5</v>
      </c>
    </row>
    <row r="353" spans="1:63" x14ac:dyDescent="0.35">
      <c r="A353" s="23" t="s">
        <v>1811</v>
      </c>
      <c r="B353" s="79" t="s">
        <v>489</v>
      </c>
      <c r="C353" s="80">
        <v>4</v>
      </c>
      <c r="D353" s="81" t="s">
        <v>23</v>
      </c>
      <c r="E353" s="79" t="s">
        <v>458</v>
      </c>
      <c r="F353" s="79" t="s">
        <v>635</v>
      </c>
      <c r="G353" s="79" t="s">
        <v>918</v>
      </c>
      <c r="H353" s="79" t="s">
        <v>656</v>
      </c>
      <c r="I353" s="79" t="s">
        <v>919</v>
      </c>
      <c r="J353" s="79" t="s">
        <v>658</v>
      </c>
      <c r="K353" s="79" t="s">
        <v>472</v>
      </c>
      <c r="L353" s="79" t="s">
        <v>637</v>
      </c>
      <c r="M353" s="79" t="s">
        <v>650</v>
      </c>
      <c r="N353" s="82">
        <v>1</v>
      </c>
      <c r="O353" s="82">
        <v>1</v>
      </c>
      <c r="P353" s="82">
        <v>1</v>
      </c>
      <c r="Q353" s="82">
        <v>1</v>
      </c>
      <c r="R353" s="82">
        <v>1</v>
      </c>
      <c r="S353" s="82">
        <v>1</v>
      </c>
      <c r="T353" s="82">
        <v>0</v>
      </c>
      <c r="U353" s="82">
        <v>0</v>
      </c>
      <c r="V353" s="82">
        <v>0</v>
      </c>
      <c r="W353" s="77">
        <v>1602882.5</v>
      </c>
      <c r="X353" s="77">
        <v>0</v>
      </c>
      <c r="Y353" s="77">
        <v>0</v>
      </c>
      <c r="Z353" s="77">
        <v>7159.54</v>
      </c>
      <c r="AA353" s="77">
        <v>0</v>
      </c>
      <c r="AB353" s="77">
        <v>0</v>
      </c>
      <c r="AC353" s="77">
        <v>0</v>
      </c>
      <c r="AD353" s="77">
        <v>1602882.5</v>
      </c>
      <c r="AE353" s="134">
        <v>43693</v>
      </c>
      <c r="AF353" s="134">
        <v>45885</v>
      </c>
      <c r="AG353" s="135">
        <v>1602882.5</v>
      </c>
      <c r="AH353" s="84">
        <v>1.461111111111111</v>
      </c>
      <c r="AI353" s="84">
        <v>6</v>
      </c>
      <c r="AJ353" s="136">
        <v>5.3600000000000002E-2</v>
      </c>
      <c r="AK353" s="79" t="s">
        <v>651</v>
      </c>
      <c r="AL353" s="79" t="s">
        <v>652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801441.25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801441.25</v>
      </c>
      <c r="BE353" s="130">
        <v>0</v>
      </c>
      <c r="BF353" s="130">
        <v>0</v>
      </c>
      <c r="BG353" s="130">
        <v>0</v>
      </c>
      <c r="BH353" s="130">
        <v>0</v>
      </c>
      <c r="BI353" s="22">
        <f t="shared" si="15"/>
        <v>0</v>
      </c>
      <c r="BJ353" s="22">
        <f t="shared" si="16"/>
        <v>1602882.5</v>
      </c>
      <c r="BK353" s="22">
        <f t="shared" si="17"/>
        <v>1602882.5</v>
      </c>
    </row>
    <row r="354" spans="1:63" x14ac:dyDescent="0.35">
      <c r="A354" s="23" t="s">
        <v>1812</v>
      </c>
      <c r="B354" s="79" t="s">
        <v>489</v>
      </c>
      <c r="C354" s="80">
        <v>5</v>
      </c>
      <c r="D354" s="81" t="s">
        <v>23</v>
      </c>
      <c r="E354" s="79" t="s">
        <v>458</v>
      </c>
      <c r="F354" s="79" t="s">
        <v>635</v>
      </c>
      <c r="G354" s="79" t="s">
        <v>918</v>
      </c>
      <c r="H354" s="79" t="s">
        <v>656</v>
      </c>
      <c r="I354" s="79" t="s">
        <v>919</v>
      </c>
      <c r="J354" s="79" t="s">
        <v>658</v>
      </c>
      <c r="K354" s="79" t="s">
        <v>472</v>
      </c>
      <c r="L354" s="79" t="s">
        <v>637</v>
      </c>
      <c r="M354" s="79" t="s">
        <v>650</v>
      </c>
      <c r="N354" s="82">
        <v>1</v>
      </c>
      <c r="O354" s="82">
        <v>1</v>
      </c>
      <c r="P354" s="82">
        <v>1</v>
      </c>
      <c r="Q354" s="82">
        <v>1</v>
      </c>
      <c r="R354" s="82">
        <v>1</v>
      </c>
      <c r="S354" s="82">
        <v>1</v>
      </c>
      <c r="T354" s="82">
        <v>0</v>
      </c>
      <c r="U354" s="82">
        <v>0</v>
      </c>
      <c r="V354" s="82">
        <v>0</v>
      </c>
      <c r="W354" s="77">
        <v>1291952.5</v>
      </c>
      <c r="X354" s="77">
        <v>0</v>
      </c>
      <c r="Y354" s="77">
        <v>0</v>
      </c>
      <c r="Z354" s="77">
        <v>6072.18</v>
      </c>
      <c r="AA354" s="77">
        <v>0</v>
      </c>
      <c r="AB354" s="77">
        <v>0</v>
      </c>
      <c r="AC354" s="77">
        <v>0</v>
      </c>
      <c r="AD354" s="77">
        <v>1291952.5</v>
      </c>
      <c r="AE354" s="134">
        <v>43693</v>
      </c>
      <c r="AF354" s="134">
        <v>46250</v>
      </c>
      <c r="AG354" s="135">
        <v>1291952.5</v>
      </c>
      <c r="AH354" s="84">
        <v>2.4611111111111112</v>
      </c>
      <c r="AI354" s="84">
        <v>7</v>
      </c>
      <c r="AJ354" s="136">
        <v>5.6399999999999999E-2</v>
      </c>
      <c r="AK354" s="79" t="s">
        <v>651</v>
      </c>
      <c r="AL354" s="79" t="s">
        <v>652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645976.25</v>
      </c>
      <c r="BE354" s="130">
        <v>0</v>
      </c>
      <c r="BF354" s="130">
        <v>0</v>
      </c>
      <c r="BG354" s="130">
        <v>0</v>
      </c>
      <c r="BH354" s="130">
        <v>0</v>
      </c>
      <c r="BI354" s="22">
        <f t="shared" si="15"/>
        <v>0</v>
      </c>
      <c r="BJ354" s="22">
        <f t="shared" si="16"/>
        <v>645976.25</v>
      </c>
      <c r="BK354" s="22">
        <f t="shared" si="17"/>
        <v>645976.25</v>
      </c>
    </row>
    <row r="355" spans="1:63" x14ac:dyDescent="0.35">
      <c r="A355" s="23" t="s">
        <v>1813</v>
      </c>
      <c r="B355" s="79" t="s">
        <v>489</v>
      </c>
      <c r="C355" s="80">
        <v>6</v>
      </c>
      <c r="D355" s="81" t="s">
        <v>23</v>
      </c>
      <c r="E355" s="79" t="s">
        <v>458</v>
      </c>
      <c r="F355" s="79" t="s">
        <v>635</v>
      </c>
      <c r="G355" s="79" t="s">
        <v>918</v>
      </c>
      <c r="H355" s="79" t="s">
        <v>656</v>
      </c>
      <c r="I355" s="79" t="s">
        <v>919</v>
      </c>
      <c r="J355" s="79" t="s">
        <v>658</v>
      </c>
      <c r="K355" s="79" t="s">
        <v>472</v>
      </c>
      <c r="L355" s="79" t="s">
        <v>637</v>
      </c>
      <c r="M355" s="79" t="s">
        <v>650</v>
      </c>
      <c r="N355" s="82">
        <v>1</v>
      </c>
      <c r="O355" s="82">
        <v>1</v>
      </c>
      <c r="P355" s="82">
        <v>1</v>
      </c>
      <c r="Q355" s="82">
        <v>1</v>
      </c>
      <c r="R355" s="82">
        <v>1</v>
      </c>
      <c r="S355" s="82">
        <v>1</v>
      </c>
      <c r="T355" s="82">
        <v>0</v>
      </c>
      <c r="U355" s="82">
        <v>0</v>
      </c>
      <c r="V355" s="82">
        <v>0</v>
      </c>
      <c r="W355" s="77">
        <v>623482.5</v>
      </c>
      <c r="X355" s="77">
        <v>0</v>
      </c>
      <c r="Y355" s="77">
        <v>0</v>
      </c>
      <c r="Z355" s="77">
        <v>3081.04</v>
      </c>
      <c r="AA355" s="77">
        <v>0</v>
      </c>
      <c r="AB355" s="77">
        <v>0</v>
      </c>
      <c r="AC355" s="77">
        <v>0</v>
      </c>
      <c r="AD355" s="77">
        <v>623482.5</v>
      </c>
      <c r="AE355" s="134">
        <v>43693</v>
      </c>
      <c r="AF355" s="134">
        <v>46615</v>
      </c>
      <c r="AG355" s="135">
        <v>623482.5</v>
      </c>
      <c r="AH355" s="84">
        <v>3.4611111111111112</v>
      </c>
      <c r="AI355" s="84">
        <v>8</v>
      </c>
      <c r="AJ355" s="136">
        <v>5.9299999999999999E-2</v>
      </c>
      <c r="AK355" s="79" t="s">
        <v>651</v>
      </c>
      <c r="AL355" s="79" t="s">
        <v>652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207827.5</v>
      </c>
      <c r="BE355" s="130">
        <v>0</v>
      </c>
      <c r="BF355" s="130">
        <v>0</v>
      </c>
      <c r="BG355" s="130">
        <v>0</v>
      </c>
      <c r="BH355" s="130">
        <v>0</v>
      </c>
      <c r="BI355" s="22">
        <f t="shared" si="15"/>
        <v>0</v>
      </c>
      <c r="BJ355" s="22">
        <f t="shared" si="16"/>
        <v>207827.5</v>
      </c>
      <c r="BK355" s="22">
        <f t="shared" si="17"/>
        <v>207827.5</v>
      </c>
    </row>
    <row r="356" spans="1:63" x14ac:dyDescent="0.35">
      <c r="A356" s="23" t="s">
        <v>1814</v>
      </c>
      <c r="B356" s="79" t="s">
        <v>490</v>
      </c>
      <c r="C356" s="80">
        <v>5</v>
      </c>
      <c r="D356" s="81" t="s">
        <v>23</v>
      </c>
      <c r="E356" s="79" t="s">
        <v>458</v>
      </c>
      <c r="F356" s="79" t="s">
        <v>635</v>
      </c>
      <c r="G356" s="79" t="s">
        <v>918</v>
      </c>
      <c r="H356" s="79" t="s">
        <v>656</v>
      </c>
      <c r="I356" s="79" t="s">
        <v>919</v>
      </c>
      <c r="J356" s="79" t="s">
        <v>658</v>
      </c>
      <c r="K356" s="79" t="s">
        <v>472</v>
      </c>
      <c r="L356" s="79" t="s">
        <v>637</v>
      </c>
      <c r="M356" s="79" t="s">
        <v>650</v>
      </c>
      <c r="N356" s="82">
        <v>1</v>
      </c>
      <c r="O356" s="82">
        <v>1</v>
      </c>
      <c r="P356" s="82">
        <v>1</v>
      </c>
      <c r="Q356" s="82">
        <v>1</v>
      </c>
      <c r="R356" s="82">
        <v>1</v>
      </c>
      <c r="S356" s="82">
        <v>1</v>
      </c>
      <c r="T356" s="82">
        <v>0</v>
      </c>
      <c r="U356" s="82">
        <v>0</v>
      </c>
      <c r="V356" s="82">
        <v>0</v>
      </c>
      <c r="W356" s="77">
        <v>524067.5</v>
      </c>
      <c r="X356" s="77">
        <v>0</v>
      </c>
      <c r="Y356" s="77">
        <v>262033.75</v>
      </c>
      <c r="Z356" s="77">
        <v>2214.19</v>
      </c>
      <c r="AA356" s="77">
        <v>0</v>
      </c>
      <c r="AB356" s="77">
        <v>0</v>
      </c>
      <c r="AC356" s="77">
        <v>0</v>
      </c>
      <c r="AD356" s="77">
        <v>262033.75</v>
      </c>
      <c r="AE356" s="134">
        <v>43696</v>
      </c>
      <c r="AF356" s="134">
        <v>45523</v>
      </c>
      <c r="AG356" s="135">
        <v>524067.5</v>
      </c>
      <c r="AH356" s="84">
        <v>0.46944444444444444</v>
      </c>
      <c r="AI356" s="84">
        <v>5</v>
      </c>
      <c r="AJ356" s="136">
        <v>5.0700000000000002E-2</v>
      </c>
      <c r="AK356" s="79" t="s">
        <v>651</v>
      </c>
      <c r="AL356" s="79" t="s">
        <v>652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262033.75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0</v>
      </c>
      <c r="BI356" s="22">
        <f t="shared" si="15"/>
        <v>262033.75</v>
      </c>
      <c r="BJ356" s="22">
        <f t="shared" si="16"/>
        <v>0</v>
      </c>
      <c r="BK356" s="22">
        <f t="shared" si="17"/>
        <v>262033.75</v>
      </c>
    </row>
    <row r="357" spans="1:63" x14ac:dyDescent="0.35">
      <c r="A357" s="23" t="s">
        <v>1815</v>
      </c>
      <c r="B357" s="79" t="s">
        <v>490</v>
      </c>
      <c r="C357" s="80">
        <v>6</v>
      </c>
      <c r="D357" s="81" t="s">
        <v>23</v>
      </c>
      <c r="E357" s="79" t="s">
        <v>458</v>
      </c>
      <c r="F357" s="79" t="s">
        <v>635</v>
      </c>
      <c r="G357" s="79" t="s">
        <v>918</v>
      </c>
      <c r="H357" s="79" t="s">
        <v>656</v>
      </c>
      <c r="I357" s="79" t="s">
        <v>919</v>
      </c>
      <c r="J357" s="79" t="s">
        <v>658</v>
      </c>
      <c r="K357" s="79" t="s">
        <v>472</v>
      </c>
      <c r="L357" s="79" t="s">
        <v>637</v>
      </c>
      <c r="M357" s="79" t="s">
        <v>650</v>
      </c>
      <c r="N357" s="82">
        <v>1</v>
      </c>
      <c r="O357" s="82">
        <v>1</v>
      </c>
      <c r="P357" s="82">
        <v>1</v>
      </c>
      <c r="Q357" s="82">
        <v>1</v>
      </c>
      <c r="R357" s="82">
        <v>1</v>
      </c>
      <c r="S357" s="82">
        <v>1</v>
      </c>
      <c r="T357" s="82">
        <v>0</v>
      </c>
      <c r="U357" s="82">
        <v>0</v>
      </c>
      <c r="V357" s="82">
        <v>0</v>
      </c>
      <c r="W357" s="77">
        <v>765230</v>
      </c>
      <c r="X357" s="77">
        <v>0</v>
      </c>
      <c r="Y357" s="77">
        <v>0</v>
      </c>
      <c r="Z357" s="77">
        <v>3418.03</v>
      </c>
      <c r="AA357" s="77">
        <v>0</v>
      </c>
      <c r="AB357" s="77">
        <v>0</v>
      </c>
      <c r="AC357" s="77">
        <v>0</v>
      </c>
      <c r="AD357" s="77">
        <v>765230</v>
      </c>
      <c r="AE357" s="134">
        <v>43696</v>
      </c>
      <c r="AF357" s="134">
        <v>45888</v>
      </c>
      <c r="AG357" s="135">
        <v>765230</v>
      </c>
      <c r="AH357" s="84">
        <v>1.4694444444444446</v>
      </c>
      <c r="AI357" s="84">
        <v>6</v>
      </c>
      <c r="AJ357" s="136">
        <v>5.3600000000000002E-2</v>
      </c>
      <c r="AK357" s="79" t="s">
        <v>651</v>
      </c>
      <c r="AL357" s="79" t="s">
        <v>652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382615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382615</v>
      </c>
      <c r="BE357" s="130">
        <v>0</v>
      </c>
      <c r="BF357" s="130">
        <v>0</v>
      </c>
      <c r="BG357" s="130">
        <v>0</v>
      </c>
      <c r="BH357" s="130">
        <v>0</v>
      </c>
      <c r="BI357" s="22">
        <f t="shared" si="15"/>
        <v>0</v>
      </c>
      <c r="BJ357" s="22">
        <f t="shared" si="16"/>
        <v>765230</v>
      </c>
      <c r="BK357" s="22">
        <f t="shared" si="17"/>
        <v>765230</v>
      </c>
    </row>
    <row r="358" spans="1:63" x14ac:dyDescent="0.35">
      <c r="A358" s="23" t="s">
        <v>1816</v>
      </c>
      <c r="B358" s="79" t="s">
        <v>490</v>
      </c>
      <c r="C358" s="80">
        <v>7</v>
      </c>
      <c r="D358" s="81" t="s">
        <v>23</v>
      </c>
      <c r="E358" s="79" t="s">
        <v>458</v>
      </c>
      <c r="F358" s="79" t="s">
        <v>635</v>
      </c>
      <c r="G358" s="79" t="s">
        <v>918</v>
      </c>
      <c r="H358" s="79" t="s">
        <v>656</v>
      </c>
      <c r="I358" s="79" t="s">
        <v>919</v>
      </c>
      <c r="J358" s="79" t="s">
        <v>658</v>
      </c>
      <c r="K358" s="79" t="s">
        <v>472</v>
      </c>
      <c r="L358" s="79" t="s">
        <v>637</v>
      </c>
      <c r="M358" s="79" t="s">
        <v>650</v>
      </c>
      <c r="N358" s="82">
        <v>1</v>
      </c>
      <c r="O358" s="82">
        <v>1</v>
      </c>
      <c r="P358" s="82">
        <v>1</v>
      </c>
      <c r="Q358" s="82">
        <v>1</v>
      </c>
      <c r="R358" s="82">
        <v>1</v>
      </c>
      <c r="S358" s="82">
        <v>1</v>
      </c>
      <c r="T358" s="82">
        <v>0</v>
      </c>
      <c r="U358" s="82">
        <v>0</v>
      </c>
      <c r="V358" s="82">
        <v>0</v>
      </c>
      <c r="W358" s="77">
        <v>1036777.5</v>
      </c>
      <c r="X358" s="77">
        <v>0</v>
      </c>
      <c r="Y358" s="77">
        <v>0</v>
      </c>
      <c r="Z358" s="77">
        <v>4872.8500000000004</v>
      </c>
      <c r="AA358" s="77">
        <v>0</v>
      </c>
      <c r="AB358" s="77">
        <v>0</v>
      </c>
      <c r="AC358" s="77">
        <v>0</v>
      </c>
      <c r="AD358" s="77">
        <v>1036777.5</v>
      </c>
      <c r="AE358" s="134">
        <v>43696</v>
      </c>
      <c r="AF358" s="134">
        <v>46253</v>
      </c>
      <c r="AG358" s="135">
        <v>1036777.5</v>
      </c>
      <c r="AH358" s="84">
        <v>2.4694444444444446</v>
      </c>
      <c r="AI358" s="84">
        <v>7</v>
      </c>
      <c r="AJ358" s="136">
        <v>5.6399999999999999E-2</v>
      </c>
      <c r="AK358" s="79" t="s">
        <v>651</v>
      </c>
      <c r="AL358" s="79" t="s">
        <v>652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518388.75</v>
      </c>
      <c r="BE358" s="130">
        <v>0</v>
      </c>
      <c r="BF358" s="130">
        <v>0</v>
      </c>
      <c r="BG358" s="130">
        <v>0</v>
      </c>
      <c r="BH358" s="130">
        <v>0</v>
      </c>
      <c r="BI358" s="22">
        <f t="shared" si="15"/>
        <v>0</v>
      </c>
      <c r="BJ358" s="22">
        <f t="shared" si="16"/>
        <v>518388.75</v>
      </c>
      <c r="BK358" s="22">
        <f t="shared" si="17"/>
        <v>518388.75</v>
      </c>
    </row>
    <row r="359" spans="1:63" x14ac:dyDescent="0.35">
      <c r="A359" s="23" t="s">
        <v>1817</v>
      </c>
      <c r="B359" s="79" t="s">
        <v>490</v>
      </c>
      <c r="C359" s="80">
        <v>8</v>
      </c>
      <c r="D359" s="81" t="s">
        <v>23</v>
      </c>
      <c r="E359" s="79" t="s">
        <v>458</v>
      </c>
      <c r="F359" s="79" t="s">
        <v>635</v>
      </c>
      <c r="G359" s="79" t="s">
        <v>918</v>
      </c>
      <c r="H359" s="79" t="s">
        <v>656</v>
      </c>
      <c r="I359" s="79" t="s">
        <v>919</v>
      </c>
      <c r="J359" s="79" t="s">
        <v>658</v>
      </c>
      <c r="K359" s="79" t="s">
        <v>472</v>
      </c>
      <c r="L359" s="79" t="s">
        <v>637</v>
      </c>
      <c r="M359" s="79" t="s">
        <v>650</v>
      </c>
      <c r="N359" s="82">
        <v>1</v>
      </c>
      <c r="O359" s="82">
        <v>1</v>
      </c>
      <c r="P359" s="82">
        <v>1</v>
      </c>
      <c r="Q359" s="82">
        <v>1</v>
      </c>
      <c r="R359" s="82">
        <v>1</v>
      </c>
      <c r="S359" s="82">
        <v>1</v>
      </c>
      <c r="T359" s="82">
        <v>0</v>
      </c>
      <c r="U359" s="82">
        <v>0</v>
      </c>
      <c r="V359" s="82">
        <v>0</v>
      </c>
      <c r="W359" s="77">
        <v>157825</v>
      </c>
      <c r="X359" s="77">
        <v>0</v>
      </c>
      <c r="Y359" s="77">
        <v>0</v>
      </c>
      <c r="Z359" s="77">
        <v>779.92</v>
      </c>
      <c r="AA359" s="77">
        <v>0</v>
      </c>
      <c r="AB359" s="77">
        <v>0</v>
      </c>
      <c r="AC359" s="77">
        <v>0</v>
      </c>
      <c r="AD359" s="77">
        <v>157825</v>
      </c>
      <c r="AE359" s="134">
        <v>43696</v>
      </c>
      <c r="AF359" s="134">
        <v>46618</v>
      </c>
      <c r="AG359" s="135">
        <v>157825</v>
      </c>
      <c r="AH359" s="84">
        <v>3.4694444444444446</v>
      </c>
      <c r="AI359" s="84">
        <v>8</v>
      </c>
      <c r="AJ359" s="136">
        <v>5.9299999999999999E-2</v>
      </c>
      <c r="AK359" s="79" t="s">
        <v>651</v>
      </c>
      <c r="AL359" s="79" t="s">
        <v>652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52608.33</v>
      </c>
      <c r="BE359" s="130">
        <v>0</v>
      </c>
      <c r="BF359" s="130">
        <v>0</v>
      </c>
      <c r="BG359" s="130">
        <v>0</v>
      </c>
      <c r="BH359" s="130">
        <v>0</v>
      </c>
      <c r="BI359" s="22">
        <f t="shared" si="15"/>
        <v>0</v>
      </c>
      <c r="BJ359" s="22">
        <f t="shared" si="16"/>
        <v>52608.33</v>
      </c>
      <c r="BK359" s="22">
        <f t="shared" si="17"/>
        <v>52608.33</v>
      </c>
    </row>
    <row r="360" spans="1:63" x14ac:dyDescent="0.35">
      <c r="A360" s="23" t="s">
        <v>1818</v>
      </c>
      <c r="B360" s="79" t="s">
        <v>491</v>
      </c>
      <c r="C360" s="80">
        <v>5</v>
      </c>
      <c r="D360" s="81" t="s">
        <v>23</v>
      </c>
      <c r="E360" s="79" t="s">
        <v>458</v>
      </c>
      <c r="F360" s="79" t="s">
        <v>635</v>
      </c>
      <c r="G360" s="79" t="s">
        <v>918</v>
      </c>
      <c r="H360" s="79" t="s">
        <v>656</v>
      </c>
      <c r="I360" s="79" t="s">
        <v>919</v>
      </c>
      <c r="J360" s="79" t="s">
        <v>658</v>
      </c>
      <c r="K360" s="79" t="s">
        <v>472</v>
      </c>
      <c r="L360" s="79" t="s">
        <v>637</v>
      </c>
      <c r="M360" s="79" t="s">
        <v>650</v>
      </c>
      <c r="N360" s="82">
        <v>1</v>
      </c>
      <c r="O360" s="82">
        <v>1</v>
      </c>
      <c r="P360" s="82">
        <v>1</v>
      </c>
      <c r="Q360" s="82">
        <v>1</v>
      </c>
      <c r="R360" s="82">
        <v>1</v>
      </c>
      <c r="S360" s="82">
        <v>1</v>
      </c>
      <c r="T360" s="82">
        <v>0</v>
      </c>
      <c r="U360" s="82">
        <v>0</v>
      </c>
      <c r="V360" s="82">
        <v>0</v>
      </c>
      <c r="W360" s="77">
        <v>757412.5</v>
      </c>
      <c r="X360" s="77">
        <v>0</v>
      </c>
      <c r="Y360" s="77">
        <v>378706.25</v>
      </c>
      <c r="Z360" s="77">
        <v>3200.07</v>
      </c>
      <c r="AA360" s="77">
        <v>0</v>
      </c>
      <c r="AB360" s="77">
        <v>0</v>
      </c>
      <c r="AC360" s="77">
        <v>0</v>
      </c>
      <c r="AD360" s="77">
        <v>378706.25</v>
      </c>
      <c r="AE360" s="134">
        <v>43697</v>
      </c>
      <c r="AF360" s="134">
        <v>45524</v>
      </c>
      <c r="AG360" s="135">
        <v>757412.5</v>
      </c>
      <c r="AH360" s="84">
        <v>0.47222222222222221</v>
      </c>
      <c r="AI360" s="84">
        <v>5</v>
      </c>
      <c r="AJ360" s="136">
        <v>5.0700000000000002E-2</v>
      </c>
      <c r="AK360" s="79" t="s">
        <v>651</v>
      </c>
      <c r="AL360" s="79" t="s">
        <v>652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378706.25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0</v>
      </c>
      <c r="BI360" s="22">
        <f t="shared" si="15"/>
        <v>378706.25</v>
      </c>
      <c r="BJ360" s="22">
        <f t="shared" si="16"/>
        <v>0</v>
      </c>
      <c r="BK360" s="22">
        <f t="shared" si="17"/>
        <v>378706.25</v>
      </c>
    </row>
    <row r="361" spans="1:63" x14ac:dyDescent="0.35">
      <c r="A361" s="23" t="s">
        <v>1819</v>
      </c>
      <c r="B361" s="79" t="s">
        <v>491</v>
      </c>
      <c r="C361" s="80">
        <v>6</v>
      </c>
      <c r="D361" s="81" t="s">
        <v>23</v>
      </c>
      <c r="E361" s="79" t="s">
        <v>458</v>
      </c>
      <c r="F361" s="79" t="s">
        <v>635</v>
      </c>
      <c r="G361" s="79" t="s">
        <v>918</v>
      </c>
      <c r="H361" s="79" t="s">
        <v>656</v>
      </c>
      <c r="I361" s="79" t="s">
        <v>919</v>
      </c>
      <c r="J361" s="79" t="s">
        <v>658</v>
      </c>
      <c r="K361" s="79" t="s">
        <v>472</v>
      </c>
      <c r="L361" s="79" t="s">
        <v>637</v>
      </c>
      <c r="M361" s="79" t="s">
        <v>650</v>
      </c>
      <c r="N361" s="82">
        <v>1</v>
      </c>
      <c r="O361" s="82">
        <v>1</v>
      </c>
      <c r="P361" s="82">
        <v>1</v>
      </c>
      <c r="Q361" s="82">
        <v>1</v>
      </c>
      <c r="R361" s="82">
        <v>1</v>
      </c>
      <c r="S361" s="82">
        <v>1</v>
      </c>
      <c r="T361" s="82">
        <v>0</v>
      </c>
      <c r="U361" s="82">
        <v>0</v>
      </c>
      <c r="V361" s="82">
        <v>0</v>
      </c>
      <c r="W361" s="77">
        <v>648262.5</v>
      </c>
      <c r="X361" s="77">
        <v>0</v>
      </c>
      <c r="Y361" s="77">
        <v>0</v>
      </c>
      <c r="Z361" s="77">
        <v>2895.57</v>
      </c>
      <c r="AA361" s="77">
        <v>0</v>
      </c>
      <c r="AB361" s="77">
        <v>0</v>
      </c>
      <c r="AC361" s="77">
        <v>0</v>
      </c>
      <c r="AD361" s="77">
        <v>648262.5</v>
      </c>
      <c r="AE361" s="134">
        <v>43697</v>
      </c>
      <c r="AF361" s="134">
        <v>45889</v>
      </c>
      <c r="AG361" s="135">
        <v>648262.5</v>
      </c>
      <c r="AH361" s="84">
        <v>1.4722222222222223</v>
      </c>
      <c r="AI361" s="84">
        <v>6</v>
      </c>
      <c r="AJ361" s="136">
        <v>5.3600000000000002E-2</v>
      </c>
      <c r="AK361" s="79" t="s">
        <v>651</v>
      </c>
      <c r="AL361" s="79" t="s">
        <v>652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324131.25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324131.25</v>
      </c>
      <c r="BE361" s="130">
        <v>0</v>
      </c>
      <c r="BF361" s="130">
        <v>0</v>
      </c>
      <c r="BG361" s="130">
        <v>0</v>
      </c>
      <c r="BH361" s="130">
        <v>0</v>
      </c>
      <c r="BI361" s="22">
        <f t="shared" si="15"/>
        <v>0</v>
      </c>
      <c r="BJ361" s="22">
        <f t="shared" si="16"/>
        <v>648262.5</v>
      </c>
      <c r="BK361" s="22">
        <f t="shared" si="17"/>
        <v>648262.5</v>
      </c>
    </row>
    <row r="362" spans="1:63" x14ac:dyDescent="0.35">
      <c r="A362" s="23" t="s">
        <v>1820</v>
      </c>
      <c r="B362" s="79" t="s">
        <v>491</v>
      </c>
      <c r="C362" s="80">
        <v>7</v>
      </c>
      <c r="D362" s="81" t="s">
        <v>23</v>
      </c>
      <c r="E362" s="79" t="s">
        <v>458</v>
      </c>
      <c r="F362" s="79" t="s">
        <v>635</v>
      </c>
      <c r="G362" s="79" t="s">
        <v>918</v>
      </c>
      <c r="H362" s="79" t="s">
        <v>656</v>
      </c>
      <c r="I362" s="79" t="s">
        <v>919</v>
      </c>
      <c r="J362" s="79" t="s">
        <v>658</v>
      </c>
      <c r="K362" s="79" t="s">
        <v>472</v>
      </c>
      <c r="L362" s="79" t="s">
        <v>637</v>
      </c>
      <c r="M362" s="79" t="s">
        <v>650</v>
      </c>
      <c r="N362" s="82">
        <v>1</v>
      </c>
      <c r="O362" s="82">
        <v>1</v>
      </c>
      <c r="P362" s="82">
        <v>1</v>
      </c>
      <c r="Q362" s="82">
        <v>1</v>
      </c>
      <c r="R362" s="82">
        <v>1</v>
      </c>
      <c r="S362" s="82">
        <v>1</v>
      </c>
      <c r="T362" s="82">
        <v>0</v>
      </c>
      <c r="U362" s="82">
        <v>0</v>
      </c>
      <c r="V362" s="82">
        <v>0</v>
      </c>
      <c r="W362" s="77">
        <v>1081470</v>
      </c>
      <c r="X362" s="77">
        <v>0</v>
      </c>
      <c r="Y362" s="77">
        <v>0</v>
      </c>
      <c r="Z362" s="77">
        <v>5082.91</v>
      </c>
      <c r="AA362" s="77">
        <v>0</v>
      </c>
      <c r="AB362" s="77">
        <v>0</v>
      </c>
      <c r="AC362" s="77">
        <v>0</v>
      </c>
      <c r="AD362" s="77">
        <v>1081470</v>
      </c>
      <c r="AE362" s="134">
        <v>43697</v>
      </c>
      <c r="AF362" s="134">
        <v>46254</v>
      </c>
      <c r="AG362" s="135">
        <v>1081470</v>
      </c>
      <c r="AH362" s="84">
        <v>2.4722222222222223</v>
      </c>
      <c r="AI362" s="84">
        <v>7</v>
      </c>
      <c r="AJ362" s="136">
        <v>5.6399999999999999E-2</v>
      </c>
      <c r="AK362" s="79" t="s">
        <v>651</v>
      </c>
      <c r="AL362" s="79" t="s">
        <v>652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540735</v>
      </c>
      <c r="BE362" s="130">
        <v>0</v>
      </c>
      <c r="BF362" s="130">
        <v>0</v>
      </c>
      <c r="BG362" s="130">
        <v>0</v>
      </c>
      <c r="BH362" s="130">
        <v>0</v>
      </c>
      <c r="BI362" s="22">
        <f t="shared" si="15"/>
        <v>0</v>
      </c>
      <c r="BJ362" s="22">
        <f t="shared" si="16"/>
        <v>540735</v>
      </c>
      <c r="BK362" s="22">
        <f t="shared" si="17"/>
        <v>540735</v>
      </c>
    </row>
    <row r="363" spans="1:63" x14ac:dyDescent="0.35">
      <c r="A363" s="23" t="s">
        <v>1821</v>
      </c>
      <c r="B363" s="79" t="s">
        <v>491</v>
      </c>
      <c r="C363" s="80">
        <v>8</v>
      </c>
      <c r="D363" s="81" t="s">
        <v>23</v>
      </c>
      <c r="E363" s="79" t="s">
        <v>458</v>
      </c>
      <c r="F363" s="79" t="s">
        <v>635</v>
      </c>
      <c r="G363" s="79" t="s">
        <v>918</v>
      </c>
      <c r="H363" s="79" t="s">
        <v>656</v>
      </c>
      <c r="I363" s="79" t="s">
        <v>919</v>
      </c>
      <c r="J363" s="79" t="s">
        <v>658</v>
      </c>
      <c r="K363" s="79" t="s">
        <v>472</v>
      </c>
      <c r="L363" s="79" t="s">
        <v>637</v>
      </c>
      <c r="M363" s="79" t="s">
        <v>650</v>
      </c>
      <c r="N363" s="82">
        <v>1</v>
      </c>
      <c r="O363" s="82">
        <v>1</v>
      </c>
      <c r="P363" s="82">
        <v>1</v>
      </c>
      <c r="Q363" s="82">
        <v>1</v>
      </c>
      <c r="R363" s="82">
        <v>1</v>
      </c>
      <c r="S363" s="82">
        <v>1</v>
      </c>
      <c r="T363" s="82">
        <v>0</v>
      </c>
      <c r="U363" s="82">
        <v>0</v>
      </c>
      <c r="V363" s="82">
        <v>0</v>
      </c>
      <c r="W363" s="77">
        <v>315502.5</v>
      </c>
      <c r="X363" s="77">
        <v>0</v>
      </c>
      <c r="Y363" s="77">
        <v>0</v>
      </c>
      <c r="Z363" s="77">
        <v>1559.11</v>
      </c>
      <c r="AA363" s="77">
        <v>0</v>
      </c>
      <c r="AB363" s="77">
        <v>0</v>
      </c>
      <c r="AC363" s="77">
        <v>0</v>
      </c>
      <c r="AD363" s="77">
        <v>315502.5</v>
      </c>
      <c r="AE363" s="134">
        <v>43697</v>
      </c>
      <c r="AF363" s="134">
        <v>46619</v>
      </c>
      <c r="AG363" s="135">
        <v>315502.5</v>
      </c>
      <c r="AH363" s="84">
        <v>3.4722222222222223</v>
      </c>
      <c r="AI363" s="84">
        <v>8</v>
      </c>
      <c r="AJ363" s="136">
        <v>5.9299999999999999E-2</v>
      </c>
      <c r="AK363" s="79" t="s">
        <v>651</v>
      </c>
      <c r="AL363" s="79" t="s">
        <v>652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105167.5</v>
      </c>
      <c r="BE363" s="130">
        <v>0</v>
      </c>
      <c r="BF363" s="130">
        <v>0</v>
      </c>
      <c r="BG363" s="130">
        <v>0</v>
      </c>
      <c r="BH363" s="130">
        <v>0</v>
      </c>
      <c r="BI363" s="22">
        <f t="shared" si="15"/>
        <v>0</v>
      </c>
      <c r="BJ363" s="22">
        <f t="shared" si="16"/>
        <v>105167.5</v>
      </c>
      <c r="BK363" s="22">
        <f t="shared" si="17"/>
        <v>105167.5</v>
      </c>
    </row>
    <row r="364" spans="1:63" x14ac:dyDescent="0.35">
      <c r="A364" s="23" t="s">
        <v>1822</v>
      </c>
      <c r="B364" s="79" t="s">
        <v>491</v>
      </c>
      <c r="C364" s="80">
        <v>9</v>
      </c>
      <c r="D364" s="81" t="s">
        <v>23</v>
      </c>
      <c r="E364" s="79" t="s">
        <v>458</v>
      </c>
      <c r="F364" s="79" t="s">
        <v>635</v>
      </c>
      <c r="G364" s="79" t="s">
        <v>918</v>
      </c>
      <c r="H364" s="79" t="s">
        <v>656</v>
      </c>
      <c r="I364" s="79" t="s">
        <v>919</v>
      </c>
      <c r="J364" s="79" t="s">
        <v>658</v>
      </c>
      <c r="K364" s="79" t="s">
        <v>472</v>
      </c>
      <c r="L364" s="79" t="s">
        <v>637</v>
      </c>
      <c r="M364" s="79" t="s">
        <v>650</v>
      </c>
      <c r="N364" s="82">
        <v>1</v>
      </c>
      <c r="O364" s="82">
        <v>1</v>
      </c>
      <c r="P364" s="82">
        <v>1</v>
      </c>
      <c r="Q364" s="82">
        <v>1</v>
      </c>
      <c r="R364" s="82">
        <v>1</v>
      </c>
      <c r="S364" s="82">
        <v>1</v>
      </c>
      <c r="T364" s="82">
        <v>0</v>
      </c>
      <c r="U364" s="82">
        <v>0</v>
      </c>
      <c r="V364" s="82">
        <v>0</v>
      </c>
      <c r="W364" s="77">
        <v>53100</v>
      </c>
      <c r="X364" s="77">
        <v>0</v>
      </c>
      <c r="Y364" s="77">
        <v>0</v>
      </c>
      <c r="Z364" s="77">
        <v>287.62</v>
      </c>
      <c r="AA364" s="77">
        <v>0</v>
      </c>
      <c r="AB364" s="77">
        <v>0</v>
      </c>
      <c r="AC364" s="77">
        <v>0</v>
      </c>
      <c r="AD364" s="77">
        <v>53100</v>
      </c>
      <c r="AE364" s="134">
        <v>43697</v>
      </c>
      <c r="AF364" s="134">
        <v>47350</v>
      </c>
      <c r="AG364" s="135">
        <v>53100</v>
      </c>
      <c r="AH364" s="84">
        <v>5.4722222222222223</v>
      </c>
      <c r="AI364" s="84">
        <v>10</v>
      </c>
      <c r="AJ364" s="136">
        <v>6.5000000000000002E-2</v>
      </c>
      <c r="AK364" s="79" t="s">
        <v>651</v>
      </c>
      <c r="AL364" s="79" t="s">
        <v>652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10620</v>
      </c>
      <c r="BE364" s="130">
        <v>0</v>
      </c>
      <c r="BF364" s="130">
        <v>0</v>
      </c>
      <c r="BG364" s="130">
        <v>0</v>
      </c>
      <c r="BH364" s="130">
        <v>0</v>
      </c>
      <c r="BI364" s="22">
        <f t="shared" si="15"/>
        <v>0</v>
      </c>
      <c r="BJ364" s="22">
        <f t="shared" si="16"/>
        <v>10620</v>
      </c>
      <c r="BK364" s="22">
        <f t="shared" si="17"/>
        <v>10620</v>
      </c>
    </row>
    <row r="365" spans="1:63" x14ac:dyDescent="0.35">
      <c r="A365" s="23" t="s">
        <v>1823</v>
      </c>
      <c r="B365" s="79" t="s">
        <v>492</v>
      </c>
      <c r="C365" s="80">
        <v>4</v>
      </c>
      <c r="D365" s="81" t="s">
        <v>23</v>
      </c>
      <c r="E365" s="79" t="s">
        <v>458</v>
      </c>
      <c r="F365" s="79" t="s">
        <v>635</v>
      </c>
      <c r="G365" s="79" t="s">
        <v>918</v>
      </c>
      <c r="H365" s="79" t="s">
        <v>656</v>
      </c>
      <c r="I365" s="79" t="s">
        <v>919</v>
      </c>
      <c r="J365" s="79" t="s">
        <v>658</v>
      </c>
      <c r="K365" s="79" t="s">
        <v>472</v>
      </c>
      <c r="L365" s="79" t="s">
        <v>637</v>
      </c>
      <c r="M365" s="79" t="s">
        <v>650</v>
      </c>
      <c r="N365" s="82">
        <v>1</v>
      </c>
      <c r="O365" s="82">
        <v>1</v>
      </c>
      <c r="P365" s="82">
        <v>1</v>
      </c>
      <c r="Q365" s="82">
        <v>1</v>
      </c>
      <c r="R365" s="82">
        <v>1</v>
      </c>
      <c r="S365" s="82">
        <v>1</v>
      </c>
      <c r="T365" s="82">
        <v>0</v>
      </c>
      <c r="U365" s="82">
        <v>0</v>
      </c>
      <c r="V365" s="82">
        <v>0</v>
      </c>
      <c r="W365" s="77">
        <v>649885</v>
      </c>
      <c r="X365" s="77">
        <v>0</v>
      </c>
      <c r="Y365" s="77">
        <v>324942.5</v>
      </c>
      <c r="Z365" s="77">
        <v>2745.76</v>
      </c>
      <c r="AA365" s="77">
        <v>0</v>
      </c>
      <c r="AB365" s="77">
        <v>0</v>
      </c>
      <c r="AC365" s="77">
        <v>0</v>
      </c>
      <c r="AD365" s="77">
        <v>324942.5</v>
      </c>
      <c r="AE365" s="134">
        <v>43698</v>
      </c>
      <c r="AF365" s="134">
        <v>45525</v>
      </c>
      <c r="AG365" s="135">
        <v>649885</v>
      </c>
      <c r="AH365" s="84">
        <v>0.47499999999999998</v>
      </c>
      <c r="AI365" s="84">
        <v>5</v>
      </c>
      <c r="AJ365" s="136">
        <v>5.0700000000000002E-2</v>
      </c>
      <c r="AK365" s="79" t="s">
        <v>651</v>
      </c>
      <c r="AL365" s="79" t="s">
        <v>652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324942.5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0</v>
      </c>
      <c r="BI365" s="22">
        <f t="shared" si="15"/>
        <v>324942.5</v>
      </c>
      <c r="BJ365" s="22">
        <f t="shared" si="16"/>
        <v>0</v>
      </c>
      <c r="BK365" s="22">
        <f t="shared" si="17"/>
        <v>324942.5</v>
      </c>
    </row>
    <row r="366" spans="1:63" x14ac:dyDescent="0.35">
      <c r="A366" s="23" t="s">
        <v>1824</v>
      </c>
      <c r="B366" s="79" t="s">
        <v>492</v>
      </c>
      <c r="C366" s="80">
        <v>5</v>
      </c>
      <c r="D366" s="81" t="s">
        <v>23</v>
      </c>
      <c r="E366" s="79" t="s">
        <v>458</v>
      </c>
      <c r="F366" s="79" t="s">
        <v>635</v>
      </c>
      <c r="G366" s="79" t="s">
        <v>918</v>
      </c>
      <c r="H366" s="79" t="s">
        <v>656</v>
      </c>
      <c r="I366" s="79" t="s">
        <v>919</v>
      </c>
      <c r="J366" s="79" t="s">
        <v>658</v>
      </c>
      <c r="K366" s="79" t="s">
        <v>472</v>
      </c>
      <c r="L366" s="79" t="s">
        <v>637</v>
      </c>
      <c r="M366" s="79" t="s">
        <v>650</v>
      </c>
      <c r="N366" s="82">
        <v>1</v>
      </c>
      <c r="O366" s="82">
        <v>1</v>
      </c>
      <c r="P366" s="82">
        <v>1</v>
      </c>
      <c r="Q366" s="82">
        <v>1</v>
      </c>
      <c r="R366" s="82">
        <v>1</v>
      </c>
      <c r="S366" s="82">
        <v>1</v>
      </c>
      <c r="T366" s="82">
        <v>0</v>
      </c>
      <c r="U366" s="82">
        <v>0</v>
      </c>
      <c r="V366" s="82">
        <v>0</v>
      </c>
      <c r="W366" s="77">
        <v>1526182.5</v>
      </c>
      <c r="X366" s="77">
        <v>0</v>
      </c>
      <c r="Y366" s="77">
        <v>0</v>
      </c>
      <c r="Z366" s="77">
        <v>6816.95</v>
      </c>
      <c r="AA366" s="77">
        <v>0</v>
      </c>
      <c r="AB366" s="77">
        <v>0</v>
      </c>
      <c r="AC366" s="77">
        <v>0</v>
      </c>
      <c r="AD366" s="77">
        <v>1526182.5</v>
      </c>
      <c r="AE366" s="134">
        <v>43698</v>
      </c>
      <c r="AF366" s="134">
        <v>45890</v>
      </c>
      <c r="AG366" s="135">
        <v>1526182.5</v>
      </c>
      <c r="AH366" s="84">
        <v>1.4750000000000001</v>
      </c>
      <c r="AI366" s="84">
        <v>6</v>
      </c>
      <c r="AJ366" s="136">
        <v>5.3600000000000002E-2</v>
      </c>
      <c r="AK366" s="79" t="s">
        <v>651</v>
      </c>
      <c r="AL366" s="79" t="s">
        <v>652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763091.25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763091.25</v>
      </c>
      <c r="BE366" s="130">
        <v>0</v>
      </c>
      <c r="BF366" s="130">
        <v>0</v>
      </c>
      <c r="BG366" s="130">
        <v>0</v>
      </c>
      <c r="BH366" s="130">
        <v>0</v>
      </c>
      <c r="BI366" s="22">
        <f t="shared" si="15"/>
        <v>0</v>
      </c>
      <c r="BJ366" s="22">
        <f t="shared" si="16"/>
        <v>1526182.5</v>
      </c>
      <c r="BK366" s="22">
        <f t="shared" si="17"/>
        <v>1526182.5</v>
      </c>
    </row>
    <row r="367" spans="1:63" x14ac:dyDescent="0.35">
      <c r="A367" s="23" t="s">
        <v>1825</v>
      </c>
      <c r="B367" s="79" t="s">
        <v>492</v>
      </c>
      <c r="C367" s="80">
        <v>6</v>
      </c>
      <c r="D367" s="81" t="s">
        <v>23</v>
      </c>
      <c r="E367" s="79" t="s">
        <v>458</v>
      </c>
      <c r="F367" s="79" t="s">
        <v>635</v>
      </c>
      <c r="G367" s="79" t="s">
        <v>918</v>
      </c>
      <c r="H367" s="79" t="s">
        <v>656</v>
      </c>
      <c r="I367" s="79" t="s">
        <v>919</v>
      </c>
      <c r="J367" s="79" t="s">
        <v>658</v>
      </c>
      <c r="K367" s="79" t="s">
        <v>472</v>
      </c>
      <c r="L367" s="79" t="s">
        <v>637</v>
      </c>
      <c r="M367" s="79" t="s">
        <v>650</v>
      </c>
      <c r="N367" s="82">
        <v>1</v>
      </c>
      <c r="O367" s="82">
        <v>1</v>
      </c>
      <c r="P367" s="82">
        <v>1</v>
      </c>
      <c r="Q367" s="82">
        <v>1</v>
      </c>
      <c r="R367" s="82">
        <v>1</v>
      </c>
      <c r="S367" s="82">
        <v>1</v>
      </c>
      <c r="T367" s="82">
        <v>0</v>
      </c>
      <c r="U367" s="82">
        <v>0</v>
      </c>
      <c r="V367" s="82">
        <v>0</v>
      </c>
      <c r="W367" s="77">
        <v>1467772.5</v>
      </c>
      <c r="X367" s="77">
        <v>0</v>
      </c>
      <c r="Y367" s="77">
        <v>0</v>
      </c>
      <c r="Z367" s="77">
        <v>6898.53</v>
      </c>
      <c r="AA367" s="77">
        <v>0</v>
      </c>
      <c r="AB367" s="77">
        <v>0</v>
      </c>
      <c r="AC367" s="77">
        <v>0</v>
      </c>
      <c r="AD367" s="77">
        <v>1467772.5</v>
      </c>
      <c r="AE367" s="134">
        <v>43698</v>
      </c>
      <c r="AF367" s="134">
        <v>46255</v>
      </c>
      <c r="AG367" s="135">
        <v>1467772.5</v>
      </c>
      <c r="AH367" s="84">
        <v>2.4750000000000001</v>
      </c>
      <c r="AI367" s="84">
        <v>7</v>
      </c>
      <c r="AJ367" s="136">
        <v>5.6399999999999999E-2</v>
      </c>
      <c r="AK367" s="79" t="s">
        <v>651</v>
      </c>
      <c r="AL367" s="79" t="s">
        <v>652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733886.25</v>
      </c>
      <c r="BE367" s="130">
        <v>0</v>
      </c>
      <c r="BF367" s="130">
        <v>0</v>
      </c>
      <c r="BG367" s="130">
        <v>0</v>
      </c>
      <c r="BH367" s="130">
        <v>0</v>
      </c>
      <c r="BI367" s="22">
        <f t="shared" si="15"/>
        <v>0</v>
      </c>
      <c r="BJ367" s="22">
        <f t="shared" si="16"/>
        <v>733886.25</v>
      </c>
      <c r="BK367" s="22">
        <f t="shared" si="17"/>
        <v>733886.25</v>
      </c>
    </row>
    <row r="368" spans="1:63" x14ac:dyDescent="0.35">
      <c r="A368" s="23" t="s">
        <v>1826</v>
      </c>
      <c r="B368" s="79" t="s">
        <v>492</v>
      </c>
      <c r="C368" s="80">
        <v>7</v>
      </c>
      <c r="D368" s="81" t="s">
        <v>23</v>
      </c>
      <c r="E368" s="79" t="s">
        <v>458</v>
      </c>
      <c r="F368" s="79" t="s">
        <v>635</v>
      </c>
      <c r="G368" s="79" t="s">
        <v>918</v>
      </c>
      <c r="H368" s="79" t="s">
        <v>656</v>
      </c>
      <c r="I368" s="79" t="s">
        <v>919</v>
      </c>
      <c r="J368" s="79" t="s">
        <v>658</v>
      </c>
      <c r="K368" s="79" t="s">
        <v>472</v>
      </c>
      <c r="L368" s="79" t="s">
        <v>637</v>
      </c>
      <c r="M368" s="79" t="s">
        <v>650</v>
      </c>
      <c r="N368" s="82">
        <v>1</v>
      </c>
      <c r="O368" s="82">
        <v>1</v>
      </c>
      <c r="P368" s="82">
        <v>1</v>
      </c>
      <c r="Q368" s="82">
        <v>1</v>
      </c>
      <c r="R368" s="82">
        <v>1</v>
      </c>
      <c r="S368" s="82">
        <v>1</v>
      </c>
      <c r="T368" s="82">
        <v>0</v>
      </c>
      <c r="U368" s="82">
        <v>0</v>
      </c>
      <c r="V368" s="82">
        <v>0</v>
      </c>
      <c r="W368" s="77">
        <v>315650</v>
      </c>
      <c r="X368" s="77">
        <v>0</v>
      </c>
      <c r="Y368" s="77">
        <v>0</v>
      </c>
      <c r="Z368" s="77">
        <v>1559.84</v>
      </c>
      <c r="AA368" s="77">
        <v>0</v>
      </c>
      <c r="AB368" s="77">
        <v>0</v>
      </c>
      <c r="AC368" s="77">
        <v>0</v>
      </c>
      <c r="AD368" s="77">
        <v>315650</v>
      </c>
      <c r="AE368" s="134">
        <v>43698</v>
      </c>
      <c r="AF368" s="134">
        <v>46620</v>
      </c>
      <c r="AG368" s="135">
        <v>315650</v>
      </c>
      <c r="AH368" s="84">
        <v>3.4750000000000001</v>
      </c>
      <c r="AI368" s="84">
        <v>8</v>
      </c>
      <c r="AJ368" s="136">
        <v>5.9299999999999999E-2</v>
      </c>
      <c r="AK368" s="79" t="s">
        <v>651</v>
      </c>
      <c r="AL368" s="79" t="s">
        <v>652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105216.66</v>
      </c>
      <c r="BE368" s="130">
        <v>0</v>
      </c>
      <c r="BF368" s="130">
        <v>0</v>
      </c>
      <c r="BG368" s="130">
        <v>0</v>
      </c>
      <c r="BH368" s="130">
        <v>0</v>
      </c>
      <c r="BI368" s="22">
        <f t="shared" si="15"/>
        <v>0</v>
      </c>
      <c r="BJ368" s="22">
        <f t="shared" si="16"/>
        <v>105216.66</v>
      </c>
      <c r="BK368" s="22">
        <f t="shared" si="17"/>
        <v>105216.66</v>
      </c>
    </row>
    <row r="369" spans="1:63" x14ac:dyDescent="0.35">
      <c r="A369" s="23" t="s">
        <v>1827</v>
      </c>
      <c r="B369" s="79" t="s">
        <v>492</v>
      </c>
      <c r="C369" s="80">
        <v>8</v>
      </c>
      <c r="D369" s="81" t="s">
        <v>23</v>
      </c>
      <c r="E369" s="79" t="s">
        <v>458</v>
      </c>
      <c r="F369" s="79" t="s">
        <v>635</v>
      </c>
      <c r="G369" s="79" t="s">
        <v>918</v>
      </c>
      <c r="H369" s="79" t="s">
        <v>656</v>
      </c>
      <c r="I369" s="79" t="s">
        <v>919</v>
      </c>
      <c r="J369" s="79" t="s">
        <v>658</v>
      </c>
      <c r="K369" s="79" t="s">
        <v>472</v>
      </c>
      <c r="L369" s="79" t="s">
        <v>637</v>
      </c>
      <c r="M369" s="79" t="s">
        <v>650</v>
      </c>
      <c r="N369" s="82">
        <v>1</v>
      </c>
      <c r="O369" s="82">
        <v>1</v>
      </c>
      <c r="P369" s="82">
        <v>1</v>
      </c>
      <c r="Q369" s="82">
        <v>1</v>
      </c>
      <c r="R369" s="82">
        <v>1</v>
      </c>
      <c r="S369" s="82">
        <v>1</v>
      </c>
      <c r="T369" s="82">
        <v>0</v>
      </c>
      <c r="U369" s="82">
        <v>0</v>
      </c>
      <c r="V369" s="82">
        <v>0</v>
      </c>
      <c r="W369" s="77">
        <v>106200</v>
      </c>
      <c r="X369" s="77">
        <v>0</v>
      </c>
      <c r="Y369" s="77">
        <v>0</v>
      </c>
      <c r="Z369" s="77">
        <v>549.58000000000004</v>
      </c>
      <c r="AA369" s="77">
        <v>0</v>
      </c>
      <c r="AB369" s="77">
        <v>0</v>
      </c>
      <c r="AC369" s="77">
        <v>0</v>
      </c>
      <c r="AD369" s="77">
        <v>106200</v>
      </c>
      <c r="AE369" s="134">
        <v>43698</v>
      </c>
      <c r="AF369" s="134">
        <v>46986</v>
      </c>
      <c r="AG369" s="135">
        <v>106200</v>
      </c>
      <c r="AH369" s="84">
        <v>4.4749999999999996</v>
      </c>
      <c r="AI369" s="84">
        <v>9</v>
      </c>
      <c r="AJ369" s="136">
        <v>6.2100000000000002E-2</v>
      </c>
      <c r="AK369" s="79" t="s">
        <v>651</v>
      </c>
      <c r="AL369" s="79" t="s">
        <v>652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26550</v>
      </c>
      <c r="BE369" s="130">
        <v>0</v>
      </c>
      <c r="BF369" s="130">
        <v>0</v>
      </c>
      <c r="BG369" s="130">
        <v>0</v>
      </c>
      <c r="BH369" s="130">
        <v>0</v>
      </c>
      <c r="BI369" s="22">
        <f t="shared" si="15"/>
        <v>0</v>
      </c>
      <c r="BJ369" s="22">
        <f t="shared" si="16"/>
        <v>26550</v>
      </c>
      <c r="BK369" s="22">
        <f t="shared" si="17"/>
        <v>26550</v>
      </c>
    </row>
    <row r="370" spans="1:63" x14ac:dyDescent="0.35">
      <c r="A370" s="23" t="s">
        <v>1828</v>
      </c>
      <c r="B370" s="79" t="s">
        <v>492</v>
      </c>
      <c r="C370" s="80">
        <v>9</v>
      </c>
      <c r="D370" s="81" t="s">
        <v>23</v>
      </c>
      <c r="E370" s="79" t="s">
        <v>458</v>
      </c>
      <c r="F370" s="79" t="s">
        <v>635</v>
      </c>
      <c r="G370" s="79" t="s">
        <v>918</v>
      </c>
      <c r="H370" s="79" t="s">
        <v>656</v>
      </c>
      <c r="I370" s="79" t="s">
        <v>919</v>
      </c>
      <c r="J370" s="79" t="s">
        <v>658</v>
      </c>
      <c r="K370" s="79" t="s">
        <v>472</v>
      </c>
      <c r="L370" s="79" t="s">
        <v>637</v>
      </c>
      <c r="M370" s="79" t="s">
        <v>650</v>
      </c>
      <c r="N370" s="82">
        <v>1</v>
      </c>
      <c r="O370" s="82">
        <v>1</v>
      </c>
      <c r="P370" s="82">
        <v>1</v>
      </c>
      <c r="Q370" s="82">
        <v>1</v>
      </c>
      <c r="R370" s="82">
        <v>1</v>
      </c>
      <c r="S370" s="82">
        <v>1</v>
      </c>
      <c r="T370" s="82">
        <v>0</v>
      </c>
      <c r="U370" s="82">
        <v>0</v>
      </c>
      <c r="V370" s="82">
        <v>0</v>
      </c>
      <c r="W370" s="77">
        <v>53100</v>
      </c>
      <c r="X370" s="77">
        <v>0</v>
      </c>
      <c r="Y370" s="77">
        <v>0</v>
      </c>
      <c r="Z370" s="77">
        <v>287.62</v>
      </c>
      <c r="AA370" s="77">
        <v>0</v>
      </c>
      <c r="AB370" s="77">
        <v>0</v>
      </c>
      <c r="AC370" s="77">
        <v>0</v>
      </c>
      <c r="AD370" s="77">
        <v>53100</v>
      </c>
      <c r="AE370" s="134">
        <v>43698</v>
      </c>
      <c r="AF370" s="134">
        <v>47351</v>
      </c>
      <c r="AG370" s="135">
        <v>53100</v>
      </c>
      <c r="AH370" s="84">
        <v>5.4749999999999996</v>
      </c>
      <c r="AI370" s="84">
        <v>10</v>
      </c>
      <c r="AJ370" s="136">
        <v>6.5000000000000002E-2</v>
      </c>
      <c r="AK370" s="79" t="s">
        <v>651</v>
      </c>
      <c r="AL370" s="79" t="s">
        <v>652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10620</v>
      </c>
      <c r="BE370" s="130">
        <v>0</v>
      </c>
      <c r="BF370" s="130">
        <v>0</v>
      </c>
      <c r="BG370" s="130">
        <v>0</v>
      </c>
      <c r="BH370" s="130">
        <v>0</v>
      </c>
      <c r="BI370" s="22">
        <f t="shared" si="15"/>
        <v>0</v>
      </c>
      <c r="BJ370" s="22">
        <f t="shared" si="16"/>
        <v>10620</v>
      </c>
      <c r="BK370" s="22">
        <f t="shared" si="17"/>
        <v>10620</v>
      </c>
    </row>
    <row r="371" spans="1:63" x14ac:dyDescent="0.35">
      <c r="A371" s="23" t="s">
        <v>1829</v>
      </c>
      <c r="B371" s="79" t="s">
        <v>493</v>
      </c>
      <c r="C371" s="80">
        <v>5</v>
      </c>
      <c r="D371" s="81" t="s">
        <v>23</v>
      </c>
      <c r="E371" s="79" t="s">
        <v>458</v>
      </c>
      <c r="F371" s="79" t="s">
        <v>635</v>
      </c>
      <c r="G371" s="79" t="s">
        <v>918</v>
      </c>
      <c r="H371" s="79" t="s">
        <v>656</v>
      </c>
      <c r="I371" s="79" t="s">
        <v>919</v>
      </c>
      <c r="J371" s="79" t="s">
        <v>658</v>
      </c>
      <c r="K371" s="79" t="s">
        <v>472</v>
      </c>
      <c r="L371" s="79" t="s">
        <v>637</v>
      </c>
      <c r="M371" s="79" t="s">
        <v>650</v>
      </c>
      <c r="N371" s="82">
        <v>1</v>
      </c>
      <c r="O371" s="82">
        <v>1</v>
      </c>
      <c r="P371" s="82">
        <v>1</v>
      </c>
      <c r="Q371" s="82">
        <v>1</v>
      </c>
      <c r="R371" s="82">
        <v>1</v>
      </c>
      <c r="S371" s="82">
        <v>1</v>
      </c>
      <c r="T371" s="82">
        <v>0</v>
      </c>
      <c r="U371" s="82">
        <v>0</v>
      </c>
      <c r="V371" s="82">
        <v>0</v>
      </c>
      <c r="W371" s="77">
        <v>606815</v>
      </c>
      <c r="X371" s="77">
        <v>0</v>
      </c>
      <c r="Y371" s="77">
        <v>303407.5</v>
      </c>
      <c r="Z371" s="77">
        <v>2563.79</v>
      </c>
      <c r="AA371" s="77">
        <v>0</v>
      </c>
      <c r="AB371" s="77">
        <v>0</v>
      </c>
      <c r="AC371" s="77">
        <v>0</v>
      </c>
      <c r="AD371" s="77">
        <v>303407.5</v>
      </c>
      <c r="AE371" s="134">
        <v>43699</v>
      </c>
      <c r="AF371" s="134">
        <v>45526</v>
      </c>
      <c r="AG371" s="135">
        <v>606815</v>
      </c>
      <c r="AH371" s="84">
        <v>0.4777777777777778</v>
      </c>
      <c r="AI371" s="84">
        <v>5</v>
      </c>
      <c r="AJ371" s="136">
        <v>5.0700000000000002E-2</v>
      </c>
      <c r="AK371" s="79" t="s">
        <v>651</v>
      </c>
      <c r="AL371" s="79" t="s">
        <v>652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303407.5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0</v>
      </c>
      <c r="BI371" s="22">
        <f t="shared" si="15"/>
        <v>303407.5</v>
      </c>
      <c r="BJ371" s="22">
        <f t="shared" si="16"/>
        <v>0</v>
      </c>
      <c r="BK371" s="22">
        <f t="shared" si="17"/>
        <v>303407.5</v>
      </c>
    </row>
    <row r="372" spans="1:63" x14ac:dyDescent="0.35">
      <c r="A372" s="23" t="s">
        <v>1830</v>
      </c>
      <c r="B372" s="79" t="s">
        <v>493</v>
      </c>
      <c r="C372" s="80">
        <v>6</v>
      </c>
      <c r="D372" s="81" t="s">
        <v>23</v>
      </c>
      <c r="E372" s="79" t="s">
        <v>458</v>
      </c>
      <c r="F372" s="79" t="s">
        <v>635</v>
      </c>
      <c r="G372" s="79" t="s">
        <v>918</v>
      </c>
      <c r="H372" s="79" t="s">
        <v>656</v>
      </c>
      <c r="I372" s="79" t="s">
        <v>919</v>
      </c>
      <c r="J372" s="79" t="s">
        <v>658</v>
      </c>
      <c r="K372" s="79" t="s">
        <v>472</v>
      </c>
      <c r="L372" s="79" t="s">
        <v>637</v>
      </c>
      <c r="M372" s="79" t="s">
        <v>650</v>
      </c>
      <c r="N372" s="82">
        <v>1</v>
      </c>
      <c r="O372" s="82">
        <v>1</v>
      </c>
      <c r="P372" s="82">
        <v>1</v>
      </c>
      <c r="Q372" s="82">
        <v>1</v>
      </c>
      <c r="R372" s="82">
        <v>1</v>
      </c>
      <c r="S372" s="82">
        <v>1</v>
      </c>
      <c r="T372" s="82">
        <v>0</v>
      </c>
      <c r="U372" s="82">
        <v>0</v>
      </c>
      <c r="V372" s="82">
        <v>0</v>
      </c>
      <c r="W372" s="77">
        <v>1238557.5</v>
      </c>
      <c r="X372" s="77">
        <v>0</v>
      </c>
      <c r="Y372" s="77">
        <v>0</v>
      </c>
      <c r="Z372" s="77">
        <v>5532.22</v>
      </c>
      <c r="AA372" s="77">
        <v>0</v>
      </c>
      <c r="AB372" s="77">
        <v>0</v>
      </c>
      <c r="AC372" s="77">
        <v>0</v>
      </c>
      <c r="AD372" s="77">
        <v>1238557.5</v>
      </c>
      <c r="AE372" s="134">
        <v>43699</v>
      </c>
      <c r="AF372" s="134">
        <v>45891</v>
      </c>
      <c r="AG372" s="135">
        <v>1238557.5</v>
      </c>
      <c r="AH372" s="84">
        <v>1.4777777777777779</v>
      </c>
      <c r="AI372" s="84">
        <v>6</v>
      </c>
      <c r="AJ372" s="136">
        <v>5.3600000000000002E-2</v>
      </c>
      <c r="AK372" s="79" t="s">
        <v>651</v>
      </c>
      <c r="AL372" s="79" t="s">
        <v>652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619278.75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619278.75</v>
      </c>
      <c r="BE372" s="130">
        <v>0</v>
      </c>
      <c r="BF372" s="130">
        <v>0</v>
      </c>
      <c r="BG372" s="130">
        <v>0</v>
      </c>
      <c r="BH372" s="130">
        <v>0</v>
      </c>
      <c r="BI372" s="22">
        <f t="shared" si="15"/>
        <v>0</v>
      </c>
      <c r="BJ372" s="22">
        <f t="shared" si="16"/>
        <v>1238557.5</v>
      </c>
      <c r="BK372" s="22">
        <f t="shared" si="17"/>
        <v>1238557.5</v>
      </c>
    </row>
    <row r="373" spans="1:63" x14ac:dyDescent="0.35">
      <c r="A373" s="23" t="s">
        <v>1831</v>
      </c>
      <c r="B373" s="79" t="s">
        <v>493</v>
      </c>
      <c r="C373" s="80">
        <v>7</v>
      </c>
      <c r="D373" s="81" t="s">
        <v>23</v>
      </c>
      <c r="E373" s="79" t="s">
        <v>458</v>
      </c>
      <c r="F373" s="79" t="s">
        <v>635</v>
      </c>
      <c r="G373" s="79" t="s">
        <v>918</v>
      </c>
      <c r="H373" s="79" t="s">
        <v>656</v>
      </c>
      <c r="I373" s="79" t="s">
        <v>919</v>
      </c>
      <c r="J373" s="79" t="s">
        <v>658</v>
      </c>
      <c r="K373" s="79" t="s">
        <v>472</v>
      </c>
      <c r="L373" s="79" t="s">
        <v>637</v>
      </c>
      <c r="M373" s="79" t="s">
        <v>650</v>
      </c>
      <c r="N373" s="82">
        <v>1</v>
      </c>
      <c r="O373" s="82">
        <v>1</v>
      </c>
      <c r="P373" s="82">
        <v>1</v>
      </c>
      <c r="Q373" s="82">
        <v>1</v>
      </c>
      <c r="R373" s="82">
        <v>1</v>
      </c>
      <c r="S373" s="82">
        <v>1</v>
      </c>
      <c r="T373" s="82">
        <v>0</v>
      </c>
      <c r="U373" s="82">
        <v>0</v>
      </c>
      <c r="V373" s="82">
        <v>0</v>
      </c>
      <c r="W373" s="77">
        <v>1540637.5</v>
      </c>
      <c r="X373" s="77">
        <v>0</v>
      </c>
      <c r="Y373" s="77">
        <v>0</v>
      </c>
      <c r="Z373" s="77">
        <v>7241</v>
      </c>
      <c r="AA373" s="77">
        <v>0</v>
      </c>
      <c r="AB373" s="77">
        <v>0</v>
      </c>
      <c r="AC373" s="77">
        <v>0</v>
      </c>
      <c r="AD373" s="77">
        <v>1540637.5</v>
      </c>
      <c r="AE373" s="134">
        <v>43699</v>
      </c>
      <c r="AF373" s="134">
        <v>46256</v>
      </c>
      <c r="AG373" s="135">
        <v>1540637.5</v>
      </c>
      <c r="AH373" s="84">
        <v>2.4777777777777779</v>
      </c>
      <c r="AI373" s="84">
        <v>7</v>
      </c>
      <c r="AJ373" s="136">
        <v>5.6399999999999999E-2</v>
      </c>
      <c r="AK373" s="79" t="s">
        <v>651</v>
      </c>
      <c r="AL373" s="79" t="s">
        <v>652</v>
      </c>
      <c r="AM373" s="130">
        <v>0</v>
      </c>
      <c r="AN373" s="130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770318.75</v>
      </c>
      <c r="BE373" s="130">
        <v>0</v>
      </c>
      <c r="BF373" s="130">
        <v>0</v>
      </c>
      <c r="BG373" s="130">
        <v>0</v>
      </c>
      <c r="BH373" s="130">
        <v>0</v>
      </c>
      <c r="BI373" s="22">
        <f t="shared" si="15"/>
        <v>0</v>
      </c>
      <c r="BJ373" s="22">
        <f t="shared" si="16"/>
        <v>770318.75</v>
      </c>
      <c r="BK373" s="22">
        <f t="shared" si="17"/>
        <v>770318.75</v>
      </c>
    </row>
    <row r="374" spans="1:63" x14ac:dyDescent="0.35">
      <c r="A374" s="23" t="s">
        <v>1832</v>
      </c>
      <c r="B374" s="79" t="s">
        <v>493</v>
      </c>
      <c r="C374" s="80">
        <v>8</v>
      </c>
      <c r="D374" s="81" t="s">
        <v>23</v>
      </c>
      <c r="E374" s="79" t="s">
        <v>458</v>
      </c>
      <c r="F374" s="79" t="s">
        <v>635</v>
      </c>
      <c r="G374" s="79" t="s">
        <v>918</v>
      </c>
      <c r="H374" s="79" t="s">
        <v>656</v>
      </c>
      <c r="I374" s="79" t="s">
        <v>919</v>
      </c>
      <c r="J374" s="79" t="s">
        <v>658</v>
      </c>
      <c r="K374" s="79" t="s">
        <v>472</v>
      </c>
      <c r="L374" s="79" t="s">
        <v>637</v>
      </c>
      <c r="M374" s="79" t="s">
        <v>650</v>
      </c>
      <c r="N374" s="82">
        <v>1</v>
      </c>
      <c r="O374" s="82">
        <v>1</v>
      </c>
      <c r="P374" s="82">
        <v>1</v>
      </c>
      <c r="Q374" s="82">
        <v>1</v>
      </c>
      <c r="R374" s="82">
        <v>1</v>
      </c>
      <c r="S374" s="82">
        <v>1</v>
      </c>
      <c r="T374" s="82">
        <v>0</v>
      </c>
      <c r="U374" s="82">
        <v>0</v>
      </c>
      <c r="V374" s="82">
        <v>0</v>
      </c>
      <c r="W374" s="77">
        <v>384090</v>
      </c>
      <c r="X374" s="77">
        <v>0</v>
      </c>
      <c r="Y374" s="77">
        <v>0</v>
      </c>
      <c r="Z374" s="77">
        <v>1898.04</v>
      </c>
      <c r="AA374" s="77">
        <v>0</v>
      </c>
      <c r="AB374" s="77">
        <v>0</v>
      </c>
      <c r="AC374" s="77">
        <v>0</v>
      </c>
      <c r="AD374" s="77">
        <v>384090</v>
      </c>
      <c r="AE374" s="134">
        <v>43699</v>
      </c>
      <c r="AF374" s="134">
        <v>46621</v>
      </c>
      <c r="AG374" s="135">
        <v>384090</v>
      </c>
      <c r="AH374" s="84">
        <v>3.4777777777777779</v>
      </c>
      <c r="AI374" s="84">
        <v>8</v>
      </c>
      <c r="AJ374" s="136">
        <v>5.9299999999999999E-2</v>
      </c>
      <c r="AK374" s="79" t="s">
        <v>651</v>
      </c>
      <c r="AL374" s="79" t="s">
        <v>652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128030</v>
      </c>
      <c r="BE374" s="130">
        <v>0</v>
      </c>
      <c r="BF374" s="130">
        <v>0</v>
      </c>
      <c r="BG374" s="130">
        <v>0</v>
      </c>
      <c r="BH374" s="130">
        <v>0</v>
      </c>
      <c r="BI374" s="22">
        <f t="shared" si="15"/>
        <v>0</v>
      </c>
      <c r="BJ374" s="22">
        <f t="shared" si="16"/>
        <v>128030</v>
      </c>
      <c r="BK374" s="22">
        <f t="shared" si="17"/>
        <v>128030</v>
      </c>
    </row>
    <row r="375" spans="1:63" x14ac:dyDescent="0.35">
      <c r="A375" s="23" t="s">
        <v>1833</v>
      </c>
      <c r="B375" s="79" t="s">
        <v>493</v>
      </c>
      <c r="C375" s="80">
        <v>9</v>
      </c>
      <c r="D375" s="81" t="s">
        <v>23</v>
      </c>
      <c r="E375" s="79" t="s">
        <v>458</v>
      </c>
      <c r="F375" s="79" t="s">
        <v>635</v>
      </c>
      <c r="G375" s="79" t="s">
        <v>918</v>
      </c>
      <c r="H375" s="79" t="s">
        <v>656</v>
      </c>
      <c r="I375" s="79" t="s">
        <v>919</v>
      </c>
      <c r="J375" s="79" t="s">
        <v>658</v>
      </c>
      <c r="K375" s="79" t="s">
        <v>472</v>
      </c>
      <c r="L375" s="79" t="s">
        <v>637</v>
      </c>
      <c r="M375" s="79" t="s">
        <v>650</v>
      </c>
      <c r="N375" s="82">
        <v>1</v>
      </c>
      <c r="O375" s="82">
        <v>1</v>
      </c>
      <c r="P375" s="82">
        <v>1</v>
      </c>
      <c r="Q375" s="82">
        <v>1</v>
      </c>
      <c r="R375" s="82">
        <v>1</v>
      </c>
      <c r="S375" s="82">
        <v>1</v>
      </c>
      <c r="T375" s="82">
        <v>0</v>
      </c>
      <c r="U375" s="82">
        <v>0</v>
      </c>
      <c r="V375" s="82">
        <v>0</v>
      </c>
      <c r="W375" s="77">
        <v>53100</v>
      </c>
      <c r="X375" s="77">
        <v>0</v>
      </c>
      <c r="Y375" s="77">
        <v>0</v>
      </c>
      <c r="Z375" s="77">
        <v>274.79000000000002</v>
      </c>
      <c r="AA375" s="77">
        <v>0</v>
      </c>
      <c r="AB375" s="77">
        <v>0</v>
      </c>
      <c r="AC375" s="77">
        <v>0</v>
      </c>
      <c r="AD375" s="77">
        <v>53100</v>
      </c>
      <c r="AE375" s="134">
        <v>43699</v>
      </c>
      <c r="AF375" s="134">
        <v>46987</v>
      </c>
      <c r="AG375" s="135">
        <v>53100</v>
      </c>
      <c r="AH375" s="84">
        <v>4.4777777777777779</v>
      </c>
      <c r="AI375" s="84">
        <v>9</v>
      </c>
      <c r="AJ375" s="136">
        <v>6.2100000000000002E-2</v>
      </c>
      <c r="AK375" s="79" t="s">
        <v>651</v>
      </c>
      <c r="AL375" s="79" t="s">
        <v>652</v>
      </c>
      <c r="AM375" s="130">
        <v>0</v>
      </c>
      <c r="AN375" s="130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13275</v>
      </c>
      <c r="BE375" s="130">
        <v>0</v>
      </c>
      <c r="BF375" s="130">
        <v>0</v>
      </c>
      <c r="BG375" s="130">
        <v>0</v>
      </c>
      <c r="BH375" s="130">
        <v>0</v>
      </c>
      <c r="BI375" s="22">
        <f t="shared" si="15"/>
        <v>0</v>
      </c>
      <c r="BJ375" s="22">
        <f t="shared" si="16"/>
        <v>13275</v>
      </c>
      <c r="BK375" s="22">
        <f t="shared" si="17"/>
        <v>13275</v>
      </c>
    </row>
    <row r="376" spans="1:63" x14ac:dyDescent="0.35">
      <c r="A376" s="23" t="s">
        <v>1834</v>
      </c>
      <c r="B376" s="79" t="s">
        <v>494</v>
      </c>
      <c r="C376" s="80">
        <v>3</v>
      </c>
      <c r="D376" s="81" t="s">
        <v>23</v>
      </c>
      <c r="E376" s="79" t="s">
        <v>458</v>
      </c>
      <c r="F376" s="79" t="s">
        <v>635</v>
      </c>
      <c r="G376" s="79" t="s">
        <v>918</v>
      </c>
      <c r="H376" s="79" t="s">
        <v>656</v>
      </c>
      <c r="I376" s="79" t="s">
        <v>919</v>
      </c>
      <c r="J376" s="79" t="s">
        <v>658</v>
      </c>
      <c r="K376" s="79" t="s">
        <v>472</v>
      </c>
      <c r="L376" s="79" t="s">
        <v>637</v>
      </c>
      <c r="M376" s="79" t="s">
        <v>650</v>
      </c>
      <c r="N376" s="82">
        <v>1</v>
      </c>
      <c r="O376" s="82">
        <v>1</v>
      </c>
      <c r="P376" s="82">
        <v>1</v>
      </c>
      <c r="Q376" s="82">
        <v>1</v>
      </c>
      <c r="R376" s="82">
        <v>1</v>
      </c>
      <c r="S376" s="82">
        <v>1</v>
      </c>
      <c r="T376" s="82">
        <v>0</v>
      </c>
      <c r="U376" s="82">
        <v>0</v>
      </c>
      <c r="V376" s="82">
        <v>0</v>
      </c>
      <c r="W376" s="77">
        <v>531000</v>
      </c>
      <c r="X376" s="77">
        <v>0</v>
      </c>
      <c r="Y376" s="77">
        <v>265500</v>
      </c>
      <c r="Z376" s="77">
        <v>2243.4699999999998</v>
      </c>
      <c r="AA376" s="77">
        <v>0</v>
      </c>
      <c r="AB376" s="77">
        <v>0</v>
      </c>
      <c r="AC376" s="77">
        <v>0</v>
      </c>
      <c r="AD376" s="77">
        <v>265500</v>
      </c>
      <c r="AE376" s="134">
        <v>43700</v>
      </c>
      <c r="AF376" s="134">
        <v>45527</v>
      </c>
      <c r="AG376" s="135">
        <v>531000</v>
      </c>
      <c r="AH376" s="84">
        <v>0.48055555555555557</v>
      </c>
      <c r="AI376" s="84">
        <v>5</v>
      </c>
      <c r="AJ376" s="136">
        <v>5.0700000000000002E-2</v>
      </c>
      <c r="AK376" s="79" t="s">
        <v>651</v>
      </c>
      <c r="AL376" s="79" t="s">
        <v>652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265500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0</v>
      </c>
      <c r="BI376" s="22">
        <f t="shared" si="15"/>
        <v>265500</v>
      </c>
      <c r="BJ376" s="22">
        <f t="shared" si="16"/>
        <v>0</v>
      </c>
      <c r="BK376" s="22">
        <f t="shared" si="17"/>
        <v>265500</v>
      </c>
    </row>
    <row r="377" spans="1:63" x14ac:dyDescent="0.35">
      <c r="A377" s="23" t="s">
        <v>1835</v>
      </c>
      <c r="B377" s="79" t="s">
        <v>494</v>
      </c>
      <c r="C377" s="80">
        <v>4</v>
      </c>
      <c r="D377" s="81" t="s">
        <v>23</v>
      </c>
      <c r="E377" s="79" t="s">
        <v>458</v>
      </c>
      <c r="F377" s="79" t="s">
        <v>635</v>
      </c>
      <c r="G377" s="79" t="s">
        <v>918</v>
      </c>
      <c r="H377" s="79" t="s">
        <v>656</v>
      </c>
      <c r="I377" s="79" t="s">
        <v>919</v>
      </c>
      <c r="J377" s="79" t="s">
        <v>658</v>
      </c>
      <c r="K377" s="79" t="s">
        <v>472</v>
      </c>
      <c r="L377" s="79" t="s">
        <v>637</v>
      </c>
      <c r="M377" s="79" t="s">
        <v>650</v>
      </c>
      <c r="N377" s="82">
        <v>1</v>
      </c>
      <c r="O377" s="82">
        <v>1</v>
      </c>
      <c r="P377" s="82">
        <v>1</v>
      </c>
      <c r="Q377" s="82">
        <v>1</v>
      </c>
      <c r="R377" s="82">
        <v>1</v>
      </c>
      <c r="S377" s="82">
        <v>1</v>
      </c>
      <c r="T377" s="82">
        <v>0</v>
      </c>
      <c r="U377" s="82">
        <v>0</v>
      </c>
      <c r="V377" s="82">
        <v>0</v>
      </c>
      <c r="W377" s="77">
        <v>1232067.5</v>
      </c>
      <c r="X377" s="77">
        <v>0</v>
      </c>
      <c r="Y377" s="77">
        <v>0</v>
      </c>
      <c r="Z377" s="77">
        <v>5503.23</v>
      </c>
      <c r="AA377" s="77">
        <v>0</v>
      </c>
      <c r="AB377" s="77">
        <v>0</v>
      </c>
      <c r="AC377" s="77">
        <v>0</v>
      </c>
      <c r="AD377" s="77">
        <v>1232067.5</v>
      </c>
      <c r="AE377" s="134">
        <v>43700</v>
      </c>
      <c r="AF377" s="134">
        <v>45892</v>
      </c>
      <c r="AG377" s="135">
        <v>1232067.5</v>
      </c>
      <c r="AH377" s="84">
        <v>1.4805555555555556</v>
      </c>
      <c r="AI377" s="84">
        <v>6</v>
      </c>
      <c r="AJ377" s="136">
        <v>5.3600000000000002E-2</v>
      </c>
      <c r="AK377" s="79" t="s">
        <v>651</v>
      </c>
      <c r="AL377" s="79" t="s">
        <v>652</v>
      </c>
      <c r="AM377" s="130">
        <v>0</v>
      </c>
      <c r="AN377" s="130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616033.75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616033.75</v>
      </c>
      <c r="BE377" s="130">
        <v>0</v>
      </c>
      <c r="BF377" s="130">
        <v>0</v>
      </c>
      <c r="BG377" s="130">
        <v>0</v>
      </c>
      <c r="BH377" s="130">
        <v>0</v>
      </c>
      <c r="BI377" s="22">
        <f t="shared" si="15"/>
        <v>0</v>
      </c>
      <c r="BJ377" s="22">
        <f t="shared" si="16"/>
        <v>1232067.5</v>
      </c>
      <c r="BK377" s="22">
        <f t="shared" si="17"/>
        <v>1232067.5</v>
      </c>
    </row>
    <row r="378" spans="1:63" x14ac:dyDescent="0.35">
      <c r="A378" s="23" t="s">
        <v>1836</v>
      </c>
      <c r="B378" s="79" t="s">
        <v>494</v>
      </c>
      <c r="C378" s="80">
        <v>5</v>
      </c>
      <c r="D378" s="81" t="s">
        <v>23</v>
      </c>
      <c r="E378" s="79" t="s">
        <v>458</v>
      </c>
      <c r="F378" s="79" t="s">
        <v>635</v>
      </c>
      <c r="G378" s="79" t="s">
        <v>918</v>
      </c>
      <c r="H378" s="79" t="s">
        <v>656</v>
      </c>
      <c r="I378" s="79" t="s">
        <v>919</v>
      </c>
      <c r="J378" s="79" t="s">
        <v>658</v>
      </c>
      <c r="K378" s="79" t="s">
        <v>472</v>
      </c>
      <c r="L378" s="79" t="s">
        <v>637</v>
      </c>
      <c r="M378" s="79" t="s">
        <v>650</v>
      </c>
      <c r="N378" s="82">
        <v>1</v>
      </c>
      <c r="O378" s="82">
        <v>1</v>
      </c>
      <c r="P378" s="82">
        <v>1</v>
      </c>
      <c r="Q378" s="82">
        <v>1</v>
      </c>
      <c r="R378" s="82">
        <v>1</v>
      </c>
      <c r="S378" s="82">
        <v>1</v>
      </c>
      <c r="T378" s="82">
        <v>0</v>
      </c>
      <c r="U378" s="82">
        <v>0</v>
      </c>
      <c r="V378" s="82">
        <v>0</v>
      </c>
      <c r="W378" s="77">
        <v>1091500</v>
      </c>
      <c r="X378" s="77">
        <v>0</v>
      </c>
      <c r="Y378" s="77">
        <v>0</v>
      </c>
      <c r="Z378" s="77">
        <v>5130.05</v>
      </c>
      <c r="AA378" s="77">
        <v>0</v>
      </c>
      <c r="AB378" s="77">
        <v>0</v>
      </c>
      <c r="AC378" s="77">
        <v>0</v>
      </c>
      <c r="AD378" s="77">
        <v>1091500</v>
      </c>
      <c r="AE378" s="134">
        <v>43700</v>
      </c>
      <c r="AF378" s="134">
        <v>46257</v>
      </c>
      <c r="AG378" s="135">
        <v>1091500</v>
      </c>
      <c r="AH378" s="84">
        <v>2.4805555555555556</v>
      </c>
      <c r="AI378" s="84">
        <v>7</v>
      </c>
      <c r="AJ378" s="136">
        <v>5.6399999999999999E-2</v>
      </c>
      <c r="AK378" s="79" t="s">
        <v>651</v>
      </c>
      <c r="AL378" s="79" t="s">
        <v>652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545750</v>
      </c>
      <c r="BE378" s="130">
        <v>0</v>
      </c>
      <c r="BF378" s="130">
        <v>0</v>
      </c>
      <c r="BG378" s="130">
        <v>0</v>
      </c>
      <c r="BH378" s="130">
        <v>0</v>
      </c>
      <c r="BI378" s="22">
        <f t="shared" si="15"/>
        <v>0</v>
      </c>
      <c r="BJ378" s="22">
        <f t="shared" si="16"/>
        <v>545750</v>
      </c>
      <c r="BK378" s="22">
        <f t="shared" si="17"/>
        <v>545750</v>
      </c>
    </row>
    <row r="379" spans="1:63" x14ac:dyDescent="0.35">
      <c r="A379" s="23" t="s">
        <v>1837</v>
      </c>
      <c r="B379" s="79" t="s">
        <v>494</v>
      </c>
      <c r="C379" s="80">
        <v>6</v>
      </c>
      <c r="D379" s="81" t="s">
        <v>23</v>
      </c>
      <c r="E379" s="79" t="s">
        <v>458</v>
      </c>
      <c r="F379" s="79" t="s">
        <v>635</v>
      </c>
      <c r="G379" s="79" t="s">
        <v>918</v>
      </c>
      <c r="H379" s="79" t="s">
        <v>656</v>
      </c>
      <c r="I379" s="79" t="s">
        <v>919</v>
      </c>
      <c r="J379" s="79" t="s">
        <v>658</v>
      </c>
      <c r="K379" s="79" t="s">
        <v>472</v>
      </c>
      <c r="L379" s="79" t="s">
        <v>637</v>
      </c>
      <c r="M379" s="79" t="s">
        <v>650</v>
      </c>
      <c r="N379" s="82">
        <v>1</v>
      </c>
      <c r="O379" s="82">
        <v>1</v>
      </c>
      <c r="P379" s="82">
        <v>1</v>
      </c>
      <c r="Q379" s="82">
        <v>1</v>
      </c>
      <c r="R379" s="82">
        <v>1</v>
      </c>
      <c r="S379" s="82">
        <v>1</v>
      </c>
      <c r="T379" s="82">
        <v>0</v>
      </c>
      <c r="U379" s="82">
        <v>0</v>
      </c>
      <c r="V379" s="82">
        <v>0</v>
      </c>
      <c r="W379" s="77">
        <v>418457.5</v>
      </c>
      <c r="X379" s="77">
        <v>0</v>
      </c>
      <c r="Y379" s="77">
        <v>0</v>
      </c>
      <c r="Z379" s="77">
        <v>2067.88</v>
      </c>
      <c r="AA379" s="77">
        <v>0</v>
      </c>
      <c r="AB379" s="77">
        <v>0</v>
      </c>
      <c r="AC379" s="77">
        <v>0</v>
      </c>
      <c r="AD379" s="77">
        <v>418457.5</v>
      </c>
      <c r="AE379" s="134">
        <v>43700</v>
      </c>
      <c r="AF379" s="134">
        <v>46622</v>
      </c>
      <c r="AG379" s="135">
        <v>418457.5</v>
      </c>
      <c r="AH379" s="84">
        <v>3.4805555555555556</v>
      </c>
      <c r="AI379" s="84">
        <v>8</v>
      </c>
      <c r="AJ379" s="136">
        <v>5.9299999999999999E-2</v>
      </c>
      <c r="AK379" s="79" t="s">
        <v>651</v>
      </c>
      <c r="AL379" s="79" t="s">
        <v>652</v>
      </c>
      <c r="AM379" s="130">
        <v>0</v>
      </c>
      <c r="AN379" s="130">
        <v>0</v>
      </c>
      <c r="AO379" s="130">
        <v>0</v>
      </c>
      <c r="AP379" s="130">
        <v>0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139485.82999999999</v>
      </c>
      <c r="BE379" s="130">
        <v>0</v>
      </c>
      <c r="BF379" s="130">
        <v>0</v>
      </c>
      <c r="BG379" s="130">
        <v>0</v>
      </c>
      <c r="BH379" s="130">
        <v>0</v>
      </c>
      <c r="BI379" s="22">
        <f t="shared" si="15"/>
        <v>0</v>
      </c>
      <c r="BJ379" s="22">
        <f t="shared" si="16"/>
        <v>139485.82999999999</v>
      </c>
      <c r="BK379" s="22">
        <f t="shared" si="17"/>
        <v>139485.82999999999</v>
      </c>
    </row>
    <row r="380" spans="1:63" x14ac:dyDescent="0.35">
      <c r="A380" s="23" t="s">
        <v>1838</v>
      </c>
      <c r="B380" s="79" t="s">
        <v>495</v>
      </c>
      <c r="C380" s="80">
        <v>4</v>
      </c>
      <c r="D380" s="81" t="s">
        <v>23</v>
      </c>
      <c r="E380" s="79" t="s">
        <v>458</v>
      </c>
      <c r="F380" s="79" t="s">
        <v>635</v>
      </c>
      <c r="G380" s="79" t="s">
        <v>918</v>
      </c>
      <c r="H380" s="79" t="s">
        <v>656</v>
      </c>
      <c r="I380" s="79" t="s">
        <v>919</v>
      </c>
      <c r="J380" s="79" t="s">
        <v>658</v>
      </c>
      <c r="K380" s="79" t="s">
        <v>472</v>
      </c>
      <c r="L380" s="79" t="s">
        <v>637</v>
      </c>
      <c r="M380" s="79" t="s">
        <v>650</v>
      </c>
      <c r="N380" s="82">
        <v>1</v>
      </c>
      <c r="O380" s="82">
        <v>1</v>
      </c>
      <c r="P380" s="82">
        <v>1</v>
      </c>
      <c r="Q380" s="82">
        <v>1</v>
      </c>
      <c r="R380" s="82">
        <v>1</v>
      </c>
      <c r="S380" s="82">
        <v>1</v>
      </c>
      <c r="T380" s="82">
        <v>0</v>
      </c>
      <c r="U380" s="82">
        <v>0</v>
      </c>
      <c r="V380" s="82">
        <v>0</v>
      </c>
      <c r="W380" s="77">
        <v>599145</v>
      </c>
      <c r="X380" s="77">
        <v>0</v>
      </c>
      <c r="Y380" s="77">
        <v>299572.5</v>
      </c>
      <c r="Z380" s="77">
        <v>2531.39</v>
      </c>
      <c r="AA380" s="77">
        <v>0</v>
      </c>
      <c r="AB380" s="77">
        <v>0</v>
      </c>
      <c r="AC380" s="77">
        <v>0</v>
      </c>
      <c r="AD380" s="77">
        <v>299572.5</v>
      </c>
      <c r="AE380" s="134">
        <v>43703</v>
      </c>
      <c r="AF380" s="134">
        <v>45530</v>
      </c>
      <c r="AG380" s="135">
        <v>599145</v>
      </c>
      <c r="AH380" s="84">
        <v>0.48888888888888887</v>
      </c>
      <c r="AI380" s="84">
        <v>5</v>
      </c>
      <c r="AJ380" s="136">
        <v>5.0700000000000002E-2</v>
      </c>
      <c r="AK380" s="79" t="s">
        <v>651</v>
      </c>
      <c r="AL380" s="79" t="s">
        <v>652</v>
      </c>
      <c r="AM380" s="130">
        <v>0</v>
      </c>
      <c r="AN380" s="130">
        <v>0</v>
      </c>
      <c r="AO380" s="130">
        <v>0</v>
      </c>
      <c r="AP380" s="130">
        <v>0</v>
      </c>
      <c r="AQ380" s="130">
        <v>0</v>
      </c>
      <c r="AR380" s="130">
        <v>299572.5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0</v>
      </c>
      <c r="BI380" s="22">
        <f t="shared" si="15"/>
        <v>299572.5</v>
      </c>
      <c r="BJ380" s="22">
        <f t="shared" si="16"/>
        <v>0</v>
      </c>
      <c r="BK380" s="22">
        <f t="shared" si="17"/>
        <v>299572.5</v>
      </c>
    </row>
    <row r="381" spans="1:63" x14ac:dyDescent="0.35">
      <c r="A381" s="23" t="s">
        <v>1839</v>
      </c>
      <c r="B381" s="79" t="s">
        <v>495</v>
      </c>
      <c r="C381" s="80">
        <v>5</v>
      </c>
      <c r="D381" s="81" t="s">
        <v>23</v>
      </c>
      <c r="E381" s="79" t="s">
        <v>458</v>
      </c>
      <c r="F381" s="79" t="s">
        <v>635</v>
      </c>
      <c r="G381" s="79" t="s">
        <v>918</v>
      </c>
      <c r="H381" s="79" t="s">
        <v>656</v>
      </c>
      <c r="I381" s="79" t="s">
        <v>919</v>
      </c>
      <c r="J381" s="79" t="s">
        <v>658</v>
      </c>
      <c r="K381" s="79" t="s">
        <v>472</v>
      </c>
      <c r="L381" s="79" t="s">
        <v>637</v>
      </c>
      <c r="M381" s="79" t="s">
        <v>650</v>
      </c>
      <c r="N381" s="82">
        <v>1</v>
      </c>
      <c r="O381" s="82">
        <v>1</v>
      </c>
      <c r="P381" s="82">
        <v>1</v>
      </c>
      <c r="Q381" s="82">
        <v>1</v>
      </c>
      <c r="R381" s="82">
        <v>1</v>
      </c>
      <c r="S381" s="82">
        <v>1</v>
      </c>
      <c r="T381" s="82">
        <v>0</v>
      </c>
      <c r="U381" s="82">
        <v>0</v>
      </c>
      <c r="V381" s="82">
        <v>0</v>
      </c>
      <c r="W381" s="77">
        <v>882787.5</v>
      </c>
      <c r="X381" s="77">
        <v>0</v>
      </c>
      <c r="Y381" s="77">
        <v>0</v>
      </c>
      <c r="Z381" s="77">
        <v>3943.12</v>
      </c>
      <c r="AA381" s="77">
        <v>0</v>
      </c>
      <c r="AB381" s="77">
        <v>0</v>
      </c>
      <c r="AC381" s="77">
        <v>0</v>
      </c>
      <c r="AD381" s="77">
        <v>882787.5</v>
      </c>
      <c r="AE381" s="134">
        <v>43703</v>
      </c>
      <c r="AF381" s="134">
        <v>45895</v>
      </c>
      <c r="AG381" s="135">
        <v>882787.5</v>
      </c>
      <c r="AH381" s="84">
        <v>1.4888888888888889</v>
      </c>
      <c r="AI381" s="84">
        <v>6</v>
      </c>
      <c r="AJ381" s="136">
        <v>5.3600000000000002E-2</v>
      </c>
      <c r="AK381" s="79" t="s">
        <v>651</v>
      </c>
      <c r="AL381" s="79" t="s">
        <v>652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441393.75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441393.75</v>
      </c>
      <c r="BE381" s="130">
        <v>0</v>
      </c>
      <c r="BF381" s="130">
        <v>0</v>
      </c>
      <c r="BG381" s="130">
        <v>0</v>
      </c>
      <c r="BH381" s="130">
        <v>0</v>
      </c>
      <c r="BI381" s="22">
        <f t="shared" si="15"/>
        <v>0</v>
      </c>
      <c r="BJ381" s="22">
        <f t="shared" si="16"/>
        <v>882787.5</v>
      </c>
      <c r="BK381" s="22">
        <f t="shared" si="17"/>
        <v>882787.5</v>
      </c>
    </row>
    <row r="382" spans="1:63" x14ac:dyDescent="0.35">
      <c r="A382" s="23" t="s">
        <v>1840</v>
      </c>
      <c r="B382" s="79" t="s">
        <v>495</v>
      </c>
      <c r="C382" s="80">
        <v>6</v>
      </c>
      <c r="D382" s="81" t="s">
        <v>23</v>
      </c>
      <c r="E382" s="79" t="s">
        <v>458</v>
      </c>
      <c r="F382" s="79" t="s">
        <v>635</v>
      </c>
      <c r="G382" s="79" t="s">
        <v>918</v>
      </c>
      <c r="H382" s="79" t="s">
        <v>656</v>
      </c>
      <c r="I382" s="79" t="s">
        <v>919</v>
      </c>
      <c r="J382" s="79" t="s">
        <v>658</v>
      </c>
      <c r="K382" s="79" t="s">
        <v>472</v>
      </c>
      <c r="L382" s="79" t="s">
        <v>637</v>
      </c>
      <c r="M382" s="79" t="s">
        <v>650</v>
      </c>
      <c r="N382" s="82">
        <v>1</v>
      </c>
      <c r="O382" s="82">
        <v>1</v>
      </c>
      <c r="P382" s="82">
        <v>1</v>
      </c>
      <c r="Q382" s="82">
        <v>1</v>
      </c>
      <c r="R382" s="82">
        <v>1</v>
      </c>
      <c r="S382" s="82">
        <v>1</v>
      </c>
      <c r="T382" s="82">
        <v>0</v>
      </c>
      <c r="U382" s="82">
        <v>0</v>
      </c>
      <c r="V382" s="82">
        <v>0</v>
      </c>
      <c r="W382" s="77">
        <v>1616895</v>
      </c>
      <c r="X382" s="77">
        <v>0</v>
      </c>
      <c r="Y382" s="77">
        <v>0</v>
      </c>
      <c r="Z382" s="77">
        <v>7599.41</v>
      </c>
      <c r="AA382" s="77">
        <v>0</v>
      </c>
      <c r="AB382" s="77">
        <v>0</v>
      </c>
      <c r="AC382" s="77">
        <v>0</v>
      </c>
      <c r="AD382" s="77">
        <v>1616895</v>
      </c>
      <c r="AE382" s="134">
        <v>43703</v>
      </c>
      <c r="AF382" s="134">
        <v>46260</v>
      </c>
      <c r="AG382" s="135">
        <v>1616895</v>
      </c>
      <c r="AH382" s="84">
        <v>2.4888888888888889</v>
      </c>
      <c r="AI382" s="84">
        <v>7</v>
      </c>
      <c r="AJ382" s="136">
        <v>5.6399999999999999E-2</v>
      </c>
      <c r="AK382" s="79" t="s">
        <v>651</v>
      </c>
      <c r="AL382" s="79" t="s">
        <v>652</v>
      </c>
      <c r="AM382" s="130">
        <v>0</v>
      </c>
      <c r="AN382" s="130">
        <v>0</v>
      </c>
      <c r="AO382" s="130">
        <v>0</v>
      </c>
      <c r="AP382" s="130">
        <v>0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808447.5</v>
      </c>
      <c r="BE382" s="130">
        <v>0</v>
      </c>
      <c r="BF382" s="130">
        <v>0</v>
      </c>
      <c r="BG382" s="130">
        <v>0</v>
      </c>
      <c r="BH382" s="130">
        <v>0</v>
      </c>
      <c r="BI382" s="22">
        <f t="shared" si="15"/>
        <v>0</v>
      </c>
      <c r="BJ382" s="22">
        <f t="shared" si="16"/>
        <v>808447.5</v>
      </c>
      <c r="BK382" s="22">
        <f t="shared" si="17"/>
        <v>808447.5</v>
      </c>
    </row>
    <row r="383" spans="1:63" x14ac:dyDescent="0.35">
      <c r="A383" s="23" t="s">
        <v>1841</v>
      </c>
      <c r="B383" s="79" t="s">
        <v>495</v>
      </c>
      <c r="C383" s="80">
        <v>7</v>
      </c>
      <c r="D383" s="81" t="s">
        <v>23</v>
      </c>
      <c r="E383" s="79" t="s">
        <v>458</v>
      </c>
      <c r="F383" s="79" t="s">
        <v>635</v>
      </c>
      <c r="G383" s="79" t="s">
        <v>918</v>
      </c>
      <c r="H383" s="79" t="s">
        <v>656</v>
      </c>
      <c r="I383" s="79" t="s">
        <v>919</v>
      </c>
      <c r="J383" s="79" t="s">
        <v>658</v>
      </c>
      <c r="K383" s="79" t="s">
        <v>472</v>
      </c>
      <c r="L383" s="79" t="s">
        <v>637</v>
      </c>
      <c r="M383" s="79" t="s">
        <v>650</v>
      </c>
      <c r="N383" s="82">
        <v>1</v>
      </c>
      <c r="O383" s="82">
        <v>1</v>
      </c>
      <c r="P383" s="82">
        <v>1</v>
      </c>
      <c r="Q383" s="82">
        <v>1</v>
      </c>
      <c r="R383" s="82">
        <v>1</v>
      </c>
      <c r="S383" s="82">
        <v>1</v>
      </c>
      <c r="T383" s="82">
        <v>0</v>
      </c>
      <c r="U383" s="82">
        <v>0</v>
      </c>
      <c r="V383" s="82">
        <v>0</v>
      </c>
      <c r="W383" s="77">
        <v>709475</v>
      </c>
      <c r="X383" s="77">
        <v>0</v>
      </c>
      <c r="Y383" s="77">
        <v>0</v>
      </c>
      <c r="Z383" s="77">
        <v>3505.99</v>
      </c>
      <c r="AA383" s="77">
        <v>0</v>
      </c>
      <c r="AB383" s="77">
        <v>0</v>
      </c>
      <c r="AC383" s="77">
        <v>0</v>
      </c>
      <c r="AD383" s="77">
        <v>709475</v>
      </c>
      <c r="AE383" s="134">
        <v>43703</v>
      </c>
      <c r="AF383" s="134">
        <v>46625</v>
      </c>
      <c r="AG383" s="135">
        <v>709475</v>
      </c>
      <c r="AH383" s="84">
        <v>3.4888888888888889</v>
      </c>
      <c r="AI383" s="84">
        <v>8</v>
      </c>
      <c r="AJ383" s="136">
        <v>5.9299999999999999E-2</v>
      </c>
      <c r="AK383" s="79" t="s">
        <v>651</v>
      </c>
      <c r="AL383" s="79" t="s">
        <v>652</v>
      </c>
      <c r="AM383" s="130">
        <v>0</v>
      </c>
      <c r="AN383" s="130">
        <v>0</v>
      </c>
      <c r="AO383" s="130">
        <v>0</v>
      </c>
      <c r="AP383" s="130">
        <v>0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236491.66</v>
      </c>
      <c r="BE383" s="130">
        <v>0</v>
      </c>
      <c r="BF383" s="130">
        <v>0</v>
      </c>
      <c r="BG383" s="130">
        <v>0</v>
      </c>
      <c r="BH383" s="130">
        <v>0</v>
      </c>
      <c r="BI383" s="22">
        <f t="shared" si="15"/>
        <v>0</v>
      </c>
      <c r="BJ383" s="22">
        <f t="shared" si="16"/>
        <v>236491.66</v>
      </c>
      <c r="BK383" s="22">
        <f t="shared" si="17"/>
        <v>236491.66</v>
      </c>
    </row>
    <row r="384" spans="1:63" x14ac:dyDescent="0.35">
      <c r="A384" s="23" t="s">
        <v>1842</v>
      </c>
      <c r="B384" s="79" t="s">
        <v>496</v>
      </c>
      <c r="C384" s="80">
        <v>5</v>
      </c>
      <c r="D384" s="81" t="s">
        <v>23</v>
      </c>
      <c r="E384" s="79" t="s">
        <v>458</v>
      </c>
      <c r="F384" s="79" t="s">
        <v>635</v>
      </c>
      <c r="G384" s="79" t="s">
        <v>918</v>
      </c>
      <c r="H384" s="79" t="s">
        <v>656</v>
      </c>
      <c r="I384" s="79" t="s">
        <v>919</v>
      </c>
      <c r="J384" s="79" t="s">
        <v>658</v>
      </c>
      <c r="K384" s="79" t="s">
        <v>472</v>
      </c>
      <c r="L384" s="79" t="s">
        <v>637</v>
      </c>
      <c r="M384" s="79" t="s">
        <v>650</v>
      </c>
      <c r="N384" s="82">
        <v>1</v>
      </c>
      <c r="O384" s="82">
        <v>1</v>
      </c>
      <c r="P384" s="82">
        <v>1</v>
      </c>
      <c r="Q384" s="82">
        <v>1</v>
      </c>
      <c r="R384" s="82">
        <v>1</v>
      </c>
      <c r="S384" s="82">
        <v>1</v>
      </c>
      <c r="T384" s="82">
        <v>0</v>
      </c>
      <c r="U384" s="82">
        <v>0</v>
      </c>
      <c r="V384" s="82">
        <v>0</v>
      </c>
      <c r="W384" s="77">
        <v>672452.5</v>
      </c>
      <c r="X384" s="77">
        <v>0</v>
      </c>
      <c r="Y384" s="77">
        <v>336226.25</v>
      </c>
      <c r="Z384" s="77">
        <v>2841.11</v>
      </c>
      <c r="AA384" s="77">
        <v>0</v>
      </c>
      <c r="AB384" s="77">
        <v>0</v>
      </c>
      <c r="AC384" s="77">
        <v>0</v>
      </c>
      <c r="AD384" s="77">
        <v>336226.25</v>
      </c>
      <c r="AE384" s="134">
        <v>43704</v>
      </c>
      <c r="AF384" s="134">
        <v>45531</v>
      </c>
      <c r="AG384" s="135">
        <v>672452.5</v>
      </c>
      <c r="AH384" s="84">
        <v>0.49166666666666664</v>
      </c>
      <c r="AI384" s="84">
        <v>5</v>
      </c>
      <c r="AJ384" s="136">
        <v>5.0700000000000002E-2</v>
      </c>
      <c r="AK384" s="79" t="s">
        <v>651</v>
      </c>
      <c r="AL384" s="79" t="s">
        <v>652</v>
      </c>
      <c r="AM384" s="130">
        <v>0</v>
      </c>
      <c r="AN384" s="130">
        <v>0</v>
      </c>
      <c r="AO384" s="130">
        <v>0</v>
      </c>
      <c r="AP384" s="130">
        <v>0</v>
      </c>
      <c r="AQ384" s="130">
        <v>0</v>
      </c>
      <c r="AR384" s="130">
        <v>336226.25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0</v>
      </c>
      <c r="BI384" s="22">
        <f t="shared" si="15"/>
        <v>336226.25</v>
      </c>
      <c r="BJ384" s="22">
        <f t="shared" si="16"/>
        <v>0</v>
      </c>
      <c r="BK384" s="22">
        <f t="shared" si="17"/>
        <v>336226.25</v>
      </c>
    </row>
    <row r="385" spans="1:63" x14ac:dyDescent="0.35">
      <c r="A385" s="23" t="s">
        <v>1843</v>
      </c>
      <c r="B385" s="79" t="s">
        <v>496</v>
      </c>
      <c r="C385" s="80">
        <v>6</v>
      </c>
      <c r="D385" s="81" t="s">
        <v>23</v>
      </c>
      <c r="E385" s="79" t="s">
        <v>458</v>
      </c>
      <c r="F385" s="79" t="s">
        <v>635</v>
      </c>
      <c r="G385" s="79" t="s">
        <v>918</v>
      </c>
      <c r="H385" s="79" t="s">
        <v>656</v>
      </c>
      <c r="I385" s="79" t="s">
        <v>919</v>
      </c>
      <c r="J385" s="79" t="s">
        <v>658</v>
      </c>
      <c r="K385" s="79" t="s">
        <v>472</v>
      </c>
      <c r="L385" s="79" t="s">
        <v>637</v>
      </c>
      <c r="M385" s="79" t="s">
        <v>650</v>
      </c>
      <c r="N385" s="82">
        <v>1</v>
      </c>
      <c r="O385" s="82">
        <v>1</v>
      </c>
      <c r="P385" s="82">
        <v>1</v>
      </c>
      <c r="Q385" s="82">
        <v>1</v>
      </c>
      <c r="R385" s="82">
        <v>1</v>
      </c>
      <c r="S385" s="82">
        <v>1</v>
      </c>
      <c r="T385" s="82">
        <v>0</v>
      </c>
      <c r="U385" s="82">
        <v>0</v>
      </c>
      <c r="V385" s="82">
        <v>0</v>
      </c>
      <c r="W385" s="77">
        <v>1668962.5</v>
      </c>
      <c r="X385" s="77">
        <v>0</v>
      </c>
      <c r="Y385" s="77">
        <v>0</v>
      </c>
      <c r="Z385" s="77">
        <v>7454.7</v>
      </c>
      <c r="AA385" s="77">
        <v>0</v>
      </c>
      <c r="AB385" s="77">
        <v>0</v>
      </c>
      <c r="AC385" s="77">
        <v>0</v>
      </c>
      <c r="AD385" s="77">
        <v>1668962.5</v>
      </c>
      <c r="AE385" s="134">
        <v>43704</v>
      </c>
      <c r="AF385" s="134">
        <v>45896</v>
      </c>
      <c r="AG385" s="135">
        <v>1668962.5</v>
      </c>
      <c r="AH385" s="84">
        <v>1.4916666666666667</v>
      </c>
      <c r="AI385" s="84">
        <v>6</v>
      </c>
      <c r="AJ385" s="136">
        <v>5.3600000000000002E-2</v>
      </c>
      <c r="AK385" s="79" t="s">
        <v>651</v>
      </c>
      <c r="AL385" s="79" t="s">
        <v>652</v>
      </c>
      <c r="AM385" s="130">
        <v>0</v>
      </c>
      <c r="AN385" s="130">
        <v>0</v>
      </c>
      <c r="AO385" s="130">
        <v>0</v>
      </c>
      <c r="AP385" s="130">
        <v>0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834481.25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834481.25</v>
      </c>
      <c r="BE385" s="130">
        <v>0</v>
      </c>
      <c r="BF385" s="130">
        <v>0</v>
      </c>
      <c r="BG385" s="130">
        <v>0</v>
      </c>
      <c r="BH385" s="130">
        <v>0</v>
      </c>
      <c r="BI385" s="22">
        <f t="shared" si="15"/>
        <v>0</v>
      </c>
      <c r="BJ385" s="22">
        <f t="shared" si="16"/>
        <v>1668962.5</v>
      </c>
      <c r="BK385" s="22">
        <f t="shared" si="17"/>
        <v>1668962.5</v>
      </c>
    </row>
    <row r="386" spans="1:63" x14ac:dyDescent="0.35">
      <c r="A386" s="23" t="s">
        <v>1844</v>
      </c>
      <c r="B386" s="79" t="s">
        <v>496</v>
      </c>
      <c r="C386" s="80">
        <v>7</v>
      </c>
      <c r="D386" s="81" t="s">
        <v>23</v>
      </c>
      <c r="E386" s="79" t="s">
        <v>458</v>
      </c>
      <c r="F386" s="79" t="s">
        <v>635</v>
      </c>
      <c r="G386" s="79" t="s">
        <v>918</v>
      </c>
      <c r="H386" s="79" t="s">
        <v>656</v>
      </c>
      <c r="I386" s="79" t="s">
        <v>919</v>
      </c>
      <c r="J386" s="79" t="s">
        <v>658</v>
      </c>
      <c r="K386" s="79" t="s">
        <v>472</v>
      </c>
      <c r="L386" s="79" t="s">
        <v>637</v>
      </c>
      <c r="M386" s="79" t="s">
        <v>650</v>
      </c>
      <c r="N386" s="82">
        <v>1</v>
      </c>
      <c r="O386" s="82">
        <v>1</v>
      </c>
      <c r="P386" s="82">
        <v>1</v>
      </c>
      <c r="Q386" s="82">
        <v>1</v>
      </c>
      <c r="R386" s="82">
        <v>1</v>
      </c>
      <c r="S386" s="82">
        <v>1</v>
      </c>
      <c r="T386" s="82">
        <v>0</v>
      </c>
      <c r="U386" s="82">
        <v>0</v>
      </c>
      <c r="V386" s="82">
        <v>0</v>
      </c>
      <c r="W386" s="77">
        <v>1625007.5</v>
      </c>
      <c r="X386" s="77">
        <v>0</v>
      </c>
      <c r="Y386" s="77">
        <v>0</v>
      </c>
      <c r="Z386" s="77">
        <v>7637.54</v>
      </c>
      <c r="AA386" s="77">
        <v>0</v>
      </c>
      <c r="AB386" s="77">
        <v>0</v>
      </c>
      <c r="AC386" s="77">
        <v>0</v>
      </c>
      <c r="AD386" s="77">
        <v>1625007.5</v>
      </c>
      <c r="AE386" s="134">
        <v>43704</v>
      </c>
      <c r="AF386" s="134">
        <v>46261</v>
      </c>
      <c r="AG386" s="135">
        <v>1625007.5</v>
      </c>
      <c r="AH386" s="84">
        <v>2.4916666666666667</v>
      </c>
      <c r="AI386" s="84">
        <v>7</v>
      </c>
      <c r="AJ386" s="136">
        <v>5.6399999999999999E-2</v>
      </c>
      <c r="AK386" s="79" t="s">
        <v>651</v>
      </c>
      <c r="AL386" s="79" t="s">
        <v>652</v>
      </c>
      <c r="AM386" s="130">
        <v>0</v>
      </c>
      <c r="AN386" s="130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812503.75</v>
      </c>
      <c r="BE386" s="130">
        <v>0</v>
      </c>
      <c r="BF386" s="130">
        <v>0</v>
      </c>
      <c r="BG386" s="130">
        <v>0</v>
      </c>
      <c r="BH386" s="130">
        <v>0</v>
      </c>
      <c r="BI386" s="22">
        <f t="shared" si="15"/>
        <v>0</v>
      </c>
      <c r="BJ386" s="22">
        <f t="shared" si="16"/>
        <v>812503.75</v>
      </c>
      <c r="BK386" s="22">
        <f t="shared" si="17"/>
        <v>812503.75</v>
      </c>
    </row>
    <row r="387" spans="1:63" x14ac:dyDescent="0.35">
      <c r="A387" s="23" t="s">
        <v>1845</v>
      </c>
      <c r="B387" s="79" t="s">
        <v>496</v>
      </c>
      <c r="C387" s="80">
        <v>8</v>
      </c>
      <c r="D387" s="81" t="s">
        <v>23</v>
      </c>
      <c r="E387" s="79" t="s">
        <v>458</v>
      </c>
      <c r="F387" s="79" t="s">
        <v>635</v>
      </c>
      <c r="G387" s="79" t="s">
        <v>918</v>
      </c>
      <c r="H387" s="79" t="s">
        <v>656</v>
      </c>
      <c r="I387" s="79" t="s">
        <v>919</v>
      </c>
      <c r="J387" s="79" t="s">
        <v>658</v>
      </c>
      <c r="K387" s="79" t="s">
        <v>472</v>
      </c>
      <c r="L387" s="79" t="s">
        <v>637</v>
      </c>
      <c r="M387" s="79" t="s">
        <v>650</v>
      </c>
      <c r="N387" s="82">
        <v>1</v>
      </c>
      <c r="O387" s="82">
        <v>1</v>
      </c>
      <c r="P387" s="82">
        <v>1</v>
      </c>
      <c r="Q387" s="82">
        <v>1</v>
      </c>
      <c r="R387" s="82">
        <v>1</v>
      </c>
      <c r="S387" s="82">
        <v>1</v>
      </c>
      <c r="T387" s="82">
        <v>0</v>
      </c>
      <c r="U387" s="82">
        <v>0</v>
      </c>
      <c r="V387" s="82">
        <v>0</v>
      </c>
      <c r="W387" s="77">
        <v>955800</v>
      </c>
      <c r="X387" s="77">
        <v>0</v>
      </c>
      <c r="Y387" s="77">
        <v>0</v>
      </c>
      <c r="Z387" s="77">
        <v>4723.24</v>
      </c>
      <c r="AA387" s="77">
        <v>0</v>
      </c>
      <c r="AB387" s="77">
        <v>0</v>
      </c>
      <c r="AC387" s="77">
        <v>0</v>
      </c>
      <c r="AD387" s="77">
        <v>955800</v>
      </c>
      <c r="AE387" s="134">
        <v>43704</v>
      </c>
      <c r="AF387" s="134">
        <v>46626</v>
      </c>
      <c r="AG387" s="135">
        <v>955800</v>
      </c>
      <c r="AH387" s="84">
        <v>3.4916666666666667</v>
      </c>
      <c r="AI387" s="84">
        <v>8</v>
      </c>
      <c r="AJ387" s="136">
        <v>5.9299999999999999E-2</v>
      </c>
      <c r="AK387" s="79" t="s">
        <v>651</v>
      </c>
      <c r="AL387" s="79" t="s">
        <v>652</v>
      </c>
      <c r="AM387" s="130">
        <v>0</v>
      </c>
      <c r="AN387" s="130">
        <v>0</v>
      </c>
      <c r="AO387" s="130">
        <v>0</v>
      </c>
      <c r="AP387" s="130">
        <v>0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318600</v>
      </c>
      <c r="BE387" s="130">
        <v>0</v>
      </c>
      <c r="BF387" s="130">
        <v>0</v>
      </c>
      <c r="BG387" s="130">
        <v>0</v>
      </c>
      <c r="BH387" s="130">
        <v>0</v>
      </c>
      <c r="BI387" s="22">
        <f t="shared" ref="BI387:BI450" si="18">SUM(AM387:AV387)</f>
        <v>0</v>
      </c>
      <c r="BJ387" s="22">
        <f t="shared" si="16"/>
        <v>318600</v>
      </c>
      <c r="BK387" s="22">
        <f t="shared" si="17"/>
        <v>318600</v>
      </c>
    </row>
    <row r="388" spans="1:63" x14ac:dyDescent="0.35">
      <c r="A388" s="23" t="s">
        <v>1846</v>
      </c>
      <c r="B388" s="79" t="s">
        <v>497</v>
      </c>
      <c r="C388" s="80">
        <v>5</v>
      </c>
      <c r="D388" s="81" t="s">
        <v>23</v>
      </c>
      <c r="E388" s="79" t="s">
        <v>458</v>
      </c>
      <c r="F388" s="79" t="s">
        <v>635</v>
      </c>
      <c r="G388" s="79" t="s">
        <v>918</v>
      </c>
      <c r="H388" s="79" t="s">
        <v>656</v>
      </c>
      <c r="I388" s="79" t="s">
        <v>919</v>
      </c>
      <c r="J388" s="79" t="s">
        <v>658</v>
      </c>
      <c r="K388" s="79" t="s">
        <v>472</v>
      </c>
      <c r="L388" s="79" t="s">
        <v>637</v>
      </c>
      <c r="M388" s="79" t="s">
        <v>650</v>
      </c>
      <c r="N388" s="82">
        <v>1</v>
      </c>
      <c r="O388" s="82">
        <v>1</v>
      </c>
      <c r="P388" s="82">
        <v>1</v>
      </c>
      <c r="Q388" s="82">
        <v>1</v>
      </c>
      <c r="R388" s="82">
        <v>1</v>
      </c>
      <c r="S388" s="82">
        <v>1</v>
      </c>
      <c r="T388" s="82">
        <v>0</v>
      </c>
      <c r="U388" s="82">
        <v>0</v>
      </c>
      <c r="V388" s="82">
        <v>0</v>
      </c>
      <c r="W388" s="77">
        <v>404150</v>
      </c>
      <c r="X388" s="77">
        <v>0</v>
      </c>
      <c r="Y388" s="77">
        <v>202075</v>
      </c>
      <c r="Z388" s="77">
        <v>1707.53</v>
      </c>
      <c r="AA388" s="77">
        <v>0</v>
      </c>
      <c r="AB388" s="77">
        <v>0</v>
      </c>
      <c r="AC388" s="77">
        <v>0</v>
      </c>
      <c r="AD388" s="77">
        <v>202075</v>
      </c>
      <c r="AE388" s="134">
        <v>43705</v>
      </c>
      <c r="AF388" s="134">
        <v>45532</v>
      </c>
      <c r="AG388" s="135">
        <v>404150</v>
      </c>
      <c r="AH388" s="84">
        <v>0.49444444444444446</v>
      </c>
      <c r="AI388" s="84">
        <v>5</v>
      </c>
      <c r="AJ388" s="136">
        <v>5.0700000000000002E-2</v>
      </c>
      <c r="AK388" s="79" t="s">
        <v>651</v>
      </c>
      <c r="AL388" s="79" t="s">
        <v>652</v>
      </c>
      <c r="AM388" s="130">
        <v>0</v>
      </c>
      <c r="AN388" s="130">
        <v>0</v>
      </c>
      <c r="AO388" s="130">
        <v>0</v>
      </c>
      <c r="AP388" s="130">
        <v>0</v>
      </c>
      <c r="AQ388" s="130">
        <v>0</v>
      </c>
      <c r="AR388" s="130">
        <v>202075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0</v>
      </c>
      <c r="BI388" s="22">
        <f t="shared" si="18"/>
        <v>202075</v>
      </c>
      <c r="BJ388" s="22">
        <f t="shared" ref="BJ388:BJ451" si="19">SUM(AW388:BH388)</f>
        <v>0</v>
      </c>
      <c r="BK388" s="22">
        <f t="shared" ref="BK388:BK451" si="20">BI388+BJ388</f>
        <v>202075</v>
      </c>
    </row>
    <row r="389" spans="1:63" x14ac:dyDescent="0.35">
      <c r="A389" s="23" t="s">
        <v>1847</v>
      </c>
      <c r="B389" s="79" t="s">
        <v>497</v>
      </c>
      <c r="C389" s="80">
        <v>6</v>
      </c>
      <c r="D389" s="81" t="s">
        <v>23</v>
      </c>
      <c r="E389" s="79" t="s">
        <v>458</v>
      </c>
      <c r="F389" s="79" t="s">
        <v>635</v>
      </c>
      <c r="G389" s="79" t="s">
        <v>918</v>
      </c>
      <c r="H389" s="79" t="s">
        <v>656</v>
      </c>
      <c r="I389" s="79" t="s">
        <v>919</v>
      </c>
      <c r="J389" s="79" t="s">
        <v>658</v>
      </c>
      <c r="K389" s="79" t="s">
        <v>472</v>
      </c>
      <c r="L389" s="79" t="s">
        <v>637</v>
      </c>
      <c r="M389" s="79" t="s">
        <v>650</v>
      </c>
      <c r="N389" s="82">
        <v>1</v>
      </c>
      <c r="O389" s="82">
        <v>1</v>
      </c>
      <c r="P389" s="82">
        <v>1</v>
      </c>
      <c r="Q389" s="82">
        <v>1</v>
      </c>
      <c r="R389" s="82">
        <v>1</v>
      </c>
      <c r="S389" s="82">
        <v>1</v>
      </c>
      <c r="T389" s="82">
        <v>0</v>
      </c>
      <c r="U389" s="82">
        <v>0</v>
      </c>
      <c r="V389" s="82">
        <v>0</v>
      </c>
      <c r="W389" s="77">
        <v>826147.5</v>
      </c>
      <c r="X389" s="77">
        <v>0</v>
      </c>
      <c r="Y389" s="77">
        <v>0</v>
      </c>
      <c r="Z389" s="77">
        <v>3690.13</v>
      </c>
      <c r="AA389" s="77">
        <v>0</v>
      </c>
      <c r="AB389" s="77">
        <v>0</v>
      </c>
      <c r="AC389" s="77">
        <v>0</v>
      </c>
      <c r="AD389" s="77">
        <v>826147.5</v>
      </c>
      <c r="AE389" s="134">
        <v>43705</v>
      </c>
      <c r="AF389" s="134">
        <v>45897</v>
      </c>
      <c r="AG389" s="135">
        <v>826147.5</v>
      </c>
      <c r="AH389" s="84">
        <v>1.4944444444444445</v>
      </c>
      <c r="AI389" s="84">
        <v>6</v>
      </c>
      <c r="AJ389" s="136">
        <v>5.3600000000000002E-2</v>
      </c>
      <c r="AK389" s="79" t="s">
        <v>651</v>
      </c>
      <c r="AL389" s="79" t="s">
        <v>652</v>
      </c>
      <c r="AM389" s="130">
        <v>0</v>
      </c>
      <c r="AN389" s="130">
        <v>0</v>
      </c>
      <c r="AO389" s="130">
        <v>0</v>
      </c>
      <c r="AP389" s="130">
        <v>0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413073.75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413073.75</v>
      </c>
      <c r="BE389" s="130">
        <v>0</v>
      </c>
      <c r="BF389" s="130">
        <v>0</v>
      </c>
      <c r="BG389" s="130">
        <v>0</v>
      </c>
      <c r="BH389" s="130">
        <v>0</v>
      </c>
      <c r="BI389" s="22">
        <f t="shared" si="18"/>
        <v>0</v>
      </c>
      <c r="BJ389" s="22">
        <f t="shared" si="19"/>
        <v>826147.5</v>
      </c>
      <c r="BK389" s="22">
        <f t="shared" si="20"/>
        <v>826147.5</v>
      </c>
    </row>
    <row r="390" spans="1:63" x14ac:dyDescent="0.35">
      <c r="A390" s="23" t="s">
        <v>1848</v>
      </c>
      <c r="B390" s="79" t="s">
        <v>497</v>
      </c>
      <c r="C390" s="80">
        <v>7</v>
      </c>
      <c r="D390" s="81" t="s">
        <v>23</v>
      </c>
      <c r="E390" s="79" t="s">
        <v>458</v>
      </c>
      <c r="F390" s="79" t="s">
        <v>635</v>
      </c>
      <c r="G390" s="79" t="s">
        <v>918</v>
      </c>
      <c r="H390" s="79" t="s">
        <v>656</v>
      </c>
      <c r="I390" s="79" t="s">
        <v>919</v>
      </c>
      <c r="J390" s="79" t="s">
        <v>658</v>
      </c>
      <c r="K390" s="79" t="s">
        <v>472</v>
      </c>
      <c r="L390" s="79" t="s">
        <v>637</v>
      </c>
      <c r="M390" s="79" t="s">
        <v>650</v>
      </c>
      <c r="N390" s="82">
        <v>1</v>
      </c>
      <c r="O390" s="82">
        <v>1</v>
      </c>
      <c r="P390" s="82">
        <v>1</v>
      </c>
      <c r="Q390" s="82">
        <v>1</v>
      </c>
      <c r="R390" s="82">
        <v>1</v>
      </c>
      <c r="S390" s="82">
        <v>1</v>
      </c>
      <c r="T390" s="82">
        <v>0</v>
      </c>
      <c r="U390" s="82">
        <v>0</v>
      </c>
      <c r="V390" s="82">
        <v>0</v>
      </c>
      <c r="W390" s="77">
        <v>1205812.5</v>
      </c>
      <c r="X390" s="77">
        <v>0</v>
      </c>
      <c r="Y390" s="77">
        <v>0</v>
      </c>
      <c r="Z390" s="77">
        <v>5667.32</v>
      </c>
      <c r="AA390" s="77">
        <v>0</v>
      </c>
      <c r="AB390" s="77">
        <v>0</v>
      </c>
      <c r="AC390" s="77">
        <v>0</v>
      </c>
      <c r="AD390" s="77">
        <v>1205812.5</v>
      </c>
      <c r="AE390" s="134">
        <v>43705</v>
      </c>
      <c r="AF390" s="134">
        <v>46262</v>
      </c>
      <c r="AG390" s="135">
        <v>1205812.5</v>
      </c>
      <c r="AH390" s="84">
        <v>2.4944444444444445</v>
      </c>
      <c r="AI390" s="84">
        <v>7</v>
      </c>
      <c r="AJ390" s="136">
        <v>5.6399999999999999E-2</v>
      </c>
      <c r="AK390" s="79" t="s">
        <v>651</v>
      </c>
      <c r="AL390" s="79" t="s">
        <v>652</v>
      </c>
      <c r="AM390" s="130">
        <v>0</v>
      </c>
      <c r="AN390" s="130">
        <v>0</v>
      </c>
      <c r="AO390" s="130">
        <v>0</v>
      </c>
      <c r="AP390" s="130">
        <v>0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602906.25</v>
      </c>
      <c r="BE390" s="130">
        <v>0</v>
      </c>
      <c r="BF390" s="130">
        <v>0</v>
      </c>
      <c r="BG390" s="130">
        <v>0</v>
      </c>
      <c r="BH390" s="130">
        <v>0</v>
      </c>
      <c r="BI390" s="22">
        <f t="shared" si="18"/>
        <v>0</v>
      </c>
      <c r="BJ390" s="22">
        <f t="shared" si="19"/>
        <v>602906.25</v>
      </c>
      <c r="BK390" s="22">
        <f t="shared" si="20"/>
        <v>602906.25</v>
      </c>
    </row>
    <row r="391" spans="1:63" x14ac:dyDescent="0.35">
      <c r="A391" s="23" t="s">
        <v>1849</v>
      </c>
      <c r="B391" s="79" t="s">
        <v>497</v>
      </c>
      <c r="C391" s="80">
        <v>8</v>
      </c>
      <c r="D391" s="81" t="s">
        <v>23</v>
      </c>
      <c r="E391" s="79" t="s">
        <v>458</v>
      </c>
      <c r="F391" s="79" t="s">
        <v>635</v>
      </c>
      <c r="G391" s="79" t="s">
        <v>918</v>
      </c>
      <c r="H391" s="79" t="s">
        <v>656</v>
      </c>
      <c r="I391" s="79" t="s">
        <v>919</v>
      </c>
      <c r="J391" s="79" t="s">
        <v>658</v>
      </c>
      <c r="K391" s="79" t="s">
        <v>472</v>
      </c>
      <c r="L391" s="79" t="s">
        <v>637</v>
      </c>
      <c r="M391" s="79" t="s">
        <v>650</v>
      </c>
      <c r="N391" s="82">
        <v>1</v>
      </c>
      <c r="O391" s="82">
        <v>1</v>
      </c>
      <c r="P391" s="82">
        <v>1</v>
      </c>
      <c r="Q391" s="82">
        <v>1</v>
      </c>
      <c r="R391" s="82">
        <v>1</v>
      </c>
      <c r="S391" s="82">
        <v>1</v>
      </c>
      <c r="T391" s="82">
        <v>0</v>
      </c>
      <c r="U391" s="82">
        <v>0</v>
      </c>
      <c r="V391" s="82">
        <v>0</v>
      </c>
      <c r="W391" s="77">
        <v>422735</v>
      </c>
      <c r="X391" s="77">
        <v>0</v>
      </c>
      <c r="Y391" s="77">
        <v>0</v>
      </c>
      <c r="Z391" s="77">
        <v>2089.02</v>
      </c>
      <c r="AA391" s="77">
        <v>0</v>
      </c>
      <c r="AB391" s="77">
        <v>0</v>
      </c>
      <c r="AC391" s="77">
        <v>0</v>
      </c>
      <c r="AD391" s="77">
        <v>422735</v>
      </c>
      <c r="AE391" s="134">
        <v>43705</v>
      </c>
      <c r="AF391" s="134">
        <v>46627</v>
      </c>
      <c r="AG391" s="135">
        <v>422735</v>
      </c>
      <c r="AH391" s="84">
        <v>3.4944444444444445</v>
      </c>
      <c r="AI391" s="84">
        <v>8</v>
      </c>
      <c r="AJ391" s="136">
        <v>5.9299999999999999E-2</v>
      </c>
      <c r="AK391" s="79" t="s">
        <v>651</v>
      </c>
      <c r="AL391" s="79" t="s">
        <v>652</v>
      </c>
      <c r="AM391" s="130">
        <v>0</v>
      </c>
      <c r="AN391" s="130">
        <v>0</v>
      </c>
      <c r="AO391" s="130">
        <v>0</v>
      </c>
      <c r="AP391" s="130">
        <v>0</v>
      </c>
      <c r="AQ391" s="130">
        <v>0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140911.66</v>
      </c>
      <c r="BE391" s="130">
        <v>0</v>
      </c>
      <c r="BF391" s="130">
        <v>0</v>
      </c>
      <c r="BG391" s="130">
        <v>0</v>
      </c>
      <c r="BH391" s="130">
        <v>0</v>
      </c>
      <c r="BI391" s="22">
        <f t="shared" si="18"/>
        <v>0</v>
      </c>
      <c r="BJ391" s="22">
        <f t="shared" si="19"/>
        <v>140911.66</v>
      </c>
      <c r="BK391" s="22">
        <f t="shared" si="20"/>
        <v>140911.66</v>
      </c>
    </row>
    <row r="392" spans="1:63" x14ac:dyDescent="0.35">
      <c r="A392" s="23" t="s">
        <v>1850</v>
      </c>
      <c r="B392" s="79" t="s">
        <v>497</v>
      </c>
      <c r="C392" s="80">
        <v>9</v>
      </c>
      <c r="D392" s="81" t="s">
        <v>23</v>
      </c>
      <c r="E392" s="79" t="s">
        <v>458</v>
      </c>
      <c r="F392" s="79" t="s">
        <v>635</v>
      </c>
      <c r="G392" s="79" t="s">
        <v>918</v>
      </c>
      <c r="H392" s="79" t="s">
        <v>656</v>
      </c>
      <c r="I392" s="79" t="s">
        <v>919</v>
      </c>
      <c r="J392" s="79" t="s">
        <v>658</v>
      </c>
      <c r="K392" s="79" t="s">
        <v>472</v>
      </c>
      <c r="L392" s="79" t="s">
        <v>637</v>
      </c>
      <c r="M392" s="79" t="s">
        <v>650</v>
      </c>
      <c r="N392" s="82">
        <v>1</v>
      </c>
      <c r="O392" s="82">
        <v>1</v>
      </c>
      <c r="P392" s="82">
        <v>1</v>
      </c>
      <c r="Q392" s="82">
        <v>1</v>
      </c>
      <c r="R392" s="82">
        <v>1</v>
      </c>
      <c r="S392" s="82">
        <v>1</v>
      </c>
      <c r="T392" s="82">
        <v>0</v>
      </c>
      <c r="U392" s="82">
        <v>0</v>
      </c>
      <c r="V392" s="82">
        <v>0</v>
      </c>
      <c r="W392" s="77">
        <v>53100</v>
      </c>
      <c r="X392" s="77">
        <v>0</v>
      </c>
      <c r="Y392" s="77">
        <v>0</v>
      </c>
      <c r="Z392" s="77">
        <v>274.79000000000002</v>
      </c>
      <c r="AA392" s="77">
        <v>0</v>
      </c>
      <c r="AB392" s="77">
        <v>0</v>
      </c>
      <c r="AC392" s="77">
        <v>0</v>
      </c>
      <c r="AD392" s="77">
        <v>53100</v>
      </c>
      <c r="AE392" s="134">
        <v>43705</v>
      </c>
      <c r="AF392" s="134">
        <v>46993</v>
      </c>
      <c r="AG392" s="135">
        <v>53100</v>
      </c>
      <c r="AH392" s="84">
        <v>4.4944444444444445</v>
      </c>
      <c r="AI392" s="84">
        <v>9</v>
      </c>
      <c r="AJ392" s="136">
        <v>6.2100000000000002E-2</v>
      </c>
      <c r="AK392" s="79" t="s">
        <v>651</v>
      </c>
      <c r="AL392" s="79" t="s">
        <v>652</v>
      </c>
      <c r="AM392" s="130">
        <v>0</v>
      </c>
      <c r="AN392" s="130">
        <v>0</v>
      </c>
      <c r="AO392" s="130">
        <v>0</v>
      </c>
      <c r="AP392" s="130">
        <v>0</v>
      </c>
      <c r="AQ392" s="130">
        <v>0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13275</v>
      </c>
      <c r="BE392" s="130">
        <v>0</v>
      </c>
      <c r="BF392" s="130">
        <v>0</v>
      </c>
      <c r="BG392" s="130">
        <v>0</v>
      </c>
      <c r="BH392" s="130">
        <v>0</v>
      </c>
      <c r="BI392" s="22">
        <f t="shared" si="18"/>
        <v>0</v>
      </c>
      <c r="BJ392" s="22">
        <f t="shared" si="19"/>
        <v>13275</v>
      </c>
      <c r="BK392" s="22">
        <f t="shared" si="20"/>
        <v>13275</v>
      </c>
    </row>
    <row r="393" spans="1:63" x14ac:dyDescent="0.35">
      <c r="A393" s="23" t="s">
        <v>1851</v>
      </c>
      <c r="B393" s="79" t="s">
        <v>498</v>
      </c>
      <c r="C393" s="80">
        <v>5</v>
      </c>
      <c r="D393" s="81" t="s">
        <v>23</v>
      </c>
      <c r="E393" s="79" t="s">
        <v>458</v>
      </c>
      <c r="F393" s="79" t="s">
        <v>635</v>
      </c>
      <c r="G393" s="79" t="s">
        <v>918</v>
      </c>
      <c r="H393" s="79" t="s">
        <v>656</v>
      </c>
      <c r="I393" s="79" t="s">
        <v>919</v>
      </c>
      <c r="J393" s="79" t="s">
        <v>658</v>
      </c>
      <c r="K393" s="79" t="s">
        <v>472</v>
      </c>
      <c r="L393" s="79" t="s">
        <v>637</v>
      </c>
      <c r="M393" s="79" t="s">
        <v>650</v>
      </c>
      <c r="N393" s="82">
        <v>1</v>
      </c>
      <c r="O393" s="82">
        <v>1</v>
      </c>
      <c r="P393" s="82">
        <v>1</v>
      </c>
      <c r="Q393" s="82">
        <v>1</v>
      </c>
      <c r="R393" s="82">
        <v>1</v>
      </c>
      <c r="S393" s="82">
        <v>1</v>
      </c>
      <c r="T393" s="82">
        <v>0</v>
      </c>
      <c r="U393" s="82">
        <v>0</v>
      </c>
      <c r="V393" s="82">
        <v>0</v>
      </c>
      <c r="W393" s="77">
        <v>721422.5</v>
      </c>
      <c r="X393" s="77">
        <v>0</v>
      </c>
      <c r="Y393" s="77">
        <v>360711.25</v>
      </c>
      <c r="Z393" s="77">
        <v>3048.01</v>
      </c>
      <c r="AA393" s="77">
        <v>0</v>
      </c>
      <c r="AB393" s="77">
        <v>0</v>
      </c>
      <c r="AC393" s="77">
        <v>0</v>
      </c>
      <c r="AD393" s="77">
        <v>360711.25</v>
      </c>
      <c r="AE393" s="134">
        <v>43706</v>
      </c>
      <c r="AF393" s="134">
        <v>45533</v>
      </c>
      <c r="AG393" s="135">
        <v>721422.5</v>
      </c>
      <c r="AH393" s="84">
        <v>0.49722222222222223</v>
      </c>
      <c r="AI393" s="84">
        <v>5</v>
      </c>
      <c r="AJ393" s="136">
        <v>5.0700000000000002E-2</v>
      </c>
      <c r="AK393" s="79" t="s">
        <v>651</v>
      </c>
      <c r="AL393" s="79" t="s">
        <v>652</v>
      </c>
      <c r="AM393" s="130">
        <v>0</v>
      </c>
      <c r="AN393" s="130">
        <v>0</v>
      </c>
      <c r="AO393" s="130">
        <v>0</v>
      </c>
      <c r="AP393" s="130">
        <v>0</v>
      </c>
      <c r="AQ393" s="130">
        <v>0</v>
      </c>
      <c r="AR393" s="130">
        <v>360711.25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0</v>
      </c>
      <c r="BI393" s="22">
        <f t="shared" si="18"/>
        <v>360711.25</v>
      </c>
      <c r="BJ393" s="22">
        <f t="shared" si="19"/>
        <v>0</v>
      </c>
      <c r="BK393" s="22">
        <f t="shared" si="20"/>
        <v>360711.25</v>
      </c>
    </row>
    <row r="394" spans="1:63" x14ac:dyDescent="0.35">
      <c r="A394" s="23" t="s">
        <v>1852</v>
      </c>
      <c r="B394" s="79" t="s">
        <v>498</v>
      </c>
      <c r="C394" s="80">
        <v>6</v>
      </c>
      <c r="D394" s="81" t="s">
        <v>23</v>
      </c>
      <c r="E394" s="79" t="s">
        <v>458</v>
      </c>
      <c r="F394" s="79" t="s">
        <v>635</v>
      </c>
      <c r="G394" s="79" t="s">
        <v>918</v>
      </c>
      <c r="H394" s="79" t="s">
        <v>656</v>
      </c>
      <c r="I394" s="79" t="s">
        <v>919</v>
      </c>
      <c r="J394" s="79" t="s">
        <v>658</v>
      </c>
      <c r="K394" s="79" t="s">
        <v>472</v>
      </c>
      <c r="L394" s="79" t="s">
        <v>637</v>
      </c>
      <c r="M394" s="79" t="s">
        <v>650</v>
      </c>
      <c r="N394" s="82">
        <v>1</v>
      </c>
      <c r="O394" s="82">
        <v>1</v>
      </c>
      <c r="P394" s="82">
        <v>1</v>
      </c>
      <c r="Q394" s="82">
        <v>1</v>
      </c>
      <c r="R394" s="82">
        <v>1</v>
      </c>
      <c r="S394" s="82">
        <v>1</v>
      </c>
      <c r="T394" s="82">
        <v>0</v>
      </c>
      <c r="U394" s="82">
        <v>0</v>
      </c>
      <c r="V394" s="82">
        <v>0</v>
      </c>
      <c r="W394" s="77">
        <v>1217612.5</v>
      </c>
      <c r="X394" s="77">
        <v>0</v>
      </c>
      <c r="Y394" s="77">
        <v>0</v>
      </c>
      <c r="Z394" s="77">
        <v>5438.67</v>
      </c>
      <c r="AA394" s="77">
        <v>0</v>
      </c>
      <c r="AB394" s="77">
        <v>0</v>
      </c>
      <c r="AC394" s="77">
        <v>0</v>
      </c>
      <c r="AD394" s="77">
        <v>1217612.5</v>
      </c>
      <c r="AE394" s="134">
        <v>43706</v>
      </c>
      <c r="AF394" s="134">
        <v>45898</v>
      </c>
      <c r="AG394" s="135">
        <v>1217612.5</v>
      </c>
      <c r="AH394" s="84">
        <v>1.4972222222222222</v>
      </c>
      <c r="AI394" s="84">
        <v>6</v>
      </c>
      <c r="AJ394" s="136">
        <v>5.3600000000000002E-2</v>
      </c>
      <c r="AK394" s="79" t="s">
        <v>651</v>
      </c>
      <c r="AL394" s="79" t="s">
        <v>652</v>
      </c>
      <c r="AM394" s="130">
        <v>0</v>
      </c>
      <c r="AN394" s="130">
        <v>0</v>
      </c>
      <c r="AO394" s="130">
        <v>0</v>
      </c>
      <c r="AP394" s="130">
        <v>0</v>
      </c>
      <c r="AQ394" s="130">
        <v>0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608806.25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608806.25</v>
      </c>
      <c r="BE394" s="130">
        <v>0</v>
      </c>
      <c r="BF394" s="130">
        <v>0</v>
      </c>
      <c r="BG394" s="130">
        <v>0</v>
      </c>
      <c r="BH394" s="130">
        <v>0</v>
      </c>
      <c r="BI394" s="22">
        <f t="shared" si="18"/>
        <v>0</v>
      </c>
      <c r="BJ394" s="22">
        <f t="shared" si="19"/>
        <v>1217612.5</v>
      </c>
      <c r="BK394" s="22">
        <f t="shared" si="20"/>
        <v>1217612.5</v>
      </c>
    </row>
    <row r="395" spans="1:63" x14ac:dyDescent="0.35">
      <c r="A395" s="23" t="s">
        <v>1853</v>
      </c>
      <c r="B395" s="79" t="s">
        <v>498</v>
      </c>
      <c r="C395" s="80">
        <v>7</v>
      </c>
      <c r="D395" s="81" t="s">
        <v>23</v>
      </c>
      <c r="E395" s="79" t="s">
        <v>458</v>
      </c>
      <c r="F395" s="79" t="s">
        <v>635</v>
      </c>
      <c r="G395" s="79" t="s">
        <v>918</v>
      </c>
      <c r="H395" s="79" t="s">
        <v>656</v>
      </c>
      <c r="I395" s="79" t="s">
        <v>919</v>
      </c>
      <c r="J395" s="79" t="s">
        <v>658</v>
      </c>
      <c r="K395" s="79" t="s">
        <v>472</v>
      </c>
      <c r="L395" s="79" t="s">
        <v>637</v>
      </c>
      <c r="M395" s="79" t="s">
        <v>650</v>
      </c>
      <c r="N395" s="82">
        <v>1</v>
      </c>
      <c r="O395" s="82">
        <v>1</v>
      </c>
      <c r="P395" s="82">
        <v>1</v>
      </c>
      <c r="Q395" s="82">
        <v>1</v>
      </c>
      <c r="R395" s="82">
        <v>1</v>
      </c>
      <c r="S395" s="82">
        <v>1</v>
      </c>
      <c r="T395" s="82">
        <v>0</v>
      </c>
      <c r="U395" s="82">
        <v>0</v>
      </c>
      <c r="V395" s="82">
        <v>0</v>
      </c>
      <c r="W395" s="77">
        <v>1126752.5</v>
      </c>
      <c r="X395" s="77">
        <v>0</v>
      </c>
      <c r="Y395" s="77">
        <v>0</v>
      </c>
      <c r="Z395" s="77">
        <v>5295.74</v>
      </c>
      <c r="AA395" s="77">
        <v>0</v>
      </c>
      <c r="AB395" s="77">
        <v>0</v>
      </c>
      <c r="AC395" s="77">
        <v>0</v>
      </c>
      <c r="AD395" s="77">
        <v>1126752.5</v>
      </c>
      <c r="AE395" s="134">
        <v>43706</v>
      </c>
      <c r="AF395" s="134">
        <v>46263</v>
      </c>
      <c r="AG395" s="135">
        <v>1126752.5</v>
      </c>
      <c r="AH395" s="84">
        <v>2.4972222222222222</v>
      </c>
      <c r="AI395" s="84">
        <v>7</v>
      </c>
      <c r="AJ395" s="136">
        <v>5.6399999999999999E-2</v>
      </c>
      <c r="AK395" s="79" t="s">
        <v>651</v>
      </c>
      <c r="AL395" s="79" t="s">
        <v>652</v>
      </c>
      <c r="AM395" s="130">
        <v>0</v>
      </c>
      <c r="AN395" s="130">
        <v>0</v>
      </c>
      <c r="AO395" s="130">
        <v>0</v>
      </c>
      <c r="AP395" s="130">
        <v>0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563376.25</v>
      </c>
      <c r="BE395" s="130">
        <v>0</v>
      </c>
      <c r="BF395" s="130">
        <v>0</v>
      </c>
      <c r="BG395" s="130">
        <v>0</v>
      </c>
      <c r="BH395" s="130">
        <v>0</v>
      </c>
      <c r="BI395" s="22">
        <f t="shared" si="18"/>
        <v>0</v>
      </c>
      <c r="BJ395" s="22">
        <f t="shared" si="19"/>
        <v>563376.25</v>
      </c>
      <c r="BK395" s="22">
        <f t="shared" si="20"/>
        <v>563376.25</v>
      </c>
    </row>
    <row r="396" spans="1:63" x14ac:dyDescent="0.35">
      <c r="A396" s="23" t="s">
        <v>1854</v>
      </c>
      <c r="B396" s="79" t="s">
        <v>498</v>
      </c>
      <c r="C396" s="80">
        <v>8</v>
      </c>
      <c r="D396" s="81" t="s">
        <v>23</v>
      </c>
      <c r="E396" s="79" t="s">
        <v>458</v>
      </c>
      <c r="F396" s="79" t="s">
        <v>635</v>
      </c>
      <c r="G396" s="79" t="s">
        <v>918</v>
      </c>
      <c r="H396" s="79" t="s">
        <v>656</v>
      </c>
      <c r="I396" s="79" t="s">
        <v>919</v>
      </c>
      <c r="J396" s="79" t="s">
        <v>658</v>
      </c>
      <c r="K396" s="79" t="s">
        <v>472</v>
      </c>
      <c r="L396" s="79" t="s">
        <v>637</v>
      </c>
      <c r="M396" s="79" t="s">
        <v>650</v>
      </c>
      <c r="N396" s="82">
        <v>1</v>
      </c>
      <c r="O396" s="82">
        <v>1</v>
      </c>
      <c r="P396" s="82">
        <v>1</v>
      </c>
      <c r="Q396" s="82">
        <v>1</v>
      </c>
      <c r="R396" s="82">
        <v>1</v>
      </c>
      <c r="S396" s="82">
        <v>1</v>
      </c>
      <c r="T396" s="82">
        <v>0</v>
      </c>
      <c r="U396" s="82">
        <v>0</v>
      </c>
      <c r="V396" s="82">
        <v>0</v>
      </c>
      <c r="W396" s="77">
        <v>312995</v>
      </c>
      <c r="X396" s="77">
        <v>0</v>
      </c>
      <c r="Y396" s="77">
        <v>0</v>
      </c>
      <c r="Z396" s="77">
        <v>1546.72</v>
      </c>
      <c r="AA396" s="77">
        <v>0</v>
      </c>
      <c r="AB396" s="77">
        <v>0</v>
      </c>
      <c r="AC396" s="77">
        <v>0</v>
      </c>
      <c r="AD396" s="77">
        <v>312995</v>
      </c>
      <c r="AE396" s="134">
        <v>43706</v>
      </c>
      <c r="AF396" s="134">
        <v>46628</v>
      </c>
      <c r="AG396" s="135">
        <v>312995</v>
      </c>
      <c r="AH396" s="84">
        <v>3.4972222222222222</v>
      </c>
      <c r="AI396" s="84">
        <v>8</v>
      </c>
      <c r="AJ396" s="136">
        <v>5.9299999999999999E-2</v>
      </c>
      <c r="AK396" s="79" t="s">
        <v>651</v>
      </c>
      <c r="AL396" s="79" t="s">
        <v>652</v>
      </c>
      <c r="AM396" s="130">
        <v>0</v>
      </c>
      <c r="AN396" s="130">
        <v>0</v>
      </c>
      <c r="AO396" s="130">
        <v>0</v>
      </c>
      <c r="AP396" s="130">
        <v>0</v>
      </c>
      <c r="AQ396" s="130">
        <v>0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104331.66</v>
      </c>
      <c r="BE396" s="130">
        <v>0</v>
      </c>
      <c r="BF396" s="130">
        <v>0</v>
      </c>
      <c r="BG396" s="130">
        <v>0</v>
      </c>
      <c r="BH396" s="130">
        <v>0</v>
      </c>
      <c r="BI396" s="22">
        <f t="shared" si="18"/>
        <v>0</v>
      </c>
      <c r="BJ396" s="22">
        <f t="shared" si="19"/>
        <v>104331.66</v>
      </c>
      <c r="BK396" s="22">
        <f t="shared" si="20"/>
        <v>104331.66</v>
      </c>
    </row>
    <row r="397" spans="1:63" x14ac:dyDescent="0.35">
      <c r="A397" s="23" t="s">
        <v>1855</v>
      </c>
      <c r="B397" s="79" t="s">
        <v>498</v>
      </c>
      <c r="C397" s="80">
        <v>9</v>
      </c>
      <c r="D397" s="81" t="s">
        <v>23</v>
      </c>
      <c r="E397" s="79" t="s">
        <v>458</v>
      </c>
      <c r="F397" s="79" t="s">
        <v>635</v>
      </c>
      <c r="G397" s="79" t="s">
        <v>918</v>
      </c>
      <c r="H397" s="79" t="s">
        <v>656</v>
      </c>
      <c r="I397" s="79" t="s">
        <v>919</v>
      </c>
      <c r="J397" s="79" t="s">
        <v>658</v>
      </c>
      <c r="K397" s="79" t="s">
        <v>472</v>
      </c>
      <c r="L397" s="79" t="s">
        <v>637</v>
      </c>
      <c r="M397" s="79" t="s">
        <v>650</v>
      </c>
      <c r="N397" s="82">
        <v>1</v>
      </c>
      <c r="O397" s="82">
        <v>1</v>
      </c>
      <c r="P397" s="82">
        <v>1</v>
      </c>
      <c r="Q397" s="82">
        <v>1</v>
      </c>
      <c r="R397" s="82">
        <v>1</v>
      </c>
      <c r="S397" s="82">
        <v>1</v>
      </c>
      <c r="T397" s="82">
        <v>0</v>
      </c>
      <c r="U397" s="82">
        <v>0</v>
      </c>
      <c r="V397" s="82">
        <v>0</v>
      </c>
      <c r="W397" s="77">
        <v>45872.5</v>
      </c>
      <c r="X397" s="77">
        <v>0</v>
      </c>
      <c r="Y397" s="77">
        <v>0</v>
      </c>
      <c r="Z397" s="77">
        <v>237.39</v>
      </c>
      <c r="AA397" s="77">
        <v>0</v>
      </c>
      <c r="AB397" s="77">
        <v>0</v>
      </c>
      <c r="AC397" s="77">
        <v>0</v>
      </c>
      <c r="AD397" s="77">
        <v>45872.5</v>
      </c>
      <c r="AE397" s="134">
        <v>43706</v>
      </c>
      <c r="AF397" s="134">
        <v>46994</v>
      </c>
      <c r="AG397" s="135">
        <v>45872.5</v>
      </c>
      <c r="AH397" s="84">
        <v>4.4972222222222218</v>
      </c>
      <c r="AI397" s="84">
        <v>9</v>
      </c>
      <c r="AJ397" s="136">
        <v>6.2100000000000002E-2</v>
      </c>
      <c r="AK397" s="79" t="s">
        <v>651</v>
      </c>
      <c r="AL397" s="79" t="s">
        <v>652</v>
      </c>
      <c r="AM397" s="130">
        <v>0</v>
      </c>
      <c r="AN397" s="130">
        <v>0</v>
      </c>
      <c r="AO397" s="130">
        <v>0</v>
      </c>
      <c r="AP397" s="130">
        <v>0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11468.12</v>
      </c>
      <c r="BE397" s="130">
        <v>0</v>
      </c>
      <c r="BF397" s="130">
        <v>0</v>
      </c>
      <c r="BG397" s="130">
        <v>0</v>
      </c>
      <c r="BH397" s="130">
        <v>0</v>
      </c>
      <c r="BI397" s="22">
        <f t="shared" si="18"/>
        <v>0</v>
      </c>
      <c r="BJ397" s="22">
        <f t="shared" si="19"/>
        <v>11468.12</v>
      </c>
      <c r="BK397" s="22">
        <f t="shared" si="20"/>
        <v>11468.12</v>
      </c>
    </row>
    <row r="398" spans="1:63" x14ac:dyDescent="0.35">
      <c r="A398" s="23" t="s">
        <v>1856</v>
      </c>
      <c r="B398" s="79" t="s">
        <v>499</v>
      </c>
      <c r="C398" s="80">
        <v>3</v>
      </c>
      <c r="D398" s="81" t="s">
        <v>23</v>
      </c>
      <c r="E398" s="79" t="s">
        <v>458</v>
      </c>
      <c r="F398" s="79" t="s">
        <v>635</v>
      </c>
      <c r="G398" s="79" t="s">
        <v>918</v>
      </c>
      <c r="H398" s="79" t="s">
        <v>656</v>
      </c>
      <c r="I398" s="79" t="s">
        <v>919</v>
      </c>
      <c r="J398" s="79" t="s">
        <v>658</v>
      </c>
      <c r="K398" s="79" t="s">
        <v>472</v>
      </c>
      <c r="L398" s="79" t="s">
        <v>637</v>
      </c>
      <c r="M398" s="79" t="s">
        <v>650</v>
      </c>
      <c r="N398" s="82">
        <v>1</v>
      </c>
      <c r="O398" s="82">
        <v>1</v>
      </c>
      <c r="P398" s="82">
        <v>1</v>
      </c>
      <c r="Q398" s="82">
        <v>1</v>
      </c>
      <c r="R398" s="82">
        <v>1</v>
      </c>
      <c r="S398" s="82">
        <v>1</v>
      </c>
      <c r="T398" s="82">
        <v>0</v>
      </c>
      <c r="U398" s="82">
        <v>0</v>
      </c>
      <c r="V398" s="82">
        <v>0</v>
      </c>
      <c r="W398" s="77">
        <v>716407.5</v>
      </c>
      <c r="X398" s="77">
        <v>0</v>
      </c>
      <c r="Y398" s="77">
        <v>358203.75</v>
      </c>
      <c r="Z398" s="77">
        <v>3026.82</v>
      </c>
      <c r="AA398" s="77">
        <v>0</v>
      </c>
      <c r="AB398" s="77">
        <v>0</v>
      </c>
      <c r="AC398" s="77">
        <v>0</v>
      </c>
      <c r="AD398" s="77">
        <v>358203.75</v>
      </c>
      <c r="AE398" s="134">
        <v>43707</v>
      </c>
      <c r="AF398" s="134">
        <v>45534</v>
      </c>
      <c r="AG398" s="135">
        <v>716407.5</v>
      </c>
      <c r="AH398" s="84">
        <v>0.5</v>
      </c>
      <c r="AI398" s="84">
        <v>5</v>
      </c>
      <c r="AJ398" s="136">
        <v>5.0700000000000002E-2</v>
      </c>
      <c r="AK398" s="79" t="s">
        <v>651</v>
      </c>
      <c r="AL398" s="79" t="s">
        <v>652</v>
      </c>
      <c r="AM398" s="130">
        <v>0</v>
      </c>
      <c r="AN398" s="130">
        <v>0</v>
      </c>
      <c r="AO398" s="130">
        <v>0</v>
      </c>
      <c r="AP398" s="130">
        <v>0</v>
      </c>
      <c r="AQ398" s="130">
        <v>0</v>
      </c>
      <c r="AR398" s="130">
        <v>358203.75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0</v>
      </c>
      <c r="BI398" s="22">
        <f t="shared" si="18"/>
        <v>358203.75</v>
      </c>
      <c r="BJ398" s="22">
        <f t="shared" si="19"/>
        <v>0</v>
      </c>
      <c r="BK398" s="22">
        <f t="shared" si="20"/>
        <v>358203.75</v>
      </c>
    </row>
    <row r="399" spans="1:63" x14ac:dyDescent="0.35">
      <c r="A399" s="23" t="s">
        <v>1857</v>
      </c>
      <c r="B399" s="79" t="s">
        <v>499</v>
      </c>
      <c r="C399" s="80">
        <v>4</v>
      </c>
      <c r="D399" s="81" t="s">
        <v>23</v>
      </c>
      <c r="E399" s="79" t="s">
        <v>458</v>
      </c>
      <c r="F399" s="79" t="s">
        <v>635</v>
      </c>
      <c r="G399" s="79" t="s">
        <v>918</v>
      </c>
      <c r="H399" s="79" t="s">
        <v>656</v>
      </c>
      <c r="I399" s="79" t="s">
        <v>919</v>
      </c>
      <c r="J399" s="79" t="s">
        <v>658</v>
      </c>
      <c r="K399" s="79" t="s">
        <v>472</v>
      </c>
      <c r="L399" s="79" t="s">
        <v>637</v>
      </c>
      <c r="M399" s="79" t="s">
        <v>650</v>
      </c>
      <c r="N399" s="82">
        <v>1</v>
      </c>
      <c r="O399" s="82">
        <v>1</v>
      </c>
      <c r="P399" s="82">
        <v>1</v>
      </c>
      <c r="Q399" s="82">
        <v>1</v>
      </c>
      <c r="R399" s="82">
        <v>1</v>
      </c>
      <c r="S399" s="82">
        <v>1</v>
      </c>
      <c r="T399" s="82">
        <v>0</v>
      </c>
      <c r="U399" s="82">
        <v>0</v>
      </c>
      <c r="V399" s="82">
        <v>0</v>
      </c>
      <c r="W399" s="77">
        <v>1425882.5</v>
      </c>
      <c r="X399" s="77">
        <v>0</v>
      </c>
      <c r="Y399" s="77">
        <v>0</v>
      </c>
      <c r="Z399" s="77">
        <v>6368.94</v>
      </c>
      <c r="AA399" s="77">
        <v>0</v>
      </c>
      <c r="AB399" s="77">
        <v>0</v>
      </c>
      <c r="AC399" s="77">
        <v>0</v>
      </c>
      <c r="AD399" s="77">
        <v>1425882.5</v>
      </c>
      <c r="AE399" s="134">
        <v>43707</v>
      </c>
      <c r="AF399" s="134">
        <v>45899</v>
      </c>
      <c r="AG399" s="135">
        <v>1425882.5</v>
      </c>
      <c r="AH399" s="84">
        <v>1.5</v>
      </c>
      <c r="AI399" s="84">
        <v>6</v>
      </c>
      <c r="AJ399" s="136">
        <v>5.3600000000000002E-2</v>
      </c>
      <c r="AK399" s="79" t="s">
        <v>651</v>
      </c>
      <c r="AL399" s="79" t="s">
        <v>652</v>
      </c>
      <c r="AM399" s="130">
        <v>0</v>
      </c>
      <c r="AN399" s="130">
        <v>0</v>
      </c>
      <c r="AO399" s="130">
        <v>0</v>
      </c>
      <c r="AP399" s="130">
        <v>0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712941.25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712941.25</v>
      </c>
      <c r="BE399" s="130">
        <v>0</v>
      </c>
      <c r="BF399" s="130">
        <v>0</v>
      </c>
      <c r="BG399" s="130">
        <v>0</v>
      </c>
      <c r="BH399" s="130">
        <v>0</v>
      </c>
      <c r="BI399" s="22">
        <f t="shared" si="18"/>
        <v>0</v>
      </c>
      <c r="BJ399" s="22">
        <f t="shared" si="19"/>
        <v>1425882.5</v>
      </c>
      <c r="BK399" s="22">
        <f t="shared" si="20"/>
        <v>1425882.5</v>
      </c>
    </row>
    <row r="400" spans="1:63" x14ac:dyDescent="0.35">
      <c r="A400" s="23" t="s">
        <v>1858</v>
      </c>
      <c r="B400" s="79" t="s">
        <v>499</v>
      </c>
      <c r="C400" s="80">
        <v>5</v>
      </c>
      <c r="D400" s="81" t="s">
        <v>23</v>
      </c>
      <c r="E400" s="79" t="s">
        <v>458</v>
      </c>
      <c r="F400" s="79" t="s">
        <v>635</v>
      </c>
      <c r="G400" s="79" t="s">
        <v>918</v>
      </c>
      <c r="H400" s="79" t="s">
        <v>656</v>
      </c>
      <c r="I400" s="79" t="s">
        <v>919</v>
      </c>
      <c r="J400" s="79" t="s">
        <v>658</v>
      </c>
      <c r="K400" s="79" t="s">
        <v>472</v>
      </c>
      <c r="L400" s="79" t="s">
        <v>637</v>
      </c>
      <c r="M400" s="79" t="s">
        <v>650</v>
      </c>
      <c r="N400" s="82">
        <v>1</v>
      </c>
      <c r="O400" s="82">
        <v>1</v>
      </c>
      <c r="P400" s="82">
        <v>1</v>
      </c>
      <c r="Q400" s="82">
        <v>1</v>
      </c>
      <c r="R400" s="82">
        <v>1</v>
      </c>
      <c r="S400" s="82">
        <v>1</v>
      </c>
      <c r="T400" s="82">
        <v>0</v>
      </c>
      <c r="U400" s="82">
        <v>0</v>
      </c>
      <c r="V400" s="82">
        <v>0</v>
      </c>
      <c r="W400" s="77">
        <v>1110232.5</v>
      </c>
      <c r="X400" s="77">
        <v>0</v>
      </c>
      <c r="Y400" s="77">
        <v>0</v>
      </c>
      <c r="Z400" s="77">
        <v>5218.09</v>
      </c>
      <c r="AA400" s="77">
        <v>0</v>
      </c>
      <c r="AB400" s="77">
        <v>0</v>
      </c>
      <c r="AC400" s="77">
        <v>0</v>
      </c>
      <c r="AD400" s="77">
        <v>1110232.5</v>
      </c>
      <c r="AE400" s="134">
        <v>43707</v>
      </c>
      <c r="AF400" s="134">
        <v>46264</v>
      </c>
      <c r="AG400" s="135">
        <v>1110232.5</v>
      </c>
      <c r="AH400" s="84">
        <v>2.5</v>
      </c>
      <c r="AI400" s="84">
        <v>7</v>
      </c>
      <c r="AJ400" s="136">
        <v>5.6399999999999999E-2</v>
      </c>
      <c r="AK400" s="79" t="s">
        <v>651</v>
      </c>
      <c r="AL400" s="79" t="s">
        <v>652</v>
      </c>
      <c r="AM400" s="130">
        <v>0</v>
      </c>
      <c r="AN400" s="130">
        <v>0</v>
      </c>
      <c r="AO400" s="130">
        <v>0</v>
      </c>
      <c r="AP400" s="130">
        <v>0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555116.25</v>
      </c>
      <c r="BE400" s="130">
        <v>0</v>
      </c>
      <c r="BF400" s="130">
        <v>0</v>
      </c>
      <c r="BG400" s="130">
        <v>0</v>
      </c>
      <c r="BH400" s="130">
        <v>0</v>
      </c>
      <c r="BI400" s="22">
        <f t="shared" si="18"/>
        <v>0</v>
      </c>
      <c r="BJ400" s="22">
        <f t="shared" si="19"/>
        <v>555116.25</v>
      </c>
      <c r="BK400" s="22">
        <f t="shared" si="20"/>
        <v>555116.25</v>
      </c>
    </row>
    <row r="401" spans="1:63" x14ac:dyDescent="0.35">
      <c r="A401" s="23" t="s">
        <v>1859</v>
      </c>
      <c r="B401" s="79" t="s">
        <v>499</v>
      </c>
      <c r="C401" s="80">
        <v>6</v>
      </c>
      <c r="D401" s="81" t="s">
        <v>23</v>
      </c>
      <c r="E401" s="79" t="s">
        <v>458</v>
      </c>
      <c r="F401" s="79" t="s">
        <v>635</v>
      </c>
      <c r="G401" s="79" t="s">
        <v>918</v>
      </c>
      <c r="H401" s="79" t="s">
        <v>656</v>
      </c>
      <c r="I401" s="79" t="s">
        <v>919</v>
      </c>
      <c r="J401" s="79" t="s">
        <v>658</v>
      </c>
      <c r="K401" s="79" t="s">
        <v>472</v>
      </c>
      <c r="L401" s="79" t="s">
        <v>637</v>
      </c>
      <c r="M401" s="79" t="s">
        <v>650</v>
      </c>
      <c r="N401" s="82">
        <v>1</v>
      </c>
      <c r="O401" s="82">
        <v>1</v>
      </c>
      <c r="P401" s="82">
        <v>1</v>
      </c>
      <c r="Q401" s="82">
        <v>1</v>
      </c>
      <c r="R401" s="82">
        <v>1</v>
      </c>
      <c r="S401" s="82">
        <v>1</v>
      </c>
      <c r="T401" s="82">
        <v>0</v>
      </c>
      <c r="U401" s="82">
        <v>0</v>
      </c>
      <c r="V401" s="82">
        <v>0</v>
      </c>
      <c r="W401" s="77">
        <v>364620</v>
      </c>
      <c r="X401" s="77">
        <v>0</v>
      </c>
      <c r="Y401" s="77">
        <v>0</v>
      </c>
      <c r="Z401" s="77">
        <v>1801.83</v>
      </c>
      <c r="AA401" s="77">
        <v>0</v>
      </c>
      <c r="AB401" s="77">
        <v>0</v>
      </c>
      <c r="AC401" s="77">
        <v>0</v>
      </c>
      <c r="AD401" s="77">
        <v>364620</v>
      </c>
      <c r="AE401" s="134">
        <v>43707</v>
      </c>
      <c r="AF401" s="134">
        <v>46629</v>
      </c>
      <c r="AG401" s="135">
        <v>364620</v>
      </c>
      <c r="AH401" s="84">
        <v>3.5</v>
      </c>
      <c r="AI401" s="84">
        <v>8</v>
      </c>
      <c r="AJ401" s="136">
        <v>5.9299999999999999E-2</v>
      </c>
      <c r="AK401" s="79" t="s">
        <v>651</v>
      </c>
      <c r="AL401" s="79" t="s">
        <v>652</v>
      </c>
      <c r="AM401" s="130">
        <v>0</v>
      </c>
      <c r="AN401" s="130">
        <v>0</v>
      </c>
      <c r="AO401" s="130">
        <v>0</v>
      </c>
      <c r="AP401" s="130">
        <v>0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121540</v>
      </c>
      <c r="BE401" s="130">
        <v>0</v>
      </c>
      <c r="BF401" s="130">
        <v>0</v>
      </c>
      <c r="BG401" s="130">
        <v>0</v>
      </c>
      <c r="BH401" s="130">
        <v>0</v>
      </c>
      <c r="BI401" s="22">
        <f t="shared" si="18"/>
        <v>0</v>
      </c>
      <c r="BJ401" s="22">
        <f t="shared" si="19"/>
        <v>121540</v>
      </c>
      <c r="BK401" s="22">
        <f t="shared" si="20"/>
        <v>121540</v>
      </c>
    </row>
    <row r="402" spans="1:63" x14ac:dyDescent="0.35">
      <c r="A402" s="23" t="s">
        <v>1860</v>
      </c>
      <c r="B402" s="79" t="s">
        <v>499</v>
      </c>
      <c r="C402" s="80">
        <v>7</v>
      </c>
      <c r="D402" s="81" t="s">
        <v>23</v>
      </c>
      <c r="E402" s="79" t="s">
        <v>458</v>
      </c>
      <c r="F402" s="79" t="s">
        <v>635</v>
      </c>
      <c r="G402" s="79" t="s">
        <v>918</v>
      </c>
      <c r="H402" s="79" t="s">
        <v>656</v>
      </c>
      <c r="I402" s="79" t="s">
        <v>919</v>
      </c>
      <c r="J402" s="79" t="s">
        <v>658</v>
      </c>
      <c r="K402" s="79" t="s">
        <v>472</v>
      </c>
      <c r="L402" s="79" t="s">
        <v>637</v>
      </c>
      <c r="M402" s="79" t="s">
        <v>650</v>
      </c>
      <c r="N402" s="82">
        <v>1</v>
      </c>
      <c r="O402" s="82">
        <v>1</v>
      </c>
      <c r="P402" s="82">
        <v>1</v>
      </c>
      <c r="Q402" s="82">
        <v>1</v>
      </c>
      <c r="R402" s="82">
        <v>1</v>
      </c>
      <c r="S402" s="82">
        <v>1</v>
      </c>
      <c r="T402" s="82">
        <v>0</v>
      </c>
      <c r="U402" s="82">
        <v>0</v>
      </c>
      <c r="V402" s="82">
        <v>0</v>
      </c>
      <c r="W402" s="77">
        <v>53100</v>
      </c>
      <c r="X402" s="77">
        <v>0</v>
      </c>
      <c r="Y402" s="77">
        <v>0</v>
      </c>
      <c r="Z402" s="77">
        <v>274.79000000000002</v>
      </c>
      <c r="AA402" s="77">
        <v>0</v>
      </c>
      <c r="AB402" s="77">
        <v>0</v>
      </c>
      <c r="AC402" s="77">
        <v>0</v>
      </c>
      <c r="AD402" s="77">
        <v>53100</v>
      </c>
      <c r="AE402" s="134">
        <v>43707</v>
      </c>
      <c r="AF402" s="134">
        <v>46995</v>
      </c>
      <c r="AG402" s="135">
        <v>53100</v>
      </c>
      <c r="AH402" s="84">
        <v>4.5</v>
      </c>
      <c r="AI402" s="84">
        <v>9</v>
      </c>
      <c r="AJ402" s="136">
        <v>6.2100000000000002E-2</v>
      </c>
      <c r="AK402" s="79" t="s">
        <v>651</v>
      </c>
      <c r="AL402" s="79" t="s">
        <v>652</v>
      </c>
      <c r="AM402" s="130">
        <v>0</v>
      </c>
      <c r="AN402" s="130">
        <v>0</v>
      </c>
      <c r="AO402" s="130">
        <v>0</v>
      </c>
      <c r="AP402" s="130">
        <v>0</v>
      </c>
      <c r="AQ402" s="130">
        <v>0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13275</v>
      </c>
      <c r="BE402" s="130">
        <v>0</v>
      </c>
      <c r="BF402" s="130">
        <v>0</v>
      </c>
      <c r="BG402" s="130">
        <v>0</v>
      </c>
      <c r="BH402" s="130">
        <v>0</v>
      </c>
      <c r="BI402" s="22">
        <f t="shared" si="18"/>
        <v>0</v>
      </c>
      <c r="BJ402" s="22">
        <f t="shared" si="19"/>
        <v>13275</v>
      </c>
      <c r="BK402" s="22">
        <f t="shared" si="20"/>
        <v>13275</v>
      </c>
    </row>
    <row r="403" spans="1:63" x14ac:dyDescent="0.35">
      <c r="A403" s="23" t="s">
        <v>1861</v>
      </c>
      <c r="B403" s="79" t="s">
        <v>500</v>
      </c>
      <c r="C403" s="80">
        <v>5</v>
      </c>
      <c r="D403" s="81" t="s">
        <v>23</v>
      </c>
      <c r="E403" s="79" t="s">
        <v>458</v>
      </c>
      <c r="F403" s="79" t="s">
        <v>635</v>
      </c>
      <c r="G403" s="79" t="s">
        <v>918</v>
      </c>
      <c r="H403" s="79" t="s">
        <v>656</v>
      </c>
      <c r="I403" s="79" t="s">
        <v>919</v>
      </c>
      <c r="J403" s="79" t="s">
        <v>658</v>
      </c>
      <c r="K403" s="79" t="s">
        <v>472</v>
      </c>
      <c r="L403" s="79" t="s">
        <v>637</v>
      </c>
      <c r="M403" s="79" t="s">
        <v>650</v>
      </c>
      <c r="N403" s="82">
        <v>1</v>
      </c>
      <c r="O403" s="82">
        <v>1</v>
      </c>
      <c r="P403" s="82">
        <v>1</v>
      </c>
      <c r="Q403" s="82">
        <v>1</v>
      </c>
      <c r="R403" s="82">
        <v>1</v>
      </c>
      <c r="S403" s="82">
        <v>1</v>
      </c>
      <c r="T403" s="82">
        <v>0</v>
      </c>
      <c r="U403" s="82">
        <v>0</v>
      </c>
      <c r="V403" s="82">
        <v>0</v>
      </c>
      <c r="W403" s="77">
        <v>2252177.5</v>
      </c>
      <c r="X403" s="77">
        <v>0</v>
      </c>
      <c r="Y403" s="77">
        <v>0</v>
      </c>
      <c r="Z403" s="77">
        <v>9515.4500000000007</v>
      </c>
      <c r="AA403" s="77">
        <v>0</v>
      </c>
      <c r="AB403" s="77">
        <v>0</v>
      </c>
      <c r="AC403" s="77">
        <v>0</v>
      </c>
      <c r="AD403" s="77">
        <v>2252177.5</v>
      </c>
      <c r="AE403" s="134">
        <v>43714</v>
      </c>
      <c r="AF403" s="134">
        <v>45541</v>
      </c>
      <c r="AG403" s="135">
        <v>2252177.5</v>
      </c>
      <c r="AH403" s="84">
        <v>0.51666666666666672</v>
      </c>
      <c r="AI403" s="84">
        <v>5</v>
      </c>
      <c r="AJ403" s="136">
        <v>5.0700000000000002E-2</v>
      </c>
      <c r="AK403" s="79" t="s">
        <v>651</v>
      </c>
      <c r="AL403" s="79" t="s">
        <v>652</v>
      </c>
      <c r="AM403" s="130">
        <v>1126088.75</v>
      </c>
      <c r="AN403" s="130">
        <v>0</v>
      </c>
      <c r="AO403" s="130">
        <v>0</v>
      </c>
      <c r="AP403" s="130">
        <v>0</v>
      </c>
      <c r="AQ403" s="130">
        <v>0</v>
      </c>
      <c r="AR403" s="130">
        <v>0</v>
      </c>
      <c r="AS403" s="130">
        <v>1126088.75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0</v>
      </c>
      <c r="BI403" s="22">
        <f t="shared" si="18"/>
        <v>2252177.5</v>
      </c>
      <c r="BJ403" s="22">
        <f t="shared" si="19"/>
        <v>0</v>
      </c>
      <c r="BK403" s="22">
        <f t="shared" si="20"/>
        <v>2252177.5</v>
      </c>
    </row>
    <row r="404" spans="1:63" x14ac:dyDescent="0.35">
      <c r="A404" s="23" t="s">
        <v>1862</v>
      </c>
      <c r="B404" s="79" t="s">
        <v>500</v>
      </c>
      <c r="C404" s="80">
        <v>6</v>
      </c>
      <c r="D404" s="81" t="s">
        <v>23</v>
      </c>
      <c r="E404" s="79" t="s">
        <v>458</v>
      </c>
      <c r="F404" s="79" t="s">
        <v>635</v>
      </c>
      <c r="G404" s="79" t="s">
        <v>918</v>
      </c>
      <c r="H404" s="79" t="s">
        <v>656</v>
      </c>
      <c r="I404" s="79" t="s">
        <v>919</v>
      </c>
      <c r="J404" s="79" t="s">
        <v>658</v>
      </c>
      <c r="K404" s="79" t="s">
        <v>472</v>
      </c>
      <c r="L404" s="79" t="s">
        <v>637</v>
      </c>
      <c r="M404" s="79" t="s">
        <v>650</v>
      </c>
      <c r="N404" s="82">
        <v>1</v>
      </c>
      <c r="O404" s="82">
        <v>1</v>
      </c>
      <c r="P404" s="82">
        <v>1</v>
      </c>
      <c r="Q404" s="82">
        <v>1</v>
      </c>
      <c r="R404" s="82">
        <v>1</v>
      </c>
      <c r="S404" s="82">
        <v>1</v>
      </c>
      <c r="T404" s="82">
        <v>0</v>
      </c>
      <c r="U404" s="82">
        <v>0</v>
      </c>
      <c r="V404" s="82">
        <v>0</v>
      </c>
      <c r="W404" s="77">
        <v>3481737.5</v>
      </c>
      <c r="X404" s="77">
        <v>0</v>
      </c>
      <c r="Y404" s="77">
        <v>0</v>
      </c>
      <c r="Z404" s="77">
        <v>15551.76</v>
      </c>
      <c r="AA404" s="77">
        <v>0</v>
      </c>
      <c r="AB404" s="77">
        <v>0</v>
      </c>
      <c r="AC404" s="77">
        <v>0</v>
      </c>
      <c r="AD404" s="77">
        <v>3481737.5</v>
      </c>
      <c r="AE404" s="134">
        <v>43714</v>
      </c>
      <c r="AF404" s="134">
        <v>45906</v>
      </c>
      <c r="AG404" s="135">
        <v>3481737.5</v>
      </c>
      <c r="AH404" s="84">
        <v>1.5166666666666666</v>
      </c>
      <c r="AI404" s="84">
        <v>6</v>
      </c>
      <c r="AJ404" s="136">
        <v>5.3600000000000002E-2</v>
      </c>
      <c r="AK404" s="79" t="s">
        <v>651</v>
      </c>
      <c r="AL404" s="79" t="s">
        <v>652</v>
      </c>
      <c r="AM404" s="130">
        <v>0</v>
      </c>
      <c r="AN404" s="130">
        <v>0</v>
      </c>
      <c r="AO404" s="130">
        <v>0</v>
      </c>
      <c r="AP404" s="130">
        <v>0</v>
      </c>
      <c r="AQ404" s="130">
        <v>0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1740868.75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1740868.75</v>
      </c>
      <c r="BF404" s="130">
        <v>0</v>
      </c>
      <c r="BG404" s="130">
        <v>0</v>
      </c>
      <c r="BH404" s="130">
        <v>0</v>
      </c>
      <c r="BI404" s="22">
        <f t="shared" si="18"/>
        <v>0</v>
      </c>
      <c r="BJ404" s="22">
        <f t="shared" si="19"/>
        <v>3481737.5</v>
      </c>
      <c r="BK404" s="22">
        <f t="shared" si="20"/>
        <v>3481737.5</v>
      </c>
    </row>
    <row r="405" spans="1:63" x14ac:dyDescent="0.35">
      <c r="A405" s="23" t="s">
        <v>1863</v>
      </c>
      <c r="B405" s="79" t="s">
        <v>500</v>
      </c>
      <c r="C405" s="80">
        <v>7</v>
      </c>
      <c r="D405" s="81" t="s">
        <v>23</v>
      </c>
      <c r="E405" s="79" t="s">
        <v>458</v>
      </c>
      <c r="F405" s="79" t="s">
        <v>635</v>
      </c>
      <c r="G405" s="79" t="s">
        <v>918</v>
      </c>
      <c r="H405" s="79" t="s">
        <v>656</v>
      </c>
      <c r="I405" s="79" t="s">
        <v>919</v>
      </c>
      <c r="J405" s="79" t="s">
        <v>658</v>
      </c>
      <c r="K405" s="79" t="s">
        <v>472</v>
      </c>
      <c r="L405" s="79" t="s">
        <v>637</v>
      </c>
      <c r="M405" s="79" t="s">
        <v>650</v>
      </c>
      <c r="N405" s="82">
        <v>1</v>
      </c>
      <c r="O405" s="82">
        <v>1</v>
      </c>
      <c r="P405" s="82">
        <v>1</v>
      </c>
      <c r="Q405" s="82">
        <v>1</v>
      </c>
      <c r="R405" s="82">
        <v>1</v>
      </c>
      <c r="S405" s="82">
        <v>1</v>
      </c>
      <c r="T405" s="82">
        <v>0</v>
      </c>
      <c r="U405" s="82">
        <v>0</v>
      </c>
      <c r="V405" s="82">
        <v>0</v>
      </c>
      <c r="W405" s="77">
        <v>3936037.5</v>
      </c>
      <c r="X405" s="77">
        <v>0</v>
      </c>
      <c r="Y405" s="77">
        <v>0</v>
      </c>
      <c r="Z405" s="77">
        <v>18499.38</v>
      </c>
      <c r="AA405" s="77">
        <v>0</v>
      </c>
      <c r="AB405" s="77">
        <v>0</v>
      </c>
      <c r="AC405" s="77">
        <v>0</v>
      </c>
      <c r="AD405" s="77">
        <v>3936037.5</v>
      </c>
      <c r="AE405" s="134">
        <v>43714</v>
      </c>
      <c r="AF405" s="134">
        <v>46271</v>
      </c>
      <c r="AG405" s="135">
        <v>3936037.5</v>
      </c>
      <c r="AH405" s="84">
        <v>2.5166666666666666</v>
      </c>
      <c r="AI405" s="84">
        <v>7</v>
      </c>
      <c r="AJ405" s="136">
        <v>5.6399999999999999E-2</v>
      </c>
      <c r="AK405" s="79" t="s">
        <v>651</v>
      </c>
      <c r="AL405" s="79" t="s">
        <v>652</v>
      </c>
      <c r="AM405" s="130">
        <v>0</v>
      </c>
      <c r="AN405" s="130">
        <v>0</v>
      </c>
      <c r="AO405" s="130">
        <v>0</v>
      </c>
      <c r="AP405" s="130">
        <v>0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1968018.75</v>
      </c>
      <c r="BF405" s="130">
        <v>0</v>
      </c>
      <c r="BG405" s="130">
        <v>0</v>
      </c>
      <c r="BH405" s="130">
        <v>0</v>
      </c>
      <c r="BI405" s="22">
        <f t="shared" si="18"/>
        <v>0</v>
      </c>
      <c r="BJ405" s="22">
        <f t="shared" si="19"/>
        <v>1968018.75</v>
      </c>
      <c r="BK405" s="22">
        <f t="shared" si="20"/>
        <v>1968018.75</v>
      </c>
    </row>
    <row r="406" spans="1:63" x14ac:dyDescent="0.35">
      <c r="A406" s="23" t="s">
        <v>1864</v>
      </c>
      <c r="B406" s="79" t="s">
        <v>500</v>
      </c>
      <c r="C406" s="80">
        <v>8</v>
      </c>
      <c r="D406" s="81" t="s">
        <v>23</v>
      </c>
      <c r="E406" s="79" t="s">
        <v>458</v>
      </c>
      <c r="F406" s="79" t="s">
        <v>635</v>
      </c>
      <c r="G406" s="79" t="s">
        <v>918</v>
      </c>
      <c r="H406" s="79" t="s">
        <v>656</v>
      </c>
      <c r="I406" s="79" t="s">
        <v>919</v>
      </c>
      <c r="J406" s="79" t="s">
        <v>658</v>
      </c>
      <c r="K406" s="79" t="s">
        <v>472</v>
      </c>
      <c r="L406" s="79" t="s">
        <v>637</v>
      </c>
      <c r="M406" s="79" t="s">
        <v>650</v>
      </c>
      <c r="N406" s="82">
        <v>1</v>
      </c>
      <c r="O406" s="82">
        <v>1</v>
      </c>
      <c r="P406" s="82">
        <v>1</v>
      </c>
      <c r="Q406" s="82">
        <v>1</v>
      </c>
      <c r="R406" s="82">
        <v>1</v>
      </c>
      <c r="S406" s="82">
        <v>1</v>
      </c>
      <c r="T406" s="82">
        <v>0</v>
      </c>
      <c r="U406" s="82">
        <v>0</v>
      </c>
      <c r="V406" s="82">
        <v>0</v>
      </c>
      <c r="W406" s="77">
        <v>2468855</v>
      </c>
      <c r="X406" s="77">
        <v>0</v>
      </c>
      <c r="Y406" s="77">
        <v>0</v>
      </c>
      <c r="Z406" s="77">
        <v>12200.26</v>
      </c>
      <c r="AA406" s="77">
        <v>0</v>
      </c>
      <c r="AB406" s="77">
        <v>0</v>
      </c>
      <c r="AC406" s="77">
        <v>0</v>
      </c>
      <c r="AD406" s="77">
        <v>2468855</v>
      </c>
      <c r="AE406" s="134">
        <v>43714</v>
      </c>
      <c r="AF406" s="134">
        <v>46636</v>
      </c>
      <c r="AG406" s="135">
        <v>2468855</v>
      </c>
      <c r="AH406" s="84">
        <v>3.5166666666666666</v>
      </c>
      <c r="AI406" s="84">
        <v>8</v>
      </c>
      <c r="AJ406" s="136">
        <v>5.9299999999999999E-2</v>
      </c>
      <c r="AK406" s="79" t="s">
        <v>651</v>
      </c>
      <c r="AL406" s="79" t="s">
        <v>652</v>
      </c>
      <c r="AM406" s="130">
        <v>0</v>
      </c>
      <c r="AN406" s="130">
        <v>0</v>
      </c>
      <c r="AO406" s="130">
        <v>0</v>
      </c>
      <c r="AP406" s="130">
        <v>0</v>
      </c>
      <c r="AQ406" s="130">
        <v>0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822951.66</v>
      </c>
      <c r="BF406" s="130">
        <v>0</v>
      </c>
      <c r="BG406" s="130">
        <v>0</v>
      </c>
      <c r="BH406" s="130">
        <v>0</v>
      </c>
      <c r="BI406" s="22">
        <f t="shared" si="18"/>
        <v>0</v>
      </c>
      <c r="BJ406" s="22">
        <f t="shared" si="19"/>
        <v>822951.66</v>
      </c>
      <c r="BK406" s="22">
        <f t="shared" si="20"/>
        <v>822951.66</v>
      </c>
    </row>
    <row r="407" spans="1:63" x14ac:dyDescent="0.35">
      <c r="A407" s="23" t="s">
        <v>1865</v>
      </c>
      <c r="B407" s="79" t="s">
        <v>500</v>
      </c>
      <c r="C407" s="80">
        <v>9</v>
      </c>
      <c r="D407" s="81" t="s">
        <v>23</v>
      </c>
      <c r="E407" s="79" t="s">
        <v>458</v>
      </c>
      <c r="F407" s="79" t="s">
        <v>635</v>
      </c>
      <c r="G407" s="79" t="s">
        <v>918</v>
      </c>
      <c r="H407" s="79" t="s">
        <v>656</v>
      </c>
      <c r="I407" s="79" t="s">
        <v>919</v>
      </c>
      <c r="J407" s="79" t="s">
        <v>658</v>
      </c>
      <c r="K407" s="79" t="s">
        <v>472</v>
      </c>
      <c r="L407" s="79" t="s">
        <v>637</v>
      </c>
      <c r="M407" s="79" t="s">
        <v>650</v>
      </c>
      <c r="N407" s="82">
        <v>1</v>
      </c>
      <c r="O407" s="82">
        <v>1</v>
      </c>
      <c r="P407" s="82">
        <v>1</v>
      </c>
      <c r="Q407" s="82">
        <v>1</v>
      </c>
      <c r="R407" s="82">
        <v>1</v>
      </c>
      <c r="S407" s="82">
        <v>1</v>
      </c>
      <c r="T407" s="82">
        <v>0</v>
      </c>
      <c r="U407" s="82">
        <v>0</v>
      </c>
      <c r="V407" s="82">
        <v>0</v>
      </c>
      <c r="W407" s="77">
        <v>265500</v>
      </c>
      <c r="X407" s="77">
        <v>0</v>
      </c>
      <c r="Y407" s="77">
        <v>0</v>
      </c>
      <c r="Z407" s="77">
        <v>1373.96</v>
      </c>
      <c r="AA407" s="77">
        <v>0</v>
      </c>
      <c r="AB407" s="77">
        <v>0</v>
      </c>
      <c r="AC407" s="77">
        <v>0</v>
      </c>
      <c r="AD407" s="77">
        <v>265500</v>
      </c>
      <c r="AE407" s="134">
        <v>43714</v>
      </c>
      <c r="AF407" s="134">
        <v>47002</v>
      </c>
      <c r="AG407" s="135">
        <v>265500</v>
      </c>
      <c r="AH407" s="84">
        <v>4.5166666666666666</v>
      </c>
      <c r="AI407" s="84">
        <v>9</v>
      </c>
      <c r="AJ407" s="136">
        <v>6.2100000000000002E-2</v>
      </c>
      <c r="AK407" s="79" t="s">
        <v>651</v>
      </c>
      <c r="AL407" s="79" t="s">
        <v>652</v>
      </c>
      <c r="AM407" s="130">
        <v>0</v>
      </c>
      <c r="AN407" s="130">
        <v>0</v>
      </c>
      <c r="AO407" s="130">
        <v>0</v>
      </c>
      <c r="AP407" s="130">
        <v>0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66375</v>
      </c>
      <c r="BF407" s="130">
        <v>0</v>
      </c>
      <c r="BG407" s="130">
        <v>0</v>
      </c>
      <c r="BH407" s="130">
        <v>0</v>
      </c>
      <c r="BI407" s="22">
        <f t="shared" si="18"/>
        <v>0</v>
      </c>
      <c r="BJ407" s="22">
        <f t="shared" si="19"/>
        <v>66375</v>
      </c>
      <c r="BK407" s="22">
        <f t="shared" si="20"/>
        <v>66375</v>
      </c>
    </row>
    <row r="408" spans="1:63" x14ac:dyDescent="0.35">
      <c r="A408" s="23" t="s">
        <v>1866</v>
      </c>
      <c r="B408" s="79" t="s">
        <v>920</v>
      </c>
      <c r="C408" s="80">
        <v>1</v>
      </c>
      <c r="D408" s="81" t="s">
        <v>23</v>
      </c>
      <c r="E408" s="79" t="s">
        <v>458</v>
      </c>
      <c r="F408" s="79" t="s">
        <v>635</v>
      </c>
      <c r="G408" s="79" t="s">
        <v>918</v>
      </c>
      <c r="H408" s="79" t="s">
        <v>656</v>
      </c>
      <c r="I408" s="79" t="s">
        <v>919</v>
      </c>
      <c r="J408" s="79" t="s">
        <v>658</v>
      </c>
      <c r="K408" s="79" t="s">
        <v>472</v>
      </c>
      <c r="L408" s="79" t="s">
        <v>637</v>
      </c>
      <c r="M408" s="79" t="s">
        <v>650</v>
      </c>
      <c r="N408" s="82">
        <v>1</v>
      </c>
      <c r="O408" s="82">
        <v>1</v>
      </c>
      <c r="P408" s="82">
        <v>1</v>
      </c>
      <c r="Q408" s="82">
        <v>1</v>
      </c>
      <c r="R408" s="82">
        <v>1</v>
      </c>
      <c r="S408" s="82">
        <v>1</v>
      </c>
      <c r="T408" s="82">
        <v>0</v>
      </c>
      <c r="U408" s="82">
        <v>0</v>
      </c>
      <c r="V408" s="82">
        <v>0</v>
      </c>
      <c r="W408" s="77">
        <v>44102.5</v>
      </c>
      <c r="X408" s="77">
        <v>0</v>
      </c>
      <c r="Y408" s="77">
        <v>0</v>
      </c>
      <c r="Z408" s="77">
        <v>186.33</v>
      </c>
      <c r="AA408" s="77">
        <v>0</v>
      </c>
      <c r="AB408" s="77">
        <v>0</v>
      </c>
      <c r="AC408" s="77">
        <v>0</v>
      </c>
      <c r="AD408" s="77">
        <v>44102.5</v>
      </c>
      <c r="AE408" s="134">
        <v>43714</v>
      </c>
      <c r="AF408" s="134">
        <v>45541</v>
      </c>
      <c r="AG408" s="135">
        <v>44102.5</v>
      </c>
      <c r="AH408" s="84">
        <v>0.51666666666666672</v>
      </c>
      <c r="AI408" s="84">
        <v>5</v>
      </c>
      <c r="AJ408" s="136">
        <v>5.0700000000000002E-2</v>
      </c>
      <c r="AK408" s="79" t="s">
        <v>651</v>
      </c>
      <c r="AL408" s="79" t="s">
        <v>652</v>
      </c>
      <c r="AM408" s="130">
        <v>22051.25</v>
      </c>
      <c r="AN408" s="130">
        <v>0</v>
      </c>
      <c r="AO408" s="130">
        <v>0</v>
      </c>
      <c r="AP408" s="130">
        <v>0</v>
      </c>
      <c r="AQ408" s="130">
        <v>0</v>
      </c>
      <c r="AR408" s="130">
        <v>0</v>
      </c>
      <c r="AS408" s="130">
        <v>22051.25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0</v>
      </c>
      <c r="BI408" s="22">
        <f t="shared" si="18"/>
        <v>44102.5</v>
      </c>
      <c r="BJ408" s="22">
        <f t="shared" si="19"/>
        <v>0</v>
      </c>
      <c r="BK408" s="22">
        <f t="shared" si="20"/>
        <v>44102.5</v>
      </c>
    </row>
    <row r="409" spans="1:63" x14ac:dyDescent="0.35">
      <c r="A409" s="23" t="s">
        <v>1867</v>
      </c>
      <c r="B409" s="79" t="s">
        <v>920</v>
      </c>
      <c r="C409" s="80">
        <v>2</v>
      </c>
      <c r="D409" s="81" t="s">
        <v>23</v>
      </c>
      <c r="E409" s="79" t="s">
        <v>458</v>
      </c>
      <c r="F409" s="79" t="s">
        <v>635</v>
      </c>
      <c r="G409" s="79" t="s">
        <v>918</v>
      </c>
      <c r="H409" s="79" t="s">
        <v>656</v>
      </c>
      <c r="I409" s="79" t="s">
        <v>919</v>
      </c>
      <c r="J409" s="79" t="s">
        <v>658</v>
      </c>
      <c r="K409" s="79" t="s">
        <v>472</v>
      </c>
      <c r="L409" s="79" t="s">
        <v>637</v>
      </c>
      <c r="M409" s="79" t="s">
        <v>650</v>
      </c>
      <c r="N409" s="82">
        <v>1</v>
      </c>
      <c r="O409" s="82">
        <v>1</v>
      </c>
      <c r="P409" s="82">
        <v>1</v>
      </c>
      <c r="Q409" s="82">
        <v>1</v>
      </c>
      <c r="R409" s="82">
        <v>1</v>
      </c>
      <c r="S409" s="82">
        <v>1</v>
      </c>
      <c r="T409" s="82">
        <v>0</v>
      </c>
      <c r="U409" s="82">
        <v>0</v>
      </c>
      <c r="V409" s="82">
        <v>0</v>
      </c>
      <c r="W409" s="77">
        <v>42480</v>
      </c>
      <c r="X409" s="77">
        <v>0</v>
      </c>
      <c r="Y409" s="77">
        <v>0</v>
      </c>
      <c r="Z409" s="77">
        <v>189.74</v>
      </c>
      <c r="AA409" s="77">
        <v>0</v>
      </c>
      <c r="AB409" s="77">
        <v>0</v>
      </c>
      <c r="AC409" s="77">
        <v>0</v>
      </c>
      <c r="AD409" s="77">
        <v>42480</v>
      </c>
      <c r="AE409" s="134">
        <v>43714</v>
      </c>
      <c r="AF409" s="134">
        <v>45906</v>
      </c>
      <c r="AG409" s="135">
        <v>42480</v>
      </c>
      <c r="AH409" s="84">
        <v>1.5166666666666666</v>
      </c>
      <c r="AI409" s="84">
        <v>6</v>
      </c>
      <c r="AJ409" s="136">
        <v>5.3600000000000002E-2</v>
      </c>
      <c r="AK409" s="79" t="s">
        <v>651</v>
      </c>
      <c r="AL409" s="79" t="s">
        <v>652</v>
      </c>
      <c r="AM409" s="130">
        <v>0</v>
      </c>
      <c r="AN409" s="130">
        <v>0</v>
      </c>
      <c r="AO409" s="130">
        <v>0</v>
      </c>
      <c r="AP409" s="130">
        <v>0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21240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21240</v>
      </c>
      <c r="BF409" s="130">
        <v>0</v>
      </c>
      <c r="BG409" s="130">
        <v>0</v>
      </c>
      <c r="BH409" s="130">
        <v>0</v>
      </c>
      <c r="BI409" s="22">
        <f t="shared" si="18"/>
        <v>0</v>
      </c>
      <c r="BJ409" s="22">
        <f t="shared" si="19"/>
        <v>42480</v>
      </c>
      <c r="BK409" s="22">
        <f t="shared" si="20"/>
        <v>42480</v>
      </c>
    </row>
    <row r="410" spans="1:63" x14ac:dyDescent="0.35">
      <c r="A410" s="23" t="s">
        <v>1868</v>
      </c>
      <c r="B410" s="79" t="s">
        <v>920</v>
      </c>
      <c r="C410" s="80">
        <v>3</v>
      </c>
      <c r="D410" s="81" t="s">
        <v>23</v>
      </c>
      <c r="E410" s="79" t="s">
        <v>458</v>
      </c>
      <c r="F410" s="79" t="s">
        <v>635</v>
      </c>
      <c r="G410" s="79" t="s">
        <v>918</v>
      </c>
      <c r="H410" s="79" t="s">
        <v>656</v>
      </c>
      <c r="I410" s="79" t="s">
        <v>919</v>
      </c>
      <c r="J410" s="79" t="s">
        <v>658</v>
      </c>
      <c r="K410" s="79" t="s">
        <v>472</v>
      </c>
      <c r="L410" s="79" t="s">
        <v>637</v>
      </c>
      <c r="M410" s="79" t="s">
        <v>650</v>
      </c>
      <c r="N410" s="82">
        <v>1</v>
      </c>
      <c r="O410" s="82">
        <v>1</v>
      </c>
      <c r="P410" s="82">
        <v>1</v>
      </c>
      <c r="Q410" s="82">
        <v>1</v>
      </c>
      <c r="R410" s="82">
        <v>1</v>
      </c>
      <c r="S410" s="82">
        <v>1</v>
      </c>
      <c r="T410" s="82">
        <v>0</v>
      </c>
      <c r="U410" s="82">
        <v>0</v>
      </c>
      <c r="V410" s="82">
        <v>0</v>
      </c>
      <c r="W410" s="77">
        <v>53100</v>
      </c>
      <c r="X410" s="77">
        <v>0</v>
      </c>
      <c r="Y410" s="77">
        <v>0</v>
      </c>
      <c r="Z410" s="77">
        <v>262.39999999999998</v>
      </c>
      <c r="AA410" s="77">
        <v>0</v>
      </c>
      <c r="AB410" s="77">
        <v>0</v>
      </c>
      <c r="AC410" s="77">
        <v>0</v>
      </c>
      <c r="AD410" s="77">
        <v>53100</v>
      </c>
      <c r="AE410" s="134">
        <v>43714</v>
      </c>
      <c r="AF410" s="134">
        <v>46636</v>
      </c>
      <c r="AG410" s="135">
        <v>53100</v>
      </c>
      <c r="AH410" s="84">
        <v>3.5166666666666666</v>
      </c>
      <c r="AI410" s="84">
        <v>8</v>
      </c>
      <c r="AJ410" s="136">
        <v>5.9299999999999999E-2</v>
      </c>
      <c r="AK410" s="79" t="s">
        <v>651</v>
      </c>
      <c r="AL410" s="79" t="s">
        <v>652</v>
      </c>
      <c r="AM410" s="130">
        <v>0</v>
      </c>
      <c r="AN410" s="130">
        <v>0</v>
      </c>
      <c r="AO410" s="130">
        <v>0</v>
      </c>
      <c r="AP410" s="130">
        <v>0</v>
      </c>
      <c r="AQ410" s="130">
        <v>0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17700</v>
      </c>
      <c r="BF410" s="130">
        <v>0</v>
      </c>
      <c r="BG410" s="130">
        <v>0</v>
      </c>
      <c r="BH410" s="130">
        <v>0</v>
      </c>
      <c r="BI410" s="22">
        <f t="shared" si="18"/>
        <v>0</v>
      </c>
      <c r="BJ410" s="22">
        <f t="shared" si="19"/>
        <v>17700</v>
      </c>
      <c r="BK410" s="22">
        <f t="shared" si="20"/>
        <v>17700</v>
      </c>
    </row>
    <row r="411" spans="1:63" x14ac:dyDescent="0.35">
      <c r="A411" s="23" t="s">
        <v>1869</v>
      </c>
      <c r="B411" s="79" t="s">
        <v>501</v>
      </c>
      <c r="C411" s="80">
        <v>5</v>
      </c>
      <c r="D411" s="81" t="s">
        <v>23</v>
      </c>
      <c r="E411" s="79" t="s">
        <v>458</v>
      </c>
      <c r="F411" s="79" t="s">
        <v>635</v>
      </c>
      <c r="G411" s="79" t="s">
        <v>918</v>
      </c>
      <c r="H411" s="79" t="s">
        <v>656</v>
      </c>
      <c r="I411" s="79" t="s">
        <v>919</v>
      </c>
      <c r="J411" s="79" t="s">
        <v>658</v>
      </c>
      <c r="K411" s="79" t="s">
        <v>472</v>
      </c>
      <c r="L411" s="79" t="s">
        <v>637</v>
      </c>
      <c r="M411" s="79" t="s">
        <v>650</v>
      </c>
      <c r="N411" s="82">
        <v>1</v>
      </c>
      <c r="O411" s="82">
        <v>1</v>
      </c>
      <c r="P411" s="82">
        <v>1</v>
      </c>
      <c r="Q411" s="82">
        <v>1</v>
      </c>
      <c r="R411" s="82">
        <v>1</v>
      </c>
      <c r="S411" s="82">
        <v>1</v>
      </c>
      <c r="T411" s="82">
        <v>0</v>
      </c>
      <c r="U411" s="82">
        <v>0</v>
      </c>
      <c r="V411" s="82">
        <v>0</v>
      </c>
      <c r="W411" s="77">
        <v>4476625</v>
      </c>
      <c r="X411" s="77">
        <v>0</v>
      </c>
      <c r="Y411" s="77">
        <v>0</v>
      </c>
      <c r="Z411" s="77">
        <v>18913.740000000002</v>
      </c>
      <c r="AA411" s="77">
        <v>0</v>
      </c>
      <c r="AB411" s="77">
        <v>0</v>
      </c>
      <c r="AC411" s="77">
        <v>0</v>
      </c>
      <c r="AD411" s="77">
        <v>4476625</v>
      </c>
      <c r="AE411" s="134">
        <v>43721</v>
      </c>
      <c r="AF411" s="134">
        <v>45548</v>
      </c>
      <c r="AG411" s="135">
        <v>4476625</v>
      </c>
      <c r="AH411" s="84">
        <v>0.53611111111111109</v>
      </c>
      <c r="AI411" s="84">
        <v>5</v>
      </c>
      <c r="AJ411" s="136">
        <v>5.0700000000000002E-2</v>
      </c>
      <c r="AK411" s="79" t="s">
        <v>651</v>
      </c>
      <c r="AL411" s="79" t="s">
        <v>652</v>
      </c>
      <c r="AM411" s="130">
        <v>2238312.5</v>
      </c>
      <c r="AN411" s="130">
        <v>0</v>
      </c>
      <c r="AO411" s="130">
        <v>0</v>
      </c>
      <c r="AP411" s="130">
        <v>0</v>
      </c>
      <c r="AQ411" s="130">
        <v>0</v>
      </c>
      <c r="AR411" s="130">
        <v>0</v>
      </c>
      <c r="AS411" s="130">
        <v>2238312.5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0</v>
      </c>
      <c r="BI411" s="22">
        <f t="shared" si="18"/>
        <v>4476625</v>
      </c>
      <c r="BJ411" s="22">
        <f t="shared" si="19"/>
        <v>0</v>
      </c>
      <c r="BK411" s="22">
        <f t="shared" si="20"/>
        <v>4476625</v>
      </c>
    </row>
    <row r="412" spans="1:63" x14ac:dyDescent="0.35">
      <c r="A412" s="23" t="s">
        <v>1870</v>
      </c>
      <c r="B412" s="79" t="s">
        <v>501</v>
      </c>
      <c r="C412" s="80">
        <v>6</v>
      </c>
      <c r="D412" s="81" t="s">
        <v>23</v>
      </c>
      <c r="E412" s="79" t="s">
        <v>458</v>
      </c>
      <c r="F412" s="79" t="s">
        <v>635</v>
      </c>
      <c r="G412" s="79" t="s">
        <v>918</v>
      </c>
      <c r="H412" s="79" t="s">
        <v>656</v>
      </c>
      <c r="I412" s="79" t="s">
        <v>919</v>
      </c>
      <c r="J412" s="79" t="s">
        <v>658</v>
      </c>
      <c r="K412" s="79" t="s">
        <v>472</v>
      </c>
      <c r="L412" s="79" t="s">
        <v>637</v>
      </c>
      <c r="M412" s="79" t="s">
        <v>650</v>
      </c>
      <c r="N412" s="82">
        <v>1</v>
      </c>
      <c r="O412" s="82">
        <v>1</v>
      </c>
      <c r="P412" s="82">
        <v>1</v>
      </c>
      <c r="Q412" s="82">
        <v>1</v>
      </c>
      <c r="R412" s="82">
        <v>1</v>
      </c>
      <c r="S412" s="82">
        <v>1</v>
      </c>
      <c r="T412" s="82">
        <v>0</v>
      </c>
      <c r="U412" s="82">
        <v>0</v>
      </c>
      <c r="V412" s="82">
        <v>0</v>
      </c>
      <c r="W412" s="77">
        <v>8260737.5</v>
      </c>
      <c r="X412" s="77">
        <v>0</v>
      </c>
      <c r="Y412" s="77">
        <v>0</v>
      </c>
      <c r="Z412" s="77">
        <v>36897.96</v>
      </c>
      <c r="AA412" s="77">
        <v>0</v>
      </c>
      <c r="AB412" s="77">
        <v>0</v>
      </c>
      <c r="AC412" s="77">
        <v>0</v>
      </c>
      <c r="AD412" s="77">
        <v>8260737.5</v>
      </c>
      <c r="AE412" s="134">
        <v>43721</v>
      </c>
      <c r="AF412" s="134">
        <v>45913</v>
      </c>
      <c r="AG412" s="135">
        <v>8260737.5</v>
      </c>
      <c r="AH412" s="84">
        <v>1.5361111111111112</v>
      </c>
      <c r="AI412" s="84">
        <v>6</v>
      </c>
      <c r="AJ412" s="136">
        <v>5.3600000000000002E-2</v>
      </c>
      <c r="AK412" s="79" t="s">
        <v>651</v>
      </c>
      <c r="AL412" s="79" t="s">
        <v>652</v>
      </c>
      <c r="AM412" s="130">
        <v>0</v>
      </c>
      <c r="AN412" s="130">
        <v>0</v>
      </c>
      <c r="AO412" s="130">
        <v>0</v>
      </c>
      <c r="AP412" s="130">
        <v>0</v>
      </c>
      <c r="AQ412" s="130">
        <v>0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4130368.75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4130368.75</v>
      </c>
      <c r="BF412" s="130">
        <v>0</v>
      </c>
      <c r="BG412" s="130">
        <v>0</v>
      </c>
      <c r="BH412" s="130">
        <v>0</v>
      </c>
      <c r="BI412" s="22">
        <f t="shared" si="18"/>
        <v>0</v>
      </c>
      <c r="BJ412" s="22">
        <f t="shared" si="19"/>
        <v>8260737.5</v>
      </c>
      <c r="BK412" s="22">
        <f t="shared" si="20"/>
        <v>8260737.5</v>
      </c>
    </row>
    <row r="413" spans="1:63" x14ac:dyDescent="0.35">
      <c r="A413" s="23" t="s">
        <v>1871</v>
      </c>
      <c r="B413" s="79" t="s">
        <v>501</v>
      </c>
      <c r="C413" s="80">
        <v>7</v>
      </c>
      <c r="D413" s="81" t="s">
        <v>23</v>
      </c>
      <c r="E413" s="79" t="s">
        <v>458</v>
      </c>
      <c r="F413" s="79" t="s">
        <v>635</v>
      </c>
      <c r="G413" s="79" t="s">
        <v>918</v>
      </c>
      <c r="H413" s="79" t="s">
        <v>656</v>
      </c>
      <c r="I413" s="79" t="s">
        <v>919</v>
      </c>
      <c r="J413" s="79" t="s">
        <v>658</v>
      </c>
      <c r="K413" s="79" t="s">
        <v>472</v>
      </c>
      <c r="L413" s="79" t="s">
        <v>637</v>
      </c>
      <c r="M413" s="79" t="s">
        <v>650</v>
      </c>
      <c r="N413" s="82">
        <v>1</v>
      </c>
      <c r="O413" s="82">
        <v>1</v>
      </c>
      <c r="P413" s="82">
        <v>1</v>
      </c>
      <c r="Q413" s="82">
        <v>1</v>
      </c>
      <c r="R413" s="82">
        <v>1</v>
      </c>
      <c r="S413" s="82">
        <v>1</v>
      </c>
      <c r="T413" s="82">
        <v>0</v>
      </c>
      <c r="U413" s="82">
        <v>0</v>
      </c>
      <c r="V413" s="82">
        <v>0</v>
      </c>
      <c r="W413" s="77">
        <v>8758402.5</v>
      </c>
      <c r="X413" s="77">
        <v>0</v>
      </c>
      <c r="Y413" s="77">
        <v>0</v>
      </c>
      <c r="Z413" s="77">
        <v>41164.49</v>
      </c>
      <c r="AA413" s="77">
        <v>0</v>
      </c>
      <c r="AB413" s="77">
        <v>0</v>
      </c>
      <c r="AC413" s="77">
        <v>0</v>
      </c>
      <c r="AD413" s="77">
        <v>8758402.5</v>
      </c>
      <c r="AE413" s="134">
        <v>43721</v>
      </c>
      <c r="AF413" s="134">
        <v>46278</v>
      </c>
      <c r="AG413" s="135">
        <v>8758402.5</v>
      </c>
      <c r="AH413" s="84">
        <v>2.536111111111111</v>
      </c>
      <c r="AI413" s="84">
        <v>7</v>
      </c>
      <c r="AJ413" s="136">
        <v>5.6399999999999999E-2</v>
      </c>
      <c r="AK413" s="79" t="s">
        <v>651</v>
      </c>
      <c r="AL413" s="79" t="s">
        <v>652</v>
      </c>
      <c r="AM413" s="130">
        <v>0</v>
      </c>
      <c r="AN413" s="130">
        <v>0</v>
      </c>
      <c r="AO413" s="130">
        <v>0</v>
      </c>
      <c r="AP413" s="130">
        <v>0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4379201.25</v>
      </c>
      <c r="BF413" s="130">
        <v>0</v>
      </c>
      <c r="BG413" s="130">
        <v>0</v>
      </c>
      <c r="BH413" s="130">
        <v>0</v>
      </c>
      <c r="BI413" s="22">
        <f t="shared" si="18"/>
        <v>0</v>
      </c>
      <c r="BJ413" s="22">
        <f t="shared" si="19"/>
        <v>4379201.25</v>
      </c>
      <c r="BK413" s="22">
        <f t="shared" si="20"/>
        <v>4379201.25</v>
      </c>
    </row>
    <row r="414" spans="1:63" x14ac:dyDescent="0.35">
      <c r="A414" s="23" t="s">
        <v>1872</v>
      </c>
      <c r="B414" s="79" t="s">
        <v>501</v>
      </c>
      <c r="C414" s="80">
        <v>8</v>
      </c>
      <c r="D414" s="81" t="s">
        <v>23</v>
      </c>
      <c r="E414" s="79" t="s">
        <v>458</v>
      </c>
      <c r="F414" s="79" t="s">
        <v>635</v>
      </c>
      <c r="G414" s="79" t="s">
        <v>918</v>
      </c>
      <c r="H414" s="79" t="s">
        <v>656</v>
      </c>
      <c r="I414" s="79" t="s">
        <v>919</v>
      </c>
      <c r="J414" s="79" t="s">
        <v>658</v>
      </c>
      <c r="K414" s="79" t="s">
        <v>472</v>
      </c>
      <c r="L414" s="79" t="s">
        <v>637</v>
      </c>
      <c r="M414" s="79" t="s">
        <v>650</v>
      </c>
      <c r="N414" s="82">
        <v>1</v>
      </c>
      <c r="O414" s="82">
        <v>1</v>
      </c>
      <c r="P414" s="82">
        <v>1</v>
      </c>
      <c r="Q414" s="82">
        <v>1</v>
      </c>
      <c r="R414" s="82">
        <v>1</v>
      </c>
      <c r="S414" s="82">
        <v>1</v>
      </c>
      <c r="T414" s="82">
        <v>0</v>
      </c>
      <c r="U414" s="82">
        <v>0</v>
      </c>
      <c r="V414" s="82">
        <v>0</v>
      </c>
      <c r="W414" s="77">
        <v>3474952.5</v>
      </c>
      <c r="X414" s="77">
        <v>0</v>
      </c>
      <c r="Y414" s="77">
        <v>0</v>
      </c>
      <c r="Z414" s="77">
        <v>17172.060000000001</v>
      </c>
      <c r="AA414" s="77">
        <v>0</v>
      </c>
      <c r="AB414" s="77">
        <v>0</v>
      </c>
      <c r="AC414" s="77">
        <v>0</v>
      </c>
      <c r="AD414" s="77">
        <v>3474952.5</v>
      </c>
      <c r="AE414" s="134">
        <v>43721</v>
      </c>
      <c r="AF414" s="134">
        <v>46643</v>
      </c>
      <c r="AG414" s="135">
        <v>3474952.5</v>
      </c>
      <c r="AH414" s="84">
        <v>3.536111111111111</v>
      </c>
      <c r="AI414" s="84">
        <v>8</v>
      </c>
      <c r="AJ414" s="136">
        <v>5.9299999999999999E-2</v>
      </c>
      <c r="AK414" s="79" t="s">
        <v>651</v>
      </c>
      <c r="AL414" s="79" t="s">
        <v>652</v>
      </c>
      <c r="AM414" s="130">
        <v>0</v>
      </c>
      <c r="AN414" s="130">
        <v>0</v>
      </c>
      <c r="AO414" s="130">
        <v>0</v>
      </c>
      <c r="AP414" s="130">
        <v>0</v>
      </c>
      <c r="AQ414" s="130">
        <v>0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1158317.5</v>
      </c>
      <c r="BF414" s="130">
        <v>0</v>
      </c>
      <c r="BG414" s="130">
        <v>0</v>
      </c>
      <c r="BH414" s="130">
        <v>0</v>
      </c>
      <c r="BI414" s="22">
        <f t="shared" si="18"/>
        <v>0</v>
      </c>
      <c r="BJ414" s="22">
        <f t="shared" si="19"/>
        <v>1158317.5</v>
      </c>
      <c r="BK414" s="22">
        <f t="shared" si="20"/>
        <v>1158317.5</v>
      </c>
    </row>
    <row r="415" spans="1:63" x14ac:dyDescent="0.35">
      <c r="A415" s="23" t="s">
        <v>1873</v>
      </c>
      <c r="B415" s="79" t="s">
        <v>501</v>
      </c>
      <c r="C415" s="80">
        <v>9</v>
      </c>
      <c r="D415" s="81" t="s">
        <v>23</v>
      </c>
      <c r="E415" s="79" t="s">
        <v>458</v>
      </c>
      <c r="F415" s="79" t="s">
        <v>635</v>
      </c>
      <c r="G415" s="79" t="s">
        <v>918</v>
      </c>
      <c r="H415" s="79" t="s">
        <v>656</v>
      </c>
      <c r="I415" s="79" t="s">
        <v>919</v>
      </c>
      <c r="J415" s="79" t="s">
        <v>658</v>
      </c>
      <c r="K415" s="79" t="s">
        <v>472</v>
      </c>
      <c r="L415" s="79" t="s">
        <v>637</v>
      </c>
      <c r="M415" s="79" t="s">
        <v>650</v>
      </c>
      <c r="N415" s="82">
        <v>1</v>
      </c>
      <c r="O415" s="82">
        <v>1</v>
      </c>
      <c r="P415" s="82">
        <v>1</v>
      </c>
      <c r="Q415" s="82">
        <v>1</v>
      </c>
      <c r="R415" s="82">
        <v>1</v>
      </c>
      <c r="S415" s="82">
        <v>1</v>
      </c>
      <c r="T415" s="82">
        <v>0</v>
      </c>
      <c r="U415" s="82">
        <v>0</v>
      </c>
      <c r="V415" s="82">
        <v>0</v>
      </c>
      <c r="W415" s="77">
        <v>265500</v>
      </c>
      <c r="X415" s="77">
        <v>0</v>
      </c>
      <c r="Y415" s="77">
        <v>0</v>
      </c>
      <c r="Z415" s="77">
        <v>1373.96</v>
      </c>
      <c r="AA415" s="77">
        <v>0</v>
      </c>
      <c r="AB415" s="77">
        <v>0</v>
      </c>
      <c r="AC415" s="77">
        <v>0</v>
      </c>
      <c r="AD415" s="77">
        <v>265500</v>
      </c>
      <c r="AE415" s="134">
        <v>43721</v>
      </c>
      <c r="AF415" s="134">
        <v>47009</v>
      </c>
      <c r="AG415" s="135">
        <v>265500</v>
      </c>
      <c r="AH415" s="84">
        <v>4.5361111111111114</v>
      </c>
      <c r="AI415" s="84">
        <v>9</v>
      </c>
      <c r="AJ415" s="136">
        <v>6.2100000000000002E-2</v>
      </c>
      <c r="AK415" s="79" t="s">
        <v>651</v>
      </c>
      <c r="AL415" s="79" t="s">
        <v>652</v>
      </c>
      <c r="AM415" s="130">
        <v>0</v>
      </c>
      <c r="AN415" s="130">
        <v>0</v>
      </c>
      <c r="AO415" s="130">
        <v>0</v>
      </c>
      <c r="AP415" s="130">
        <v>0</v>
      </c>
      <c r="AQ415" s="130">
        <v>0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66375</v>
      </c>
      <c r="BF415" s="130">
        <v>0</v>
      </c>
      <c r="BG415" s="130">
        <v>0</v>
      </c>
      <c r="BH415" s="130">
        <v>0</v>
      </c>
      <c r="BI415" s="22">
        <f t="shared" si="18"/>
        <v>0</v>
      </c>
      <c r="BJ415" s="22">
        <f t="shared" si="19"/>
        <v>66375</v>
      </c>
      <c r="BK415" s="22">
        <f t="shared" si="20"/>
        <v>66375</v>
      </c>
    </row>
    <row r="416" spans="1:63" x14ac:dyDescent="0.35">
      <c r="A416" s="23" t="s">
        <v>1874</v>
      </c>
      <c r="B416" s="79" t="s">
        <v>501</v>
      </c>
      <c r="C416" s="80">
        <v>10</v>
      </c>
      <c r="D416" s="81" t="s">
        <v>23</v>
      </c>
      <c r="E416" s="79" t="s">
        <v>458</v>
      </c>
      <c r="F416" s="79" t="s">
        <v>635</v>
      </c>
      <c r="G416" s="79" t="s">
        <v>918</v>
      </c>
      <c r="H416" s="79" t="s">
        <v>656</v>
      </c>
      <c r="I416" s="79" t="s">
        <v>919</v>
      </c>
      <c r="J416" s="79" t="s">
        <v>658</v>
      </c>
      <c r="K416" s="79" t="s">
        <v>472</v>
      </c>
      <c r="L416" s="79" t="s">
        <v>637</v>
      </c>
      <c r="M416" s="79" t="s">
        <v>650</v>
      </c>
      <c r="N416" s="82">
        <v>1</v>
      </c>
      <c r="O416" s="82">
        <v>1</v>
      </c>
      <c r="P416" s="82">
        <v>1</v>
      </c>
      <c r="Q416" s="82">
        <v>1</v>
      </c>
      <c r="R416" s="82">
        <v>1</v>
      </c>
      <c r="S416" s="82">
        <v>1</v>
      </c>
      <c r="T416" s="82">
        <v>0</v>
      </c>
      <c r="U416" s="82">
        <v>0</v>
      </c>
      <c r="V416" s="82">
        <v>0</v>
      </c>
      <c r="W416" s="77">
        <v>47937.5</v>
      </c>
      <c r="X416" s="77">
        <v>0</v>
      </c>
      <c r="Y416" s="77">
        <v>0</v>
      </c>
      <c r="Z416" s="77">
        <v>259.66000000000003</v>
      </c>
      <c r="AA416" s="77">
        <v>0</v>
      </c>
      <c r="AB416" s="77">
        <v>0</v>
      </c>
      <c r="AC416" s="77">
        <v>0</v>
      </c>
      <c r="AD416" s="77">
        <v>47937.5</v>
      </c>
      <c r="AE416" s="134">
        <v>43721</v>
      </c>
      <c r="AF416" s="134">
        <v>47374</v>
      </c>
      <c r="AG416" s="135">
        <v>47937.5</v>
      </c>
      <c r="AH416" s="84">
        <v>5.5361111111111114</v>
      </c>
      <c r="AI416" s="84">
        <v>10</v>
      </c>
      <c r="AJ416" s="136">
        <v>6.5000000000000002E-2</v>
      </c>
      <c r="AK416" s="79" t="s">
        <v>651</v>
      </c>
      <c r="AL416" s="79" t="s">
        <v>652</v>
      </c>
      <c r="AM416" s="130">
        <v>0</v>
      </c>
      <c r="AN416" s="130">
        <v>0</v>
      </c>
      <c r="AO416" s="130">
        <v>0</v>
      </c>
      <c r="AP416" s="130">
        <v>0</v>
      </c>
      <c r="AQ416" s="130">
        <v>0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9587.5</v>
      </c>
      <c r="BF416" s="130">
        <v>0</v>
      </c>
      <c r="BG416" s="130">
        <v>0</v>
      </c>
      <c r="BH416" s="130">
        <v>0</v>
      </c>
      <c r="BI416" s="22">
        <f t="shared" si="18"/>
        <v>0</v>
      </c>
      <c r="BJ416" s="22">
        <f t="shared" si="19"/>
        <v>9587.5</v>
      </c>
      <c r="BK416" s="22">
        <f t="shared" si="20"/>
        <v>9587.5</v>
      </c>
    </row>
    <row r="417" spans="1:63" x14ac:dyDescent="0.35">
      <c r="A417" s="23" t="s">
        <v>1875</v>
      </c>
      <c r="B417" s="79" t="s">
        <v>502</v>
      </c>
      <c r="C417" s="80">
        <v>5</v>
      </c>
      <c r="D417" s="81" t="s">
        <v>23</v>
      </c>
      <c r="E417" s="79" t="s">
        <v>458</v>
      </c>
      <c r="F417" s="79" t="s">
        <v>635</v>
      </c>
      <c r="G417" s="79" t="s">
        <v>918</v>
      </c>
      <c r="H417" s="79" t="s">
        <v>656</v>
      </c>
      <c r="I417" s="79" t="s">
        <v>919</v>
      </c>
      <c r="J417" s="79" t="s">
        <v>658</v>
      </c>
      <c r="K417" s="79" t="s">
        <v>472</v>
      </c>
      <c r="L417" s="79" t="s">
        <v>637</v>
      </c>
      <c r="M417" s="79" t="s">
        <v>650</v>
      </c>
      <c r="N417" s="82">
        <v>1</v>
      </c>
      <c r="O417" s="82">
        <v>1</v>
      </c>
      <c r="P417" s="82">
        <v>1</v>
      </c>
      <c r="Q417" s="82">
        <v>1</v>
      </c>
      <c r="R417" s="82">
        <v>1</v>
      </c>
      <c r="S417" s="82">
        <v>1</v>
      </c>
      <c r="T417" s="82">
        <v>0</v>
      </c>
      <c r="U417" s="82">
        <v>0</v>
      </c>
      <c r="V417" s="82">
        <v>0</v>
      </c>
      <c r="W417" s="77">
        <v>42480</v>
      </c>
      <c r="X417" s="77">
        <v>0</v>
      </c>
      <c r="Y417" s="77">
        <v>0</v>
      </c>
      <c r="Z417" s="77">
        <v>179.48</v>
      </c>
      <c r="AA417" s="77">
        <v>0</v>
      </c>
      <c r="AB417" s="77">
        <v>0</v>
      </c>
      <c r="AC417" s="77">
        <v>0</v>
      </c>
      <c r="AD417" s="77">
        <v>42480</v>
      </c>
      <c r="AE417" s="134">
        <v>43725</v>
      </c>
      <c r="AF417" s="134">
        <v>45552</v>
      </c>
      <c r="AG417" s="135">
        <v>42480</v>
      </c>
      <c r="AH417" s="84">
        <v>0.54722222222222228</v>
      </c>
      <c r="AI417" s="84">
        <v>5</v>
      </c>
      <c r="AJ417" s="136">
        <v>5.0700000000000002E-2</v>
      </c>
      <c r="AK417" s="79" t="s">
        <v>651</v>
      </c>
      <c r="AL417" s="79" t="s">
        <v>652</v>
      </c>
      <c r="AM417" s="130">
        <v>21240</v>
      </c>
      <c r="AN417" s="130">
        <v>0</v>
      </c>
      <c r="AO417" s="130">
        <v>0</v>
      </c>
      <c r="AP417" s="130">
        <v>0</v>
      </c>
      <c r="AQ417" s="130">
        <v>0</v>
      </c>
      <c r="AR417" s="130">
        <v>0</v>
      </c>
      <c r="AS417" s="130">
        <v>21240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0</v>
      </c>
      <c r="BI417" s="22">
        <f t="shared" si="18"/>
        <v>42480</v>
      </c>
      <c r="BJ417" s="22">
        <f t="shared" si="19"/>
        <v>0</v>
      </c>
      <c r="BK417" s="22">
        <f t="shared" si="20"/>
        <v>42480</v>
      </c>
    </row>
    <row r="418" spans="1:63" x14ac:dyDescent="0.35">
      <c r="A418" s="23" t="s">
        <v>1876</v>
      </c>
      <c r="B418" s="79" t="s">
        <v>502</v>
      </c>
      <c r="C418" s="80">
        <v>6</v>
      </c>
      <c r="D418" s="81" t="s">
        <v>23</v>
      </c>
      <c r="E418" s="79" t="s">
        <v>458</v>
      </c>
      <c r="F418" s="79" t="s">
        <v>635</v>
      </c>
      <c r="G418" s="79" t="s">
        <v>918</v>
      </c>
      <c r="H418" s="79" t="s">
        <v>656</v>
      </c>
      <c r="I418" s="79" t="s">
        <v>919</v>
      </c>
      <c r="J418" s="79" t="s">
        <v>658</v>
      </c>
      <c r="K418" s="79" t="s">
        <v>472</v>
      </c>
      <c r="L418" s="79" t="s">
        <v>637</v>
      </c>
      <c r="M418" s="79" t="s">
        <v>650</v>
      </c>
      <c r="N418" s="82">
        <v>1</v>
      </c>
      <c r="O418" s="82">
        <v>1</v>
      </c>
      <c r="P418" s="82">
        <v>1</v>
      </c>
      <c r="Q418" s="82">
        <v>1</v>
      </c>
      <c r="R418" s="82">
        <v>1</v>
      </c>
      <c r="S418" s="82">
        <v>1</v>
      </c>
      <c r="T418" s="82">
        <v>0</v>
      </c>
      <c r="U418" s="82">
        <v>0</v>
      </c>
      <c r="V418" s="82">
        <v>0</v>
      </c>
      <c r="W418" s="77">
        <v>38202.5</v>
      </c>
      <c r="X418" s="77">
        <v>0</v>
      </c>
      <c r="Y418" s="77">
        <v>0</v>
      </c>
      <c r="Z418" s="77">
        <v>170.64</v>
      </c>
      <c r="AA418" s="77">
        <v>0</v>
      </c>
      <c r="AB418" s="77">
        <v>0</v>
      </c>
      <c r="AC418" s="77">
        <v>0</v>
      </c>
      <c r="AD418" s="77">
        <v>38202.5</v>
      </c>
      <c r="AE418" s="134">
        <v>43725</v>
      </c>
      <c r="AF418" s="134">
        <v>45917</v>
      </c>
      <c r="AG418" s="135">
        <v>38202.5</v>
      </c>
      <c r="AH418" s="84">
        <v>1.5472222222222223</v>
      </c>
      <c r="AI418" s="84">
        <v>6</v>
      </c>
      <c r="AJ418" s="136">
        <v>5.3600000000000002E-2</v>
      </c>
      <c r="AK418" s="79" t="s">
        <v>651</v>
      </c>
      <c r="AL418" s="79" t="s">
        <v>652</v>
      </c>
      <c r="AM418" s="130">
        <v>0</v>
      </c>
      <c r="AN418" s="130">
        <v>0</v>
      </c>
      <c r="AO418" s="130">
        <v>0</v>
      </c>
      <c r="AP418" s="130">
        <v>0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19101.25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19101.25</v>
      </c>
      <c r="BF418" s="130">
        <v>0</v>
      </c>
      <c r="BG418" s="130">
        <v>0</v>
      </c>
      <c r="BH418" s="130">
        <v>0</v>
      </c>
      <c r="BI418" s="22">
        <f t="shared" si="18"/>
        <v>0</v>
      </c>
      <c r="BJ418" s="22">
        <f t="shared" si="19"/>
        <v>38202.5</v>
      </c>
      <c r="BK418" s="22">
        <f t="shared" si="20"/>
        <v>38202.5</v>
      </c>
    </row>
    <row r="419" spans="1:63" x14ac:dyDescent="0.35">
      <c r="A419" s="23" t="s">
        <v>1877</v>
      </c>
      <c r="B419" s="79" t="s">
        <v>502</v>
      </c>
      <c r="C419" s="80">
        <v>7</v>
      </c>
      <c r="D419" s="81" t="s">
        <v>23</v>
      </c>
      <c r="E419" s="79" t="s">
        <v>458</v>
      </c>
      <c r="F419" s="79" t="s">
        <v>635</v>
      </c>
      <c r="G419" s="79" t="s">
        <v>918</v>
      </c>
      <c r="H419" s="79" t="s">
        <v>656</v>
      </c>
      <c r="I419" s="79" t="s">
        <v>919</v>
      </c>
      <c r="J419" s="79" t="s">
        <v>658</v>
      </c>
      <c r="K419" s="79" t="s">
        <v>472</v>
      </c>
      <c r="L419" s="79" t="s">
        <v>637</v>
      </c>
      <c r="M419" s="79" t="s">
        <v>650</v>
      </c>
      <c r="N419" s="82">
        <v>1</v>
      </c>
      <c r="O419" s="82">
        <v>1</v>
      </c>
      <c r="P419" s="82">
        <v>1</v>
      </c>
      <c r="Q419" s="82">
        <v>1</v>
      </c>
      <c r="R419" s="82">
        <v>1</v>
      </c>
      <c r="S419" s="82">
        <v>1</v>
      </c>
      <c r="T419" s="82">
        <v>0</v>
      </c>
      <c r="U419" s="82">
        <v>0</v>
      </c>
      <c r="V419" s="82">
        <v>0</v>
      </c>
      <c r="W419" s="77">
        <v>106200</v>
      </c>
      <c r="X419" s="77">
        <v>0</v>
      </c>
      <c r="Y419" s="77">
        <v>0</v>
      </c>
      <c r="Z419" s="77">
        <v>499.14</v>
      </c>
      <c r="AA419" s="77">
        <v>0</v>
      </c>
      <c r="AB419" s="77">
        <v>0</v>
      </c>
      <c r="AC419" s="77">
        <v>0</v>
      </c>
      <c r="AD419" s="77">
        <v>106200</v>
      </c>
      <c r="AE419" s="134">
        <v>43725</v>
      </c>
      <c r="AF419" s="134">
        <v>46282</v>
      </c>
      <c r="AG419" s="135">
        <v>106200</v>
      </c>
      <c r="AH419" s="84">
        <v>2.5472222222222221</v>
      </c>
      <c r="AI419" s="84">
        <v>7</v>
      </c>
      <c r="AJ419" s="136">
        <v>5.6399999999999999E-2</v>
      </c>
      <c r="AK419" s="79" t="s">
        <v>651</v>
      </c>
      <c r="AL419" s="79" t="s">
        <v>652</v>
      </c>
      <c r="AM419" s="130">
        <v>0</v>
      </c>
      <c r="AN419" s="130">
        <v>0</v>
      </c>
      <c r="AO419" s="130">
        <v>0</v>
      </c>
      <c r="AP419" s="130">
        <v>0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53100</v>
      </c>
      <c r="BF419" s="130">
        <v>0</v>
      </c>
      <c r="BG419" s="130">
        <v>0</v>
      </c>
      <c r="BH419" s="130">
        <v>0</v>
      </c>
      <c r="BI419" s="22">
        <f t="shared" si="18"/>
        <v>0</v>
      </c>
      <c r="BJ419" s="22">
        <f t="shared" si="19"/>
        <v>53100</v>
      </c>
      <c r="BK419" s="22">
        <f t="shared" si="20"/>
        <v>53100</v>
      </c>
    </row>
    <row r="420" spans="1:63" x14ac:dyDescent="0.35">
      <c r="A420" s="23" t="s">
        <v>1878</v>
      </c>
      <c r="B420" s="79" t="s">
        <v>502</v>
      </c>
      <c r="C420" s="80">
        <v>8</v>
      </c>
      <c r="D420" s="81" t="s">
        <v>23</v>
      </c>
      <c r="E420" s="79" t="s">
        <v>458</v>
      </c>
      <c r="F420" s="79" t="s">
        <v>635</v>
      </c>
      <c r="G420" s="79" t="s">
        <v>918</v>
      </c>
      <c r="H420" s="79" t="s">
        <v>656</v>
      </c>
      <c r="I420" s="79" t="s">
        <v>919</v>
      </c>
      <c r="J420" s="79" t="s">
        <v>658</v>
      </c>
      <c r="K420" s="79" t="s">
        <v>472</v>
      </c>
      <c r="L420" s="79" t="s">
        <v>637</v>
      </c>
      <c r="M420" s="79" t="s">
        <v>650</v>
      </c>
      <c r="N420" s="82">
        <v>1</v>
      </c>
      <c r="O420" s="82">
        <v>1</v>
      </c>
      <c r="P420" s="82">
        <v>1</v>
      </c>
      <c r="Q420" s="82">
        <v>1</v>
      </c>
      <c r="R420" s="82">
        <v>1</v>
      </c>
      <c r="S420" s="82">
        <v>1</v>
      </c>
      <c r="T420" s="82">
        <v>0</v>
      </c>
      <c r="U420" s="82">
        <v>0</v>
      </c>
      <c r="V420" s="82">
        <v>0</v>
      </c>
      <c r="W420" s="77">
        <v>134372.5</v>
      </c>
      <c r="X420" s="77">
        <v>0</v>
      </c>
      <c r="Y420" s="77">
        <v>0</v>
      </c>
      <c r="Z420" s="77">
        <v>664.02</v>
      </c>
      <c r="AA420" s="77">
        <v>0</v>
      </c>
      <c r="AB420" s="77">
        <v>0</v>
      </c>
      <c r="AC420" s="77">
        <v>0</v>
      </c>
      <c r="AD420" s="77">
        <v>134372.5</v>
      </c>
      <c r="AE420" s="134">
        <v>43725</v>
      </c>
      <c r="AF420" s="134">
        <v>46647</v>
      </c>
      <c r="AG420" s="135">
        <v>134372.5</v>
      </c>
      <c r="AH420" s="84">
        <v>3.5472222222222221</v>
      </c>
      <c r="AI420" s="84">
        <v>8</v>
      </c>
      <c r="AJ420" s="136">
        <v>5.9299999999999999E-2</v>
      </c>
      <c r="AK420" s="79" t="s">
        <v>651</v>
      </c>
      <c r="AL420" s="79" t="s">
        <v>652</v>
      </c>
      <c r="AM420" s="130">
        <v>0</v>
      </c>
      <c r="AN420" s="130">
        <v>0</v>
      </c>
      <c r="AO420" s="130">
        <v>0</v>
      </c>
      <c r="AP420" s="130">
        <v>0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44790.83</v>
      </c>
      <c r="BF420" s="130">
        <v>0</v>
      </c>
      <c r="BG420" s="130">
        <v>0</v>
      </c>
      <c r="BH420" s="130">
        <v>0</v>
      </c>
      <c r="BI420" s="22">
        <f t="shared" si="18"/>
        <v>0</v>
      </c>
      <c r="BJ420" s="22">
        <f t="shared" si="19"/>
        <v>44790.83</v>
      </c>
      <c r="BK420" s="22">
        <f t="shared" si="20"/>
        <v>44790.83</v>
      </c>
    </row>
    <row r="421" spans="1:63" x14ac:dyDescent="0.35">
      <c r="A421" s="23" t="s">
        <v>1879</v>
      </c>
      <c r="B421" s="79" t="s">
        <v>502</v>
      </c>
      <c r="C421" s="80">
        <v>9</v>
      </c>
      <c r="D421" s="81" t="s">
        <v>23</v>
      </c>
      <c r="E421" s="79" t="s">
        <v>458</v>
      </c>
      <c r="F421" s="79" t="s">
        <v>635</v>
      </c>
      <c r="G421" s="79" t="s">
        <v>918</v>
      </c>
      <c r="H421" s="79" t="s">
        <v>656</v>
      </c>
      <c r="I421" s="79" t="s">
        <v>919</v>
      </c>
      <c r="J421" s="79" t="s">
        <v>658</v>
      </c>
      <c r="K421" s="79" t="s">
        <v>472</v>
      </c>
      <c r="L421" s="79" t="s">
        <v>637</v>
      </c>
      <c r="M421" s="79" t="s">
        <v>650</v>
      </c>
      <c r="N421" s="82">
        <v>1</v>
      </c>
      <c r="O421" s="82">
        <v>1</v>
      </c>
      <c r="P421" s="82">
        <v>1</v>
      </c>
      <c r="Q421" s="82">
        <v>1</v>
      </c>
      <c r="R421" s="82">
        <v>1</v>
      </c>
      <c r="S421" s="82">
        <v>1</v>
      </c>
      <c r="T421" s="82">
        <v>0</v>
      </c>
      <c r="U421" s="82">
        <v>0</v>
      </c>
      <c r="V421" s="82">
        <v>0</v>
      </c>
      <c r="W421" s="77">
        <v>53100</v>
      </c>
      <c r="X421" s="77">
        <v>0</v>
      </c>
      <c r="Y421" s="77">
        <v>0</v>
      </c>
      <c r="Z421" s="77">
        <v>274.79000000000002</v>
      </c>
      <c r="AA421" s="77">
        <v>0</v>
      </c>
      <c r="AB421" s="77">
        <v>0</v>
      </c>
      <c r="AC421" s="77">
        <v>0</v>
      </c>
      <c r="AD421" s="77">
        <v>53100</v>
      </c>
      <c r="AE421" s="134">
        <v>43725</v>
      </c>
      <c r="AF421" s="134">
        <v>47013</v>
      </c>
      <c r="AG421" s="135">
        <v>53100</v>
      </c>
      <c r="AH421" s="84">
        <v>4.5472222222222225</v>
      </c>
      <c r="AI421" s="84">
        <v>9</v>
      </c>
      <c r="AJ421" s="136">
        <v>6.2100000000000002E-2</v>
      </c>
      <c r="AK421" s="79" t="s">
        <v>651</v>
      </c>
      <c r="AL421" s="79" t="s">
        <v>652</v>
      </c>
      <c r="AM421" s="130">
        <v>0</v>
      </c>
      <c r="AN421" s="130">
        <v>0</v>
      </c>
      <c r="AO421" s="130">
        <v>0</v>
      </c>
      <c r="AP421" s="130">
        <v>0</v>
      </c>
      <c r="AQ421" s="130">
        <v>0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13275</v>
      </c>
      <c r="BF421" s="130">
        <v>0</v>
      </c>
      <c r="BG421" s="130">
        <v>0</v>
      </c>
      <c r="BH421" s="130">
        <v>0</v>
      </c>
      <c r="BI421" s="22">
        <f t="shared" si="18"/>
        <v>0</v>
      </c>
      <c r="BJ421" s="22">
        <f t="shared" si="19"/>
        <v>13275</v>
      </c>
      <c r="BK421" s="22">
        <f t="shared" si="20"/>
        <v>13275</v>
      </c>
    </row>
    <row r="422" spans="1:63" x14ac:dyDescent="0.35">
      <c r="A422" s="23" t="s">
        <v>1880</v>
      </c>
      <c r="B422" s="79" t="s">
        <v>503</v>
      </c>
      <c r="C422" s="80">
        <v>5</v>
      </c>
      <c r="D422" s="81" t="s">
        <v>23</v>
      </c>
      <c r="E422" s="79" t="s">
        <v>458</v>
      </c>
      <c r="F422" s="79" t="s">
        <v>635</v>
      </c>
      <c r="G422" s="79" t="s">
        <v>918</v>
      </c>
      <c r="H422" s="79" t="s">
        <v>656</v>
      </c>
      <c r="I422" s="79" t="s">
        <v>919</v>
      </c>
      <c r="J422" s="79" t="s">
        <v>658</v>
      </c>
      <c r="K422" s="79" t="s">
        <v>472</v>
      </c>
      <c r="L422" s="79" t="s">
        <v>637</v>
      </c>
      <c r="M422" s="79" t="s">
        <v>650</v>
      </c>
      <c r="N422" s="82">
        <v>1</v>
      </c>
      <c r="O422" s="82">
        <v>1</v>
      </c>
      <c r="P422" s="82">
        <v>1</v>
      </c>
      <c r="Q422" s="82">
        <v>1</v>
      </c>
      <c r="R422" s="82">
        <v>1</v>
      </c>
      <c r="S422" s="82">
        <v>1</v>
      </c>
      <c r="T422" s="82">
        <v>0</v>
      </c>
      <c r="U422" s="82">
        <v>0</v>
      </c>
      <c r="V422" s="82">
        <v>0</v>
      </c>
      <c r="W422" s="77">
        <v>3834262.5</v>
      </c>
      <c r="X422" s="77">
        <v>0</v>
      </c>
      <c r="Y422" s="77">
        <v>0</v>
      </c>
      <c r="Z422" s="77">
        <v>16199.76</v>
      </c>
      <c r="AA422" s="77">
        <v>0</v>
      </c>
      <c r="AB422" s="77">
        <v>0</v>
      </c>
      <c r="AC422" s="77">
        <v>0</v>
      </c>
      <c r="AD422" s="77">
        <v>3834262.5</v>
      </c>
      <c r="AE422" s="134">
        <v>43728</v>
      </c>
      <c r="AF422" s="134">
        <v>45555</v>
      </c>
      <c r="AG422" s="135">
        <v>3834262.5</v>
      </c>
      <c r="AH422" s="84">
        <v>0.55555555555555558</v>
      </c>
      <c r="AI422" s="84">
        <v>5</v>
      </c>
      <c r="AJ422" s="136">
        <v>5.0700000000000002E-2</v>
      </c>
      <c r="AK422" s="79" t="s">
        <v>651</v>
      </c>
      <c r="AL422" s="79" t="s">
        <v>652</v>
      </c>
      <c r="AM422" s="130">
        <v>1917131.25</v>
      </c>
      <c r="AN422" s="130">
        <v>0</v>
      </c>
      <c r="AO422" s="130">
        <v>0</v>
      </c>
      <c r="AP422" s="130">
        <v>0</v>
      </c>
      <c r="AQ422" s="130">
        <v>0</v>
      </c>
      <c r="AR422" s="130">
        <v>0</v>
      </c>
      <c r="AS422" s="130">
        <v>1917131.25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0</v>
      </c>
      <c r="BI422" s="22">
        <f t="shared" si="18"/>
        <v>3834262.5</v>
      </c>
      <c r="BJ422" s="22">
        <f t="shared" si="19"/>
        <v>0</v>
      </c>
      <c r="BK422" s="22">
        <f t="shared" si="20"/>
        <v>3834262.5</v>
      </c>
    </row>
    <row r="423" spans="1:63" x14ac:dyDescent="0.35">
      <c r="A423" s="23" t="s">
        <v>1881</v>
      </c>
      <c r="B423" s="79" t="s">
        <v>503</v>
      </c>
      <c r="C423" s="80">
        <v>6</v>
      </c>
      <c r="D423" s="81" t="s">
        <v>23</v>
      </c>
      <c r="E423" s="79" t="s">
        <v>458</v>
      </c>
      <c r="F423" s="79" t="s">
        <v>635</v>
      </c>
      <c r="G423" s="79" t="s">
        <v>918</v>
      </c>
      <c r="H423" s="79" t="s">
        <v>656</v>
      </c>
      <c r="I423" s="79" t="s">
        <v>919</v>
      </c>
      <c r="J423" s="79" t="s">
        <v>658</v>
      </c>
      <c r="K423" s="79" t="s">
        <v>472</v>
      </c>
      <c r="L423" s="79" t="s">
        <v>637</v>
      </c>
      <c r="M423" s="79" t="s">
        <v>650</v>
      </c>
      <c r="N423" s="82">
        <v>1</v>
      </c>
      <c r="O423" s="82">
        <v>1</v>
      </c>
      <c r="P423" s="82">
        <v>1</v>
      </c>
      <c r="Q423" s="82">
        <v>1</v>
      </c>
      <c r="R423" s="82">
        <v>1</v>
      </c>
      <c r="S423" s="82">
        <v>1</v>
      </c>
      <c r="T423" s="82">
        <v>0</v>
      </c>
      <c r="U423" s="82">
        <v>0</v>
      </c>
      <c r="V423" s="82">
        <v>0</v>
      </c>
      <c r="W423" s="77">
        <v>6127887.5</v>
      </c>
      <c r="X423" s="77">
        <v>0</v>
      </c>
      <c r="Y423" s="77">
        <v>0</v>
      </c>
      <c r="Z423" s="77">
        <v>27371.23</v>
      </c>
      <c r="AA423" s="77">
        <v>0</v>
      </c>
      <c r="AB423" s="77">
        <v>0</v>
      </c>
      <c r="AC423" s="77">
        <v>0</v>
      </c>
      <c r="AD423" s="77">
        <v>6127887.5</v>
      </c>
      <c r="AE423" s="134">
        <v>43728</v>
      </c>
      <c r="AF423" s="134">
        <v>45920</v>
      </c>
      <c r="AG423" s="135">
        <v>6127887.5</v>
      </c>
      <c r="AH423" s="84">
        <v>1.5555555555555556</v>
      </c>
      <c r="AI423" s="84">
        <v>6</v>
      </c>
      <c r="AJ423" s="136">
        <v>5.3600000000000002E-2</v>
      </c>
      <c r="AK423" s="79" t="s">
        <v>651</v>
      </c>
      <c r="AL423" s="79" t="s">
        <v>652</v>
      </c>
      <c r="AM423" s="130">
        <v>0</v>
      </c>
      <c r="AN423" s="130">
        <v>0</v>
      </c>
      <c r="AO423" s="130">
        <v>0</v>
      </c>
      <c r="AP423" s="130">
        <v>0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3063943.75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3063943.75</v>
      </c>
      <c r="BF423" s="130">
        <v>0</v>
      </c>
      <c r="BG423" s="130">
        <v>0</v>
      </c>
      <c r="BH423" s="130">
        <v>0</v>
      </c>
      <c r="BI423" s="22">
        <f t="shared" si="18"/>
        <v>0</v>
      </c>
      <c r="BJ423" s="22">
        <f t="shared" si="19"/>
        <v>6127887.5</v>
      </c>
      <c r="BK423" s="22">
        <f t="shared" si="20"/>
        <v>6127887.5</v>
      </c>
    </row>
    <row r="424" spans="1:63" x14ac:dyDescent="0.35">
      <c r="A424" s="23" t="s">
        <v>1882</v>
      </c>
      <c r="B424" s="79" t="s">
        <v>503</v>
      </c>
      <c r="C424" s="80">
        <v>7</v>
      </c>
      <c r="D424" s="81" t="s">
        <v>23</v>
      </c>
      <c r="E424" s="79" t="s">
        <v>458</v>
      </c>
      <c r="F424" s="79" t="s">
        <v>635</v>
      </c>
      <c r="G424" s="79" t="s">
        <v>918</v>
      </c>
      <c r="H424" s="79" t="s">
        <v>656</v>
      </c>
      <c r="I424" s="79" t="s">
        <v>919</v>
      </c>
      <c r="J424" s="79" t="s">
        <v>658</v>
      </c>
      <c r="K424" s="79" t="s">
        <v>472</v>
      </c>
      <c r="L424" s="79" t="s">
        <v>637</v>
      </c>
      <c r="M424" s="79" t="s">
        <v>650</v>
      </c>
      <c r="N424" s="82">
        <v>1</v>
      </c>
      <c r="O424" s="82">
        <v>1</v>
      </c>
      <c r="P424" s="82">
        <v>1</v>
      </c>
      <c r="Q424" s="82">
        <v>1</v>
      </c>
      <c r="R424" s="82">
        <v>1</v>
      </c>
      <c r="S424" s="82">
        <v>1</v>
      </c>
      <c r="T424" s="82">
        <v>0</v>
      </c>
      <c r="U424" s="82">
        <v>0</v>
      </c>
      <c r="V424" s="82">
        <v>0</v>
      </c>
      <c r="W424" s="77">
        <v>7569257.5</v>
      </c>
      <c r="X424" s="77">
        <v>0</v>
      </c>
      <c r="Y424" s="77">
        <v>0</v>
      </c>
      <c r="Z424" s="77">
        <v>35575.51</v>
      </c>
      <c r="AA424" s="77">
        <v>0</v>
      </c>
      <c r="AB424" s="77">
        <v>0</v>
      </c>
      <c r="AC424" s="77">
        <v>0</v>
      </c>
      <c r="AD424" s="77">
        <v>7569257.5</v>
      </c>
      <c r="AE424" s="134">
        <v>43728</v>
      </c>
      <c r="AF424" s="134">
        <v>46285</v>
      </c>
      <c r="AG424" s="135">
        <v>7569257.5</v>
      </c>
      <c r="AH424" s="84">
        <v>2.5555555555555554</v>
      </c>
      <c r="AI424" s="84">
        <v>7</v>
      </c>
      <c r="AJ424" s="136">
        <v>5.6399999999999999E-2</v>
      </c>
      <c r="AK424" s="79" t="s">
        <v>651</v>
      </c>
      <c r="AL424" s="79" t="s">
        <v>652</v>
      </c>
      <c r="AM424" s="130">
        <v>0</v>
      </c>
      <c r="AN424" s="130">
        <v>0</v>
      </c>
      <c r="AO424" s="130">
        <v>0</v>
      </c>
      <c r="AP424" s="130">
        <v>0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3784628.75</v>
      </c>
      <c r="BF424" s="130">
        <v>0</v>
      </c>
      <c r="BG424" s="130">
        <v>0</v>
      </c>
      <c r="BH424" s="130">
        <v>0</v>
      </c>
      <c r="BI424" s="22">
        <f t="shared" si="18"/>
        <v>0</v>
      </c>
      <c r="BJ424" s="22">
        <f t="shared" si="19"/>
        <v>3784628.75</v>
      </c>
      <c r="BK424" s="22">
        <f t="shared" si="20"/>
        <v>3784628.75</v>
      </c>
    </row>
    <row r="425" spans="1:63" x14ac:dyDescent="0.35">
      <c r="A425" s="23" t="s">
        <v>1883</v>
      </c>
      <c r="B425" s="79" t="s">
        <v>503</v>
      </c>
      <c r="C425" s="80">
        <v>8</v>
      </c>
      <c r="D425" s="81" t="s">
        <v>23</v>
      </c>
      <c r="E425" s="79" t="s">
        <v>458</v>
      </c>
      <c r="F425" s="79" t="s">
        <v>635</v>
      </c>
      <c r="G425" s="79" t="s">
        <v>918</v>
      </c>
      <c r="H425" s="79" t="s">
        <v>656</v>
      </c>
      <c r="I425" s="79" t="s">
        <v>919</v>
      </c>
      <c r="J425" s="79" t="s">
        <v>658</v>
      </c>
      <c r="K425" s="79" t="s">
        <v>472</v>
      </c>
      <c r="L425" s="79" t="s">
        <v>637</v>
      </c>
      <c r="M425" s="79" t="s">
        <v>650</v>
      </c>
      <c r="N425" s="82">
        <v>1</v>
      </c>
      <c r="O425" s="82">
        <v>1</v>
      </c>
      <c r="P425" s="82">
        <v>1</v>
      </c>
      <c r="Q425" s="82">
        <v>1</v>
      </c>
      <c r="R425" s="82">
        <v>1</v>
      </c>
      <c r="S425" s="82">
        <v>1</v>
      </c>
      <c r="T425" s="82">
        <v>0</v>
      </c>
      <c r="U425" s="82">
        <v>0</v>
      </c>
      <c r="V425" s="82">
        <v>0</v>
      </c>
      <c r="W425" s="77">
        <v>3905357.5</v>
      </c>
      <c r="X425" s="77">
        <v>0</v>
      </c>
      <c r="Y425" s="77">
        <v>0</v>
      </c>
      <c r="Z425" s="77">
        <v>19298.97</v>
      </c>
      <c r="AA425" s="77">
        <v>0</v>
      </c>
      <c r="AB425" s="77">
        <v>0</v>
      </c>
      <c r="AC425" s="77">
        <v>0</v>
      </c>
      <c r="AD425" s="77">
        <v>3905357.5</v>
      </c>
      <c r="AE425" s="134">
        <v>43728</v>
      </c>
      <c r="AF425" s="134">
        <v>46650</v>
      </c>
      <c r="AG425" s="135">
        <v>3905357.5</v>
      </c>
      <c r="AH425" s="84">
        <v>3.5555555555555554</v>
      </c>
      <c r="AI425" s="84">
        <v>8</v>
      </c>
      <c r="AJ425" s="136">
        <v>5.9299999999999999E-2</v>
      </c>
      <c r="AK425" s="79" t="s">
        <v>651</v>
      </c>
      <c r="AL425" s="79" t="s">
        <v>652</v>
      </c>
      <c r="AM425" s="130">
        <v>0</v>
      </c>
      <c r="AN425" s="130">
        <v>0</v>
      </c>
      <c r="AO425" s="130">
        <v>0</v>
      </c>
      <c r="AP425" s="130">
        <v>0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1301785.83</v>
      </c>
      <c r="BF425" s="130">
        <v>0</v>
      </c>
      <c r="BG425" s="130">
        <v>0</v>
      </c>
      <c r="BH425" s="130">
        <v>0</v>
      </c>
      <c r="BI425" s="22">
        <f t="shared" si="18"/>
        <v>0</v>
      </c>
      <c r="BJ425" s="22">
        <f t="shared" si="19"/>
        <v>1301785.83</v>
      </c>
      <c r="BK425" s="22">
        <f t="shared" si="20"/>
        <v>1301785.83</v>
      </c>
    </row>
    <row r="426" spans="1:63" x14ac:dyDescent="0.35">
      <c r="A426" s="23" t="s">
        <v>1884</v>
      </c>
      <c r="B426" s="79" t="s">
        <v>503</v>
      </c>
      <c r="C426" s="80">
        <v>9</v>
      </c>
      <c r="D426" s="81" t="s">
        <v>23</v>
      </c>
      <c r="E426" s="79" t="s">
        <v>458</v>
      </c>
      <c r="F426" s="79" t="s">
        <v>635</v>
      </c>
      <c r="G426" s="79" t="s">
        <v>918</v>
      </c>
      <c r="H426" s="79" t="s">
        <v>656</v>
      </c>
      <c r="I426" s="79" t="s">
        <v>919</v>
      </c>
      <c r="J426" s="79" t="s">
        <v>658</v>
      </c>
      <c r="K426" s="79" t="s">
        <v>472</v>
      </c>
      <c r="L426" s="79" t="s">
        <v>637</v>
      </c>
      <c r="M426" s="79" t="s">
        <v>650</v>
      </c>
      <c r="N426" s="82">
        <v>1</v>
      </c>
      <c r="O426" s="82">
        <v>1</v>
      </c>
      <c r="P426" s="82">
        <v>1</v>
      </c>
      <c r="Q426" s="82">
        <v>1</v>
      </c>
      <c r="R426" s="82">
        <v>1</v>
      </c>
      <c r="S426" s="82">
        <v>1</v>
      </c>
      <c r="T426" s="82">
        <v>0</v>
      </c>
      <c r="U426" s="82">
        <v>0</v>
      </c>
      <c r="V426" s="82">
        <v>0</v>
      </c>
      <c r="W426" s="77">
        <v>199715</v>
      </c>
      <c r="X426" s="77">
        <v>0</v>
      </c>
      <c r="Y426" s="77">
        <v>0</v>
      </c>
      <c r="Z426" s="77">
        <v>1033.53</v>
      </c>
      <c r="AA426" s="77">
        <v>0</v>
      </c>
      <c r="AB426" s="77">
        <v>0</v>
      </c>
      <c r="AC426" s="77">
        <v>0</v>
      </c>
      <c r="AD426" s="77">
        <v>199715</v>
      </c>
      <c r="AE426" s="134">
        <v>43728</v>
      </c>
      <c r="AF426" s="134">
        <v>47016</v>
      </c>
      <c r="AG426" s="135">
        <v>199715</v>
      </c>
      <c r="AH426" s="84">
        <v>4.5555555555555554</v>
      </c>
      <c r="AI426" s="84">
        <v>9</v>
      </c>
      <c r="AJ426" s="136">
        <v>6.2100000000000002E-2</v>
      </c>
      <c r="AK426" s="79" t="s">
        <v>651</v>
      </c>
      <c r="AL426" s="79" t="s">
        <v>652</v>
      </c>
      <c r="AM426" s="130">
        <v>0</v>
      </c>
      <c r="AN426" s="130">
        <v>0</v>
      </c>
      <c r="AO426" s="130">
        <v>0</v>
      </c>
      <c r="AP426" s="130">
        <v>0</v>
      </c>
      <c r="AQ426" s="130">
        <v>0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49928.75</v>
      </c>
      <c r="BF426" s="130">
        <v>0</v>
      </c>
      <c r="BG426" s="130">
        <v>0</v>
      </c>
      <c r="BH426" s="130">
        <v>0</v>
      </c>
      <c r="BI426" s="22">
        <f t="shared" si="18"/>
        <v>0</v>
      </c>
      <c r="BJ426" s="22">
        <f t="shared" si="19"/>
        <v>49928.75</v>
      </c>
      <c r="BK426" s="22">
        <f t="shared" si="20"/>
        <v>49928.75</v>
      </c>
    </row>
    <row r="427" spans="1:63" x14ac:dyDescent="0.35">
      <c r="A427" s="23" t="s">
        <v>1885</v>
      </c>
      <c r="B427" s="79" t="s">
        <v>503</v>
      </c>
      <c r="C427" s="80">
        <v>10</v>
      </c>
      <c r="D427" s="81" t="s">
        <v>23</v>
      </c>
      <c r="E427" s="79" t="s">
        <v>458</v>
      </c>
      <c r="F427" s="79" t="s">
        <v>635</v>
      </c>
      <c r="G427" s="79" t="s">
        <v>918</v>
      </c>
      <c r="H427" s="79" t="s">
        <v>656</v>
      </c>
      <c r="I427" s="79" t="s">
        <v>919</v>
      </c>
      <c r="J427" s="79" t="s">
        <v>658</v>
      </c>
      <c r="K427" s="79" t="s">
        <v>472</v>
      </c>
      <c r="L427" s="79" t="s">
        <v>637</v>
      </c>
      <c r="M427" s="79" t="s">
        <v>650</v>
      </c>
      <c r="N427" s="82">
        <v>1</v>
      </c>
      <c r="O427" s="82">
        <v>1</v>
      </c>
      <c r="P427" s="82">
        <v>1</v>
      </c>
      <c r="Q427" s="82">
        <v>1</v>
      </c>
      <c r="R427" s="82">
        <v>1</v>
      </c>
      <c r="S427" s="82">
        <v>1</v>
      </c>
      <c r="T427" s="82">
        <v>0</v>
      </c>
      <c r="U427" s="82">
        <v>0</v>
      </c>
      <c r="V427" s="82">
        <v>0</v>
      </c>
      <c r="W427" s="77">
        <v>53100</v>
      </c>
      <c r="X427" s="77">
        <v>0</v>
      </c>
      <c r="Y427" s="77">
        <v>0</v>
      </c>
      <c r="Z427" s="77">
        <v>287.62</v>
      </c>
      <c r="AA427" s="77">
        <v>0</v>
      </c>
      <c r="AB427" s="77">
        <v>0</v>
      </c>
      <c r="AC427" s="77">
        <v>0</v>
      </c>
      <c r="AD427" s="77">
        <v>53100</v>
      </c>
      <c r="AE427" s="134">
        <v>43728</v>
      </c>
      <c r="AF427" s="134">
        <v>47381</v>
      </c>
      <c r="AG427" s="135">
        <v>53100</v>
      </c>
      <c r="AH427" s="84">
        <v>5.5555555555555554</v>
      </c>
      <c r="AI427" s="84">
        <v>10</v>
      </c>
      <c r="AJ427" s="136">
        <v>6.5000000000000002E-2</v>
      </c>
      <c r="AK427" s="79" t="s">
        <v>651</v>
      </c>
      <c r="AL427" s="79" t="s">
        <v>652</v>
      </c>
      <c r="AM427" s="130">
        <v>0</v>
      </c>
      <c r="AN427" s="130">
        <v>0</v>
      </c>
      <c r="AO427" s="130">
        <v>0</v>
      </c>
      <c r="AP427" s="130">
        <v>0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10620</v>
      </c>
      <c r="BF427" s="130">
        <v>0</v>
      </c>
      <c r="BG427" s="130">
        <v>0</v>
      </c>
      <c r="BH427" s="130">
        <v>0</v>
      </c>
      <c r="BI427" s="22">
        <f t="shared" si="18"/>
        <v>0</v>
      </c>
      <c r="BJ427" s="22">
        <f t="shared" si="19"/>
        <v>10620</v>
      </c>
      <c r="BK427" s="22">
        <f t="shared" si="20"/>
        <v>10620</v>
      </c>
    </row>
    <row r="428" spans="1:63" x14ac:dyDescent="0.35">
      <c r="A428" s="23" t="s">
        <v>1886</v>
      </c>
      <c r="B428" s="79" t="s">
        <v>921</v>
      </c>
      <c r="C428" s="80">
        <v>1</v>
      </c>
      <c r="D428" s="81" t="s">
        <v>23</v>
      </c>
      <c r="E428" s="79" t="s">
        <v>458</v>
      </c>
      <c r="F428" s="79" t="s">
        <v>635</v>
      </c>
      <c r="G428" s="79" t="s">
        <v>918</v>
      </c>
      <c r="H428" s="79" t="s">
        <v>656</v>
      </c>
      <c r="I428" s="79" t="s">
        <v>919</v>
      </c>
      <c r="J428" s="79" t="s">
        <v>658</v>
      </c>
      <c r="K428" s="79" t="s">
        <v>472</v>
      </c>
      <c r="L428" s="79" t="s">
        <v>637</v>
      </c>
      <c r="M428" s="79" t="s">
        <v>650</v>
      </c>
      <c r="N428" s="82">
        <v>1</v>
      </c>
      <c r="O428" s="82">
        <v>1</v>
      </c>
      <c r="P428" s="82">
        <v>1</v>
      </c>
      <c r="Q428" s="82">
        <v>1</v>
      </c>
      <c r="R428" s="82">
        <v>1</v>
      </c>
      <c r="S428" s="82">
        <v>1</v>
      </c>
      <c r="T428" s="82">
        <v>0</v>
      </c>
      <c r="U428" s="82">
        <v>0</v>
      </c>
      <c r="V428" s="82">
        <v>0</v>
      </c>
      <c r="W428" s="77">
        <v>53100</v>
      </c>
      <c r="X428" s="77">
        <v>0</v>
      </c>
      <c r="Y428" s="77">
        <v>0</v>
      </c>
      <c r="Z428" s="77">
        <v>237.18</v>
      </c>
      <c r="AA428" s="77">
        <v>0</v>
      </c>
      <c r="AB428" s="77">
        <v>0</v>
      </c>
      <c r="AC428" s="77">
        <v>0</v>
      </c>
      <c r="AD428" s="77">
        <v>53100</v>
      </c>
      <c r="AE428" s="134">
        <v>43728</v>
      </c>
      <c r="AF428" s="134">
        <v>45920</v>
      </c>
      <c r="AG428" s="135">
        <v>53100</v>
      </c>
      <c r="AH428" s="84">
        <v>1.5555555555555556</v>
      </c>
      <c r="AI428" s="84">
        <v>6</v>
      </c>
      <c r="AJ428" s="136">
        <v>5.3600000000000002E-2</v>
      </c>
      <c r="AK428" s="79" t="s">
        <v>651</v>
      </c>
      <c r="AL428" s="79" t="s">
        <v>652</v>
      </c>
      <c r="AM428" s="130">
        <v>0</v>
      </c>
      <c r="AN428" s="130">
        <v>0</v>
      </c>
      <c r="AO428" s="130">
        <v>0</v>
      </c>
      <c r="AP428" s="130">
        <v>0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26550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26550</v>
      </c>
      <c r="BF428" s="130">
        <v>0</v>
      </c>
      <c r="BG428" s="130">
        <v>0</v>
      </c>
      <c r="BH428" s="130">
        <v>0</v>
      </c>
      <c r="BI428" s="22">
        <f t="shared" si="18"/>
        <v>0</v>
      </c>
      <c r="BJ428" s="22">
        <f t="shared" si="19"/>
        <v>53100</v>
      </c>
      <c r="BK428" s="22">
        <f t="shared" si="20"/>
        <v>53100</v>
      </c>
    </row>
    <row r="429" spans="1:63" x14ac:dyDescent="0.35">
      <c r="A429" s="23" t="s">
        <v>1887</v>
      </c>
      <c r="B429" s="79" t="s">
        <v>921</v>
      </c>
      <c r="C429" s="80">
        <v>2</v>
      </c>
      <c r="D429" s="81" t="s">
        <v>23</v>
      </c>
      <c r="E429" s="79" t="s">
        <v>458</v>
      </c>
      <c r="F429" s="79" t="s">
        <v>635</v>
      </c>
      <c r="G429" s="79" t="s">
        <v>918</v>
      </c>
      <c r="H429" s="79" t="s">
        <v>656</v>
      </c>
      <c r="I429" s="79" t="s">
        <v>919</v>
      </c>
      <c r="J429" s="79" t="s">
        <v>658</v>
      </c>
      <c r="K429" s="79" t="s">
        <v>472</v>
      </c>
      <c r="L429" s="79" t="s">
        <v>637</v>
      </c>
      <c r="M429" s="79" t="s">
        <v>650</v>
      </c>
      <c r="N429" s="82">
        <v>1</v>
      </c>
      <c r="O429" s="82">
        <v>1</v>
      </c>
      <c r="P429" s="82">
        <v>1</v>
      </c>
      <c r="Q429" s="82">
        <v>1</v>
      </c>
      <c r="R429" s="82">
        <v>1</v>
      </c>
      <c r="S429" s="82">
        <v>1</v>
      </c>
      <c r="T429" s="82">
        <v>0</v>
      </c>
      <c r="U429" s="82">
        <v>0</v>
      </c>
      <c r="V429" s="82">
        <v>0</v>
      </c>
      <c r="W429" s="77">
        <v>53100</v>
      </c>
      <c r="X429" s="77">
        <v>0</v>
      </c>
      <c r="Y429" s="77">
        <v>0</v>
      </c>
      <c r="Z429" s="77">
        <v>249.57</v>
      </c>
      <c r="AA429" s="77">
        <v>0</v>
      </c>
      <c r="AB429" s="77">
        <v>0</v>
      </c>
      <c r="AC429" s="77">
        <v>0</v>
      </c>
      <c r="AD429" s="77">
        <v>53100</v>
      </c>
      <c r="AE429" s="134">
        <v>43728</v>
      </c>
      <c r="AF429" s="134">
        <v>46285</v>
      </c>
      <c r="AG429" s="135">
        <v>53100</v>
      </c>
      <c r="AH429" s="84">
        <v>2.5555555555555554</v>
      </c>
      <c r="AI429" s="84">
        <v>7</v>
      </c>
      <c r="AJ429" s="136">
        <v>5.6399999999999999E-2</v>
      </c>
      <c r="AK429" s="79" t="s">
        <v>651</v>
      </c>
      <c r="AL429" s="79" t="s">
        <v>652</v>
      </c>
      <c r="AM429" s="130">
        <v>0</v>
      </c>
      <c r="AN429" s="130">
        <v>0</v>
      </c>
      <c r="AO429" s="130">
        <v>0</v>
      </c>
      <c r="AP429" s="130">
        <v>0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26550</v>
      </c>
      <c r="BF429" s="130">
        <v>0</v>
      </c>
      <c r="BG429" s="130">
        <v>0</v>
      </c>
      <c r="BH429" s="130">
        <v>0</v>
      </c>
      <c r="BI429" s="22">
        <f t="shared" si="18"/>
        <v>0</v>
      </c>
      <c r="BJ429" s="22">
        <f t="shared" si="19"/>
        <v>26550</v>
      </c>
      <c r="BK429" s="22">
        <f t="shared" si="20"/>
        <v>26550</v>
      </c>
    </row>
    <row r="430" spans="1:63" x14ac:dyDescent="0.35">
      <c r="A430" s="23" t="s">
        <v>1888</v>
      </c>
      <c r="B430" s="79" t="s">
        <v>921</v>
      </c>
      <c r="C430" s="80">
        <v>3</v>
      </c>
      <c r="D430" s="81" t="s">
        <v>23</v>
      </c>
      <c r="E430" s="79" t="s">
        <v>458</v>
      </c>
      <c r="F430" s="79" t="s">
        <v>635</v>
      </c>
      <c r="G430" s="79" t="s">
        <v>918</v>
      </c>
      <c r="H430" s="79" t="s">
        <v>656</v>
      </c>
      <c r="I430" s="79" t="s">
        <v>919</v>
      </c>
      <c r="J430" s="79" t="s">
        <v>658</v>
      </c>
      <c r="K430" s="79" t="s">
        <v>472</v>
      </c>
      <c r="L430" s="79" t="s">
        <v>637</v>
      </c>
      <c r="M430" s="79" t="s">
        <v>650</v>
      </c>
      <c r="N430" s="82">
        <v>1</v>
      </c>
      <c r="O430" s="82">
        <v>1</v>
      </c>
      <c r="P430" s="82">
        <v>1</v>
      </c>
      <c r="Q430" s="82">
        <v>1</v>
      </c>
      <c r="R430" s="82">
        <v>1</v>
      </c>
      <c r="S430" s="82">
        <v>1</v>
      </c>
      <c r="T430" s="82">
        <v>0</v>
      </c>
      <c r="U430" s="82">
        <v>0</v>
      </c>
      <c r="V430" s="82">
        <v>0</v>
      </c>
      <c r="W430" s="77">
        <v>156055</v>
      </c>
      <c r="X430" s="77">
        <v>0</v>
      </c>
      <c r="Y430" s="77">
        <v>0</v>
      </c>
      <c r="Z430" s="77">
        <v>771.17</v>
      </c>
      <c r="AA430" s="77">
        <v>0</v>
      </c>
      <c r="AB430" s="77">
        <v>0</v>
      </c>
      <c r="AC430" s="77">
        <v>0</v>
      </c>
      <c r="AD430" s="77">
        <v>156055</v>
      </c>
      <c r="AE430" s="134">
        <v>43728</v>
      </c>
      <c r="AF430" s="134">
        <v>46650</v>
      </c>
      <c r="AG430" s="135">
        <v>156055</v>
      </c>
      <c r="AH430" s="84">
        <v>3.5555555555555554</v>
      </c>
      <c r="AI430" s="84">
        <v>8</v>
      </c>
      <c r="AJ430" s="136">
        <v>5.9299999999999999E-2</v>
      </c>
      <c r="AK430" s="79" t="s">
        <v>651</v>
      </c>
      <c r="AL430" s="79" t="s">
        <v>652</v>
      </c>
      <c r="AM430" s="130">
        <v>0</v>
      </c>
      <c r="AN430" s="130">
        <v>0</v>
      </c>
      <c r="AO430" s="130">
        <v>0</v>
      </c>
      <c r="AP430" s="130">
        <v>0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52018.33</v>
      </c>
      <c r="BF430" s="130">
        <v>0</v>
      </c>
      <c r="BG430" s="130">
        <v>0</v>
      </c>
      <c r="BH430" s="130">
        <v>0</v>
      </c>
      <c r="BI430" s="22">
        <f t="shared" si="18"/>
        <v>0</v>
      </c>
      <c r="BJ430" s="22">
        <f t="shared" si="19"/>
        <v>52018.33</v>
      </c>
      <c r="BK430" s="22">
        <f t="shared" si="20"/>
        <v>52018.33</v>
      </c>
    </row>
    <row r="431" spans="1:63" x14ac:dyDescent="0.35">
      <c r="A431" s="23" t="s">
        <v>1889</v>
      </c>
      <c r="B431" s="79" t="s">
        <v>922</v>
      </c>
      <c r="C431" s="80">
        <v>1</v>
      </c>
      <c r="D431" s="81" t="s">
        <v>23</v>
      </c>
      <c r="E431" s="79" t="s">
        <v>458</v>
      </c>
      <c r="F431" s="79" t="s">
        <v>635</v>
      </c>
      <c r="G431" s="79" t="s">
        <v>918</v>
      </c>
      <c r="H431" s="79" t="s">
        <v>656</v>
      </c>
      <c r="I431" s="79" t="s">
        <v>919</v>
      </c>
      <c r="J431" s="79" t="s">
        <v>658</v>
      </c>
      <c r="K431" s="79" t="s">
        <v>472</v>
      </c>
      <c r="L431" s="79" t="s">
        <v>637</v>
      </c>
      <c r="M431" s="79" t="s">
        <v>650</v>
      </c>
      <c r="N431" s="82">
        <v>1</v>
      </c>
      <c r="O431" s="82">
        <v>1</v>
      </c>
      <c r="P431" s="82">
        <v>1</v>
      </c>
      <c r="Q431" s="82">
        <v>1</v>
      </c>
      <c r="R431" s="82">
        <v>1</v>
      </c>
      <c r="S431" s="82">
        <v>1</v>
      </c>
      <c r="T431" s="82">
        <v>0</v>
      </c>
      <c r="U431" s="82">
        <v>0</v>
      </c>
      <c r="V431" s="82">
        <v>0</v>
      </c>
      <c r="W431" s="77">
        <v>104577.5</v>
      </c>
      <c r="X431" s="77">
        <v>0</v>
      </c>
      <c r="Y431" s="77">
        <v>0</v>
      </c>
      <c r="Z431" s="77">
        <v>516.79</v>
      </c>
      <c r="AA431" s="77">
        <v>0</v>
      </c>
      <c r="AB431" s="77">
        <v>0</v>
      </c>
      <c r="AC431" s="77">
        <v>0</v>
      </c>
      <c r="AD431" s="77">
        <v>104577.5</v>
      </c>
      <c r="AE431" s="134">
        <v>43735</v>
      </c>
      <c r="AF431" s="134">
        <v>46657</v>
      </c>
      <c r="AG431" s="135">
        <v>104577.5</v>
      </c>
      <c r="AH431" s="84">
        <v>3.5750000000000002</v>
      </c>
      <c r="AI431" s="84">
        <v>8</v>
      </c>
      <c r="AJ431" s="136">
        <v>5.9299999999999999E-2</v>
      </c>
      <c r="AK431" s="79" t="s">
        <v>651</v>
      </c>
      <c r="AL431" s="79" t="s">
        <v>652</v>
      </c>
      <c r="AM431" s="130">
        <v>0</v>
      </c>
      <c r="AN431" s="130">
        <v>0</v>
      </c>
      <c r="AO431" s="130">
        <v>0</v>
      </c>
      <c r="AP431" s="130">
        <v>0</v>
      </c>
      <c r="AQ431" s="130">
        <v>0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34859.160000000003</v>
      </c>
      <c r="BF431" s="130">
        <v>0</v>
      </c>
      <c r="BG431" s="130">
        <v>0</v>
      </c>
      <c r="BH431" s="130">
        <v>0</v>
      </c>
      <c r="BI431" s="22">
        <f t="shared" si="18"/>
        <v>0</v>
      </c>
      <c r="BJ431" s="22">
        <f t="shared" si="19"/>
        <v>34859.160000000003</v>
      </c>
      <c r="BK431" s="22">
        <f t="shared" si="20"/>
        <v>34859.160000000003</v>
      </c>
    </row>
    <row r="432" spans="1:63" x14ac:dyDescent="0.35">
      <c r="A432" s="23" t="s">
        <v>1890</v>
      </c>
      <c r="B432" s="79" t="s">
        <v>504</v>
      </c>
      <c r="C432" s="80">
        <v>5</v>
      </c>
      <c r="D432" s="81" t="s">
        <v>23</v>
      </c>
      <c r="E432" s="79" t="s">
        <v>458</v>
      </c>
      <c r="F432" s="79" t="s">
        <v>635</v>
      </c>
      <c r="G432" s="79" t="s">
        <v>918</v>
      </c>
      <c r="H432" s="79" t="s">
        <v>656</v>
      </c>
      <c r="I432" s="79" t="s">
        <v>919</v>
      </c>
      <c r="J432" s="79" t="s">
        <v>658</v>
      </c>
      <c r="K432" s="79" t="s">
        <v>472</v>
      </c>
      <c r="L432" s="79" t="s">
        <v>637</v>
      </c>
      <c r="M432" s="79" t="s">
        <v>650</v>
      </c>
      <c r="N432" s="82">
        <v>1</v>
      </c>
      <c r="O432" s="82">
        <v>1</v>
      </c>
      <c r="P432" s="82">
        <v>1</v>
      </c>
      <c r="Q432" s="82">
        <v>1</v>
      </c>
      <c r="R432" s="82">
        <v>1</v>
      </c>
      <c r="S432" s="82">
        <v>1</v>
      </c>
      <c r="T432" s="82">
        <v>0</v>
      </c>
      <c r="U432" s="82">
        <v>0</v>
      </c>
      <c r="V432" s="82">
        <v>0</v>
      </c>
      <c r="W432" s="77">
        <v>2387582.5</v>
      </c>
      <c r="X432" s="77">
        <v>0</v>
      </c>
      <c r="Y432" s="77">
        <v>0</v>
      </c>
      <c r="Z432" s="77">
        <v>10087.540000000001</v>
      </c>
      <c r="AA432" s="77">
        <v>0</v>
      </c>
      <c r="AB432" s="77">
        <v>0</v>
      </c>
      <c r="AC432" s="77">
        <v>0</v>
      </c>
      <c r="AD432" s="77">
        <v>2387582.5</v>
      </c>
      <c r="AE432" s="134">
        <v>43735</v>
      </c>
      <c r="AF432" s="134">
        <v>45562</v>
      </c>
      <c r="AG432" s="135">
        <v>2387582.5</v>
      </c>
      <c r="AH432" s="84">
        <v>0.57499999999999996</v>
      </c>
      <c r="AI432" s="84">
        <v>5</v>
      </c>
      <c r="AJ432" s="136">
        <v>5.0700000000000002E-2</v>
      </c>
      <c r="AK432" s="79" t="s">
        <v>651</v>
      </c>
      <c r="AL432" s="79" t="s">
        <v>652</v>
      </c>
      <c r="AM432" s="130">
        <v>1193791.25</v>
      </c>
      <c r="AN432" s="130">
        <v>0</v>
      </c>
      <c r="AO432" s="130">
        <v>0</v>
      </c>
      <c r="AP432" s="130">
        <v>0</v>
      </c>
      <c r="AQ432" s="130">
        <v>0</v>
      </c>
      <c r="AR432" s="130">
        <v>0</v>
      </c>
      <c r="AS432" s="130">
        <v>1193791.25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0</v>
      </c>
      <c r="BI432" s="22">
        <f t="shared" si="18"/>
        <v>2387582.5</v>
      </c>
      <c r="BJ432" s="22">
        <f t="shared" si="19"/>
        <v>0</v>
      </c>
      <c r="BK432" s="22">
        <f t="shared" si="20"/>
        <v>2387582.5</v>
      </c>
    </row>
    <row r="433" spans="1:63" x14ac:dyDescent="0.35">
      <c r="A433" s="23" t="s">
        <v>1891</v>
      </c>
      <c r="B433" s="79" t="s">
        <v>504</v>
      </c>
      <c r="C433" s="80">
        <v>6</v>
      </c>
      <c r="D433" s="81" t="s">
        <v>23</v>
      </c>
      <c r="E433" s="79" t="s">
        <v>458</v>
      </c>
      <c r="F433" s="79" t="s">
        <v>635</v>
      </c>
      <c r="G433" s="79" t="s">
        <v>918</v>
      </c>
      <c r="H433" s="79" t="s">
        <v>656</v>
      </c>
      <c r="I433" s="79" t="s">
        <v>919</v>
      </c>
      <c r="J433" s="79" t="s">
        <v>658</v>
      </c>
      <c r="K433" s="79" t="s">
        <v>472</v>
      </c>
      <c r="L433" s="79" t="s">
        <v>637</v>
      </c>
      <c r="M433" s="79" t="s">
        <v>650</v>
      </c>
      <c r="N433" s="82">
        <v>1</v>
      </c>
      <c r="O433" s="82">
        <v>1</v>
      </c>
      <c r="P433" s="82">
        <v>1</v>
      </c>
      <c r="Q433" s="82">
        <v>1</v>
      </c>
      <c r="R433" s="82">
        <v>1</v>
      </c>
      <c r="S433" s="82">
        <v>1</v>
      </c>
      <c r="T433" s="82">
        <v>0</v>
      </c>
      <c r="U433" s="82">
        <v>0</v>
      </c>
      <c r="V433" s="82">
        <v>0</v>
      </c>
      <c r="W433" s="77">
        <v>2323715</v>
      </c>
      <c r="X433" s="77">
        <v>0</v>
      </c>
      <c r="Y433" s="77">
        <v>0</v>
      </c>
      <c r="Z433" s="77">
        <v>10379.26</v>
      </c>
      <c r="AA433" s="77">
        <v>0</v>
      </c>
      <c r="AB433" s="77">
        <v>0</v>
      </c>
      <c r="AC433" s="77">
        <v>0</v>
      </c>
      <c r="AD433" s="77">
        <v>2323715</v>
      </c>
      <c r="AE433" s="134">
        <v>43735</v>
      </c>
      <c r="AF433" s="134">
        <v>45927</v>
      </c>
      <c r="AG433" s="135">
        <v>2323715</v>
      </c>
      <c r="AH433" s="84">
        <v>1.575</v>
      </c>
      <c r="AI433" s="84">
        <v>6</v>
      </c>
      <c r="AJ433" s="136">
        <v>5.3600000000000002E-2</v>
      </c>
      <c r="AK433" s="79" t="s">
        <v>651</v>
      </c>
      <c r="AL433" s="79" t="s">
        <v>652</v>
      </c>
      <c r="AM433" s="130">
        <v>0</v>
      </c>
      <c r="AN433" s="130">
        <v>0</v>
      </c>
      <c r="AO433" s="130">
        <v>0</v>
      </c>
      <c r="AP433" s="130">
        <v>0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1161857.5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1161857.5</v>
      </c>
      <c r="BF433" s="130">
        <v>0</v>
      </c>
      <c r="BG433" s="130">
        <v>0</v>
      </c>
      <c r="BH433" s="130">
        <v>0</v>
      </c>
      <c r="BI433" s="22">
        <f t="shared" si="18"/>
        <v>0</v>
      </c>
      <c r="BJ433" s="22">
        <f t="shared" si="19"/>
        <v>2323715</v>
      </c>
      <c r="BK433" s="22">
        <f t="shared" si="20"/>
        <v>2323715</v>
      </c>
    </row>
    <row r="434" spans="1:63" x14ac:dyDescent="0.35">
      <c r="A434" s="23" t="s">
        <v>1892</v>
      </c>
      <c r="B434" s="79" t="s">
        <v>504</v>
      </c>
      <c r="C434" s="80">
        <v>7</v>
      </c>
      <c r="D434" s="81" t="s">
        <v>23</v>
      </c>
      <c r="E434" s="79" t="s">
        <v>458</v>
      </c>
      <c r="F434" s="79" t="s">
        <v>635</v>
      </c>
      <c r="G434" s="79" t="s">
        <v>918</v>
      </c>
      <c r="H434" s="79" t="s">
        <v>656</v>
      </c>
      <c r="I434" s="79" t="s">
        <v>919</v>
      </c>
      <c r="J434" s="79" t="s">
        <v>658</v>
      </c>
      <c r="K434" s="79" t="s">
        <v>472</v>
      </c>
      <c r="L434" s="79" t="s">
        <v>637</v>
      </c>
      <c r="M434" s="79" t="s">
        <v>650</v>
      </c>
      <c r="N434" s="82">
        <v>1</v>
      </c>
      <c r="O434" s="82">
        <v>1</v>
      </c>
      <c r="P434" s="82">
        <v>1</v>
      </c>
      <c r="Q434" s="82">
        <v>1</v>
      </c>
      <c r="R434" s="82">
        <v>1</v>
      </c>
      <c r="S434" s="82">
        <v>1</v>
      </c>
      <c r="T434" s="82">
        <v>0</v>
      </c>
      <c r="U434" s="82">
        <v>0</v>
      </c>
      <c r="V434" s="82">
        <v>0</v>
      </c>
      <c r="W434" s="77">
        <v>3107530</v>
      </c>
      <c r="X434" s="77">
        <v>0</v>
      </c>
      <c r="Y434" s="77">
        <v>0</v>
      </c>
      <c r="Z434" s="77">
        <v>14605.39</v>
      </c>
      <c r="AA434" s="77">
        <v>0</v>
      </c>
      <c r="AB434" s="77">
        <v>0</v>
      </c>
      <c r="AC434" s="77">
        <v>0</v>
      </c>
      <c r="AD434" s="77">
        <v>3107530</v>
      </c>
      <c r="AE434" s="134">
        <v>43735</v>
      </c>
      <c r="AF434" s="134">
        <v>46292</v>
      </c>
      <c r="AG434" s="135">
        <v>3107530</v>
      </c>
      <c r="AH434" s="84">
        <v>2.5750000000000002</v>
      </c>
      <c r="AI434" s="84">
        <v>7</v>
      </c>
      <c r="AJ434" s="136">
        <v>5.6399999999999999E-2</v>
      </c>
      <c r="AK434" s="79" t="s">
        <v>651</v>
      </c>
      <c r="AL434" s="79" t="s">
        <v>652</v>
      </c>
      <c r="AM434" s="130">
        <v>0</v>
      </c>
      <c r="AN434" s="130">
        <v>0</v>
      </c>
      <c r="AO434" s="130">
        <v>0</v>
      </c>
      <c r="AP434" s="130">
        <v>0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1553765</v>
      </c>
      <c r="BF434" s="130">
        <v>0</v>
      </c>
      <c r="BG434" s="130">
        <v>0</v>
      </c>
      <c r="BH434" s="130">
        <v>0</v>
      </c>
      <c r="BI434" s="22">
        <f t="shared" si="18"/>
        <v>0</v>
      </c>
      <c r="BJ434" s="22">
        <f t="shared" si="19"/>
        <v>1553765</v>
      </c>
      <c r="BK434" s="22">
        <f t="shared" si="20"/>
        <v>1553765</v>
      </c>
    </row>
    <row r="435" spans="1:63" x14ac:dyDescent="0.35">
      <c r="A435" s="23" t="s">
        <v>1893</v>
      </c>
      <c r="B435" s="79" t="s">
        <v>504</v>
      </c>
      <c r="C435" s="80">
        <v>8</v>
      </c>
      <c r="D435" s="81" t="s">
        <v>23</v>
      </c>
      <c r="E435" s="79" t="s">
        <v>458</v>
      </c>
      <c r="F435" s="79" t="s">
        <v>635</v>
      </c>
      <c r="G435" s="79" t="s">
        <v>918</v>
      </c>
      <c r="H435" s="79" t="s">
        <v>656</v>
      </c>
      <c r="I435" s="79" t="s">
        <v>919</v>
      </c>
      <c r="J435" s="79" t="s">
        <v>658</v>
      </c>
      <c r="K435" s="79" t="s">
        <v>472</v>
      </c>
      <c r="L435" s="79" t="s">
        <v>637</v>
      </c>
      <c r="M435" s="79" t="s">
        <v>650</v>
      </c>
      <c r="N435" s="82">
        <v>1</v>
      </c>
      <c r="O435" s="82">
        <v>1</v>
      </c>
      <c r="P435" s="82">
        <v>1</v>
      </c>
      <c r="Q435" s="82">
        <v>1</v>
      </c>
      <c r="R435" s="82">
        <v>1</v>
      </c>
      <c r="S435" s="82">
        <v>1</v>
      </c>
      <c r="T435" s="82">
        <v>0</v>
      </c>
      <c r="U435" s="82">
        <v>0</v>
      </c>
      <c r="V435" s="82">
        <v>0</v>
      </c>
      <c r="W435" s="77">
        <v>1261125</v>
      </c>
      <c r="X435" s="77">
        <v>0</v>
      </c>
      <c r="Y435" s="77">
        <v>0</v>
      </c>
      <c r="Z435" s="77">
        <v>6232.06</v>
      </c>
      <c r="AA435" s="77">
        <v>0</v>
      </c>
      <c r="AB435" s="77">
        <v>0</v>
      </c>
      <c r="AC435" s="77">
        <v>0</v>
      </c>
      <c r="AD435" s="77">
        <v>1261125</v>
      </c>
      <c r="AE435" s="134">
        <v>43735</v>
      </c>
      <c r="AF435" s="134">
        <v>46657</v>
      </c>
      <c r="AG435" s="135">
        <v>1261125</v>
      </c>
      <c r="AH435" s="84">
        <v>3.5750000000000002</v>
      </c>
      <c r="AI435" s="84">
        <v>8</v>
      </c>
      <c r="AJ435" s="136">
        <v>5.9299999999999999E-2</v>
      </c>
      <c r="AK435" s="79" t="s">
        <v>651</v>
      </c>
      <c r="AL435" s="79" t="s">
        <v>652</v>
      </c>
      <c r="AM435" s="130">
        <v>0</v>
      </c>
      <c r="AN435" s="130">
        <v>0</v>
      </c>
      <c r="AO435" s="130">
        <v>0</v>
      </c>
      <c r="AP435" s="130">
        <v>0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420375</v>
      </c>
      <c r="BF435" s="130">
        <v>0</v>
      </c>
      <c r="BG435" s="130">
        <v>0</v>
      </c>
      <c r="BH435" s="130">
        <v>0</v>
      </c>
      <c r="BI435" s="22">
        <f t="shared" si="18"/>
        <v>0</v>
      </c>
      <c r="BJ435" s="22">
        <f t="shared" si="19"/>
        <v>420375</v>
      </c>
      <c r="BK435" s="22">
        <f t="shared" si="20"/>
        <v>420375</v>
      </c>
    </row>
    <row r="436" spans="1:63" x14ac:dyDescent="0.35">
      <c r="A436" s="23" t="s">
        <v>1894</v>
      </c>
      <c r="B436" s="79" t="s">
        <v>504</v>
      </c>
      <c r="C436" s="80">
        <v>9</v>
      </c>
      <c r="D436" s="81" t="s">
        <v>23</v>
      </c>
      <c r="E436" s="79" t="s">
        <v>458</v>
      </c>
      <c r="F436" s="79" t="s">
        <v>635</v>
      </c>
      <c r="G436" s="79" t="s">
        <v>918</v>
      </c>
      <c r="H436" s="79" t="s">
        <v>656</v>
      </c>
      <c r="I436" s="79" t="s">
        <v>919</v>
      </c>
      <c r="J436" s="79" t="s">
        <v>658</v>
      </c>
      <c r="K436" s="79" t="s">
        <v>472</v>
      </c>
      <c r="L436" s="79" t="s">
        <v>637</v>
      </c>
      <c r="M436" s="79" t="s">
        <v>650</v>
      </c>
      <c r="N436" s="82">
        <v>1</v>
      </c>
      <c r="O436" s="82">
        <v>1</v>
      </c>
      <c r="P436" s="82">
        <v>1</v>
      </c>
      <c r="Q436" s="82">
        <v>1</v>
      </c>
      <c r="R436" s="82">
        <v>1</v>
      </c>
      <c r="S436" s="82">
        <v>1</v>
      </c>
      <c r="T436" s="82">
        <v>0</v>
      </c>
      <c r="U436" s="82">
        <v>0</v>
      </c>
      <c r="V436" s="82">
        <v>0</v>
      </c>
      <c r="W436" s="77">
        <v>159300</v>
      </c>
      <c r="X436" s="77">
        <v>0</v>
      </c>
      <c r="Y436" s="77">
        <v>0</v>
      </c>
      <c r="Z436" s="77">
        <v>824.38</v>
      </c>
      <c r="AA436" s="77">
        <v>0</v>
      </c>
      <c r="AB436" s="77">
        <v>0</v>
      </c>
      <c r="AC436" s="77">
        <v>0</v>
      </c>
      <c r="AD436" s="77">
        <v>159300</v>
      </c>
      <c r="AE436" s="134">
        <v>43735</v>
      </c>
      <c r="AF436" s="134">
        <v>47023</v>
      </c>
      <c r="AG436" s="135">
        <v>159300</v>
      </c>
      <c r="AH436" s="84">
        <v>4.5750000000000002</v>
      </c>
      <c r="AI436" s="84">
        <v>9</v>
      </c>
      <c r="AJ436" s="136">
        <v>6.2100000000000002E-2</v>
      </c>
      <c r="AK436" s="79" t="s">
        <v>651</v>
      </c>
      <c r="AL436" s="79" t="s">
        <v>652</v>
      </c>
      <c r="AM436" s="130">
        <v>0</v>
      </c>
      <c r="AN436" s="130">
        <v>0</v>
      </c>
      <c r="AO436" s="130">
        <v>0</v>
      </c>
      <c r="AP436" s="130">
        <v>0</v>
      </c>
      <c r="AQ436" s="130">
        <v>0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39825</v>
      </c>
      <c r="BF436" s="130">
        <v>0</v>
      </c>
      <c r="BG436" s="130">
        <v>0</v>
      </c>
      <c r="BH436" s="130">
        <v>0</v>
      </c>
      <c r="BI436" s="22">
        <f t="shared" si="18"/>
        <v>0</v>
      </c>
      <c r="BJ436" s="22">
        <f t="shared" si="19"/>
        <v>39825</v>
      </c>
      <c r="BK436" s="22">
        <f t="shared" si="20"/>
        <v>39825</v>
      </c>
    </row>
    <row r="437" spans="1:63" x14ac:dyDescent="0.35">
      <c r="A437" s="23" t="s">
        <v>1895</v>
      </c>
      <c r="B437" s="79" t="s">
        <v>505</v>
      </c>
      <c r="C437" s="80">
        <v>5</v>
      </c>
      <c r="D437" s="81" t="s">
        <v>23</v>
      </c>
      <c r="E437" s="79" t="s">
        <v>458</v>
      </c>
      <c r="F437" s="79" t="s">
        <v>635</v>
      </c>
      <c r="G437" s="79" t="s">
        <v>918</v>
      </c>
      <c r="H437" s="79" t="s">
        <v>656</v>
      </c>
      <c r="I437" s="79" t="s">
        <v>919</v>
      </c>
      <c r="J437" s="79" t="s">
        <v>658</v>
      </c>
      <c r="K437" s="79" t="s">
        <v>472</v>
      </c>
      <c r="L437" s="79" t="s">
        <v>637</v>
      </c>
      <c r="M437" s="79" t="s">
        <v>650</v>
      </c>
      <c r="N437" s="82">
        <v>1</v>
      </c>
      <c r="O437" s="82">
        <v>1</v>
      </c>
      <c r="P437" s="82">
        <v>1</v>
      </c>
      <c r="Q437" s="82">
        <v>1</v>
      </c>
      <c r="R437" s="82">
        <v>1</v>
      </c>
      <c r="S437" s="82">
        <v>1</v>
      </c>
      <c r="T437" s="82">
        <v>0</v>
      </c>
      <c r="U437" s="82">
        <v>0</v>
      </c>
      <c r="V437" s="82">
        <v>0</v>
      </c>
      <c r="W437" s="77">
        <v>2358967.5</v>
      </c>
      <c r="X437" s="77">
        <v>0</v>
      </c>
      <c r="Y437" s="77">
        <v>0</v>
      </c>
      <c r="Z437" s="77">
        <v>9966.64</v>
      </c>
      <c r="AA437" s="77">
        <v>0</v>
      </c>
      <c r="AB437" s="77">
        <v>0</v>
      </c>
      <c r="AC437" s="77">
        <v>0</v>
      </c>
      <c r="AD437" s="77">
        <v>2358967.5</v>
      </c>
      <c r="AE437" s="134">
        <v>43742</v>
      </c>
      <c r="AF437" s="134">
        <v>45569</v>
      </c>
      <c r="AG437" s="135">
        <v>2358967.5</v>
      </c>
      <c r="AH437" s="84">
        <v>0.59444444444444444</v>
      </c>
      <c r="AI437" s="84">
        <v>5</v>
      </c>
      <c r="AJ437" s="136">
        <v>5.0700000000000002E-2</v>
      </c>
      <c r="AK437" s="79" t="s">
        <v>651</v>
      </c>
      <c r="AL437" s="79" t="s">
        <v>652</v>
      </c>
      <c r="AM437" s="130">
        <v>0</v>
      </c>
      <c r="AN437" s="130">
        <v>1179483.75</v>
      </c>
      <c r="AO437" s="130">
        <v>0</v>
      </c>
      <c r="AP437" s="130">
        <v>0</v>
      </c>
      <c r="AQ437" s="130">
        <v>0</v>
      </c>
      <c r="AR437" s="130">
        <v>0</v>
      </c>
      <c r="AS437" s="130">
        <v>0</v>
      </c>
      <c r="AT437" s="130">
        <v>1179483.75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0</v>
      </c>
      <c r="BI437" s="22">
        <f t="shared" si="18"/>
        <v>2358967.5</v>
      </c>
      <c r="BJ437" s="22">
        <f t="shared" si="19"/>
        <v>0</v>
      </c>
      <c r="BK437" s="22">
        <f t="shared" si="20"/>
        <v>2358967.5</v>
      </c>
    </row>
    <row r="438" spans="1:63" x14ac:dyDescent="0.35">
      <c r="A438" s="23" t="s">
        <v>1896</v>
      </c>
      <c r="B438" s="79" t="s">
        <v>505</v>
      </c>
      <c r="C438" s="80">
        <v>6</v>
      </c>
      <c r="D438" s="81" t="s">
        <v>23</v>
      </c>
      <c r="E438" s="79" t="s">
        <v>458</v>
      </c>
      <c r="F438" s="79" t="s">
        <v>635</v>
      </c>
      <c r="G438" s="79" t="s">
        <v>918</v>
      </c>
      <c r="H438" s="79" t="s">
        <v>656</v>
      </c>
      <c r="I438" s="79" t="s">
        <v>919</v>
      </c>
      <c r="J438" s="79" t="s">
        <v>658</v>
      </c>
      <c r="K438" s="79" t="s">
        <v>472</v>
      </c>
      <c r="L438" s="79" t="s">
        <v>637</v>
      </c>
      <c r="M438" s="79" t="s">
        <v>650</v>
      </c>
      <c r="N438" s="82">
        <v>1</v>
      </c>
      <c r="O438" s="82">
        <v>1</v>
      </c>
      <c r="P438" s="82">
        <v>1</v>
      </c>
      <c r="Q438" s="82">
        <v>1</v>
      </c>
      <c r="R438" s="82">
        <v>1</v>
      </c>
      <c r="S438" s="82">
        <v>1</v>
      </c>
      <c r="T438" s="82">
        <v>0</v>
      </c>
      <c r="U438" s="82">
        <v>0</v>
      </c>
      <c r="V438" s="82">
        <v>0</v>
      </c>
      <c r="W438" s="77">
        <v>3100892.5</v>
      </c>
      <c r="X438" s="77">
        <v>0</v>
      </c>
      <c r="Y438" s="77">
        <v>0</v>
      </c>
      <c r="Z438" s="77">
        <v>13850.65</v>
      </c>
      <c r="AA438" s="77">
        <v>0</v>
      </c>
      <c r="AB438" s="77">
        <v>0</v>
      </c>
      <c r="AC438" s="77">
        <v>0</v>
      </c>
      <c r="AD438" s="77">
        <v>3100892.5</v>
      </c>
      <c r="AE438" s="134">
        <v>43742</v>
      </c>
      <c r="AF438" s="134">
        <v>45934</v>
      </c>
      <c r="AG438" s="135">
        <v>3100892.5</v>
      </c>
      <c r="AH438" s="84">
        <v>1.5944444444444446</v>
      </c>
      <c r="AI438" s="84">
        <v>6</v>
      </c>
      <c r="AJ438" s="136">
        <v>5.3600000000000002E-2</v>
      </c>
      <c r="AK438" s="79" t="s">
        <v>651</v>
      </c>
      <c r="AL438" s="79" t="s">
        <v>652</v>
      </c>
      <c r="AM438" s="130">
        <v>0</v>
      </c>
      <c r="AN438" s="130">
        <v>0</v>
      </c>
      <c r="AO438" s="130">
        <v>0</v>
      </c>
      <c r="AP438" s="130">
        <v>0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1550446.25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1550446.25</v>
      </c>
      <c r="BG438" s="130">
        <v>0</v>
      </c>
      <c r="BH438" s="130">
        <v>0</v>
      </c>
      <c r="BI438" s="22">
        <f t="shared" si="18"/>
        <v>0</v>
      </c>
      <c r="BJ438" s="22">
        <f t="shared" si="19"/>
        <v>3100892.5</v>
      </c>
      <c r="BK438" s="22">
        <f t="shared" si="20"/>
        <v>3100892.5</v>
      </c>
    </row>
    <row r="439" spans="1:63" x14ac:dyDescent="0.35">
      <c r="A439" s="23" t="s">
        <v>1897</v>
      </c>
      <c r="B439" s="79" t="s">
        <v>505</v>
      </c>
      <c r="C439" s="80">
        <v>7</v>
      </c>
      <c r="D439" s="81" t="s">
        <v>23</v>
      </c>
      <c r="E439" s="79" t="s">
        <v>458</v>
      </c>
      <c r="F439" s="79" t="s">
        <v>635</v>
      </c>
      <c r="G439" s="79" t="s">
        <v>918</v>
      </c>
      <c r="H439" s="79" t="s">
        <v>656</v>
      </c>
      <c r="I439" s="79" t="s">
        <v>919</v>
      </c>
      <c r="J439" s="79" t="s">
        <v>658</v>
      </c>
      <c r="K439" s="79" t="s">
        <v>472</v>
      </c>
      <c r="L439" s="79" t="s">
        <v>637</v>
      </c>
      <c r="M439" s="79" t="s">
        <v>650</v>
      </c>
      <c r="N439" s="82">
        <v>1</v>
      </c>
      <c r="O439" s="82">
        <v>1</v>
      </c>
      <c r="P439" s="82">
        <v>1</v>
      </c>
      <c r="Q439" s="82">
        <v>1</v>
      </c>
      <c r="R439" s="82">
        <v>1</v>
      </c>
      <c r="S439" s="82">
        <v>1</v>
      </c>
      <c r="T439" s="82">
        <v>0</v>
      </c>
      <c r="U439" s="82">
        <v>0</v>
      </c>
      <c r="V439" s="82">
        <v>0</v>
      </c>
      <c r="W439" s="77">
        <v>2746745</v>
      </c>
      <c r="X439" s="77">
        <v>0</v>
      </c>
      <c r="Y439" s="77">
        <v>0</v>
      </c>
      <c r="Z439" s="77">
        <v>12909.7</v>
      </c>
      <c r="AA439" s="77">
        <v>0</v>
      </c>
      <c r="AB439" s="77">
        <v>0</v>
      </c>
      <c r="AC439" s="77">
        <v>0</v>
      </c>
      <c r="AD439" s="77">
        <v>2746745</v>
      </c>
      <c r="AE439" s="134">
        <v>43742</v>
      </c>
      <c r="AF439" s="134">
        <v>46299</v>
      </c>
      <c r="AG439" s="135">
        <v>2746745</v>
      </c>
      <c r="AH439" s="84">
        <v>2.5944444444444446</v>
      </c>
      <c r="AI439" s="84">
        <v>7</v>
      </c>
      <c r="AJ439" s="136">
        <v>5.6399999999999999E-2</v>
      </c>
      <c r="AK439" s="79" t="s">
        <v>651</v>
      </c>
      <c r="AL439" s="79" t="s">
        <v>652</v>
      </c>
      <c r="AM439" s="130">
        <v>0</v>
      </c>
      <c r="AN439" s="130">
        <v>0</v>
      </c>
      <c r="AO439" s="130">
        <v>0</v>
      </c>
      <c r="AP439" s="130">
        <v>0</v>
      </c>
      <c r="AQ439" s="130">
        <v>0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1373372.5</v>
      </c>
      <c r="BG439" s="130">
        <v>0</v>
      </c>
      <c r="BH439" s="130">
        <v>0</v>
      </c>
      <c r="BI439" s="22">
        <f t="shared" si="18"/>
        <v>0</v>
      </c>
      <c r="BJ439" s="22">
        <f t="shared" si="19"/>
        <v>1373372.5</v>
      </c>
      <c r="BK439" s="22">
        <f t="shared" si="20"/>
        <v>1373372.5</v>
      </c>
    </row>
    <row r="440" spans="1:63" x14ac:dyDescent="0.35">
      <c r="A440" s="23" t="s">
        <v>1898</v>
      </c>
      <c r="B440" s="79" t="s">
        <v>505</v>
      </c>
      <c r="C440" s="80">
        <v>8</v>
      </c>
      <c r="D440" s="81" t="s">
        <v>23</v>
      </c>
      <c r="E440" s="79" t="s">
        <v>458</v>
      </c>
      <c r="F440" s="79" t="s">
        <v>635</v>
      </c>
      <c r="G440" s="79" t="s">
        <v>918</v>
      </c>
      <c r="H440" s="79" t="s">
        <v>656</v>
      </c>
      <c r="I440" s="79" t="s">
        <v>919</v>
      </c>
      <c r="J440" s="79" t="s">
        <v>658</v>
      </c>
      <c r="K440" s="79" t="s">
        <v>472</v>
      </c>
      <c r="L440" s="79" t="s">
        <v>637</v>
      </c>
      <c r="M440" s="79" t="s">
        <v>650</v>
      </c>
      <c r="N440" s="82">
        <v>1</v>
      </c>
      <c r="O440" s="82">
        <v>1</v>
      </c>
      <c r="P440" s="82">
        <v>1</v>
      </c>
      <c r="Q440" s="82">
        <v>1</v>
      </c>
      <c r="R440" s="82">
        <v>1</v>
      </c>
      <c r="S440" s="82">
        <v>1</v>
      </c>
      <c r="T440" s="82">
        <v>0</v>
      </c>
      <c r="U440" s="82">
        <v>0</v>
      </c>
      <c r="V440" s="82">
        <v>0</v>
      </c>
      <c r="W440" s="77">
        <v>1514235</v>
      </c>
      <c r="X440" s="77">
        <v>0</v>
      </c>
      <c r="Y440" s="77">
        <v>0</v>
      </c>
      <c r="Z440" s="77">
        <v>7482.84</v>
      </c>
      <c r="AA440" s="77">
        <v>0</v>
      </c>
      <c r="AB440" s="77">
        <v>0</v>
      </c>
      <c r="AC440" s="77">
        <v>0</v>
      </c>
      <c r="AD440" s="77">
        <v>1514235</v>
      </c>
      <c r="AE440" s="134">
        <v>43742</v>
      </c>
      <c r="AF440" s="134">
        <v>46664</v>
      </c>
      <c r="AG440" s="135">
        <v>1514235</v>
      </c>
      <c r="AH440" s="84">
        <v>3.5944444444444446</v>
      </c>
      <c r="AI440" s="84">
        <v>8</v>
      </c>
      <c r="AJ440" s="136">
        <v>5.9299999999999999E-2</v>
      </c>
      <c r="AK440" s="79" t="s">
        <v>651</v>
      </c>
      <c r="AL440" s="79" t="s">
        <v>652</v>
      </c>
      <c r="AM440" s="130">
        <v>0</v>
      </c>
      <c r="AN440" s="130">
        <v>0</v>
      </c>
      <c r="AO440" s="130">
        <v>0</v>
      </c>
      <c r="AP440" s="130">
        <v>0</v>
      </c>
      <c r="AQ440" s="130">
        <v>0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504745</v>
      </c>
      <c r="BG440" s="130">
        <v>0</v>
      </c>
      <c r="BH440" s="130">
        <v>0</v>
      </c>
      <c r="BI440" s="22">
        <f t="shared" si="18"/>
        <v>0</v>
      </c>
      <c r="BJ440" s="22">
        <f t="shared" si="19"/>
        <v>504745</v>
      </c>
      <c r="BK440" s="22">
        <f t="shared" si="20"/>
        <v>504745</v>
      </c>
    </row>
    <row r="441" spans="1:63" x14ac:dyDescent="0.35">
      <c r="A441" s="23" t="s">
        <v>1899</v>
      </c>
      <c r="B441" s="79" t="s">
        <v>505</v>
      </c>
      <c r="C441" s="80">
        <v>9</v>
      </c>
      <c r="D441" s="81" t="s">
        <v>23</v>
      </c>
      <c r="E441" s="79" t="s">
        <v>458</v>
      </c>
      <c r="F441" s="79" t="s">
        <v>635</v>
      </c>
      <c r="G441" s="79" t="s">
        <v>918</v>
      </c>
      <c r="H441" s="79" t="s">
        <v>656</v>
      </c>
      <c r="I441" s="79" t="s">
        <v>919</v>
      </c>
      <c r="J441" s="79" t="s">
        <v>658</v>
      </c>
      <c r="K441" s="79" t="s">
        <v>472</v>
      </c>
      <c r="L441" s="79" t="s">
        <v>637</v>
      </c>
      <c r="M441" s="79" t="s">
        <v>650</v>
      </c>
      <c r="N441" s="82">
        <v>1</v>
      </c>
      <c r="O441" s="82">
        <v>1</v>
      </c>
      <c r="P441" s="82">
        <v>1</v>
      </c>
      <c r="Q441" s="82">
        <v>1</v>
      </c>
      <c r="R441" s="82">
        <v>1</v>
      </c>
      <c r="S441" s="82">
        <v>1</v>
      </c>
      <c r="T441" s="82">
        <v>0</v>
      </c>
      <c r="U441" s="82">
        <v>0</v>
      </c>
      <c r="V441" s="82">
        <v>0</v>
      </c>
      <c r="W441" s="77">
        <v>53100</v>
      </c>
      <c r="X441" s="77">
        <v>0</v>
      </c>
      <c r="Y441" s="77">
        <v>0</v>
      </c>
      <c r="Z441" s="77">
        <v>287.62</v>
      </c>
      <c r="AA441" s="77">
        <v>0</v>
      </c>
      <c r="AB441" s="77">
        <v>0</v>
      </c>
      <c r="AC441" s="77">
        <v>0</v>
      </c>
      <c r="AD441" s="77">
        <v>53100</v>
      </c>
      <c r="AE441" s="134">
        <v>43742</v>
      </c>
      <c r="AF441" s="134">
        <v>47395</v>
      </c>
      <c r="AG441" s="135">
        <v>53100</v>
      </c>
      <c r="AH441" s="84">
        <v>5.5944444444444441</v>
      </c>
      <c r="AI441" s="84">
        <v>10</v>
      </c>
      <c r="AJ441" s="136">
        <v>6.5000000000000002E-2</v>
      </c>
      <c r="AK441" s="79" t="s">
        <v>651</v>
      </c>
      <c r="AL441" s="79" t="s">
        <v>652</v>
      </c>
      <c r="AM441" s="130">
        <v>0</v>
      </c>
      <c r="AN441" s="130">
        <v>0</v>
      </c>
      <c r="AO441" s="130">
        <v>0</v>
      </c>
      <c r="AP441" s="130">
        <v>0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10620</v>
      </c>
      <c r="BG441" s="130">
        <v>0</v>
      </c>
      <c r="BH441" s="130">
        <v>0</v>
      </c>
      <c r="BI441" s="22">
        <f t="shared" si="18"/>
        <v>0</v>
      </c>
      <c r="BJ441" s="22">
        <f t="shared" si="19"/>
        <v>10620</v>
      </c>
      <c r="BK441" s="22">
        <f t="shared" si="20"/>
        <v>10620</v>
      </c>
    </row>
    <row r="442" spans="1:63" x14ac:dyDescent="0.35">
      <c r="A442" s="23" t="s">
        <v>1900</v>
      </c>
      <c r="B442" s="79" t="s">
        <v>506</v>
      </c>
      <c r="C442" s="80">
        <v>5</v>
      </c>
      <c r="D442" s="81" t="s">
        <v>23</v>
      </c>
      <c r="E442" s="79" t="s">
        <v>458</v>
      </c>
      <c r="F442" s="79" t="s">
        <v>635</v>
      </c>
      <c r="G442" s="79" t="s">
        <v>918</v>
      </c>
      <c r="H442" s="79" t="s">
        <v>656</v>
      </c>
      <c r="I442" s="79" t="s">
        <v>919</v>
      </c>
      <c r="J442" s="79" t="s">
        <v>658</v>
      </c>
      <c r="K442" s="79" t="s">
        <v>472</v>
      </c>
      <c r="L442" s="79" t="s">
        <v>637</v>
      </c>
      <c r="M442" s="79" t="s">
        <v>650</v>
      </c>
      <c r="N442" s="82">
        <v>1</v>
      </c>
      <c r="O442" s="82">
        <v>1</v>
      </c>
      <c r="P442" s="82">
        <v>1</v>
      </c>
      <c r="Q442" s="82">
        <v>1</v>
      </c>
      <c r="R442" s="82">
        <v>1</v>
      </c>
      <c r="S442" s="82">
        <v>1</v>
      </c>
      <c r="T442" s="82">
        <v>0</v>
      </c>
      <c r="U442" s="82">
        <v>0</v>
      </c>
      <c r="V442" s="82">
        <v>0</v>
      </c>
      <c r="W442" s="77">
        <v>2515170</v>
      </c>
      <c r="X442" s="77">
        <v>0</v>
      </c>
      <c r="Y442" s="77">
        <v>0</v>
      </c>
      <c r="Z442" s="77">
        <v>10626.59</v>
      </c>
      <c r="AA442" s="77">
        <v>0</v>
      </c>
      <c r="AB442" s="77">
        <v>0</v>
      </c>
      <c r="AC442" s="77">
        <v>0</v>
      </c>
      <c r="AD442" s="77">
        <v>2515170</v>
      </c>
      <c r="AE442" s="134">
        <v>43753</v>
      </c>
      <c r="AF442" s="134">
        <v>45580</v>
      </c>
      <c r="AG442" s="135">
        <v>2515170</v>
      </c>
      <c r="AH442" s="84">
        <v>0.625</v>
      </c>
      <c r="AI442" s="84">
        <v>5</v>
      </c>
      <c r="AJ442" s="136">
        <v>5.0700000000000002E-2</v>
      </c>
      <c r="AK442" s="79" t="s">
        <v>651</v>
      </c>
      <c r="AL442" s="79" t="s">
        <v>652</v>
      </c>
      <c r="AM442" s="130">
        <v>0</v>
      </c>
      <c r="AN442" s="130">
        <v>1257585</v>
      </c>
      <c r="AO442" s="130">
        <v>0</v>
      </c>
      <c r="AP442" s="130">
        <v>0</v>
      </c>
      <c r="AQ442" s="130">
        <v>0</v>
      </c>
      <c r="AR442" s="130">
        <v>0</v>
      </c>
      <c r="AS442" s="130">
        <v>0</v>
      </c>
      <c r="AT442" s="130">
        <v>1257585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0</v>
      </c>
      <c r="BI442" s="22">
        <f t="shared" si="18"/>
        <v>2515170</v>
      </c>
      <c r="BJ442" s="22">
        <f t="shared" si="19"/>
        <v>0</v>
      </c>
      <c r="BK442" s="22">
        <f t="shared" si="20"/>
        <v>2515170</v>
      </c>
    </row>
    <row r="443" spans="1:63" x14ac:dyDescent="0.35">
      <c r="A443" s="23" t="s">
        <v>1901</v>
      </c>
      <c r="B443" s="79" t="s">
        <v>506</v>
      </c>
      <c r="C443" s="80">
        <v>6</v>
      </c>
      <c r="D443" s="81" t="s">
        <v>23</v>
      </c>
      <c r="E443" s="79" t="s">
        <v>458</v>
      </c>
      <c r="F443" s="79" t="s">
        <v>635</v>
      </c>
      <c r="G443" s="79" t="s">
        <v>918</v>
      </c>
      <c r="H443" s="79" t="s">
        <v>656</v>
      </c>
      <c r="I443" s="79" t="s">
        <v>919</v>
      </c>
      <c r="J443" s="79" t="s">
        <v>658</v>
      </c>
      <c r="K443" s="79" t="s">
        <v>472</v>
      </c>
      <c r="L443" s="79" t="s">
        <v>637</v>
      </c>
      <c r="M443" s="79" t="s">
        <v>650</v>
      </c>
      <c r="N443" s="82">
        <v>1</v>
      </c>
      <c r="O443" s="82">
        <v>1</v>
      </c>
      <c r="P443" s="82">
        <v>1</v>
      </c>
      <c r="Q443" s="82">
        <v>1</v>
      </c>
      <c r="R443" s="82">
        <v>1</v>
      </c>
      <c r="S443" s="82">
        <v>1</v>
      </c>
      <c r="T443" s="82">
        <v>0</v>
      </c>
      <c r="U443" s="82">
        <v>0</v>
      </c>
      <c r="V443" s="82">
        <v>0</v>
      </c>
      <c r="W443" s="77">
        <v>3258422.5</v>
      </c>
      <c r="X443" s="77">
        <v>0</v>
      </c>
      <c r="Y443" s="77">
        <v>0</v>
      </c>
      <c r="Z443" s="77">
        <v>14554.29</v>
      </c>
      <c r="AA443" s="77">
        <v>0</v>
      </c>
      <c r="AB443" s="77">
        <v>0</v>
      </c>
      <c r="AC443" s="77">
        <v>0</v>
      </c>
      <c r="AD443" s="77">
        <v>3258422.5</v>
      </c>
      <c r="AE443" s="134">
        <v>43753</v>
      </c>
      <c r="AF443" s="134">
        <v>45945</v>
      </c>
      <c r="AG443" s="135">
        <v>3258422.5</v>
      </c>
      <c r="AH443" s="84">
        <v>1.625</v>
      </c>
      <c r="AI443" s="84">
        <v>6</v>
      </c>
      <c r="AJ443" s="136">
        <v>5.3600000000000002E-2</v>
      </c>
      <c r="AK443" s="79" t="s">
        <v>651</v>
      </c>
      <c r="AL443" s="79" t="s">
        <v>652</v>
      </c>
      <c r="AM443" s="130">
        <v>0</v>
      </c>
      <c r="AN443" s="130">
        <v>0</v>
      </c>
      <c r="AO443" s="130">
        <v>0</v>
      </c>
      <c r="AP443" s="130">
        <v>0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1629211.25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1629211.25</v>
      </c>
      <c r="BG443" s="130">
        <v>0</v>
      </c>
      <c r="BH443" s="130">
        <v>0</v>
      </c>
      <c r="BI443" s="22">
        <f t="shared" si="18"/>
        <v>0</v>
      </c>
      <c r="BJ443" s="22">
        <f t="shared" si="19"/>
        <v>3258422.5</v>
      </c>
      <c r="BK443" s="22">
        <f t="shared" si="20"/>
        <v>3258422.5</v>
      </c>
    </row>
    <row r="444" spans="1:63" x14ac:dyDescent="0.35">
      <c r="A444" s="23" t="s">
        <v>1902</v>
      </c>
      <c r="B444" s="79" t="s">
        <v>506</v>
      </c>
      <c r="C444" s="80">
        <v>7</v>
      </c>
      <c r="D444" s="81" t="s">
        <v>23</v>
      </c>
      <c r="E444" s="79" t="s">
        <v>458</v>
      </c>
      <c r="F444" s="79" t="s">
        <v>635</v>
      </c>
      <c r="G444" s="79" t="s">
        <v>918</v>
      </c>
      <c r="H444" s="79" t="s">
        <v>656</v>
      </c>
      <c r="I444" s="79" t="s">
        <v>919</v>
      </c>
      <c r="J444" s="79" t="s">
        <v>658</v>
      </c>
      <c r="K444" s="79" t="s">
        <v>472</v>
      </c>
      <c r="L444" s="79" t="s">
        <v>637</v>
      </c>
      <c r="M444" s="79" t="s">
        <v>650</v>
      </c>
      <c r="N444" s="82">
        <v>1</v>
      </c>
      <c r="O444" s="82">
        <v>1</v>
      </c>
      <c r="P444" s="82">
        <v>1</v>
      </c>
      <c r="Q444" s="82">
        <v>1</v>
      </c>
      <c r="R444" s="82">
        <v>1</v>
      </c>
      <c r="S444" s="82">
        <v>1</v>
      </c>
      <c r="T444" s="82">
        <v>0</v>
      </c>
      <c r="U444" s="82">
        <v>0</v>
      </c>
      <c r="V444" s="82">
        <v>0</v>
      </c>
      <c r="W444" s="77">
        <v>2894835</v>
      </c>
      <c r="X444" s="77">
        <v>0</v>
      </c>
      <c r="Y444" s="77">
        <v>0</v>
      </c>
      <c r="Z444" s="77">
        <v>13605.72</v>
      </c>
      <c r="AA444" s="77">
        <v>0</v>
      </c>
      <c r="AB444" s="77">
        <v>0</v>
      </c>
      <c r="AC444" s="77">
        <v>0</v>
      </c>
      <c r="AD444" s="77">
        <v>2894835</v>
      </c>
      <c r="AE444" s="134">
        <v>43753</v>
      </c>
      <c r="AF444" s="134">
        <v>46310</v>
      </c>
      <c r="AG444" s="135">
        <v>2894835</v>
      </c>
      <c r="AH444" s="84">
        <v>2.625</v>
      </c>
      <c r="AI444" s="84">
        <v>7</v>
      </c>
      <c r="AJ444" s="136">
        <v>5.6399999999999999E-2</v>
      </c>
      <c r="AK444" s="79" t="s">
        <v>651</v>
      </c>
      <c r="AL444" s="79" t="s">
        <v>652</v>
      </c>
      <c r="AM444" s="130">
        <v>0</v>
      </c>
      <c r="AN444" s="130">
        <v>0</v>
      </c>
      <c r="AO444" s="130">
        <v>0</v>
      </c>
      <c r="AP444" s="130">
        <v>0</v>
      </c>
      <c r="AQ444" s="130">
        <v>0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1447417.5</v>
      </c>
      <c r="BG444" s="130">
        <v>0</v>
      </c>
      <c r="BH444" s="130">
        <v>0</v>
      </c>
      <c r="BI444" s="22">
        <f t="shared" si="18"/>
        <v>0</v>
      </c>
      <c r="BJ444" s="22">
        <f t="shared" si="19"/>
        <v>1447417.5</v>
      </c>
      <c r="BK444" s="22">
        <f t="shared" si="20"/>
        <v>1447417.5</v>
      </c>
    </row>
    <row r="445" spans="1:63" x14ac:dyDescent="0.35">
      <c r="A445" s="23" t="s">
        <v>1903</v>
      </c>
      <c r="B445" s="79" t="s">
        <v>506</v>
      </c>
      <c r="C445" s="80">
        <v>8</v>
      </c>
      <c r="D445" s="81" t="s">
        <v>23</v>
      </c>
      <c r="E445" s="79" t="s">
        <v>458</v>
      </c>
      <c r="F445" s="79" t="s">
        <v>635</v>
      </c>
      <c r="G445" s="79" t="s">
        <v>918</v>
      </c>
      <c r="H445" s="79" t="s">
        <v>656</v>
      </c>
      <c r="I445" s="79" t="s">
        <v>919</v>
      </c>
      <c r="J445" s="79" t="s">
        <v>658</v>
      </c>
      <c r="K445" s="79" t="s">
        <v>472</v>
      </c>
      <c r="L445" s="79" t="s">
        <v>637</v>
      </c>
      <c r="M445" s="79" t="s">
        <v>650</v>
      </c>
      <c r="N445" s="82">
        <v>1</v>
      </c>
      <c r="O445" s="82">
        <v>1</v>
      </c>
      <c r="P445" s="82">
        <v>1</v>
      </c>
      <c r="Q445" s="82">
        <v>1</v>
      </c>
      <c r="R445" s="82">
        <v>1</v>
      </c>
      <c r="S445" s="82">
        <v>1</v>
      </c>
      <c r="T445" s="82">
        <v>0</v>
      </c>
      <c r="U445" s="82">
        <v>0</v>
      </c>
      <c r="V445" s="82">
        <v>0</v>
      </c>
      <c r="W445" s="77">
        <v>1584592.5</v>
      </c>
      <c r="X445" s="77">
        <v>0</v>
      </c>
      <c r="Y445" s="77">
        <v>0</v>
      </c>
      <c r="Z445" s="77">
        <v>7830.53</v>
      </c>
      <c r="AA445" s="77">
        <v>0</v>
      </c>
      <c r="AB445" s="77">
        <v>0</v>
      </c>
      <c r="AC445" s="77">
        <v>0</v>
      </c>
      <c r="AD445" s="77">
        <v>1584592.5</v>
      </c>
      <c r="AE445" s="134">
        <v>43753</v>
      </c>
      <c r="AF445" s="134">
        <v>46675</v>
      </c>
      <c r="AG445" s="135">
        <v>1584592.5</v>
      </c>
      <c r="AH445" s="84">
        <v>3.625</v>
      </c>
      <c r="AI445" s="84">
        <v>8</v>
      </c>
      <c r="AJ445" s="136">
        <v>5.9299999999999999E-2</v>
      </c>
      <c r="AK445" s="79" t="s">
        <v>651</v>
      </c>
      <c r="AL445" s="79" t="s">
        <v>652</v>
      </c>
      <c r="AM445" s="130">
        <v>0</v>
      </c>
      <c r="AN445" s="130">
        <v>0</v>
      </c>
      <c r="AO445" s="130">
        <v>0</v>
      </c>
      <c r="AP445" s="130">
        <v>0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528197.5</v>
      </c>
      <c r="BG445" s="130">
        <v>0</v>
      </c>
      <c r="BH445" s="130">
        <v>0</v>
      </c>
      <c r="BI445" s="22">
        <f t="shared" si="18"/>
        <v>0</v>
      </c>
      <c r="BJ445" s="22">
        <f t="shared" si="19"/>
        <v>528197.5</v>
      </c>
      <c r="BK445" s="22">
        <f t="shared" si="20"/>
        <v>528197.5</v>
      </c>
    </row>
    <row r="446" spans="1:63" x14ac:dyDescent="0.35">
      <c r="A446" s="23" t="s">
        <v>1904</v>
      </c>
      <c r="B446" s="79" t="s">
        <v>506</v>
      </c>
      <c r="C446" s="80">
        <v>9</v>
      </c>
      <c r="D446" s="81" t="s">
        <v>23</v>
      </c>
      <c r="E446" s="79" t="s">
        <v>458</v>
      </c>
      <c r="F446" s="79" t="s">
        <v>635</v>
      </c>
      <c r="G446" s="79" t="s">
        <v>918</v>
      </c>
      <c r="H446" s="79" t="s">
        <v>656</v>
      </c>
      <c r="I446" s="79" t="s">
        <v>919</v>
      </c>
      <c r="J446" s="79" t="s">
        <v>658</v>
      </c>
      <c r="K446" s="79" t="s">
        <v>472</v>
      </c>
      <c r="L446" s="79" t="s">
        <v>637</v>
      </c>
      <c r="M446" s="79" t="s">
        <v>650</v>
      </c>
      <c r="N446" s="82">
        <v>1</v>
      </c>
      <c r="O446" s="82">
        <v>1</v>
      </c>
      <c r="P446" s="82">
        <v>1</v>
      </c>
      <c r="Q446" s="82">
        <v>1</v>
      </c>
      <c r="R446" s="82">
        <v>1</v>
      </c>
      <c r="S446" s="82">
        <v>1</v>
      </c>
      <c r="T446" s="82">
        <v>0</v>
      </c>
      <c r="U446" s="82">
        <v>0</v>
      </c>
      <c r="V446" s="82">
        <v>0</v>
      </c>
      <c r="W446" s="77">
        <v>53100</v>
      </c>
      <c r="X446" s="77">
        <v>0</v>
      </c>
      <c r="Y446" s="77">
        <v>0</v>
      </c>
      <c r="Z446" s="77">
        <v>274.79000000000002</v>
      </c>
      <c r="AA446" s="77">
        <v>0</v>
      </c>
      <c r="AB446" s="77">
        <v>0</v>
      </c>
      <c r="AC446" s="77">
        <v>0</v>
      </c>
      <c r="AD446" s="77">
        <v>53100</v>
      </c>
      <c r="AE446" s="134">
        <v>43753</v>
      </c>
      <c r="AF446" s="134">
        <v>47041</v>
      </c>
      <c r="AG446" s="135">
        <v>53100</v>
      </c>
      <c r="AH446" s="84">
        <v>4.625</v>
      </c>
      <c r="AI446" s="84">
        <v>9</v>
      </c>
      <c r="AJ446" s="136">
        <v>6.2100000000000002E-2</v>
      </c>
      <c r="AK446" s="79" t="s">
        <v>651</v>
      </c>
      <c r="AL446" s="79" t="s">
        <v>652</v>
      </c>
      <c r="AM446" s="130">
        <v>0</v>
      </c>
      <c r="AN446" s="130">
        <v>0</v>
      </c>
      <c r="AO446" s="130">
        <v>0</v>
      </c>
      <c r="AP446" s="130">
        <v>0</v>
      </c>
      <c r="AQ446" s="130">
        <v>0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13275</v>
      </c>
      <c r="BG446" s="130">
        <v>0</v>
      </c>
      <c r="BH446" s="130">
        <v>0</v>
      </c>
      <c r="BI446" s="22">
        <f t="shared" si="18"/>
        <v>0</v>
      </c>
      <c r="BJ446" s="22">
        <f t="shared" si="19"/>
        <v>13275</v>
      </c>
      <c r="BK446" s="22">
        <f t="shared" si="20"/>
        <v>13275</v>
      </c>
    </row>
    <row r="447" spans="1:63" x14ac:dyDescent="0.35">
      <c r="A447" s="23" t="s">
        <v>1905</v>
      </c>
      <c r="B447" s="79" t="s">
        <v>507</v>
      </c>
      <c r="C447" s="80">
        <v>4</v>
      </c>
      <c r="D447" s="81" t="s">
        <v>23</v>
      </c>
      <c r="E447" s="79" t="s">
        <v>458</v>
      </c>
      <c r="F447" s="79" t="s">
        <v>635</v>
      </c>
      <c r="G447" s="79" t="s">
        <v>918</v>
      </c>
      <c r="H447" s="79" t="s">
        <v>656</v>
      </c>
      <c r="I447" s="79" t="s">
        <v>919</v>
      </c>
      <c r="J447" s="79" t="s">
        <v>658</v>
      </c>
      <c r="K447" s="79" t="s">
        <v>472</v>
      </c>
      <c r="L447" s="79" t="s">
        <v>637</v>
      </c>
      <c r="M447" s="79" t="s">
        <v>650</v>
      </c>
      <c r="N447" s="82">
        <v>1</v>
      </c>
      <c r="O447" s="82">
        <v>1</v>
      </c>
      <c r="P447" s="82">
        <v>1</v>
      </c>
      <c r="Q447" s="82">
        <v>1</v>
      </c>
      <c r="R447" s="82">
        <v>1</v>
      </c>
      <c r="S447" s="82">
        <v>1</v>
      </c>
      <c r="T447" s="82">
        <v>0</v>
      </c>
      <c r="U447" s="82">
        <v>0</v>
      </c>
      <c r="V447" s="82">
        <v>0</v>
      </c>
      <c r="W447" s="77">
        <v>1191210</v>
      </c>
      <c r="X447" s="77">
        <v>0</v>
      </c>
      <c r="Y447" s="77">
        <v>0</v>
      </c>
      <c r="Z447" s="77">
        <v>5032.8599999999997</v>
      </c>
      <c r="AA447" s="77">
        <v>0</v>
      </c>
      <c r="AB447" s="77">
        <v>0</v>
      </c>
      <c r="AC447" s="77">
        <v>0</v>
      </c>
      <c r="AD447" s="77">
        <v>1191210</v>
      </c>
      <c r="AE447" s="134">
        <v>43759</v>
      </c>
      <c r="AF447" s="134">
        <v>45586</v>
      </c>
      <c r="AG447" s="135">
        <v>1191210</v>
      </c>
      <c r="AH447" s="84">
        <v>0.64166666666666672</v>
      </c>
      <c r="AI447" s="84">
        <v>5</v>
      </c>
      <c r="AJ447" s="136">
        <v>5.0700000000000002E-2</v>
      </c>
      <c r="AK447" s="79" t="s">
        <v>651</v>
      </c>
      <c r="AL447" s="79" t="s">
        <v>652</v>
      </c>
      <c r="AM447" s="130">
        <v>0</v>
      </c>
      <c r="AN447" s="130">
        <v>595605</v>
      </c>
      <c r="AO447" s="130">
        <v>0</v>
      </c>
      <c r="AP447" s="130">
        <v>0</v>
      </c>
      <c r="AQ447" s="130">
        <v>0</v>
      </c>
      <c r="AR447" s="130">
        <v>0</v>
      </c>
      <c r="AS447" s="130">
        <v>0</v>
      </c>
      <c r="AT447" s="130">
        <v>595605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0</v>
      </c>
      <c r="BI447" s="22">
        <f t="shared" si="18"/>
        <v>1191210</v>
      </c>
      <c r="BJ447" s="22">
        <f t="shared" si="19"/>
        <v>0</v>
      </c>
      <c r="BK447" s="22">
        <f t="shared" si="20"/>
        <v>1191210</v>
      </c>
    </row>
    <row r="448" spans="1:63" x14ac:dyDescent="0.35">
      <c r="A448" s="23" t="s">
        <v>1906</v>
      </c>
      <c r="B448" s="79" t="s">
        <v>507</v>
      </c>
      <c r="C448" s="80">
        <v>5</v>
      </c>
      <c r="D448" s="81" t="s">
        <v>23</v>
      </c>
      <c r="E448" s="79" t="s">
        <v>458</v>
      </c>
      <c r="F448" s="79" t="s">
        <v>635</v>
      </c>
      <c r="G448" s="79" t="s">
        <v>918</v>
      </c>
      <c r="H448" s="79" t="s">
        <v>656</v>
      </c>
      <c r="I448" s="79" t="s">
        <v>919</v>
      </c>
      <c r="J448" s="79" t="s">
        <v>658</v>
      </c>
      <c r="K448" s="79" t="s">
        <v>472</v>
      </c>
      <c r="L448" s="79" t="s">
        <v>637</v>
      </c>
      <c r="M448" s="79" t="s">
        <v>650</v>
      </c>
      <c r="N448" s="82">
        <v>1</v>
      </c>
      <c r="O448" s="82">
        <v>1</v>
      </c>
      <c r="P448" s="82">
        <v>1</v>
      </c>
      <c r="Q448" s="82">
        <v>1</v>
      </c>
      <c r="R448" s="82">
        <v>1</v>
      </c>
      <c r="S448" s="82">
        <v>1</v>
      </c>
      <c r="T448" s="82">
        <v>0</v>
      </c>
      <c r="U448" s="82">
        <v>0</v>
      </c>
      <c r="V448" s="82">
        <v>0</v>
      </c>
      <c r="W448" s="77">
        <v>1893605</v>
      </c>
      <c r="X448" s="77">
        <v>0</v>
      </c>
      <c r="Y448" s="77">
        <v>0</v>
      </c>
      <c r="Z448" s="77">
        <v>8458.1</v>
      </c>
      <c r="AA448" s="77">
        <v>0</v>
      </c>
      <c r="AB448" s="77">
        <v>0</v>
      </c>
      <c r="AC448" s="77">
        <v>0</v>
      </c>
      <c r="AD448" s="77">
        <v>1893605</v>
      </c>
      <c r="AE448" s="134">
        <v>43759</v>
      </c>
      <c r="AF448" s="134">
        <v>45951</v>
      </c>
      <c r="AG448" s="135">
        <v>1893605</v>
      </c>
      <c r="AH448" s="84">
        <v>1.6416666666666666</v>
      </c>
      <c r="AI448" s="84">
        <v>6</v>
      </c>
      <c r="AJ448" s="136">
        <v>5.3600000000000002E-2</v>
      </c>
      <c r="AK448" s="79" t="s">
        <v>651</v>
      </c>
      <c r="AL448" s="79" t="s">
        <v>652</v>
      </c>
      <c r="AM448" s="130">
        <v>0</v>
      </c>
      <c r="AN448" s="130">
        <v>0</v>
      </c>
      <c r="AO448" s="130">
        <v>0</v>
      </c>
      <c r="AP448" s="130">
        <v>0</v>
      </c>
      <c r="AQ448" s="130">
        <v>0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946802.5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946802.5</v>
      </c>
      <c r="BG448" s="130">
        <v>0</v>
      </c>
      <c r="BH448" s="130">
        <v>0</v>
      </c>
      <c r="BI448" s="22">
        <f t="shared" si="18"/>
        <v>0</v>
      </c>
      <c r="BJ448" s="22">
        <f t="shared" si="19"/>
        <v>1893605</v>
      </c>
      <c r="BK448" s="22">
        <f t="shared" si="20"/>
        <v>1893605</v>
      </c>
    </row>
    <row r="449" spans="1:63" x14ac:dyDescent="0.35">
      <c r="A449" s="23" t="s">
        <v>1907</v>
      </c>
      <c r="B449" s="79" t="s">
        <v>507</v>
      </c>
      <c r="C449" s="80">
        <v>6</v>
      </c>
      <c r="D449" s="81" t="s">
        <v>23</v>
      </c>
      <c r="E449" s="79" t="s">
        <v>458</v>
      </c>
      <c r="F449" s="79" t="s">
        <v>635</v>
      </c>
      <c r="G449" s="79" t="s">
        <v>918</v>
      </c>
      <c r="H449" s="79" t="s">
        <v>656</v>
      </c>
      <c r="I449" s="79" t="s">
        <v>919</v>
      </c>
      <c r="J449" s="79" t="s">
        <v>658</v>
      </c>
      <c r="K449" s="79" t="s">
        <v>472</v>
      </c>
      <c r="L449" s="79" t="s">
        <v>637</v>
      </c>
      <c r="M449" s="79" t="s">
        <v>650</v>
      </c>
      <c r="N449" s="82">
        <v>1</v>
      </c>
      <c r="O449" s="82">
        <v>1</v>
      </c>
      <c r="P449" s="82">
        <v>1</v>
      </c>
      <c r="Q449" s="82">
        <v>1</v>
      </c>
      <c r="R449" s="82">
        <v>1</v>
      </c>
      <c r="S449" s="82">
        <v>1</v>
      </c>
      <c r="T449" s="82">
        <v>0</v>
      </c>
      <c r="U449" s="82">
        <v>0</v>
      </c>
      <c r="V449" s="82">
        <v>0</v>
      </c>
      <c r="W449" s="77">
        <v>1357147.5</v>
      </c>
      <c r="X449" s="77">
        <v>0</v>
      </c>
      <c r="Y449" s="77">
        <v>0</v>
      </c>
      <c r="Z449" s="77">
        <v>6378.59</v>
      </c>
      <c r="AA449" s="77">
        <v>0</v>
      </c>
      <c r="AB449" s="77">
        <v>0</v>
      </c>
      <c r="AC449" s="77">
        <v>0</v>
      </c>
      <c r="AD449" s="77">
        <v>1357147.5</v>
      </c>
      <c r="AE449" s="134">
        <v>43759</v>
      </c>
      <c r="AF449" s="134">
        <v>46316</v>
      </c>
      <c r="AG449" s="135">
        <v>1357147.5</v>
      </c>
      <c r="AH449" s="84">
        <v>2.6416666666666666</v>
      </c>
      <c r="AI449" s="84">
        <v>7</v>
      </c>
      <c r="AJ449" s="136">
        <v>5.6399999999999999E-2</v>
      </c>
      <c r="AK449" s="79" t="s">
        <v>651</v>
      </c>
      <c r="AL449" s="79" t="s">
        <v>652</v>
      </c>
      <c r="AM449" s="130">
        <v>0</v>
      </c>
      <c r="AN449" s="130">
        <v>0</v>
      </c>
      <c r="AO449" s="130">
        <v>0</v>
      </c>
      <c r="AP449" s="130">
        <v>0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678573.75</v>
      </c>
      <c r="BG449" s="130">
        <v>0</v>
      </c>
      <c r="BH449" s="130">
        <v>0</v>
      </c>
      <c r="BI449" s="22">
        <f t="shared" si="18"/>
        <v>0</v>
      </c>
      <c r="BJ449" s="22">
        <f t="shared" si="19"/>
        <v>678573.75</v>
      </c>
      <c r="BK449" s="22">
        <f t="shared" si="20"/>
        <v>678573.75</v>
      </c>
    </row>
    <row r="450" spans="1:63" x14ac:dyDescent="0.35">
      <c r="A450" s="23" t="s">
        <v>1908</v>
      </c>
      <c r="B450" s="79" t="s">
        <v>507</v>
      </c>
      <c r="C450" s="80">
        <v>7</v>
      </c>
      <c r="D450" s="81" t="s">
        <v>23</v>
      </c>
      <c r="E450" s="79" t="s">
        <v>458</v>
      </c>
      <c r="F450" s="79" t="s">
        <v>635</v>
      </c>
      <c r="G450" s="79" t="s">
        <v>918</v>
      </c>
      <c r="H450" s="79" t="s">
        <v>656</v>
      </c>
      <c r="I450" s="79" t="s">
        <v>919</v>
      </c>
      <c r="J450" s="79" t="s">
        <v>658</v>
      </c>
      <c r="K450" s="79" t="s">
        <v>472</v>
      </c>
      <c r="L450" s="79" t="s">
        <v>637</v>
      </c>
      <c r="M450" s="79" t="s">
        <v>650</v>
      </c>
      <c r="N450" s="82">
        <v>1</v>
      </c>
      <c r="O450" s="82">
        <v>1</v>
      </c>
      <c r="P450" s="82">
        <v>1</v>
      </c>
      <c r="Q450" s="82">
        <v>1</v>
      </c>
      <c r="R450" s="82">
        <v>1</v>
      </c>
      <c r="S450" s="82">
        <v>1</v>
      </c>
      <c r="T450" s="82">
        <v>0</v>
      </c>
      <c r="U450" s="82">
        <v>0</v>
      </c>
      <c r="V450" s="82">
        <v>0</v>
      </c>
      <c r="W450" s="77">
        <v>698265</v>
      </c>
      <c r="X450" s="77">
        <v>0</v>
      </c>
      <c r="Y450" s="77">
        <v>0</v>
      </c>
      <c r="Z450" s="77">
        <v>3450.59</v>
      </c>
      <c r="AA450" s="77">
        <v>0</v>
      </c>
      <c r="AB450" s="77">
        <v>0</v>
      </c>
      <c r="AC450" s="77">
        <v>0</v>
      </c>
      <c r="AD450" s="77">
        <v>698265</v>
      </c>
      <c r="AE450" s="134">
        <v>43759</v>
      </c>
      <c r="AF450" s="134">
        <v>46681</v>
      </c>
      <c r="AG450" s="135">
        <v>698265</v>
      </c>
      <c r="AH450" s="84">
        <v>3.6416666666666666</v>
      </c>
      <c r="AI450" s="84">
        <v>8</v>
      </c>
      <c r="AJ450" s="136">
        <v>5.9299999999999999E-2</v>
      </c>
      <c r="AK450" s="79" t="s">
        <v>651</v>
      </c>
      <c r="AL450" s="79" t="s">
        <v>652</v>
      </c>
      <c r="AM450" s="130">
        <v>0</v>
      </c>
      <c r="AN450" s="130">
        <v>0</v>
      </c>
      <c r="AO450" s="130">
        <v>0</v>
      </c>
      <c r="AP450" s="130">
        <v>0</v>
      </c>
      <c r="AQ450" s="130">
        <v>0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232755</v>
      </c>
      <c r="BG450" s="130">
        <v>0</v>
      </c>
      <c r="BH450" s="130">
        <v>0</v>
      </c>
      <c r="BI450" s="22">
        <f t="shared" si="18"/>
        <v>0</v>
      </c>
      <c r="BJ450" s="22">
        <f t="shared" si="19"/>
        <v>232755</v>
      </c>
      <c r="BK450" s="22">
        <f t="shared" si="20"/>
        <v>232755</v>
      </c>
    </row>
    <row r="451" spans="1:63" x14ac:dyDescent="0.35">
      <c r="A451" s="23" t="s">
        <v>1909</v>
      </c>
      <c r="B451" s="79" t="s">
        <v>507</v>
      </c>
      <c r="C451" s="80">
        <v>8</v>
      </c>
      <c r="D451" s="81" t="s">
        <v>23</v>
      </c>
      <c r="E451" s="79" t="s">
        <v>458</v>
      </c>
      <c r="F451" s="79" t="s">
        <v>635</v>
      </c>
      <c r="G451" s="79" t="s">
        <v>918</v>
      </c>
      <c r="H451" s="79" t="s">
        <v>656</v>
      </c>
      <c r="I451" s="79" t="s">
        <v>919</v>
      </c>
      <c r="J451" s="79" t="s">
        <v>658</v>
      </c>
      <c r="K451" s="79" t="s">
        <v>472</v>
      </c>
      <c r="L451" s="79" t="s">
        <v>637</v>
      </c>
      <c r="M451" s="79" t="s">
        <v>650</v>
      </c>
      <c r="N451" s="82">
        <v>1</v>
      </c>
      <c r="O451" s="82">
        <v>1</v>
      </c>
      <c r="P451" s="82">
        <v>1</v>
      </c>
      <c r="Q451" s="82">
        <v>1</v>
      </c>
      <c r="R451" s="82">
        <v>1</v>
      </c>
      <c r="S451" s="82">
        <v>1</v>
      </c>
      <c r="T451" s="82">
        <v>0</v>
      </c>
      <c r="U451" s="82">
        <v>0</v>
      </c>
      <c r="V451" s="82">
        <v>0</v>
      </c>
      <c r="W451" s="77">
        <v>53100</v>
      </c>
      <c r="X451" s="77">
        <v>0</v>
      </c>
      <c r="Y451" s="77">
        <v>0</v>
      </c>
      <c r="Z451" s="77">
        <v>274.79000000000002</v>
      </c>
      <c r="AA451" s="77">
        <v>0</v>
      </c>
      <c r="AB451" s="77">
        <v>0</v>
      </c>
      <c r="AC451" s="77">
        <v>0</v>
      </c>
      <c r="AD451" s="77">
        <v>53100</v>
      </c>
      <c r="AE451" s="134">
        <v>43759</v>
      </c>
      <c r="AF451" s="134">
        <v>47047</v>
      </c>
      <c r="AG451" s="135">
        <v>53100</v>
      </c>
      <c r="AH451" s="84">
        <v>4.6416666666666666</v>
      </c>
      <c r="AI451" s="84">
        <v>9</v>
      </c>
      <c r="AJ451" s="136">
        <v>6.2100000000000002E-2</v>
      </c>
      <c r="AK451" s="79" t="s">
        <v>651</v>
      </c>
      <c r="AL451" s="79" t="s">
        <v>652</v>
      </c>
      <c r="AM451" s="130">
        <v>0</v>
      </c>
      <c r="AN451" s="130">
        <v>0</v>
      </c>
      <c r="AO451" s="130">
        <v>0</v>
      </c>
      <c r="AP451" s="130">
        <v>0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13275</v>
      </c>
      <c r="BG451" s="130">
        <v>0</v>
      </c>
      <c r="BH451" s="130">
        <v>0</v>
      </c>
      <c r="BI451" s="22">
        <f t="shared" ref="BI451:BI514" si="21">SUM(AM451:AV451)</f>
        <v>0</v>
      </c>
      <c r="BJ451" s="22">
        <f t="shared" si="19"/>
        <v>13275</v>
      </c>
      <c r="BK451" s="22">
        <f t="shared" si="20"/>
        <v>13275</v>
      </c>
    </row>
    <row r="452" spans="1:63" x14ac:dyDescent="0.35">
      <c r="A452" s="23" t="s">
        <v>1910</v>
      </c>
      <c r="B452" s="79" t="s">
        <v>923</v>
      </c>
      <c r="C452" s="80">
        <v>2</v>
      </c>
      <c r="D452" s="81" t="s">
        <v>23</v>
      </c>
      <c r="E452" s="79" t="s">
        <v>458</v>
      </c>
      <c r="F452" s="79" t="s">
        <v>635</v>
      </c>
      <c r="G452" s="79" t="s">
        <v>918</v>
      </c>
      <c r="H452" s="79" t="s">
        <v>656</v>
      </c>
      <c r="I452" s="79" t="s">
        <v>919</v>
      </c>
      <c r="J452" s="79" t="s">
        <v>658</v>
      </c>
      <c r="K452" s="79" t="s">
        <v>472</v>
      </c>
      <c r="L452" s="79" t="s">
        <v>637</v>
      </c>
      <c r="M452" s="79" t="s">
        <v>650</v>
      </c>
      <c r="N452" s="82">
        <v>1</v>
      </c>
      <c r="O452" s="82">
        <v>1</v>
      </c>
      <c r="P452" s="82">
        <v>1</v>
      </c>
      <c r="Q452" s="82">
        <v>1</v>
      </c>
      <c r="R452" s="82">
        <v>1</v>
      </c>
      <c r="S452" s="82">
        <v>1</v>
      </c>
      <c r="T452" s="82">
        <v>0</v>
      </c>
      <c r="U452" s="82">
        <v>0</v>
      </c>
      <c r="V452" s="82">
        <v>0</v>
      </c>
      <c r="W452" s="77">
        <v>43512.5</v>
      </c>
      <c r="X452" s="77">
        <v>0</v>
      </c>
      <c r="Y452" s="77">
        <v>0</v>
      </c>
      <c r="Z452" s="77">
        <v>183.84</v>
      </c>
      <c r="AA452" s="77">
        <v>0</v>
      </c>
      <c r="AB452" s="77">
        <v>0</v>
      </c>
      <c r="AC452" s="77">
        <v>0</v>
      </c>
      <c r="AD452" s="77">
        <v>43512.5</v>
      </c>
      <c r="AE452" s="134">
        <v>43766</v>
      </c>
      <c r="AF452" s="134">
        <v>45593</v>
      </c>
      <c r="AG452" s="135">
        <v>43512.5</v>
      </c>
      <c r="AH452" s="84">
        <v>0.66111111111111109</v>
      </c>
      <c r="AI452" s="84">
        <v>5</v>
      </c>
      <c r="AJ452" s="136">
        <v>5.0700000000000002E-2</v>
      </c>
      <c r="AK452" s="79" t="s">
        <v>651</v>
      </c>
      <c r="AL452" s="79" t="s">
        <v>652</v>
      </c>
      <c r="AM452" s="130">
        <v>0</v>
      </c>
      <c r="AN452" s="130">
        <v>21756.25</v>
      </c>
      <c r="AO452" s="130">
        <v>0</v>
      </c>
      <c r="AP452" s="130">
        <v>0</v>
      </c>
      <c r="AQ452" s="130">
        <v>0</v>
      </c>
      <c r="AR452" s="130">
        <v>0</v>
      </c>
      <c r="AS452" s="130">
        <v>0</v>
      </c>
      <c r="AT452" s="130">
        <v>21756.25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0</v>
      </c>
      <c r="BI452" s="22">
        <f t="shared" si="21"/>
        <v>43512.5</v>
      </c>
      <c r="BJ452" s="22">
        <f t="shared" ref="BJ452:BJ515" si="22">SUM(AW452:BH452)</f>
        <v>0</v>
      </c>
      <c r="BK452" s="22">
        <f t="shared" ref="BK452:BK515" si="23">BI452+BJ452</f>
        <v>43512.5</v>
      </c>
    </row>
    <row r="453" spans="1:63" x14ac:dyDescent="0.35">
      <c r="A453" s="23" t="s">
        <v>1911</v>
      </c>
      <c r="B453" s="79" t="s">
        <v>923</v>
      </c>
      <c r="C453" s="80">
        <v>3</v>
      </c>
      <c r="D453" s="81" t="s">
        <v>23</v>
      </c>
      <c r="E453" s="79" t="s">
        <v>458</v>
      </c>
      <c r="F453" s="79" t="s">
        <v>635</v>
      </c>
      <c r="G453" s="79" t="s">
        <v>918</v>
      </c>
      <c r="H453" s="79" t="s">
        <v>656</v>
      </c>
      <c r="I453" s="79" t="s">
        <v>919</v>
      </c>
      <c r="J453" s="79" t="s">
        <v>658</v>
      </c>
      <c r="K453" s="79" t="s">
        <v>472</v>
      </c>
      <c r="L453" s="79" t="s">
        <v>637</v>
      </c>
      <c r="M453" s="79" t="s">
        <v>650</v>
      </c>
      <c r="N453" s="82">
        <v>1</v>
      </c>
      <c r="O453" s="82">
        <v>1</v>
      </c>
      <c r="P453" s="82">
        <v>1</v>
      </c>
      <c r="Q453" s="82">
        <v>1</v>
      </c>
      <c r="R453" s="82">
        <v>1</v>
      </c>
      <c r="S453" s="82">
        <v>1</v>
      </c>
      <c r="T453" s="82">
        <v>0</v>
      </c>
      <c r="U453" s="82">
        <v>0</v>
      </c>
      <c r="V453" s="82">
        <v>0</v>
      </c>
      <c r="W453" s="77">
        <v>53100</v>
      </c>
      <c r="X453" s="77">
        <v>0</v>
      </c>
      <c r="Y453" s="77">
        <v>0</v>
      </c>
      <c r="Z453" s="77">
        <v>237.18</v>
      </c>
      <c r="AA453" s="77">
        <v>0</v>
      </c>
      <c r="AB453" s="77">
        <v>0</v>
      </c>
      <c r="AC453" s="77">
        <v>0</v>
      </c>
      <c r="AD453" s="77">
        <v>53100</v>
      </c>
      <c r="AE453" s="134">
        <v>43766</v>
      </c>
      <c r="AF453" s="134">
        <v>45958</v>
      </c>
      <c r="AG453" s="135">
        <v>53100</v>
      </c>
      <c r="AH453" s="84">
        <v>1.6611111111111112</v>
      </c>
      <c r="AI453" s="84">
        <v>6</v>
      </c>
      <c r="AJ453" s="136">
        <v>5.3600000000000002E-2</v>
      </c>
      <c r="AK453" s="79" t="s">
        <v>651</v>
      </c>
      <c r="AL453" s="79" t="s">
        <v>652</v>
      </c>
      <c r="AM453" s="130">
        <v>0</v>
      </c>
      <c r="AN453" s="130">
        <v>0</v>
      </c>
      <c r="AO453" s="130">
        <v>0</v>
      </c>
      <c r="AP453" s="130">
        <v>0</v>
      </c>
      <c r="AQ453" s="130">
        <v>0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26550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26550</v>
      </c>
      <c r="BG453" s="130">
        <v>0</v>
      </c>
      <c r="BH453" s="130">
        <v>0</v>
      </c>
      <c r="BI453" s="22">
        <f t="shared" si="21"/>
        <v>0</v>
      </c>
      <c r="BJ453" s="22">
        <f t="shared" si="22"/>
        <v>53100</v>
      </c>
      <c r="BK453" s="22">
        <f t="shared" si="23"/>
        <v>53100</v>
      </c>
    </row>
    <row r="454" spans="1:63" x14ac:dyDescent="0.35">
      <c r="A454" s="23" t="s">
        <v>1912</v>
      </c>
      <c r="B454" s="79" t="s">
        <v>923</v>
      </c>
      <c r="C454" s="80">
        <v>4</v>
      </c>
      <c r="D454" s="81" t="s">
        <v>23</v>
      </c>
      <c r="E454" s="79" t="s">
        <v>458</v>
      </c>
      <c r="F454" s="79" t="s">
        <v>635</v>
      </c>
      <c r="G454" s="79" t="s">
        <v>918</v>
      </c>
      <c r="H454" s="79" t="s">
        <v>656</v>
      </c>
      <c r="I454" s="79" t="s">
        <v>919</v>
      </c>
      <c r="J454" s="79" t="s">
        <v>658</v>
      </c>
      <c r="K454" s="79" t="s">
        <v>472</v>
      </c>
      <c r="L454" s="79" t="s">
        <v>637</v>
      </c>
      <c r="M454" s="79" t="s">
        <v>650</v>
      </c>
      <c r="N454" s="82">
        <v>1</v>
      </c>
      <c r="O454" s="82">
        <v>1</v>
      </c>
      <c r="P454" s="82">
        <v>1</v>
      </c>
      <c r="Q454" s="82">
        <v>1</v>
      </c>
      <c r="R454" s="82">
        <v>1</v>
      </c>
      <c r="S454" s="82">
        <v>1</v>
      </c>
      <c r="T454" s="82">
        <v>0</v>
      </c>
      <c r="U454" s="82">
        <v>0</v>
      </c>
      <c r="V454" s="82">
        <v>0</v>
      </c>
      <c r="W454" s="77">
        <v>155465</v>
      </c>
      <c r="X454" s="77">
        <v>0</v>
      </c>
      <c r="Y454" s="77">
        <v>0</v>
      </c>
      <c r="Z454" s="77">
        <v>804.53</v>
      </c>
      <c r="AA454" s="77">
        <v>0</v>
      </c>
      <c r="AB454" s="77">
        <v>0</v>
      </c>
      <c r="AC454" s="77">
        <v>0</v>
      </c>
      <c r="AD454" s="77">
        <v>155465</v>
      </c>
      <c r="AE454" s="134">
        <v>43766</v>
      </c>
      <c r="AF454" s="134">
        <v>47054</v>
      </c>
      <c r="AG454" s="135">
        <v>155465</v>
      </c>
      <c r="AH454" s="84">
        <v>4.6611111111111114</v>
      </c>
      <c r="AI454" s="84">
        <v>9</v>
      </c>
      <c r="AJ454" s="136">
        <v>6.2100000000000002E-2</v>
      </c>
      <c r="AK454" s="79" t="s">
        <v>651</v>
      </c>
      <c r="AL454" s="79" t="s">
        <v>652</v>
      </c>
      <c r="AM454" s="130">
        <v>0</v>
      </c>
      <c r="AN454" s="130">
        <v>0</v>
      </c>
      <c r="AO454" s="130">
        <v>0</v>
      </c>
      <c r="AP454" s="130">
        <v>0</v>
      </c>
      <c r="AQ454" s="130">
        <v>0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38866.25</v>
      </c>
      <c r="BG454" s="130">
        <v>0</v>
      </c>
      <c r="BH454" s="130">
        <v>0</v>
      </c>
      <c r="BI454" s="22">
        <f t="shared" si="21"/>
        <v>0</v>
      </c>
      <c r="BJ454" s="22">
        <f t="shared" si="22"/>
        <v>38866.25</v>
      </c>
      <c r="BK454" s="22">
        <f t="shared" si="23"/>
        <v>38866.25</v>
      </c>
    </row>
    <row r="455" spans="1:63" x14ac:dyDescent="0.35">
      <c r="A455" s="23" t="s">
        <v>1913</v>
      </c>
      <c r="B455" s="79" t="s">
        <v>923</v>
      </c>
      <c r="C455" s="80">
        <v>5</v>
      </c>
      <c r="D455" s="81" t="s">
        <v>23</v>
      </c>
      <c r="E455" s="79" t="s">
        <v>458</v>
      </c>
      <c r="F455" s="79" t="s">
        <v>635</v>
      </c>
      <c r="G455" s="79" t="s">
        <v>918</v>
      </c>
      <c r="H455" s="79" t="s">
        <v>656</v>
      </c>
      <c r="I455" s="79" t="s">
        <v>919</v>
      </c>
      <c r="J455" s="79" t="s">
        <v>658</v>
      </c>
      <c r="K455" s="79" t="s">
        <v>472</v>
      </c>
      <c r="L455" s="79" t="s">
        <v>637</v>
      </c>
      <c r="M455" s="79" t="s">
        <v>650</v>
      </c>
      <c r="N455" s="82">
        <v>1</v>
      </c>
      <c r="O455" s="82">
        <v>1</v>
      </c>
      <c r="P455" s="82">
        <v>1</v>
      </c>
      <c r="Q455" s="82">
        <v>1</v>
      </c>
      <c r="R455" s="82">
        <v>1</v>
      </c>
      <c r="S455" s="82">
        <v>1</v>
      </c>
      <c r="T455" s="82">
        <v>0</v>
      </c>
      <c r="U455" s="82">
        <v>0</v>
      </c>
      <c r="V455" s="82">
        <v>0</v>
      </c>
      <c r="W455" s="77">
        <v>43365</v>
      </c>
      <c r="X455" s="77">
        <v>0</v>
      </c>
      <c r="Y455" s="77">
        <v>0</v>
      </c>
      <c r="Z455" s="77">
        <v>234.89</v>
      </c>
      <c r="AA455" s="77">
        <v>0</v>
      </c>
      <c r="AB455" s="77">
        <v>0</v>
      </c>
      <c r="AC455" s="77">
        <v>0</v>
      </c>
      <c r="AD455" s="77">
        <v>43365</v>
      </c>
      <c r="AE455" s="134">
        <v>43766</v>
      </c>
      <c r="AF455" s="134">
        <v>47419</v>
      </c>
      <c r="AG455" s="135">
        <v>43365</v>
      </c>
      <c r="AH455" s="84">
        <v>5.6611111111111114</v>
      </c>
      <c r="AI455" s="84">
        <v>10</v>
      </c>
      <c r="AJ455" s="136">
        <v>6.5000000000000002E-2</v>
      </c>
      <c r="AK455" s="79" t="s">
        <v>651</v>
      </c>
      <c r="AL455" s="79" t="s">
        <v>652</v>
      </c>
      <c r="AM455" s="130">
        <v>0</v>
      </c>
      <c r="AN455" s="130">
        <v>0</v>
      </c>
      <c r="AO455" s="130">
        <v>0</v>
      </c>
      <c r="AP455" s="130">
        <v>0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8673</v>
      </c>
      <c r="BG455" s="130">
        <v>0</v>
      </c>
      <c r="BH455" s="130">
        <v>0</v>
      </c>
      <c r="BI455" s="22">
        <f t="shared" si="21"/>
        <v>0</v>
      </c>
      <c r="BJ455" s="22">
        <f t="shared" si="22"/>
        <v>8673</v>
      </c>
      <c r="BK455" s="22">
        <f t="shared" si="23"/>
        <v>8673</v>
      </c>
    </row>
    <row r="456" spans="1:63" x14ac:dyDescent="0.35">
      <c r="A456" s="23" t="s">
        <v>1914</v>
      </c>
      <c r="B456" s="79" t="s">
        <v>508</v>
      </c>
      <c r="C456" s="80">
        <v>5</v>
      </c>
      <c r="D456" s="81" t="s">
        <v>23</v>
      </c>
      <c r="E456" s="79" t="s">
        <v>458</v>
      </c>
      <c r="F456" s="79" t="s">
        <v>635</v>
      </c>
      <c r="G456" s="79" t="s">
        <v>918</v>
      </c>
      <c r="H456" s="79" t="s">
        <v>656</v>
      </c>
      <c r="I456" s="79" t="s">
        <v>919</v>
      </c>
      <c r="J456" s="79" t="s">
        <v>658</v>
      </c>
      <c r="K456" s="79" t="s">
        <v>472</v>
      </c>
      <c r="L456" s="79" t="s">
        <v>637</v>
      </c>
      <c r="M456" s="79" t="s">
        <v>650</v>
      </c>
      <c r="N456" s="82">
        <v>1</v>
      </c>
      <c r="O456" s="82">
        <v>1</v>
      </c>
      <c r="P456" s="82">
        <v>1</v>
      </c>
      <c r="Q456" s="82">
        <v>1</v>
      </c>
      <c r="R456" s="82">
        <v>1</v>
      </c>
      <c r="S456" s="82">
        <v>1</v>
      </c>
      <c r="T456" s="82">
        <v>0</v>
      </c>
      <c r="U456" s="82">
        <v>0</v>
      </c>
      <c r="V456" s="82">
        <v>0</v>
      </c>
      <c r="W456" s="77">
        <v>1120852.5</v>
      </c>
      <c r="X456" s="77">
        <v>0</v>
      </c>
      <c r="Y456" s="77">
        <v>0</v>
      </c>
      <c r="Z456" s="77">
        <v>4735.6000000000004</v>
      </c>
      <c r="AA456" s="77">
        <v>0</v>
      </c>
      <c r="AB456" s="77">
        <v>0</v>
      </c>
      <c r="AC456" s="77">
        <v>0</v>
      </c>
      <c r="AD456" s="77">
        <v>1120852.5</v>
      </c>
      <c r="AE456" s="134">
        <v>43766</v>
      </c>
      <c r="AF456" s="134">
        <v>45593</v>
      </c>
      <c r="AG456" s="135">
        <v>1120852.5</v>
      </c>
      <c r="AH456" s="84">
        <v>0.66111111111111109</v>
      </c>
      <c r="AI456" s="84">
        <v>5</v>
      </c>
      <c r="AJ456" s="136">
        <v>5.0700000000000002E-2</v>
      </c>
      <c r="AK456" s="79" t="s">
        <v>651</v>
      </c>
      <c r="AL456" s="79" t="s">
        <v>652</v>
      </c>
      <c r="AM456" s="130">
        <v>0</v>
      </c>
      <c r="AN456" s="130">
        <v>560426.25</v>
      </c>
      <c r="AO456" s="130">
        <v>0</v>
      </c>
      <c r="AP456" s="130">
        <v>0</v>
      </c>
      <c r="AQ456" s="130">
        <v>0</v>
      </c>
      <c r="AR456" s="130">
        <v>0</v>
      </c>
      <c r="AS456" s="130">
        <v>0</v>
      </c>
      <c r="AT456" s="130">
        <v>560426.25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0</v>
      </c>
      <c r="BI456" s="22">
        <f t="shared" si="21"/>
        <v>1120852.5</v>
      </c>
      <c r="BJ456" s="22">
        <f t="shared" si="22"/>
        <v>0</v>
      </c>
      <c r="BK456" s="22">
        <f t="shared" si="23"/>
        <v>1120852.5</v>
      </c>
    </row>
    <row r="457" spans="1:63" x14ac:dyDescent="0.35">
      <c r="A457" s="23" t="s">
        <v>1915</v>
      </c>
      <c r="B457" s="79" t="s">
        <v>508</v>
      </c>
      <c r="C457" s="80">
        <v>6</v>
      </c>
      <c r="D457" s="81" t="s">
        <v>23</v>
      </c>
      <c r="E457" s="79" t="s">
        <v>458</v>
      </c>
      <c r="F457" s="79" t="s">
        <v>635</v>
      </c>
      <c r="G457" s="79" t="s">
        <v>918</v>
      </c>
      <c r="H457" s="79" t="s">
        <v>656</v>
      </c>
      <c r="I457" s="79" t="s">
        <v>919</v>
      </c>
      <c r="J457" s="79" t="s">
        <v>658</v>
      </c>
      <c r="K457" s="79" t="s">
        <v>472</v>
      </c>
      <c r="L457" s="79" t="s">
        <v>637</v>
      </c>
      <c r="M457" s="79" t="s">
        <v>650</v>
      </c>
      <c r="N457" s="82">
        <v>1</v>
      </c>
      <c r="O457" s="82">
        <v>1</v>
      </c>
      <c r="P457" s="82">
        <v>1</v>
      </c>
      <c r="Q457" s="82">
        <v>1</v>
      </c>
      <c r="R457" s="82">
        <v>1</v>
      </c>
      <c r="S457" s="82">
        <v>1</v>
      </c>
      <c r="T457" s="82">
        <v>0</v>
      </c>
      <c r="U457" s="82">
        <v>0</v>
      </c>
      <c r="V457" s="82">
        <v>0</v>
      </c>
      <c r="W457" s="77">
        <v>1554502.5</v>
      </c>
      <c r="X457" s="77">
        <v>0</v>
      </c>
      <c r="Y457" s="77">
        <v>0</v>
      </c>
      <c r="Z457" s="77">
        <v>6943.44</v>
      </c>
      <c r="AA457" s="77">
        <v>0</v>
      </c>
      <c r="AB457" s="77">
        <v>0</v>
      </c>
      <c r="AC457" s="77">
        <v>0</v>
      </c>
      <c r="AD457" s="77">
        <v>1554502.5</v>
      </c>
      <c r="AE457" s="134">
        <v>43766</v>
      </c>
      <c r="AF457" s="134">
        <v>45958</v>
      </c>
      <c r="AG457" s="135">
        <v>1554502.5</v>
      </c>
      <c r="AH457" s="84">
        <v>1.6611111111111112</v>
      </c>
      <c r="AI457" s="84">
        <v>6</v>
      </c>
      <c r="AJ457" s="136">
        <v>5.3600000000000002E-2</v>
      </c>
      <c r="AK457" s="79" t="s">
        <v>651</v>
      </c>
      <c r="AL457" s="79" t="s">
        <v>652</v>
      </c>
      <c r="AM457" s="130">
        <v>0</v>
      </c>
      <c r="AN457" s="130">
        <v>0</v>
      </c>
      <c r="AO457" s="130">
        <v>0</v>
      </c>
      <c r="AP457" s="130">
        <v>0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777251.25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777251.25</v>
      </c>
      <c r="BG457" s="130">
        <v>0</v>
      </c>
      <c r="BH457" s="130">
        <v>0</v>
      </c>
      <c r="BI457" s="22">
        <f t="shared" si="21"/>
        <v>0</v>
      </c>
      <c r="BJ457" s="22">
        <f t="shared" si="22"/>
        <v>1554502.5</v>
      </c>
      <c r="BK457" s="22">
        <f t="shared" si="23"/>
        <v>1554502.5</v>
      </c>
    </row>
    <row r="458" spans="1:63" x14ac:dyDescent="0.35">
      <c r="A458" s="23" t="s">
        <v>1916</v>
      </c>
      <c r="B458" s="79" t="s">
        <v>508</v>
      </c>
      <c r="C458" s="80">
        <v>7</v>
      </c>
      <c r="D458" s="81" t="s">
        <v>23</v>
      </c>
      <c r="E458" s="79" t="s">
        <v>458</v>
      </c>
      <c r="F458" s="79" t="s">
        <v>635</v>
      </c>
      <c r="G458" s="79" t="s">
        <v>918</v>
      </c>
      <c r="H458" s="79" t="s">
        <v>656</v>
      </c>
      <c r="I458" s="79" t="s">
        <v>919</v>
      </c>
      <c r="J458" s="79" t="s">
        <v>658</v>
      </c>
      <c r="K458" s="79" t="s">
        <v>472</v>
      </c>
      <c r="L458" s="79" t="s">
        <v>637</v>
      </c>
      <c r="M458" s="79" t="s">
        <v>650</v>
      </c>
      <c r="N458" s="82">
        <v>1</v>
      </c>
      <c r="O458" s="82">
        <v>1</v>
      </c>
      <c r="P458" s="82">
        <v>1</v>
      </c>
      <c r="Q458" s="82">
        <v>1</v>
      </c>
      <c r="R458" s="82">
        <v>1</v>
      </c>
      <c r="S458" s="82">
        <v>1</v>
      </c>
      <c r="T458" s="82">
        <v>0</v>
      </c>
      <c r="U458" s="82">
        <v>0</v>
      </c>
      <c r="V458" s="82">
        <v>0</v>
      </c>
      <c r="W458" s="77">
        <v>1707755</v>
      </c>
      <c r="X458" s="77">
        <v>0</v>
      </c>
      <c r="Y458" s="77">
        <v>0</v>
      </c>
      <c r="Z458" s="77">
        <v>8026.45</v>
      </c>
      <c r="AA458" s="77">
        <v>0</v>
      </c>
      <c r="AB458" s="77">
        <v>0</v>
      </c>
      <c r="AC458" s="77">
        <v>0</v>
      </c>
      <c r="AD458" s="77">
        <v>1707755</v>
      </c>
      <c r="AE458" s="134">
        <v>43766</v>
      </c>
      <c r="AF458" s="134">
        <v>46323</v>
      </c>
      <c r="AG458" s="135">
        <v>1707755</v>
      </c>
      <c r="AH458" s="84">
        <v>2.661111111111111</v>
      </c>
      <c r="AI458" s="84">
        <v>7</v>
      </c>
      <c r="AJ458" s="136">
        <v>5.6399999999999999E-2</v>
      </c>
      <c r="AK458" s="79" t="s">
        <v>651</v>
      </c>
      <c r="AL458" s="79" t="s">
        <v>652</v>
      </c>
      <c r="AM458" s="130">
        <v>0</v>
      </c>
      <c r="AN458" s="130">
        <v>0</v>
      </c>
      <c r="AO458" s="130">
        <v>0</v>
      </c>
      <c r="AP458" s="130">
        <v>0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853877.5</v>
      </c>
      <c r="BG458" s="130">
        <v>0</v>
      </c>
      <c r="BH458" s="130">
        <v>0</v>
      </c>
      <c r="BI458" s="22">
        <f t="shared" si="21"/>
        <v>0</v>
      </c>
      <c r="BJ458" s="22">
        <f t="shared" si="22"/>
        <v>853877.5</v>
      </c>
      <c r="BK458" s="22">
        <f t="shared" si="23"/>
        <v>853877.5</v>
      </c>
    </row>
    <row r="459" spans="1:63" x14ac:dyDescent="0.35">
      <c r="A459" s="23" t="s">
        <v>1917</v>
      </c>
      <c r="B459" s="79" t="s">
        <v>508</v>
      </c>
      <c r="C459" s="80">
        <v>8</v>
      </c>
      <c r="D459" s="81" t="s">
        <v>23</v>
      </c>
      <c r="E459" s="79" t="s">
        <v>458</v>
      </c>
      <c r="F459" s="79" t="s">
        <v>635</v>
      </c>
      <c r="G459" s="79" t="s">
        <v>918</v>
      </c>
      <c r="H459" s="79" t="s">
        <v>656</v>
      </c>
      <c r="I459" s="79" t="s">
        <v>919</v>
      </c>
      <c r="J459" s="79" t="s">
        <v>658</v>
      </c>
      <c r="K459" s="79" t="s">
        <v>472</v>
      </c>
      <c r="L459" s="79" t="s">
        <v>637</v>
      </c>
      <c r="M459" s="79" t="s">
        <v>650</v>
      </c>
      <c r="N459" s="82">
        <v>1</v>
      </c>
      <c r="O459" s="82">
        <v>1</v>
      </c>
      <c r="P459" s="82">
        <v>1</v>
      </c>
      <c r="Q459" s="82">
        <v>1</v>
      </c>
      <c r="R459" s="82">
        <v>1</v>
      </c>
      <c r="S459" s="82">
        <v>1</v>
      </c>
      <c r="T459" s="82">
        <v>0</v>
      </c>
      <c r="U459" s="82">
        <v>0</v>
      </c>
      <c r="V459" s="82">
        <v>0</v>
      </c>
      <c r="W459" s="77">
        <v>1079995</v>
      </c>
      <c r="X459" s="77">
        <v>0</v>
      </c>
      <c r="Y459" s="77">
        <v>0</v>
      </c>
      <c r="Z459" s="77">
        <v>5336.98</v>
      </c>
      <c r="AA459" s="77">
        <v>0</v>
      </c>
      <c r="AB459" s="77">
        <v>0</v>
      </c>
      <c r="AC459" s="77">
        <v>0</v>
      </c>
      <c r="AD459" s="77">
        <v>1079995</v>
      </c>
      <c r="AE459" s="134">
        <v>43766</v>
      </c>
      <c r="AF459" s="134">
        <v>46688</v>
      </c>
      <c r="AG459" s="135">
        <v>1079995</v>
      </c>
      <c r="AH459" s="84">
        <v>3.661111111111111</v>
      </c>
      <c r="AI459" s="84">
        <v>8</v>
      </c>
      <c r="AJ459" s="136">
        <v>5.9299999999999999E-2</v>
      </c>
      <c r="AK459" s="79" t="s">
        <v>651</v>
      </c>
      <c r="AL459" s="79" t="s">
        <v>652</v>
      </c>
      <c r="AM459" s="130">
        <v>0</v>
      </c>
      <c r="AN459" s="130">
        <v>0</v>
      </c>
      <c r="AO459" s="130">
        <v>0</v>
      </c>
      <c r="AP459" s="130">
        <v>0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359998.33</v>
      </c>
      <c r="BG459" s="130">
        <v>0</v>
      </c>
      <c r="BH459" s="130">
        <v>0</v>
      </c>
      <c r="BI459" s="22">
        <f t="shared" si="21"/>
        <v>0</v>
      </c>
      <c r="BJ459" s="22">
        <f t="shared" si="22"/>
        <v>359998.33</v>
      </c>
      <c r="BK459" s="22">
        <f t="shared" si="23"/>
        <v>359998.33</v>
      </c>
    </row>
    <row r="460" spans="1:63" x14ac:dyDescent="0.35">
      <c r="A460" s="23" t="s">
        <v>1918</v>
      </c>
      <c r="B460" s="79" t="s">
        <v>508</v>
      </c>
      <c r="C460" s="80">
        <v>9</v>
      </c>
      <c r="D460" s="81" t="s">
        <v>23</v>
      </c>
      <c r="E460" s="79" t="s">
        <v>458</v>
      </c>
      <c r="F460" s="79" t="s">
        <v>635</v>
      </c>
      <c r="G460" s="79" t="s">
        <v>918</v>
      </c>
      <c r="H460" s="79" t="s">
        <v>656</v>
      </c>
      <c r="I460" s="79" t="s">
        <v>919</v>
      </c>
      <c r="J460" s="79" t="s">
        <v>658</v>
      </c>
      <c r="K460" s="79" t="s">
        <v>472</v>
      </c>
      <c r="L460" s="79" t="s">
        <v>637</v>
      </c>
      <c r="M460" s="79" t="s">
        <v>650</v>
      </c>
      <c r="N460" s="82">
        <v>1</v>
      </c>
      <c r="O460" s="82">
        <v>1</v>
      </c>
      <c r="P460" s="82">
        <v>1</v>
      </c>
      <c r="Q460" s="82">
        <v>1</v>
      </c>
      <c r="R460" s="82">
        <v>1</v>
      </c>
      <c r="S460" s="82">
        <v>1</v>
      </c>
      <c r="T460" s="82">
        <v>0</v>
      </c>
      <c r="U460" s="82">
        <v>0</v>
      </c>
      <c r="V460" s="82">
        <v>0</v>
      </c>
      <c r="W460" s="77">
        <v>106200</v>
      </c>
      <c r="X460" s="77">
        <v>0</v>
      </c>
      <c r="Y460" s="77">
        <v>0</v>
      </c>
      <c r="Z460" s="77">
        <v>549.58000000000004</v>
      </c>
      <c r="AA460" s="77">
        <v>0</v>
      </c>
      <c r="AB460" s="77">
        <v>0</v>
      </c>
      <c r="AC460" s="77">
        <v>0</v>
      </c>
      <c r="AD460" s="77">
        <v>106200</v>
      </c>
      <c r="AE460" s="134">
        <v>43766</v>
      </c>
      <c r="AF460" s="134">
        <v>47054</v>
      </c>
      <c r="AG460" s="135">
        <v>106200</v>
      </c>
      <c r="AH460" s="84">
        <v>4.6611111111111114</v>
      </c>
      <c r="AI460" s="84">
        <v>9</v>
      </c>
      <c r="AJ460" s="136">
        <v>6.2100000000000002E-2</v>
      </c>
      <c r="AK460" s="79" t="s">
        <v>651</v>
      </c>
      <c r="AL460" s="79" t="s">
        <v>652</v>
      </c>
      <c r="AM460" s="130">
        <v>0</v>
      </c>
      <c r="AN460" s="130">
        <v>0</v>
      </c>
      <c r="AO460" s="130">
        <v>0</v>
      </c>
      <c r="AP460" s="130">
        <v>0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26550</v>
      </c>
      <c r="BG460" s="130">
        <v>0</v>
      </c>
      <c r="BH460" s="130">
        <v>0</v>
      </c>
      <c r="BI460" s="22">
        <f t="shared" si="21"/>
        <v>0</v>
      </c>
      <c r="BJ460" s="22">
        <f t="shared" si="22"/>
        <v>26550</v>
      </c>
      <c r="BK460" s="22">
        <f t="shared" si="23"/>
        <v>26550</v>
      </c>
    </row>
    <row r="461" spans="1:63" x14ac:dyDescent="0.35">
      <c r="A461" s="23" t="s">
        <v>1919</v>
      </c>
      <c r="B461" s="79" t="s">
        <v>509</v>
      </c>
      <c r="C461" s="80">
        <v>4</v>
      </c>
      <c r="D461" s="81" t="s">
        <v>23</v>
      </c>
      <c r="E461" s="79" t="s">
        <v>458</v>
      </c>
      <c r="F461" s="79" t="s">
        <v>635</v>
      </c>
      <c r="G461" s="79" t="s">
        <v>918</v>
      </c>
      <c r="H461" s="79" t="s">
        <v>656</v>
      </c>
      <c r="I461" s="79" t="s">
        <v>919</v>
      </c>
      <c r="J461" s="79" t="s">
        <v>658</v>
      </c>
      <c r="K461" s="79" t="s">
        <v>472</v>
      </c>
      <c r="L461" s="79" t="s">
        <v>637</v>
      </c>
      <c r="M461" s="79" t="s">
        <v>650</v>
      </c>
      <c r="N461" s="82">
        <v>1</v>
      </c>
      <c r="O461" s="82">
        <v>1</v>
      </c>
      <c r="P461" s="82">
        <v>1</v>
      </c>
      <c r="Q461" s="82">
        <v>1</v>
      </c>
      <c r="R461" s="82">
        <v>1</v>
      </c>
      <c r="S461" s="82">
        <v>1</v>
      </c>
      <c r="T461" s="82">
        <v>0</v>
      </c>
      <c r="U461" s="82">
        <v>0</v>
      </c>
      <c r="V461" s="82">
        <v>0</v>
      </c>
      <c r="W461" s="77">
        <v>263140</v>
      </c>
      <c r="X461" s="77">
        <v>0</v>
      </c>
      <c r="Y461" s="77">
        <v>0</v>
      </c>
      <c r="Z461" s="77">
        <v>1111.77</v>
      </c>
      <c r="AA461" s="77">
        <v>0</v>
      </c>
      <c r="AB461" s="77">
        <v>0</v>
      </c>
      <c r="AC461" s="77">
        <v>0</v>
      </c>
      <c r="AD461" s="77">
        <v>263140</v>
      </c>
      <c r="AE461" s="134">
        <v>43776</v>
      </c>
      <c r="AF461" s="134">
        <v>45603</v>
      </c>
      <c r="AG461" s="135">
        <v>263140</v>
      </c>
      <c r="AH461" s="84">
        <v>0.68611111111111112</v>
      </c>
      <c r="AI461" s="84">
        <v>5</v>
      </c>
      <c r="AJ461" s="136">
        <v>5.0700000000000002E-2</v>
      </c>
      <c r="AK461" s="79" t="s">
        <v>651</v>
      </c>
      <c r="AL461" s="79" t="s">
        <v>652</v>
      </c>
      <c r="AM461" s="130">
        <v>0</v>
      </c>
      <c r="AN461" s="130">
        <v>0</v>
      </c>
      <c r="AO461" s="130">
        <v>131570</v>
      </c>
      <c r="AP461" s="130">
        <v>0</v>
      </c>
      <c r="AQ461" s="130">
        <v>0</v>
      </c>
      <c r="AR461" s="130">
        <v>0</v>
      </c>
      <c r="AS461" s="130">
        <v>0</v>
      </c>
      <c r="AT461" s="130">
        <v>0</v>
      </c>
      <c r="AU461" s="130">
        <v>131570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0</v>
      </c>
      <c r="BI461" s="22">
        <f t="shared" si="21"/>
        <v>263140</v>
      </c>
      <c r="BJ461" s="22">
        <f t="shared" si="22"/>
        <v>0</v>
      </c>
      <c r="BK461" s="22">
        <f t="shared" si="23"/>
        <v>263140</v>
      </c>
    </row>
    <row r="462" spans="1:63" x14ac:dyDescent="0.35">
      <c r="A462" s="23" t="s">
        <v>1920</v>
      </c>
      <c r="B462" s="79" t="s">
        <v>509</v>
      </c>
      <c r="C462" s="80">
        <v>5</v>
      </c>
      <c r="D462" s="81" t="s">
        <v>23</v>
      </c>
      <c r="E462" s="79" t="s">
        <v>458</v>
      </c>
      <c r="F462" s="79" t="s">
        <v>635</v>
      </c>
      <c r="G462" s="79" t="s">
        <v>918</v>
      </c>
      <c r="H462" s="79" t="s">
        <v>656</v>
      </c>
      <c r="I462" s="79" t="s">
        <v>919</v>
      </c>
      <c r="J462" s="79" t="s">
        <v>658</v>
      </c>
      <c r="K462" s="79" t="s">
        <v>472</v>
      </c>
      <c r="L462" s="79" t="s">
        <v>637</v>
      </c>
      <c r="M462" s="79" t="s">
        <v>650</v>
      </c>
      <c r="N462" s="82">
        <v>1</v>
      </c>
      <c r="O462" s="82">
        <v>1</v>
      </c>
      <c r="P462" s="82">
        <v>1</v>
      </c>
      <c r="Q462" s="82">
        <v>1</v>
      </c>
      <c r="R462" s="82">
        <v>1</v>
      </c>
      <c r="S462" s="82">
        <v>1</v>
      </c>
      <c r="T462" s="82">
        <v>0</v>
      </c>
      <c r="U462" s="82">
        <v>0</v>
      </c>
      <c r="V462" s="82">
        <v>0</v>
      </c>
      <c r="W462" s="77">
        <v>898127.5</v>
      </c>
      <c r="X462" s="77">
        <v>0</v>
      </c>
      <c r="Y462" s="77">
        <v>0</v>
      </c>
      <c r="Z462" s="77">
        <v>4011.64</v>
      </c>
      <c r="AA462" s="77">
        <v>0</v>
      </c>
      <c r="AB462" s="77">
        <v>0</v>
      </c>
      <c r="AC462" s="77">
        <v>0</v>
      </c>
      <c r="AD462" s="77">
        <v>898127.5</v>
      </c>
      <c r="AE462" s="134">
        <v>43776</v>
      </c>
      <c r="AF462" s="134">
        <v>45968</v>
      </c>
      <c r="AG462" s="135">
        <v>898127.5</v>
      </c>
      <c r="AH462" s="84">
        <v>1.6861111111111111</v>
      </c>
      <c r="AI462" s="84">
        <v>6</v>
      </c>
      <c r="AJ462" s="136">
        <v>5.3600000000000002E-2</v>
      </c>
      <c r="AK462" s="79" t="s">
        <v>651</v>
      </c>
      <c r="AL462" s="79" t="s">
        <v>652</v>
      </c>
      <c r="AM462" s="130">
        <v>0</v>
      </c>
      <c r="AN462" s="130">
        <v>0</v>
      </c>
      <c r="AO462" s="130">
        <v>0</v>
      </c>
      <c r="AP462" s="130">
        <v>0</v>
      </c>
      <c r="AQ462" s="130">
        <v>0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449063.75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449063.75</v>
      </c>
      <c r="BH462" s="130">
        <v>0</v>
      </c>
      <c r="BI462" s="22">
        <f t="shared" si="21"/>
        <v>0</v>
      </c>
      <c r="BJ462" s="22">
        <f t="shared" si="22"/>
        <v>898127.5</v>
      </c>
      <c r="BK462" s="22">
        <f t="shared" si="23"/>
        <v>898127.5</v>
      </c>
    </row>
    <row r="463" spans="1:63" x14ac:dyDescent="0.35">
      <c r="A463" s="23" t="s">
        <v>1921</v>
      </c>
      <c r="B463" s="79" t="s">
        <v>509</v>
      </c>
      <c r="C463" s="80">
        <v>6</v>
      </c>
      <c r="D463" s="81" t="s">
        <v>23</v>
      </c>
      <c r="E463" s="79" t="s">
        <v>458</v>
      </c>
      <c r="F463" s="79" t="s">
        <v>635</v>
      </c>
      <c r="G463" s="79" t="s">
        <v>918</v>
      </c>
      <c r="H463" s="79" t="s">
        <v>656</v>
      </c>
      <c r="I463" s="79" t="s">
        <v>919</v>
      </c>
      <c r="J463" s="79" t="s">
        <v>658</v>
      </c>
      <c r="K463" s="79" t="s">
        <v>472</v>
      </c>
      <c r="L463" s="79" t="s">
        <v>637</v>
      </c>
      <c r="M463" s="79" t="s">
        <v>650</v>
      </c>
      <c r="N463" s="82">
        <v>1</v>
      </c>
      <c r="O463" s="82">
        <v>1</v>
      </c>
      <c r="P463" s="82">
        <v>1</v>
      </c>
      <c r="Q463" s="82">
        <v>1</v>
      </c>
      <c r="R463" s="82">
        <v>1</v>
      </c>
      <c r="S463" s="82">
        <v>1</v>
      </c>
      <c r="T463" s="82">
        <v>0</v>
      </c>
      <c r="U463" s="82">
        <v>0</v>
      </c>
      <c r="V463" s="82">
        <v>0</v>
      </c>
      <c r="W463" s="77">
        <v>1040907.5</v>
      </c>
      <c r="X463" s="77">
        <v>0</v>
      </c>
      <c r="Y463" s="77">
        <v>0</v>
      </c>
      <c r="Z463" s="77">
        <v>4892.2700000000004</v>
      </c>
      <c r="AA463" s="77">
        <v>0</v>
      </c>
      <c r="AB463" s="77">
        <v>0</v>
      </c>
      <c r="AC463" s="77">
        <v>0</v>
      </c>
      <c r="AD463" s="77">
        <v>1040907.5</v>
      </c>
      <c r="AE463" s="134">
        <v>43776</v>
      </c>
      <c r="AF463" s="134">
        <v>46333</v>
      </c>
      <c r="AG463" s="135">
        <v>1040907.5</v>
      </c>
      <c r="AH463" s="84">
        <v>2.6861111111111109</v>
      </c>
      <c r="AI463" s="84">
        <v>7</v>
      </c>
      <c r="AJ463" s="136">
        <v>5.6399999999999999E-2</v>
      </c>
      <c r="AK463" s="79" t="s">
        <v>651</v>
      </c>
      <c r="AL463" s="79" t="s">
        <v>652</v>
      </c>
      <c r="AM463" s="130">
        <v>0</v>
      </c>
      <c r="AN463" s="130">
        <v>0</v>
      </c>
      <c r="AO463" s="130">
        <v>0</v>
      </c>
      <c r="AP463" s="130">
        <v>0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520453.75</v>
      </c>
      <c r="BH463" s="130">
        <v>0</v>
      </c>
      <c r="BI463" s="22">
        <f t="shared" si="21"/>
        <v>0</v>
      </c>
      <c r="BJ463" s="22">
        <f t="shared" si="22"/>
        <v>520453.75</v>
      </c>
      <c r="BK463" s="22">
        <f t="shared" si="23"/>
        <v>520453.75</v>
      </c>
    </row>
    <row r="464" spans="1:63" x14ac:dyDescent="0.35">
      <c r="A464" s="23" t="s">
        <v>1922</v>
      </c>
      <c r="B464" s="79" t="s">
        <v>509</v>
      </c>
      <c r="C464" s="80">
        <v>7</v>
      </c>
      <c r="D464" s="81" t="s">
        <v>23</v>
      </c>
      <c r="E464" s="79" t="s">
        <v>458</v>
      </c>
      <c r="F464" s="79" t="s">
        <v>635</v>
      </c>
      <c r="G464" s="79" t="s">
        <v>918</v>
      </c>
      <c r="H464" s="79" t="s">
        <v>656</v>
      </c>
      <c r="I464" s="79" t="s">
        <v>919</v>
      </c>
      <c r="J464" s="79" t="s">
        <v>658</v>
      </c>
      <c r="K464" s="79" t="s">
        <v>472</v>
      </c>
      <c r="L464" s="79" t="s">
        <v>637</v>
      </c>
      <c r="M464" s="79" t="s">
        <v>650</v>
      </c>
      <c r="N464" s="82">
        <v>1</v>
      </c>
      <c r="O464" s="82">
        <v>1</v>
      </c>
      <c r="P464" s="82">
        <v>1</v>
      </c>
      <c r="Q464" s="82">
        <v>1</v>
      </c>
      <c r="R464" s="82">
        <v>1</v>
      </c>
      <c r="S464" s="82">
        <v>1</v>
      </c>
      <c r="T464" s="82">
        <v>0</v>
      </c>
      <c r="U464" s="82">
        <v>0</v>
      </c>
      <c r="V464" s="82">
        <v>0</v>
      </c>
      <c r="W464" s="77">
        <v>498845</v>
      </c>
      <c r="X464" s="77">
        <v>0</v>
      </c>
      <c r="Y464" s="77">
        <v>0</v>
      </c>
      <c r="Z464" s="77">
        <v>2465.13</v>
      </c>
      <c r="AA464" s="77">
        <v>0</v>
      </c>
      <c r="AB464" s="77">
        <v>0</v>
      </c>
      <c r="AC464" s="77">
        <v>0</v>
      </c>
      <c r="AD464" s="77">
        <v>498845</v>
      </c>
      <c r="AE464" s="134">
        <v>43776</v>
      </c>
      <c r="AF464" s="134">
        <v>46698</v>
      </c>
      <c r="AG464" s="135">
        <v>498845</v>
      </c>
      <c r="AH464" s="84">
        <v>3.6861111111111109</v>
      </c>
      <c r="AI464" s="84">
        <v>8</v>
      </c>
      <c r="AJ464" s="136">
        <v>5.9299999999999999E-2</v>
      </c>
      <c r="AK464" s="79" t="s">
        <v>651</v>
      </c>
      <c r="AL464" s="79" t="s">
        <v>652</v>
      </c>
      <c r="AM464" s="130">
        <v>0</v>
      </c>
      <c r="AN464" s="130">
        <v>0</v>
      </c>
      <c r="AO464" s="130">
        <v>0</v>
      </c>
      <c r="AP464" s="130">
        <v>0</v>
      </c>
      <c r="AQ464" s="130">
        <v>0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166281.66</v>
      </c>
      <c r="BH464" s="130">
        <v>0</v>
      </c>
      <c r="BI464" s="22">
        <f t="shared" si="21"/>
        <v>0</v>
      </c>
      <c r="BJ464" s="22">
        <f t="shared" si="22"/>
        <v>166281.66</v>
      </c>
      <c r="BK464" s="22">
        <f t="shared" si="23"/>
        <v>166281.66</v>
      </c>
    </row>
    <row r="465" spans="1:63" x14ac:dyDescent="0.35">
      <c r="A465" s="23" t="s">
        <v>1923</v>
      </c>
      <c r="B465" s="79" t="s">
        <v>509</v>
      </c>
      <c r="C465" s="80">
        <v>8</v>
      </c>
      <c r="D465" s="81" t="s">
        <v>23</v>
      </c>
      <c r="E465" s="79" t="s">
        <v>458</v>
      </c>
      <c r="F465" s="79" t="s">
        <v>635</v>
      </c>
      <c r="G465" s="79" t="s">
        <v>918</v>
      </c>
      <c r="H465" s="79" t="s">
        <v>656</v>
      </c>
      <c r="I465" s="79" t="s">
        <v>919</v>
      </c>
      <c r="J465" s="79" t="s">
        <v>658</v>
      </c>
      <c r="K465" s="79" t="s">
        <v>472</v>
      </c>
      <c r="L465" s="79" t="s">
        <v>637</v>
      </c>
      <c r="M465" s="79" t="s">
        <v>650</v>
      </c>
      <c r="N465" s="82">
        <v>1</v>
      </c>
      <c r="O465" s="82">
        <v>1</v>
      </c>
      <c r="P465" s="82">
        <v>1</v>
      </c>
      <c r="Q465" s="82">
        <v>1</v>
      </c>
      <c r="R465" s="82">
        <v>1</v>
      </c>
      <c r="S465" s="82">
        <v>1</v>
      </c>
      <c r="T465" s="82">
        <v>0</v>
      </c>
      <c r="U465" s="82">
        <v>0</v>
      </c>
      <c r="V465" s="82">
        <v>0</v>
      </c>
      <c r="W465" s="77">
        <v>53100</v>
      </c>
      <c r="X465" s="77">
        <v>0</v>
      </c>
      <c r="Y465" s="77">
        <v>0</v>
      </c>
      <c r="Z465" s="77">
        <v>287.62</v>
      </c>
      <c r="AA465" s="77">
        <v>0</v>
      </c>
      <c r="AB465" s="77">
        <v>0</v>
      </c>
      <c r="AC465" s="77">
        <v>0</v>
      </c>
      <c r="AD465" s="77">
        <v>53100</v>
      </c>
      <c r="AE465" s="134">
        <v>43776</v>
      </c>
      <c r="AF465" s="134">
        <v>47429</v>
      </c>
      <c r="AG465" s="135">
        <v>53100</v>
      </c>
      <c r="AH465" s="84">
        <v>5.6861111111111109</v>
      </c>
      <c r="AI465" s="84">
        <v>10</v>
      </c>
      <c r="AJ465" s="136">
        <v>6.5000000000000002E-2</v>
      </c>
      <c r="AK465" s="79" t="s">
        <v>651</v>
      </c>
      <c r="AL465" s="79" t="s">
        <v>652</v>
      </c>
      <c r="AM465" s="130">
        <v>0</v>
      </c>
      <c r="AN465" s="130">
        <v>0</v>
      </c>
      <c r="AO465" s="130">
        <v>0</v>
      </c>
      <c r="AP465" s="130">
        <v>0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10620</v>
      </c>
      <c r="BH465" s="130">
        <v>0</v>
      </c>
      <c r="BI465" s="22">
        <f t="shared" si="21"/>
        <v>0</v>
      </c>
      <c r="BJ465" s="22">
        <f t="shared" si="22"/>
        <v>10620</v>
      </c>
      <c r="BK465" s="22">
        <f t="shared" si="23"/>
        <v>10620</v>
      </c>
    </row>
    <row r="466" spans="1:63" x14ac:dyDescent="0.35">
      <c r="A466" s="23" t="s">
        <v>1924</v>
      </c>
      <c r="B466" s="79" t="s">
        <v>510</v>
      </c>
      <c r="C466" s="80">
        <v>4</v>
      </c>
      <c r="D466" s="81" t="s">
        <v>23</v>
      </c>
      <c r="E466" s="79" t="s">
        <v>458</v>
      </c>
      <c r="F466" s="79" t="s">
        <v>635</v>
      </c>
      <c r="G466" s="79" t="s">
        <v>918</v>
      </c>
      <c r="H466" s="79" t="s">
        <v>656</v>
      </c>
      <c r="I466" s="79" t="s">
        <v>919</v>
      </c>
      <c r="J466" s="79" t="s">
        <v>658</v>
      </c>
      <c r="K466" s="79" t="s">
        <v>472</v>
      </c>
      <c r="L466" s="79" t="s">
        <v>637</v>
      </c>
      <c r="M466" s="79" t="s">
        <v>650</v>
      </c>
      <c r="N466" s="82">
        <v>1</v>
      </c>
      <c r="O466" s="82">
        <v>1</v>
      </c>
      <c r="P466" s="82">
        <v>1</v>
      </c>
      <c r="Q466" s="82">
        <v>1</v>
      </c>
      <c r="R466" s="82">
        <v>1</v>
      </c>
      <c r="S466" s="82">
        <v>1</v>
      </c>
      <c r="T466" s="82">
        <v>0</v>
      </c>
      <c r="U466" s="82">
        <v>0</v>
      </c>
      <c r="V466" s="82">
        <v>0</v>
      </c>
      <c r="W466" s="77">
        <v>142337.5</v>
      </c>
      <c r="X466" s="77">
        <v>0</v>
      </c>
      <c r="Y466" s="77">
        <v>0</v>
      </c>
      <c r="Z466" s="77">
        <v>601.38</v>
      </c>
      <c r="AA466" s="77">
        <v>0</v>
      </c>
      <c r="AB466" s="77">
        <v>0</v>
      </c>
      <c r="AC466" s="77">
        <v>0</v>
      </c>
      <c r="AD466" s="77">
        <v>142337.5</v>
      </c>
      <c r="AE466" s="134">
        <v>43780</v>
      </c>
      <c r="AF466" s="134">
        <v>45607</v>
      </c>
      <c r="AG466" s="135">
        <v>142337.5</v>
      </c>
      <c r="AH466" s="84">
        <v>0.69722222222222219</v>
      </c>
      <c r="AI466" s="84">
        <v>5</v>
      </c>
      <c r="AJ466" s="136">
        <v>5.0700000000000002E-2</v>
      </c>
      <c r="AK466" s="79" t="s">
        <v>651</v>
      </c>
      <c r="AL466" s="79" t="s">
        <v>652</v>
      </c>
      <c r="AM466" s="130">
        <v>0</v>
      </c>
      <c r="AN466" s="130">
        <v>0</v>
      </c>
      <c r="AO466" s="130">
        <v>71168.75</v>
      </c>
      <c r="AP466" s="130">
        <v>0</v>
      </c>
      <c r="AQ466" s="130">
        <v>0</v>
      </c>
      <c r="AR466" s="130">
        <v>0</v>
      </c>
      <c r="AS466" s="130">
        <v>0</v>
      </c>
      <c r="AT466" s="130">
        <v>0</v>
      </c>
      <c r="AU466" s="130">
        <v>71168.75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0</v>
      </c>
      <c r="BI466" s="22">
        <f t="shared" si="21"/>
        <v>142337.5</v>
      </c>
      <c r="BJ466" s="22">
        <f t="shared" si="22"/>
        <v>0</v>
      </c>
      <c r="BK466" s="22">
        <f t="shared" si="23"/>
        <v>142337.5</v>
      </c>
    </row>
    <row r="467" spans="1:63" x14ac:dyDescent="0.35">
      <c r="A467" s="23" t="s">
        <v>1925</v>
      </c>
      <c r="B467" s="79" t="s">
        <v>510</v>
      </c>
      <c r="C467" s="80">
        <v>5</v>
      </c>
      <c r="D467" s="81" t="s">
        <v>23</v>
      </c>
      <c r="E467" s="79" t="s">
        <v>458</v>
      </c>
      <c r="F467" s="79" t="s">
        <v>635</v>
      </c>
      <c r="G467" s="79" t="s">
        <v>918</v>
      </c>
      <c r="H467" s="79" t="s">
        <v>656</v>
      </c>
      <c r="I467" s="79" t="s">
        <v>919</v>
      </c>
      <c r="J467" s="79" t="s">
        <v>658</v>
      </c>
      <c r="K467" s="79" t="s">
        <v>472</v>
      </c>
      <c r="L467" s="79" t="s">
        <v>637</v>
      </c>
      <c r="M467" s="79" t="s">
        <v>650</v>
      </c>
      <c r="N467" s="82">
        <v>1</v>
      </c>
      <c r="O467" s="82">
        <v>1</v>
      </c>
      <c r="P467" s="82">
        <v>1</v>
      </c>
      <c r="Q467" s="82">
        <v>1</v>
      </c>
      <c r="R467" s="82">
        <v>1</v>
      </c>
      <c r="S467" s="82">
        <v>1</v>
      </c>
      <c r="T467" s="82">
        <v>0</v>
      </c>
      <c r="U467" s="82">
        <v>0</v>
      </c>
      <c r="V467" s="82">
        <v>0</v>
      </c>
      <c r="W467" s="77">
        <v>363882.5</v>
      </c>
      <c r="X467" s="77">
        <v>0</v>
      </c>
      <c r="Y467" s="77">
        <v>0</v>
      </c>
      <c r="Z467" s="77">
        <v>1710.25</v>
      </c>
      <c r="AA467" s="77">
        <v>0</v>
      </c>
      <c r="AB467" s="77">
        <v>0</v>
      </c>
      <c r="AC467" s="77">
        <v>0</v>
      </c>
      <c r="AD467" s="77">
        <v>363882.5</v>
      </c>
      <c r="AE467" s="134">
        <v>43780</v>
      </c>
      <c r="AF467" s="134">
        <v>46337</v>
      </c>
      <c r="AG467" s="135">
        <v>363882.5</v>
      </c>
      <c r="AH467" s="84">
        <v>2.6972222222222224</v>
      </c>
      <c r="AI467" s="84">
        <v>7</v>
      </c>
      <c r="AJ467" s="136">
        <v>5.6399999999999999E-2</v>
      </c>
      <c r="AK467" s="79" t="s">
        <v>651</v>
      </c>
      <c r="AL467" s="79" t="s">
        <v>652</v>
      </c>
      <c r="AM467" s="130">
        <v>0</v>
      </c>
      <c r="AN467" s="130">
        <v>0</v>
      </c>
      <c r="AO467" s="130">
        <v>0</v>
      </c>
      <c r="AP467" s="130">
        <v>0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181941.25</v>
      </c>
      <c r="BH467" s="130">
        <v>0</v>
      </c>
      <c r="BI467" s="22">
        <f t="shared" si="21"/>
        <v>0</v>
      </c>
      <c r="BJ467" s="22">
        <f t="shared" si="22"/>
        <v>181941.25</v>
      </c>
      <c r="BK467" s="22">
        <f t="shared" si="23"/>
        <v>181941.25</v>
      </c>
    </row>
    <row r="468" spans="1:63" x14ac:dyDescent="0.35">
      <c r="A468" s="23" t="s">
        <v>1926</v>
      </c>
      <c r="B468" s="79" t="s">
        <v>510</v>
      </c>
      <c r="C468" s="80">
        <v>6</v>
      </c>
      <c r="D468" s="81" t="s">
        <v>23</v>
      </c>
      <c r="E468" s="79" t="s">
        <v>458</v>
      </c>
      <c r="F468" s="79" t="s">
        <v>635</v>
      </c>
      <c r="G468" s="79" t="s">
        <v>918</v>
      </c>
      <c r="H468" s="79" t="s">
        <v>656</v>
      </c>
      <c r="I468" s="79" t="s">
        <v>919</v>
      </c>
      <c r="J468" s="79" t="s">
        <v>658</v>
      </c>
      <c r="K468" s="79" t="s">
        <v>472</v>
      </c>
      <c r="L468" s="79" t="s">
        <v>637</v>
      </c>
      <c r="M468" s="79" t="s">
        <v>650</v>
      </c>
      <c r="N468" s="82">
        <v>1</v>
      </c>
      <c r="O468" s="82">
        <v>1</v>
      </c>
      <c r="P468" s="82">
        <v>1</v>
      </c>
      <c r="Q468" s="82">
        <v>1</v>
      </c>
      <c r="R468" s="82">
        <v>1</v>
      </c>
      <c r="S468" s="82">
        <v>1</v>
      </c>
      <c r="T468" s="82">
        <v>0</v>
      </c>
      <c r="U468" s="82">
        <v>0</v>
      </c>
      <c r="V468" s="82">
        <v>0</v>
      </c>
      <c r="W468" s="77">
        <v>788977.5</v>
      </c>
      <c r="X468" s="77">
        <v>0</v>
      </c>
      <c r="Y468" s="77">
        <v>0</v>
      </c>
      <c r="Z468" s="77">
        <v>3898.86</v>
      </c>
      <c r="AA468" s="77">
        <v>0</v>
      </c>
      <c r="AB468" s="77">
        <v>0</v>
      </c>
      <c r="AC468" s="77">
        <v>0</v>
      </c>
      <c r="AD468" s="77">
        <v>788977.5</v>
      </c>
      <c r="AE468" s="134">
        <v>43780</v>
      </c>
      <c r="AF468" s="134">
        <v>46702</v>
      </c>
      <c r="AG468" s="135">
        <v>788977.5</v>
      </c>
      <c r="AH468" s="84">
        <v>3.6972222222222224</v>
      </c>
      <c r="AI468" s="84">
        <v>8</v>
      </c>
      <c r="AJ468" s="136">
        <v>5.9299999999999999E-2</v>
      </c>
      <c r="AK468" s="79" t="s">
        <v>651</v>
      </c>
      <c r="AL468" s="79" t="s">
        <v>652</v>
      </c>
      <c r="AM468" s="130">
        <v>0</v>
      </c>
      <c r="AN468" s="130">
        <v>0</v>
      </c>
      <c r="AO468" s="130">
        <v>0</v>
      </c>
      <c r="AP468" s="130">
        <v>0</v>
      </c>
      <c r="AQ468" s="130">
        <v>0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262992.5</v>
      </c>
      <c r="BH468" s="130">
        <v>0</v>
      </c>
      <c r="BI468" s="22">
        <f t="shared" si="21"/>
        <v>0</v>
      </c>
      <c r="BJ468" s="22">
        <f t="shared" si="22"/>
        <v>262992.5</v>
      </c>
      <c r="BK468" s="22">
        <f t="shared" si="23"/>
        <v>262992.5</v>
      </c>
    </row>
    <row r="469" spans="1:63" x14ac:dyDescent="0.35">
      <c r="A469" s="23" t="s">
        <v>1927</v>
      </c>
      <c r="B469" s="79" t="s">
        <v>510</v>
      </c>
      <c r="C469" s="80">
        <v>7</v>
      </c>
      <c r="D469" s="81" t="s">
        <v>23</v>
      </c>
      <c r="E469" s="79" t="s">
        <v>458</v>
      </c>
      <c r="F469" s="79" t="s">
        <v>635</v>
      </c>
      <c r="G469" s="79" t="s">
        <v>918</v>
      </c>
      <c r="H469" s="79" t="s">
        <v>656</v>
      </c>
      <c r="I469" s="79" t="s">
        <v>919</v>
      </c>
      <c r="J469" s="79" t="s">
        <v>658</v>
      </c>
      <c r="K469" s="79" t="s">
        <v>472</v>
      </c>
      <c r="L469" s="79" t="s">
        <v>637</v>
      </c>
      <c r="M469" s="79" t="s">
        <v>650</v>
      </c>
      <c r="N469" s="82">
        <v>1</v>
      </c>
      <c r="O469" s="82">
        <v>1</v>
      </c>
      <c r="P469" s="82">
        <v>1</v>
      </c>
      <c r="Q469" s="82">
        <v>1</v>
      </c>
      <c r="R469" s="82">
        <v>1</v>
      </c>
      <c r="S469" s="82">
        <v>1</v>
      </c>
      <c r="T469" s="82">
        <v>0</v>
      </c>
      <c r="U469" s="82">
        <v>0</v>
      </c>
      <c r="V469" s="82">
        <v>0</v>
      </c>
      <c r="W469" s="77">
        <v>371700</v>
      </c>
      <c r="X469" s="77">
        <v>0</v>
      </c>
      <c r="Y469" s="77">
        <v>0</v>
      </c>
      <c r="Z469" s="77">
        <v>1923.55</v>
      </c>
      <c r="AA469" s="77">
        <v>0</v>
      </c>
      <c r="AB469" s="77">
        <v>0</v>
      </c>
      <c r="AC469" s="77">
        <v>0</v>
      </c>
      <c r="AD469" s="77">
        <v>371700</v>
      </c>
      <c r="AE469" s="134">
        <v>43780</v>
      </c>
      <c r="AF469" s="134">
        <v>47068</v>
      </c>
      <c r="AG469" s="135">
        <v>371700</v>
      </c>
      <c r="AH469" s="84">
        <v>4.697222222222222</v>
      </c>
      <c r="AI469" s="84">
        <v>9</v>
      </c>
      <c r="AJ469" s="136">
        <v>6.2100000000000002E-2</v>
      </c>
      <c r="AK469" s="79" t="s">
        <v>651</v>
      </c>
      <c r="AL469" s="79" t="s">
        <v>652</v>
      </c>
      <c r="AM469" s="130">
        <v>0</v>
      </c>
      <c r="AN469" s="130">
        <v>0</v>
      </c>
      <c r="AO469" s="130">
        <v>0</v>
      </c>
      <c r="AP469" s="130">
        <v>0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92925</v>
      </c>
      <c r="BH469" s="130">
        <v>0</v>
      </c>
      <c r="BI469" s="22">
        <f t="shared" si="21"/>
        <v>0</v>
      </c>
      <c r="BJ469" s="22">
        <f t="shared" si="22"/>
        <v>92925</v>
      </c>
      <c r="BK469" s="22">
        <f t="shared" si="23"/>
        <v>92925</v>
      </c>
    </row>
    <row r="470" spans="1:63" x14ac:dyDescent="0.35">
      <c r="A470" s="23" t="s">
        <v>1928</v>
      </c>
      <c r="B470" s="79" t="s">
        <v>510</v>
      </c>
      <c r="C470" s="80">
        <v>8</v>
      </c>
      <c r="D470" s="81" t="s">
        <v>23</v>
      </c>
      <c r="E470" s="79" t="s">
        <v>458</v>
      </c>
      <c r="F470" s="79" t="s">
        <v>635</v>
      </c>
      <c r="G470" s="79" t="s">
        <v>918</v>
      </c>
      <c r="H470" s="79" t="s">
        <v>656</v>
      </c>
      <c r="I470" s="79" t="s">
        <v>919</v>
      </c>
      <c r="J470" s="79" t="s">
        <v>658</v>
      </c>
      <c r="K470" s="79" t="s">
        <v>472</v>
      </c>
      <c r="L470" s="79" t="s">
        <v>637</v>
      </c>
      <c r="M470" s="79" t="s">
        <v>650</v>
      </c>
      <c r="N470" s="82">
        <v>1</v>
      </c>
      <c r="O470" s="82">
        <v>1</v>
      </c>
      <c r="P470" s="82">
        <v>1</v>
      </c>
      <c r="Q470" s="82">
        <v>1</v>
      </c>
      <c r="R470" s="82">
        <v>1</v>
      </c>
      <c r="S470" s="82">
        <v>1</v>
      </c>
      <c r="T470" s="82">
        <v>0</v>
      </c>
      <c r="U470" s="82">
        <v>0</v>
      </c>
      <c r="V470" s="82">
        <v>0</v>
      </c>
      <c r="W470" s="77">
        <v>424800</v>
      </c>
      <c r="X470" s="77">
        <v>0</v>
      </c>
      <c r="Y470" s="77">
        <v>0</v>
      </c>
      <c r="Z470" s="77">
        <v>2301</v>
      </c>
      <c r="AA470" s="77">
        <v>0</v>
      </c>
      <c r="AB470" s="77">
        <v>0</v>
      </c>
      <c r="AC470" s="77">
        <v>0</v>
      </c>
      <c r="AD470" s="77">
        <v>424800</v>
      </c>
      <c r="AE470" s="134">
        <v>43780</v>
      </c>
      <c r="AF470" s="134">
        <v>47433</v>
      </c>
      <c r="AG470" s="135">
        <v>424800</v>
      </c>
      <c r="AH470" s="84">
        <v>5.697222222222222</v>
      </c>
      <c r="AI470" s="84">
        <v>10</v>
      </c>
      <c r="AJ470" s="136">
        <v>6.5000000000000002E-2</v>
      </c>
      <c r="AK470" s="79" t="s">
        <v>651</v>
      </c>
      <c r="AL470" s="79" t="s">
        <v>652</v>
      </c>
      <c r="AM470" s="130">
        <v>0</v>
      </c>
      <c r="AN470" s="130">
        <v>0</v>
      </c>
      <c r="AO470" s="130">
        <v>0</v>
      </c>
      <c r="AP470" s="130">
        <v>0</v>
      </c>
      <c r="AQ470" s="130">
        <v>0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84960</v>
      </c>
      <c r="BH470" s="130">
        <v>0</v>
      </c>
      <c r="BI470" s="22">
        <f t="shared" si="21"/>
        <v>0</v>
      </c>
      <c r="BJ470" s="22">
        <f t="shared" si="22"/>
        <v>84960</v>
      </c>
      <c r="BK470" s="22">
        <f t="shared" si="23"/>
        <v>84960</v>
      </c>
    </row>
    <row r="471" spans="1:63" x14ac:dyDescent="0.35">
      <c r="A471" s="23" t="s">
        <v>1929</v>
      </c>
      <c r="B471" s="79" t="s">
        <v>511</v>
      </c>
      <c r="C471" s="80">
        <v>4</v>
      </c>
      <c r="D471" s="81" t="s">
        <v>23</v>
      </c>
      <c r="E471" s="79" t="s">
        <v>458</v>
      </c>
      <c r="F471" s="79" t="s">
        <v>635</v>
      </c>
      <c r="G471" s="79" t="s">
        <v>918</v>
      </c>
      <c r="H471" s="79" t="s">
        <v>656</v>
      </c>
      <c r="I471" s="79" t="s">
        <v>919</v>
      </c>
      <c r="J471" s="79" t="s">
        <v>658</v>
      </c>
      <c r="K471" s="79" t="s">
        <v>472</v>
      </c>
      <c r="L471" s="79" t="s">
        <v>637</v>
      </c>
      <c r="M471" s="79" t="s">
        <v>650</v>
      </c>
      <c r="N471" s="82">
        <v>1</v>
      </c>
      <c r="O471" s="82">
        <v>1</v>
      </c>
      <c r="P471" s="82">
        <v>1</v>
      </c>
      <c r="Q471" s="82">
        <v>1</v>
      </c>
      <c r="R471" s="82">
        <v>1</v>
      </c>
      <c r="S471" s="82">
        <v>1</v>
      </c>
      <c r="T471" s="82">
        <v>0</v>
      </c>
      <c r="U471" s="82">
        <v>0</v>
      </c>
      <c r="V471" s="82">
        <v>0</v>
      </c>
      <c r="W471" s="77">
        <v>53100</v>
      </c>
      <c r="X471" s="77">
        <v>0</v>
      </c>
      <c r="Y471" s="77">
        <v>0</v>
      </c>
      <c r="Z471" s="77">
        <v>224.35</v>
      </c>
      <c r="AA471" s="77">
        <v>0</v>
      </c>
      <c r="AB471" s="77">
        <v>0</v>
      </c>
      <c r="AC471" s="77">
        <v>0</v>
      </c>
      <c r="AD471" s="77">
        <v>53100</v>
      </c>
      <c r="AE471" s="134">
        <v>43784</v>
      </c>
      <c r="AF471" s="134">
        <v>45611</v>
      </c>
      <c r="AG471" s="135">
        <v>53100</v>
      </c>
      <c r="AH471" s="84">
        <v>0.70833333333333337</v>
      </c>
      <c r="AI471" s="84">
        <v>5</v>
      </c>
      <c r="AJ471" s="136">
        <v>5.0700000000000002E-2</v>
      </c>
      <c r="AK471" s="79" t="s">
        <v>651</v>
      </c>
      <c r="AL471" s="79" t="s">
        <v>652</v>
      </c>
      <c r="AM471" s="130">
        <v>0</v>
      </c>
      <c r="AN471" s="130">
        <v>0</v>
      </c>
      <c r="AO471" s="130">
        <v>26550</v>
      </c>
      <c r="AP471" s="130">
        <v>0</v>
      </c>
      <c r="AQ471" s="130">
        <v>0</v>
      </c>
      <c r="AR471" s="130">
        <v>0</v>
      </c>
      <c r="AS471" s="130">
        <v>0</v>
      </c>
      <c r="AT471" s="130">
        <v>0</v>
      </c>
      <c r="AU471" s="130">
        <v>26550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0</v>
      </c>
      <c r="BI471" s="22">
        <f t="shared" si="21"/>
        <v>53100</v>
      </c>
      <c r="BJ471" s="22">
        <f t="shared" si="22"/>
        <v>0</v>
      </c>
      <c r="BK471" s="22">
        <f t="shared" si="23"/>
        <v>53100</v>
      </c>
    </row>
    <row r="472" spans="1:63" x14ac:dyDescent="0.35">
      <c r="A472" s="23" t="s">
        <v>1930</v>
      </c>
      <c r="B472" s="79" t="s">
        <v>511</v>
      </c>
      <c r="C472" s="80">
        <v>5</v>
      </c>
      <c r="D472" s="81" t="s">
        <v>23</v>
      </c>
      <c r="E472" s="79" t="s">
        <v>458</v>
      </c>
      <c r="F472" s="79" t="s">
        <v>635</v>
      </c>
      <c r="G472" s="79" t="s">
        <v>918</v>
      </c>
      <c r="H472" s="79" t="s">
        <v>656</v>
      </c>
      <c r="I472" s="79" t="s">
        <v>919</v>
      </c>
      <c r="J472" s="79" t="s">
        <v>658</v>
      </c>
      <c r="K472" s="79" t="s">
        <v>472</v>
      </c>
      <c r="L472" s="79" t="s">
        <v>637</v>
      </c>
      <c r="M472" s="79" t="s">
        <v>650</v>
      </c>
      <c r="N472" s="82">
        <v>1</v>
      </c>
      <c r="O472" s="82">
        <v>1</v>
      </c>
      <c r="P472" s="82">
        <v>1</v>
      </c>
      <c r="Q472" s="82">
        <v>1</v>
      </c>
      <c r="R472" s="82">
        <v>1</v>
      </c>
      <c r="S472" s="82">
        <v>1</v>
      </c>
      <c r="T472" s="82">
        <v>0</v>
      </c>
      <c r="U472" s="82">
        <v>0</v>
      </c>
      <c r="V472" s="82">
        <v>0</v>
      </c>
      <c r="W472" s="77">
        <v>88500</v>
      </c>
      <c r="X472" s="77">
        <v>0</v>
      </c>
      <c r="Y472" s="77">
        <v>0</v>
      </c>
      <c r="Z472" s="77">
        <v>395.3</v>
      </c>
      <c r="AA472" s="77">
        <v>0</v>
      </c>
      <c r="AB472" s="77">
        <v>0</v>
      </c>
      <c r="AC472" s="77">
        <v>0</v>
      </c>
      <c r="AD472" s="77">
        <v>88500</v>
      </c>
      <c r="AE472" s="134">
        <v>43784</v>
      </c>
      <c r="AF472" s="134">
        <v>45976</v>
      </c>
      <c r="AG472" s="135">
        <v>88500</v>
      </c>
      <c r="AH472" s="84">
        <v>1.7083333333333333</v>
      </c>
      <c r="AI472" s="84">
        <v>6</v>
      </c>
      <c r="AJ472" s="136">
        <v>5.3600000000000002E-2</v>
      </c>
      <c r="AK472" s="79" t="s">
        <v>651</v>
      </c>
      <c r="AL472" s="79" t="s">
        <v>652</v>
      </c>
      <c r="AM472" s="130">
        <v>0</v>
      </c>
      <c r="AN472" s="130">
        <v>0</v>
      </c>
      <c r="AO472" s="130">
        <v>0</v>
      </c>
      <c r="AP472" s="130">
        <v>0</v>
      </c>
      <c r="AQ472" s="130">
        <v>0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44250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44250</v>
      </c>
      <c r="BH472" s="130">
        <v>0</v>
      </c>
      <c r="BI472" s="22">
        <f t="shared" si="21"/>
        <v>0</v>
      </c>
      <c r="BJ472" s="22">
        <f t="shared" si="22"/>
        <v>88500</v>
      </c>
      <c r="BK472" s="22">
        <f t="shared" si="23"/>
        <v>88500</v>
      </c>
    </row>
    <row r="473" spans="1:63" x14ac:dyDescent="0.35">
      <c r="A473" s="23" t="s">
        <v>1931</v>
      </c>
      <c r="B473" s="79" t="s">
        <v>511</v>
      </c>
      <c r="C473" s="80">
        <v>6</v>
      </c>
      <c r="D473" s="81" t="s">
        <v>23</v>
      </c>
      <c r="E473" s="79" t="s">
        <v>458</v>
      </c>
      <c r="F473" s="79" t="s">
        <v>635</v>
      </c>
      <c r="G473" s="79" t="s">
        <v>918</v>
      </c>
      <c r="H473" s="79" t="s">
        <v>656</v>
      </c>
      <c r="I473" s="79" t="s">
        <v>919</v>
      </c>
      <c r="J473" s="79" t="s">
        <v>658</v>
      </c>
      <c r="K473" s="79" t="s">
        <v>472</v>
      </c>
      <c r="L473" s="79" t="s">
        <v>637</v>
      </c>
      <c r="M473" s="79" t="s">
        <v>650</v>
      </c>
      <c r="N473" s="82">
        <v>1</v>
      </c>
      <c r="O473" s="82">
        <v>1</v>
      </c>
      <c r="P473" s="82">
        <v>1</v>
      </c>
      <c r="Q473" s="82">
        <v>1</v>
      </c>
      <c r="R473" s="82">
        <v>1</v>
      </c>
      <c r="S473" s="82">
        <v>1</v>
      </c>
      <c r="T473" s="82">
        <v>0</v>
      </c>
      <c r="U473" s="82">
        <v>0</v>
      </c>
      <c r="V473" s="82">
        <v>0</v>
      </c>
      <c r="W473" s="77">
        <v>146762.5</v>
      </c>
      <c r="X473" s="77">
        <v>0</v>
      </c>
      <c r="Y473" s="77">
        <v>0</v>
      </c>
      <c r="Z473" s="77">
        <v>689.78</v>
      </c>
      <c r="AA473" s="77">
        <v>0</v>
      </c>
      <c r="AB473" s="77">
        <v>0</v>
      </c>
      <c r="AC473" s="77">
        <v>0</v>
      </c>
      <c r="AD473" s="77">
        <v>146762.5</v>
      </c>
      <c r="AE473" s="134">
        <v>43784</v>
      </c>
      <c r="AF473" s="134">
        <v>46341</v>
      </c>
      <c r="AG473" s="135">
        <v>146762.5</v>
      </c>
      <c r="AH473" s="84">
        <v>2.7083333333333335</v>
      </c>
      <c r="AI473" s="84">
        <v>7</v>
      </c>
      <c r="AJ473" s="136">
        <v>5.6399999999999999E-2</v>
      </c>
      <c r="AK473" s="79" t="s">
        <v>651</v>
      </c>
      <c r="AL473" s="79" t="s">
        <v>652</v>
      </c>
      <c r="AM473" s="130">
        <v>0</v>
      </c>
      <c r="AN473" s="130">
        <v>0</v>
      </c>
      <c r="AO473" s="130">
        <v>0</v>
      </c>
      <c r="AP473" s="130">
        <v>0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73381.25</v>
      </c>
      <c r="BH473" s="130">
        <v>0</v>
      </c>
      <c r="BI473" s="22">
        <f t="shared" si="21"/>
        <v>0</v>
      </c>
      <c r="BJ473" s="22">
        <f t="shared" si="22"/>
        <v>73381.25</v>
      </c>
      <c r="BK473" s="22">
        <f t="shared" si="23"/>
        <v>73381.25</v>
      </c>
    </row>
    <row r="474" spans="1:63" x14ac:dyDescent="0.35">
      <c r="A474" s="23" t="s">
        <v>1932</v>
      </c>
      <c r="B474" s="79" t="s">
        <v>511</v>
      </c>
      <c r="C474" s="80">
        <v>7</v>
      </c>
      <c r="D474" s="81" t="s">
        <v>23</v>
      </c>
      <c r="E474" s="79" t="s">
        <v>458</v>
      </c>
      <c r="F474" s="79" t="s">
        <v>635</v>
      </c>
      <c r="G474" s="79" t="s">
        <v>918</v>
      </c>
      <c r="H474" s="79" t="s">
        <v>656</v>
      </c>
      <c r="I474" s="79" t="s">
        <v>919</v>
      </c>
      <c r="J474" s="79" t="s">
        <v>658</v>
      </c>
      <c r="K474" s="79" t="s">
        <v>472</v>
      </c>
      <c r="L474" s="79" t="s">
        <v>637</v>
      </c>
      <c r="M474" s="79" t="s">
        <v>650</v>
      </c>
      <c r="N474" s="82">
        <v>1</v>
      </c>
      <c r="O474" s="82">
        <v>1</v>
      </c>
      <c r="P474" s="82">
        <v>1</v>
      </c>
      <c r="Q474" s="82">
        <v>1</v>
      </c>
      <c r="R474" s="82">
        <v>1</v>
      </c>
      <c r="S474" s="82">
        <v>1</v>
      </c>
      <c r="T474" s="82">
        <v>0</v>
      </c>
      <c r="U474" s="82">
        <v>0</v>
      </c>
      <c r="V474" s="82">
        <v>0</v>
      </c>
      <c r="W474" s="77">
        <v>143517.5</v>
      </c>
      <c r="X474" s="77">
        <v>0</v>
      </c>
      <c r="Y474" s="77">
        <v>0</v>
      </c>
      <c r="Z474" s="77">
        <v>709.22</v>
      </c>
      <c r="AA474" s="77">
        <v>0</v>
      </c>
      <c r="AB474" s="77">
        <v>0</v>
      </c>
      <c r="AC474" s="77">
        <v>0</v>
      </c>
      <c r="AD474" s="77">
        <v>143517.5</v>
      </c>
      <c r="AE474" s="134">
        <v>43784</v>
      </c>
      <c r="AF474" s="134">
        <v>46706</v>
      </c>
      <c r="AG474" s="135">
        <v>143517.5</v>
      </c>
      <c r="AH474" s="84">
        <v>3.7083333333333335</v>
      </c>
      <c r="AI474" s="84">
        <v>8</v>
      </c>
      <c r="AJ474" s="136">
        <v>5.9299999999999999E-2</v>
      </c>
      <c r="AK474" s="79" t="s">
        <v>651</v>
      </c>
      <c r="AL474" s="79" t="s">
        <v>652</v>
      </c>
      <c r="AM474" s="130">
        <v>0</v>
      </c>
      <c r="AN474" s="130">
        <v>0</v>
      </c>
      <c r="AO474" s="130">
        <v>0</v>
      </c>
      <c r="AP474" s="130">
        <v>0</v>
      </c>
      <c r="AQ474" s="130">
        <v>0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47839.16</v>
      </c>
      <c r="BH474" s="130">
        <v>0</v>
      </c>
      <c r="BI474" s="22">
        <f t="shared" si="21"/>
        <v>0</v>
      </c>
      <c r="BJ474" s="22">
        <f t="shared" si="22"/>
        <v>47839.16</v>
      </c>
      <c r="BK474" s="22">
        <f t="shared" si="23"/>
        <v>47839.16</v>
      </c>
    </row>
    <row r="475" spans="1:63" x14ac:dyDescent="0.35">
      <c r="A475" s="23" t="s">
        <v>1933</v>
      </c>
      <c r="B475" s="79" t="s">
        <v>511</v>
      </c>
      <c r="C475" s="80">
        <v>8</v>
      </c>
      <c r="D475" s="81" t="s">
        <v>23</v>
      </c>
      <c r="E475" s="79" t="s">
        <v>458</v>
      </c>
      <c r="F475" s="79" t="s">
        <v>635</v>
      </c>
      <c r="G475" s="79" t="s">
        <v>918</v>
      </c>
      <c r="H475" s="79" t="s">
        <v>656</v>
      </c>
      <c r="I475" s="79" t="s">
        <v>919</v>
      </c>
      <c r="J475" s="79" t="s">
        <v>658</v>
      </c>
      <c r="K475" s="79" t="s">
        <v>472</v>
      </c>
      <c r="L475" s="79" t="s">
        <v>637</v>
      </c>
      <c r="M475" s="79" t="s">
        <v>650</v>
      </c>
      <c r="N475" s="82">
        <v>1</v>
      </c>
      <c r="O475" s="82">
        <v>1</v>
      </c>
      <c r="P475" s="82">
        <v>1</v>
      </c>
      <c r="Q475" s="82">
        <v>1</v>
      </c>
      <c r="R475" s="82">
        <v>1</v>
      </c>
      <c r="S475" s="82">
        <v>1</v>
      </c>
      <c r="T475" s="82">
        <v>0</v>
      </c>
      <c r="U475" s="82">
        <v>0</v>
      </c>
      <c r="V475" s="82">
        <v>0</v>
      </c>
      <c r="W475" s="77">
        <v>188357.5</v>
      </c>
      <c r="X475" s="77">
        <v>0</v>
      </c>
      <c r="Y475" s="77">
        <v>0</v>
      </c>
      <c r="Z475" s="77">
        <v>974.75</v>
      </c>
      <c r="AA475" s="77">
        <v>0</v>
      </c>
      <c r="AB475" s="77">
        <v>0</v>
      </c>
      <c r="AC475" s="77">
        <v>0</v>
      </c>
      <c r="AD475" s="77">
        <v>188357.5</v>
      </c>
      <c r="AE475" s="134">
        <v>43784</v>
      </c>
      <c r="AF475" s="134">
        <v>47072</v>
      </c>
      <c r="AG475" s="135">
        <v>188357.5</v>
      </c>
      <c r="AH475" s="84">
        <v>4.708333333333333</v>
      </c>
      <c r="AI475" s="84">
        <v>9</v>
      </c>
      <c r="AJ475" s="136">
        <v>6.2100000000000002E-2</v>
      </c>
      <c r="AK475" s="79" t="s">
        <v>651</v>
      </c>
      <c r="AL475" s="79" t="s">
        <v>652</v>
      </c>
      <c r="AM475" s="130">
        <v>0</v>
      </c>
      <c r="AN475" s="130">
        <v>0</v>
      </c>
      <c r="AO475" s="130">
        <v>0</v>
      </c>
      <c r="AP475" s="130">
        <v>0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47089.37</v>
      </c>
      <c r="BH475" s="130">
        <v>0</v>
      </c>
      <c r="BI475" s="22">
        <f t="shared" si="21"/>
        <v>0</v>
      </c>
      <c r="BJ475" s="22">
        <f t="shared" si="22"/>
        <v>47089.37</v>
      </c>
      <c r="BK475" s="22">
        <f t="shared" si="23"/>
        <v>47089.37</v>
      </c>
    </row>
    <row r="476" spans="1:63" x14ac:dyDescent="0.35">
      <c r="A476" s="23" t="s">
        <v>1934</v>
      </c>
      <c r="B476" s="79" t="s">
        <v>511</v>
      </c>
      <c r="C476" s="80">
        <v>9</v>
      </c>
      <c r="D476" s="81" t="s">
        <v>23</v>
      </c>
      <c r="E476" s="79" t="s">
        <v>458</v>
      </c>
      <c r="F476" s="79" t="s">
        <v>635</v>
      </c>
      <c r="G476" s="79" t="s">
        <v>918</v>
      </c>
      <c r="H476" s="79" t="s">
        <v>656</v>
      </c>
      <c r="I476" s="79" t="s">
        <v>919</v>
      </c>
      <c r="J476" s="79" t="s">
        <v>658</v>
      </c>
      <c r="K476" s="79" t="s">
        <v>472</v>
      </c>
      <c r="L476" s="79" t="s">
        <v>637</v>
      </c>
      <c r="M476" s="79" t="s">
        <v>650</v>
      </c>
      <c r="N476" s="82">
        <v>1</v>
      </c>
      <c r="O476" s="82">
        <v>1</v>
      </c>
      <c r="P476" s="82">
        <v>1</v>
      </c>
      <c r="Q476" s="82">
        <v>1</v>
      </c>
      <c r="R476" s="82">
        <v>1</v>
      </c>
      <c r="S476" s="82">
        <v>1</v>
      </c>
      <c r="T476" s="82">
        <v>0</v>
      </c>
      <c r="U476" s="82">
        <v>0</v>
      </c>
      <c r="V476" s="82">
        <v>0</v>
      </c>
      <c r="W476" s="77">
        <v>106200</v>
      </c>
      <c r="X476" s="77">
        <v>0</v>
      </c>
      <c r="Y476" s="77">
        <v>0</v>
      </c>
      <c r="Z476" s="77">
        <v>575.25</v>
      </c>
      <c r="AA476" s="77">
        <v>0</v>
      </c>
      <c r="AB476" s="77">
        <v>0</v>
      </c>
      <c r="AC476" s="77">
        <v>0</v>
      </c>
      <c r="AD476" s="77">
        <v>106200</v>
      </c>
      <c r="AE476" s="134">
        <v>43784</v>
      </c>
      <c r="AF476" s="134">
        <v>47437</v>
      </c>
      <c r="AG476" s="135">
        <v>106200</v>
      </c>
      <c r="AH476" s="84">
        <v>5.708333333333333</v>
      </c>
      <c r="AI476" s="84">
        <v>10</v>
      </c>
      <c r="AJ476" s="136">
        <v>6.5000000000000002E-2</v>
      </c>
      <c r="AK476" s="79" t="s">
        <v>651</v>
      </c>
      <c r="AL476" s="79" t="s">
        <v>652</v>
      </c>
      <c r="AM476" s="130">
        <v>0</v>
      </c>
      <c r="AN476" s="130">
        <v>0</v>
      </c>
      <c r="AO476" s="130">
        <v>0</v>
      </c>
      <c r="AP476" s="130">
        <v>0</v>
      </c>
      <c r="AQ476" s="130">
        <v>0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21240</v>
      </c>
      <c r="BH476" s="130">
        <v>0</v>
      </c>
      <c r="BI476" s="22">
        <f t="shared" si="21"/>
        <v>0</v>
      </c>
      <c r="BJ476" s="22">
        <f t="shared" si="22"/>
        <v>21240</v>
      </c>
      <c r="BK476" s="22">
        <f t="shared" si="23"/>
        <v>21240</v>
      </c>
    </row>
    <row r="477" spans="1:63" x14ac:dyDescent="0.35">
      <c r="A477" s="23" t="s">
        <v>1935</v>
      </c>
      <c r="B477" s="79" t="s">
        <v>512</v>
      </c>
      <c r="C477" s="80">
        <v>2</v>
      </c>
      <c r="D477" s="81" t="s">
        <v>23</v>
      </c>
      <c r="E477" s="79" t="s">
        <v>458</v>
      </c>
      <c r="F477" s="79" t="s">
        <v>635</v>
      </c>
      <c r="G477" s="79" t="s">
        <v>918</v>
      </c>
      <c r="H477" s="79" t="s">
        <v>656</v>
      </c>
      <c r="I477" s="79" t="s">
        <v>919</v>
      </c>
      <c r="J477" s="79" t="s">
        <v>658</v>
      </c>
      <c r="K477" s="79" t="s">
        <v>472</v>
      </c>
      <c r="L477" s="79" t="s">
        <v>637</v>
      </c>
      <c r="M477" s="79" t="s">
        <v>650</v>
      </c>
      <c r="N477" s="82">
        <v>1</v>
      </c>
      <c r="O477" s="82">
        <v>1</v>
      </c>
      <c r="P477" s="82">
        <v>1</v>
      </c>
      <c r="Q477" s="82">
        <v>1</v>
      </c>
      <c r="R477" s="82">
        <v>1</v>
      </c>
      <c r="S477" s="82">
        <v>1</v>
      </c>
      <c r="T477" s="82">
        <v>0</v>
      </c>
      <c r="U477" s="82">
        <v>0</v>
      </c>
      <c r="V477" s="82">
        <v>0</v>
      </c>
      <c r="W477" s="77">
        <v>47495</v>
      </c>
      <c r="X477" s="77">
        <v>0</v>
      </c>
      <c r="Y477" s="77">
        <v>0</v>
      </c>
      <c r="Z477" s="77">
        <v>212.14</v>
      </c>
      <c r="AA477" s="77">
        <v>0</v>
      </c>
      <c r="AB477" s="77">
        <v>0</v>
      </c>
      <c r="AC477" s="77">
        <v>0</v>
      </c>
      <c r="AD477" s="77">
        <v>47495</v>
      </c>
      <c r="AE477" s="134">
        <v>43790</v>
      </c>
      <c r="AF477" s="134">
        <v>45982</v>
      </c>
      <c r="AG477" s="135">
        <v>47495</v>
      </c>
      <c r="AH477" s="84">
        <v>1.7250000000000001</v>
      </c>
      <c r="AI477" s="84">
        <v>6</v>
      </c>
      <c r="AJ477" s="136">
        <v>5.3600000000000002E-2</v>
      </c>
      <c r="AK477" s="79" t="s">
        <v>651</v>
      </c>
      <c r="AL477" s="79" t="s">
        <v>652</v>
      </c>
      <c r="AM477" s="130">
        <v>0</v>
      </c>
      <c r="AN477" s="130">
        <v>0</v>
      </c>
      <c r="AO477" s="130">
        <v>0</v>
      </c>
      <c r="AP477" s="130">
        <v>0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23747.5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23747.5</v>
      </c>
      <c r="BH477" s="130">
        <v>0</v>
      </c>
      <c r="BI477" s="22">
        <f t="shared" si="21"/>
        <v>0</v>
      </c>
      <c r="BJ477" s="22">
        <f t="shared" si="22"/>
        <v>47495</v>
      </c>
      <c r="BK477" s="22">
        <f t="shared" si="23"/>
        <v>47495</v>
      </c>
    </row>
    <row r="478" spans="1:63" x14ac:dyDescent="0.35">
      <c r="A478" s="23" t="s">
        <v>1936</v>
      </c>
      <c r="B478" s="79" t="s">
        <v>512</v>
      </c>
      <c r="C478" s="80">
        <v>3</v>
      </c>
      <c r="D478" s="81" t="s">
        <v>23</v>
      </c>
      <c r="E478" s="79" t="s">
        <v>458</v>
      </c>
      <c r="F478" s="79" t="s">
        <v>635</v>
      </c>
      <c r="G478" s="79" t="s">
        <v>918</v>
      </c>
      <c r="H478" s="79" t="s">
        <v>656</v>
      </c>
      <c r="I478" s="79" t="s">
        <v>919</v>
      </c>
      <c r="J478" s="79" t="s">
        <v>658</v>
      </c>
      <c r="K478" s="79" t="s">
        <v>472</v>
      </c>
      <c r="L478" s="79" t="s">
        <v>637</v>
      </c>
      <c r="M478" s="79" t="s">
        <v>650</v>
      </c>
      <c r="N478" s="82">
        <v>1</v>
      </c>
      <c r="O478" s="82">
        <v>1</v>
      </c>
      <c r="P478" s="82">
        <v>1</v>
      </c>
      <c r="Q478" s="82">
        <v>1</v>
      </c>
      <c r="R478" s="82">
        <v>1</v>
      </c>
      <c r="S478" s="82">
        <v>1</v>
      </c>
      <c r="T478" s="82">
        <v>0</v>
      </c>
      <c r="U478" s="82">
        <v>0</v>
      </c>
      <c r="V478" s="82">
        <v>0</v>
      </c>
      <c r="W478" s="77">
        <v>155465</v>
      </c>
      <c r="X478" s="77">
        <v>0</v>
      </c>
      <c r="Y478" s="77">
        <v>0</v>
      </c>
      <c r="Z478" s="77">
        <v>730.69</v>
      </c>
      <c r="AA478" s="77">
        <v>0</v>
      </c>
      <c r="AB478" s="77">
        <v>0</v>
      </c>
      <c r="AC478" s="77">
        <v>0</v>
      </c>
      <c r="AD478" s="77">
        <v>155465</v>
      </c>
      <c r="AE478" s="134">
        <v>43790</v>
      </c>
      <c r="AF478" s="134">
        <v>46347</v>
      </c>
      <c r="AG478" s="135">
        <v>155465</v>
      </c>
      <c r="AH478" s="84">
        <v>2.7250000000000001</v>
      </c>
      <c r="AI478" s="84">
        <v>7</v>
      </c>
      <c r="AJ478" s="136">
        <v>5.6399999999999999E-2</v>
      </c>
      <c r="AK478" s="79" t="s">
        <v>651</v>
      </c>
      <c r="AL478" s="79" t="s">
        <v>652</v>
      </c>
      <c r="AM478" s="130">
        <v>0</v>
      </c>
      <c r="AN478" s="130">
        <v>0</v>
      </c>
      <c r="AO478" s="130">
        <v>0</v>
      </c>
      <c r="AP478" s="130">
        <v>0</v>
      </c>
      <c r="AQ478" s="130">
        <v>0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77732.5</v>
      </c>
      <c r="BH478" s="130">
        <v>0</v>
      </c>
      <c r="BI478" s="22">
        <f t="shared" si="21"/>
        <v>0</v>
      </c>
      <c r="BJ478" s="22">
        <f t="shared" si="22"/>
        <v>77732.5</v>
      </c>
      <c r="BK478" s="22">
        <f t="shared" si="23"/>
        <v>77732.5</v>
      </c>
    </row>
    <row r="479" spans="1:63" x14ac:dyDescent="0.35">
      <c r="A479" s="23" t="s">
        <v>1937</v>
      </c>
      <c r="B479" s="79" t="s">
        <v>512</v>
      </c>
      <c r="C479" s="80">
        <v>4</v>
      </c>
      <c r="D479" s="81" t="s">
        <v>23</v>
      </c>
      <c r="E479" s="79" t="s">
        <v>458</v>
      </c>
      <c r="F479" s="79" t="s">
        <v>635</v>
      </c>
      <c r="G479" s="79" t="s">
        <v>918</v>
      </c>
      <c r="H479" s="79" t="s">
        <v>656</v>
      </c>
      <c r="I479" s="79" t="s">
        <v>919</v>
      </c>
      <c r="J479" s="79" t="s">
        <v>658</v>
      </c>
      <c r="K479" s="79" t="s">
        <v>472</v>
      </c>
      <c r="L479" s="79" t="s">
        <v>637</v>
      </c>
      <c r="M479" s="79" t="s">
        <v>650</v>
      </c>
      <c r="N479" s="82">
        <v>1</v>
      </c>
      <c r="O479" s="82">
        <v>1</v>
      </c>
      <c r="P479" s="82">
        <v>1</v>
      </c>
      <c r="Q479" s="82">
        <v>1</v>
      </c>
      <c r="R479" s="82">
        <v>1</v>
      </c>
      <c r="S479" s="82">
        <v>1</v>
      </c>
      <c r="T479" s="82">
        <v>0</v>
      </c>
      <c r="U479" s="82">
        <v>0</v>
      </c>
      <c r="V479" s="82">
        <v>0</v>
      </c>
      <c r="W479" s="77">
        <v>206795</v>
      </c>
      <c r="X479" s="77">
        <v>0</v>
      </c>
      <c r="Y479" s="77">
        <v>0</v>
      </c>
      <c r="Z479" s="77">
        <v>1021.91</v>
      </c>
      <c r="AA479" s="77">
        <v>0</v>
      </c>
      <c r="AB479" s="77">
        <v>0</v>
      </c>
      <c r="AC479" s="77">
        <v>0</v>
      </c>
      <c r="AD479" s="77">
        <v>206795</v>
      </c>
      <c r="AE479" s="134">
        <v>43790</v>
      </c>
      <c r="AF479" s="134">
        <v>46712</v>
      </c>
      <c r="AG479" s="135">
        <v>206795</v>
      </c>
      <c r="AH479" s="84">
        <v>3.7250000000000001</v>
      </c>
      <c r="AI479" s="84">
        <v>8</v>
      </c>
      <c r="AJ479" s="136">
        <v>5.9299999999999999E-2</v>
      </c>
      <c r="AK479" s="79" t="s">
        <v>651</v>
      </c>
      <c r="AL479" s="79" t="s">
        <v>652</v>
      </c>
      <c r="AM479" s="130">
        <v>0</v>
      </c>
      <c r="AN479" s="130">
        <v>0</v>
      </c>
      <c r="AO479" s="130">
        <v>0</v>
      </c>
      <c r="AP479" s="130">
        <v>0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68931.66</v>
      </c>
      <c r="BH479" s="130">
        <v>0</v>
      </c>
      <c r="BI479" s="22">
        <f t="shared" si="21"/>
        <v>0</v>
      </c>
      <c r="BJ479" s="22">
        <f t="shared" si="22"/>
        <v>68931.66</v>
      </c>
      <c r="BK479" s="22">
        <f t="shared" si="23"/>
        <v>68931.66</v>
      </c>
    </row>
    <row r="480" spans="1:63" x14ac:dyDescent="0.35">
      <c r="A480" s="23" t="s">
        <v>1938</v>
      </c>
      <c r="B480" s="79" t="s">
        <v>512</v>
      </c>
      <c r="C480" s="80">
        <v>5</v>
      </c>
      <c r="D480" s="81" t="s">
        <v>23</v>
      </c>
      <c r="E480" s="79" t="s">
        <v>458</v>
      </c>
      <c r="F480" s="79" t="s">
        <v>635</v>
      </c>
      <c r="G480" s="79" t="s">
        <v>918</v>
      </c>
      <c r="H480" s="79" t="s">
        <v>656</v>
      </c>
      <c r="I480" s="79" t="s">
        <v>919</v>
      </c>
      <c r="J480" s="79" t="s">
        <v>658</v>
      </c>
      <c r="K480" s="79" t="s">
        <v>472</v>
      </c>
      <c r="L480" s="79" t="s">
        <v>637</v>
      </c>
      <c r="M480" s="79" t="s">
        <v>650</v>
      </c>
      <c r="N480" s="82">
        <v>1</v>
      </c>
      <c r="O480" s="82">
        <v>1</v>
      </c>
      <c r="P480" s="82">
        <v>1</v>
      </c>
      <c r="Q480" s="82">
        <v>1</v>
      </c>
      <c r="R480" s="82">
        <v>1</v>
      </c>
      <c r="S480" s="82">
        <v>1</v>
      </c>
      <c r="T480" s="82">
        <v>0</v>
      </c>
      <c r="U480" s="82">
        <v>0</v>
      </c>
      <c r="V480" s="82">
        <v>0</v>
      </c>
      <c r="W480" s="77">
        <v>172427.5</v>
      </c>
      <c r="X480" s="77">
        <v>0</v>
      </c>
      <c r="Y480" s="77">
        <v>0</v>
      </c>
      <c r="Z480" s="77">
        <v>892.31</v>
      </c>
      <c r="AA480" s="77">
        <v>0</v>
      </c>
      <c r="AB480" s="77">
        <v>0</v>
      </c>
      <c r="AC480" s="77">
        <v>0</v>
      </c>
      <c r="AD480" s="77">
        <v>172427.5</v>
      </c>
      <c r="AE480" s="134">
        <v>43790</v>
      </c>
      <c r="AF480" s="134">
        <v>47078</v>
      </c>
      <c r="AG480" s="135">
        <v>172427.5</v>
      </c>
      <c r="AH480" s="84">
        <v>4.7249999999999996</v>
      </c>
      <c r="AI480" s="84">
        <v>9</v>
      </c>
      <c r="AJ480" s="136">
        <v>6.2100000000000002E-2</v>
      </c>
      <c r="AK480" s="79" t="s">
        <v>651</v>
      </c>
      <c r="AL480" s="79" t="s">
        <v>652</v>
      </c>
      <c r="AM480" s="130">
        <v>0</v>
      </c>
      <c r="AN480" s="130">
        <v>0</v>
      </c>
      <c r="AO480" s="130">
        <v>0</v>
      </c>
      <c r="AP480" s="130">
        <v>0</v>
      </c>
      <c r="AQ480" s="130">
        <v>0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43106.87</v>
      </c>
      <c r="BH480" s="130">
        <v>0</v>
      </c>
      <c r="BI480" s="22">
        <f t="shared" si="21"/>
        <v>0</v>
      </c>
      <c r="BJ480" s="22">
        <f t="shared" si="22"/>
        <v>43106.87</v>
      </c>
      <c r="BK480" s="22">
        <f t="shared" si="23"/>
        <v>43106.87</v>
      </c>
    </row>
    <row r="481" spans="1:63" x14ac:dyDescent="0.35">
      <c r="A481" s="23" t="s">
        <v>1939</v>
      </c>
      <c r="B481" s="79" t="s">
        <v>512</v>
      </c>
      <c r="C481" s="80">
        <v>6</v>
      </c>
      <c r="D481" s="81" t="s">
        <v>23</v>
      </c>
      <c r="E481" s="79" t="s">
        <v>458</v>
      </c>
      <c r="F481" s="79" t="s">
        <v>635</v>
      </c>
      <c r="G481" s="79" t="s">
        <v>918</v>
      </c>
      <c r="H481" s="79" t="s">
        <v>656</v>
      </c>
      <c r="I481" s="79" t="s">
        <v>919</v>
      </c>
      <c r="J481" s="79" t="s">
        <v>658</v>
      </c>
      <c r="K481" s="79" t="s">
        <v>472</v>
      </c>
      <c r="L481" s="79" t="s">
        <v>637</v>
      </c>
      <c r="M481" s="79" t="s">
        <v>650</v>
      </c>
      <c r="N481" s="82">
        <v>1</v>
      </c>
      <c r="O481" s="82">
        <v>1</v>
      </c>
      <c r="P481" s="82">
        <v>1</v>
      </c>
      <c r="Q481" s="82">
        <v>1</v>
      </c>
      <c r="R481" s="82">
        <v>1</v>
      </c>
      <c r="S481" s="82">
        <v>1</v>
      </c>
      <c r="T481" s="82">
        <v>0</v>
      </c>
      <c r="U481" s="82">
        <v>0</v>
      </c>
      <c r="V481" s="82">
        <v>0</v>
      </c>
      <c r="W481" s="77">
        <v>53100</v>
      </c>
      <c r="X481" s="77">
        <v>0</v>
      </c>
      <c r="Y481" s="77">
        <v>0</v>
      </c>
      <c r="Z481" s="77">
        <v>287.62</v>
      </c>
      <c r="AA481" s="77">
        <v>0</v>
      </c>
      <c r="AB481" s="77">
        <v>0</v>
      </c>
      <c r="AC481" s="77">
        <v>0</v>
      </c>
      <c r="AD481" s="77">
        <v>53100</v>
      </c>
      <c r="AE481" s="134">
        <v>43790</v>
      </c>
      <c r="AF481" s="134">
        <v>47443</v>
      </c>
      <c r="AG481" s="135">
        <v>53100</v>
      </c>
      <c r="AH481" s="84">
        <v>5.7249999999999996</v>
      </c>
      <c r="AI481" s="84">
        <v>10</v>
      </c>
      <c r="AJ481" s="136">
        <v>6.5000000000000002E-2</v>
      </c>
      <c r="AK481" s="79" t="s">
        <v>651</v>
      </c>
      <c r="AL481" s="79" t="s">
        <v>652</v>
      </c>
      <c r="AM481" s="130">
        <v>0</v>
      </c>
      <c r="AN481" s="130">
        <v>0</v>
      </c>
      <c r="AO481" s="130">
        <v>0</v>
      </c>
      <c r="AP481" s="130">
        <v>0</v>
      </c>
      <c r="AQ481" s="130">
        <v>0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10620</v>
      </c>
      <c r="BH481" s="130">
        <v>0</v>
      </c>
      <c r="BI481" s="22">
        <f t="shared" si="21"/>
        <v>0</v>
      </c>
      <c r="BJ481" s="22">
        <f t="shared" si="22"/>
        <v>10620</v>
      </c>
      <c r="BK481" s="22">
        <f t="shared" si="23"/>
        <v>10620</v>
      </c>
    </row>
    <row r="482" spans="1:63" x14ac:dyDescent="0.35">
      <c r="A482" s="23" t="s">
        <v>1940</v>
      </c>
      <c r="B482" s="79" t="s">
        <v>924</v>
      </c>
      <c r="C482" s="80">
        <v>1</v>
      </c>
      <c r="D482" s="81" t="s">
        <v>23</v>
      </c>
      <c r="E482" s="79" t="s">
        <v>458</v>
      </c>
      <c r="F482" s="79" t="s">
        <v>635</v>
      </c>
      <c r="G482" s="79" t="s">
        <v>918</v>
      </c>
      <c r="H482" s="79" t="s">
        <v>656</v>
      </c>
      <c r="I482" s="79" t="s">
        <v>919</v>
      </c>
      <c r="J482" s="79" t="s">
        <v>658</v>
      </c>
      <c r="K482" s="79" t="s">
        <v>472</v>
      </c>
      <c r="L482" s="79" t="s">
        <v>637</v>
      </c>
      <c r="M482" s="79" t="s">
        <v>650</v>
      </c>
      <c r="N482" s="82">
        <v>1</v>
      </c>
      <c r="O482" s="82">
        <v>1</v>
      </c>
      <c r="P482" s="82">
        <v>1</v>
      </c>
      <c r="Q482" s="82">
        <v>1</v>
      </c>
      <c r="R482" s="82">
        <v>1</v>
      </c>
      <c r="S482" s="82">
        <v>1</v>
      </c>
      <c r="T482" s="82">
        <v>0</v>
      </c>
      <c r="U482" s="82">
        <v>0</v>
      </c>
      <c r="V482" s="82">
        <v>0</v>
      </c>
      <c r="W482" s="77">
        <v>53100</v>
      </c>
      <c r="X482" s="77">
        <v>0</v>
      </c>
      <c r="Y482" s="77">
        <v>0</v>
      </c>
      <c r="Z482" s="77">
        <v>224.35</v>
      </c>
      <c r="AA482" s="77">
        <v>0</v>
      </c>
      <c r="AB482" s="77">
        <v>0</v>
      </c>
      <c r="AC482" s="77">
        <v>0</v>
      </c>
      <c r="AD482" s="77">
        <v>53100</v>
      </c>
      <c r="AE482" s="134">
        <v>43803</v>
      </c>
      <c r="AF482" s="134">
        <v>45630</v>
      </c>
      <c r="AG482" s="135">
        <v>53100</v>
      </c>
      <c r="AH482" s="84">
        <v>0.76111111111111107</v>
      </c>
      <c r="AI482" s="84">
        <v>5</v>
      </c>
      <c r="AJ482" s="136">
        <v>5.0700000000000002E-2</v>
      </c>
      <c r="AK482" s="79" t="s">
        <v>651</v>
      </c>
      <c r="AL482" s="79" t="s">
        <v>652</v>
      </c>
      <c r="AM482" s="130">
        <v>0</v>
      </c>
      <c r="AN482" s="130">
        <v>0</v>
      </c>
      <c r="AO482" s="130">
        <v>0</v>
      </c>
      <c r="AP482" s="130">
        <v>26550</v>
      </c>
      <c r="AQ482" s="130">
        <v>0</v>
      </c>
      <c r="AR482" s="130">
        <v>0</v>
      </c>
      <c r="AS482" s="130">
        <v>0</v>
      </c>
      <c r="AT482" s="130">
        <v>0</v>
      </c>
      <c r="AU482" s="130">
        <v>0</v>
      </c>
      <c r="AV482" s="130">
        <v>26550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0</v>
      </c>
      <c r="BI482" s="22">
        <f t="shared" si="21"/>
        <v>53100</v>
      </c>
      <c r="BJ482" s="22">
        <f t="shared" si="22"/>
        <v>0</v>
      </c>
      <c r="BK482" s="22">
        <f t="shared" si="23"/>
        <v>53100</v>
      </c>
    </row>
    <row r="483" spans="1:63" x14ac:dyDescent="0.35">
      <c r="A483" s="23" t="s">
        <v>1941</v>
      </c>
      <c r="B483" s="79" t="s">
        <v>924</v>
      </c>
      <c r="C483" s="80">
        <v>2</v>
      </c>
      <c r="D483" s="81" t="s">
        <v>23</v>
      </c>
      <c r="E483" s="79" t="s">
        <v>458</v>
      </c>
      <c r="F483" s="79" t="s">
        <v>635</v>
      </c>
      <c r="G483" s="79" t="s">
        <v>918</v>
      </c>
      <c r="H483" s="79" t="s">
        <v>656</v>
      </c>
      <c r="I483" s="79" t="s">
        <v>919</v>
      </c>
      <c r="J483" s="79" t="s">
        <v>658</v>
      </c>
      <c r="K483" s="79" t="s">
        <v>472</v>
      </c>
      <c r="L483" s="79" t="s">
        <v>637</v>
      </c>
      <c r="M483" s="79" t="s">
        <v>650</v>
      </c>
      <c r="N483" s="82">
        <v>1</v>
      </c>
      <c r="O483" s="82">
        <v>1</v>
      </c>
      <c r="P483" s="82">
        <v>1</v>
      </c>
      <c r="Q483" s="82">
        <v>1</v>
      </c>
      <c r="R483" s="82">
        <v>1</v>
      </c>
      <c r="S483" s="82">
        <v>1</v>
      </c>
      <c r="T483" s="82">
        <v>0</v>
      </c>
      <c r="U483" s="82">
        <v>0</v>
      </c>
      <c r="V483" s="82">
        <v>0</v>
      </c>
      <c r="W483" s="77">
        <v>53100</v>
      </c>
      <c r="X483" s="77">
        <v>0</v>
      </c>
      <c r="Y483" s="77">
        <v>0</v>
      </c>
      <c r="Z483" s="77">
        <v>249.57</v>
      </c>
      <c r="AA483" s="77">
        <v>0</v>
      </c>
      <c r="AB483" s="77">
        <v>0</v>
      </c>
      <c r="AC483" s="77">
        <v>0</v>
      </c>
      <c r="AD483" s="77">
        <v>53100</v>
      </c>
      <c r="AE483" s="134">
        <v>43803</v>
      </c>
      <c r="AF483" s="134">
        <v>46360</v>
      </c>
      <c r="AG483" s="135">
        <v>53100</v>
      </c>
      <c r="AH483" s="84">
        <v>2.7611111111111111</v>
      </c>
      <c r="AI483" s="84">
        <v>7</v>
      </c>
      <c r="AJ483" s="136">
        <v>5.6399999999999999E-2</v>
      </c>
      <c r="AK483" s="79" t="s">
        <v>651</v>
      </c>
      <c r="AL483" s="79" t="s">
        <v>652</v>
      </c>
      <c r="AM483" s="130">
        <v>0</v>
      </c>
      <c r="AN483" s="130">
        <v>0</v>
      </c>
      <c r="AO483" s="130">
        <v>0</v>
      </c>
      <c r="AP483" s="130">
        <v>0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26550</v>
      </c>
      <c r="BI483" s="22">
        <f t="shared" si="21"/>
        <v>0</v>
      </c>
      <c r="BJ483" s="22">
        <f t="shared" si="22"/>
        <v>26550</v>
      </c>
      <c r="BK483" s="22">
        <f t="shared" si="23"/>
        <v>26550</v>
      </c>
    </row>
    <row r="484" spans="1:63" x14ac:dyDescent="0.35">
      <c r="A484" s="23" t="s">
        <v>1942</v>
      </c>
      <c r="B484" s="79" t="s">
        <v>924</v>
      </c>
      <c r="C484" s="80">
        <v>3</v>
      </c>
      <c r="D484" s="81" t="s">
        <v>23</v>
      </c>
      <c r="E484" s="79" t="s">
        <v>458</v>
      </c>
      <c r="F484" s="79" t="s">
        <v>635</v>
      </c>
      <c r="G484" s="79" t="s">
        <v>918</v>
      </c>
      <c r="H484" s="79" t="s">
        <v>656</v>
      </c>
      <c r="I484" s="79" t="s">
        <v>919</v>
      </c>
      <c r="J484" s="79" t="s">
        <v>658</v>
      </c>
      <c r="K484" s="79" t="s">
        <v>472</v>
      </c>
      <c r="L484" s="79" t="s">
        <v>637</v>
      </c>
      <c r="M484" s="79" t="s">
        <v>650</v>
      </c>
      <c r="N484" s="82">
        <v>1</v>
      </c>
      <c r="O484" s="82">
        <v>1</v>
      </c>
      <c r="P484" s="82">
        <v>1</v>
      </c>
      <c r="Q484" s="82">
        <v>1</v>
      </c>
      <c r="R484" s="82">
        <v>1</v>
      </c>
      <c r="S484" s="82">
        <v>1</v>
      </c>
      <c r="T484" s="82">
        <v>0</v>
      </c>
      <c r="U484" s="82">
        <v>0</v>
      </c>
      <c r="V484" s="82">
        <v>0</v>
      </c>
      <c r="W484" s="77">
        <v>49855</v>
      </c>
      <c r="X484" s="77">
        <v>0</v>
      </c>
      <c r="Y484" s="77">
        <v>0</v>
      </c>
      <c r="Z484" s="77">
        <v>246.37</v>
      </c>
      <c r="AA484" s="77">
        <v>0</v>
      </c>
      <c r="AB484" s="77">
        <v>0</v>
      </c>
      <c r="AC484" s="77">
        <v>0</v>
      </c>
      <c r="AD484" s="77">
        <v>49855</v>
      </c>
      <c r="AE484" s="134">
        <v>43803</v>
      </c>
      <c r="AF484" s="134">
        <v>46725</v>
      </c>
      <c r="AG484" s="135">
        <v>49855</v>
      </c>
      <c r="AH484" s="84">
        <v>3.7611111111111111</v>
      </c>
      <c r="AI484" s="84">
        <v>8</v>
      </c>
      <c r="AJ484" s="136">
        <v>5.9299999999999999E-2</v>
      </c>
      <c r="AK484" s="79" t="s">
        <v>651</v>
      </c>
      <c r="AL484" s="79" t="s">
        <v>652</v>
      </c>
      <c r="AM484" s="130">
        <v>0</v>
      </c>
      <c r="AN484" s="130">
        <v>0</v>
      </c>
      <c r="AO484" s="130">
        <v>0</v>
      </c>
      <c r="AP484" s="130">
        <v>0</v>
      </c>
      <c r="AQ484" s="130">
        <v>0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16618.330000000002</v>
      </c>
      <c r="BI484" s="22">
        <f t="shared" si="21"/>
        <v>0</v>
      </c>
      <c r="BJ484" s="22">
        <f t="shared" si="22"/>
        <v>16618.330000000002</v>
      </c>
      <c r="BK484" s="22">
        <f t="shared" si="23"/>
        <v>16618.330000000002</v>
      </c>
    </row>
    <row r="485" spans="1:63" x14ac:dyDescent="0.35">
      <c r="A485" s="23" t="s">
        <v>1943</v>
      </c>
      <c r="B485" s="79" t="s">
        <v>925</v>
      </c>
      <c r="C485" s="80">
        <v>2</v>
      </c>
      <c r="D485" s="81" t="s">
        <v>23</v>
      </c>
      <c r="E485" s="79" t="s">
        <v>458</v>
      </c>
      <c r="F485" s="79" t="s">
        <v>635</v>
      </c>
      <c r="G485" s="79" t="s">
        <v>918</v>
      </c>
      <c r="H485" s="79" t="s">
        <v>656</v>
      </c>
      <c r="I485" s="79" t="s">
        <v>919</v>
      </c>
      <c r="J485" s="79" t="s">
        <v>658</v>
      </c>
      <c r="K485" s="79" t="s">
        <v>472</v>
      </c>
      <c r="L485" s="79" t="s">
        <v>637</v>
      </c>
      <c r="M485" s="79" t="s">
        <v>650</v>
      </c>
      <c r="N485" s="82">
        <v>1</v>
      </c>
      <c r="O485" s="82">
        <v>1</v>
      </c>
      <c r="P485" s="82">
        <v>1</v>
      </c>
      <c r="Q485" s="82">
        <v>1</v>
      </c>
      <c r="R485" s="82">
        <v>1</v>
      </c>
      <c r="S485" s="82">
        <v>1</v>
      </c>
      <c r="T485" s="82">
        <v>0</v>
      </c>
      <c r="U485" s="82">
        <v>0</v>
      </c>
      <c r="V485" s="82">
        <v>0</v>
      </c>
      <c r="W485" s="77">
        <v>70100</v>
      </c>
      <c r="X485" s="77">
        <v>0</v>
      </c>
      <c r="Y485" s="77">
        <v>0</v>
      </c>
      <c r="Z485" s="77">
        <v>296.17</v>
      </c>
      <c r="AA485" s="77">
        <v>0</v>
      </c>
      <c r="AB485" s="77">
        <v>0</v>
      </c>
      <c r="AC485" s="77">
        <v>0</v>
      </c>
      <c r="AD485" s="77">
        <v>70100</v>
      </c>
      <c r="AE485" s="134">
        <v>43803</v>
      </c>
      <c r="AF485" s="134">
        <v>45630</v>
      </c>
      <c r="AG485" s="135">
        <v>70100</v>
      </c>
      <c r="AH485" s="84">
        <v>0.76111111111111107</v>
      </c>
      <c r="AI485" s="84">
        <v>5</v>
      </c>
      <c r="AJ485" s="136">
        <v>5.0700000000000002E-2</v>
      </c>
      <c r="AK485" s="79" t="s">
        <v>651</v>
      </c>
      <c r="AL485" s="79" t="s">
        <v>652</v>
      </c>
      <c r="AM485" s="130">
        <v>0</v>
      </c>
      <c r="AN485" s="130">
        <v>0</v>
      </c>
      <c r="AO485" s="130">
        <v>0</v>
      </c>
      <c r="AP485" s="130">
        <v>35050</v>
      </c>
      <c r="AQ485" s="130">
        <v>0</v>
      </c>
      <c r="AR485" s="130">
        <v>0</v>
      </c>
      <c r="AS485" s="130">
        <v>0</v>
      </c>
      <c r="AT485" s="130">
        <v>0</v>
      </c>
      <c r="AU485" s="130">
        <v>0</v>
      </c>
      <c r="AV485" s="130">
        <v>35050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0</v>
      </c>
      <c r="BI485" s="22">
        <f t="shared" si="21"/>
        <v>70100</v>
      </c>
      <c r="BJ485" s="22">
        <f t="shared" si="22"/>
        <v>0</v>
      </c>
      <c r="BK485" s="22">
        <f t="shared" si="23"/>
        <v>70100</v>
      </c>
    </row>
    <row r="486" spans="1:63" x14ac:dyDescent="0.35">
      <c r="A486" s="23" t="s">
        <v>1944</v>
      </c>
      <c r="B486" s="79" t="s">
        <v>925</v>
      </c>
      <c r="C486" s="80">
        <v>3</v>
      </c>
      <c r="D486" s="81" t="s">
        <v>23</v>
      </c>
      <c r="E486" s="79" t="s">
        <v>458</v>
      </c>
      <c r="F486" s="79" t="s">
        <v>635</v>
      </c>
      <c r="G486" s="79" t="s">
        <v>918</v>
      </c>
      <c r="H486" s="79" t="s">
        <v>656</v>
      </c>
      <c r="I486" s="79" t="s">
        <v>919</v>
      </c>
      <c r="J486" s="79" t="s">
        <v>658</v>
      </c>
      <c r="K486" s="79" t="s">
        <v>472</v>
      </c>
      <c r="L486" s="79" t="s">
        <v>637</v>
      </c>
      <c r="M486" s="79" t="s">
        <v>650</v>
      </c>
      <c r="N486" s="82">
        <v>1</v>
      </c>
      <c r="O486" s="82">
        <v>1</v>
      </c>
      <c r="P486" s="82">
        <v>1</v>
      </c>
      <c r="Q486" s="82">
        <v>1</v>
      </c>
      <c r="R486" s="82">
        <v>1</v>
      </c>
      <c r="S486" s="82">
        <v>1</v>
      </c>
      <c r="T486" s="82">
        <v>0</v>
      </c>
      <c r="U486" s="82">
        <v>0</v>
      </c>
      <c r="V486" s="82">
        <v>0</v>
      </c>
      <c r="W486" s="77">
        <v>46462.5</v>
      </c>
      <c r="X486" s="77">
        <v>0</v>
      </c>
      <c r="Y486" s="77">
        <v>0</v>
      </c>
      <c r="Z486" s="77">
        <v>207.53</v>
      </c>
      <c r="AA486" s="77">
        <v>0</v>
      </c>
      <c r="AB486" s="77">
        <v>0</v>
      </c>
      <c r="AC486" s="77">
        <v>0</v>
      </c>
      <c r="AD486" s="77">
        <v>46462.5</v>
      </c>
      <c r="AE486" s="134">
        <v>43803</v>
      </c>
      <c r="AF486" s="134">
        <v>45995</v>
      </c>
      <c r="AG486" s="135">
        <v>46462.5</v>
      </c>
      <c r="AH486" s="84">
        <v>1.7611111111111111</v>
      </c>
      <c r="AI486" s="84">
        <v>6</v>
      </c>
      <c r="AJ486" s="136">
        <v>5.3600000000000002E-2</v>
      </c>
      <c r="AK486" s="79" t="s">
        <v>651</v>
      </c>
      <c r="AL486" s="79" t="s">
        <v>652</v>
      </c>
      <c r="AM486" s="130">
        <v>0</v>
      </c>
      <c r="AN486" s="130">
        <v>0</v>
      </c>
      <c r="AO486" s="130">
        <v>0</v>
      </c>
      <c r="AP486" s="130">
        <v>0</v>
      </c>
      <c r="AQ486" s="130">
        <v>0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23231.25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23231.25</v>
      </c>
      <c r="BI486" s="22">
        <f t="shared" si="21"/>
        <v>0</v>
      </c>
      <c r="BJ486" s="22">
        <f t="shared" si="22"/>
        <v>46462.5</v>
      </c>
      <c r="BK486" s="22">
        <f t="shared" si="23"/>
        <v>46462.5</v>
      </c>
    </row>
    <row r="487" spans="1:63" x14ac:dyDescent="0.35">
      <c r="A487" s="23" t="s">
        <v>1945</v>
      </c>
      <c r="B487" s="79" t="s">
        <v>925</v>
      </c>
      <c r="C487" s="80">
        <v>4</v>
      </c>
      <c r="D487" s="81" t="s">
        <v>23</v>
      </c>
      <c r="E487" s="79" t="s">
        <v>458</v>
      </c>
      <c r="F487" s="79" t="s">
        <v>635</v>
      </c>
      <c r="G487" s="79" t="s">
        <v>918</v>
      </c>
      <c r="H487" s="79" t="s">
        <v>656</v>
      </c>
      <c r="I487" s="79" t="s">
        <v>919</v>
      </c>
      <c r="J487" s="79" t="s">
        <v>658</v>
      </c>
      <c r="K487" s="79" t="s">
        <v>472</v>
      </c>
      <c r="L487" s="79" t="s">
        <v>637</v>
      </c>
      <c r="M487" s="79" t="s">
        <v>650</v>
      </c>
      <c r="N487" s="82">
        <v>1</v>
      </c>
      <c r="O487" s="82">
        <v>1</v>
      </c>
      <c r="P487" s="82">
        <v>1</v>
      </c>
      <c r="Q487" s="82">
        <v>1</v>
      </c>
      <c r="R487" s="82">
        <v>1</v>
      </c>
      <c r="S487" s="82">
        <v>1</v>
      </c>
      <c r="T487" s="82">
        <v>0</v>
      </c>
      <c r="U487" s="82">
        <v>0</v>
      </c>
      <c r="V487" s="82">
        <v>0</v>
      </c>
      <c r="W487" s="77">
        <v>143665</v>
      </c>
      <c r="X487" s="77">
        <v>0</v>
      </c>
      <c r="Y487" s="77">
        <v>0</v>
      </c>
      <c r="Z487" s="77">
        <v>675.23</v>
      </c>
      <c r="AA487" s="77">
        <v>0</v>
      </c>
      <c r="AB487" s="77">
        <v>0</v>
      </c>
      <c r="AC487" s="77">
        <v>0</v>
      </c>
      <c r="AD487" s="77">
        <v>143665</v>
      </c>
      <c r="AE487" s="134">
        <v>43803</v>
      </c>
      <c r="AF487" s="134">
        <v>46360</v>
      </c>
      <c r="AG487" s="135">
        <v>143665</v>
      </c>
      <c r="AH487" s="84">
        <v>2.7611111111111111</v>
      </c>
      <c r="AI487" s="84">
        <v>7</v>
      </c>
      <c r="AJ487" s="136">
        <v>5.6399999999999999E-2</v>
      </c>
      <c r="AK487" s="79" t="s">
        <v>651</v>
      </c>
      <c r="AL487" s="79" t="s">
        <v>652</v>
      </c>
      <c r="AM487" s="130">
        <v>0</v>
      </c>
      <c r="AN487" s="130">
        <v>0</v>
      </c>
      <c r="AO487" s="130">
        <v>0</v>
      </c>
      <c r="AP487" s="130">
        <v>0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71832.5</v>
      </c>
      <c r="BI487" s="22">
        <f t="shared" si="21"/>
        <v>0</v>
      </c>
      <c r="BJ487" s="22">
        <f t="shared" si="22"/>
        <v>71832.5</v>
      </c>
      <c r="BK487" s="22">
        <f t="shared" si="23"/>
        <v>71832.5</v>
      </c>
    </row>
    <row r="488" spans="1:63" x14ac:dyDescent="0.35">
      <c r="A488" s="23" t="s">
        <v>1946</v>
      </c>
      <c r="B488" s="79" t="s">
        <v>925</v>
      </c>
      <c r="C488" s="80">
        <v>5</v>
      </c>
      <c r="D488" s="81" t="s">
        <v>23</v>
      </c>
      <c r="E488" s="79" t="s">
        <v>458</v>
      </c>
      <c r="F488" s="79" t="s">
        <v>635</v>
      </c>
      <c r="G488" s="79" t="s">
        <v>918</v>
      </c>
      <c r="H488" s="79" t="s">
        <v>656</v>
      </c>
      <c r="I488" s="79" t="s">
        <v>919</v>
      </c>
      <c r="J488" s="79" t="s">
        <v>658</v>
      </c>
      <c r="K488" s="79" t="s">
        <v>472</v>
      </c>
      <c r="L488" s="79" t="s">
        <v>637</v>
      </c>
      <c r="M488" s="79" t="s">
        <v>650</v>
      </c>
      <c r="N488" s="82">
        <v>1</v>
      </c>
      <c r="O488" s="82">
        <v>1</v>
      </c>
      <c r="P488" s="82">
        <v>1</v>
      </c>
      <c r="Q488" s="82">
        <v>1</v>
      </c>
      <c r="R488" s="82">
        <v>1</v>
      </c>
      <c r="S488" s="82">
        <v>1</v>
      </c>
      <c r="T488" s="82">
        <v>0</v>
      </c>
      <c r="U488" s="82">
        <v>0</v>
      </c>
      <c r="V488" s="82">
        <v>0</v>
      </c>
      <c r="W488" s="77">
        <v>100300</v>
      </c>
      <c r="X488" s="77">
        <v>0</v>
      </c>
      <c r="Y488" s="77">
        <v>0</v>
      </c>
      <c r="Z488" s="77">
        <v>495.65</v>
      </c>
      <c r="AA488" s="77">
        <v>0</v>
      </c>
      <c r="AB488" s="77">
        <v>0</v>
      </c>
      <c r="AC488" s="77">
        <v>0</v>
      </c>
      <c r="AD488" s="77">
        <v>100300</v>
      </c>
      <c r="AE488" s="134">
        <v>43803</v>
      </c>
      <c r="AF488" s="134">
        <v>46725</v>
      </c>
      <c r="AG488" s="135">
        <v>100300</v>
      </c>
      <c r="AH488" s="84">
        <v>3.7611111111111111</v>
      </c>
      <c r="AI488" s="84">
        <v>8</v>
      </c>
      <c r="AJ488" s="136">
        <v>5.9299999999999999E-2</v>
      </c>
      <c r="AK488" s="79" t="s">
        <v>651</v>
      </c>
      <c r="AL488" s="79" t="s">
        <v>652</v>
      </c>
      <c r="AM488" s="130">
        <v>0</v>
      </c>
      <c r="AN488" s="130">
        <v>0</v>
      </c>
      <c r="AO488" s="130">
        <v>0</v>
      </c>
      <c r="AP488" s="130">
        <v>0</v>
      </c>
      <c r="AQ488" s="130">
        <v>0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33433.339999999997</v>
      </c>
      <c r="BI488" s="22">
        <f t="shared" si="21"/>
        <v>0</v>
      </c>
      <c r="BJ488" s="22">
        <f t="shared" si="22"/>
        <v>33433.339999999997</v>
      </c>
      <c r="BK488" s="22">
        <f t="shared" si="23"/>
        <v>33433.339999999997</v>
      </c>
    </row>
    <row r="489" spans="1:63" x14ac:dyDescent="0.35">
      <c r="A489" s="23" t="s">
        <v>1947</v>
      </c>
      <c r="B489" s="79" t="s">
        <v>926</v>
      </c>
      <c r="C489" s="80">
        <v>1</v>
      </c>
      <c r="D489" s="81" t="s">
        <v>23</v>
      </c>
      <c r="E489" s="79" t="s">
        <v>458</v>
      </c>
      <c r="F489" s="79" t="s">
        <v>635</v>
      </c>
      <c r="G489" s="79" t="s">
        <v>918</v>
      </c>
      <c r="H489" s="79" t="s">
        <v>656</v>
      </c>
      <c r="I489" s="79" t="s">
        <v>919</v>
      </c>
      <c r="J489" s="79" t="s">
        <v>658</v>
      </c>
      <c r="K489" s="79" t="s">
        <v>472</v>
      </c>
      <c r="L489" s="79" t="s">
        <v>637</v>
      </c>
      <c r="M489" s="79" t="s">
        <v>650</v>
      </c>
      <c r="N489" s="82">
        <v>1</v>
      </c>
      <c r="O489" s="82">
        <v>1</v>
      </c>
      <c r="P489" s="82">
        <v>1</v>
      </c>
      <c r="Q489" s="82">
        <v>1</v>
      </c>
      <c r="R489" s="82">
        <v>1</v>
      </c>
      <c r="S489" s="82">
        <v>1</v>
      </c>
      <c r="T489" s="82">
        <v>0</v>
      </c>
      <c r="U489" s="82">
        <v>0</v>
      </c>
      <c r="V489" s="82">
        <v>0</v>
      </c>
      <c r="W489" s="77">
        <v>50002.5</v>
      </c>
      <c r="X489" s="77">
        <v>0</v>
      </c>
      <c r="Y489" s="77">
        <v>0</v>
      </c>
      <c r="Z489" s="77">
        <v>211.26</v>
      </c>
      <c r="AA489" s="77">
        <v>0</v>
      </c>
      <c r="AB489" s="77">
        <v>0</v>
      </c>
      <c r="AC489" s="77">
        <v>0</v>
      </c>
      <c r="AD489" s="77">
        <v>50002.5</v>
      </c>
      <c r="AE489" s="134">
        <v>43803</v>
      </c>
      <c r="AF489" s="134">
        <v>45630</v>
      </c>
      <c r="AG489" s="135">
        <v>50002.5</v>
      </c>
      <c r="AH489" s="84">
        <v>0.76111111111111107</v>
      </c>
      <c r="AI489" s="84">
        <v>5</v>
      </c>
      <c r="AJ489" s="136">
        <v>5.0700000000000002E-2</v>
      </c>
      <c r="AK489" s="79" t="s">
        <v>651</v>
      </c>
      <c r="AL489" s="79" t="s">
        <v>652</v>
      </c>
      <c r="AM489" s="130">
        <v>0</v>
      </c>
      <c r="AN489" s="130">
        <v>0</v>
      </c>
      <c r="AO489" s="130">
        <v>0</v>
      </c>
      <c r="AP489" s="130">
        <v>25001.25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25001.25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0</v>
      </c>
      <c r="BI489" s="22">
        <f t="shared" si="21"/>
        <v>50002.5</v>
      </c>
      <c r="BJ489" s="22">
        <f t="shared" si="22"/>
        <v>0</v>
      </c>
      <c r="BK489" s="22">
        <f t="shared" si="23"/>
        <v>50002.5</v>
      </c>
    </row>
    <row r="490" spans="1:63" x14ac:dyDescent="0.35">
      <c r="A490" s="23" t="s">
        <v>1948</v>
      </c>
      <c r="B490" s="79" t="s">
        <v>926</v>
      </c>
      <c r="C490" s="80">
        <v>2</v>
      </c>
      <c r="D490" s="81" t="s">
        <v>23</v>
      </c>
      <c r="E490" s="79" t="s">
        <v>458</v>
      </c>
      <c r="F490" s="79" t="s">
        <v>635</v>
      </c>
      <c r="G490" s="79" t="s">
        <v>918</v>
      </c>
      <c r="H490" s="79" t="s">
        <v>656</v>
      </c>
      <c r="I490" s="79" t="s">
        <v>919</v>
      </c>
      <c r="J490" s="79" t="s">
        <v>658</v>
      </c>
      <c r="K490" s="79" t="s">
        <v>472</v>
      </c>
      <c r="L490" s="79" t="s">
        <v>637</v>
      </c>
      <c r="M490" s="79" t="s">
        <v>650</v>
      </c>
      <c r="N490" s="82">
        <v>1</v>
      </c>
      <c r="O490" s="82">
        <v>1</v>
      </c>
      <c r="P490" s="82">
        <v>1</v>
      </c>
      <c r="Q490" s="82">
        <v>1</v>
      </c>
      <c r="R490" s="82">
        <v>1</v>
      </c>
      <c r="S490" s="82">
        <v>1</v>
      </c>
      <c r="T490" s="82">
        <v>0</v>
      </c>
      <c r="U490" s="82">
        <v>0</v>
      </c>
      <c r="V490" s="82">
        <v>0</v>
      </c>
      <c r="W490" s="77">
        <v>53100</v>
      </c>
      <c r="X490" s="77">
        <v>0</v>
      </c>
      <c r="Y490" s="77">
        <v>0</v>
      </c>
      <c r="Z490" s="77">
        <v>262.39999999999998</v>
      </c>
      <c r="AA490" s="77">
        <v>0</v>
      </c>
      <c r="AB490" s="77">
        <v>0</v>
      </c>
      <c r="AC490" s="77">
        <v>0</v>
      </c>
      <c r="AD490" s="77">
        <v>53100</v>
      </c>
      <c r="AE490" s="134">
        <v>43803</v>
      </c>
      <c r="AF490" s="134">
        <v>46725</v>
      </c>
      <c r="AG490" s="135">
        <v>53100</v>
      </c>
      <c r="AH490" s="84">
        <v>3.7611111111111111</v>
      </c>
      <c r="AI490" s="84">
        <v>8</v>
      </c>
      <c r="AJ490" s="136">
        <v>5.9299999999999999E-2</v>
      </c>
      <c r="AK490" s="79" t="s">
        <v>651</v>
      </c>
      <c r="AL490" s="79" t="s">
        <v>652</v>
      </c>
      <c r="AM490" s="130">
        <v>0</v>
      </c>
      <c r="AN490" s="130">
        <v>0</v>
      </c>
      <c r="AO490" s="130">
        <v>0</v>
      </c>
      <c r="AP490" s="130">
        <v>0</v>
      </c>
      <c r="AQ490" s="130">
        <v>0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17700</v>
      </c>
      <c r="BI490" s="22">
        <f t="shared" si="21"/>
        <v>0</v>
      </c>
      <c r="BJ490" s="22">
        <f t="shared" si="22"/>
        <v>17700</v>
      </c>
      <c r="BK490" s="22">
        <f t="shared" si="23"/>
        <v>17700</v>
      </c>
    </row>
    <row r="491" spans="1:63" x14ac:dyDescent="0.35">
      <c r="A491" s="23" t="s">
        <v>1949</v>
      </c>
      <c r="B491" s="79" t="s">
        <v>926</v>
      </c>
      <c r="C491" s="80">
        <v>3</v>
      </c>
      <c r="D491" s="81" t="s">
        <v>23</v>
      </c>
      <c r="E491" s="79" t="s">
        <v>458</v>
      </c>
      <c r="F491" s="79" t="s">
        <v>635</v>
      </c>
      <c r="G491" s="79" t="s">
        <v>918</v>
      </c>
      <c r="H491" s="79" t="s">
        <v>656</v>
      </c>
      <c r="I491" s="79" t="s">
        <v>919</v>
      </c>
      <c r="J491" s="79" t="s">
        <v>658</v>
      </c>
      <c r="K491" s="79" t="s">
        <v>472</v>
      </c>
      <c r="L491" s="79" t="s">
        <v>637</v>
      </c>
      <c r="M491" s="79" t="s">
        <v>650</v>
      </c>
      <c r="N491" s="82">
        <v>1</v>
      </c>
      <c r="O491" s="82">
        <v>1</v>
      </c>
      <c r="P491" s="82">
        <v>1</v>
      </c>
      <c r="Q491" s="82">
        <v>1</v>
      </c>
      <c r="R491" s="82">
        <v>1</v>
      </c>
      <c r="S491" s="82">
        <v>1</v>
      </c>
      <c r="T491" s="82">
        <v>0</v>
      </c>
      <c r="U491" s="82">
        <v>0</v>
      </c>
      <c r="V491" s="82">
        <v>0</v>
      </c>
      <c r="W491" s="77">
        <v>235852.5</v>
      </c>
      <c r="X491" s="77">
        <v>0</v>
      </c>
      <c r="Y491" s="77">
        <v>0</v>
      </c>
      <c r="Z491" s="77">
        <v>1220.54</v>
      </c>
      <c r="AA491" s="77">
        <v>0</v>
      </c>
      <c r="AB491" s="77">
        <v>0</v>
      </c>
      <c r="AC491" s="77">
        <v>0</v>
      </c>
      <c r="AD491" s="77">
        <v>235852.5</v>
      </c>
      <c r="AE491" s="134">
        <v>43803</v>
      </c>
      <c r="AF491" s="134">
        <v>47091</v>
      </c>
      <c r="AG491" s="135">
        <v>235852.5</v>
      </c>
      <c r="AH491" s="84">
        <v>4.7611111111111111</v>
      </c>
      <c r="AI491" s="84">
        <v>9</v>
      </c>
      <c r="AJ491" s="136">
        <v>6.2100000000000002E-2</v>
      </c>
      <c r="AK491" s="79" t="s">
        <v>651</v>
      </c>
      <c r="AL491" s="79" t="s">
        <v>652</v>
      </c>
      <c r="AM491" s="130">
        <v>0</v>
      </c>
      <c r="AN491" s="130">
        <v>0</v>
      </c>
      <c r="AO491" s="130">
        <v>0</v>
      </c>
      <c r="AP491" s="130">
        <v>0</v>
      </c>
      <c r="AQ491" s="130">
        <v>0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58963.13</v>
      </c>
      <c r="BI491" s="22">
        <f t="shared" si="21"/>
        <v>0</v>
      </c>
      <c r="BJ491" s="22">
        <f t="shared" si="22"/>
        <v>58963.13</v>
      </c>
      <c r="BK491" s="22">
        <f t="shared" si="23"/>
        <v>58963.13</v>
      </c>
    </row>
    <row r="492" spans="1:63" x14ac:dyDescent="0.35">
      <c r="A492" s="23" t="s">
        <v>1950</v>
      </c>
      <c r="B492" s="79" t="s">
        <v>513</v>
      </c>
      <c r="C492" s="80">
        <v>3</v>
      </c>
      <c r="D492" s="81" t="s">
        <v>23</v>
      </c>
      <c r="E492" s="79" t="s">
        <v>458</v>
      </c>
      <c r="F492" s="79" t="s">
        <v>635</v>
      </c>
      <c r="G492" s="79" t="s">
        <v>918</v>
      </c>
      <c r="H492" s="79" t="s">
        <v>656</v>
      </c>
      <c r="I492" s="79" t="s">
        <v>919</v>
      </c>
      <c r="J492" s="79" t="s">
        <v>658</v>
      </c>
      <c r="K492" s="79" t="s">
        <v>472</v>
      </c>
      <c r="L492" s="79" t="s">
        <v>637</v>
      </c>
      <c r="M492" s="79" t="s">
        <v>650</v>
      </c>
      <c r="N492" s="82">
        <v>1</v>
      </c>
      <c r="O492" s="82">
        <v>1</v>
      </c>
      <c r="P492" s="82">
        <v>1</v>
      </c>
      <c r="Q492" s="82">
        <v>1</v>
      </c>
      <c r="R492" s="82">
        <v>1</v>
      </c>
      <c r="S492" s="82">
        <v>1</v>
      </c>
      <c r="T492" s="82">
        <v>0</v>
      </c>
      <c r="U492" s="82">
        <v>0</v>
      </c>
      <c r="V492" s="82">
        <v>0</v>
      </c>
      <c r="W492" s="77">
        <v>53100</v>
      </c>
      <c r="X492" s="77">
        <v>0</v>
      </c>
      <c r="Y492" s="77">
        <v>0</v>
      </c>
      <c r="Z492" s="77">
        <v>224.35</v>
      </c>
      <c r="AA492" s="77">
        <v>0</v>
      </c>
      <c r="AB492" s="77">
        <v>0</v>
      </c>
      <c r="AC492" s="77">
        <v>0</v>
      </c>
      <c r="AD492" s="77">
        <v>53100</v>
      </c>
      <c r="AE492" s="134">
        <v>43803</v>
      </c>
      <c r="AF492" s="134">
        <v>45630</v>
      </c>
      <c r="AG492" s="135">
        <v>53100</v>
      </c>
      <c r="AH492" s="84">
        <v>0.76111111111111107</v>
      </c>
      <c r="AI492" s="84">
        <v>5</v>
      </c>
      <c r="AJ492" s="136">
        <v>5.0700000000000002E-2</v>
      </c>
      <c r="AK492" s="79" t="s">
        <v>651</v>
      </c>
      <c r="AL492" s="79" t="s">
        <v>652</v>
      </c>
      <c r="AM492" s="130">
        <v>0</v>
      </c>
      <c r="AN492" s="130">
        <v>0</v>
      </c>
      <c r="AO492" s="130">
        <v>0</v>
      </c>
      <c r="AP492" s="130">
        <v>26550</v>
      </c>
      <c r="AQ492" s="130">
        <v>0</v>
      </c>
      <c r="AR492" s="130">
        <v>0</v>
      </c>
      <c r="AS492" s="130">
        <v>0</v>
      </c>
      <c r="AT492" s="130">
        <v>0</v>
      </c>
      <c r="AU492" s="130">
        <v>0</v>
      </c>
      <c r="AV492" s="130">
        <v>26550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0</v>
      </c>
      <c r="BI492" s="22">
        <f t="shared" si="21"/>
        <v>53100</v>
      </c>
      <c r="BJ492" s="22">
        <f t="shared" si="22"/>
        <v>0</v>
      </c>
      <c r="BK492" s="22">
        <f t="shared" si="23"/>
        <v>53100</v>
      </c>
    </row>
    <row r="493" spans="1:63" x14ac:dyDescent="0.35">
      <c r="A493" s="23" t="s">
        <v>1951</v>
      </c>
      <c r="B493" s="79" t="s">
        <v>514</v>
      </c>
      <c r="C493" s="80">
        <v>4</v>
      </c>
      <c r="D493" s="81" t="s">
        <v>23</v>
      </c>
      <c r="E493" s="79" t="s">
        <v>458</v>
      </c>
      <c r="F493" s="79" t="s">
        <v>635</v>
      </c>
      <c r="G493" s="79" t="s">
        <v>918</v>
      </c>
      <c r="H493" s="79" t="s">
        <v>656</v>
      </c>
      <c r="I493" s="79" t="s">
        <v>919</v>
      </c>
      <c r="J493" s="79" t="s">
        <v>658</v>
      </c>
      <c r="K493" s="79" t="s">
        <v>472</v>
      </c>
      <c r="L493" s="79" t="s">
        <v>637</v>
      </c>
      <c r="M493" s="79" t="s">
        <v>650</v>
      </c>
      <c r="N493" s="82">
        <v>1</v>
      </c>
      <c r="O493" s="82">
        <v>1</v>
      </c>
      <c r="P493" s="82">
        <v>1</v>
      </c>
      <c r="Q493" s="82">
        <v>1</v>
      </c>
      <c r="R493" s="82">
        <v>1</v>
      </c>
      <c r="S493" s="82">
        <v>1</v>
      </c>
      <c r="T493" s="82">
        <v>0</v>
      </c>
      <c r="U493" s="82">
        <v>0</v>
      </c>
      <c r="V493" s="82">
        <v>0</v>
      </c>
      <c r="W493" s="77">
        <v>106200</v>
      </c>
      <c r="X493" s="77">
        <v>0</v>
      </c>
      <c r="Y493" s="77">
        <v>0</v>
      </c>
      <c r="Z493" s="77">
        <v>448.69</v>
      </c>
      <c r="AA493" s="77">
        <v>0</v>
      </c>
      <c r="AB493" s="77">
        <v>0</v>
      </c>
      <c r="AC493" s="77">
        <v>0</v>
      </c>
      <c r="AD493" s="77">
        <v>106200</v>
      </c>
      <c r="AE493" s="134">
        <v>43803</v>
      </c>
      <c r="AF493" s="134">
        <v>45630</v>
      </c>
      <c r="AG493" s="135">
        <v>106200</v>
      </c>
      <c r="AH493" s="84">
        <v>0.76111111111111107</v>
      </c>
      <c r="AI493" s="84">
        <v>5</v>
      </c>
      <c r="AJ493" s="136">
        <v>5.0700000000000002E-2</v>
      </c>
      <c r="AK493" s="79" t="s">
        <v>651</v>
      </c>
      <c r="AL493" s="79" t="s">
        <v>652</v>
      </c>
      <c r="AM493" s="130">
        <v>0</v>
      </c>
      <c r="AN493" s="130">
        <v>0</v>
      </c>
      <c r="AO493" s="130">
        <v>0</v>
      </c>
      <c r="AP493" s="130">
        <v>53100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53100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0</v>
      </c>
      <c r="BI493" s="22">
        <f t="shared" si="21"/>
        <v>106200</v>
      </c>
      <c r="BJ493" s="22">
        <f t="shared" si="22"/>
        <v>0</v>
      </c>
      <c r="BK493" s="22">
        <f t="shared" si="23"/>
        <v>106200</v>
      </c>
    </row>
    <row r="494" spans="1:63" x14ac:dyDescent="0.35">
      <c r="A494" s="23" t="s">
        <v>1952</v>
      </c>
      <c r="B494" s="79" t="s">
        <v>514</v>
      </c>
      <c r="C494" s="80">
        <v>5</v>
      </c>
      <c r="D494" s="81" t="s">
        <v>23</v>
      </c>
      <c r="E494" s="79" t="s">
        <v>458</v>
      </c>
      <c r="F494" s="79" t="s">
        <v>635</v>
      </c>
      <c r="G494" s="79" t="s">
        <v>918</v>
      </c>
      <c r="H494" s="79" t="s">
        <v>656</v>
      </c>
      <c r="I494" s="79" t="s">
        <v>919</v>
      </c>
      <c r="J494" s="79" t="s">
        <v>658</v>
      </c>
      <c r="K494" s="79" t="s">
        <v>472</v>
      </c>
      <c r="L494" s="79" t="s">
        <v>637</v>
      </c>
      <c r="M494" s="79" t="s">
        <v>650</v>
      </c>
      <c r="N494" s="82">
        <v>1</v>
      </c>
      <c r="O494" s="82">
        <v>1</v>
      </c>
      <c r="P494" s="82">
        <v>1</v>
      </c>
      <c r="Q494" s="82">
        <v>1</v>
      </c>
      <c r="R494" s="82">
        <v>1</v>
      </c>
      <c r="S494" s="82">
        <v>1</v>
      </c>
      <c r="T494" s="82">
        <v>0</v>
      </c>
      <c r="U494" s="82">
        <v>0</v>
      </c>
      <c r="V494" s="82">
        <v>0</v>
      </c>
      <c r="W494" s="77">
        <v>308275</v>
      </c>
      <c r="X494" s="77">
        <v>0</v>
      </c>
      <c r="Y494" s="77">
        <v>0</v>
      </c>
      <c r="Z494" s="77">
        <v>1376.96</v>
      </c>
      <c r="AA494" s="77">
        <v>0</v>
      </c>
      <c r="AB494" s="77">
        <v>0</v>
      </c>
      <c r="AC494" s="77">
        <v>0</v>
      </c>
      <c r="AD494" s="77">
        <v>308275</v>
      </c>
      <c r="AE494" s="134">
        <v>43803</v>
      </c>
      <c r="AF494" s="134">
        <v>45995</v>
      </c>
      <c r="AG494" s="135">
        <v>308275</v>
      </c>
      <c r="AH494" s="84">
        <v>1.7611111111111111</v>
      </c>
      <c r="AI494" s="84">
        <v>6</v>
      </c>
      <c r="AJ494" s="136">
        <v>5.3600000000000002E-2</v>
      </c>
      <c r="AK494" s="79" t="s">
        <v>651</v>
      </c>
      <c r="AL494" s="79" t="s">
        <v>652</v>
      </c>
      <c r="AM494" s="130">
        <v>0</v>
      </c>
      <c r="AN494" s="130">
        <v>0</v>
      </c>
      <c r="AO494" s="130">
        <v>0</v>
      </c>
      <c r="AP494" s="130">
        <v>0</v>
      </c>
      <c r="AQ494" s="130">
        <v>0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154137.5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154137.5</v>
      </c>
      <c r="BI494" s="22">
        <f t="shared" si="21"/>
        <v>0</v>
      </c>
      <c r="BJ494" s="22">
        <f t="shared" si="22"/>
        <v>308275</v>
      </c>
      <c r="BK494" s="22">
        <f t="shared" si="23"/>
        <v>308275</v>
      </c>
    </row>
    <row r="495" spans="1:63" x14ac:dyDescent="0.35">
      <c r="A495" s="23" t="s">
        <v>1953</v>
      </c>
      <c r="B495" s="79" t="s">
        <v>514</v>
      </c>
      <c r="C495" s="80">
        <v>6</v>
      </c>
      <c r="D495" s="81" t="s">
        <v>23</v>
      </c>
      <c r="E495" s="79" t="s">
        <v>458</v>
      </c>
      <c r="F495" s="79" t="s">
        <v>635</v>
      </c>
      <c r="G495" s="79" t="s">
        <v>918</v>
      </c>
      <c r="H495" s="79" t="s">
        <v>656</v>
      </c>
      <c r="I495" s="79" t="s">
        <v>919</v>
      </c>
      <c r="J495" s="79" t="s">
        <v>658</v>
      </c>
      <c r="K495" s="79" t="s">
        <v>472</v>
      </c>
      <c r="L495" s="79" t="s">
        <v>637</v>
      </c>
      <c r="M495" s="79" t="s">
        <v>650</v>
      </c>
      <c r="N495" s="82">
        <v>1</v>
      </c>
      <c r="O495" s="82">
        <v>1</v>
      </c>
      <c r="P495" s="82">
        <v>1</v>
      </c>
      <c r="Q495" s="82">
        <v>1</v>
      </c>
      <c r="R495" s="82">
        <v>1</v>
      </c>
      <c r="S495" s="82">
        <v>1</v>
      </c>
      <c r="T495" s="82">
        <v>0</v>
      </c>
      <c r="U495" s="82">
        <v>0</v>
      </c>
      <c r="V495" s="82">
        <v>0</v>
      </c>
      <c r="W495" s="77">
        <v>305767.5</v>
      </c>
      <c r="X495" s="77">
        <v>0</v>
      </c>
      <c r="Y495" s="77">
        <v>0</v>
      </c>
      <c r="Z495" s="77">
        <v>1437.11</v>
      </c>
      <c r="AA495" s="77">
        <v>0</v>
      </c>
      <c r="AB495" s="77">
        <v>0</v>
      </c>
      <c r="AC495" s="77">
        <v>0</v>
      </c>
      <c r="AD495" s="77">
        <v>305767.5</v>
      </c>
      <c r="AE495" s="134">
        <v>43803</v>
      </c>
      <c r="AF495" s="134">
        <v>46360</v>
      </c>
      <c r="AG495" s="135">
        <v>305767.5</v>
      </c>
      <c r="AH495" s="84">
        <v>2.7611111111111111</v>
      </c>
      <c r="AI495" s="84">
        <v>7</v>
      </c>
      <c r="AJ495" s="136">
        <v>5.6399999999999999E-2</v>
      </c>
      <c r="AK495" s="79" t="s">
        <v>651</v>
      </c>
      <c r="AL495" s="79" t="s">
        <v>652</v>
      </c>
      <c r="AM495" s="130">
        <v>0</v>
      </c>
      <c r="AN495" s="130">
        <v>0</v>
      </c>
      <c r="AO495" s="130">
        <v>0</v>
      </c>
      <c r="AP495" s="130">
        <v>0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152883.75</v>
      </c>
      <c r="BI495" s="22">
        <f t="shared" si="21"/>
        <v>0</v>
      </c>
      <c r="BJ495" s="22">
        <f t="shared" si="22"/>
        <v>152883.75</v>
      </c>
      <c r="BK495" s="22">
        <f t="shared" si="23"/>
        <v>152883.75</v>
      </c>
    </row>
    <row r="496" spans="1:63" x14ac:dyDescent="0.35">
      <c r="A496" s="23" t="s">
        <v>1954</v>
      </c>
      <c r="B496" s="79" t="s">
        <v>514</v>
      </c>
      <c r="C496" s="80">
        <v>7</v>
      </c>
      <c r="D496" s="81" t="s">
        <v>23</v>
      </c>
      <c r="E496" s="79" t="s">
        <v>458</v>
      </c>
      <c r="F496" s="79" t="s">
        <v>635</v>
      </c>
      <c r="G496" s="79" t="s">
        <v>918</v>
      </c>
      <c r="H496" s="79" t="s">
        <v>656</v>
      </c>
      <c r="I496" s="79" t="s">
        <v>919</v>
      </c>
      <c r="J496" s="79" t="s">
        <v>658</v>
      </c>
      <c r="K496" s="79" t="s">
        <v>472</v>
      </c>
      <c r="L496" s="79" t="s">
        <v>637</v>
      </c>
      <c r="M496" s="79" t="s">
        <v>650</v>
      </c>
      <c r="N496" s="82">
        <v>1</v>
      </c>
      <c r="O496" s="82">
        <v>1</v>
      </c>
      <c r="P496" s="82">
        <v>1</v>
      </c>
      <c r="Q496" s="82">
        <v>1</v>
      </c>
      <c r="R496" s="82">
        <v>1</v>
      </c>
      <c r="S496" s="82">
        <v>1</v>
      </c>
      <c r="T496" s="82">
        <v>0</v>
      </c>
      <c r="U496" s="82">
        <v>0</v>
      </c>
      <c r="V496" s="82">
        <v>0</v>
      </c>
      <c r="W496" s="77">
        <v>257535</v>
      </c>
      <c r="X496" s="77">
        <v>0</v>
      </c>
      <c r="Y496" s="77">
        <v>0</v>
      </c>
      <c r="Z496" s="77">
        <v>1272.6500000000001</v>
      </c>
      <c r="AA496" s="77">
        <v>0</v>
      </c>
      <c r="AB496" s="77">
        <v>0</v>
      </c>
      <c r="AC496" s="77">
        <v>0</v>
      </c>
      <c r="AD496" s="77">
        <v>257535</v>
      </c>
      <c r="AE496" s="134">
        <v>43803</v>
      </c>
      <c r="AF496" s="134">
        <v>46725</v>
      </c>
      <c r="AG496" s="135">
        <v>257535</v>
      </c>
      <c r="AH496" s="84">
        <v>3.7611111111111111</v>
      </c>
      <c r="AI496" s="84">
        <v>8</v>
      </c>
      <c r="AJ496" s="136">
        <v>5.9299999999999999E-2</v>
      </c>
      <c r="AK496" s="79" t="s">
        <v>651</v>
      </c>
      <c r="AL496" s="79" t="s">
        <v>652</v>
      </c>
      <c r="AM496" s="130">
        <v>0</v>
      </c>
      <c r="AN496" s="130">
        <v>0</v>
      </c>
      <c r="AO496" s="130">
        <v>0</v>
      </c>
      <c r="AP496" s="130">
        <v>0</v>
      </c>
      <c r="AQ496" s="130">
        <v>0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85845</v>
      </c>
      <c r="BI496" s="22">
        <f t="shared" si="21"/>
        <v>0</v>
      </c>
      <c r="BJ496" s="22">
        <f t="shared" si="22"/>
        <v>85845</v>
      </c>
      <c r="BK496" s="22">
        <f t="shared" si="23"/>
        <v>85845</v>
      </c>
    </row>
    <row r="497" spans="1:63" x14ac:dyDescent="0.35">
      <c r="A497" s="23" t="s">
        <v>1955</v>
      </c>
      <c r="B497" s="79" t="s">
        <v>514</v>
      </c>
      <c r="C497" s="80">
        <v>8</v>
      </c>
      <c r="D497" s="81" t="s">
        <v>23</v>
      </c>
      <c r="E497" s="79" t="s">
        <v>458</v>
      </c>
      <c r="F497" s="79" t="s">
        <v>635</v>
      </c>
      <c r="G497" s="79" t="s">
        <v>918</v>
      </c>
      <c r="H497" s="79" t="s">
        <v>656</v>
      </c>
      <c r="I497" s="79" t="s">
        <v>919</v>
      </c>
      <c r="J497" s="79" t="s">
        <v>658</v>
      </c>
      <c r="K497" s="79" t="s">
        <v>472</v>
      </c>
      <c r="L497" s="79" t="s">
        <v>637</v>
      </c>
      <c r="M497" s="79" t="s">
        <v>650</v>
      </c>
      <c r="N497" s="82">
        <v>1</v>
      </c>
      <c r="O497" s="82">
        <v>1</v>
      </c>
      <c r="P497" s="82">
        <v>1</v>
      </c>
      <c r="Q497" s="82">
        <v>1</v>
      </c>
      <c r="R497" s="82">
        <v>1</v>
      </c>
      <c r="S497" s="82">
        <v>1</v>
      </c>
      <c r="T497" s="82">
        <v>0</v>
      </c>
      <c r="U497" s="82">
        <v>0</v>
      </c>
      <c r="V497" s="82">
        <v>0</v>
      </c>
      <c r="W497" s="77">
        <v>53100</v>
      </c>
      <c r="X497" s="77">
        <v>0</v>
      </c>
      <c r="Y497" s="77">
        <v>0</v>
      </c>
      <c r="Z497" s="77">
        <v>274.79000000000002</v>
      </c>
      <c r="AA497" s="77">
        <v>0</v>
      </c>
      <c r="AB497" s="77">
        <v>0</v>
      </c>
      <c r="AC497" s="77">
        <v>0</v>
      </c>
      <c r="AD497" s="77">
        <v>53100</v>
      </c>
      <c r="AE497" s="134">
        <v>43803</v>
      </c>
      <c r="AF497" s="134">
        <v>47091</v>
      </c>
      <c r="AG497" s="135">
        <v>53100</v>
      </c>
      <c r="AH497" s="84">
        <v>4.7611111111111111</v>
      </c>
      <c r="AI497" s="84">
        <v>9</v>
      </c>
      <c r="AJ497" s="136">
        <v>6.2100000000000002E-2</v>
      </c>
      <c r="AK497" s="79" t="s">
        <v>651</v>
      </c>
      <c r="AL497" s="79" t="s">
        <v>652</v>
      </c>
      <c r="AM497" s="130">
        <v>0</v>
      </c>
      <c r="AN497" s="130">
        <v>0</v>
      </c>
      <c r="AO497" s="130">
        <v>0</v>
      </c>
      <c r="AP497" s="130">
        <v>0</v>
      </c>
      <c r="AQ497" s="130">
        <v>0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13275</v>
      </c>
      <c r="BI497" s="22">
        <f t="shared" si="21"/>
        <v>0</v>
      </c>
      <c r="BJ497" s="22">
        <f t="shared" si="22"/>
        <v>13275</v>
      </c>
      <c r="BK497" s="22">
        <f t="shared" si="23"/>
        <v>13275</v>
      </c>
    </row>
    <row r="498" spans="1:63" x14ac:dyDescent="0.35">
      <c r="A498" s="23" t="s">
        <v>1956</v>
      </c>
      <c r="B498" s="79" t="s">
        <v>927</v>
      </c>
      <c r="C498" s="80">
        <v>1</v>
      </c>
      <c r="D498" s="81" t="s">
        <v>23</v>
      </c>
      <c r="E498" s="79" t="s">
        <v>458</v>
      </c>
      <c r="F498" s="79" t="s">
        <v>635</v>
      </c>
      <c r="G498" s="79" t="s">
        <v>918</v>
      </c>
      <c r="H498" s="79" t="s">
        <v>656</v>
      </c>
      <c r="I498" s="79" t="s">
        <v>919</v>
      </c>
      <c r="J498" s="79" t="s">
        <v>658</v>
      </c>
      <c r="K498" s="79" t="s">
        <v>472</v>
      </c>
      <c r="L498" s="79" t="s">
        <v>637</v>
      </c>
      <c r="M498" s="79" t="s">
        <v>650</v>
      </c>
      <c r="N498" s="82">
        <v>1</v>
      </c>
      <c r="O498" s="82">
        <v>1</v>
      </c>
      <c r="P498" s="82">
        <v>1</v>
      </c>
      <c r="Q498" s="82">
        <v>1</v>
      </c>
      <c r="R498" s="82">
        <v>1</v>
      </c>
      <c r="S498" s="82">
        <v>1</v>
      </c>
      <c r="T498" s="82">
        <v>0</v>
      </c>
      <c r="U498" s="82">
        <v>0</v>
      </c>
      <c r="V498" s="82">
        <v>0</v>
      </c>
      <c r="W498" s="77">
        <v>53100</v>
      </c>
      <c r="X498" s="77">
        <v>0</v>
      </c>
      <c r="Y498" s="77">
        <v>0</v>
      </c>
      <c r="Z498" s="77">
        <v>224.35</v>
      </c>
      <c r="AA498" s="77">
        <v>0</v>
      </c>
      <c r="AB498" s="77">
        <v>0</v>
      </c>
      <c r="AC498" s="77">
        <v>0</v>
      </c>
      <c r="AD498" s="77">
        <v>53100</v>
      </c>
      <c r="AE498" s="134">
        <v>43803</v>
      </c>
      <c r="AF498" s="134">
        <v>45630</v>
      </c>
      <c r="AG498" s="135">
        <v>53100</v>
      </c>
      <c r="AH498" s="84">
        <v>0.76111111111111107</v>
      </c>
      <c r="AI498" s="84">
        <v>5</v>
      </c>
      <c r="AJ498" s="136">
        <v>5.0700000000000002E-2</v>
      </c>
      <c r="AK498" s="79" t="s">
        <v>651</v>
      </c>
      <c r="AL498" s="79" t="s">
        <v>652</v>
      </c>
      <c r="AM498" s="130">
        <v>0</v>
      </c>
      <c r="AN498" s="130">
        <v>0</v>
      </c>
      <c r="AO498" s="130">
        <v>0</v>
      </c>
      <c r="AP498" s="130">
        <v>26550</v>
      </c>
      <c r="AQ498" s="130">
        <v>0</v>
      </c>
      <c r="AR498" s="130">
        <v>0</v>
      </c>
      <c r="AS498" s="130">
        <v>0</v>
      </c>
      <c r="AT498" s="130">
        <v>0</v>
      </c>
      <c r="AU498" s="130">
        <v>0</v>
      </c>
      <c r="AV498" s="130">
        <v>26550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0</v>
      </c>
      <c r="BI498" s="22">
        <f t="shared" si="21"/>
        <v>53100</v>
      </c>
      <c r="BJ498" s="22">
        <f t="shared" si="22"/>
        <v>0</v>
      </c>
      <c r="BK498" s="22">
        <f t="shared" si="23"/>
        <v>53100</v>
      </c>
    </row>
    <row r="499" spans="1:63" x14ac:dyDescent="0.35">
      <c r="A499" s="23" t="s">
        <v>1957</v>
      </c>
      <c r="B499" s="79" t="s">
        <v>927</v>
      </c>
      <c r="C499" s="80">
        <v>2</v>
      </c>
      <c r="D499" s="81" t="s">
        <v>23</v>
      </c>
      <c r="E499" s="79" t="s">
        <v>458</v>
      </c>
      <c r="F499" s="79" t="s">
        <v>635</v>
      </c>
      <c r="G499" s="79" t="s">
        <v>918</v>
      </c>
      <c r="H499" s="79" t="s">
        <v>656</v>
      </c>
      <c r="I499" s="79" t="s">
        <v>919</v>
      </c>
      <c r="J499" s="79" t="s">
        <v>658</v>
      </c>
      <c r="K499" s="79" t="s">
        <v>472</v>
      </c>
      <c r="L499" s="79" t="s">
        <v>637</v>
      </c>
      <c r="M499" s="79" t="s">
        <v>650</v>
      </c>
      <c r="N499" s="82">
        <v>1</v>
      </c>
      <c r="O499" s="82">
        <v>1</v>
      </c>
      <c r="P499" s="82">
        <v>1</v>
      </c>
      <c r="Q499" s="82">
        <v>1</v>
      </c>
      <c r="R499" s="82">
        <v>1</v>
      </c>
      <c r="S499" s="82">
        <v>1</v>
      </c>
      <c r="T499" s="82">
        <v>0</v>
      </c>
      <c r="U499" s="82">
        <v>0</v>
      </c>
      <c r="V499" s="82">
        <v>0</v>
      </c>
      <c r="W499" s="77">
        <v>53100</v>
      </c>
      <c r="X499" s="77">
        <v>0</v>
      </c>
      <c r="Y499" s="77">
        <v>0</v>
      </c>
      <c r="Z499" s="77">
        <v>237.18</v>
      </c>
      <c r="AA499" s="77">
        <v>0</v>
      </c>
      <c r="AB499" s="77">
        <v>0</v>
      </c>
      <c r="AC499" s="77">
        <v>0</v>
      </c>
      <c r="AD499" s="77">
        <v>53100</v>
      </c>
      <c r="AE499" s="134">
        <v>43803</v>
      </c>
      <c r="AF499" s="134">
        <v>45995</v>
      </c>
      <c r="AG499" s="135">
        <v>53100</v>
      </c>
      <c r="AH499" s="84">
        <v>1.7611111111111111</v>
      </c>
      <c r="AI499" s="84">
        <v>6</v>
      </c>
      <c r="AJ499" s="136">
        <v>5.3600000000000002E-2</v>
      </c>
      <c r="AK499" s="79" t="s">
        <v>651</v>
      </c>
      <c r="AL499" s="79" t="s">
        <v>652</v>
      </c>
      <c r="AM499" s="130">
        <v>0</v>
      </c>
      <c r="AN499" s="130">
        <v>0</v>
      </c>
      <c r="AO499" s="130">
        <v>0</v>
      </c>
      <c r="AP499" s="130">
        <v>0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26550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26550</v>
      </c>
      <c r="BI499" s="22">
        <f t="shared" si="21"/>
        <v>0</v>
      </c>
      <c r="BJ499" s="22">
        <f t="shared" si="22"/>
        <v>53100</v>
      </c>
      <c r="BK499" s="22">
        <f t="shared" si="23"/>
        <v>53100</v>
      </c>
    </row>
    <row r="500" spans="1:63" x14ac:dyDescent="0.35">
      <c r="A500" s="23" t="s">
        <v>1958</v>
      </c>
      <c r="B500" s="79" t="s">
        <v>927</v>
      </c>
      <c r="C500" s="80">
        <v>3</v>
      </c>
      <c r="D500" s="81" t="s">
        <v>23</v>
      </c>
      <c r="E500" s="79" t="s">
        <v>458</v>
      </c>
      <c r="F500" s="79" t="s">
        <v>635</v>
      </c>
      <c r="G500" s="79" t="s">
        <v>918</v>
      </c>
      <c r="H500" s="79" t="s">
        <v>656</v>
      </c>
      <c r="I500" s="79" t="s">
        <v>919</v>
      </c>
      <c r="J500" s="79" t="s">
        <v>658</v>
      </c>
      <c r="K500" s="79" t="s">
        <v>472</v>
      </c>
      <c r="L500" s="79" t="s">
        <v>637</v>
      </c>
      <c r="M500" s="79" t="s">
        <v>650</v>
      </c>
      <c r="N500" s="82">
        <v>1</v>
      </c>
      <c r="O500" s="82">
        <v>1</v>
      </c>
      <c r="P500" s="82">
        <v>1</v>
      </c>
      <c r="Q500" s="82">
        <v>1</v>
      </c>
      <c r="R500" s="82">
        <v>1</v>
      </c>
      <c r="S500" s="82">
        <v>1</v>
      </c>
      <c r="T500" s="82">
        <v>0</v>
      </c>
      <c r="U500" s="82">
        <v>0</v>
      </c>
      <c r="V500" s="82">
        <v>0</v>
      </c>
      <c r="W500" s="77">
        <v>259747.5</v>
      </c>
      <c r="X500" s="77">
        <v>0</v>
      </c>
      <c r="Y500" s="77">
        <v>0</v>
      </c>
      <c r="Z500" s="77">
        <v>1220.81</v>
      </c>
      <c r="AA500" s="77">
        <v>0</v>
      </c>
      <c r="AB500" s="77">
        <v>0</v>
      </c>
      <c r="AC500" s="77">
        <v>0</v>
      </c>
      <c r="AD500" s="77">
        <v>259747.5</v>
      </c>
      <c r="AE500" s="134">
        <v>43803</v>
      </c>
      <c r="AF500" s="134">
        <v>46360</v>
      </c>
      <c r="AG500" s="135">
        <v>259747.5</v>
      </c>
      <c r="AH500" s="84">
        <v>2.7611111111111111</v>
      </c>
      <c r="AI500" s="84">
        <v>7</v>
      </c>
      <c r="AJ500" s="136">
        <v>5.6399999999999999E-2</v>
      </c>
      <c r="AK500" s="79" t="s">
        <v>651</v>
      </c>
      <c r="AL500" s="79" t="s">
        <v>652</v>
      </c>
      <c r="AM500" s="130">
        <v>0</v>
      </c>
      <c r="AN500" s="130">
        <v>0</v>
      </c>
      <c r="AO500" s="130">
        <v>0</v>
      </c>
      <c r="AP500" s="130">
        <v>0</v>
      </c>
      <c r="AQ500" s="130">
        <v>0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129873.75</v>
      </c>
      <c r="BI500" s="22">
        <f t="shared" si="21"/>
        <v>0</v>
      </c>
      <c r="BJ500" s="22">
        <f t="shared" si="22"/>
        <v>129873.75</v>
      </c>
      <c r="BK500" s="22">
        <f t="shared" si="23"/>
        <v>129873.75</v>
      </c>
    </row>
    <row r="501" spans="1:63" x14ac:dyDescent="0.35">
      <c r="A501" s="23" t="s">
        <v>1959</v>
      </c>
      <c r="B501" s="79" t="s">
        <v>927</v>
      </c>
      <c r="C501" s="80">
        <v>4</v>
      </c>
      <c r="D501" s="81" t="s">
        <v>23</v>
      </c>
      <c r="E501" s="79" t="s">
        <v>458</v>
      </c>
      <c r="F501" s="79" t="s">
        <v>635</v>
      </c>
      <c r="G501" s="79" t="s">
        <v>918</v>
      </c>
      <c r="H501" s="79" t="s">
        <v>656</v>
      </c>
      <c r="I501" s="79" t="s">
        <v>919</v>
      </c>
      <c r="J501" s="79" t="s">
        <v>658</v>
      </c>
      <c r="K501" s="79" t="s">
        <v>472</v>
      </c>
      <c r="L501" s="79" t="s">
        <v>637</v>
      </c>
      <c r="M501" s="79" t="s">
        <v>650</v>
      </c>
      <c r="N501" s="82">
        <v>1</v>
      </c>
      <c r="O501" s="82">
        <v>1</v>
      </c>
      <c r="P501" s="82">
        <v>1</v>
      </c>
      <c r="Q501" s="82">
        <v>1</v>
      </c>
      <c r="R501" s="82">
        <v>1</v>
      </c>
      <c r="S501" s="82">
        <v>1</v>
      </c>
      <c r="T501" s="82">
        <v>0</v>
      </c>
      <c r="U501" s="82">
        <v>0</v>
      </c>
      <c r="V501" s="82">
        <v>0</v>
      </c>
      <c r="W501" s="77">
        <v>98235</v>
      </c>
      <c r="X501" s="77">
        <v>0</v>
      </c>
      <c r="Y501" s="77">
        <v>0</v>
      </c>
      <c r="Z501" s="77">
        <v>485.44</v>
      </c>
      <c r="AA501" s="77">
        <v>0</v>
      </c>
      <c r="AB501" s="77">
        <v>0</v>
      </c>
      <c r="AC501" s="77">
        <v>0</v>
      </c>
      <c r="AD501" s="77">
        <v>98235</v>
      </c>
      <c r="AE501" s="134">
        <v>43803</v>
      </c>
      <c r="AF501" s="134">
        <v>46725</v>
      </c>
      <c r="AG501" s="135">
        <v>98235</v>
      </c>
      <c r="AH501" s="84">
        <v>3.7611111111111111</v>
      </c>
      <c r="AI501" s="84">
        <v>8</v>
      </c>
      <c r="AJ501" s="136">
        <v>5.9299999999999999E-2</v>
      </c>
      <c r="AK501" s="79" t="s">
        <v>651</v>
      </c>
      <c r="AL501" s="79" t="s">
        <v>652</v>
      </c>
      <c r="AM501" s="130">
        <v>0</v>
      </c>
      <c r="AN501" s="130">
        <v>0</v>
      </c>
      <c r="AO501" s="130">
        <v>0</v>
      </c>
      <c r="AP501" s="130">
        <v>0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32745</v>
      </c>
      <c r="BI501" s="22">
        <f t="shared" si="21"/>
        <v>0</v>
      </c>
      <c r="BJ501" s="22">
        <f t="shared" si="22"/>
        <v>32745</v>
      </c>
      <c r="BK501" s="22">
        <f t="shared" si="23"/>
        <v>32745</v>
      </c>
    </row>
    <row r="502" spans="1:63" x14ac:dyDescent="0.35">
      <c r="A502" s="23" t="s">
        <v>1960</v>
      </c>
      <c r="B502" s="79" t="s">
        <v>927</v>
      </c>
      <c r="C502" s="80">
        <v>5</v>
      </c>
      <c r="D502" s="81" t="s">
        <v>23</v>
      </c>
      <c r="E502" s="79" t="s">
        <v>458</v>
      </c>
      <c r="F502" s="79" t="s">
        <v>635</v>
      </c>
      <c r="G502" s="79" t="s">
        <v>918</v>
      </c>
      <c r="H502" s="79" t="s">
        <v>656</v>
      </c>
      <c r="I502" s="79" t="s">
        <v>919</v>
      </c>
      <c r="J502" s="79" t="s">
        <v>658</v>
      </c>
      <c r="K502" s="79" t="s">
        <v>472</v>
      </c>
      <c r="L502" s="79" t="s">
        <v>637</v>
      </c>
      <c r="M502" s="79" t="s">
        <v>650</v>
      </c>
      <c r="N502" s="82">
        <v>1</v>
      </c>
      <c r="O502" s="82">
        <v>1</v>
      </c>
      <c r="P502" s="82">
        <v>1</v>
      </c>
      <c r="Q502" s="82">
        <v>1</v>
      </c>
      <c r="R502" s="82">
        <v>1</v>
      </c>
      <c r="S502" s="82">
        <v>1</v>
      </c>
      <c r="T502" s="82">
        <v>0</v>
      </c>
      <c r="U502" s="82">
        <v>0</v>
      </c>
      <c r="V502" s="82">
        <v>0</v>
      </c>
      <c r="W502" s="77">
        <v>53100</v>
      </c>
      <c r="X502" s="77">
        <v>0</v>
      </c>
      <c r="Y502" s="77">
        <v>0</v>
      </c>
      <c r="Z502" s="77">
        <v>274.79000000000002</v>
      </c>
      <c r="AA502" s="77">
        <v>0</v>
      </c>
      <c r="AB502" s="77">
        <v>0</v>
      </c>
      <c r="AC502" s="77">
        <v>0</v>
      </c>
      <c r="AD502" s="77">
        <v>53100</v>
      </c>
      <c r="AE502" s="134">
        <v>43803</v>
      </c>
      <c r="AF502" s="134">
        <v>47091</v>
      </c>
      <c r="AG502" s="135">
        <v>53100</v>
      </c>
      <c r="AH502" s="84">
        <v>4.7611111111111111</v>
      </c>
      <c r="AI502" s="84">
        <v>9</v>
      </c>
      <c r="AJ502" s="136">
        <v>6.2100000000000002E-2</v>
      </c>
      <c r="AK502" s="79" t="s">
        <v>651</v>
      </c>
      <c r="AL502" s="79" t="s">
        <v>652</v>
      </c>
      <c r="AM502" s="130">
        <v>0</v>
      </c>
      <c r="AN502" s="130">
        <v>0</v>
      </c>
      <c r="AO502" s="130">
        <v>0</v>
      </c>
      <c r="AP502" s="130">
        <v>0</v>
      </c>
      <c r="AQ502" s="130">
        <v>0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13275</v>
      </c>
      <c r="BI502" s="22">
        <f t="shared" si="21"/>
        <v>0</v>
      </c>
      <c r="BJ502" s="22">
        <f t="shared" si="22"/>
        <v>13275</v>
      </c>
      <c r="BK502" s="22">
        <f t="shared" si="23"/>
        <v>13275</v>
      </c>
    </row>
    <row r="503" spans="1:63" x14ac:dyDescent="0.35">
      <c r="A503" s="23" t="s">
        <v>1961</v>
      </c>
      <c r="B503" s="79" t="s">
        <v>927</v>
      </c>
      <c r="C503" s="80">
        <v>6</v>
      </c>
      <c r="D503" s="81" t="s">
        <v>23</v>
      </c>
      <c r="E503" s="79" t="s">
        <v>458</v>
      </c>
      <c r="F503" s="79" t="s">
        <v>635</v>
      </c>
      <c r="G503" s="79" t="s">
        <v>918</v>
      </c>
      <c r="H503" s="79" t="s">
        <v>656</v>
      </c>
      <c r="I503" s="79" t="s">
        <v>919</v>
      </c>
      <c r="J503" s="79" t="s">
        <v>658</v>
      </c>
      <c r="K503" s="79" t="s">
        <v>472</v>
      </c>
      <c r="L503" s="79" t="s">
        <v>637</v>
      </c>
      <c r="M503" s="79" t="s">
        <v>650</v>
      </c>
      <c r="N503" s="82">
        <v>1</v>
      </c>
      <c r="O503" s="82">
        <v>1</v>
      </c>
      <c r="P503" s="82">
        <v>1</v>
      </c>
      <c r="Q503" s="82">
        <v>1</v>
      </c>
      <c r="R503" s="82">
        <v>1</v>
      </c>
      <c r="S503" s="82">
        <v>1</v>
      </c>
      <c r="T503" s="82">
        <v>0</v>
      </c>
      <c r="U503" s="82">
        <v>0</v>
      </c>
      <c r="V503" s="82">
        <v>0</v>
      </c>
      <c r="W503" s="77">
        <v>53100</v>
      </c>
      <c r="X503" s="77">
        <v>0</v>
      </c>
      <c r="Y503" s="77">
        <v>0</v>
      </c>
      <c r="Z503" s="77">
        <v>287.62</v>
      </c>
      <c r="AA503" s="77">
        <v>0</v>
      </c>
      <c r="AB503" s="77">
        <v>0</v>
      </c>
      <c r="AC503" s="77">
        <v>0</v>
      </c>
      <c r="AD503" s="77">
        <v>53100</v>
      </c>
      <c r="AE503" s="134">
        <v>43803</v>
      </c>
      <c r="AF503" s="134">
        <v>47456</v>
      </c>
      <c r="AG503" s="135">
        <v>53100</v>
      </c>
      <c r="AH503" s="84">
        <v>5.7611111111111111</v>
      </c>
      <c r="AI503" s="84">
        <v>10</v>
      </c>
      <c r="AJ503" s="136">
        <v>6.5000000000000002E-2</v>
      </c>
      <c r="AK503" s="79" t="s">
        <v>651</v>
      </c>
      <c r="AL503" s="79" t="s">
        <v>652</v>
      </c>
      <c r="AM503" s="130">
        <v>0</v>
      </c>
      <c r="AN503" s="130">
        <v>0</v>
      </c>
      <c r="AO503" s="130">
        <v>0</v>
      </c>
      <c r="AP503" s="130">
        <v>0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10620</v>
      </c>
      <c r="BI503" s="22">
        <f t="shared" si="21"/>
        <v>0</v>
      </c>
      <c r="BJ503" s="22">
        <f t="shared" si="22"/>
        <v>10620</v>
      </c>
      <c r="BK503" s="22">
        <f t="shared" si="23"/>
        <v>10620</v>
      </c>
    </row>
    <row r="504" spans="1:63" x14ac:dyDescent="0.35">
      <c r="A504" s="23" t="s">
        <v>1962</v>
      </c>
      <c r="B504" s="79" t="s">
        <v>928</v>
      </c>
      <c r="C504" s="80">
        <v>1</v>
      </c>
      <c r="D504" s="81" t="s">
        <v>23</v>
      </c>
      <c r="E504" s="79" t="s">
        <v>458</v>
      </c>
      <c r="F504" s="79" t="s">
        <v>635</v>
      </c>
      <c r="G504" s="79" t="s">
        <v>918</v>
      </c>
      <c r="H504" s="79" t="s">
        <v>656</v>
      </c>
      <c r="I504" s="79" t="s">
        <v>919</v>
      </c>
      <c r="J504" s="79" t="s">
        <v>658</v>
      </c>
      <c r="K504" s="79" t="s">
        <v>472</v>
      </c>
      <c r="L504" s="79" t="s">
        <v>637</v>
      </c>
      <c r="M504" s="79" t="s">
        <v>650</v>
      </c>
      <c r="N504" s="82">
        <v>1</v>
      </c>
      <c r="O504" s="82">
        <v>1</v>
      </c>
      <c r="P504" s="82">
        <v>1</v>
      </c>
      <c r="Q504" s="82">
        <v>1</v>
      </c>
      <c r="R504" s="82">
        <v>1</v>
      </c>
      <c r="S504" s="82">
        <v>1</v>
      </c>
      <c r="T504" s="82">
        <v>0</v>
      </c>
      <c r="U504" s="82">
        <v>0</v>
      </c>
      <c r="V504" s="82">
        <v>0</v>
      </c>
      <c r="W504" s="77">
        <v>51772.5</v>
      </c>
      <c r="X504" s="77">
        <v>0</v>
      </c>
      <c r="Y504" s="77">
        <v>0</v>
      </c>
      <c r="Z504" s="77">
        <v>255.84</v>
      </c>
      <c r="AA504" s="77">
        <v>0</v>
      </c>
      <c r="AB504" s="77">
        <v>0</v>
      </c>
      <c r="AC504" s="77">
        <v>0</v>
      </c>
      <c r="AD504" s="77">
        <v>51772.5</v>
      </c>
      <c r="AE504" s="134">
        <v>43803</v>
      </c>
      <c r="AF504" s="134">
        <v>46725</v>
      </c>
      <c r="AG504" s="135">
        <v>51772.5</v>
      </c>
      <c r="AH504" s="84">
        <v>3.7611111111111111</v>
      </c>
      <c r="AI504" s="84">
        <v>8</v>
      </c>
      <c r="AJ504" s="136">
        <v>5.9299999999999999E-2</v>
      </c>
      <c r="AK504" s="79" t="s">
        <v>651</v>
      </c>
      <c r="AL504" s="79" t="s">
        <v>652</v>
      </c>
      <c r="AM504" s="130">
        <v>0</v>
      </c>
      <c r="AN504" s="130">
        <v>0</v>
      </c>
      <c r="AO504" s="130">
        <v>0</v>
      </c>
      <c r="AP504" s="130">
        <v>0</v>
      </c>
      <c r="AQ504" s="130">
        <v>0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17257.5</v>
      </c>
      <c r="BI504" s="22">
        <f t="shared" si="21"/>
        <v>0</v>
      </c>
      <c r="BJ504" s="22">
        <f t="shared" si="22"/>
        <v>17257.5</v>
      </c>
      <c r="BK504" s="22">
        <f t="shared" si="23"/>
        <v>17257.5</v>
      </c>
    </row>
    <row r="505" spans="1:63" x14ac:dyDescent="0.35">
      <c r="A505" s="23" t="s">
        <v>1963</v>
      </c>
      <c r="B505" s="79" t="s">
        <v>928</v>
      </c>
      <c r="C505" s="80">
        <v>2</v>
      </c>
      <c r="D505" s="81" t="s">
        <v>23</v>
      </c>
      <c r="E505" s="79" t="s">
        <v>458</v>
      </c>
      <c r="F505" s="79" t="s">
        <v>635</v>
      </c>
      <c r="G505" s="79" t="s">
        <v>918</v>
      </c>
      <c r="H505" s="79" t="s">
        <v>656</v>
      </c>
      <c r="I505" s="79" t="s">
        <v>919</v>
      </c>
      <c r="J505" s="79" t="s">
        <v>658</v>
      </c>
      <c r="K505" s="79" t="s">
        <v>472</v>
      </c>
      <c r="L505" s="79" t="s">
        <v>637</v>
      </c>
      <c r="M505" s="79" t="s">
        <v>650</v>
      </c>
      <c r="N505" s="82">
        <v>1</v>
      </c>
      <c r="O505" s="82">
        <v>1</v>
      </c>
      <c r="P505" s="82">
        <v>1</v>
      </c>
      <c r="Q505" s="82">
        <v>1</v>
      </c>
      <c r="R505" s="82">
        <v>1</v>
      </c>
      <c r="S505" s="82">
        <v>1</v>
      </c>
      <c r="T505" s="82">
        <v>0</v>
      </c>
      <c r="U505" s="82">
        <v>0</v>
      </c>
      <c r="V505" s="82">
        <v>0</v>
      </c>
      <c r="W505" s="77">
        <v>53100</v>
      </c>
      <c r="X505" s="77">
        <v>0</v>
      </c>
      <c r="Y505" s="77">
        <v>0</v>
      </c>
      <c r="Z505" s="77">
        <v>274.79000000000002</v>
      </c>
      <c r="AA505" s="77">
        <v>0</v>
      </c>
      <c r="AB505" s="77">
        <v>0</v>
      </c>
      <c r="AC505" s="77">
        <v>0</v>
      </c>
      <c r="AD505" s="77">
        <v>53100</v>
      </c>
      <c r="AE505" s="134">
        <v>43803</v>
      </c>
      <c r="AF505" s="134">
        <v>47091</v>
      </c>
      <c r="AG505" s="135">
        <v>53100</v>
      </c>
      <c r="AH505" s="84">
        <v>4.7611111111111111</v>
      </c>
      <c r="AI505" s="84">
        <v>9</v>
      </c>
      <c r="AJ505" s="136">
        <v>6.2100000000000002E-2</v>
      </c>
      <c r="AK505" s="79" t="s">
        <v>651</v>
      </c>
      <c r="AL505" s="79" t="s">
        <v>652</v>
      </c>
      <c r="AM505" s="130">
        <v>0</v>
      </c>
      <c r="AN505" s="130">
        <v>0</v>
      </c>
      <c r="AO505" s="130">
        <v>0</v>
      </c>
      <c r="AP505" s="130">
        <v>0</v>
      </c>
      <c r="AQ505" s="130">
        <v>0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13275</v>
      </c>
      <c r="BI505" s="22">
        <f t="shared" si="21"/>
        <v>0</v>
      </c>
      <c r="BJ505" s="22">
        <f t="shared" si="22"/>
        <v>13275</v>
      </c>
      <c r="BK505" s="22">
        <f t="shared" si="23"/>
        <v>13275</v>
      </c>
    </row>
    <row r="506" spans="1:63" x14ac:dyDescent="0.35">
      <c r="A506" s="23" t="s">
        <v>1964</v>
      </c>
      <c r="B506" s="79" t="s">
        <v>929</v>
      </c>
      <c r="C506" s="80">
        <v>1</v>
      </c>
      <c r="D506" s="81" t="s">
        <v>23</v>
      </c>
      <c r="E506" s="79" t="s">
        <v>458</v>
      </c>
      <c r="F506" s="79" t="s">
        <v>635</v>
      </c>
      <c r="G506" s="79" t="s">
        <v>918</v>
      </c>
      <c r="H506" s="79" t="s">
        <v>656</v>
      </c>
      <c r="I506" s="79" t="s">
        <v>919</v>
      </c>
      <c r="J506" s="79" t="s">
        <v>658</v>
      </c>
      <c r="K506" s="79" t="s">
        <v>472</v>
      </c>
      <c r="L506" s="79" t="s">
        <v>637</v>
      </c>
      <c r="M506" s="79" t="s">
        <v>650</v>
      </c>
      <c r="N506" s="82">
        <v>1</v>
      </c>
      <c r="O506" s="82">
        <v>1</v>
      </c>
      <c r="P506" s="82">
        <v>1</v>
      </c>
      <c r="Q506" s="82">
        <v>1</v>
      </c>
      <c r="R506" s="82">
        <v>1</v>
      </c>
      <c r="S506" s="82">
        <v>1</v>
      </c>
      <c r="T506" s="82">
        <v>0</v>
      </c>
      <c r="U506" s="82">
        <v>0</v>
      </c>
      <c r="V506" s="82">
        <v>0</v>
      </c>
      <c r="W506" s="77">
        <v>53100</v>
      </c>
      <c r="X506" s="77">
        <v>0</v>
      </c>
      <c r="Y506" s="77">
        <v>0</v>
      </c>
      <c r="Z506" s="77">
        <v>237.18</v>
      </c>
      <c r="AA506" s="77">
        <v>0</v>
      </c>
      <c r="AB506" s="77">
        <v>0</v>
      </c>
      <c r="AC506" s="77">
        <v>0</v>
      </c>
      <c r="AD506" s="77">
        <v>53100</v>
      </c>
      <c r="AE506" s="134">
        <v>43804</v>
      </c>
      <c r="AF506" s="134">
        <v>45996</v>
      </c>
      <c r="AG506" s="135">
        <v>53100</v>
      </c>
      <c r="AH506" s="84">
        <v>1.7638888888888888</v>
      </c>
      <c r="AI506" s="84">
        <v>6</v>
      </c>
      <c r="AJ506" s="136">
        <v>5.3600000000000002E-2</v>
      </c>
      <c r="AK506" s="79" t="s">
        <v>651</v>
      </c>
      <c r="AL506" s="79" t="s">
        <v>652</v>
      </c>
      <c r="AM506" s="130">
        <v>0</v>
      </c>
      <c r="AN506" s="130">
        <v>0</v>
      </c>
      <c r="AO506" s="130">
        <v>0</v>
      </c>
      <c r="AP506" s="130">
        <v>0</v>
      </c>
      <c r="AQ506" s="130">
        <v>0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26550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26550</v>
      </c>
      <c r="BI506" s="22">
        <f t="shared" si="21"/>
        <v>0</v>
      </c>
      <c r="BJ506" s="22">
        <f t="shared" si="22"/>
        <v>53100</v>
      </c>
      <c r="BK506" s="22">
        <f t="shared" si="23"/>
        <v>53100</v>
      </c>
    </row>
    <row r="507" spans="1:63" x14ac:dyDescent="0.35">
      <c r="A507" s="23" t="s">
        <v>1965</v>
      </c>
      <c r="B507" s="79" t="s">
        <v>929</v>
      </c>
      <c r="C507" s="80">
        <v>2</v>
      </c>
      <c r="D507" s="81" t="s">
        <v>23</v>
      </c>
      <c r="E507" s="79" t="s">
        <v>458</v>
      </c>
      <c r="F507" s="79" t="s">
        <v>635</v>
      </c>
      <c r="G507" s="79" t="s">
        <v>918</v>
      </c>
      <c r="H507" s="79" t="s">
        <v>656</v>
      </c>
      <c r="I507" s="79" t="s">
        <v>919</v>
      </c>
      <c r="J507" s="79" t="s">
        <v>658</v>
      </c>
      <c r="K507" s="79" t="s">
        <v>472</v>
      </c>
      <c r="L507" s="79" t="s">
        <v>637</v>
      </c>
      <c r="M507" s="79" t="s">
        <v>650</v>
      </c>
      <c r="N507" s="82">
        <v>1</v>
      </c>
      <c r="O507" s="82">
        <v>1</v>
      </c>
      <c r="P507" s="82">
        <v>1</v>
      </c>
      <c r="Q507" s="82">
        <v>1</v>
      </c>
      <c r="R507" s="82">
        <v>1</v>
      </c>
      <c r="S507" s="82">
        <v>1</v>
      </c>
      <c r="T507" s="82">
        <v>0</v>
      </c>
      <c r="U507" s="82">
        <v>0</v>
      </c>
      <c r="V507" s="82">
        <v>0</v>
      </c>
      <c r="W507" s="77">
        <v>106200</v>
      </c>
      <c r="X507" s="77">
        <v>0</v>
      </c>
      <c r="Y507" s="77">
        <v>0</v>
      </c>
      <c r="Z507" s="77">
        <v>524.79999999999995</v>
      </c>
      <c r="AA507" s="77">
        <v>0</v>
      </c>
      <c r="AB507" s="77">
        <v>0</v>
      </c>
      <c r="AC507" s="77">
        <v>0</v>
      </c>
      <c r="AD507" s="77">
        <v>106200</v>
      </c>
      <c r="AE507" s="134">
        <v>43804</v>
      </c>
      <c r="AF507" s="134">
        <v>46726</v>
      </c>
      <c r="AG507" s="135">
        <v>106200</v>
      </c>
      <c r="AH507" s="84">
        <v>3.7638888888888888</v>
      </c>
      <c r="AI507" s="84">
        <v>8</v>
      </c>
      <c r="AJ507" s="136">
        <v>5.9299999999999999E-2</v>
      </c>
      <c r="AK507" s="79" t="s">
        <v>651</v>
      </c>
      <c r="AL507" s="79" t="s">
        <v>652</v>
      </c>
      <c r="AM507" s="130">
        <v>0</v>
      </c>
      <c r="AN507" s="130">
        <v>0</v>
      </c>
      <c r="AO507" s="130">
        <v>0</v>
      </c>
      <c r="AP507" s="130">
        <v>0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35400</v>
      </c>
      <c r="BI507" s="22">
        <f t="shared" si="21"/>
        <v>0</v>
      </c>
      <c r="BJ507" s="22">
        <f t="shared" si="22"/>
        <v>35400</v>
      </c>
      <c r="BK507" s="22">
        <f t="shared" si="23"/>
        <v>35400</v>
      </c>
    </row>
    <row r="508" spans="1:63" x14ac:dyDescent="0.35">
      <c r="A508" s="23" t="s">
        <v>1966</v>
      </c>
      <c r="B508" s="79" t="s">
        <v>929</v>
      </c>
      <c r="C508" s="80">
        <v>3</v>
      </c>
      <c r="D508" s="81" t="s">
        <v>23</v>
      </c>
      <c r="E508" s="79" t="s">
        <v>458</v>
      </c>
      <c r="F508" s="79" t="s">
        <v>635</v>
      </c>
      <c r="G508" s="79" t="s">
        <v>918</v>
      </c>
      <c r="H508" s="79" t="s">
        <v>656</v>
      </c>
      <c r="I508" s="79" t="s">
        <v>919</v>
      </c>
      <c r="J508" s="79" t="s">
        <v>658</v>
      </c>
      <c r="K508" s="79" t="s">
        <v>472</v>
      </c>
      <c r="L508" s="79" t="s">
        <v>637</v>
      </c>
      <c r="M508" s="79" t="s">
        <v>650</v>
      </c>
      <c r="N508" s="82">
        <v>1</v>
      </c>
      <c r="O508" s="82">
        <v>1</v>
      </c>
      <c r="P508" s="82">
        <v>1</v>
      </c>
      <c r="Q508" s="82">
        <v>1</v>
      </c>
      <c r="R508" s="82">
        <v>1</v>
      </c>
      <c r="S508" s="82">
        <v>1</v>
      </c>
      <c r="T508" s="82">
        <v>0</v>
      </c>
      <c r="U508" s="82">
        <v>0</v>
      </c>
      <c r="V508" s="82">
        <v>0</v>
      </c>
      <c r="W508" s="77">
        <v>100300</v>
      </c>
      <c r="X508" s="77">
        <v>0</v>
      </c>
      <c r="Y508" s="77">
        <v>0</v>
      </c>
      <c r="Z508" s="77">
        <v>519.04999999999995</v>
      </c>
      <c r="AA508" s="77">
        <v>0</v>
      </c>
      <c r="AB508" s="77">
        <v>0</v>
      </c>
      <c r="AC508" s="77">
        <v>0</v>
      </c>
      <c r="AD508" s="77">
        <v>100300</v>
      </c>
      <c r="AE508" s="134">
        <v>43804</v>
      </c>
      <c r="AF508" s="134">
        <v>47092</v>
      </c>
      <c r="AG508" s="135">
        <v>100300</v>
      </c>
      <c r="AH508" s="84">
        <v>4.7638888888888893</v>
      </c>
      <c r="AI508" s="84">
        <v>9</v>
      </c>
      <c r="AJ508" s="136">
        <v>6.2100000000000002E-2</v>
      </c>
      <c r="AK508" s="79" t="s">
        <v>651</v>
      </c>
      <c r="AL508" s="79" t="s">
        <v>652</v>
      </c>
      <c r="AM508" s="130">
        <v>0</v>
      </c>
      <c r="AN508" s="130">
        <v>0</v>
      </c>
      <c r="AO508" s="130">
        <v>0</v>
      </c>
      <c r="AP508" s="130">
        <v>0</v>
      </c>
      <c r="AQ508" s="130">
        <v>0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25075</v>
      </c>
      <c r="BI508" s="22">
        <f t="shared" si="21"/>
        <v>0</v>
      </c>
      <c r="BJ508" s="22">
        <f t="shared" si="22"/>
        <v>25075</v>
      </c>
      <c r="BK508" s="22">
        <f t="shared" si="23"/>
        <v>25075</v>
      </c>
    </row>
    <row r="509" spans="1:63" x14ac:dyDescent="0.35">
      <c r="A509" s="23" t="s">
        <v>1967</v>
      </c>
      <c r="B509" s="79" t="s">
        <v>515</v>
      </c>
      <c r="C509" s="80">
        <v>4</v>
      </c>
      <c r="D509" s="81" t="s">
        <v>23</v>
      </c>
      <c r="E509" s="79" t="s">
        <v>458</v>
      </c>
      <c r="F509" s="79" t="s">
        <v>635</v>
      </c>
      <c r="G509" s="79" t="s">
        <v>918</v>
      </c>
      <c r="H509" s="79" t="s">
        <v>656</v>
      </c>
      <c r="I509" s="79" t="s">
        <v>919</v>
      </c>
      <c r="J509" s="79" t="s">
        <v>658</v>
      </c>
      <c r="K509" s="79" t="s">
        <v>472</v>
      </c>
      <c r="L509" s="79" t="s">
        <v>637</v>
      </c>
      <c r="M509" s="79" t="s">
        <v>650</v>
      </c>
      <c r="N509" s="82">
        <v>1</v>
      </c>
      <c r="O509" s="82">
        <v>1</v>
      </c>
      <c r="P509" s="82">
        <v>1</v>
      </c>
      <c r="Q509" s="82">
        <v>1</v>
      </c>
      <c r="R509" s="82">
        <v>1</v>
      </c>
      <c r="S509" s="82">
        <v>1</v>
      </c>
      <c r="T509" s="82">
        <v>0</v>
      </c>
      <c r="U509" s="82">
        <v>0</v>
      </c>
      <c r="V509" s="82">
        <v>0</v>
      </c>
      <c r="W509" s="77">
        <v>418310</v>
      </c>
      <c r="X509" s="77">
        <v>0</v>
      </c>
      <c r="Y509" s="77">
        <v>0</v>
      </c>
      <c r="Z509" s="77">
        <v>1767.36</v>
      </c>
      <c r="AA509" s="77">
        <v>0</v>
      </c>
      <c r="AB509" s="77">
        <v>0</v>
      </c>
      <c r="AC509" s="77">
        <v>0</v>
      </c>
      <c r="AD509" s="77">
        <v>418310</v>
      </c>
      <c r="AE509" s="134">
        <v>43804</v>
      </c>
      <c r="AF509" s="134">
        <v>45631</v>
      </c>
      <c r="AG509" s="135">
        <v>418310</v>
      </c>
      <c r="AH509" s="84">
        <v>0.76388888888888884</v>
      </c>
      <c r="AI509" s="84">
        <v>5</v>
      </c>
      <c r="AJ509" s="136">
        <v>5.0700000000000002E-2</v>
      </c>
      <c r="AK509" s="79" t="s">
        <v>651</v>
      </c>
      <c r="AL509" s="79" t="s">
        <v>652</v>
      </c>
      <c r="AM509" s="130">
        <v>0</v>
      </c>
      <c r="AN509" s="130">
        <v>0</v>
      </c>
      <c r="AO509" s="130">
        <v>0</v>
      </c>
      <c r="AP509" s="130">
        <v>209155</v>
      </c>
      <c r="AQ509" s="130">
        <v>0</v>
      </c>
      <c r="AR509" s="130">
        <v>0</v>
      </c>
      <c r="AS509" s="130">
        <v>0</v>
      </c>
      <c r="AT509" s="130">
        <v>0</v>
      </c>
      <c r="AU509" s="130">
        <v>0</v>
      </c>
      <c r="AV509" s="130">
        <v>209155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0</v>
      </c>
      <c r="BI509" s="22">
        <f t="shared" si="21"/>
        <v>418310</v>
      </c>
      <c r="BJ509" s="22">
        <f t="shared" si="22"/>
        <v>0</v>
      </c>
      <c r="BK509" s="22">
        <f t="shared" si="23"/>
        <v>418310</v>
      </c>
    </row>
    <row r="510" spans="1:63" x14ac:dyDescent="0.35">
      <c r="A510" s="23" t="s">
        <v>1968</v>
      </c>
      <c r="B510" s="79" t="s">
        <v>515</v>
      </c>
      <c r="C510" s="80">
        <v>5</v>
      </c>
      <c r="D510" s="81" t="s">
        <v>23</v>
      </c>
      <c r="E510" s="79" t="s">
        <v>458</v>
      </c>
      <c r="F510" s="79" t="s">
        <v>635</v>
      </c>
      <c r="G510" s="79" t="s">
        <v>918</v>
      </c>
      <c r="H510" s="79" t="s">
        <v>656</v>
      </c>
      <c r="I510" s="79" t="s">
        <v>919</v>
      </c>
      <c r="J510" s="79" t="s">
        <v>658</v>
      </c>
      <c r="K510" s="79" t="s">
        <v>472</v>
      </c>
      <c r="L510" s="79" t="s">
        <v>637</v>
      </c>
      <c r="M510" s="79" t="s">
        <v>650</v>
      </c>
      <c r="N510" s="82">
        <v>1</v>
      </c>
      <c r="O510" s="82">
        <v>1</v>
      </c>
      <c r="P510" s="82">
        <v>1</v>
      </c>
      <c r="Q510" s="82">
        <v>1</v>
      </c>
      <c r="R510" s="82">
        <v>1</v>
      </c>
      <c r="S510" s="82">
        <v>1</v>
      </c>
      <c r="T510" s="82">
        <v>0</v>
      </c>
      <c r="U510" s="82">
        <v>0</v>
      </c>
      <c r="V510" s="82">
        <v>0</v>
      </c>
      <c r="W510" s="77">
        <v>207237.5</v>
      </c>
      <c r="X510" s="77">
        <v>0</v>
      </c>
      <c r="Y510" s="77">
        <v>0</v>
      </c>
      <c r="Z510" s="77">
        <v>925.66</v>
      </c>
      <c r="AA510" s="77">
        <v>0</v>
      </c>
      <c r="AB510" s="77">
        <v>0</v>
      </c>
      <c r="AC510" s="77">
        <v>0</v>
      </c>
      <c r="AD510" s="77">
        <v>207237.5</v>
      </c>
      <c r="AE510" s="134">
        <v>43804</v>
      </c>
      <c r="AF510" s="134">
        <v>45996</v>
      </c>
      <c r="AG510" s="135">
        <v>207237.5</v>
      </c>
      <c r="AH510" s="84">
        <v>1.7638888888888888</v>
      </c>
      <c r="AI510" s="84">
        <v>6</v>
      </c>
      <c r="AJ510" s="136">
        <v>5.3600000000000002E-2</v>
      </c>
      <c r="AK510" s="79" t="s">
        <v>651</v>
      </c>
      <c r="AL510" s="79" t="s">
        <v>652</v>
      </c>
      <c r="AM510" s="130">
        <v>0</v>
      </c>
      <c r="AN510" s="130">
        <v>0</v>
      </c>
      <c r="AO510" s="130">
        <v>0</v>
      </c>
      <c r="AP510" s="130">
        <v>0</v>
      </c>
      <c r="AQ510" s="130">
        <v>0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103618.75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103618.75</v>
      </c>
      <c r="BI510" s="22">
        <f t="shared" si="21"/>
        <v>0</v>
      </c>
      <c r="BJ510" s="22">
        <f t="shared" si="22"/>
        <v>207237.5</v>
      </c>
      <c r="BK510" s="22">
        <f t="shared" si="23"/>
        <v>207237.5</v>
      </c>
    </row>
    <row r="511" spans="1:63" x14ac:dyDescent="0.35">
      <c r="A511" s="23" t="s">
        <v>1969</v>
      </c>
      <c r="B511" s="79" t="s">
        <v>515</v>
      </c>
      <c r="C511" s="80">
        <v>6</v>
      </c>
      <c r="D511" s="81" t="s">
        <v>23</v>
      </c>
      <c r="E511" s="79" t="s">
        <v>458</v>
      </c>
      <c r="F511" s="79" t="s">
        <v>635</v>
      </c>
      <c r="G511" s="79" t="s">
        <v>918</v>
      </c>
      <c r="H511" s="79" t="s">
        <v>656</v>
      </c>
      <c r="I511" s="79" t="s">
        <v>919</v>
      </c>
      <c r="J511" s="79" t="s">
        <v>658</v>
      </c>
      <c r="K511" s="79" t="s">
        <v>472</v>
      </c>
      <c r="L511" s="79" t="s">
        <v>637</v>
      </c>
      <c r="M511" s="79" t="s">
        <v>650</v>
      </c>
      <c r="N511" s="82">
        <v>1</v>
      </c>
      <c r="O511" s="82">
        <v>1</v>
      </c>
      <c r="P511" s="82">
        <v>1</v>
      </c>
      <c r="Q511" s="82">
        <v>1</v>
      </c>
      <c r="R511" s="82">
        <v>1</v>
      </c>
      <c r="S511" s="82">
        <v>1</v>
      </c>
      <c r="T511" s="82">
        <v>0</v>
      </c>
      <c r="U511" s="82">
        <v>0</v>
      </c>
      <c r="V511" s="82">
        <v>0</v>
      </c>
      <c r="W511" s="77">
        <v>251340</v>
      </c>
      <c r="X511" s="77">
        <v>0</v>
      </c>
      <c r="Y511" s="77">
        <v>0</v>
      </c>
      <c r="Z511" s="77">
        <v>1181.3</v>
      </c>
      <c r="AA511" s="77">
        <v>0</v>
      </c>
      <c r="AB511" s="77">
        <v>0</v>
      </c>
      <c r="AC511" s="77">
        <v>0</v>
      </c>
      <c r="AD511" s="77">
        <v>251340</v>
      </c>
      <c r="AE511" s="134">
        <v>43804</v>
      </c>
      <c r="AF511" s="134">
        <v>46361</v>
      </c>
      <c r="AG511" s="135">
        <v>251340</v>
      </c>
      <c r="AH511" s="84">
        <v>2.7638888888888888</v>
      </c>
      <c r="AI511" s="84">
        <v>7</v>
      </c>
      <c r="AJ511" s="136">
        <v>5.6399999999999999E-2</v>
      </c>
      <c r="AK511" s="79" t="s">
        <v>651</v>
      </c>
      <c r="AL511" s="79" t="s">
        <v>652</v>
      </c>
      <c r="AM511" s="130">
        <v>0</v>
      </c>
      <c r="AN511" s="130">
        <v>0</v>
      </c>
      <c r="AO511" s="130">
        <v>0</v>
      </c>
      <c r="AP511" s="130">
        <v>0</v>
      </c>
      <c r="AQ511" s="130">
        <v>0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125670</v>
      </c>
      <c r="BI511" s="22">
        <f t="shared" si="21"/>
        <v>0</v>
      </c>
      <c r="BJ511" s="22">
        <f t="shared" si="22"/>
        <v>125670</v>
      </c>
      <c r="BK511" s="22">
        <f t="shared" si="23"/>
        <v>125670</v>
      </c>
    </row>
    <row r="512" spans="1:63" x14ac:dyDescent="0.35">
      <c r="A512" s="23" t="s">
        <v>1970</v>
      </c>
      <c r="B512" s="79" t="s">
        <v>515</v>
      </c>
      <c r="C512" s="80">
        <v>7</v>
      </c>
      <c r="D512" s="81" t="s">
        <v>23</v>
      </c>
      <c r="E512" s="79" t="s">
        <v>458</v>
      </c>
      <c r="F512" s="79" t="s">
        <v>635</v>
      </c>
      <c r="G512" s="79" t="s">
        <v>918</v>
      </c>
      <c r="H512" s="79" t="s">
        <v>656</v>
      </c>
      <c r="I512" s="79" t="s">
        <v>919</v>
      </c>
      <c r="J512" s="79" t="s">
        <v>658</v>
      </c>
      <c r="K512" s="79" t="s">
        <v>472</v>
      </c>
      <c r="L512" s="79" t="s">
        <v>637</v>
      </c>
      <c r="M512" s="79" t="s">
        <v>650</v>
      </c>
      <c r="N512" s="82">
        <v>1</v>
      </c>
      <c r="O512" s="82">
        <v>1</v>
      </c>
      <c r="P512" s="82">
        <v>1</v>
      </c>
      <c r="Q512" s="82">
        <v>1</v>
      </c>
      <c r="R512" s="82">
        <v>1</v>
      </c>
      <c r="S512" s="82">
        <v>1</v>
      </c>
      <c r="T512" s="82">
        <v>0</v>
      </c>
      <c r="U512" s="82">
        <v>0</v>
      </c>
      <c r="V512" s="82">
        <v>0</v>
      </c>
      <c r="W512" s="77">
        <v>515807.5</v>
      </c>
      <c r="X512" s="77">
        <v>0</v>
      </c>
      <c r="Y512" s="77">
        <v>0</v>
      </c>
      <c r="Z512" s="77">
        <v>2548.9499999999998</v>
      </c>
      <c r="AA512" s="77">
        <v>0</v>
      </c>
      <c r="AB512" s="77">
        <v>0</v>
      </c>
      <c r="AC512" s="77">
        <v>0</v>
      </c>
      <c r="AD512" s="77">
        <v>515807.5</v>
      </c>
      <c r="AE512" s="134">
        <v>43804</v>
      </c>
      <c r="AF512" s="134">
        <v>46726</v>
      </c>
      <c r="AG512" s="135">
        <v>515807.5</v>
      </c>
      <c r="AH512" s="84">
        <v>3.7638888888888888</v>
      </c>
      <c r="AI512" s="84">
        <v>8</v>
      </c>
      <c r="AJ512" s="136">
        <v>5.9299999999999999E-2</v>
      </c>
      <c r="AK512" s="79" t="s">
        <v>651</v>
      </c>
      <c r="AL512" s="79" t="s">
        <v>652</v>
      </c>
      <c r="AM512" s="130">
        <v>0</v>
      </c>
      <c r="AN512" s="130">
        <v>0</v>
      </c>
      <c r="AO512" s="130">
        <v>0</v>
      </c>
      <c r="AP512" s="130">
        <v>0</v>
      </c>
      <c r="AQ512" s="130">
        <v>0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171935.84</v>
      </c>
      <c r="BI512" s="22">
        <f t="shared" si="21"/>
        <v>0</v>
      </c>
      <c r="BJ512" s="22">
        <f t="shared" si="22"/>
        <v>171935.84</v>
      </c>
      <c r="BK512" s="22">
        <f t="shared" si="23"/>
        <v>171935.84</v>
      </c>
    </row>
    <row r="513" spans="1:63" x14ac:dyDescent="0.35">
      <c r="A513" s="23" t="s">
        <v>1971</v>
      </c>
      <c r="B513" s="79" t="s">
        <v>515</v>
      </c>
      <c r="C513" s="80">
        <v>8</v>
      </c>
      <c r="D513" s="81" t="s">
        <v>23</v>
      </c>
      <c r="E513" s="79" t="s">
        <v>458</v>
      </c>
      <c r="F513" s="79" t="s">
        <v>635</v>
      </c>
      <c r="G513" s="79" t="s">
        <v>918</v>
      </c>
      <c r="H513" s="79" t="s">
        <v>656</v>
      </c>
      <c r="I513" s="79" t="s">
        <v>919</v>
      </c>
      <c r="J513" s="79" t="s">
        <v>658</v>
      </c>
      <c r="K513" s="79" t="s">
        <v>472</v>
      </c>
      <c r="L513" s="79" t="s">
        <v>637</v>
      </c>
      <c r="M513" s="79" t="s">
        <v>650</v>
      </c>
      <c r="N513" s="82">
        <v>1</v>
      </c>
      <c r="O513" s="82">
        <v>1</v>
      </c>
      <c r="P513" s="82">
        <v>1</v>
      </c>
      <c r="Q513" s="82">
        <v>1</v>
      </c>
      <c r="R513" s="82">
        <v>1</v>
      </c>
      <c r="S513" s="82">
        <v>1</v>
      </c>
      <c r="T513" s="82">
        <v>0</v>
      </c>
      <c r="U513" s="82">
        <v>0</v>
      </c>
      <c r="V513" s="82">
        <v>0</v>
      </c>
      <c r="W513" s="77">
        <v>260927.5</v>
      </c>
      <c r="X513" s="77">
        <v>0</v>
      </c>
      <c r="Y513" s="77">
        <v>0</v>
      </c>
      <c r="Z513" s="77">
        <v>1350.3</v>
      </c>
      <c r="AA513" s="77">
        <v>0</v>
      </c>
      <c r="AB513" s="77">
        <v>0</v>
      </c>
      <c r="AC513" s="77">
        <v>0</v>
      </c>
      <c r="AD513" s="77">
        <v>260927.5</v>
      </c>
      <c r="AE513" s="134">
        <v>43804</v>
      </c>
      <c r="AF513" s="134">
        <v>47092</v>
      </c>
      <c r="AG513" s="135">
        <v>260927.5</v>
      </c>
      <c r="AH513" s="84">
        <v>4.7638888888888893</v>
      </c>
      <c r="AI513" s="84">
        <v>9</v>
      </c>
      <c r="AJ513" s="136">
        <v>6.2100000000000002E-2</v>
      </c>
      <c r="AK513" s="79" t="s">
        <v>651</v>
      </c>
      <c r="AL513" s="79" t="s">
        <v>652</v>
      </c>
      <c r="AM513" s="130">
        <v>0</v>
      </c>
      <c r="AN513" s="130">
        <v>0</v>
      </c>
      <c r="AO513" s="130">
        <v>0</v>
      </c>
      <c r="AP513" s="130">
        <v>0</v>
      </c>
      <c r="AQ513" s="130">
        <v>0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65231.88</v>
      </c>
      <c r="BI513" s="22">
        <f t="shared" si="21"/>
        <v>0</v>
      </c>
      <c r="BJ513" s="22">
        <f t="shared" si="22"/>
        <v>65231.88</v>
      </c>
      <c r="BK513" s="22">
        <f t="shared" si="23"/>
        <v>65231.88</v>
      </c>
    </row>
    <row r="514" spans="1:63" x14ac:dyDescent="0.35">
      <c r="A514" s="23" t="s">
        <v>1972</v>
      </c>
      <c r="B514" s="79" t="s">
        <v>515</v>
      </c>
      <c r="C514" s="80">
        <v>9</v>
      </c>
      <c r="D514" s="81" t="s">
        <v>23</v>
      </c>
      <c r="E514" s="79" t="s">
        <v>458</v>
      </c>
      <c r="F514" s="79" t="s">
        <v>635</v>
      </c>
      <c r="G514" s="79" t="s">
        <v>918</v>
      </c>
      <c r="H514" s="79" t="s">
        <v>656</v>
      </c>
      <c r="I514" s="79" t="s">
        <v>919</v>
      </c>
      <c r="J514" s="79" t="s">
        <v>658</v>
      </c>
      <c r="K514" s="79" t="s">
        <v>472</v>
      </c>
      <c r="L514" s="79" t="s">
        <v>637</v>
      </c>
      <c r="M514" s="79" t="s">
        <v>650</v>
      </c>
      <c r="N514" s="82">
        <v>1</v>
      </c>
      <c r="O514" s="82">
        <v>1</v>
      </c>
      <c r="P514" s="82">
        <v>1</v>
      </c>
      <c r="Q514" s="82">
        <v>1</v>
      </c>
      <c r="R514" s="82">
        <v>1</v>
      </c>
      <c r="S514" s="82">
        <v>1</v>
      </c>
      <c r="T514" s="82">
        <v>0</v>
      </c>
      <c r="U514" s="82">
        <v>0</v>
      </c>
      <c r="V514" s="82">
        <v>0</v>
      </c>
      <c r="W514" s="77">
        <v>159300</v>
      </c>
      <c r="X514" s="77">
        <v>0</v>
      </c>
      <c r="Y514" s="77">
        <v>0</v>
      </c>
      <c r="Z514" s="77">
        <v>862.87</v>
      </c>
      <c r="AA514" s="77">
        <v>0</v>
      </c>
      <c r="AB514" s="77">
        <v>0</v>
      </c>
      <c r="AC514" s="77">
        <v>0</v>
      </c>
      <c r="AD514" s="77">
        <v>159300</v>
      </c>
      <c r="AE514" s="134">
        <v>43804</v>
      </c>
      <c r="AF514" s="134">
        <v>47457</v>
      </c>
      <c r="AG514" s="135">
        <v>159300</v>
      </c>
      <c r="AH514" s="84">
        <v>5.7638888888888893</v>
      </c>
      <c r="AI514" s="84">
        <v>10</v>
      </c>
      <c r="AJ514" s="136">
        <v>6.5000000000000002E-2</v>
      </c>
      <c r="AK514" s="79" t="s">
        <v>651</v>
      </c>
      <c r="AL514" s="79" t="s">
        <v>652</v>
      </c>
      <c r="AM514" s="130">
        <v>0</v>
      </c>
      <c r="AN514" s="130">
        <v>0</v>
      </c>
      <c r="AO514" s="130">
        <v>0</v>
      </c>
      <c r="AP514" s="130">
        <v>0</v>
      </c>
      <c r="AQ514" s="130">
        <v>0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31860</v>
      </c>
      <c r="BI514" s="22">
        <f t="shared" si="21"/>
        <v>0</v>
      </c>
      <c r="BJ514" s="22">
        <f t="shared" si="22"/>
        <v>31860</v>
      </c>
      <c r="BK514" s="22">
        <f t="shared" si="23"/>
        <v>31860</v>
      </c>
    </row>
    <row r="515" spans="1:63" x14ac:dyDescent="0.35">
      <c r="A515" s="23" t="s">
        <v>1973</v>
      </c>
      <c r="B515" s="79" t="s">
        <v>516</v>
      </c>
      <c r="C515" s="80">
        <v>4</v>
      </c>
      <c r="D515" s="81" t="s">
        <v>23</v>
      </c>
      <c r="E515" s="79" t="s">
        <v>458</v>
      </c>
      <c r="F515" s="79" t="s">
        <v>635</v>
      </c>
      <c r="G515" s="79" t="s">
        <v>918</v>
      </c>
      <c r="H515" s="79" t="s">
        <v>656</v>
      </c>
      <c r="I515" s="79" t="s">
        <v>919</v>
      </c>
      <c r="J515" s="79" t="s">
        <v>658</v>
      </c>
      <c r="K515" s="79" t="s">
        <v>472</v>
      </c>
      <c r="L515" s="79" t="s">
        <v>637</v>
      </c>
      <c r="M515" s="79" t="s">
        <v>650</v>
      </c>
      <c r="N515" s="82">
        <v>1</v>
      </c>
      <c r="O515" s="82">
        <v>1</v>
      </c>
      <c r="P515" s="82">
        <v>1</v>
      </c>
      <c r="Q515" s="82">
        <v>1</v>
      </c>
      <c r="R515" s="82">
        <v>1</v>
      </c>
      <c r="S515" s="82">
        <v>1</v>
      </c>
      <c r="T515" s="82">
        <v>0</v>
      </c>
      <c r="U515" s="82">
        <v>0</v>
      </c>
      <c r="V515" s="82">
        <v>0</v>
      </c>
      <c r="W515" s="77">
        <v>148680</v>
      </c>
      <c r="X515" s="77">
        <v>0</v>
      </c>
      <c r="Y515" s="77">
        <v>0</v>
      </c>
      <c r="Z515" s="77">
        <v>628.16999999999996</v>
      </c>
      <c r="AA515" s="77">
        <v>0</v>
      </c>
      <c r="AB515" s="77">
        <v>0</v>
      </c>
      <c r="AC515" s="77">
        <v>0</v>
      </c>
      <c r="AD515" s="77">
        <v>148680</v>
      </c>
      <c r="AE515" s="134">
        <v>43808</v>
      </c>
      <c r="AF515" s="134">
        <v>45635</v>
      </c>
      <c r="AG515" s="135">
        <v>148680</v>
      </c>
      <c r="AH515" s="84">
        <v>0.77500000000000002</v>
      </c>
      <c r="AI515" s="84">
        <v>5</v>
      </c>
      <c r="AJ515" s="136">
        <v>5.0700000000000002E-2</v>
      </c>
      <c r="AK515" s="79" t="s">
        <v>651</v>
      </c>
      <c r="AL515" s="79" t="s">
        <v>652</v>
      </c>
      <c r="AM515" s="130">
        <v>0</v>
      </c>
      <c r="AN515" s="130">
        <v>0</v>
      </c>
      <c r="AO515" s="130">
        <v>0</v>
      </c>
      <c r="AP515" s="130">
        <v>74340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74340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0</v>
      </c>
      <c r="BI515" s="22">
        <f t="shared" ref="BI515:BI578" si="24">SUM(AM515:AV515)</f>
        <v>148680</v>
      </c>
      <c r="BJ515" s="22">
        <f t="shared" si="22"/>
        <v>0</v>
      </c>
      <c r="BK515" s="22">
        <f t="shared" si="23"/>
        <v>148680</v>
      </c>
    </row>
    <row r="516" spans="1:63" x14ac:dyDescent="0.35">
      <c r="A516" s="23" t="s">
        <v>1974</v>
      </c>
      <c r="B516" s="79" t="s">
        <v>516</v>
      </c>
      <c r="C516" s="80">
        <v>5</v>
      </c>
      <c r="D516" s="81" t="s">
        <v>23</v>
      </c>
      <c r="E516" s="79" t="s">
        <v>458</v>
      </c>
      <c r="F516" s="79" t="s">
        <v>635</v>
      </c>
      <c r="G516" s="79" t="s">
        <v>918</v>
      </c>
      <c r="H516" s="79" t="s">
        <v>656</v>
      </c>
      <c r="I516" s="79" t="s">
        <v>919</v>
      </c>
      <c r="J516" s="79" t="s">
        <v>658</v>
      </c>
      <c r="K516" s="79" t="s">
        <v>472</v>
      </c>
      <c r="L516" s="79" t="s">
        <v>637</v>
      </c>
      <c r="M516" s="79" t="s">
        <v>650</v>
      </c>
      <c r="N516" s="82">
        <v>1</v>
      </c>
      <c r="O516" s="82">
        <v>1</v>
      </c>
      <c r="P516" s="82">
        <v>1</v>
      </c>
      <c r="Q516" s="82">
        <v>1</v>
      </c>
      <c r="R516" s="82">
        <v>1</v>
      </c>
      <c r="S516" s="82">
        <v>1</v>
      </c>
      <c r="T516" s="82">
        <v>0</v>
      </c>
      <c r="U516" s="82">
        <v>0</v>
      </c>
      <c r="V516" s="82">
        <v>0</v>
      </c>
      <c r="W516" s="77">
        <v>325975</v>
      </c>
      <c r="X516" s="77">
        <v>0</v>
      </c>
      <c r="Y516" s="77">
        <v>0</v>
      </c>
      <c r="Z516" s="77">
        <v>1456.02</v>
      </c>
      <c r="AA516" s="77">
        <v>0</v>
      </c>
      <c r="AB516" s="77">
        <v>0</v>
      </c>
      <c r="AC516" s="77">
        <v>0</v>
      </c>
      <c r="AD516" s="77">
        <v>325975</v>
      </c>
      <c r="AE516" s="134">
        <v>43808</v>
      </c>
      <c r="AF516" s="134">
        <v>46000</v>
      </c>
      <c r="AG516" s="135">
        <v>325975</v>
      </c>
      <c r="AH516" s="84">
        <v>1.7749999999999999</v>
      </c>
      <c r="AI516" s="84">
        <v>6</v>
      </c>
      <c r="AJ516" s="136">
        <v>5.3600000000000002E-2</v>
      </c>
      <c r="AK516" s="79" t="s">
        <v>651</v>
      </c>
      <c r="AL516" s="79" t="s">
        <v>652</v>
      </c>
      <c r="AM516" s="130">
        <v>0</v>
      </c>
      <c r="AN516" s="130">
        <v>0</v>
      </c>
      <c r="AO516" s="130">
        <v>0</v>
      </c>
      <c r="AP516" s="130">
        <v>0</v>
      </c>
      <c r="AQ516" s="130">
        <v>0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162987.5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162987.5</v>
      </c>
      <c r="BI516" s="22">
        <f t="shared" si="24"/>
        <v>0</v>
      </c>
      <c r="BJ516" s="22">
        <f t="shared" ref="BJ516:BJ579" si="25">SUM(AW516:BH516)</f>
        <v>325975</v>
      </c>
      <c r="BK516" s="22">
        <f t="shared" ref="BK516:BK579" si="26">BI516+BJ516</f>
        <v>325975</v>
      </c>
    </row>
    <row r="517" spans="1:63" x14ac:dyDescent="0.35">
      <c r="A517" s="23" t="s">
        <v>1975</v>
      </c>
      <c r="B517" s="79" t="s">
        <v>516</v>
      </c>
      <c r="C517" s="80">
        <v>6</v>
      </c>
      <c r="D517" s="81" t="s">
        <v>23</v>
      </c>
      <c r="E517" s="79" t="s">
        <v>458</v>
      </c>
      <c r="F517" s="79" t="s">
        <v>635</v>
      </c>
      <c r="G517" s="79" t="s">
        <v>918</v>
      </c>
      <c r="H517" s="79" t="s">
        <v>656</v>
      </c>
      <c r="I517" s="79" t="s">
        <v>919</v>
      </c>
      <c r="J517" s="79" t="s">
        <v>658</v>
      </c>
      <c r="K517" s="79" t="s">
        <v>472</v>
      </c>
      <c r="L517" s="79" t="s">
        <v>637</v>
      </c>
      <c r="M517" s="79" t="s">
        <v>650</v>
      </c>
      <c r="N517" s="82">
        <v>1</v>
      </c>
      <c r="O517" s="82">
        <v>1</v>
      </c>
      <c r="P517" s="82">
        <v>1</v>
      </c>
      <c r="Q517" s="82">
        <v>1</v>
      </c>
      <c r="R517" s="82">
        <v>1</v>
      </c>
      <c r="S517" s="82">
        <v>1</v>
      </c>
      <c r="T517" s="82">
        <v>0</v>
      </c>
      <c r="U517" s="82">
        <v>0</v>
      </c>
      <c r="V517" s="82">
        <v>0</v>
      </c>
      <c r="W517" s="77">
        <v>153695</v>
      </c>
      <c r="X517" s="77">
        <v>0</v>
      </c>
      <c r="Y517" s="77">
        <v>0</v>
      </c>
      <c r="Z517" s="77">
        <v>722.37</v>
      </c>
      <c r="AA517" s="77">
        <v>0</v>
      </c>
      <c r="AB517" s="77">
        <v>0</v>
      </c>
      <c r="AC517" s="77">
        <v>0</v>
      </c>
      <c r="AD517" s="77">
        <v>153695</v>
      </c>
      <c r="AE517" s="134">
        <v>43808</v>
      </c>
      <c r="AF517" s="134">
        <v>46365</v>
      </c>
      <c r="AG517" s="135">
        <v>153695</v>
      </c>
      <c r="AH517" s="84">
        <v>2.7749999999999999</v>
      </c>
      <c r="AI517" s="84">
        <v>7</v>
      </c>
      <c r="AJ517" s="136">
        <v>5.6399999999999999E-2</v>
      </c>
      <c r="AK517" s="79" t="s">
        <v>651</v>
      </c>
      <c r="AL517" s="79" t="s">
        <v>652</v>
      </c>
      <c r="AM517" s="130">
        <v>0</v>
      </c>
      <c r="AN517" s="130">
        <v>0</v>
      </c>
      <c r="AO517" s="130">
        <v>0</v>
      </c>
      <c r="AP517" s="130">
        <v>0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76847.5</v>
      </c>
      <c r="BI517" s="22">
        <f t="shared" si="24"/>
        <v>0</v>
      </c>
      <c r="BJ517" s="22">
        <f t="shared" si="25"/>
        <v>76847.5</v>
      </c>
      <c r="BK517" s="22">
        <f t="shared" si="26"/>
        <v>76847.5</v>
      </c>
    </row>
    <row r="518" spans="1:63" x14ac:dyDescent="0.35">
      <c r="A518" s="23" t="s">
        <v>1976</v>
      </c>
      <c r="B518" s="79" t="s">
        <v>516</v>
      </c>
      <c r="C518" s="80">
        <v>7</v>
      </c>
      <c r="D518" s="81" t="s">
        <v>23</v>
      </c>
      <c r="E518" s="79" t="s">
        <v>458</v>
      </c>
      <c r="F518" s="79" t="s">
        <v>635</v>
      </c>
      <c r="G518" s="79" t="s">
        <v>918</v>
      </c>
      <c r="H518" s="79" t="s">
        <v>656</v>
      </c>
      <c r="I518" s="79" t="s">
        <v>919</v>
      </c>
      <c r="J518" s="79" t="s">
        <v>658</v>
      </c>
      <c r="K518" s="79" t="s">
        <v>472</v>
      </c>
      <c r="L518" s="79" t="s">
        <v>637</v>
      </c>
      <c r="M518" s="79" t="s">
        <v>650</v>
      </c>
      <c r="N518" s="82">
        <v>1</v>
      </c>
      <c r="O518" s="82">
        <v>1</v>
      </c>
      <c r="P518" s="82">
        <v>1</v>
      </c>
      <c r="Q518" s="82">
        <v>1</v>
      </c>
      <c r="R518" s="82">
        <v>1</v>
      </c>
      <c r="S518" s="82">
        <v>1</v>
      </c>
      <c r="T518" s="82">
        <v>0</v>
      </c>
      <c r="U518" s="82">
        <v>0</v>
      </c>
      <c r="V518" s="82">
        <v>0</v>
      </c>
      <c r="W518" s="77">
        <v>822460</v>
      </c>
      <c r="X518" s="77">
        <v>0</v>
      </c>
      <c r="Y518" s="77">
        <v>0</v>
      </c>
      <c r="Z518" s="77">
        <v>4064.32</v>
      </c>
      <c r="AA518" s="77">
        <v>0</v>
      </c>
      <c r="AB518" s="77">
        <v>0</v>
      </c>
      <c r="AC518" s="77">
        <v>0</v>
      </c>
      <c r="AD518" s="77">
        <v>822460</v>
      </c>
      <c r="AE518" s="134">
        <v>43808</v>
      </c>
      <c r="AF518" s="134">
        <v>46730</v>
      </c>
      <c r="AG518" s="135">
        <v>822460</v>
      </c>
      <c r="AH518" s="84">
        <v>3.7749999999999999</v>
      </c>
      <c r="AI518" s="84">
        <v>8</v>
      </c>
      <c r="AJ518" s="136">
        <v>5.9299999999999999E-2</v>
      </c>
      <c r="AK518" s="79" t="s">
        <v>651</v>
      </c>
      <c r="AL518" s="79" t="s">
        <v>652</v>
      </c>
      <c r="AM518" s="130">
        <v>0</v>
      </c>
      <c r="AN518" s="130">
        <v>0</v>
      </c>
      <c r="AO518" s="130">
        <v>0</v>
      </c>
      <c r="AP518" s="130">
        <v>0</v>
      </c>
      <c r="AQ518" s="130">
        <v>0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274153.34000000003</v>
      </c>
      <c r="BI518" s="22">
        <f t="shared" si="24"/>
        <v>0</v>
      </c>
      <c r="BJ518" s="22">
        <f t="shared" si="25"/>
        <v>274153.34000000003</v>
      </c>
      <c r="BK518" s="22">
        <f t="shared" si="26"/>
        <v>274153.34000000003</v>
      </c>
    </row>
    <row r="519" spans="1:63" x14ac:dyDescent="0.35">
      <c r="A519" s="23" t="s">
        <v>1977</v>
      </c>
      <c r="B519" s="79" t="s">
        <v>516</v>
      </c>
      <c r="C519" s="80">
        <v>8</v>
      </c>
      <c r="D519" s="81" t="s">
        <v>23</v>
      </c>
      <c r="E519" s="79" t="s">
        <v>458</v>
      </c>
      <c r="F519" s="79" t="s">
        <v>635</v>
      </c>
      <c r="G519" s="79" t="s">
        <v>918</v>
      </c>
      <c r="H519" s="79" t="s">
        <v>656</v>
      </c>
      <c r="I519" s="79" t="s">
        <v>919</v>
      </c>
      <c r="J519" s="79" t="s">
        <v>658</v>
      </c>
      <c r="K519" s="79" t="s">
        <v>472</v>
      </c>
      <c r="L519" s="79" t="s">
        <v>637</v>
      </c>
      <c r="M519" s="79" t="s">
        <v>650</v>
      </c>
      <c r="N519" s="82">
        <v>1</v>
      </c>
      <c r="O519" s="82">
        <v>1</v>
      </c>
      <c r="P519" s="82">
        <v>1</v>
      </c>
      <c r="Q519" s="82">
        <v>1</v>
      </c>
      <c r="R519" s="82">
        <v>1</v>
      </c>
      <c r="S519" s="82">
        <v>1</v>
      </c>
      <c r="T519" s="82">
        <v>0</v>
      </c>
      <c r="U519" s="82">
        <v>0</v>
      </c>
      <c r="V519" s="82">
        <v>0</v>
      </c>
      <c r="W519" s="77">
        <v>541030</v>
      </c>
      <c r="X519" s="77">
        <v>0</v>
      </c>
      <c r="Y519" s="77">
        <v>0</v>
      </c>
      <c r="Z519" s="77">
        <v>2799.83</v>
      </c>
      <c r="AA519" s="77">
        <v>0</v>
      </c>
      <c r="AB519" s="77">
        <v>0</v>
      </c>
      <c r="AC519" s="77">
        <v>0</v>
      </c>
      <c r="AD519" s="77">
        <v>541030</v>
      </c>
      <c r="AE519" s="134">
        <v>43808</v>
      </c>
      <c r="AF519" s="134">
        <v>47096</v>
      </c>
      <c r="AG519" s="135">
        <v>541030</v>
      </c>
      <c r="AH519" s="84">
        <v>4.7750000000000004</v>
      </c>
      <c r="AI519" s="84">
        <v>9</v>
      </c>
      <c r="AJ519" s="136">
        <v>6.2100000000000002E-2</v>
      </c>
      <c r="AK519" s="79" t="s">
        <v>651</v>
      </c>
      <c r="AL519" s="79" t="s">
        <v>652</v>
      </c>
      <c r="AM519" s="130">
        <v>0</v>
      </c>
      <c r="AN519" s="130">
        <v>0</v>
      </c>
      <c r="AO519" s="130">
        <v>0</v>
      </c>
      <c r="AP519" s="130">
        <v>0</v>
      </c>
      <c r="AQ519" s="130">
        <v>0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135257.5</v>
      </c>
      <c r="BI519" s="22">
        <f t="shared" si="24"/>
        <v>0</v>
      </c>
      <c r="BJ519" s="22">
        <f t="shared" si="25"/>
        <v>135257.5</v>
      </c>
      <c r="BK519" s="22">
        <f t="shared" si="26"/>
        <v>135257.5</v>
      </c>
    </row>
    <row r="520" spans="1:63" x14ac:dyDescent="0.35">
      <c r="A520" s="23" t="s">
        <v>1978</v>
      </c>
      <c r="B520" s="79" t="s">
        <v>516</v>
      </c>
      <c r="C520" s="80">
        <v>9</v>
      </c>
      <c r="D520" s="81" t="s">
        <v>23</v>
      </c>
      <c r="E520" s="79" t="s">
        <v>458</v>
      </c>
      <c r="F520" s="79" t="s">
        <v>635</v>
      </c>
      <c r="G520" s="79" t="s">
        <v>918</v>
      </c>
      <c r="H520" s="79" t="s">
        <v>656</v>
      </c>
      <c r="I520" s="79" t="s">
        <v>919</v>
      </c>
      <c r="J520" s="79" t="s">
        <v>658</v>
      </c>
      <c r="K520" s="79" t="s">
        <v>472</v>
      </c>
      <c r="L520" s="79" t="s">
        <v>637</v>
      </c>
      <c r="M520" s="79" t="s">
        <v>650</v>
      </c>
      <c r="N520" s="82">
        <v>1</v>
      </c>
      <c r="O520" s="82">
        <v>1</v>
      </c>
      <c r="P520" s="82">
        <v>1</v>
      </c>
      <c r="Q520" s="82">
        <v>1</v>
      </c>
      <c r="R520" s="82">
        <v>1</v>
      </c>
      <c r="S520" s="82">
        <v>1</v>
      </c>
      <c r="T520" s="82">
        <v>0</v>
      </c>
      <c r="U520" s="82">
        <v>0</v>
      </c>
      <c r="V520" s="82">
        <v>0</v>
      </c>
      <c r="W520" s="77">
        <v>252667.5</v>
      </c>
      <c r="X520" s="77">
        <v>0</v>
      </c>
      <c r="Y520" s="77">
        <v>0</v>
      </c>
      <c r="Z520" s="77">
        <v>1368.62</v>
      </c>
      <c r="AA520" s="77">
        <v>0</v>
      </c>
      <c r="AB520" s="77">
        <v>0</v>
      </c>
      <c r="AC520" s="77">
        <v>0</v>
      </c>
      <c r="AD520" s="77">
        <v>252667.5</v>
      </c>
      <c r="AE520" s="134">
        <v>43808</v>
      </c>
      <c r="AF520" s="134">
        <v>47461</v>
      </c>
      <c r="AG520" s="135">
        <v>252667.5</v>
      </c>
      <c r="AH520" s="84">
        <v>5.7750000000000004</v>
      </c>
      <c r="AI520" s="84">
        <v>10</v>
      </c>
      <c r="AJ520" s="136">
        <v>6.5000000000000002E-2</v>
      </c>
      <c r="AK520" s="79" t="s">
        <v>651</v>
      </c>
      <c r="AL520" s="79" t="s">
        <v>652</v>
      </c>
      <c r="AM520" s="130">
        <v>0</v>
      </c>
      <c r="AN520" s="130">
        <v>0</v>
      </c>
      <c r="AO520" s="130">
        <v>0</v>
      </c>
      <c r="AP520" s="130">
        <v>0</v>
      </c>
      <c r="AQ520" s="130">
        <v>0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50533.5</v>
      </c>
      <c r="BI520" s="22">
        <f t="shared" si="24"/>
        <v>0</v>
      </c>
      <c r="BJ520" s="22">
        <f t="shared" si="25"/>
        <v>50533.5</v>
      </c>
      <c r="BK520" s="22">
        <f t="shared" si="26"/>
        <v>50533.5</v>
      </c>
    </row>
    <row r="521" spans="1:63" x14ac:dyDescent="0.35">
      <c r="A521" s="23" t="s">
        <v>1979</v>
      </c>
      <c r="B521" s="79" t="s">
        <v>930</v>
      </c>
      <c r="C521" s="80">
        <v>2</v>
      </c>
      <c r="D521" s="81" t="s">
        <v>23</v>
      </c>
      <c r="E521" s="79" t="s">
        <v>458</v>
      </c>
      <c r="F521" s="79" t="s">
        <v>635</v>
      </c>
      <c r="G521" s="79" t="s">
        <v>918</v>
      </c>
      <c r="H521" s="79" t="s">
        <v>656</v>
      </c>
      <c r="I521" s="79" t="s">
        <v>919</v>
      </c>
      <c r="J521" s="79" t="s">
        <v>658</v>
      </c>
      <c r="K521" s="79" t="s">
        <v>472</v>
      </c>
      <c r="L521" s="79" t="s">
        <v>637</v>
      </c>
      <c r="M521" s="79" t="s">
        <v>650</v>
      </c>
      <c r="N521" s="82">
        <v>1</v>
      </c>
      <c r="O521" s="82">
        <v>1</v>
      </c>
      <c r="P521" s="82">
        <v>1</v>
      </c>
      <c r="Q521" s="82">
        <v>1</v>
      </c>
      <c r="R521" s="82">
        <v>1</v>
      </c>
      <c r="S521" s="82">
        <v>1</v>
      </c>
      <c r="T521" s="82">
        <v>0</v>
      </c>
      <c r="U521" s="82">
        <v>0</v>
      </c>
      <c r="V521" s="82">
        <v>0</v>
      </c>
      <c r="W521" s="77">
        <v>46167.5</v>
      </c>
      <c r="X521" s="77">
        <v>0</v>
      </c>
      <c r="Y521" s="77">
        <v>0</v>
      </c>
      <c r="Z521" s="77">
        <v>195.06</v>
      </c>
      <c r="AA521" s="77">
        <v>0</v>
      </c>
      <c r="AB521" s="77">
        <v>0</v>
      </c>
      <c r="AC521" s="77">
        <v>0</v>
      </c>
      <c r="AD521" s="77">
        <v>46167.5</v>
      </c>
      <c r="AE521" s="134">
        <v>43809</v>
      </c>
      <c r="AF521" s="134">
        <v>45636</v>
      </c>
      <c r="AG521" s="135">
        <v>46167.5</v>
      </c>
      <c r="AH521" s="84">
        <v>0.77777777777777779</v>
      </c>
      <c r="AI521" s="84">
        <v>5</v>
      </c>
      <c r="AJ521" s="136">
        <v>5.0700000000000002E-2</v>
      </c>
      <c r="AK521" s="79" t="s">
        <v>651</v>
      </c>
      <c r="AL521" s="79" t="s">
        <v>652</v>
      </c>
      <c r="AM521" s="130">
        <v>0</v>
      </c>
      <c r="AN521" s="130">
        <v>0</v>
      </c>
      <c r="AO521" s="130">
        <v>0</v>
      </c>
      <c r="AP521" s="130">
        <v>23083.75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23083.75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0</v>
      </c>
      <c r="BI521" s="22">
        <f t="shared" si="24"/>
        <v>46167.5</v>
      </c>
      <c r="BJ521" s="22">
        <f t="shared" si="25"/>
        <v>0</v>
      </c>
      <c r="BK521" s="22">
        <f t="shared" si="26"/>
        <v>46167.5</v>
      </c>
    </row>
    <row r="522" spans="1:63" x14ac:dyDescent="0.35">
      <c r="A522" s="23" t="s">
        <v>1980</v>
      </c>
      <c r="B522" s="79" t="s">
        <v>931</v>
      </c>
      <c r="C522" s="80">
        <v>1</v>
      </c>
      <c r="D522" s="81" t="s">
        <v>23</v>
      </c>
      <c r="E522" s="79" t="s">
        <v>458</v>
      </c>
      <c r="F522" s="79" t="s">
        <v>635</v>
      </c>
      <c r="G522" s="79" t="s">
        <v>918</v>
      </c>
      <c r="H522" s="79" t="s">
        <v>656</v>
      </c>
      <c r="I522" s="79" t="s">
        <v>919</v>
      </c>
      <c r="J522" s="79" t="s">
        <v>658</v>
      </c>
      <c r="K522" s="79" t="s">
        <v>472</v>
      </c>
      <c r="L522" s="79" t="s">
        <v>637</v>
      </c>
      <c r="M522" s="79" t="s">
        <v>650</v>
      </c>
      <c r="N522" s="82">
        <v>1</v>
      </c>
      <c r="O522" s="82">
        <v>1</v>
      </c>
      <c r="P522" s="82">
        <v>1</v>
      </c>
      <c r="Q522" s="82">
        <v>1</v>
      </c>
      <c r="R522" s="82">
        <v>1</v>
      </c>
      <c r="S522" s="82">
        <v>1</v>
      </c>
      <c r="T522" s="82">
        <v>0</v>
      </c>
      <c r="U522" s="82">
        <v>0</v>
      </c>
      <c r="V522" s="82">
        <v>0</v>
      </c>
      <c r="W522" s="77">
        <v>106200</v>
      </c>
      <c r="X522" s="77">
        <v>0</v>
      </c>
      <c r="Y522" s="77">
        <v>0</v>
      </c>
      <c r="Z522" s="77">
        <v>474.36</v>
      </c>
      <c r="AA522" s="77">
        <v>0</v>
      </c>
      <c r="AB522" s="77">
        <v>0</v>
      </c>
      <c r="AC522" s="77">
        <v>0</v>
      </c>
      <c r="AD522" s="77">
        <v>106200</v>
      </c>
      <c r="AE522" s="134">
        <v>43809</v>
      </c>
      <c r="AF522" s="134">
        <v>46001</v>
      </c>
      <c r="AG522" s="135">
        <v>106200</v>
      </c>
      <c r="AH522" s="84">
        <v>1.7777777777777777</v>
      </c>
      <c r="AI522" s="84">
        <v>6</v>
      </c>
      <c r="AJ522" s="136">
        <v>5.3600000000000002E-2</v>
      </c>
      <c r="AK522" s="79" t="s">
        <v>651</v>
      </c>
      <c r="AL522" s="79" t="s">
        <v>652</v>
      </c>
      <c r="AM522" s="130">
        <v>0</v>
      </c>
      <c r="AN522" s="130">
        <v>0</v>
      </c>
      <c r="AO522" s="130">
        <v>0</v>
      </c>
      <c r="AP522" s="130">
        <v>0</v>
      </c>
      <c r="AQ522" s="130">
        <v>0</v>
      </c>
      <c r="AR522" s="130">
        <v>0</v>
      </c>
      <c r="AS522" s="130">
        <v>0</v>
      </c>
      <c r="AT522" s="130">
        <v>0</v>
      </c>
      <c r="AU522" s="130">
        <v>0</v>
      </c>
      <c r="AV522" s="130">
        <v>0</v>
      </c>
      <c r="AW522" s="130">
        <v>0</v>
      </c>
      <c r="AX522" s="130">
        <v>0</v>
      </c>
      <c r="AY522" s="130">
        <v>0</v>
      </c>
      <c r="AZ522" s="130">
        <v>0</v>
      </c>
      <c r="BA522" s="130">
        <v>0</v>
      </c>
      <c r="BB522" s="130">
        <v>53100</v>
      </c>
      <c r="BC522" s="130">
        <v>0</v>
      </c>
      <c r="BD522" s="130">
        <v>0</v>
      </c>
      <c r="BE522" s="130">
        <v>0</v>
      </c>
      <c r="BF522" s="130">
        <v>0</v>
      </c>
      <c r="BG522" s="130">
        <v>0</v>
      </c>
      <c r="BH522" s="130">
        <v>53100</v>
      </c>
      <c r="BI522" s="22">
        <f t="shared" si="24"/>
        <v>0</v>
      </c>
      <c r="BJ522" s="22">
        <f t="shared" si="25"/>
        <v>106200</v>
      </c>
      <c r="BK522" s="22">
        <f t="shared" si="26"/>
        <v>106200</v>
      </c>
    </row>
    <row r="523" spans="1:63" x14ac:dyDescent="0.35">
      <c r="A523" s="23" t="s">
        <v>1981</v>
      </c>
      <c r="B523" s="79" t="s">
        <v>931</v>
      </c>
      <c r="C523" s="80">
        <v>2</v>
      </c>
      <c r="D523" s="81" t="s">
        <v>23</v>
      </c>
      <c r="E523" s="79" t="s">
        <v>458</v>
      </c>
      <c r="F523" s="79" t="s">
        <v>635</v>
      </c>
      <c r="G523" s="79" t="s">
        <v>918</v>
      </c>
      <c r="H523" s="79" t="s">
        <v>656</v>
      </c>
      <c r="I523" s="79" t="s">
        <v>919</v>
      </c>
      <c r="J523" s="79" t="s">
        <v>658</v>
      </c>
      <c r="K523" s="79" t="s">
        <v>472</v>
      </c>
      <c r="L523" s="79" t="s">
        <v>637</v>
      </c>
      <c r="M523" s="79" t="s">
        <v>650</v>
      </c>
      <c r="N523" s="82">
        <v>1</v>
      </c>
      <c r="O523" s="82">
        <v>1</v>
      </c>
      <c r="P523" s="82">
        <v>1</v>
      </c>
      <c r="Q523" s="82">
        <v>1</v>
      </c>
      <c r="R523" s="82">
        <v>1</v>
      </c>
      <c r="S523" s="82">
        <v>1</v>
      </c>
      <c r="T523" s="82">
        <v>0</v>
      </c>
      <c r="U523" s="82">
        <v>0</v>
      </c>
      <c r="V523" s="82">
        <v>0</v>
      </c>
      <c r="W523" s="77">
        <v>53100</v>
      </c>
      <c r="X523" s="77">
        <v>0</v>
      </c>
      <c r="Y523" s="77">
        <v>0</v>
      </c>
      <c r="Z523" s="77">
        <v>249.57</v>
      </c>
      <c r="AA523" s="77">
        <v>0</v>
      </c>
      <c r="AB523" s="77">
        <v>0</v>
      </c>
      <c r="AC523" s="77">
        <v>0</v>
      </c>
      <c r="AD523" s="77">
        <v>53100</v>
      </c>
      <c r="AE523" s="134">
        <v>43809</v>
      </c>
      <c r="AF523" s="134">
        <v>46366</v>
      </c>
      <c r="AG523" s="135">
        <v>53100</v>
      </c>
      <c r="AH523" s="84">
        <v>2.7777777777777777</v>
      </c>
      <c r="AI523" s="84">
        <v>7</v>
      </c>
      <c r="AJ523" s="136">
        <v>5.6399999999999999E-2</v>
      </c>
      <c r="AK523" s="79" t="s">
        <v>651</v>
      </c>
      <c r="AL523" s="79" t="s">
        <v>652</v>
      </c>
      <c r="AM523" s="130">
        <v>0</v>
      </c>
      <c r="AN523" s="130">
        <v>0</v>
      </c>
      <c r="AO523" s="130">
        <v>0</v>
      </c>
      <c r="AP523" s="130">
        <v>0</v>
      </c>
      <c r="AQ523" s="130">
        <v>0</v>
      </c>
      <c r="AR523" s="130">
        <v>0</v>
      </c>
      <c r="AS523" s="130">
        <v>0</v>
      </c>
      <c r="AT523" s="130">
        <v>0</v>
      </c>
      <c r="AU523" s="130">
        <v>0</v>
      </c>
      <c r="AV523" s="130">
        <v>0</v>
      </c>
      <c r="AW523" s="130">
        <v>0</v>
      </c>
      <c r="AX523" s="130">
        <v>0</v>
      </c>
      <c r="AY523" s="130">
        <v>0</v>
      </c>
      <c r="AZ523" s="130">
        <v>0</v>
      </c>
      <c r="BA523" s="130">
        <v>0</v>
      </c>
      <c r="BB523" s="130">
        <v>0</v>
      </c>
      <c r="BC523" s="130">
        <v>0</v>
      </c>
      <c r="BD523" s="130">
        <v>0</v>
      </c>
      <c r="BE523" s="130">
        <v>0</v>
      </c>
      <c r="BF523" s="130">
        <v>0</v>
      </c>
      <c r="BG523" s="130">
        <v>0</v>
      </c>
      <c r="BH523" s="130">
        <v>26550</v>
      </c>
      <c r="BI523" s="22">
        <f t="shared" si="24"/>
        <v>0</v>
      </c>
      <c r="BJ523" s="22">
        <f t="shared" si="25"/>
        <v>26550</v>
      </c>
      <c r="BK523" s="22">
        <f t="shared" si="26"/>
        <v>26550</v>
      </c>
    </row>
    <row r="524" spans="1:63" x14ac:dyDescent="0.35">
      <c r="A524" s="23" t="s">
        <v>1982</v>
      </c>
      <c r="B524" s="79" t="s">
        <v>931</v>
      </c>
      <c r="C524" s="80">
        <v>3</v>
      </c>
      <c r="D524" s="81" t="s">
        <v>23</v>
      </c>
      <c r="E524" s="79" t="s">
        <v>458</v>
      </c>
      <c r="F524" s="79" t="s">
        <v>635</v>
      </c>
      <c r="G524" s="79" t="s">
        <v>918</v>
      </c>
      <c r="H524" s="79" t="s">
        <v>656</v>
      </c>
      <c r="I524" s="79" t="s">
        <v>919</v>
      </c>
      <c r="J524" s="79" t="s">
        <v>658</v>
      </c>
      <c r="K524" s="79" t="s">
        <v>472</v>
      </c>
      <c r="L524" s="79" t="s">
        <v>637</v>
      </c>
      <c r="M524" s="79" t="s">
        <v>650</v>
      </c>
      <c r="N524" s="82">
        <v>1</v>
      </c>
      <c r="O524" s="82">
        <v>1</v>
      </c>
      <c r="P524" s="82">
        <v>1</v>
      </c>
      <c r="Q524" s="82">
        <v>1</v>
      </c>
      <c r="R524" s="82">
        <v>1</v>
      </c>
      <c r="S524" s="82">
        <v>1</v>
      </c>
      <c r="T524" s="82">
        <v>0</v>
      </c>
      <c r="U524" s="82">
        <v>0</v>
      </c>
      <c r="V524" s="82">
        <v>0</v>
      </c>
      <c r="W524" s="77">
        <v>159300</v>
      </c>
      <c r="X524" s="77">
        <v>0</v>
      </c>
      <c r="Y524" s="77">
        <v>0</v>
      </c>
      <c r="Z524" s="77">
        <v>787.21</v>
      </c>
      <c r="AA524" s="77">
        <v>0</v>
      </c>
      <c r="AB524" s="77">
        <v>0</v>
      </c>
      <c r="AC524" s="77">
        <v>0</v>
      </c>
      <c r="AD524" s="77">
        <v>159300</v>
      </c>
      <c r="AE524" s="134">
        <v>43809</v>
      </c>
      <c r="AF524" s="134">
        <v>46731</v>
      </c>
      <c r="AG524" s="135">
        <v>159300</v>
      </c>
      <c r="AH524" s="84">
        <v>3.7777777777777777</v>
      </c>
      <c r="AI524" s="84">
        <v>8</v>
      </c>
      <c r="AJ524" s="136">
        <v>5.9299999999999999E-2</v>
      </c>
      <c r="AK524" s="79" t="s">
        <v>651</v>
      </c>
      <c r="AL524" s="79" t="s">
        <v>652</v>
      </c>
      <c r="AM524" s="130">
        <v>0</v>
      </c>
      <c r="AN524" s="130">
        <v>0</v>
      </c>
      <c r="AO524" s="130">
        <v>0</v>
      </c>
      <c r="AP524" s="130">
        <v>0</v>
      </c>
      <c r="AQ524" s="130">
        <v>0</v>
      </c>
      <c r="AR524" s="130">
        <v>0</v>
      </c>
      <c r="AS524" s="130">
        <v>0</v>
      </c>
      <c r="AT524" s="130">
        <v>0</v>
      </c>
      <c r="AU524" s="130">
        <v>0</v>
      </c>
      <c r="AV524" s="130">
        <v>0</v>
      </c>
      <c r="AW524" s="130">
        <v>0</v>
      </c>
      <c r="AX524" s="130">
        <v>0</v>
      </c>
      <c r="AY524" s="130">
        <v>0</v>
      </c>
      <c r="AZ524" s="130">
        <v>0</v>
      </c>
      <c r="BA524" s="130">
        <v>0</v>
      </c>
      <c r="BB524" s="130">
        <v>0</v>
      </c>
      <c r="BC524" s="130">
        <v>0</v>
      </c>
      <c r="BD524" s="130">
        <v>0</v>
      </c>
      <c r="BE524" s="130">
        <v>0</v>
      </c>
      <c r="BF524" s="130">
        <v>0</v>
      </c>
      <c r="BG524" s="130">
        <v>0</v>
      </c>
      <c r="BH524" s="130">
        <v>53100</v>
      </c>
      <c r="BI524" s="22">
        <f t="shared" si="24"/>
        <v>0</v>
      </c>
      <c r="BJ524" s="22">
        <f t="shared" si="25"/>
        <v>53100</v>
      </c>
      <c r="BK524" s="22">
        <f t="shared" si="26"/>
        <v>53100</v>
      </c>
    </row>
    <row r="525" spans="1:63" x14ac:dyDescent="0.35">
      <c r="A525" s="23" t="s">
        <v>1983</v>
      </c>
      <c r="B525" s="79" t="s">
        <v>931</v>
      </c>
      <c r="C525" s="80">
        <v>4</v>
      </c>
      <c r="D525" s="81" t="s">
        <v>23</v>
      </c>
      <c r="E525" s="79" t="s">
        <v>458</v>
      </c>
      <c r="F525" s="79" t="s">
        <v>635</v>
      </c>
      <c r="G525" s="79" t="s">
        <v>918</v>
      </c>
      <c r="H525" s="79" t="s">
        <v>656</v>
      </c>
      <c r="I525" s="79" t="s">
        <v>919</v>
      </c>
      <c r="J525" s="79" t="s">
        <v>658</v>
      </c>
      <c r="K525" s="79" t="s">
        <v>472</v>
      </c>
      <c r="L525" s="79" t="s">
        <v>637</v>
      </c>
      <c r="M525" s="79" t="s">
        <v>650</v>
      </c>
      <c r="N525" s="82">
        <v>1</v>
      </c>
      <c r="O525" s="82">
        <v>1</v>
      </c>
      <c r="P525" s="82">
        <v>1</v>
      </c>
      <c r="Q525" s="82">
        <v>1</v>
      </c>
      <c r="R525" s="82">
        <v>1</v>
      </c>
      <c r="S525" s="82">
        <v>1</v>
      </c>
      <c r="T525" s="82">
        <v>0</v>
      </c>
      <c r="U525" s="82">
        <v>0</v>
      </c>
      <c r="V525" s="82">
        <v>0</v>
      </c>
      <c r="W525" s="77">
        <v>254290</v>
      </c>
      <c r="X525" s="77">
        <v>0</v>
      </c>
      <c r="Y525" s="77">
        <v>0</v>
      </c>
      <c r="Z525" s="77">
        <v>1315.95</v>
      </c>
      <c r="AA525" s="77">
        <v>0</v>
      </c>
      <c r="AB525" s="77">
        <v>0</v>
      </c>
      <c r="AC525" s="77">
        <v>0</v>
      </c>
      <c r="AD525" s="77">
        <v>254290</v>
      </c>
      <c r="AE525" s="134">
        <v>43809</v>
      </c>
      <c r="AF525" s="134">
        <v>47097</v>
      </c>
      <c r="AG525" s="135">
        <v>254290</v>
      </c>
      <c r="AH525" s="84">
        <v>4.7777777777777777</v>
      </c>
      <c r="AI525" s="84">
        <v>9</v>
      </c>
      <c r="AJ525" s="136">
        <v>6.2100000000000002E-2</v>
      </c>
      <c r="AK525" s="79" t="s">
        <v>651</v>
      </c>
      <c r="AL525" s="79" t="s">
        <v>652</v>
      </c>
      <c r="AM525" s="130">
        <v>0</v>
      </c>
      <c r="AN525" s="130">
        <v>0</v>
      </c>
      <c r="AO525" s="130">
        <v>0</v>
      </c>
      <c r="AP525" s="130">
        <v>0</v>
      </c>
      <c r="AQ525" s="130">
        <v>0</v>
      </c>
      <c r="AR525" s="130">
        <v>0</v>
      </c>
      <c r="AS525" s="130">
        <v>0</v>
      </c>
      <c r="AT525" s="130">
        <v>0</v>
      </c>
      <c r="AU525" s="130">
        <v>0</v>
      </c>
      <c r="AV525" s="130">
        <v>0</v>
      </c>
      <c r="AW525" s="130">
        <v>0</v>
      </c>
      <c r="AX525" s="130">
        <v>0</v>
      </c>
      <c r="AY525" s="130">
        <v>0</v>
      </c>
      <c r="AZ525" s="130">
        <v>0</v>
      </c>
      <c r="BA525" s="130">
        <v>0</v>
      </c>
      <c r="BB525" s="130">
        <v>0</v>
      </c>
      <c r="BC525" s="130">
        <v>0</v>
      </c>
      <c r="BD525" s="130">
        <v>0</v>
      </c>
      <c r="BE525" s="130">
        <v>0</v>
      </c>
      <c r="BF525" s="130">
        <v>0</v>
      </c>
      <c r="BG525" s="130">
        <v>0</v>
      </c>
      <c r="BH525" s="130">
        <v>63572.5</v>
      </c>
      <c r="BI525" s="22">
        <f t="shared" si="24"/>
        <v>0</v>
      </c>
      <c r="BJ525" s="22">
        <f t="shared" si="25"/>
        <v>63572.5</v>
      </c>
      <c r="BK525" s="22">
        <f t="shared" si="26"/>
        <v>63572.5</v>
      </c>
    </row>
    <row r="526" spans="1:63" x14ac:dyDescent="0.35">
      <c r="A526" s="23" t="s">
        <v>1984</v>
      </c>
      <c r="B526" s="79" t="s">
        <v>932</v>
      </c>
      <c r="C526" s="80">
        <v>1</v>
      </c>
      <c r="D526" s="81" t="s">
        <v>23</v>
      </c>
      <c r="E526" s="79" t="s">
        <v>458</v>
      </c>
      <c r="F526" s="79" t="s">
        <v>635</v>
      </c>
      <c r="G526" s="79" t="s">
        <v>918</v>
      </c>
      <c r="H526" s="79" t="s">
        <v>656</v>
      </c>
      <c r="I526" s="79" t="s">
        <v>919</v>
      </c>
      <c r="J526" s="79" t="s">
        <v>658</v>
      </c>
      <c r="K526" s="79" t="s">
        <v>472</v>
      </c>
      <c r="L526" s="79" t="s">
        <v>637</v>
      </c>
      <c r="M526" s="79" t="s">
        <v>650</v>
      </c>
      <c r="N526" s="82">
        <v>1</v>
      </c>
      <c r="O526" s="82">
        <v>1</v>
      </c>
      <c r="P526" s="82">
        <v>1</v>
      </c>
      <c r="Q526" s="82">
        <v>1</v>
      </c>
      <c r="R526" s="82">
        <v>1</v>
      </c>
      <c r="S526" s="82">
        <v>1</v>
      </c>
      <c r="T526" s="82">
        <v>0</v>
      </c>
      <c r="U526" s="82">
        <v>0</v>
      </c>
      <c r="V526" s="82">
        <v>0</v>
      </c>
      <c r="W526" s="77">
        <v>53100</v>
      </c>
      <c r="X526" s="77">
        <v>0</v>
      </c>
      <c r="Y526" s="77">
        <v>0</v>
      </c>
      <c r="Z526" s="77">
        <v>224.35</v>
      </c>
      <c r="AA526" s="77">
        <v>0</v>
      </c>
      <c r="AB526" s="77">
        <v>0</v>
      </c>
      <c r="AC526" s="77">
        <v>0</v>
      </c>
      <c r="AD526" s="77">
        <v>53100</v>
      </c>
      <c r="AE526" s="134">
        <v>43809</v>
      </c>
      <c r="AF526" s="134">
        <v>45636</v>
      </c>
      <c r="AG526" s="135">
        <v>53100</v>
      </c>
      <c r="AH526" s="84">
        <v>0.77777777777777779</v>
      </c>
      <c r="AI526" s="84">
        <v>5</v>
      </c>
      <c r="AJ526" s="136">
        <v>5.0700000000000002E-2</v>
      </c>
      <c r="AK526" s="79" t="s">
        <v>651</v>
      </c>
      <c r="AL526" s="79" t="s">
        <v>652</v>
      </c>
      <c r="AM526" s="130">
        <v>0</v>
      </c>
      <c r="AN526" s="130">
        <v>0</v>
      </c>
      <c r="AO526" s="130">
        <v>0</v>
      </c>
      <c r="AP526" s="130">
        <v>26550</v>
      </c>
      <c r="AQ526" s="130">
        <v>0</v>
      </c>
      <c r="AR526" s="130">
        <v>0</v>
      </c>
      <c r="AS526" s="130">
        <v>0</v>
      </c>
      <c r="AT526" s="130">
        <v>0</v>
      </c>
      <c r="AU526" s="130">
        <v>0</v>
      </c>
      <c r="AV526" s="130">
        <v>26550</v>
      </c>
      <c r="AW526" s="130">
        <v>0</v>
      </c>
      <c r="AX526" s="130">
        <v>0</v>
      </c>
      <c r="AY526" s="130">
        <v>0</v>
      </c>
      <c r="AZ526" s="130">
        <v>0</v>
      </c>
      <c r="BA526" s="130">
        <v>0</v>
      </c>
      <c r="BB526" s="130">
        <v>0</v>
      </c>
      <c r="BC526" s="130">
        <v>0</v>
      </c>
      <c r="BD526" s="130">
        <v>0</v>
      </c>
      <c r="BE526" s="130">
        <v>0</v>
      </c>
      <c r="BF526" s="130">
        <v>0</v>
      </c>
      <c r="BG526" s="130">
        <v>0</v>
      </c>
      <c r="BH526" s="130">
        <v>0</v>
      </c>
      <c r="BI526" s="22">
        <f t="shared" si="24"/>
        <v>53100</v>
      </c>
      <c r="BJ526" s="22">
        <f t="shared" si="25"/>
        <v>0</v>
      </c>
      <c r="BK526" s="22">
        <f t="shared" si="26"/>
        <v>53100</v>
      </c>
    </row>
    <row r="527" spans="1:63" x14ac:dyDescent="0.35">
      <c r="A527" s="23" t="s">
        <v>1985</v>
      </c>
      <c r="B527" s="79" t="s">
        <v>932</v>
      </c>
      <c r="C527" s="80">
        <v>2</v>
      </c>
      <c r="D527" s="81" t="s">
        <v>23</v>
      </c>
      <c r="E527" s="79" t="s">
        <v>458</v>
      </c>
      <c r="F527" s="79" t="s">
        <v>635</v>
      </c>
      <c r="G527" s="79" t="s">
        <v>918</v>
      </c>
      <c r="H527" s="79" t="s">
        <v>656</v>
      </c>
      <c r="I527" s="79" t="s">
        <v>919</v>
      </c>
      <c r="J527" s="79" t="s">
        <v>658</v>
      </c>
      <c r="K527" s="79" t="s">
        <v>472</v>
      </c>
      <c r="L527" s="79" t="s">
        <v>637</v>
      </c>
      <c r="M527" s="79" t="s">
        <v>650</v>
      </c>
      <c r="N527" s="82">
        <v>1</v>
      </c>
      <c r="O527" s="82">
        <v>1</v>
      </c>
      <c r="P527" s="82">
        <v>1</v>
      </c>
      <c r="Q527" s="82">
        <v>1</v>
      </c>
      <c r="R527" s="82">
        <v>1</v>
      </c>
      <c r="S527" s="82">
        <v>1</v>
      </c>
      <c r="T527" s="82">
        <v>0</v>
      </c>
      <c r="U527" s="82">
        <v>0</v>
      </c>
      <c r="V527" s="82">
        <v>0</v>
      </c>
      <c r="W527" s="77">
        <v>53100</v>
      </c>
      <c r="X527" s="77">
        <v>0</v>
      </c>
      <c r="Y527" s="77">
        <v>0</v>
      </c>
      <c r="Z527" s="77">
        <v>237.18</v>
      </c>
      <c r="AA527" s="77">
        <v>0</v>
      </c>
      <c r="AB527" s="77">
        <v>0</v>
      </c>
      <c r="AC527" s="77">
        <v>0</v>
      </c>
      <c r="AD527" s="77">
        <v>53100</v>
      </c>
      <c r="AE527" s="134">
        <v>43809</v>
      </c>
      <c r="AF527" s="134">
        <v>46001</v>
      </c>
      <c r="AG527" s="135">
        <v>53100</v>
      </c>
      <c r="AH527" s="84">
        <v>1.7777777777777777</v>
      </c>
      <c r="AI527" s="84">
        <v>6</v>
      </c>
      <c r="AJ527" s="136">
        <v>5.3600000000000002E-2</v>
      </c>
      <c r="AK527" s="79" t="s">
        <v>651</v>
      </c>
      <c r="AL527" s="79" t="s">
        <v>652</v>
      </c>
      <c r="AM527" s="130">
        <v>0</v>
      </c>
      <c r="AN527" s="130">
        <v>0</v>
      </c>
      <c r="AO527" s="130">
        <v>0</v>
      </c>
      <c r="AP527" s="130">
        <v>0</v>
      </c>
      <c r="AQ527" s="130">
        <v>0</v>
      </c>
      <c r="AR527" s="130">
        <v>0</v>
      </c>
      <c r="AS527" s="130">
        <v>0</v>
      </c>
      <c r="AT527" s="130">
        <v>0</v>
      </c>
      <c r="AU527" s="130">
        <v>0</v>
      </c>
      <c r="AV527" s="130">
        <v>0</v>
      </c>
      <c r="AW527" s="130">
        <v>0</v>
      </c>
      <c r="AX527" s="130">
        <v>0</v>
      </c>
      <c r="AY527" s="130">
        <v>0</v>
      </c>
      <c r="AZ527" s="130">
        <v>0</v>
      </c>
      <c r="BA527" s="130">
        <v>0</v>
      </c>
      <c r="BB527" s="130">
        <v>26550</v>
      </c>
      <c r="BC527" s="130">
        <v>0</v>
      </c>
      <c r="BD527" s="130">
        <v>0</v>
      </c>
      <c r="BE527" s="130">
        <v>0</v>
      </c>
      <c r="BF527" s="130">
        <v>0</v>
      </c>
      <c r="BG527" s="130">
        <v>0</v>
      </c>
      <c r="BH527" s="130">
        <v>26550</v>
      </c>
      <c r="BI527" s="22">
        <f t="shared" si="24"/>
        <v>0</v>
      </c>
      <c r="BJ527" s="22">
        <f t="shared" si="25"/>
        <v>53100</v>
      </c>
      <c r="BK527" s="22">
        <f t="shared" si="26"/>
        <v>53100</v>
      </c>
    </row>
    <row r="528" spans="1:63" x14ac:dyDescent="0.35">
      <c r="A528" s="23" t="s">
        <v>1986</v>
      </c>
      <c r="B528" s="79" t="s">
        <v>932</v>
      </c>
      <c r="C528" s="80">
        <v>3</v>
      </c>
      <c r="D528" s="81" t="s">
        <v>23</v>
      </c>
      <c r="E528" s="79" t="s">
        <v>458</v>
      </c>
      <c r="F528" s="79" t="s">
        <v>635</v>
      </c>
      <c r="G528" s="79" t="s">
        <v>918</v>
      </c>
      <c r="H528" s="79" t="s">
        <v>656</v>
      </c>
      <c r="I528" s="79" t="s">
        <v>919</v>
      </c>
      <c r="J528" s="79" t="s">
        <v>658</v>
      </c>
      <c r="K528" s="79" t="s">
        <v>472</v>
      </c>
      <c r="L528" s="79" t="s">
        <v>637</v>
      </c>
      <c r="M528" s="79" t="s">
        <v>650</v>
      </c>
      <c r="N528" s="82">
        <v>1</v>
      </c>
      <c r="O528" s="82">
        <v>1</v>
      </c>
      <c r="P528" s="82">
        <v>1</v>
      </c>
      <c r="Q528" s="82">
        <v>1</v>
      </c>
      <c r="R528" s="82">
        <v>1</v>
      </c>
      <c r="S528" s="82">
        <v>1</v>
      </c>
      <c r="T528" s="82">
        <v>0</v>
      </c>
      <c r="U528" s="82">
        <v>0</v>
      </c>
      <c r="V528" s="82">
        <v>0</v>
      </c>
      <c r="W528" s="77">
        <v>212400</v>
      </c>
      <c r="X528" s="77">
        <v>0</v>
      </c>
      <c r="Y528" s="77">
        <v>0</v>
      </c>
      <c r="Z528" s="77">
        <v>1099.17</v>
      </c>
      <c r="AA528" s="77">
        <v>0</v>
      </c>
      <c r="AB528" s="77">
        <v>0</v>
      </c>
      <c r="AC528" s="77">
        <v>0</v>
      </c>
      <c r="AD528" s="77">
        <v>212400</v>
      </c>
      <c r="AE528" s="134">
        <v>43809</v>
      </c>
      <c r="AF528" s="134">
        <v>47097</v>
      </c>
      <c r="AG528" s="135">
        <v>212400</v>
      </c>
      <c r="AH528" s="84">
        <v>4.7777777777777777</v>
      </c>
      <c r="AI528" s="84">
        <v>9</v>
      </c>
      <c r="AJ528" s="136">
        <v>6.2100000000000002E-2</v>
      </c>
      <c r="AK528" s="79" t="s">
        <v>651</v>
      </c>
      <c r="AL528" s="79" t="s">
        <v>652</v>
      </c>
      <c r="AM528" s="130">
        <v>0</v>
      </c>
      <c r="AN528" s="130">
        <v>0</v>
      </c>
      <c r="AO528" s="130">
        <v>0</v>
      </c>
      <c r="AP528" s="130">
        <v>0</v>
      </c>
      <c r="AQ528" s="130">
        <v>0</v>
      </c>
      <c r="AR528" s="130">
        <v>0</v>
      </c>
      <c r="AS528" s="130">
        <v>0</v>
      </c>
      <c r="AT528" s="130">
        <v>0</v>
      </c>
      <c r="AU528" s="130">
        <v>0</v>
      </c>
      <c r="AV528" s="130">
        <v>0</v>
      </c>
      <c r="AW528" s="130">
        <v>0</v>
      </c>
      <c r="AX528" s="130">
        <v>0</v>
      </c>
      <c r="AY528" s="130">
        <v>0</v>
      </c>
      <c r="AZ528" s="130">
        <v>0</v>
      </c>
      <c r="BA528" s="130">
        <v>0</v>
      </c>
      <c r="BB528" s="130">
        <v>0</v>
      </c>
      <c r="BC528" s="130">
        <v>0</v>
      </c>
      <c r="BD528" s="130">
        <v>0</v>
      </c>
      <c r="BE528" s="130">
        <v>0</v>
      </c>
      <c r="BF528" s="130">
        <v>0</v>
      </c>
      <c r="BG528" s="130">
        <v>0</v>
      </c>
      <c r="BH528" s="130">
        <v>53100</v>
      </c>
      <c r="BI528" s="22">
        <f t="shared" si="24"/>
        <v>0</v>
      </c>
      <c r="BJ528" s="22">
        <f t="shared" si="25"/>
        <v>53100</v>
      </c>
      <c r="BK528" s="22">
        <f t="shared" si="26"/>
        <v>53100</v>
      </c>
    </row>
    <row r="529" spans="1:63" x14ac:dyDescent="0.35">
      <c r="A529" s="23" t="s">
        <v>1987</v>
      </c>
      <c r="B529" s="79" t="s">
        <v>517</v>
      </c>
      <c r="C529" s="80">
        <v>2</v>
      </c>
      <c r="D529" s="81" t="s">
        <v>23</v>
      </c>
      <c r="E529" s="79" t="s">
        <v>458</v>
      </c>
      <c r="F529" s="79" t="s">
        <v>635</v>
      </c>
      <c r="G529" s="79" t="s">
        <v>918</v>
      </c>
      <c r="H529" s="79" t="s">
        <v>656</v>
      </c>
      <c r="I529" s="79" t="s">
        <v>919</v>
      </c>
      <c r="J529" s="79" t="s">
        <v>658</v>
      </c>
      <c r="K529" s="79" t="s">
        <v>472</v>
      </c>
      <c r="L529" s="79" t="s">
        <v>637</v>
      </c>
      <c r="M529" s="79" t="s">
        <v>650</v>
      </c>
      <c r="N529" s="82">
        <v>1</v>
      </c>
      <c r="O529" s="82">
        <v>1</v>
      </c>
      <c r="P529" s="82">
        <v>1</v>
      </c>
      <c r="Q529" s="82">
        <v>1</v>
      </c>
      <c r="R529" s="82">
        <v>1</v>
      </c>
      <c r="S529" s="82">
        <v>1</v>
      </c>
      <c r="T529" s="82">
        <v>0</v>
      </c>
      <c r="U529" s="82">
        <v>0</v>
      </c>
      <c r="V529" s="82">
        <v>0</v>
      </c>
      <c r="W529" s="77">
        <v>51330</v>
      </c>
      <c r="X529" s="77">
        <v>0</v>
      </c>
      <c r="Y529" s="77">
        <v>0</v>
      </c>
      <c r="Z529" s="77">
        <v>241.25</v>
      </c>
      <c r="AA529" s="77">
        <v>0</v>
      </c>
      <c r="AB529" s="77">
        <v>0</v>
      </c>
      <c r="AC529" s="77">
        <v>0</v>
      </c>
      <c r="AD529" s="77">
        <v>51330</v>
      </c>
      <c r="AE529" s="134">
        <v>43809</v>
      </c>
      <c r="AF529" s="134">
        <v>46366</v>
      </c>
      <c r="AG529" s="135">
        <v>51330</v>
      </c>
      <c r="AH529" s="84">
        <v>2.7777777777777777</v>
      </c>
      <c r="AI529" s="84">
        <v>7</v>
      </c>
      <c r="AJ529" s="136">
        <v>5.6399999999999999E-2</v>
      </c>
      <c r="AK529" s="79" t="s">
        <v>651</v>
      </c>
      <c r="AL529" s="79" t="s">
        <v>652</v>
      </c>
      <c r="AM529" s="130">
        <v>0</v>
      </c>
      <c r="AN529" s="130">
        <v>0</v>
      </c>
      <c r="AO529" s="130">
        <v>0</v>
      </c>
      <c r="AP529" s="130">
        <v>0</v>
      </c>
      <c r="AQ529" s="130">
        <v>0</v>
      </c>
      <c r="AR529" s="130">
        <v>0</v>
      </c>
      <c r="AS529" s="130">
        <v>0</v>
      </c>
      <c r="AT529" s="130">
        <v>0</v>
      </c>
      <c r="AU529" s="130">
        <v>0</v>
      </c>
      <c r="AV529" s="130">
        <v>0</v>
      </c>
      <c r="AW529" s="130">
        <v>0</v>
      </c>
      <c r="AX529" s="130">
        <v>0</v>
      </c>
      <c r="AY529" s="130">
        <v>0</v>
      </c>
      <c r="AZ529" s="130">
        <v>0</v>
      </c>
      <c r="BA529" s="130">
        <v>0</v>
      </c>
      <c r="BB529" s="130">
        <v>0</v>
      </c>
      <c r="BC529" s="130">
        <v>0</v>
      </c>
      <c r="BD529" s="130">
        <v>0</v>
      </c>
      <c r="BE529" s="130">
        <v>0</v>
      </c>
      <c r="BF529" s="130">
        <v>0</v>
      </c>
      <c r="BG529" s="130">
        <v>0</v>
      </c>
      <c r="BH529" s="130">
        <v>25665</v>
      </c>
      <c r="BI529" s="22">
        <f t="shared" si="24"/>
        <v>0</v>
      </c>
      <c r="BJ529" s="22">
        <f t="shared" si="25"/>
        <v>25665</v>
      </c>
      <c r="BK529" s="22">
        <f t="shared" si="26"/>
        <v>25665</v>
      </c>
    </row>
    <row r="530" spans="1:63" x14ac:dyDescent="0.35">
      <c r="A530" s="23" t="s">
        <v>1988</v>
      </c>
      <c r="B530" s="79" t="s">
        <v>517</v>
      </c>
      <c r="C530" s="80">
        <v>3</v>
      </c>
      <c r="D530" s="81" t="s">
        <v>23</v>
      </c>
      <c r="E530" s="79" t="s">
        <v>458</v>
      </c>
      <c r="F530" s="79" t="s">
        <v>635</v>
      </c>
      <c r="G530" s="79" t="s">
        <v>918</v>
      </c>
      <c r="H530" s="79" t="s">
        <v>656</v>
      </c>
      <c r="I530" s="79" t="s">
        <v>919</v>
      </c>
      <c r="J530" s="79" t="s">
        <v>658</v>
      </c>
      <c r="K530" s="79" t="s">
        <v>472</v>
      </c>
      <c r="L530" s="79" t="s">
        <v>637</v>
      </c>
      <c r="M530" s="79" t="s">
        <v>650</v>
      </c>
      <c r="N530" s="82">
        <v>1</v>
      </c>
      <c r="O530" s="82">
        <v>1</v>
      </c>
      <c r="P530" s="82">
        <v>1</v>
      </c>
      <c r="Q530" s="82">
        <v>1</v>
      </c>
      <c r="R530" s="82">
        <v>1</v>
      </c>
      <c r="S530" s="82">
        <v>1</v>
      </c>
      <c r="T530" s="82">
        <v>0</v>
      </c>
      <c r="U530" s="82">
        <v>0</v>
      </c>
      <c r="V530" s="82">
        <v>0</v>
      </c>
      <c r="W530" s="77">
        <v>53100</v>
      </c>
      <c r="X530" s="77">
        <v>0</v>
      </c>
      <c r="Y530" s="77">
        <v>0</v>
      </c>
      <c r="Z530" s="77">
        <v>262.39999999999998</v>
      </c>
      <c r="AA530" s="77">
        <v>0</v>
      </c>
      <c r="AB530" s="77">
        <v>0</v>
      </c>
      <c r="AC530" s="77">
        <v>0</v>
      </c>
      <c r="AD530" s="77">
        <v>53100</v>
      </c>
      <c r="AE530" s="134">
        <v>43809</v>
      </c>
      <c r="AF530" s="134">
        <v>46731</v>
      </c>
      <c r="AG530" s="135">
        <v>53100</v>
      </c>
      <c r="AH530" s="84">
        <v>3.7777777777777777</v>
      </c>
      <c r="AI530" s="84">
        <v>8</v>
      </c>
      <c r="AJ530" s="136">
        <v>5.9299999999999999E-2</v>
      </c>
      <c r="AK530" s="79" t="s">
        <v>651</v>
      </c>
      <c r="AL530" s="79" t="s">
        <v>652</v>
      </c>
      <c r="AM530" s="130">
        <v>0</v>
      </c>
      <c r="AN530" s="130">
        <v>0</v>
      </c>
      <c r="AO530" s="130">
        <v>0</v>
      </c>
      <c r="AP530" s="130">
        <v>0</v>
      </c>
      <c r="AQ530" s="130">
        <v>0</v>
      </c>
      <c r="AR530" s="130">
        <v>0</v>
      </c>
      <c r="AS530" s="130">
        <v>0</v>
      </c>
      <c r="AT530" s="130">
        <v>0</v>
      </c>
      <c r="AU530" s="130">
        <v>0</v>
      </c>
      <c r="AV530" s="130">
        <v>0</v>
      </c>
      <c r="AW530" s="130">
        <v>0</v>
      </c>
      <c r="AX530" s="130">
        <v>0</v>
      </c>
      <c r="AY530" s="130">
        <v>0</v>
      </c>
      <c r="AZ530" s="130">
        <v>0</v>
      </c>
      <c r="BA530" s="130">
        <v>0</v>
      </c>
      <c r="BB530" s="130">
        <v>0</v>
      </c>
      <c r="BC530" s="130">
        <v>0</v>
      </c>
      <c r="BD530" s="130">
        <v>0</v>
      </c>
      <c r="BE530" s="130">
        <v>0</v>
      </c>
      <c r="BF530" s="130">
        <v>0</v>
      </c>
      <c r="BG530" s="130">
        <v>0</v>
      </c>
      <c r="BH530" s="130">
        <v>17700</v>
      </c>
      <c r="BI530" s="22">
        <f t="shared" si="24"/>
        <v>0</v>
      </c>
      <c r="BJ530" s="22">
        <f t="shared" si="25"/>
        <v>17700</v>
      </c>
      <c r="BK530" s="22">
        <f t="shared" si="26"/>
        <v>17700</v>
      </c>
    </row>
    <row r="531" spans="1:63" x14ac:dyDescent="0.35">
      <c r="A531" s="23" t="s">
        <v>1989</v>
      </c>
      <c r="B531" s="79" t="s">
        <v>517</v>
      </c>
      <c r="C531" s="80">
        <v>4</v>
      </c>
      <c r="D531" s="81" t="s">
        <v>23</v>
      </c>
      <c r="E531" s="79" t="s">
        <v>458</v>
      </c>
      <c r="F531" s="79" t="s">
        <v>635</v>
      </c>
      <c r="G531" s="79" t="s">
        <v>918</v>
      </c>
      <c r="H531" s="79" t="s">
        <v>656</v>
      </c>
      <c r="I531" s="79" t="s">
        <v>919</v>
      </c>
      <c r="J531" s="79" t="s">
        <v>658</v>
      </c>
      <c r="K531" s="79" t="s">
        <v>472</v>
      </c>
      <c r="L531" s="79" t="s">
        <v>637</v>
      </c>
      <c r="M531" s="79" t="s">
        <v>650</v>
      </c>
      <c r="N531" s="82">
        <v>1</v>
      </c>
      <c r="O531" s="82">
        <v>1</v>
      </c>
      <c r="P531" s="82">
        <v>1</v>
      </c>
      <c r="Q531" s="82">
        <v>1</v>
      </c>
      <c r="R531" s="82">
        <v>1</v>
      </c>
      <c r="S531" s="82">
        <v>1</v>
      </c>
      <c r="T531" s="82">
        <v>0</v>
      </c>
      <c r="U531" s="82">
        <v>0</v>
      </c>
      <c r="V531" s="82">
        <v>0</v>
      </c>
      <c r="W531" s="77">
        <v>112837.5</v>
      </c>
      <c r="X531" s="77">
        <v>0</v>
      </c>
      <c r="Y531" s="77">
        <v>0</v>
      </c>
      <c r="Z531" s="77">
        <v>583.92999999999995</v>
      </c>
      <c r="AA531" s="77">
        <v>0</v>
      </c>
      <c r="AB531" s="77">
        <v>0</v>
      </c>
      <c r="AC531" s="77">
        <v>0</v>
      </c>
      <c r="AD531" s="77">
        <v>112837.5</v>
      </c>
      <c r="AE531" s="134">
        <v>43809</v>
      </c>
      <c r="AF531" s="134">
        <v>47097</v>
      </c>
      <c r="AG531" s="135">
        <v>112837.5</v>
      </c>
      <c r="AH531" s="84">
        <v>4.7777777777777777</v>
      </c>
      <c r="AI531" s="84">
        <v>9</v>
      </c>
      <c r="AJ531" s="136">
        <v>6.2100000000000002E-2</v>
      </c>
      <c r="AK531" s="79" t="s">
        <v>651</v>
      </c>
      <c r="AL531" s="79" t="s">
        <v>652</v>
      </c>
      <c r="AM531" s="130">
        <v>0</v>
      </c>
      <c r="AN531" s="130">
        <v>0</v>
      </c>
      <c r="AO531" s="130">
        <v>0</v>
      </c>
      <c r="AP531" s="130">
        <v>0</v>
      </c>
      <c r="AQ531" s="130">
        <v>0</v>
      </c>
      <c r="AR531" s="130">
        <v>0</v>
      </c>
      <c r="AS531" s="130">
        <v>0</v>
      </c>
      <c r="AT531" s="130">
        <v>0</v>
      </c>
      <c r="AU531" s="130">
        <v>0</v>
      </c>
      <c r="AV531" s="130">
        <v>0</v>
      </c>
      <c r="AW531" s="130">
        <v>0</v>
      </c>
      <c r="AX531" s="130">
        <v>0</v>
      </c>
      <c r="AY531" s="130">
        <v>0</v>
      </c>
      <c r="AZ531" s="130">
        <v>0</v>
      </c>
      <c r="BA531" s="130">
        <v>0</v>
      </c>
      <c r="BB531" s="130">
        <v>0</v>
      </c>
      <c r="BC531" s="130">
        <v>0</v>
      </c>
      <c r="BD531" s="130">
        <v>0</v>
      </c>
      <c r="BE531" s="130">
        <v>0</v>
      </c>
      <c r="BF531" s="130">
        <v>0</v>
      </c>
      <c r="BG531" s="130">
        <v>0</v>
      </c>
      <c r="BH531" s="130">
        <v>28209.38</v>
      </c>
      <c r="BI531" s="22">
        <f t="shared" si="24"/>
        <v>0</v>
      </c>
      <c r="BJ531" s="22">
        <f t="shared" si="25"/>
        <v>28209.38</v>
      </c>
      <c r="BK531" s="22">
        <f t="shared" si="26"/>
        <v>28209.38</v>
      </c>
    </row>
    <row r="532" spans="1:63" x14ac:dyDescent="0.35">
      <c r="A532" s="23" t="s">
        <v>1990</v>
      </c>
      <c r="B532" s="79" t="s">
        <v>518</v>
      </c>
      <c r="C532" s="80">
        <v>4</v>
      </c>
      <c r="D532" s="81" t="s">
        <v>23</v>
      </c>
      <c r="E532" s="79" t="s">
        <v>458</v>
      </c>
      <c r="F532" s="79" t="s">
        <v>635</v>
      </c>
      <c r="G532" s="79" t="s">
        <v>918</v>
      </c>
      <c r="H532" s="79" t="s">
        <v>656</v>
      </c>
      <c r="I532" s="79" t="s">
        <v>919</v>
      </c>
      <c r="J532" s="79" t="s">
        <v>658</v>
      </c>
      <c r="K532" s="79" t="s">
        <v>472</v>
      </c>
      <c r="L532" s="79" t="s">
        <v>637</v>
      </c>
      <c r="M532" s="79" t="s">
        <v>650</v>
      </c>
      <c r="N532" s="82">
        <v>1</v>
      </c>
      <c r="O532" s="82">
        <v>1</v>
      </c>
      <c r="P532" s="82">
        <v>1</v>
      </c>
      <c r="Q532" s="82">
        <v>1</v>
      </c>
      <c r="R532" s="82">
        <v>1</v>
      </c>
      <c r="S532" s="82">
        <v>1</v>
      </c>
      <c r="T532" s="82">
        <v>0</v>
      </c>
      <c r="U532" s="82">
        <v>0</v>
      </c>
      <c r="V532" s="82">
        <v>0</v>
      </c>
      <c r="W532" s="77">
        <v>259452.5</v>
      </c>
      <c r="X532" s="77">
        <v>0</v>
      </c>
      <c r="Y532" s="77">
        <v>0</v>
      </c>
      <c r="Z532" s="77">
        <v>1096.19</v>
      </c>
      <c r="AA532" s="77">
        <v>0</v>
      </c>
      <c r="AB532" s="77">
        <v>0</v>
      </c>
      <c r="AC532" s="77">
        <v>0</v>
      </c>
      <c r="AD532" s="77">
        <v>259452.5</v>
      </c>
      <c r="AE532" s="134">
        <v>43810</v>
      </c>
      <c r="AF532" s="134">
        <v>45637</v>
      </c>
      <c r="AG532" s="135">
        <v>259452.5</v>
      </c>
      <c r="AH532" s="84">
        <v>0.78055555555555556</v>
      </c>
      <c r="AI532" s="84">
        <v>5</v>
      </c>
      <c r="AJ532" s="136">
        <v>5.0700000000000002E-2</v>
      </c>
      <c r="AK532" s="79" t="s">
        <v>651</v>
      </c>
      <c r="AL532" s="79" t="s">
        <v>652</v>
      </c>
      <c r="AM532" s="130">
        <v>0</v>
      </c>
      <c r="AN532" s="130">
        <v>0</v>
      </c>
      <c r="AO532" s="130">
        <v>0</v>
      </c>
      <c r="AP532" s="130">
        <v>129726.25</v>
      </c>
      <c r="AQ532" s="130">
        <v>0</v>
      </c>
      <c r="AR532" s="130">
        <v>0</v>
      </c>
      <c r="AS532" s="130">
        <v>0</v>
      </c>
      <c r="AT532" s="130">
        <v>0</v>
      </c>
      <c r="AU532" s="130">
        <v>0</v>
      </c>
      <c r="AV532" s="130">
        <v>129726.25</v>
      </c>
      <c r="AW532" s="130">
        <v>0</v>
      </c>
      <c r="AX532" s="130">
        <v>0</v>
      </c>
      <c r="AY532" s="130">
        <v>0</v>
      </c>
      <c r="AZ532" s="130">
        <v>0</v>
      </c>
      <c r="BA532" s="130">
        <v>0</v>
      </c>
      <c r="BB532" s="130">
        <v>0</v>
      </c>
      <c r="BC532" s="130">
        <v>0</v>
      </c>
      <c r="BD532" s="130">
        <v>0</v>
      </c>
      <c r="BE532" s="130">
        <v>0</v>
      </c>
      <c r="BF532" s="130">
        <v>0</v>
      </c>
      <c r="BG532" s="130">
        <v>0</v>
      </c>
      <c r="BH532" s="130">
        <v>0</v>
      </c>
      <c r="BI532" s="22">
        <f t="shared" si="24"/>
        <v>259452.5</v>
      </c>
      <c r="BJ532" s="22">
        <f t="shared" si="25"/>
        <v>0</v>
      </c>
      <c r="BK532" s="22">
        <f t="shared" si="26"/>
        <v>259452.5</v>
      </c>
    </row>
    <row r="533" spans="1:63" x14ac:dyDescent="0.35">
      <c r="A533" s="23" t="s">
        <v>1991</v>
      </c>
      <c r="B533" s="79" t="s">
        <v>518</v>
      </c>
      <c r="C533" s="80">
        <v>5</v>
      </c>
      <c r="D533" s="81" t="s">
        <v>23</v>
      </c>
      <c r="E533" s="79" t="s">
        <v>458</v>
      </c>
      <c r="F533" s="79" t="s">
        <v>635</v>
      </c>
      <c r="G533" s="79" t="s">
        <v>918</v>
      </c>
      <c r="H533" s="79" t="s">
        <v>656</v>
      </c>
      <c r="I533" s="79" t="s">
        <v>919</v>
      </c>
      <c r="J533" s="79" t="s">
        <v>658</v>
      </c>
      <c r="K533" s="79" t="s">
        <v>472</v>
      </c>
      <c r="L533" s="79" t="s">
        <v>637</v>
      </c>
      <c r="M533" s="79" t="s">
        <v>650</v>
      </c>
      <c r="N533" s="82">
        <v>1</v>
      </c>
      <c r="O533" s="82">
        <v>1</v>
      </c>
      <c r="P533" s="82">
        <v>1</v>
      </c>
      <c r="Q533" s="82">
        <v>1</v>
      </c>
      <c r="R533" s="82">
        <v>1</v>
      </c>
      <c r="S533" s="82">
        <v>1</v>
      </c>
      <c r="T533" s="82">
        <v>0</v>
      </c>
      <c r="U533" s="82">
        <v>0</v>
      </c>
      <c r="V533" s="82">
        <v>0</v>
      </c>
      <c r="W533" s="77">
        <v>518905</v>
      </c>
      <c r="X533" s="77">
        <v>0</v>
      </c>
      <c r="Y533" s="77">
        <v>0</v>
      </c>
      <c r="Z533" s="77">
        <v>2317.7800000000002</v>
      </c>
      <c r="AA533" s="77">
        <v>0</v>
      </c>
      <c r="AB533" s="77">
        <v>0</v>
      </c>
      <c r="AC533" s="77">
        <v>0</v>
      </c>
      <c r="AD533" s="77">
        <v>518905</v>
      </c>
      <c r="AE533" s="134">
        <v>43810</v>
      </c>
      <c r="AF533" s="134">
        <v>46002</v>
      </c>
      <c r="AG533" s="135">
        <v>518905</v>
      </c>
      <c r="AH533" s="84">
        <v>1.7805555555555554</v>
      </c>
      <c r="AI533" s="84">
        <v>6</v>
      </c>
      <c r="AJ533" s="136">
        <v>5.3600000000000002E-2</v>
      </c>
      <c r="AK533" s="79" t="s">
        <v>651</v>
      </c>
      <c r="AL533" s="79" t="s">
        <v>652</v>
      </c>
      <c r="AM533" s="130">
        <v>0</v>
      </c>
      <c r="AN533" s="130">
        <v>0</v>
      </c>
      <c r="AO533" s="130">
        <v>0</v>
      </c>
      <c r="AP533" s="130">
        <v>0</v>
      </c>
      <c r="AQ533" s="130">
        <v>0</v>
      </c>
      <c r="AR533" s="130">
        <v>0</v>
      </c>
      <c r="AS533" s="130">
        <v>0</v>
      </c>
      <c r="AT533" s="130">
        <v>0</v>
      </c>
      <c r="AU533" s="130">
        <v>0</v>
      </c>
      <c r="AV533" s="130">
        <v>0</v>
      </c>
      <c r="AW533" s="130">
        <v>0</v>
      </c>
      <c r="AX533" s="130">
        <v>0</v>
      </c>
      <c r="AY533" s="130">
        <v>0</v>
      </c>
      <c r="AZ533" s="130">
        <v>0</v>
      </c>
      <c r="BA533" s="130">
        <v>0</v>
      </c>
      <c r="BB533" s="130">
        <v>259452.5</v>
      </c>
      <c r="BC533" s="130">
        <v>0</v>
      </c>
      <c r="BD533" s="130">
        <v>0</v>
      </c>
      <c r="BE533" s="130">
        <v>0</v>
      </c>
      <c r="BF533" s="130">
        <v>0</v>
      </c>
      <c r="BG533" s="130">
        <v>0</v>
      </c>
      <c r="BH533" s="130">
        <v>259452.5</v>
      </c>
      <c r="BI533" s="22">
        <f t="shared" si="24"/>
        <v>0</v>
      </c>
      <c r="BJ533" s="22">
        <f t="shared" si="25"/>
        <v>518905</v>
      </c>
      <c r="BK533" s="22">
        <f t="shared" si="26"/>
        <v>518905</v>
      </c>
    </row>
    <row r="534" spans="1:63" x14ac:dyDescent="0.35">
      <c r="A534" s="23" t="s">
        <v>1992</v>
      </c>
      <c r="B534" s="79" t="s">
        <v>518</v>
      </c>
      <c r="C534" s="80">
        <v>6</v>
      </c>
      <c r="D534" s="81" t="s">
        <v>23</v>
      </c>
      <c r="E534" s="79" t="s">
        <v>458</v>
      </c>
      <c r="F534" s="79" t="s">
        <v>635</v>
      </c>
      <c r="G534" s="79" t="s">
        <v>918</v>
      </c>
      <c r="H534" s="79" t="s">
        <v>656</v>
      </c>
      <c r="I534" s="79" t="s">
        <v>919</v>
      </c>
      <c r="J534" s="79" t="s">
        <v>658</v>
      </c>
      <c r="K534" s="79" t="s">
        <v>472</v>
      </c>
      <c r="L534" s="79" t="s">
        <v>637</v>
      </c>
      <c r="M534" s="79" t="s">
        <v>650</v>
      </c>
      <c r="N534" s="82">
        <v>1</v>
      </c>
      <c r="O534" s="82">
        <v>1</v>
      </c>
      <c r="P534" s="82">
        <v>1</v>
      </c>
      <c r="Q534" s="82">
        <v>1</v>
      </c>
      <c r="R534" s="82">
        <v>1</v>
      </c>
      <c r="S534" s="82">
        <v>1</v>
      </c>
      <c r="T534" s="82">
        <v>0</v>
      </c>
      <c r="U534" s="82">
        <v>0</v>
      </c>
      <c r="V534" s="82">
        <v>0</v>
      </c>
      <c r="W534" s="77">
        <v>805645</v>
      </c>
      <c r="X534" s="77">
        <v>0</v>
      </c>
      <c r="Y534" s="77">
        <v>0</v>
      </c>
      <c r="Z534" s="77">
        <v>3786.53</v>
      </c>
      <c r="AA534" s="77">
        <v>0</v>
      </c>
      <c r="AB534" s="77">
        <v>0</v>
      </c>
      <c r="AC534" s="77">
        <v>0</v>
      </c>
      <c r="AD534" s="77">
        <v>805645</v>
      </c>
      <c r="AE534" s="134">
        <v>43810</v>
      </c>
      <c r="AF534" s="134">
        <v>46367</v>
      </c>
      <c r="AG534" s="135">
        <v>805645</v>
      </c>
      <c r="AH534" s="84">
        <v>2.7805555555555554</v>
      </c>
      <c r="AI534" s="84">
        <v>7</v>
      </c>
      <c r="AJ534" s="136">
        <v>5.6399999999999999E-2</v>
      </c>
      <c r="AK534" s="79" t="s">
        <v>651</v>
      </c>
      <c r="AL534" s="79" t="s">
        <v>652</v>
      </c>
      <c r="AM534" s="130">
        <v>0</v>
      </c>
      <c r="AN534" s="130">
        <v>0</v>
      </c>
      <c r="AO534" s="130">
        <v>0</v>
      </c>
      <c r="AP534" s="130">
        <v>0</v>
      </c>
      <c r="AQ534" s="130">
        <v>0</v>
      </c>
      <c r="AR534" s="130">
        <v>0</v>
      </c>
      <c r="AS534" s="130">
        <v>0</v>
      </c>
      <c r="AT534" s="130">
        <v>0</v>
      </c>
      <c r="AU534" s="130">
        <v>0</v>
      </c>
      <c r="AV534" s="130">
        <v>0</v>
      </c>
      <c r="AW534" s="130">
        <v>0</v>
      </c>
      <c r="AX534" s="130">
        <v>0</v>
      </c>
      <c r="AY534" s="130">
        <v>0</v>
      </c>
      <c r="AZ534" s="130">
        <v>0</v>
      </c>
      <c r="BA534" s="130">
        <v>0</v>
      </c>
      <c r="BB534" s="130">
        <v>0</v>
      </c>
      <c r="BC534" s="130">
        <v>0</v>
      </c>
      <c r="BD534" s="130">
        <v>0</v>
      </c>
      <c r="BE534" s="130">
        <v>0</v>
      </c>
      <c r="BF534" s="130">
        <v>0</v>
      </c>
      <c r="BG534" s="130">
        <v>0</v>
      </c>
      <c r="BH534" s="130">
        <v>402822.5</v>
      </c>
      <c r="BI534" s="22">
        <f t="shared" si="24"/>
        <v>0</v>
      </c>
      <c r="BJ534" s="22">
        <f t="shared" si="25"/>
        <v>402822.5</v>
      </c>
      <c r="BK534" s="22">
        <f t="shared" si="26"/>
        <v>402822.5</v>
      </c>
    </row>
    <row r="535" spans="1:63" x14ac:dyDescent="0.35">
      <c r="A535" s="23" t="s">
        <v>1993</v>
      </c>
      <c r="B535" s="79" t="s">
        <v>518</v>
      </c>
      <c r="C535" s="80">
        <v>7</v>
      </c>
      <c r="D535" s="81" t="s">
        <v>23</v>
      </c>
      <c r="E535" s="79" t="s">
        <v>458</v>
      </c>
      <c r="F535" s="79" t="s">
        <v>635</v>
      </c>
      <c r="G535" s="79" t="s">
        <v>918</v>
      </c>
      <c r="H535" s="79" t="s">
        <v>656</v>
      </c>
      <c r="I535" s="79" t="s">
        <v>919</v>
      </c>
      <c r="J535" s="79" t="s">
        <v>658</v>
      </c>
      <c r="K535" s="79" t="s">
        <v>472</v>
      </c>
      <c r="L535" s="79" t="s">
        <v>637</v>
      </c>
      <c r="M535" s="79" t="s">
        <v>650</v>
      </c>
      <c r="N535" s="82">
        <v>1</v>
      </c>
      <c r="O535" s="82">
        <v>1</v>
      </c>
      <c r="P535" s="82">
        <v>1</v>
      </c>
      <c r="Q535" s="82">
        <v>1</v>
      </c>
      <c r="R535" s="82">
        <v>1</v>
      </c>
      <c r="S535" s="82">
        <v>1</v>
      </c>
      <c r="T535" s="82">
        <v>0</v>
      </c>
      <c r="U535" s="82">
        <v>0</v>
      </c>
      <c r="V535" s="82">
        <v>0</v>
      </c>
      <c r="W535" s="77">
        <v>562565</v>
      </c>
      <c r="X535" s="77">
        <v>0</v>
      </c>
      <c r="Y535" s="77">
        <v>0</v>
      </c>
      <c r="Z535" s="77">
        <v>2780.01</v>
      </c>
      <c r="AA535" s="77">
        <v>0</v>
      </c>
      <c r="AB535" s="77">
        <v>0</v>
      </c>
      <c r="AC535" s="77">
        <v>0</v>
      </c>
      <c r="AD535" s="77">
        <v>562565</v>
      </c>
      <c r="AE535" s="134">
        <v>43810</v>
      </c>
      <c r="AF535" s="134">
        <v>46732</v>
      </c>
      <c r="AG535" s="135">
        <v>562565</v>
      </c>
      <c r="AH535" s="84">
        <v>3.7805555555555554</v>
      </c>
      <c r="AI535" s="84">
        <v>8</v>
      </c>
      <c r="AJ535" s="136">
        <v>5.9299999999999999E-2</v>
      </c>
      <c r="AK535" s="79" t="s">
        <v>651</v>
      </c>
      <c r="AL535" s="79" t="s">
        <v>652</v>
      </c>
      <c r="AM535" s="130">
        <v>0</v>
      </c>
      <c r="AN535" s="130">
        <v>0</v>
      </c>
      <c r="AO535" s="130">
        <v>0</v>
      </c>
      <c r="AP535" s="130">
        <v>0</v>
      </c>
      <c r="AQ535" s="130">
        <v>0</v>
      </c>
      <c r="AR535" s="130">
        <v>0</v>
      </c>
      <c r="AS535" s="130">
        <v>0</v>
      </c>
      <c r="AT535" s="130">
        <v>0</v>
      </c>
      <c r="AU535" s="130">
        <v>0</v>
      </c>
      <c r="AV535" s="130">
        <v>0</v>
      </c>
      <c r="AW535" s="130">
        <v>0</v>
      </c>
      <c r="AX535" s="130">
        <v>0</v>
      </c>
      <c r="AY535" s="130">
        <v>0</v>
      </c>
      <c r="AZ535" s="130">
        <v>0</v>
      </c>
      <c r="BA535" s="130">
        <v>0</v>
      </c>
      <c r="BB535" s="130">
        <v>0</v>
      </c>
      <c r="BC535" s="130">
        <v>0</v>
      </c>
      <c r="BD535" s="130">
        <v>0</v>
      </c>
      <c r="BE535" s="130">
        <v>0</v>
      </c>
      <c r="BF535" s="130">
        <v>0</v>
      </c>
      <c r="BG535" s="130">
        <v>0</v>
      </c>
      <c r="BH535" s="130">
        <v>187521.67</v>
      </c>
      <c r="BI535" s="22">
        <f t="shared" si="24"/>
        <v>0</v>
      </c>
      <c r="BJ535" s="22">
        <f t="shared" si="25"/>
        <v>187521.67</v>
      </c>
      <c r="BK535" s="22">
        <f t="shared" si="26"/>
        <v>187521.67</v>
      </c>
    </row>
    <row r="536" spans="1:63" x14ac:dyDescent="0.35">
      <c r="A536" s="23" t="s">
        <v>1994</v>
      </c>
      <c r="B536" s="79" t="s">
        <v>518</v>
      </c>
      <c r="C536" s="80">
        <v>8</v>
      </c>
      <c r="D536" s="81" t="s">
        <v>23</v>
      </c>
      <c r="E536" s="79" t="s">
        <v>458</v>
      </c>
      <c r="F536" s="79" t="s">
        <v>635</v>
      </c>
      <c r="G536" s="79" t="s">
        <v>918</v>
      </c>
      <c r="H536" s="79" t="s">
        <v>656</v>
      </c>
      <c r="I536" s="79" t="s">
        <v>919</v>
      </c>
      <c r="J536" s="79" t="s">
        <v>658</v>
      </c>
      <c r="K536" s="79" t="s">
        <v>472</v>
      </c>
      <c r="L536" s="79" t="s">
        <v>637</v>
      </c>
      <c r="M536" s="79" t="s">
        <v>650</v>
      </c>
      <c r="N536" s="82">
        <v>1</v>
      </c>
      <c r="O536" s="82">
        <v>1</v>
      </c>
      <c r="P536" s="82">
        <v>1</v>
      </c>
      <c r="Q536" s="82">
        <v>1</v>
      </c>
      <c r="R536" s="82">
        <v>1</v>
      </c>
      <c r="S536" s="82">
        <v>1</v>
      </c>
      <c r="T536" s="82">
        <v>0</v>
      </c>
      <c r="U536" s="82">
        <v>0</v>
      </c>
      <c r="V536" s="82">
        <v>0</v>
      </c>
      <c r="W536" s="77">
        <v>159300</v>
      </c>
      <c r="X536" s="77">
        <v>0</v>
      </c>
      <c r="Y536" s="77">
        <v>0</v>
      </c>
      <c r="Z536" s="77">
        <v>824.38</v>
      </c>
      <c r="AA536" s="77">
        <v>0</v>
      </c>
      <c r="AB536" s="77">
        <v>0</v>
      </c>
      <c r="AC536" s="77">
        <v>0</v>
      </c>
      <c r="AD536" s="77">
        <v>159300</v>
      </c>
      <c r="AE536" s="134">
        <v>43810</v>
      </c>
      <c r="AF536" s="134">
        <v>47098</v>
      </c>
      <c r="AG536" s="135">
        <v>159300</v>
      </c>
      <c r="AH536" s="84">
        <v>4.7805555555555559</v>
      </c>
      <c r="AI536" s="84">
        <v>9</v>
      </c>
      <c r="AJ536" s="136">
        <v>6.2100000000000002E-2</v>
      </c>
      <c r="AK536" s="79" t="s">
        <v>651</v>
      </c>
      <c r="AL536" s="79" t="s">
        <v>652</v>
      </c>
      <c r="AM536" s="130">
        <v>0</v>
      </c>
      <c r="AN536" s="130">
        <v>0</v>
      </c>
      <c r="AO536" s="130">
        <v>0</v>
      </c>
      <c r="AP536" s="130">
        <v>0</v>
      </c>
      <c r="AQ536" s="130">
        <v>0</v>
      </c>
      <c r="AR536" s="130">
        <v>0</v>
      </c>
      <c r="AS536" s="130">
        <v>0</v>
      </c>
      <c r="AT536" s="130">
        <v>0</v>
      </c>
      <c r="AU536" s="130">
        <v>0</v>
      </c>
      <c r="AV536" s="130">
        <v>0</v>
      </c>
      <c r="AW536" s="130">
        <v>0</v>
      </c>
      <c r="AX536" s="130">
        <v>0</v>
      </c>
      <c r="AY536" s="130">
        <v>0</v>
      </c>
      <c r="AZ536" s="130">
        <v>0</v>
      </c>
      <c r="BA536" s="130">
        <v>0</v>
      </c>
      <c r="BB536" s="130">
        <v>0</v>
      </c>
      <c r="BC536" s="130">
        <v>0</v>
      </c>
      <c r="BD536" s="130">
        <v>0</v>
      </c>
      <c r="BE536" s="130">
        <v>0</v>
      </c>
      <c r="BF536" s="130">
        <v>0</v>
      </c>
      <c r="BG536" s="130">
        <v>0</v>
      </c>
      <c r="BH536" s="130">
        <v>39825</v>
      </c>
      <c r="BI536" s="22">
        <f t="shared" si="24"/>
        <v>0</v>
      </c>
      <c r="BJ536" s="22">
        <f t="shared" si="25"/>
        <v>39825</v>
      </c>
      <c r="BK536" s="22">
        <f t="shared" si="26"/>
        <v>39825</v>
      </c>
    </row>
    <row r="537" spans="1:63" x14ac:dyDescent="0.35">
      <c r="A537" s="23" t="s">
        <v>1995</v>
      </c>
      <c r="B537" s="79" t="s">
        <v>518</v>
      </c>
      <c r="C537" s="80">
        <v>9</v>
      </c>
      <c r="D537" s="81" t="s">
        <v>23</v>
      </c>
      <c r="E537" s="79" t="s">
        <v>458</v>
      </c>
      <c r="F537" s="79" t="s">
        <v>635</v>
      </c>
      <c r="G537" s="79" t="s">
        <v>918</v>
      </c>
      <c r="H537" s="79" t="s">
        <v>656</v>
      </c>
      <c r="I537" s="79" t="s">
        <v>919</v>
      </c>
      <c r="J537" s="79" t="s">
        <v>658</v>
      </c>
      <c r="K537" s="79" t="s">
        <v>472</v>
      </c>
      <c r="L537" s="79" t="s">
        <v>637</v>
      </c>
      <c r="M537" s="79" t="s">
        <v>650</v>
      </c>
      <c r="N537" s="82">
        <v>1</v>
      </c>
      <c r="O537" s="82">
        <v>1</v>
      </c>
      <c r="P537" s="82">
        <v>1</v>
      </c>
      <c r="Q537" s="82">
        <v>1</v>
      </c>
      <c r="R537" s="82">
        <v>1</v>
      </c>
      <c r="S537" s="82">
        <v>1</v>
      </c>
      <c r="T537" s="82">
        <v>0</v>
      </c>
      <c r="U537" s="82">
        <v>0</v>
      </c>
      <c r="V537" s="82">
        <v>0</v>
      </c>
      <c r="W537" s="77">
        <v>159300</v>
      </c>
      <c r="X537" s="77">
        <v>0</v>
      </c>
      <c r="Y537" s="77">
        <v>0</v>
      </c>
      <c r="Z537" s="77">
        <v>862.87</v>
      </c>
      <c r="AA537" s="77">
        <v>0</v>
      </c>
      <c r="AB537" s="77">
        <v>0</v>
      </c>
      <c r="AC537" s="77">
        <v>0</v>
      </c>
      <c r="AD537" s="77">
        <v>159300</v>
      </c>
      <c r="AE537" s="134">
        <v>43810</v>
      </c>
      <c r="AF537" s="134">
        <v>47463</v>
      </c>
      <c r="AG537" s="135">
        <v>159300</v>
      </c>
      <c r="AH537" s="84">
        <v>5.7805555555555559</v>
      </c>
      <c r="AI537" s="84">
        <v>10</v>
      </c>
      <c r="AJ537" s="136">
        <v>6.5000000000000002E-2</v>
      </c>
      <c r="AK537" s="79" t="s">
        <v>651</v>
      </c>
      <c r="AL537" s="79" t="s">
        <v>652</v>
      </c>
      <c r="AM537" s="130">
        <v>0</v>
      </c>
      <c r="AN537" s="130">
        <v>0</v>
      </c>
      <c r="AO537" s="130">
        <v>0</v>
      </c>
      <c r="AP537" s="130">
        <v>0</v>
      </c>
      <c r="AQ537" s="130">
        <v>0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31860</v>
      </c>
      <c r="BI537" s="22">
        <f t="shared" si="24"/>
        <v>0</v>
      </c>
      <c r="BJ537" s="22">
        <f t="shared" si="25"/>
        <v>31860</v>
      </c>
      <c r="BK537" s="22">
        <f t="shared" si="26"/>
        <v>31860</v>
      </c>
    </row>
    <row r="538" spans="1:63" x14ac:dyDescent="0.35">
      <c r="A538" s="23" t="s">
        <v>1996</v>
      </c>
      <c r="B538" s="79" t="s">
        <v>519</v>
      </c>
      <c r="C538" s="80">
        <v>3</v>
      </c>
      <c r="D538" s="81" t="s">
        <v>23</v>
      </c>
      <c r="E538" s="79" t="s">
        <v>458</v>
      </c>
      <c r="F538" s="79" t="s">
        <v>635</v>
      </c>
      <c r="G538" s="79" t="s">
        <v>918</v>
      </c>
      <c r="H538" s="79" t="s">
        <v>656</v>
      </c>
      <c r="I538" s="79" t="s">
        <v>919</v>
      </c>
      <c r="J538" s="79" t="s">
        <v>658</v>
      </c>
      <c r="K538" s="79" t="s">
        <v>472</v>
      </c>
      <c r="L538" s="79" t="s">
        <v>637</v>
      </c>
      <c r="M538" s="79" t="s">
        <v>650</v>
      </c>
      <c r="N538" s="82">
        <v>1</v>
      </c>
      <c r="O538" s="82">
        <v>1</v>
      </c>
      <c r="P538" s="82">
        <v>1</v>
      </c>
      <c r="Q538" s="82">
        <v>1</v>
      </c>
      <c r="R538" s="82">
        <v>1</v>
      </c>
      <c r="S538" s="82">
        <v>1</v>
      </c>
      <c r="T538" s="82">
        <v>0</v>
      </c>
      <c r="U538" s="82">
        <v>0</v>
      </c>
      <c r="V538" s="82">
        <v>0</v>
      </c>
      <c r="W538" s="77">
        <v>53100</v>
      </c>
      <c r="X538" s="77">
        <v>0</v>
      </c>
      <c r="Y538" s="77">
        <v>0</v>
      </c>
      <c r="Z538" s="77">
        <v>224.35</v>
      </c>
      <c r="AA538" s="77">
        <v>0</v>
      </c>
      <c r="AB538" s="77">
        <v>0</v>
      </c>
      <c r="AC538" s="77">
        <v>0</v>
      </c>
      <c r="AD538" s="77">
        <v>53100</v>
      </c>
      <c r="AE538" s="134">
        <v>43810</v>
      </c>
      <c r="AF538" s="134">
        <v>45637</v>
      </c>
      <c r="AG538" s="135">
        <v>53100</v>
      </c>
      <c r="AH538" s="84">
        <v>0.78055555555555556</v>
      </c>
      <c r="AI538" s="84">
        <v>5</v>
      </c>
      <c r="AJ538" s="136">
        <v>5.0700000000000002E-2</v>
      </c>
      <c r="AK538" s="79" t="s">
        <v>651</v>
      </c>
      <c r="AL538" s="79" t="s">
        <v>652</v>
      </c>
      <c r="AM538" s="130">
        <v>0</v>
      </c>
      <c r="AN538" s="130">
        <v>0</v>
      </c>
      <c r="AO538" s="130">
        <v>0</v>
      </c>
      <c r="AP538" s="130">
        <v>26550</v>
      </c>
      <c r="AQ538" s="130">
        <v>0</v>
      </c>
      <c r="AR538" s="130">
        <v>0</v>
      </c>
      <c r="AS538" s="130">
        <v>0</v>
      </c>
      <c r="AT538" s="130">
        <v>0</v>
      </c>
      <c r="AU538" s="130">
        <v>0</v>
      </c>
      <c r="AV538" s="130">
        <v>26550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0</v>
      </c>
      <c r="BI538" s="22">
        <f t="shared" si="24"/>
        <v>53100</v>
      </c>
      <c r="BJ538" s="22">
        <f t="shared" si="25"/>
        <v>0</v>
      </c>
      <c r="BK538" s="22">
        <f t="shared" si="26"/>
        <v>53100</v>
      </c>
    </row>
    <row r="539" spans="1:63" x14ac:dyDescent="0.35">
      <c r="A539" s="23" t="s">
        <v>1997</v>
      </c>
      <c r="B539" s="79" t="s">
        <v>519</v>
      </c>
      <c r="C539" s="80">
        <v>4</v>
      </c>
      <c r="D539" s="81" t="s">
        <v>23</v>
      </c>
      <c r="E539" s="79" t="s">
        <v>458</v>
      </c>
      <c r="F539" s="79" t="s">
        <v>635</v>
      </c>
      <c r="G539" s="79" t="s">
        <v>918</v>
      </c>
      <c r="H539" s="79" t="s">
        <v>656</v>
      </c>
      <c r="I539" s="79" t="s">
        <v>919</v>
      </c>
      <c r="J539" s="79" t="s">
        <v>658</v>
      </c>
      <c r="K539" s="79" t="s">
        <v>472</v>
      </c>
      <c r="L539" s="79" t="s">
        <v>637</v>
      </c>
      <c r="M539" s="79" t="s">
        <v>650</v>
      </c>
      <c r="N539" s="82">
        <v>1</v>
      </c>
      <c r="O539" s="82">
        <v>1</v>
      </c>
      <c r="P539" s="82">
        <v>1</v>
      </c>
      <c r="Q539" s="82">
        <v>1</v>
      </c>
      <c r="R539" s="82">
        <v>1</v>
      </c>
      <c r="S539" s="82">
        <v>1</v>
      </c>
      <c r="T539" s="82">
        <v>0</v>
      </c>
      <c r="U539" s="82">
        <v>0</v>
      </c>
      <c r="V539" s="82">
        <v>0</v>
      </c>
      <c r="W539" s="77">
        <v>407690</v>
      </c>
      <c r="X539" s="77">
        <v>0</v>
      </c>
      <c r="Y539" s="77">
        <v>0</v>
      </c>
      <c r="Z539" s="77">
        <v>1821.02</v>
      </c>
      <c r="AA539" s="77">
        <v>0</v>
      </c>
      <c r="AB539" s="77">
        <v>0</v>
      </c>
      <c r="AC539" s="77">
        <v>0</v>
      </c>
      <c r="AD539" s="77">
        <v>407690</v>
      </c>
      <c r="AE539" s="134">
        <v>43810</v>
      </c>
      <c r="AF539" s="134">
        <v>46002</v>
      </c>
      <c r="AG539" s="135">
        <v>407690</v>
      </c>
      <c r="AH539" s="84">
        <v>1.7805555555555554</v>
      </c>
      <c r="AI539" s="84">
        <v>6</v>
      </c>
      <c r="AJ539" s="136">
        <v>5.3600000000000002E-2</v>
      </c>
      <c r="AK539" s="79" t="s">
        <v>651</v>
      </c>
      <c r="AL539" s="79" t="s">
        <v>652</v>
      </c>
      <c r="AM539" s="130">
        <v>0</v>
      </c>
      <c r="AN539" s="130">
        <v>0</v>
      </c>
      <c r="AO539" s="130">
        <v>0</v>
      </c>
      <c r="AP539" s="130">
        <v>0</v>
      </c>
      <c r="AQ539" s="130">
        <v>0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203845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203845</v>
      </c>
      <c r="BI539" s="22">
        <f t="shared" si="24"/>
        <v>0</v>
      </c>
      <c r="BJ539" s="22">
        <f t="shared" si="25"/>
        <v>407690</v>
      </c>
      <c r="BK539" s="22">
        <f t="shared" si="26"/>
        <v>407690</v>
      </c>
    </row>
    <row r="540" spans="1:63" x14ac:dyDescent="0.35">
      <c r="A540" s="23" t="s">
        <v>1998</v>
      </c>
      <c r="B540" s="79" t="s">
        <v>519</v>
      </c>
      <c r="C540" s="80">
        <v>5</v>
      </c>
      <c r="D540" s="81" t="s">
        <v>23</v>
      </c>
      <c r="E540" s="79" t="s">
        <v>458</v>
      </c>
      <c r="F540" s="79" t="s">
        <v>635</v>
      </c>
      <c r="G540" s="79" t="s">
        <v>918</v>
      </c>
      <c r="H540" s="79" t="s">
        <v>656</v>
      </c>
      <c r="I540" s="79" t="s">
        <v>919</v>
      </c>
      <c r="J540" s="79" t="s">
        <v>658</v>
      </c>
      <c r="K540" s="79" t="s">
        <v>472</v>
      </c>
      <c r="L540" s="79" t="s">
        <v>637</v>
      </c>
      <c r="M540" s="79" t="s">
        <v>650</v>
      </c>
      <c r="N540" s="82">
        <v>1</v>
      </c>
      <c r="O540" s="82">
        <v>1</v>
      </c>
      <c r="P540" s="82">
        <v>1</v>
      </c>
      <c r="Q540" s="82">
        <v>1</v>
      </c>
      <c r="R540" s="82">
        <v>1</v>
      </c>
      <c r="S540" s="82">
        <v>1</v>
      </c>
      <c r="T540" s="82">
        <v>0</v>
      </c>
      <c r="U540" s="82">
        <v>0</v>
      </c>
      <c r="V540" s="82">
        <v>0</v>
      </c>
      <c r="W540" s="77">
        <v>364767.5</v>
      </c>
      <c r="X540" s="77">
        <v>0</v>
      </c>
      <c r="Y540" s="77">
        <v>0</v>
      </c>
      <c r="Z540" s="77">
        <v>1714.41</v>
      </c>
      <c r="AA540" s="77">
        <v>0</v>
      </c>
      <c r="AB540" s="77">
        <v>0</v>
      </c>
      <c r="AC540" s="77">
        <v>0</v>
      </c>
      <c r="AD540" s="77">
        <v>364767.5</v>
      </c>
      <c r="AE540" s="134">
        <v>43810</v>
      </c>
      <c r="AF540" s="134">
        <v>46367</v>
      </c>
      <c r="AG540" s="135">
        <v>364767.5</v>
      </c>
      <c r="AH540" s="84">
        <v>2.7805555555555554</v>
      </c>
      <c r="AI540" s="84">
        <v>7</v>
      </c>
      <c r="AJ540" s="136">
        <v>5.6399999999999999E-2</v>
      </c>
      <c r="AK540" s="79" t="s">
        <v>651</v>
      </c>
      <c r="AL540" s="79" t="s">
        <v>652</v>
      </c>
      <c r="AM540" s="130">
        <v>0</v>
      </c>
      <c r="AN540" s="130">
        <v>0</v>
      </c>
      <c r="AO540" s="130">
        <v>0</v>
      </c>
      <c r="AP540" s="130">
        <v>0</v>
      </c>
      <c r="AQ540" s="130">
        <v>0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182383.75</v>
      </c>
      <c r="BI540" s="22">
        <f t="shared" si="24"/>
        <v>0</v>
      </c>
      <c r="BJ540" s="22">
        <f t="shared" si="25"/>
        <v>182383.75</v>
      </c>
      <c r="BK540" s="22">
        <f t="shared" si="26"/>
        <v>182383.75</v>
      </c>
    </row>
    <row r="541" spans="1:63" x14ac:dyDescent="0.35">
      <c r="A541" s="23" t="s">
        <v>1999</v>
      </c>
      <c r="B541" s="79" t="s">
        <v>519</v>
      </c>
      <c r="C541" s="80">
        <v>6</v>
      </c>
      <c r="D541" s="81" t="s">
        <v>23</v>
      </c>
      <c r="E541" s="79" t="s">
        <v>458</v>
      </c>
      <c r="F541" s="79" t="s">
        <v>635</v>
      </c>
      <c r="G541" s="79" t="s">
        <v>918</v>
      </c>
      <c r="H541" s="79" t="s">
        <v>656</v>
      </c>
      <c r="I541" s="79" t="s">
        <v>919</v>
      </c>
      <c r="J541" s="79" t="s">
        <v>658</v>
      </c>
      <c r="K541" s="79" t="s">
        <v>472</v>
      </c>
      <c r="L541" s="79" t="s">
        <v>637</v>
      </c>
      <c r="M541" s="79" t="s">
        <v>650</v>
      </c>
      <c r="N541" s="82">
        <v>1</v>
      </c>
      <c r="O541" s="82">
        <v>1</v>
      </c>
      <c r="P541" s="82">
        <v>1</v>
      </c>
      <c r="Q541" s="82">
        <v>1</v>
      </c>
      <c r="R541" s="82">
        <v>1</v>
      </c>
      <c r="S541" s="82">
        <v>1</v>
      </c>
      <c r="T541" s="82">
        <v>0</v>
      </c>
      <c r="U541" s="82">
        <v>0</v>
      </c>
      <c r="V541" s="82">
        <v>0</v>
      </c>
      <c r="W541" s="77">
        <v>969222.5</v>
      </c>
      <c r="X541" s="77">
        <v>0</v>
      </c>
      <c r="Y541" s="77">
        <v>0</v>
      </c>
      <c r="Z541" s="77">
        <v>4789.57</v>
      </c>
      <c r="AA541" s="77">
        <v>0</v>
      </c>
      <c r="AB541" s="77">
        <v>0</v>
      </c>
      <c r="AC541" s="77">
        <v>0</v>
      </c>
      <c r="AD541" s="77">
        <v>969222.5</v>
      </c>
      <c r="AE541" s="134">
        <v>43810</v>
      </c>
      <c r="AF541" s="134">
        <v>46732</v>
      </c>
      <c r="AG541" s="135">
        <v>969222.5</v>
      </c>
      <c r="AH541" s="84">
        <v>3.7805555555555554</v>
      </c>
      <c r="AI541" s="84">
        <v>8</v>
      </c>
      <c r="AJ541" s="136">
        <v>5.9299999999999999E-2</v>
      </c>
      <c r="AK541" s="79" t="s">
        <v>651</v>
      </c>
      <c r="AL541" s="79" t="s">
        <v>652</v>
      </c>
      <c r="AM541" s="130">
        <v>0</v>
      </c>
      <c r="AN541" s="130">
        <v>0</v>
      </c>
      <c r="AO541" s="130">
        <v>0</v>
      </c>
      <c r="AP541" s="130">
        <v>0</v>
      </c>
      <c r="AQ541" s="130">
        <v>0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323074.17</v>
      </c>
      <c r="BI541" s="22">
        <f t="shared" si="24"/>
        <v>0</v>
      </c>
      <c r="BJ541" s="22">
        <f t="shared" si="25"/>
        <v>323074.17</v>
      </c>
      <c r="BK541" s="22">
        <f t="shared" si="26"/>
        <v>323074.17</v>
      </c>
    </row>
    <row r="542" spans="1:63" x14ac:dyDescent="0.35">
      <c r="A542" s="23" t="s">
        <v>2000</v>
      </c>
      <c r="B542" s="79" t="s">
        <v>519</v>
      </c>
      <c r="C542" s="80">
        <v>7</v>
      </c>
      <c r="D542" s="81" t="s">
        <v>23</v>
      </c>
      <c r="E542" s="79" t="s">
        <v>458</v>
      </c>
      <c r="F542" s="79" t="s">
        <v>635</v>
      </c>
      <c r="G542" s="79" t="s">
        <v>918</v>
      </c>
      <c r="H542" s="79" t="s">
        <v>656</v>
      </c>
      <c r="I542" s="79" t="s">
        <v>919</v>
      </c>
      <c r="J542" s="79" t="s">
        <v>658</v>
      </c>
      <c r="K542" s="79" t="s">
        <v>472</v>
      </c>
      <c r="L542" s="79" t="s">
        <v>637</v>
      </c>
      <c r="M542" s="79" t="s">
        <v>650</v>
      </c>
      <c r="N542" s="82">
        <v>1</v>
      </c>
      <c r="O542" s="82">
        <v>1</v>
      </c>
      <c r="P542" s="82">
        <v>1</v>
      </c>
      <c r="Q542" s="82">
        <v>1</v>
      </c>
      <c r="R542" s="82">
        <v>1</v>
      </c>
      <c r="S542" s="82">
        <v>1</v>
      </c>
      <c r="T542" s="82">
        <v>0</v>
      </c>
      <c r="U542" s="82">
        <v>0</v>
      </c>
      <c r="V542" s="82">
        <v>0</v>
      </c>
      <c r="W542" s="77">
        <v>1580020</v>
      </c>
      <c r="X542" s="77">
        <v>0</v>
      </c>
      <c r="Y542" s="77">
        <v>0</v>
      </c>
      <c r="Z542" s="77">
        <v>8176.6</v>
      </c>
      <c r="AA542" s="77">
        <v>0</v>
      </c>
      <c r="AB542" s="77">
        <v>0</v>
      </c>
      <c r="AC542" s="77">
        <v>0</v>
      </c>
      <c r="AD542" s="77">
        <v>1580020</v>
      </c>
      <c r="AE542" s="134">
        <v>43810</v>
      </c>
      <c r="AF542" s="134">
        <v>47098</v>
      </c>
      <c r="AG542" s="135">
        <v>1580020</v>
      </c>
      <c r="AH542" s="84">
        <v>4.7805555555555559</v>
      </c>
      <c r="AI542" s="84">
        <v>9</v>
      </c>
      <c r="AJ542" s="136">
        <v>6.2100000000000002E-2</v>
      </c>
      <c r="AK542" s="79" t="s">
        <v>651</v>
      </c>
      <c r="AL542" s="79" t="s">
        <v>652</v>
      </c>
      <c r="AM542" s="130">
        <v>0</v>
      </c>
      <c r="AN542" s="130">
        <v>0</v>
      </c>
      <c r="AO542" s="130">
        <v>0</v>
      </c>
      <c r="AP542" s="130">
        <v>0</v>
      </c>
      <c r="AQ542" s="130">
        <v>0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395005</v>
      </c>
      <c r="BI542" s="22">
        <f t="shared" si="24"/>
        <v>0</v>
      </c>
      <c r="BJ542" s="22">
        <f t="shared" si="25"/>
        <v>395005</v>
      </c>
      <c r="BK542" s="22">
        <f t="shared" si="26"/>
        <v>395005</v>
      </c>
    </row>
    <row r="543" spans="1:63" x14ac:dyDescent="0.35">
      <c r="A543" s="23" t="s">
        <v>2001</v>
      </c>
      <c r="B543" s="79" t="s">
        <v>519</v>
      </c>
      <c r="C543" s="80">
        <v>8</v>
      </c>
      <c r="D543" s="81" t="s">
        <v>23</v>
      </c>
      <c r="E543" s="79" t="s">
        <v>458</v>
      </c>
      <c r="F543" s="79" t="s">
        <v>635</v>
      </c>
      <c r="G543" s="79" t="s">
        <v>918</v>
      </c>
      <c r="H543" s="79" t="s">
        <v>656</v>
      </c>
      <c r="I543" s="79" t="s">
        <v>919</v>
      </c>
      <c r="J543" s="79" t="s">
        <v>658</v>
      </c>
      <c r="K543" s="79" t="s">
        <v>472</v>
      </c>
      <c r="L543" s="79" t="s">
        <v>637</v>
      </c>
      <c r="M543" s="79" t="s">
        <v>650</v>
      </c>
      <c r="N543" s="82">
        <v>1</v>
      </c>
      <c r="O543" s="82">
        <v>1</v>
      </c>
      <c r="P543" s="82">
        <v>1</v>
      </c>
      <c r="Q543" s="82">
        <v>1</v>
      </c>
      <c r="R543" s="82">
        <v>1</v>
      </c>
      <c r="S543" s="82">
        <v>1</v>
      </c>
      <c r="T543" s="82">
        <v>0</v>
      </c>
      <c r="U543" s="82">
        <v>0</v>
      </c>
      <c r="V543" s="82">
        <v>0</v>
      </c>
      <c r="W543" s="77">
        <v>318305</v>
      </c>
      <c r="X543" s="77">
        <v>0</v>
      </c>
      <c r="Y543" s="77">
        <v>0</v>
      </c>
      <c r="Z543" s="77">
        <v>1724.15</v>
      </c>
      <c r="AA543" s="77">
        <v>0</v>
      </c>
      <c r="AB543" s="77">
        <v>0</v>
      </c>
      <c r="AC543" s="77">
        <v>0</v>
      </c>
      <c r="AD543" s="77">
        <v>318305</v>
      </c>
      <c r="AE543" s="134">
        <v>43810</v>
      </c>
      <c r="AF543" s="134">
        <v>47463</v>
      </c>
      <c r="AG543" s="135">
        <v>318305</v>
      </c>
      <c r="AH543" s="84">
        <v>5.7805555555555559</v>
      </c>
      <c r="AI543" s="84">
        <v>10</v>
      </c>
      <c r="AJ543" s="136">
        <v>6.5000000000000002E-2</v>
      </c>
      <c r="AK543" s="79" t="s">
        <v>651</v>
      </c>
      <c r="AL543" s="79" t="s">
        <v>652</v>
      </c>
      <c r="AM543" s="130">
        <v>0</v>
      </c>
      <c r="AN543" s="130">
        <v>0</v>
      </c>
      <c r="AO543" s="130">
        <v>0</v>
      </c>
      <c r="AP543" s="130">
        <v>0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63661</v>
      </c>
      <c r="BI543" s="22">
        <f t="shared" si="24"/>
        <v>0</v>
      </c>
      <c r="BJ543" s="22">
        <f t="shared" si="25"/>
        <v>63661</v>
      </c>
      <c r="BK543" s="22">
        <f t="shared" si="26"/>
        <v>63661</v>
      </c>
    </row>
    <row r="544" spans="1:63" x14ac:dyDescent="0.35">
      <c r="A544" s="23" t="s">
        <v>2002</v>
      </c>
      <c r="B544" s="79" t="s">
        <v>933</v>
      </c>
      <c r="C544" s="80">
        <v>1</v>
      </c>
      <c r="D544" s="81" t="s">
        <v>23</v>
      </c>
      <c r="E544" s="79" t="s">
        <v>458</v>
      </c>
      <c r="F544" s="79" t="s">
        <v>635</v>
      </c>
      <c r="G544" s="79" t="s">
        <v>918</v>
      </c>
      <c r="H544" s="79" t="s">
        <v>656</v>
      </c>
      <c r="I544" s="79" t="s">
        <v>919</v>
      </c>
      <c r="J544" s="79" t="s">
        <v>658</v>
      </c>
      <c r="K544" s="79" t="s">
        <v>472</v>
      </c>
      <c r="L544" s="79" t="s">
        <v>637</v>
      </c>
      <c r="M544" s="79" t="s">
        <v>650</v>
      </c>
      <c r="N544" s="82">
        <v>1</v>
      </c>
      <c r="O544" s="82">
        <v>1</v>
      </c>
      <c r="P544" s="82">
        <v>1</v>
      </c>
      <c r="Q544" s="82">
        <v>1</v>
      </c>
      <c r="R544" s="82">
        <v>1</v>
      </c>
      <c r="S544" s="82">
        <v>1</v>
      </c>
      <c r="T544" s="82">
        <v>0</v>
      </c>
      <c r="U544" s="82">
        <v>0</v>
      </c>
      <c r="V544" s="82">
        <v>0</v>
      </c>
      <c r="W544" s="77">
        <v>49855</v>
      </c>
      <c r="X544" s="77">
        <v>0</v>
      </c>
      <c r="Y544" s="77">
        <v>0</v>
      </c>
      <c r="Z544" s="77">
        <v>234.32</v>
      </c>
      <c r="AA544" s="77">
        <v>0</v>
      </c>
      <c r="AB544" s="77">
        <v>0</v>
      </c>
      <c r="AC544" s="77">
        <v>0</v>
      </c>
      <c r="AD544" s="77">
        <v>49855</v>
      </c>
      <c r="AE544" s="134">
        <v>43810</v>
      </c>
      <c r="AF544" s="134">
        <v>46367</v>
      </c>
      <c r="AG544" s="135">
        <v>49855</v>
      </c>
      <c r="AH544" s="84">
        <v>2.7805555555555554</v>
      </c>
      <c r="AI544" s="84">
        <v>7</v>
      </c>
      <c r="AJ544" s="136">
        <v>5.6399999999999999E-2</v>
      </c>
      <c r="AK544" s="79" t="s">
        <v>651</v>
      </c>
      <c r="AL544" s="79" t="s">
        <v>652</v>
      </c>
      <c r="AM544" s="130">
        <v>0</v>
      </c>
      <c r="AN544" s="130">
        <v>0</v>
      </c>
      <c r="AO544" s="130">
        <v>0</v>
      </c>
      <c r="AP544" s="130">
        <v>0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24927.5</v>
      </c>
      <c r="BI544" s="22">
        <f t="shared" si="24"/>
        <v>0</v>
      </c>
      <c r="BJ544" s="22">
        <f t="shared" si="25"/>
        <v>24927.5</v>
      </c>
      <c r="BK544" s="22">
        <f t="shared" si="26"/>
        <v>24927.5</v>
      </c>
    </row>
    <row r="545" spans="1:63" x14ac:dyDescent="0.35">
      <c r="A545" s="23" t="s">
        <v>2003</v>
      </c>
      <c r="B545" s="79" t="s">
        <v>933</v>
      </c>
      <c r="C545" s="80">
        <v>2</v>
      </c>
      <c r="D545" s="81" t="s">
        <v>23</v>
      </c>
      <c r="E545" s="79" t="s">
        <v>458</v>
      </c>
      <c r="F545" s="79" t="s">
        <v>635</v>
      </c>
      <c r="G545" s="79" t="s">
        <v>918</v>
      </c>
      <c r="H545" s="79" t="s">
        <v>656</v>
      </c>
      <c r="I545" s="79" t="s">
        <v>919</v>
      </c>
      <c r="J545" s="79" t="s">
        <v>658</v>
      </c>
      <c r="K545" s="79" t="s">
        <v>472</v>
      </c>
      <c r="L545" s="79" t="s">
        <v>637</v>
      </c>
      <c r="M545" s="79" t="s">
        <v>650</v>
      </c>
      <c r="N545" s="82">
        <v>1</v>
      </c>
      <c r="O545" s="82">
        <v>1</v>
      </c>
      <c r="P545" s="82">
        <v>1</v>
      </c>
      <c r="Q545" s="82">
        <v>1</v>
      </c>
      <c r="R545" s="82">
        <v>1</v>
      </c>
      <c r="S545" s="82">
        <v>1</v>
      </c>
      <c r="T545" s="82">
        <v>0</v>
      </c>
      <c r="U545" s="82">
        <v>0</v>
      </c>
      <c r="V545" s="82">
        <v>0</v>
      </c>
      <c r="W545" s="77">
        <v>101627.5</v>
      </c>
      <c r="X545" s="77">
        <v>0</v>
      </c>
      <c r="Y545" s="77">
        <v>0</v>
      </c>
      <c r="Z545" s="77">
        <v>502.21</v>
      </c>
      <c r="AA545" s="77">
        <v>0</v>
      </c>
      <c r="AB545" s="77">
        <v>0</v>
      </c>
      <c r="AC545" s="77">
        <v>0</v>
      </c>
      <c r="AD545" s="77">
        <v>101627.5</v>
      </c>
      <c r="AE545" s="134">
        <v>43810</v>
      </c>
      <c r="AF545" s="134">
        <v>46732</v>
      </c>
      <c r="AG545" s="135">
        <v>101627.5</v>
      </c>
      <c r="AH545" s="84">
        <v>3.7805555555555554</v>
      </c>
      <c r="AI545" s="84">
        <v>8</v>
      </c>
      <c r="AJ545" s="136">
        <v>5.9299999999999999E-2</v>
      </c>
      <c r="AK545" s="79" t="s">
        <v>651</v>
      </c>
      <c r="AL545" s="79" t="s">
        <v>652</v>
      </c>
      <c r="AM545" s="130">
        <v>0</v>
      </c>
      <c r="AN545" s="130">
        <v>0</v>
      </c>
      <c r="AO545" s="130">
        <v>0</v>
      </c>
      <c r="AP545" s="130">
        <v>0</v>
      </c>
      <c r="AQ545" s="130">
        <v>0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33875.839999999997</v>
      </c>
      <c r="BI545" s="22">
        <f t="shared" si="24"/>
        <v>0</v>
      </c>
      <c r="BJ545" s="22">
        <f t="shared" si="25"/>
        <v>33875.839999999997</v>
      </c>
      <c r="BK545" s="22">
        <f t="shared" si="26"/>
        <v>33875.839999999997</v>
      </c>
    </row>
    <row r="546" spans="1:63" x14ac:dyDescent="0.35">
      <c r="A546" s="23" t="s">
        <v>2004</v>
      </c>
      <c r="B546" s="79" t="s">
        <v>933</v>
      </c>
      <c r="C546" s="80">
        <v>3</v>
      </c>
      <c r="D546" s="81" t="s">
        <v>23</v>
      </c>
      <c r="E546" s="79" t="s">
        <v>458</v>
      </c>
      <c r="F546" s="79" t="s">
        <v>635</v>
      </c>
      <c r="G546" s="79" t="s">
        <v>918</v>
      </c>
      <c r="H546" s="79" t="s">
        <v>656</v>
      </c>
      <c r="I546" s="79" t="s">
        <v>919</v>
      </c>
      <c r="J546" s="79" t="s">
        <v>658</v>
      </c>
      <c r="K546" s="79" t="s">
        <v>472</v>
      </c>
      <c r="L546" s="79" t="s">
        <v>637</v>
      </c>
      <c r="M546" s="79" t="s">
        <v>650</v>
      </c>
      <c r="N546" s="82">
        <v>1</v>
      </c>
      <c r="O546" s="82">
        <v>1</v>
      </c>
      <c r="P546" s="82">
        <v>1</v>
      </c>
      <c r="Q546" s="82">
        <v>1</v>
      </c>
      <c r="R546" s="82">
        <v>1</v>
      </c>
      <c r="S546" s="82">
        <v>1</v>
      </c>
      <c r="T546" s="82">
        <v>0</v>
      </c>
      <c r="U546" s="82">
        <v>0</v>
      </c>
      <c r="V546" s="82">
        <v>0</v>
      </c>
      <c r="W546" s="77">
        <v>48675</v>
      </c>
      <c r="X546" s="77">
        <v>0</v>
      </c>
      <c r="Y546" s="77">
        <v>0</v>
      </c>
      <c r="Z546" s="77">
        <v>251.89</v>
      </c>
      <c r="AA546" s="77">
        <v>0</v>
      </c>
      <c r="AB546" s="77">
        <v>0</v>
      </c>
      <c r="AC546" s="77">
        <v>0</v>
      </c>
      <c r="AD546" s="77">
        <v>48675</v>
      </c>
      <c r="AE546" s="134">
        <v>43810</v>
      </c>
      <c r="AF546" s="134">
        <v>47098</v>
      </c>
      <c r="AG546" s="135">
        <v>48675</v>
      </c>
      <c r="AH546" s="84">
        <v>4.7805555555555559</v>
      </c>
      <c r="AI546" s="84">
        <v>9</v>
      </c>
      <c r="AJ546" s="136">
        <v>6.2100000000000002E-2</v>
      </c>
      <c r="AK546" s="79" t="s">
        <v>651</v>
      </c>
      <c r="AL546" s="79" t="s">
        <v>652</v>
      </c>
      <c r="AM546" s="130">
        <v>0</v>
      </c>
      <c r="AN546" s="130">
        <v>0</v>
      </c>
      <c r="AO546" s="130">
        <v>0</v>
      </c>
      <c r="AP546" s="130">
        <v>0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12168.75</v>
      </c>
      <c r="BI546" s="22">
        <f t="shared" si="24"/>
        <v>0</v>
      </c>
      <c r="BJ546" s="22">
        <f t="shared" si="25"/>
        <v>12168.75</v>
      </c>
      <c r="BK546" s="22">
        <f t="shared" si="26"/>
        <v>12168.75</v>
      </c>
    </row>
    <row r="547" spans="1:63" x14ac:dyDescent="0.35">
      <c r="A547" s="23" t="s">
        <v>2005</v>
      </c>
      <c r="B547" s="79" t="s">
        <v>933</v>
      </c>
      <c r="C547" s="80">
        <v>4</v>
      </c>
      <c r="D547" s="81" t="s">
        <v>23</v>
      </c>
      <c r="E547" s="79" t="s">
        <v>458</v>
      </c>
      <c r="F547" s="79" t="s">
        <v>635</v>
      </c>
      <c r="G547" s="79" t="s">
        <v>918</v>
      </c>
      <c r="H547" s="79" t="s">
        <v>656</v>
      </c>
      <c r="I547" s="79" t="s">
        <v>919</v>
      </c>
      <c r="J547" s="79" t="s">
        <v>658</v>
      </c>
      <c r="K547" s="79" t="s">
        <v>472</v>
      </c>
      <c r="L547" s="79" t="s">
        <v>637</v>
      </c>
      <c r="M547" s="79" t="s">
        <v>650</v>
      </c>
      <c r="N547" s="82">
        <v>1</v>
      </c>
      <c r="O547" s="82">
        <v>1</v>
      </c>
      <c r="P547" s="82">
        <v>1</v>
      </c>
      <c r="Q547" s="82">
        <v>1</v>
      </c>
      <c r="R547" s="82">
        <v>1</v>
      </c>
      <c r="S547" s="82">
        <v>1</v>
      </c>
      <c r="T547" s="82">
        <v>0</v>
      </c>
      <c r="U547" s="82">
        <v>0</v>
      </c>
      <c r="V547" s="82">
        <v>0</v>
      </c>
      <c r="W547" s="77">
        <v>51920</v>
      </c>
      <c r="X547" s="77">
        <v>0</v>
      </c>
      <c r="Y547" s="77">
        <v>0</v>
      </c>
      <c r="Z547" s="77">
        <v>281.23</v>
      </c>
      <c r="AA547" s="77">
        <v>0</v>
      </c>
      <c r="AB547" s="77">
        <v>0</v>
      </c>
      <c r="AC547" s="77">
        <v>0</v>
      </c>
      <c r="AD547" s="77">
        <v>51920</v>
      </c>
      <c r="AE547" s="134">
        <v>43810</v>
      </c>
      <c r="AF547" s="134">
        <v>47463</v>
      </c>
      <c r="AG547" s="135">
        <v>51920</v>
      </c>
      <c r="AH547" s="84">
        <v>5.7805555555555559</v>
      </c>
      <c r="AI547" s="84">
        <v>10</v>
      </c>
      <c r="AJ547" s="136">
        <v>6.5000000000000002E-2</v>
      </c>
      <c r="AK547" s="79" t="s">
        <v>651</v>
      </c>
      <c r="AL547" s="79" t="s">
        <v>652</v>
      </c>
      <c r="AM547" s="130">
        <v>0</v>
      </c>
      <c r="AN547" s="130">
        <v>0</v>
      </c>
      <c r="AO547" s="130">
        <v>0</v>
      </c>
      <c r="AP547" s="130">
        <v>0</v>
      </c>
      <c r="AQ547" s="130">
        <v>0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10384</v>
      </c>
      <c r="BI547" s="22">
        <f t="shared" si="24"/>
        <v>0</v>
      </c>
      <c r="BJ547" s="22">
        <f t="shared" si="25"/>
        <v>10384</v>
      </c>
      <c r="BK547" s="22">
        <f t="shared" si="26"/>
        <v>10384</v>
      </c>
    </row>
    <row r="548" spans="1:63" x14ac:dyDescent="0.35">
      <c r="A548" s="23" t="s">
        <v>2006</v>
      </c>
      <c r="B548" s="79" t="s">
        <v>934</v>
      </c>
      <c r="C548" s="80">
        <v>1</v>
      </c>
      <c r="D548" s="81" t="s">
        <v>23</v>
      </c>
      <c r="E548" s="79" t="s">
        <v>458</v>
      </c>
      <c r="F548" s="79" t="s">
        <v>635</v>
      </c>
      <c r="G548" s="79" t="s">
        <v>918</v>
      </c>
      <c r="H548" s="79" t="s">
        <v>656</v>
      </c>
      <c r="I548" s="79" t="s">
        <v>919</v>
      </c>
      <c r="J548" s="79" t="s">
        <v>658</v>
      </c>
      <c r="K548" s="79" t="s">
        <v>472</v>
      </c>
      <c r="L548" s="79" t="s">
        <v>637</v>
      </c>
      <c r="M548" s="79" t="s">
        <v>650</v>
      </c>
      <c r="N548" s="82">
        <v>1</v>
      </c>
      <c r="O548" s="82">
        <v>1</v>
      </c>
      <c r="P548" s="82">
        <v>1</v>
      </c>
      <c r="Q548" s="82">
        <v>1</v>
      </c>
      <c r="R548" s="82">
        <v>1</v>
      </c>
      <c r="S548" s="82">
        <v>1</v>
      </c>
      <c r="T548" s="82">
        <v>0</v>
      </c>
      <c r="U548" s="82">
        <v>0</v>
      </c>
      <c r="V548" s="82">
        <v>0</v>
      </c>
      <c r="W548" s="77">
        <v>25960</v>
      </c>
      <c r="X548" s="77">
        <v>0</v>
      </c>
      <c r="Y548" s="77">
        <v>0</v>
      </c>
      <c r="Z548" s="77">
        <v>122.01</v>
      </c>
      <c r="AA548" s="77">
        <v>0</v>
      </c>
      <c r="AB548" s="77">
        <v>0</v>
      </c>
      <c r="AC548" s="77">
        <v>0</v>
      </c>
      <c r="AD548" s="77">
        <v>25960</v>
      </c>
      <c r="AE548" s="134">
        <v>43810</v>
      </c>
      <c r="AF548" s="134">
        <v>46367</v>
      </c>
      <c r="AG548" s="135">
        <v>25960</v>
      </c>
      <c r="AH548" s="84">
        <v>2.7805555555555554</v>
      </c>
      <c r="AI548" s="84">
        <v>7</v>
      </c>
      <c r="AJ548" s="136">
        <v>5.6399999999999999E-2</v>
      </c>
      <c r="AK548" s="79" t="s">
        <v>651</v>
      </c>
      <c r="AL548" s="79" t="s">
        <v>652</v>
      </c>
      <c r="AM548" s="130">
        <v>0</v>
      </c>
      <c r="AN548" s="130">
        <v>0</v>
      </c>
      <c r="AO548" s="130">
        <v>0</v>
      </c>
      <c r="AP548" s="130">
        <v>0</v>
      </c>
      <c r="AQ548" s="130">
        <v>0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12980</v>
      </c>
      <c r="BI548" s="22">
        <f t="shared" si="24"/>
        <v>0</v>
      </c>
      <c r="BJ548" s="22">
        <f t="shared" si="25"/>
        <v>12980</v>
      </c>
      <c r="BK548" s="22">
        <f t="shared" si="26"/>
        <v>12980</v>
      </c>
    </row>
    <row r="549" spans="1:63" x14ac:dyDescent="0.35">
      <c r="A549" s="23" t="s">
        <v>2007</v>
      </c>
      <c r="B549" s="79" t="s">
        <v>520</v>
      </c>
      <c r="C549" s="80">
        <v>3</v>
      </c>
      <c r="D549" s="81" t="s">
        <v>23</v>
      </c>
      <c r="E549" s="79" t="s">
        <v>458</v>
      </c>
      <c r="F549" s="79" t="s">
        <v>635</v>
      </c>
      <c r="G549" s="79" t="s">
        <v>918</v>
      </c>
      <c r="H549" s="79" t="s">
        <v>656</v>
      </c>
      <c r="I549" s="79" t="s">
        <v>919</v>
      </c>
      <c r="J549" s="79" t="s">
        <v>658</v>
      </c>
      <c r="K549" s="79" t="s">
        <v>472</v>
      </c>
      <c r="L549" s="79" t="s">
        <v>637</v>
      </c>
      <c r="M549" s="79" t="s">
        <v>650</v>
      </c>
      <c r="N549" s="82">
        <v>1</v>
      </c>
      <c r="O549" s="82">
        <v>1</v>
      </c>
      <c r="P549" s="82">
        <v>1</v>
      </c>
      <c r="Q549" s="82">
        <v>1</v>
      </c>
      <c r="R549" s="82">
        <v>1</v>
      </c>
      <c r="S549" s="82">
        <v>1</v>
      </c>
      <c r="T549" s="82">
        <v>0</v>
      </c>
      <c r="U549" s="82">
        <v>0</v>
      </c>
      <c r="V549" s="82">
        <v>0</v>
      </c>
      <c r="W549" s="77">
        <v>53100</v>
      </c>
      <c r="X549" s="77">
        <v>0</v>
      </c>
      <c r="Y549" s="77">
        <v>0</v>
      </c>
      <c r="Z549" s="77">
        <v>237.18</v>
      </c>
      <c r="AA549" s="77">
        <v>0</v>
      </c>
      <c r="AB549" s="77">
        <v>0</v>
      </c>
      <c r="AC549" s="77">
        <v>0</v>
      </c>
      <c r="AD549" s="77">
        <v>53100</v>
      </c>
      <c r="AE549" s="134">
        <v>43810</v>
      </c>
      <c r="AF549" s="134">
        <v>46002</v>
      </c>
      <c r="AG549" s="135">
        <v>53100</v>
      </c>
      <c r="AH549" s="84">
        <v>1.7805555555555554</v>
      </c>
      <c r="AI549" s="84">
        <v>6</v>
      </c>
      <c r="AJ549" s="136">
        <v>5.3600000000000002E-2</v>
      </c>
      <c r="AK549" s="79" t="s">
        <v>651</v>
      </c>
      <c r="AL549" s="79" t="s">
        <v>652</v>
      </c>
      <c r="AM549" s="130">
        <v>0</v>
      </c>
      <c r="AN549" s="130">
        <v>0</v>
      </c>
      <c r="AO549" s="130">
        <v>0</v>
      </c>
      <c r="AP549" s="130">
        <v>0</v>
      </c>
      <c r="AQ549" s="130">
        <v>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26550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26550</v>
      </c>
      <c r="BI549" s="22">
        <f t="shared" si="24"/>
        <v>0</v>
      </c>
      <c r="BJ549" s="22">
        <f t="shared" si="25"/>
        <v>53100</v>
      </c>
      <c r="BK549" s="22">
        <f t="shared" si="26"/>
        <v>53100</v>
      </c>
    </row>
    <row r="550" spans="1:63" x14ac:dyDescent="0.35">
      <c r="A550" s="23" t="s">
        <v>2008</v>
      </c>
      <c r="B550" s="79" t="s">
        <v>520</v>
      </c>
      <c r="C550" s="80">
        <v>4</v>
      </c>
      <c r="D550" s="81" t="s">
        <v>23</v>
      </c>
      <c r="E550" s="79" t="s">
        <v>458</v>
      </c>
      <c r="F550" s="79" t="s">
        <v>635</v>
      </c>
      <c r="G550" s="79" t="s">
        <v>918</v>
      </c>
      <c r="H550" s="79" t="s">
        <v>656</v>
      </c>
      <c r="I550" s="79" t="s">
        <v>919</v>
      </c>
      <c r="J550" s="79" t="s">
        <v>658</v>
      </c>
      <c r="K550" s="79" t="s">
        <v>472</v>
      </c>
      <c r="L550" s="79" t="s">
        <v>637</v>
      </c>
      <c r="M550" s="79" t="s">
        <v>650</v>
      </c>
      <c r="N550" s="82">
        <v>1</v>
      </c>
      <c r="O550" s="82">
        <v>1</v>
      </c>
      <c r="P550" s="82">
        <v>1</v>
      </c>
      <c r="Q550" s="82">
        <v>1</v>
      </c>
      <c r="R550" s="82">
        <v>1</v>
      </c>
      <c r="S550" s="82">
        <v>1</v>
      </c>
      <c r="T550" s="82">
        <v>0</v>
      </c>
      <c r="U550" s="82">
        <v>0</v>
      </c>
      <c r="V550" s="82">
        <v>0</v>
      </c>
      <c r="W550" s="77">
        <v>255765</v>
      </c>
      <c r="X550" s="77">
        <v>0</v>
      </c>
      <c r="Y550" s="77">
        <v>0</v>
      </c>
      <c r="Z550" s="77">
        <v>1202.0999999999999</v>
      </c>
      <c r="AA550" s="77">
        <v>0</v>
      </c>
      <c r="AB550" s="77">
        <v>0</v>
      </c>
      <c r="AC550" s="77">
        <v>0</v>
      </c>
      <c r="AD550" s="77">
        <v>255765</v>
      </c>
      <c r="AE550" s="134">
        <v>43810</v>
      </c>
      <c r="AF550" s="134">
        <v>46367</v>
      </c>
      <c r="AG550" s="135">
        <v>255765</v>
      </c>
      <c r="AH550" s="84">
        <v>2.7805555555555554</v>
      </c>
      <c r="AI550" s="84">
        <v>7</v>
      </c>
      <c r="AJ550" s="136">
        <v>5.6399999999999999E-2</v>
      </c>
      <c r="AK550" s="79" t="s">
        <v>651</v>
      </c>
      <c r="AL550" s="79" t="s">
        <v>652</v>
      </c>
      <c r="AM550" s="130">
        <v>0</v>
      </c>
      <c r="AN550" s="130">
        <v>0</v>
      </c>
      <c r="AO550" s="130">
        <v>0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127882.5</v>
      </c>
      <c r="BI550" s="22">
        <f t="shared" si="24"/>
        <v>0</v>
      </c>
      <c r="BJ550" s="22">
        <f t="shared" si="25"/>
        <v>127882.5</v>
      </c>
      <c r="BK550" s="22">
        <f t="shared" si="26"/>
        <v>127882.5</v>
      </c>
    </row>
    <row r="551" spans="1:63" x14ac:dyDescent="0.35">
      <c r="A551" s="23" t="s">
        <v>2009</v>
      </c>
      <c r="B551" s="79" t="s">
        <v>520</v>
      </c>
      <c r="C551" s="80">
        <v>5</v>
      </c>
      <c r="D551" s="81" t="s">
        <v>23</v>
      </c>
      <c r="E551" s="79" t="s">
        <v>458</v>
      </c>
      <c r="F551" s="79" t="s">
        <v>635</v>
      </c>
      <c r="G551" s="79" t="s">
        <v>918</v>
      </c>
      <c r="H551" s="79" t="s">
        <v>656</v>
      </c>
      <c r="I551" s="79" t="s">
        <v>919</v>
      </c>
      <c r="J551" s="79" t="s">
        <v>658</v>
      </c>
      <c r="K551" s="79" t="s">
        <v>472</v>
      </c>
      <c r="L551" s="79" t="s">
        <v>637</v>
      </c>
      <c r="M551" s="79" t="s">
        <v>650</v>
      </c>
      <c r="N551" s="82">
        <v>1</v>
      </c>
      <c r="O551" s="82">
        <v>1</v>
      </c>
      <c r="P551" s="82">
        <v>1</v>
      </c>
      <c r="Q551" s="82">
        <v>1</v>
      </c>
      <c r="R551" s="82">
        <v>1</v>
      </c>
      <c r="S551" s="82">
        <v>1</v>
      </c>
      <c r="T551" s="82">
        <v>0</v>
      </c>
      <c r="U551" s="82">
        <v>0</v>
      </c>
      <c r="V551" s="82">
        <v>0</v>
      </c>
      <c r="W551" s="77">
        <v>106200</v>
      </c>
      <c r="X551" s="77">
        <v>0</v>
      </c>
      <c r="Y551" s="77">
        <v>0</v>
      </c>
      <c r="Z551" s="77">
        <v>524.79999999999995</v>
      </c>
      <c r="AA551" s="77">
        <v>0</v>
      </c>
      <c r="AB551" s="77">
        <v>0</v>
      </c>
      <c r="AC551" s="77">
        <v>0</v>
      </c>
      <c r="AD551" s="77">
        <v>106200</v>
      </c>
      <c r="AE551" s="134">
        <v>43810</v>
      </c>
      <c r="AF551" s="134">
        <v>46732</v>
      </c>
      <c r="AG551" s="135">
        <v>106200</v>
      </c>
      <c r="AH551" s="84">
        <v>3.7805555555555554</v>
      </c>
      <c r="AI551" s="84">
        <v>8</v>
      </c>
      <c r="AJ551" s="136">
        <v>5.9299999999999999E-2</v>
      </c>
      <c r="AK551" s="79" t="s">
        <v>651</v>
      </c>
      <c r="AL551" s="79" t="s">
        <v>652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35400</v>
      </c>
      <c r="BI551" s="22">
        <f t="shared" si="24"/>
        <v>0</v>
      </c>
      <c r="BJ551" s="22">
        <f t="shared" si="25"/>
        <v>35400</v>
      </c>
      <c r="BK551" s="22">
        <f t="shared" si="26"/>
        <v>35400</v>
      </c>
    </row>
    <row r="552" spans="1:63" x14ac:dyDescent="0.35">
      <c r="A552" s="23" t="s">
        <v>2010</v>
      </c>
      <c r="B552" s="79" t="s">
        <v>935</v>
      </c>
      <c r="C552" s="80">
        <v>1</v>
      </c>
      <c r="D552" s="81" t="s">
        <v>23</v>
      </c>
      <c r="E552" s="79" t="s">
        <v>458</v>
      </c>
      <c r="F552" s="79" t="s">
        <v>635</v>
      </c>
      <c r="G552" s="79" t="s">
        <v>918</v>
      </c>
      <c r="H552" s="79" t="s">
        <v>656</v>
      </c>
      <c r="I552" s="79" t="s">
        <v>919</v>
      </c>
      <c r="J552" s="79" t="s">
        <v>658</v>
      </c>
      <c r="K552" s="79" t="s">
        <v>472</v>
      </c>
      <c r="L552" s="79" t="s">
        <v>637</v>
      </c>
      <c r="M552" s="79" t="s">
        <v>650</v>
      </c>
      <c r="N552" s="82">
        <v>1</v>
      </c>
      <c r="O552" s="82">
        <v>1</v>
      </c>
      <c r="P552" s="82">
        <v>1</v>
      </c>
      <c r="Q552" s="82">
        <v>1</v>
      </c>
      <c r="R552" s="82">
        <v>1</v>
      </c>
      <c r="S552" s="82">
        <v>1</v>
      </c>
      <c r="T552" s="82">
        <v>0</v>
      </c>
      <c r="U552" s="82">
        <v>0</v>
      </c>
      <c r="V552" s="82">
        <v>0</v>
      </c>
      <c r="W552" s="77">
        <v>53100</v>
      </c>
      <c r="X552" s="77">
        <v>0</v>
      </c>
      <c r="Y552" s="77">
        <v>0</v>
      </c>
      <c r="Z552" s="77">
        <v>224.35</v>
      </c>
      <c r="AA552" s="77">
        <v>0</v>
      </c>
      <c r="AB552" s="77">
        <v>0</v>
      </c>
      <c r="AC552" s="77">
        <v>0</v>
      </c>
      <c r="AD552" s="77">
        <v>53100</v>
      </c>
      <c r="AE552" s="134">
        <v>43810</v>
      </c>
      <c r="AF552" s="134">
        <v>45637</v>
      </c>
      <c r="AG552" s="135">
        <v>53100</v>
      </c>
      <c r="AH552" s="84">
        <v>0.78055555555555556</v>
      </c>
      <c r="AI552" s="84">
        <v>5</v>
      </c>
      <c r="AJ552" s="136">
        <v>5.0700000000000002E-2</v>
      </c>
      <c r="AK552" s="79" t="s">
        <v>651</v>
      </c>
      <c r="AL552" s="79" t="s">
        <v>652</v>
      </c>
      <c r="AM552" s="130">
        <v>0</v>
      </c>
      <c r="AN552" s="130">
        <v>0</v>
      </c>
      <c r="AO552" s="130">
        <v>0</v>
      </c>
      <c r="AP552" s="130">
        <v>26550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26550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0</v>
      </c>
      <c r="BI552" s="22">
        <f t="shared" si="24"/>
        <v>53100</v>
      </c>
      <c r="BJ552" s="22">
        <f t="shared" si="25"/>
        <v>0</v>
      </c>
      <c r="BK552" s="22">
        <f t="shared" si="26"/>
        <v>53100</v>
      </c>
    </row>
    <row r="553" spans="1:63" x14ac:dyDescent="0.35">
      <c r="A553" s="23" t="s">
        <v>2011</v>
      </c>
      <c r="B553" s="79" t="s">
        <v>935</v>
      </c>
      <c r="C553" s="80">
        <v>2</v>
      </c>
      <c r="D553" s="81" t="s">
        <v>23</v>
      </c>
      <c r="E553" s="79" t="s">
        <v>458</v>
      </c>
      <c r="F553" s="79" t="s">
        <v>635</v>
      </c>
      <c r="G553" s="79" t="s">
        <v>918</v>
      </c>
      <c r="H553" s="79" t="s">
        <v>656</v>
      </c>
      <c r="I553" s="79" t="s">
        <v>919</v>
      </c>
      <c r="J553" s="79" t="s">
        <v>658</v>
      </c>
      <c r="K553" s="79" t="s">
        <v>472</v>
      </c>
      <c r="L553" s="79" t="s">
        <v>637</v>
      </c>
      <c r="M553" s="79" t="s">
        <v>650</v>
      </c>
      <c r="N553" s="82">
        <v>1</v>
      </c>
      <c r="O553" s="82">
        <v>1</v>
      </c>
      <c r="P553" s="82">
        <v>1</v>
      </c>
      <c r="Q553" s="82">
        <v>1</v>
      </c>
      <c r="R553" s="82">
        <v>1</v>
      </c>
      <c r="S553" s="82">
        <v>1</v>
      </c>
      <c r="T553" s="82">
        <v>0</v>
      </c>
      <c r="U553" s="82">
        <v>0</v>
      </c>
      <c r="V553" s="82">
        <v>0</v>
      </c>
      <c r="W553" s="77">
        <v>52805</v>
      </c>
      <c r="X553" s="77">
        <v>0</v>
      </c>
      <c r="Y553" s="77">
        <v>0</v>
      </c>
      <c r="Z553" s="77">
        <v>235.86</v>
      </c>
      <c r="AA553" s="77">
        <v>0</v>
      </c>
      <c r="AB553" s="77">
        <v>0</v>
      </c>
      <c r="AC553" s="77">
        <v>0</v>
      </c>
      <c r="AD553" s="77">
        <v>52805</v>
      </c>
      <c r="AE553" s="134">
        <v>43810</v>
      </c>
      <c r="AF553" s="134">
        <v>46002</v>
      </c>
      <c r="AG553" s="135">
        <v>52805</v>
      </c>
      <c r="AH553" s="84">
        <v>1.7805555555555554</v>
      </c>
      <c r="AI553" s="84">
        <v>6</v>
      </c>
      <c r="AJ553" s="136">
        <v>5.3600000000000002E-2</v>
      </c>
      <c r="AK553" s="79" t="s">
        <v>651</v>
      </c>
      <c r="AL553" s="79" t="s">
        <v>652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26402.5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26402.5</v>
      </c>
      <c r="BI553" s="22">
        <f t="shared" si="24"/>
        <v>0</v>
      </c>
      <c r="BJ553" s="22">
        <f t="shared" si="25"/>
        <v>52805</v>
      </c>
      <c r="BK553" s="22">
        <f t="shared" si="26"/>
        <v>52805</v>
      </c>
    </row>
    <row r="554" spans="1:63" x14ac:dyDescent="0.35">
      <c r="A554" s="23" t="s">
        <v>2012</v>
      </c>
      <c r="B554" s="79" t="s">
        <v>936</v>
      </c>
      <c r="C554" s="80">
        <v>1</v>
      </c>
      <c r="D554" s="81" t="s">
        <v>23</v>
      </c>
      <c r="E554" s="79" t="s">
        <v>458</v>
      </c>
      <c r="F554" s="79" t="s">
        <v>635</v>
      </c>
      <c r="G554" s="79" t="s">
        <v>918</v>
      </c>
      <c r="H554" s="79" t="s">
        <v>656</v>
      </c>
      <c r="I554" s="79" t="s">
        <v>919</v>
      </c>
      <c r="J554" s="79" t="s">
        <v>658</v>
      </c>
      <c r="K554" s="79" t="s">
        <v>472</v>
      </c>
      <c r="L554" s="79" t="s">
        <v>637</v>
      </c>
      <c r="M554" s="79" t="s">
        <v>650</v>
      </c>
      <c r="N554" s="82">
        <v>1</v>
      </c>
      <c r="O554" s="82">
        <v>1</v>
      </c>
      <c r="P554" s="82">
        <v>1</v>
      </c>
      <c r="Q554" s="82">
        <v>1</v>
      </c>
      <c r="R554" s="82">
        <v>1</v>
      </c>
      <c r="S554" s="82">
        <v>1</v>
      </c>
      <c r="T554" s="82">
        <v>0</v>
      </c>
      <c r="U554" s="82">
        <v>0</v>
      </c>
      <c r="V554" s="82">
        <v>0</v>
      </c>
      <c r="W554" s="77">
        <v>41595</v>
      </c>
      <c r="X554" s="77">
        <v>0</v>
      </c>
      <c r="Y554" s="77">
        <v>0</v>
      </c>
      <c r="Z554" s="77">
        <v>205.55</v>
      </c>
      <c r="AA554" s="77">
        <v>0</v>
      </c>
      <c r="AB554" s="77">
        <v>0</v>
      </c>
      <c r="AC554" s="77">
        <v>0</v>
      </c>
      <c r="AD554" s="77">
        <v>41595</v>
      </c>
      <c r="AE554" s="134">
        <v>43811</v>
      </c>
      <c r="AF554" s="134">
        <v>46733</v>
      </c>
      <c r="AG554" s="135">
        <v>41595</v>
      </c>
      <c r="AH554" s="84">
        <v>3.7833333333333332</v>
      </c>
      <c r="AI554" s="84">
        <v>8</v>
      </c>
      <c r="AJ554" s="136">
        <v>5.9299999999999999E-2</v>
      </c>
      <c r="AK554" s="79" t="s">
        <v>651</v>
      </c>
      <c r="AL554" s="79" t="s">
        <v>652</v>
      </c>
      <c r="AM554" s="130">
        <v>0</v>
      </c>
      <c r="AN554" s="130">
        <v>0</v>
      </c>
      <c r="AO554" s="130">
        <v>0</v>
      </c>
      <c r="AP554" s="130">
        <v>0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13865</v>
      </c>
      <c r="BI554" s="22">
        <f t="shared" si="24"/>
        <v>0</v>
      </c>
      <c r="BJ554" s="22">
        <f t="shared" si="25"/>
        <v>13865</v>
      </c>
      <c r="BK554" s="22">
        <f t="shared" si="26"/>
        <v>13865</v>
      </c>
    </row>
    <row r="555" spans="1:63" x14ac:dyDescent="0.35">
      <c r="A555" s="23" t="s">
        <v>2013</v>
      </c>
      <c r="B555" s="79" t="s">
        <v>936</v>
      </c>
      <c r="C555" s="80">
        <v>2</v>
      </c>
      <c r="D555" s="81" t="s">
        <v>23</v>
      </c>
      <c r="E555" s="79" t="s">
        <v>458</v>
      </c>
      <c r="F555" s="79" t="s">
        <v>635</v>
      </c>
      <c r="G555" s="79" t="s">
        <v>918</v>
      </c>
      <c r="H555" s="79" t="s">
        <v>656</v>
      </c>
      <c r="I555" s="79" t="s">
        <v>919</v>
      </c>
      <c r="J555" s="79" t="s">
        <v>658</v>
      </c>
      <c r="K555" s="79" t="s">
        <v>472</v>
      </c>
      <c r="L555" s="79" t="s">
        <v>637</v>
      </c>
      <c r="M555" s="79" t="s">
        <v>650</v>
      </c>
      <c r="N555" s="82">
        <v>1</v>
      </c>
      <c r="O555" s="82">
        <v>1</v>
      </c>
      <c r="P555" s="82">
        <v>1</v>
      </c>
      <c r="Q555" s="82">
        <v>1</v>
      </c>
      <c r="R555" s="82">
        <v>1</v>
      </c>
      <c r="S555" s="82">
        <v>1</v>
      </c>
      <c r="T555" s="82">
        <v>0</v>
      </c>
      <c r="U555" s="82">
        <v>0</v>
      </c>
      <c r="V555" s="82">
        <v>0</v>
      </c>
      <c r="W555" s="77">
        <v>5015</v>
      </c>
      <c r="X555" s="77">
        <v>0</v>
      </c>
      <c r="Y555" s="77">
        <v>0</v>
      </c>
      <c r="Z555" s="77">
        <v>25.95</v>
      </c>
      <c r="AA555" s="77">
        <v>0</v>
      </c>
      <c r="AB555" s="77">
        <v>0</v>
      </c>
      <c r="AC555" s="77">
        <v>0</v>
      </c>
      <c r="AD555" s="77">
        <v>5015</v>
      </c>
      <c r="AE555" s="134">
        <v>43811</v>
      </c>
      <c r="AF555" s="134">
        <v>47099</v>
      </c>
      <c r="AG555" s="135">
        <v>5015</v>
      </c>
      <c r="AH555" s="84">
        <v>4.7833333333333332</v>
      </c>
      <c r="AI555" s="84">
        <v>9</v>
      </c>
      <c r="AJ555" s="136">
        <v>6.2100000000000002E-2</v>
      </c>
      <c r="AK555" s="79" t="s">
        <v>651</v>
      </c>
      <c r="AL555" s="79" t="s">
        <v>652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1253.75</v>
      </c>
      <c r="BI555" s="22">
        <f t="shared" si="24"/>
        <v>0</v>
      </c>
      <c r="BJ555" s="22">
        <f t="shared" si="25"/>
        <v>1253.75</v>
      </c>
      <c r="BK555" s="22">
        <f t="shared" si="26"/>
        <v>1253.75</v>
      </c>
    </row>
    <row r="556" spans="1:63" x14ac:dyDescent="0.35">
      <c r="A556" s="23" t="s">
        <v>2014</v>
      </c>
      <c r="B556" s="79" t="s">
        <v>521</v>
      </c>
      <c r="C556" s="80">
        <v>3</v>
      </c>
      <c r="D556" s="81" t="s">
        <v>23</v>
      </c>
      <c r="E556" s="79" t="s">
        <v>458</v>
      </c>
      <c r="F556" s="79" t="s">
        <v>635</v>
      </c>
      <c r="G556" s="79" t="s">
        <v>918</v>
      </c>
      <c r="H556" s="79" t="s">
        <v>656</v>
      </c>
      <c r="I556" s="79" t="s">
        <v>919</v>
      </c>
      <c r="J556" s="79" t="s">
        <v>658</v>
      </c>
      <c r="K556" s="79" t="s">
        <v>472</v>
      </c>
      <c r="L556" s="79" t="s">
        <v>637</v>
      </c>
      <c r="M556" s="79" t="s">
        <v>650</v>
      </c>
      <c r="N556" s="82">
        <v>1</v>
      </c>
      <c r="O556" s="82">
        <v>1</v>
      </c>
      <c r="P556" s="82">
        <v>1</v>
      </c>
      <c r="Q556" s="82">
        <v>1</v>
      </c>
      <c r="R556" s="82">
        <v>1</v>
      </c>
      <c r="S556" s="82">
        <v>1</v>
      </c>
      <c r="T556" s="82">
        <v>0</v>
      </c>
      <c r="U556" s="82">
        <v>0</v>
      </c>
      <c r="V556" s="82">
        <v>0</v>
      </c>
      <c r="W556" s="77">
        <v>137470</v>
      </c>
      <c r="X556" s="77">
        <v>0</v>
      </c>
      <c r="Y556" s="77">
        <v>0</v>
      </c>
      <c r="Z556" s="77">
        <v>580.80999999999995</v>
      </c>
      <c r="AA556" s="77">
        <v>0</v>
      </c>
      <c r="AB556" s="77">
        <v>0</v>
      </c>
      <c r="AC556" s="77">
        <v>0</v>
      </c>
      <c r="AD556" s="77">
        <v>137470</v>
      </c>
      <c r="AE556" s="134">
        <v>43811</v>
      </c>
      <c r="AF556" s="134">
        <v>45638</v>
      </c>
      <c r="AG556" s="135">
        <v>137470</v>
      </c>
      <c r="AH556" s="84">
        <v>0.78333333333333333</v>
      </c>
      <c r="AI556" s="84">
        <v>5</v>
      </c>
      <c r="AJ556" s="136">
        <v>5.0700000000000002E-2</v>
      </c>
      <c r="AK556" s="79" t="s">
        <v>651</v>
      </c>
      <c r="AL556" s="79" t="s">
        <v>652</v>
      </c>
      <c r="AM556" s="130">
        <v>0</v>
      </c>
      <c r="AN556" s="130">
        <v>0</v>
      </c>
      <c r="AO556" s="130">
        <v>0</v>
      </c>
      <c r="AP556" s="130">
        <v>68735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68735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0</v>
      </c>
      <c r="BI556" s="22">
        <f t="shared" si="24"/>
        <v>137470</v>
      </c>
      <c r="BJ556" s="22">
        <f t="shared" si="25"/>
        <v>0</v>
      </c>
      <c r="BK556" s="22">
        <f t="shared" si="26"/>
        <v>137470</v>
      </c>
    </row>
    <row r="557" spans="1:63" x14ac:dyDescent="0.35">
      <c r="A557" s="23" t="s">
        <v>2015</v>
      </c>
      <c r="B557" s="79" t="s">
        <v>521</v>
      </c>
      <c r="C557" s="80">
        <v>4</v>
      </c>
      <c r="D557" s="81" t="s">
        <v>23</v>
      </c>
      <c r="E557" s="79" t="s">
        <v>458</v>
      </c>
      <c r="F557" s="79" t="s">
        <v>635</v>
      </c>
      <c r="G557" s="79" t="s">
        <v>918</v>
      </c>
      <c r="H557" s="79" t="s">
        <v>656</v>
      </c>
      <c r="I557" s="79" t="s">
        <v>919</v>
      </c>
      <c r="J557" s="79" t="s">
        <v>658</v>
      </c>
      <c r="K557" s="79" t="s">
        <v>472</v>
      </c>
      <c r="L557" s="79" t="s">
        <v>637</v>
      </c>
      <c r="M557" s="79" t="s">
        <v>650</v>
      </c>
      <c r="N557" s="82">
        <v>1</v>
      </c>
      <c r="O557" s="82">
        <v>1</v>
      </c>
      <c r="P557" s="82">
        <v>1</v>
      </c>
      <c r="Q557" s="82">
        <v>1</v>
      </c>
      <c r="R557" s="82">
        <v>1</v>
      </c>
      <c r="S557" s="82">
        <v>1</v>
      </c>
      <c r="T557" s="82">
        <v>0</v>
      </c>
      <c r="U557" s="82">
        <v>0</v>
      </c>
      <c r="V557" s="82">
        <v>0</v>
      </c>
      <c r="W557" s="77">
        <v>102217.5</v>
      </c>
      <c r="X557" s="77">
        <v>0</v>
      </c>
      <c r="Y557" s="77">
        <v>0</v>
      </c>
      <c r="Z557" s="77">
        <v>456.57</v>
      </c>
      <c r="AA557" s="77">
        <v>0</v>
      </c>
      <c r="AB557" s="77">
        <v>0</v>
      </c>
      <c r="AC557" s="77">
        <v>0</v>
      </c>
      <c r="AD557" s="77">
        <v>102217.5</v>
      </c>
      <c r="AE557" s="134">
        <v>43811</v>
      </c>
      <c r="AF557" s="134">
        <v>46003</v>
      </c>
      <c r="AG557" s="135">
        <v>102217.5</v>
      </c>
      <c r="AH557" s="84">
        <v>1.7833333333333334</v>
      </c>
      <c r="AI557" s="84">
        <v>6</v>
      </c>
      <c r="AJ557" s="136">
        <v>5.3600000000000002E-2</v>
      </c>
      <c r="AK557" s="79" t="s">
        <v>651</v>
      </c>
      <c r="AL557" s="79" t="s">
        <v>652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51108.75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51108.75</v>
      </c>
      <c r="BI557" s="22">
        <f t="shared" si="24"/>
        <v>0</v>
      </c>
      <c r="BJ557" s="22">
        <f t="shared" si="25"/>
        <v>102217.5</v>
      </c>
      <c r="BK557" s="22">
        <f t="shared" si="26"/>
        <v>102217.5</v>
      </c>
    </row>
    <row r="558" spans="1:63" x14ac:dyDescent="0.35">
      <c r="A558" s="23" t="s">
        <v>2016</v>
      </c>
      <c r="B558" s="79" t="s">
        <v>521</v>
      </c>
      <c r="C558" s="80">
        <v>5</v>
      </c>
      <c r="D558" s="81" t="s">
        <v>23</v>
      </c>
      <c r="E558" s="79" t="s">
        <v>458</v>
      </c>
      <c r="F558" s="79" t="s">
        <v>635</v>
      </c>
      <c r="G558" s="79" t="s">
        <v>918</v>
      </c>
      <c r="H558" s="79" t="s">
        <v>656</v>
      </c>
      <c r="I558" s="79" t="s">
        <v>919</v>
      </c>
      <c r="J558" s="79" t="s">
        <v>658</v>
      </c>
      <c r="K558" s="79" t="s">
        <v>472</v>
      </c>
      <c r="L558" s="79" t="s">
        <v>637</v>
      </c>
      <c r="M558" s="79" t="s">
        <v>650</v>
      </c>
      <c r="N558" s="82">
        <v>1</v>
      </c>
      <c r="O558" s="82">
        <v>1</v>
      </c>
      <c r="P558" s="82">
        <v>1</v>
      </c>
      <c r="Q558" s="82">
        <v>1</v>
      </c>
      <c r="R558" s="82">
        <v>1</v>
      </c>
      <c r="S558" s="82">
        <v>1</v>
      </c>
      <c r="T558" s="82">
        <v>0</v>
      </c>
      <c r="U558" s="82">
        <v>0</v>
      </c>
      <c r="V558" s="82">
        <v>0</v>
      </c>
      <c r="W558" s="77">
        <v>258715</v>
      </c>
      <c r="X558" s="77">
        <v>0</v>
      </c>
      <c r="Y558" s="77">
        <v>0</v>
      </c>
      <c r="Z558" s="77">
        <v>1215.96</v>
      </c>
      <c r="AA558" s="77">
        <v>0</v>
      </c>
      <c r="AB558" s="77">
        <v>0</v>
      </c>
      <c r="AC558" s="77">
        <v>0</v>
      </c>
      <c r="AD558" s="77">
        <v>258715</v>
      </c>
      <c r="AE558" s="134">
        <v>43811</v>
      </c>
      <c r="AF558" s="134">
        <v>46368</v>
      </c>
      <c r="AG558" s="135">
        <v>258715</v>
      </c>
      <c r="AH558" s="84">
        <v>2.7833333333333332</v>
      </c>
      <c r="AI558" s="84">
        <v>7</v>
      </c>
      <c r="AJ558" s="136">
        <v>5.6399999999999999E-2</v>
      </c>
      <c r="AK558" s="79" t="s">
        <v>651</v>
      </c>
      <c r="AL558" s="79" t="s">
        <v>652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129357.5</v>
      </c>
      <c r="BI558" s="22">
        <f t="shared" si="24"/>
        <v>0</v>
      </c>
      <c r="BJ558" s="22">
        <f t="shared" si="25"/>
        <v>129357.5</v>
      </c>
      <c r="BK558" s="22">
        <f t="shared" si="26"/>
        <v>129357.5</v>
      </c>
    </row>
    <row r="559" spans="1:63" x14ac:dyDescent="0.35">
      <c r="A559" s="23" t="s">
        <v>2017</v>
      </c>
      <c r="B559" s="79" t="s">
        <v>521</v>
      </c>
      <c r="C559" s="80">
        <v>6</v>
      </c>
      <c r="D559" s="81" t="s">
        <v>23</v>
      </c>
      <c r="E559" s="79" t="s">
        <v>458</v>
      </c>
      <c r="F559" s="79" t="s">
        <v>635</v>
      </c>
      <c r="G559" s="79" t="s">
        <v>918</v>
      </c>
      <c r="H559" s="79" t="s">
        <v>656</v>
      </c>
      <c r="I559" s="79" t="s">
        <v>919</v>
      </c>
      <c r="J559" s="79" t="s">
        <v>658</v>
      </c>
      <c r="K559" s="79" t="s">
        <v>472</v>
      </c>
      <c r="L559" s="79" t="s">
        <v>637</v>
      </c>
      <c r="M559" s="79" t="s">
        <v>650</v>
      </c>
      <c r="N559" s="82">
        <v>1</v>
      </c>
      <c r="O559" s="82">
        <v>1</v>
      </c>
      <c r="P559" s="82">
        <v>1</v>
      </c>
      <c r="Q559" s="82">
        <v>1</v>
      </c>
      <c r="R559" s="82">
        <v>1</v>
      </c>
      <c r="S559" s="82">
        <v>1</v>
      </c>
      <c r="T559" s="82">
        <v>0</v>
      </c>
      <c r="U559" s="82">
        <v>0</v>
      </c>
      <c r="V559" s="82">
        <v>0</v>
      </c>
      <c r="W559" s="77">
        <v>330400</v>
      </c>
      <c r="X559" s="77">
        <v>0</v>
      </c>
      <c r="Y559" s="77">
        <v>0</v>
      </c>
      <c r="Z559" s="77">
        <v>1632.73</v>
      </c>
      <c r="AA559" s="77">
        <v>0</v>
      </c>
      <c r="AB559" s="77">
        <v>0</v>
      </c>
      <c r="AC559" s="77">
        <v>0</v>
      </c>
      <c r="AD559" s="77">
        <v>330400</v>
      </c>
      <c r="AE559" s="134">
        <v>43811</v>
      </c>
      <c r="AF559" s="134">
        <v>46733</v>
      </c>
      <c r="AG559" s="135">
        <v>330400</v>
      </c>
      <c r="AH559" s="84">
        <v>3.7833333333333332</v>
      </c>
      <c r="AI559" s="84">
        <v>8</v>
      </c>
      <c r="AJ559" s="136">
        <v>5.9299999999999999E-2</v>
      </c>
      <c r="AK559" s="79" t="s">
        <v>651</v>
      </c>
      <c r="AL559" s="79" t="s">
        <v>652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110133.34</v>
      </c>
      <c r="BI559" s="22">
        <f t="shared" si="24"/>
        <v>0</v>
      </c>
      <c r="BJ559" s="22">
        <f t="shared" si="25"/>
        <v>110133.34</v>
      </c>
      <c r="BK559" s="22">
        <f t="shared" si="26"/>
        <v>110133.34</v>
      </c>
    </row>
    <row r="560" spans="1:63" x14ac:dyDescent="0.35">
      <c r="A560" s="23" t="s">
        <v>2018</v>
      </c>
      <c r="B560" s="79" t="s">
        <v>521</v>
      </c>
      <c r="C560" s="80">
        <v>7</v>
      </c>
      <c r="D560" s="81" t="s">
        <v>23</v>
      </c>
      <c r="E560" s="79" t="s">
        <v>458</v>
      </c>
      <c r="F560" s="79" t="s">
        <v>635</v>
      </c>
      <c r="G560" s="79" t="s">
        <v>918</v>
      </c>
      <c r="H560" s="79" t="s">
        <v>656</v>
      </c>
      <c r="I560" s="79" t="s">
        <v>919</v>
      </c>
      <c r="J560" s="79" t="s">
        <v>658</v>
      </c>
      <c r="K560" s="79" t="s">
        <v>472</v>
      </c>
      <c r="L560" s="79" t="s">
        <v>637</v>
      </c>
      <c r="M560" s="79" t="s">
        <v>650</v>
      </c>
      <c r="N560" s="82">
        <v>1</v>
      </c>
      <c r="O560" s="82">
        <v>1</v>
      </c>
      <c r="P560" s="82">
        <v>1</v>
      </c>
      <c r="Q560" s="82">
        <v>1</v>
      </c>
      <c r="R560" s="82">
        <v>1</v>
      </c>
      <c r="S560" s="82">
        <v>1</v>
      </c>
      <c r="T560" s="82">
        <v>0</v>
      </c>
      <c r="U560" s="82">
        <v>0</v>
      </c>
      <c r="V560" s="82">
        <v>0</v>
      </c>
      <c r="W560" s="77">
        <v>542947.5</v>
      </c>
      <c r="X560" s="77">
        <v>0</v>
      </c>
      <c r="Y560" s="77">
        <v>0</v>
      </c>
      <c r="Z560" s="77">
        <v>2809.75</v>
      </c>
      <c r="AA560" s="77">
        <v>0</v>
      </c>
      <c r="AB560" s="77">
        <v>0</v>
      </c>
      <c r="AC560" s="77">
        <v>0</v>
      </c>
      <c r="AD560" s="77">
        <v>542947.5</v>
      </c>
      <c r="AE560" s="134">
        <v>43811</v>
      </c>
      <c r="AF560" s="134">
        <v>47099</v>
      </c>
      <c r="AG560" s="135">
        <v>542947.5</v>
      </c>
      <c r="AH560" s="84">
        <v>4.7833333333333332</v>
      </c>
      <c r="AI560" s="84">
        <v>9</v>
      </c>
      <c r="AJ560" s="136">
        <v>6.2100000000000002E-2</v>
      </c>
      <c r="AK560" s="79" t="s">
        <v>651</v>
      </c>
      <c r="AL560" s="79" t="s">
        <v>652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135736.88</v>
      </c>
      <c r="BI560" s="22">
        <f t="shared" si="24"/>
        <v>0</v>
      </c>
      <c r="BJ560" s="22">
        <f t="shared" si="25"/>
        <v>135736.88</v>
      </c>
      <c r="BK560" s="22">
        <f t="shared" si="26"/>
        <v>135736.88</v>
      </c>
    </row>
    <row r="561" spans="1:63" x14ac:dyDescent="0.35">
      <c r="A561" s="23" t="s">
        <v>2019</v>
      </c>
      <c r="B561" s="79" t="s">
        <v>521</v>
      </c>
      <c r="C561" s="80">
        <v>8</v>
      </c>
      <c r="D561" s="81" t="s">
        <v>23</v>
      </c>
      <c r="E561" s="79" t="s">
        <v>458</v>
      </c>
      <c r="F561" s="79" t="s">
        <v>635</v>
      </c>
      <c r="G561" s="79" t="s">
        <v>918</v>
      </c>
      <c r="H561" s="79" t="s">
        <v>656</v>
      </c>
      <c r="I561" s="79" t="s">
        <v>919</v>
      </c>
      <c r="J561" s="79" t="s">
        <v>658</v>
      </c>
      <c r="K561" s="79" t="s">
        <v>472</v>
      </c>
      <c r="L561" s="79" t="s">
        <v>637</v>
      </c>
      <c r="M561" s="79" t="s">
        <v>650</v>
      </c>
      <c r="N561" s="82">
        <v>1</v>
      </c>
      <c r="O561" s="82">
        <v>1</v>
      </c>
      <c r="P561" s="82">
        <v>1</v>
      </c>
      <c r="Q561" s="82">
        <v>1</v>
      </c>
      <c r="R561" s="82">
        <v>1</v>
      </c>
      <c r="S561" s="82">
        <v>1</v>
      </c>
      <c r="T561" s="82">
        <v>0</v>
      </c>
      <c r="U561" s="82">
        <v>0</v>
      </c>
      <c r="V561" s="82">
        <v>0</v>
      </c>
      <c r="W561" s="77">
        <v>159300</v>
      </c>
      <c r="X561" s="77">
        <v>0</v>
      </c>
      <c r="Y561" s="77">
        <v>0</v>
      </c>
      <c r="Z561" s="77">
        <v>862.87</v>
      </c>
      <c r="AA561" s="77">
        <v>0</v>
      </c>
      <c r="AB561" s="77">
        <v>0</v>
      </c>
      <c r="AC561" s="77">
        <v>0</v>
      </c>
      <c r="AD561" s="77">
        <v>159300</v>
      </c>
      <c r="AE561" s="134">
        <v>43811</v>
      </c>
      <c r="AF561" s="134">
        <v>47464</v>
      </c>
      <c r="AG561" s="135">
        <v>159300</v>
      </c>
      <c r="AH561" s="84">
        <v>5.7833333333333332</v>
      </c>
      <c r="AI561" s="84">
        <v>10</v>
      </c>
      <c r="AJ561" s="136">
        <v>6.5000000000000002E-2</v>
      </c>
      <c r="AK561" s="79" t="s">
        <v>651</v>
      </c>
      <c r="AL561" s="79" t="s">
        <v>652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31860</v>
      </c>
      <c r="BI561" s="22">
        <f t="shared" si="24"/>
        <v>0</v>
      </c>
      <c r="BJ561" s="22">
        <f t="shared" si="25"/>
        <v>31860</v>
      </c>
      <c r="BK561" s="22">
        <f t="shared" si="26"/>
        <v>31860</v>
      </c>
    </row>
    <row r="562" spans="1:63" x14ac:dyDescent="0.35">
      <c r="A562" s="23" t="s">
        <v>2020</v>
      </c>
      <c r="B562" s="79" t="s">
        <v>937</v>
      </c>
      <c r="C562" s="80">
        <v>3</v>
      </c>
      <c r="D562" s="81" t="s">
        <v>23</v>
      </c>
      <c r="E562" s="79" t="s">
        <v>458</v>
      </c>
      <c r="F562" s="79" t="s">
        <v>635</v>
      </c>
      <c r="G562" s="79" t="s">
        <v>918</v>
      </c>
      <c r="H562" s="79" t="s">
        <v>656</v>
      </c>
      <c r="I562" s="79" t="s">
        <v>919</v>
      </c>
      <c r="J562" s="79" t="s">
        <v>658</v>
      </c>
      <c r="K562" s="79" t="s">
        <v>472</v>
      </c>
      <c r="L562" s="79" t="s">
        <v>637</v>
      </c>
      <c r="M562" s="79" t="s">
        <v>650</v>
      </c>
      <c r="N562" s="82">
        <v>1</v>
      </c>
      <c r="O562" s="82">
        <v>1</v>
      </c>
      <c r="P562" s="82">
        <v>1</v>
      </c>
      <c r="Q562" s="82">
        <v>1</v>
      </c>
      <c r="R562" s="82">
        <v>1</v>
      </c>
      <c r="S562" s="82">
        <v>1</v>
      </c>
      <c r="T562" s="82">
        <v>0</v>
      </c>
      <c r="U562" s="82">
        <v>0</v>
      </c>
      <c r="V562" s="82">
        <v>0</v>
      </c>
      <c r="W562" s="77">
        <v>52362.5</v>
      </c>
      <c r="X562" s="77">
        <v>0</v>
      </c>
      <c r="Y562" s="77">
        <v>0</v>
      </c>
      <c r="Z562" s="77">
        <v>221.23</v>
      </c>
      <c r="AA562" s="77">
        <v>0</v>
      </c>
      <c r="AB562" s="77">
        <v>0</v>
      </c>
      <c r="AC562" s="77">
        <v>0</v>
      </c>
      <c r="AD562" s="77">
        <v>52362.5</v>
      </c>
      <c r="AE562" s="134">
        <v>43815</v>
      </c>
      <c r="AF562" s="134">
        <v>45642</v>
      </c>
      <c r="AG562" s="135">
        <v>52362.5</v>
      </c>
      <c r="AH562" s="84">
        <v>0.7944444444444444</v>
      </c>
      <c r="AI562" s="84">
        <v>5</v>
      </c>
      <c r="AJ562" s="136">
        <v>5.0700000000000002E-2</v>
      </c>
      <c r="AK562" s="79" t="s">
        <v>651</v>
      </c>
      <c r="AL562" s="79" t="s">
        <v>652</v>
      </c>
      <c r="AM562" s="130">
        <v>0</v>
      </c>
      <c r="AN562" s="130">
        <v>0</v>
      </c>
      <c r="AO562" s="130">
        <v>0</v>
      </c>
      <c r="AP562" s="130">
        <v>26181.25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26181.25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0</v>
      </c>
      <c r="BI562" s="22">
        <f t="shared" si="24"/>
        <v>52362.5</v>
      </c>
      <c r="BJ562" s="22">
        <f t="shared" si="25"/>
        <v>0</v>
      </c>
      <c r="BK562" s="22">
        <f t="shared" si="26"/>
        <v>52362.5</v>
      </c>
    </row>
    <row r="563" spans="1:63" x14ac:dyDescent="0.35">
      <c r="A563" s="23" t="s">
        <v>2021</v>
      </c>
      <c r="B563" s="79" t="s">
        <v>937</v>
      </c>
      <c r="C563" s="80">
        <v>4</v>
      </c>
      <c r="D563" s="81" t="s">
        <v>23</v>
      </c>
      <c r="E563" s="79" t="s">
        <v>458</v>
      </c>
      <c r="F563" s="79" t="s">
        <v>635</v>
      </c>
      <c r="G563" s="79" t="s">
        <v>918</v>
      </c>
      <c r="H563" s="79" t="s">
        <v>656</v>
      </c>
      <c r="I563" s="79" t="s">
        <v>919</v>
      </c>
      <c r="J563" s="79" t="s">
        <v>658</v>
      </c>
      <c r="K563" s="79" t="s">
        <v>472</v>
      </c>
      <c r="L563" s="79" t="s">
        <v>637</v>
      </c>
      <c r="M563" s="79" t="s">
        <v>650</v>
      </c>
      <c r="N563" s="82">
        <v>1</v>
      </c>
      <c r="O563" s="82">
        <v>1</v>
      </c>
      <c r="P563" s="82">
        <v>1</v>
      </c>
      <c r="Q563" s="82">
        <v>1</v>
      </c>
      <c r="R563" s="82">
        <v>1</v>
      </c>
      <c r="S563" s="82">
        <v>1</v>
      </c>
      <c r="T563" s="82">
        <v>0</v>
      </c>
      <c r="U563" s="82">
        <v>0</v>
      </c>
      <c r="V563" s="82">
        <v>0</v>
      </c>
      <c r="W563" s="77">
        <v>250012.5</v>
      </c>
      <c r="X563" s="77">
        <v>0</v>
      </c>
      <c r="Y563" s="77">
        <v>0</v>
      </c>
      <c r="Z563" s="77">
        <v>1116.72</v>
      </c>
      <c r="AA563" s="77">
        <v>0</v>
      </c>
      <c r="AB563" s="77">
        <v>0</v>
      </c>
      <c r="AC563" s="77">
        <v>0</v>
      </c>
      <c r="AD563" s="77">
        <v>250012.5</v>
      </c>
      <c r="AE563" s="134">
        <v>43815</v>
      </c>
      <c r="AF563" s="134">
        <v>46007</v>
      </c>
      <c r="AG563" s="135">
        <v>250012.5</v>
      </c>
      <c r="AH563" s="84">
        <v>1.7944444444444445</v>
      </c>
      <c r="AI563" s="84">
        <v>6</v>
      </c>
      <c r="AJ563" s="136">
        <v>5.3600000000000002E-2</v>
      </c>
      <c r="AK563" s="79" t="s">
        <v>651</v>
      </c>
      <c r="AL563" s="79" t="s">
        <v>652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125006.25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125006.25</v>
      </c>
      <c r="BI563" s="22">
        <f t="shared" si="24"/>
        <v>0</v>
      </c>
      <c r="BJ563" s="22">
        <f t="shared" si="25"/>
        <v>250012.5</v>
      </c>
      <c r="BK563" s="22">
        <f t="shared" si="26"/>
        <v>250012.5</v>
      </c>
    </row>
    <row r="564" spans="1:63" x14ac:dyDescent="0.35">
      <c r="A564" s="23" t="s">
        <v>2022</v>
      </c>
      <c r="B564" s="79" t="s">
        <v>937</v>
      </c>
      <c r="C564" s="80">
        <v>5</v>
      </c>
      <c r="D564" s="81" t="s">
        <v>23</v>
      </c>
      <c r="E564" s="79" t="s">
        <v>458</v>
      </c>
      <c r="F564" s="79" t="s">
        <v>635</v>
      </c>
      <c r="G564" s="79" t="s">
        <v>918</v>
      </c>
      <c r="H564" s="79" t="s">
        <v>656</v>
      </c>
      <c r="I564" s="79" t="s">
        <v>919</v>
      </c>
      <c r="J564" s="79" t="s">
        <v>658</v>
      </c>
      <c r="K564" s="79" t="s">
        <v>472</v>
      </c>
      <c r="L564" s="79" t="s">
        <v>637</v>
      </c>
      <c r="M564" s="79" t="s">
        <v>650</v>
      </c>
      <c r="N564" s="82">
        <v>1</v>
      </c>
      <c r="O564" s="82">
        <v>1</v>
      </c>
      <c r="P564" s="82">
        <v>1</v>
      </c>
      <c r="Q564" s="82">
        <v>1</v>
      </c>
      <c r="R564" s="82">
        <v>1</v>
      </c>
      <c r="S564" s="82">
        <v>1</v>
      </c>
      <c r="T564" s="82">
        <v>0</v>
      </c>
      <c r="U564" s="82">
        <v>0</v>
      </c>
      <c r="V564" s="82">
        <v>0</v>
      </c>
      <c r="W564" s="77">
        <v>99415</v>
      </c>
      <c r="X564" s="77">
        <v>0</v>
      </c>
      <c r="Y564" s="77">
        <v>0</v>
      </c>
      <c r="Z564" s="77">
        <v>467.25</v>
      </c>
      <c r="AA564" s="77">
        <v>0</v>
      </c>
      <c r="AB564" s="77">
        <v>0</v>
      </c>
      <c r="AC564" s="77">
        <v>0</v>
      </c>
      <c r="AD564" s="77">
        <v>99415</v>
      </c>
      <c r="AE564" s="134">
        <v>43815</v>
      </c>
      <c r="AF564" s="134">
        <v>46372</v>
      </c>
      <c r="AG564" s="135">
        <v>99415</v>
      </c>
      <c r="AH564" s="84">
        <v>2.7944444444444443</v>
      </c>
      <c r="AI564" s="84">
        <v>7</v>
      </c>
      <c r="AJ564" s="136">
        <v>5.6399999999999999E-2</v>
      </c>
      <c r="AK564" s="79" t="s">
        <v>651</v>
      </c>
      <c r="AL564" s="79" t="s">
        <v>652</v>
      </c>
      <c r="AM564" s="130">
        <v>0</v>
      </c>
      <c r="AN564" s="130">
        <v>0</v>
      </c>
      <c r="AO564" s="130">
        <v>0</v>
      </c>
      <c r="AP564" s="130">
        <v>0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49707.5</v>
      </c>
      <c r="BI564" s="22">
        <f t="shared" si="24"/>
        <v>0</v>
      </c>
      <c r="BJ564" s="22">
        <f t="shared" si="25"/>
        <v>49707.5</v>
      </c>
      <c r="BK564" s="22">
        <f t="shared" si="26"/>
        <v>49707.5</v>
      </c>
    </row>
    <row r="565" spans="1:63" x14ac:dyDescent="0.35">
      <c r="A565" s="23" t="s">
        <v>2023</v>
      </c>
      <c r="B565" s="79" t="s">
        <v>937</v>
      </c>
      <c r="C565" s="80">
        <v>6</v>
      </c>
      <c r="D565" s="81" t="s">
        <v>23</v>
      </c>
      <c r="E565" s="79" t="s">
        <v>458</v>
      </c>
      <c r="F565" s="79" t="s">
        <v>635</v>
      </c>
      <c r="G565" s="79" t="s">
        <v>918</v>
      </c>
      <c r="H565" s="79" t="s">
        <v>656</v>
      </c>
      <c r="I565" s="79" t="s">
        <v>919</v>
      </c>
      <c r="J565" s="79" t="s">
        <v>658</v>
      </c>
      <c r="K565" s="79" t="s">
        <v>472</v>
      </c>
      <c r="L565" s="79" t="s">
        <v>637</v>
      </c>
      <c r="M565" s="79" t="s">
        <v>650</v>
      </c>
      <c r="N565" s="82">
        <v>1</v>
      </c>
      <c r="O565" s="82">
        <v>1</v>
      </c>
      <c r="P565" s="82">
        <v>1</v>
      </c>
      <c r="Q565" s="82">
        <v>1</v>
      </c>
      <c r="R565" s="82">
        <v>1</v>
      </c>
      <c r="S565" s="82">
        <v>1</v>
      </c>
      <c r="T565" s="82">
        <v>0</v>
      </c>
      <c r="U565" s="82">
        <v>0</v>
      </c>
      <c r="V565" s="82">
        <v>0</v>
      </c>
      <c r="W565" s="77">
        <v>205467.5</v>
      </c>
      <c r="X565" s="77">
        <v>0</v>
      </c>
      <c r="Y565" s="77">
        <v>0</v>
      </c>
      <c r="Z565" s="77">
        <v>1015.35</v>
      </c>
      <c r="AA565" s="77">
        <v>0</v>
      </c>
      <c r="AB565" s="77">
        <v>0</v>
      </c>
      <c r="AC565" s="77">
        <v>0</v>
      </c>
      <c r="AD565" s="77">
        <v>205467.5</v>
      </c>
      <c r="AE565" s="134">
        <v>43815</v>
      </c>
      <c r="AF565" s="134">
        <v>46737</v>
      </c>
      <c r="AG565" s="135">
        <v>205467.5</v>
      </c>
      <c r="AH565" s="84">
        <v>3.7944444444444443</v>
      </c>
      <c r="AI565" s="84">
        <v>8</v>
      </c>
      <c r="AJ565" s="136">
        <v>5.9299999999999999E-2</v>
      </c>
      <c r="AK565" s="79" t="s">
        <v>651</v>
      </c>
      <c r="AL565" s="79" t="s">
        <v>652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68489.17</v>
      </c>
      <c r="BI565" s="22">
        <f t="shared" si="24"/>
        <v>0</v>
      </c>
      <c r="BJ565" s="22">
        <f t="shared" si="25"/>
        <v>68489.17</v>
      </c>
      <c r="BK565" s="22">
        <f t="shared" si="26"/>
        <v>68489.17</v>
      </c>
    </row>
    <row r="566" spans="1:63" x14ac:dyDescent="0.35">
      <c r="A566" s="23" t="s">
        <v>2024</v>
      </c>
      <c r="B566" s="79" t="s">
        <v>937</v>
      </c>
      <c r="C566" s="80">
        <v>7</v>
      </c>
      <c r="D566" s="81" t="s">
        <v>23</v>
      </c>
      <c r="E566" s="79" t="s">
        <v>458</v>
      </c>
      <c r="F566" s="79" t="s">
        <v>635</v>
      </c>
      <c r="G566" s="79" t="s">
        <v>918</v>
      </c>
      <c r="H566" s="79" t="s">
        <v>656</v>
      </c>
      <c r="I566" s="79" t="s">
        <v>919</v>
      </c>
      <c r="J566" s="79" t="s">
        <v>658</v>
      </c>
      <c r="K566" s="79" t="s">
        <v>472</v>
      </c>
      <c r="L566" s="79" t="s">
        <v>637</v>
      </c>
      <c r="M566" s="79" t="s">
        <v>650</v>
      </c>
      <c r="N566" s="82">
        <v>1</v>
      </c>
      <c r="O566" s="82">
        <v>1</v>
      </c>
      <c r="P566" s="82">
        <v>1</v>
      </c>
      <c r="Q566" s="82">
        <v>1</v>
      </c>
      <c r="R566" s="82">
        <v>1</v>
      </c>
      <c r="S566" s="82">
        <v>1</v>
      </c>
      <c r="T566" s="82">
        <v>0</v>
      </c>
      <c r="U566" s="82">
        <v>0</v>
      </c>
      <c r="V566" s="82">
        <v>0</v>
      </c>
      <c r="W566" s="77">
        <v>212400</v>
      </c>
      <c r="X566" s="77">
        <v>0</v>
      </c>
      <c r="Y566" s="77">
        <v>0</v>
      </c>
      <c r="Z566" s="77">
        <v>1099.17</v>
      </c>
      <c r="AA566" s="77">
        <v>0</v>
      </c>
      <c r="AB566" s="77">
        <v>0</v>
      </c>
      <c r="AC566" s="77">
        <v>0</v>
      </c>
      <c r="AD566" s="77">
        <v>212400</v>
      </c>
      <c r="AE566" s="134">
        <v>43815</v>
      </c>
      <c r="AF566" s="134">
        <v>47103</v>
      </c>
      <c r="AG566" s="135">
        <v>212400</v>
      </c>
      <c r="AH566" s="84">
        <v>4.7944444444444443</v>
      </c>
      <c r="AI566" s="84">
        <v>9</v>
      </c>
      <c r="AJ566" s="136">
        <v>6.2100000000000002E-2</v>
      </c>
      <c r="AK566" s="79" t="s">
        <v>651</v>
      </c>
      <c r="AL566" s="79" t="s">
        <v>652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53100</v>
      </c>
      <c r="BI566" s="22">
        <f t="shared" si="24"/>
        <v>0</v>
      </c>
      <c r="BJ566" s="22">
        <f t="shared" si="25"/>
        <v>53100</v>
      </c>
      <c r="BK566" s="22">
        <f t="shared" si="26"/>
        <v>53100</v>
      </c>
    </row>
    <row r="567" spans="1:63" x14ac:dyDescent="0.35">
      <c r="A567" s="23" t="s">
        <v>2025</v>
      </c>
      <c r="B567" s="79" t="s">
        <v>937</v>
      </c>
      <c r="C567" s="80">
        <v>8</v>
      </c>
      <c r="D567" s="81" t="s">
        <v>23</v>
      </c>
      <c r="E567" s="79" t="s">
        <v>458</v>
      </c>
      <c r="F567" s="79" t="s">
        <v>635</v>
      </c>
      <c r="G567" s="79" t="s">
        <v>918</v>
      </c>
      <c r="H567" s="79" t="s">
        <v>656</v>
      </c>
      <c r="I567" s="79" t="s">
        <v>919</v>
      </c>
      <c r="J567" s="79" t="s">
        <v>658</v>
      </c>
      <c r="K567" s="79" t="s">
        <v>472</v>
      </c>
      <c r="L567" s="79" t="s">
        <v>637</v>
      </c>
      <c r="M567" s="79" t="s">
        <v>650</v>
      </c>
      <c r="N567" s="82">
        <v>1</v>
      </c>
      <c r="O567" s="82">
        <v>1</v>
      </c>
      <c r="P567" s="82">
        <v>1</v>
      </c>
      <c r="Q567" s="82">
        <v>1</v>
      </c>
      <c r="R567" s="82">
        <v>1</v>
      </c>
      <c r="S567" s="82">
        <v>1</v>
      </c>
      <c r="T567" s="82">
        <v>0</v>
      </c>
      <c r="U567" s="82">
        <v>0</v>
      </c>
      <c r="V567" s="82">
        <v>0</v>
      </c>
      <c r="W567" s="77">
        <v>228625</v>
      </c>
      <c r="X567" s="77">
        <v>0</v>
      </c>
      <c r="Y567" s="77">
        <v>0</v>
      </c>
      <c r="Z567" s="77">
        <v>1238.3900000000001</v>
      </c>
      <c r="AA567" s="77">
        <v>0</v>
      </c>
      <c r="AB567" s="77">
        <v>0</v>
      </c>
      <c r="AC567" s="77">
        <v>0</v>
      </c>
      <c r="AD567" s="77">
        <v>228625</v>
      </c>
      <c r="AE567" s="134">
        <v>43815</v>
      </c>
      <c r="AF567" s="134">
        <v>47468</v>
      </c>
      <c r="AG567" s="135">
        <v>228625</v>
      </c>
      <c r="AH567" s="84">
        <v>5.7944444444444443</v>
      </c>
      <c r="AI567" s="84">
        <v>10</v>
      </c>
      <c r="AJ567" s="136">
        <v>6.5000000000000002E-2</v>
      </c>
      <c r="AK567" s="79" t="s">
        <v>651</v>
      </c>
      <c r="AL567" s="79" t="s">
        <v>652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45725</v>
      </c>
      <c r="BI567" s="22">
        <f t="shared" si="24"/>
        <v>0</v>
      </c>
      <c r="BJ567" s="22">
        <f t="shared" si="25"/>
        <v>45725</v>
      </c>
      <c r="BK567" s="22">
        <f t="shared" si="26"/>
        <v>45725</v>
      </c>
    </row>
    <row r="568" spans="1:63" x14ac:dyDescent="0.35">
      <c r="A568" s="23" t="s">
        <v>2026</v>
      </c>
      <c r="B568" s="79" t="s">
        <v>522</v>
      </c>
      <c r="C568" s="80">
        <v>2</v>
      </c>
      <c r="D568" s="81" t="s">
        <v>23</v>
      </c>
      <c r="E568" s="79" t="s">
        <v>458</v>
      </c>
      <c r="F568" s="79" t="s">
        <v>635</v>
      </c>
      <c r="G568" s="79" t="s">
        <v>918</v>
      </c>
      <c r="H568" s="79" t="s">
        <v>656</v>
      </c>
      <c r="I568" s="79" t="s">
        <v>919</v>
      </c>
      <c r="J568" s="79" t="s">
        <v>658</v>
      </c>
      <c r="K568" s="79" t="s">
        <v>472</v>
      </c>
      <c r="L568" s="79" t="s">
        <v>637</v>
      </c>
      <c r="M568" s="79" t="s">
        <v>650</v>
      </c>
      <c r="N568" s="82">
        <v>1</v>
      </c>
      <c r="O568" s="82">
        <v>1</v>
      </c>
      <c r="P568" s="82">
        <v>1</v>
      </c>
      <c r="Q568" s="82">
        <v>1</v>
      </c>
      <c r="R568" s="82">
        <v>1</v>
      </c>
      <c r="S568" s="82">
        <v>1</v>
      </c>
      <c r="T568" s="82">
        <v>0</v>
      </c>
      <c r="U568" s="82">
        <v>0</v>
      </c>
      <c r="V568" s="82">
        <v>0</v>
      </c>
      <c r="W568" s="77">
        <v>53100</v>
      </c>
      <c r="X568" s="77">
        <v>0</v>
      </c>
      <c r="Y568" s="77">
        <v>0</v>
      </c>
      <c r="Z568" s="77">
        <v>224.35</v>
      </c>
      <c r="AA568" s="77">
        <v>0</v>
      </c>
      <c r="AB568" s="77">
        <v>0</v>
      </c>
      <c r="AC568" s="77">
        <v>0</v>
      </c>
      <c r="AD568" s="77">
        <v>53100</v>
      </c>
      <c r="AE568" s="134">
        <v>43815</v>
      </c>
      <c r="AF568" s="134">
        <v>45642</v>
      </c>
      <c r="AG568" s="135">
        <v>53100</v>
      </c>
      <c r="AH568" s="84">
        <v>0.7944444444444444</v>
      </c>
      <c r="AI568" s="84">
        <v>5</v>
      </c>
      <c r="AJ568" s="136">
        <v>5.0700000000000002E-2</v>
      </c>
      <c r="AK568" s="79" t="s">
        <v>651</v>
      </c>
      <c r="AL568" s="79" t="s">
        <v>652</v>
      </c>
      <c r="AM568" s="130">
        <v>0</v>
      </c>
      <c r="AN568" s="130">
        <v>0</v>
      </c>
      <c r="AO568" s="130">
        <v>0</v>
      </c>
      <c r="AP568" s="130">
        <v>26550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26550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0</v>
      </c>
      <c r="BI568" s="22">
        <f t="shared" si="24"/>
        <v>53100</v>
      </c>
      <c r="BJ568" s="22">
        <f t="shared" si="25"/>
        <v>0</v>
      </c>
      <c r="BK568" s="22">
        <f t="shared" si="26"/>
        <v>53100</v>
      </c>
    </row>
    <row r="569" spans="1:63" x14ac:dyDescent="0.35">
      <c r="A569" s="23" t="s">
        <v>2027</v>
      </c>
      <c r="B569" s="79" t="s">
        <v>522</v>
      </c>
      <c r="C569" s="80">
        <v>3</v>
      </c>
      <c r="D569" s="81" t="s">
        <v>23</v>
      </c>
      <c r="E569" s="79" t="s">
        <v>458</v>
      </c>
      <c r="F569" s="79" t="s">
        <v>635</v>
      </c>
      <c r="G569" s="79" t="s">
        <v>918</v>
      </c>
      <c r="H569" s="79" t="s">
        <v>656</v>
      </c>
      <c r="I569" s="79" t="s">
        <v>919</v>
      </c>
      <c r="J569" s="79" t="s">
        <v>658</v>
      </c>
      <c r="K569" s="79" t="s">
        <v>472</v>
      </c>
      <c r="L569" s="79" t="s">
        <v>637</v>
      </c>
      <c r="M569" s="79" t="s">
        <v>650</v>
      </c>
      <c r="N569" s="82">
        <v>1</v>
      </c>
      <c r="O569" s="82">
        <v>1</v>
      </c>
      <c r="P569" s="82">
        <v>1</v>
      </c>
      <c r="Q569" s="82">
        <v>1</v>
      </c>
      <c r="R569" s="82">
        <v>1</v>
      </c>
      <c r="S569" s="82">
        <v>1</v>
      </c>
      <c r="T569" s="82">
        <v>0</v>
      </c>
      <c r="U569" s="82">
        <v>0</v>
      </c>
      <c r="V569" s="82">
        <v>0</v>
      </c>
      <c r="W569" s="77">
        <v>46315</v>
      </c>
      <c r="X569" s="77">
        <v>0</v>
      </c>
      <c r="Y569" s="77">
        <v>0</v>
      </c>
      <c r="Z569" s="77">
        <v>217.68</v>
      </c>
      <c r="AA569" s="77">
        <v>0</v>
      </c>
      <c r="AB569" s="77">
        <v>0</v>
      </c>
      <c r="AC569" s="77">
        <v>0</v>
      </c>
      <c r="AD569" s="77">
        <v>46315</v>
      </c>
      <c r="AE569" s="134">
        <v>43815</v>
      </c>
      <c r="AF569" s="134">
        <v>46372</v>
      </c>
      <c r="AG569" s="135">
        <v>46315</v>
      </c>
      <c r="AH569" s="84">
        <v>2.7944444444444443</v>
      </c>
      <c r="AI569" s="84">
        <v>7</v>
      </c>
      <c r="AJ569" s="136">
        <v>5.6399999999999999E-2</v>
      </c>
      <c r="AK569" s="79" t="s">
        <v>651</v>
      </c>
      <c r="AL569" s="79" t="s">
        <v>652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23157.5</v>
      </c>
      <c r="BI569" s="22">
        <f t="shared" si="24"/>
        <v>0</v>
      </c>
      <c r="BJ569" s="22">
        <f t="shared" si="25"/>
        <v>23157.5</v>
      </c>
      <c r="BK569" s="22">
        <f t="shared" si="26"/>
        <v>23157.5</v>
      </c>
    </row>
    <row r="570" spans="1:63" x14ac:dyDescent="0.35">
      <c r="A570" s="23" t="s">
        <v>2028</v>
      </c>
      <c r="B570" s="79" t="s">
        <v>522</v>
      </c>
      <c r="C570" s="80">
        <v>4</v>
      </c>
      <c r="D570" s="81" t="s">
        <v>23</v>
      </c>
      <c r="E570" s="79" t="s">
        <v>458</v>
      </c>
      <c r="F570" s="79" t="s">
        <v>635</v>
      </c>
      <c r="G570" s="79" t="s">
        <v>918</v>
      </c>
      <c r="H570" s="79" t="s">
        <v>656</v>
      </c>
      <c r="I570" s="79" t="s">
        <v>919</v>
      </c>
      <c r="J570" s="79" t="s">
        <v>658</v>
      </c>
      <c r="K570" s="79" t="s">
        <v>472</v>
      </c>
      <c r="L570" s="79" t="s">
        <v>637</v>
      </c>
      <c r="M570" s="79" t="s">
        <v>650</v>
      </c>
      <c r="N570" s="82">
        <v>1</v>
      </c>
      <c r="O570" s="82">
        <v>1</v>
      </c>
      <c r="P570" s="82">
        <v>1</v>
      </c>
      <c r="Q570" s="82">
        <v>1</v>
      </c>
      <c r="R570" s="82">
        <v>1</v>
      </c>
      <c r="S570" s="82">
        <v>1</v>
      </c>
      <c r="T570" s="82">
        <v>0</v>
      </c>
      <c r="U570" s="82">
        <v>0</v>
      </c>
      <c r="V570" s="82">
        <v>0</v>
      </c>
      <c r="W570" s="77">
        <v>151335</v>
      </c>
      <c r="X570" s="77">
        <v>0</v>
      </c>
      <c r="Y570" s="77">
        <v>0</v>
      </c>
      <c r="Z570" s="77">
        <v>747.85</v>
      </c>
      <c r="AA570" s="77">
        <v>0</v>
      </c>
      <c r="AB570" s="77">
        <v>0</v>
      </c>
      <c r="AC570" s="77">
        <v>0</v>
      </c>
      <c r="AD570" s="77">
        <v>151335</v>
      </c>
      <c r="AE570" s="134">
        <v>43815</v>
      </c>
      <c r="AF570" s="134">
        <v>46737</v>
      </c>
      <c r="AG570" s="135">
        <v>151335</v>
      </c>
      <c r="AH570" s="84">
        <v>3.7944444444444443</v>
      </c>
      <c r="AI570" s="84">
        <v>8</v>
      </c>
      <c r="AJ570" s="136">
        <v>5.9299999999999999E-2</v>
      </c>
      <c r="AK570" s="79" t="s">
        <v>651</v>
      </c>
      <c r="AL570" s="79" t="s">
        <v>652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50445</v>
      </c>
      <c r="BI570" s="22">
        <f t="shared" si="24"/>
        <v>0</v>
      </c>
      <c r="BJ570" s="22">
        <f t="shared" si="25"/>
        <v>50445</v>
      </c>
      <c r="BK570" s="22">
        <f t="shared" si="26"/>
        <v>50445</v>
      </c>
    </row>
    <row r="571" spans="1:63" x14ac:dyDescent="0.35">
      <c r="A571" s="23" t="s">
        <v>2029</v>
      </c>
      <c r="B571" s="79" t="s">
        <v>522</v>
      </c>
      <c r="C571" s="80">
        <v>5</v>
      </c>
      <c r="D571" s="81" t="s">
        <v>23</v>
      </c>
      <c r="E571" s="79" t="s">
        <v>458</v>
      </c>
      <c r="F571" s="79" t="s">
        <v>635</v>
      </c>
      <c r="G571" s="79" t="s">
        <v>918</v>
      </c>
      <c r="H571" s="79" t="s">
        <v>656</v>
      </c>
      <c r="I571" s="79" t="s">
        <v>919</v>
      </c>
      <c r="J571" s="79" t="s">
        <v>658</v>
      </c>
      <c r="K571" s="79" t="s">
        <v>472</v>
      </c>
      <c r="L571" s="79" t="s">
        <v>637</v>
      </c>
      <c r="M571" s="79" t="s">
        <v>650</v>
      </c>
      <c r="N571" s="82">
        <v>1</v>
      </c>
      <c r="O571" s="82">
        <v>1</v>
      </c>
      <c r="P571" s="82">
        <v>1</v>
      </c>
      <c r="Q571" s="82">
        <v>1</v>
      </c>
      <c r="R571" s="82">
        <v>1</v>
      </c>
      <c r="S571" s="82">
        <v>1</v>
      </c>
      <c r="T571" s="82">
        <v>0</v>
      </c>
      <c r="U571" s="82">
        <v>0</v>
      </c>
      <c r="V571" s="82">
        <v>0</v>
      </c>
      <c r="W571" s="77">
        <v>99710</v>
      </c>
      <c r="X571" s="77">
        <v>0</v>
      </c>
      <c r="Y571" s="77">
        <v>0</v>
      </c>
      <c r="Z571" s="77">
        <v>516</v>
      </c>
      <c r="AA571" s="77">
        <v>0</v>
      </c>
      <c r="AB571" s="77">
        <v>0</v>
      </c>
      <c r="AC571" s="77">
        <v>0</v>
      </c>
      <c r="AD571" s="77">
        <v>99710</v>
      </c>
      <c r="AE571" s="134">
        <v>43815</v>
      </c>
      <c r="AF571" s="134">
        <v>47103</v>
      </c>
      <c r="AG571" s="135">
        <v>99710</v>
      </c>
      <c r="AH571" s="84">
        <v>4.7944444444444443</v>
      </c>
      <c r="AI571" s="84">
        <v>9</v>
      </c>
      <c r="AJ571" s="136">
        <v>6.2100000000000002E-2</v>
      </c>
      <c r="AK571" s="79" t="s">
        <v>651</v>
      </c>
      <c r="AL571" s="79" t="s">
        <v>652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24927.5</v>
      </c>
      <c r="BI571" s="22">
        <f t="shared" si="24"/>
        <v>0</v>
      </c>
      <c r="BJ571" s="22">
        <f t="shared" si="25"/>
        <v>24927.5</v>
      </c>
      <c r="BK571" s="22">
        <f t="shared" si="26"/>
        <v>24927.5</v>
      </c>
    </row>
    <row r="572" spans="1:63" x14ac:dyDescent="0.35">
      <c r="A572" s="23" t="s">
        <v>2030</v>
      </c>
      <c r="B572" s="79" t="s">
        <v>523</v>
      </c>
      <c r="C572" s="80">
        <v>3</v>
      </c>
      <c r="D572" s="81" t="s">
        <v>23</v>
      </c>
      <c r="E572" s="79" t="s">
        <v>458</v>
      </c>
      <c r="F572" s="79" t="s">
        <v>635</v>
      </c>
      <c r="G572" s="79" t="s">
        <v>918</v>
      </c>
      <c r="H572" s="79" t="s">
        <v>656</v>
      </c>
      <c r="I572" s="79" t="s">
        <v>919</v>
      </c>
      <c r="J572" s="79" t="s">
        <v>658</v>
      </c>
      <c r="K572" s="79" t="s">
        <v>472</v>
      </c>
      <c r="L572" s="79" t="s">
        <v>637</v>
      </c>
      <c r="M572" s="79" t="s">
        <v>650</v>
      </c>
      <c r="N572" s="82">
        <v>1</v>
      </c>
      <c r="O572" s="82">
        <v>1</v>
      </c>
      <c r="P572" s="82">
        <v>1</v>
      </c>
      <c r="Q572" s="82">
        <v>1</v>
      </c>
      <c r="R572" s="82">
        <v>1</v>
      </c>
      <c r="S572" s="82">
        <v>1</v>
      </c>
      <c r="T572" s="82">
        <v>0</v>
      </c>
      <c r="U572" s="82">
        <v>0</v>
      </c>
      <c r="V572" s="82">
        <v>0</v>
      </c>
      <c r="W572" s="77">
        <v>53100</v>
      </c>
      <c r="X572" s="77">
        <v>0</v>
      </c>
      <c r="Y572" s="77">
        <v>0</v>
      </c>
      <c r="Z572" s="77">
        <v>224.35</v>
      </c>
      <c r="AA572" s="77">
        <v>0</v>
      </c>
      <c r="AB572" s="77">
        <v>0</v>
      </c>
      <c r="AC572" s="77">
        <v>0</v>
      </c>
      <c r="AD572" s="77">
        <v>53100</v>
      </c>
      <c r="AE572" s="134">
        <v>43815</v>
      </c>
      <c r="AF572" s="134">
        <v>45642</v>
      </c>
      <c r="AG572" s="135">
        <v>53100</v>
      </c>
      <c r="AH572" s="84">
        <v>0.7944444444444444</v>
      </c>
      <c r="AI572" s="84">
        <v>5</v>
      </c>
      <c r="AJ572" s="136">
        <v>5.0700000000000002E-2</v>
      </c>
      <c r="AK572" s="79" t="s">
        <v>651</v>
      </c>
      <c r="AL572" s="79" t="s">
        <v>652</v>
      </c>
      <c r="AM572" s="130">
        <v>0</v>
      </c>
      <c r="AN572" s="130">
        <v>0</v>
      </c>
      <c r="AO572" s="130">
        <v>0</v>
      </c>
      <c r="AP572" s="130">
        <v>26550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26550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0</v>
      </c>
      <c r="BI572" s="22">
        <f t="shared" si="24"/>
        <v>53100</v>
      </c>
      <c r="BJ572" s="22">
        <f t="shared" si="25"/>
        <v>0</v>
      </c>
      <c r="BK572" s="22">
        <f t="shared" si="26"/>
        <v>53100</v>
      </c>
    </row>
    <row r="573" spans="1:63" x14ac:dyDescent="0.35">
      <c r="A573" s="23" t="s">
        <v>2031</v>
      </c>
      <c r="B573" s="79" t="s">
        <v>523</v>
      </c>
      <c r="C573" s="80">
        <v>4</v>
      </c>
      <c r="D573" s="81" t="s">
        <v>23</v>
      </c>
      <c r="E573" s="79" t="s">
        <v>458</v>
      </c>
      <c r="F573" s="79" t="s">
        <v>635</v>
      </c>
      <c r="G573" s="79" t="s">
        <v>918</v>
      </c>
      <c r="H573" s="79" t="s">
        <v>656</v>
      </c>
      <c r="I573" s="79" t="s">
        <v>919</v>
      </c>
      <c r="J573" s="79" t="s">
        <v>658</v>
      </c>
      <c r="K573" s="79" t="s">
        <v>472</v>
      </c>
      <c r="L573" s="79" t="s">
        <v>637</v>
      </c>
      <c r="M573" s="79" t="s">
        <v>650</v>
      </c>
      <c r="N573" s="82">
        <v>1</v>
      </c>
      <c r="O573" s="82">
        <v>1</v>
      </c>
      <c r="P573" s="82">
        <v>1</v>
      </c>
      <c r="Q573" s="82">
        <v>1</v>
      </c>
      <c r="R573" s="82">
        <v>1</v>
      </c>
      <c r="S573" s="82">
        <v>1</v>
      </c>
      <c r="T573" s="82">
        <v>0</v>
      </c>
      <c r="U573" s="82">
        <v>0</v>
      </c>
      <c r="V573" s="82">
        <v>0</v>
      </c>
      <c r="W573" s="77">
        <v>99857.5</v>
      </c>
      <c r="X573" s="77">
        <v>0</v>
      </c>
      <c r="Y573" s="77">
        <v>0</v>
      </c>
      <c r="Z573" s="77">
        <v>446.03</v>
      </c>
      <c r="AA573" s="77">
        <v>0</v>
      </c>
      <c r="AB573" s="77">
        <v>0</v>
      </c>
      <c r="AC573" s="77">
        <v>0</v>
      </c>
      <c r="AD573" s="77">
        <v>99857.5</v>
      </c>
      <c r="AE573" s="134">
        <v>43815</v>
      </c>
      <c r="AF573" s="134">
        <v>46007</v>
      </c>
      <c r="AG573" s="135">
        <v>99857.5</v>
      </c>
      <c r="AH573" s="84">
        <v>1.7944444444444445</v>
      </c>
      <c r="AI573" s="84">
        <v>6</v>
      </c>
      <c r="AJ573" s="136">
        <v>5.3600000000000002E-2</v>
      </c>
      <c r="AK573" s="79" t="s">
        <v>651</v>
      </c>
      <c r="AL573" s="79" t="s">
        <v>652</v>
      </c>
      <c r="AM573" s="130">
        <v>0</v>
      </c>
      <c r="AN573" s="130">
        <v>0</v>
      </c>
      <c r="AO573" s="130">
        <v>0</v>
      </c>
      <c r="AP573" s="130">
        <v>0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49928.75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49928.75</v>
      </c>
      <c r="BI573" s="22">
        <f t="shared" si="24"/>
        <v>0</v>
      </c>
      <c r="BJ573" s="22">
        <f t="shared" si="25"/>
        <v>99857.5</v>
      </c>
      <c r="BK573" s="22">
        <f t="shared" si="26"/>
        <v>99857.5</v>
      </c>
    </row>
    <row r="574" spans="1:63" x14ac:dyDescent="0.35">
      <c r="A574" s="23" t="s">
        <v>2032</v>
      </c>
      <c r="B574" s="79" t="s">
        <v>523</v>
      </c>
      <c r="C574" s="80">
        <v>5</v>
      </c>
      <c r="D574" s="81" t="s">
        <v>23</v>
      </c>
      <c r="E574" s="79" t="s">
        <v>458</v>
      </c>
      <c r="F574" s="79" t="s">
        <v>635</v>
      </c>
      <c r="G574" s="79" t="s">
        <v>918</v>
      </c>
      <c r="H574" s="79" t="s">
        <v>656</v>
      </c>
      <c r="I574" s="79" t="s">
        <v>919</v>
      </c>
      <c r="J574" s="79" t="s">
        <v>658</v>
      </c>
      <c r="K574" s="79" t="s">
        <v>472</v>
      </c>
      <c r="L574" s="79" t="s">
        <v>637</v>
      </c>
      <c r="M574" s="79" t="s">
        <v>650</v>
      </c>
      <c r="N574" s="82">
        <v>1</v>
      </c>
      <c r="O574" s="82">
        <v>1</v>
      </c>
      <c r="P574" s="82">
        <v>1</v>
      </c>
      <c r="Q574" s="82">
        <v>1</v>
      </c>
      <c r="R574" s="82">
        <v>1</v>
      </c>
      <c r="S574" s="82">
        <v>1</v>
      </c>
      <c r="T574" s="82">
        <v>0</v>
      </c>
      <c r="U574" s="82">
        <v>0</v>
      </c>
      <c r="V574" s="82">
        <v>0</v>
      </c>
      <c r="W574" s="77">
        <v>53100</v>
      </c>
      <c r="X574" s="77">
        <v>0</v>
      </c>
      <c r="Y574" s="77">
        <v>0</v>
      </c>
      <c r="Z574" s="77">
        <v>249.57</v>
      </c>
      <c r="AA574" s="77">
        <v>0</v>
      </c>
      <c r="AB574" s="77">
        <v>0</v>
      </c>
      <c r="AC574" s="77">
        <v>0</v>
      </c>
      <c r="AD574" s="77">
        <v>53100</v>
      </c>
      <c r="AE574" s="134">
        <v>43815</v>
      </c>
      <c r="AF574" s="134">
        <v>46372</v>
      </c>
      <c r="AG574" s="135">
        <v>53100</v>
      </c>
      <c r="AH574" s="84">
        <v>2.7944444444444443</v>
      </c>
      <c r="AI574" s="84">
        <v>7</v>
      </c>
      <c r="AJ574" s="136">
        <v>5.6399999999999999E-2</v>
      </c>
      <c r="AK574" s="79" t="s">
        <v>651</v>
      </c>
      <c r="AL574" s="79" t="s">
        <v>652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26550</v>
      </c>
      <c r="BI574" s="22">
        <f t="shared" si="24"/>
        <v>0</v>
      </c>
      <c r="BJ574" s="22">
        <f t="shared" si="25"/>
        <v>26550</v>
      </c>
      <c r="BK574" s="22">
        <f t="shared" si="26"/>
        <v>26550</v>
      </c>
    </row>
    <row r="575" spans="1:63" x14ac:dyDescent="0.35">
      <c r="A575" s="23" t="s">
        <v>2033</v>
      </c>
      <c r="B575" s="79" t="s">
        <v>523</v>
      </c>
      <c r="C575" s="80">
        <v>6</v>
      </c>
      <c r="D575" s="81" t="s">
        <v>23</v>
      </c>
      <c r="E575" s="79" t="s">
        <v>458</v>
      </c>
      <c r="F575" s="79" t="s">
        <v>635</v>
      </c>
      <c r="G575" s="79" t="s">
        <v>918</v>
      </c>
      <c r="H575" s="79" t="s">
        <v>656</v>
      </c>
      <c r="I575" s="79" t="s">
        <v>919</v>
      </c>
      <c r="J575" s="79" t="s">
        <v>658</v>
      </c>
      <c r="K575" s="79" t="s">
        <v>472</v>
      </c>
      <c r="L575" s="79" t="s">
        <v>637</v>
      </c>
      <c r="M575" s="79" t="s">
        <v>650</v>
      </c>
      <c r="N575" s="82">
        <v>1</v>
      </c>
      <c r="O575" s="82">
        <v>1</v>
      </c>
      <c r="P575" s="82">
        <v>1</v>
      </c>
      <c r="Q575" s="82">
        <v>1</v>
      </c>
      <c r="R575" s="82">
        <v>1</v>
      </c>
      <c r="S575" s="82">
        <v>1</v>
      </c>
      <c r="T575" s="82">
        <v>0</v>
      </c>
      <c r="U575" s="82">
        <v>0</v>
      </c>
      <c r="V575" s="82">
        <v>0</v>
      </c>
      <c r="W575" s="77">
        <v>51772.5</v>
      </c>
      <c r="X575" s="77">
        <v>0</v>
      </c>
      <c r="Y575" s="77">
        <v>0</v>
      </c>
      <c r="Z575" s="77">
        <v>255.84</v>
      </c>
      <c r="AA575" s="77">
        <v>0</v>
      </c>
      <c r="AB575" s="77">
        <v>0</v>
      </c>
      <c r="AC575" s="77">
        <v>0</v>
      </c>
      <c r="AD575" s="77">
        <v>51772.5</v>
      </c>
      <c r="AE575" s="134">
        <v>43815</v>
      </c>
      <c r="AF575" s="134">
        <v>46737</v>
      </c>
      <c r="AG575" s="135">
        <v>51772.5</v>
      </c>
      <c r="AH575" s="84">
        <v>3.7944444444444443</v>
      </c>
      <c r="AI575" s="84">
        <v>8</v>
      </c>
      <c r="AJ575" s="136">
        <v>5.9299999999999999E-2</v>
      </c>
      <c r="AK575" s="79" t="s">
        <v>651</v>
      </c>
      <c r="AL575" s="79" t="s">
        <v>652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17257.5</v>
      </c>
      <c r="BI575" s="22">
        <f t="shared" si="24"/>
        <v>0</v>
      </c>
      <c r="BJ575" s="22">
        <f t="shared" si="25"/>
        <v>17257.5</v>
      </c>
      <c r="BK575" s="22">
        <f t="shared" si="26"/>
        <v>17257.5</v>
      </c>
    </row>
    <row r="576" spans="1:63" x14ac:dyDescent="0.35">
      <c r="A576" s="23" t="s">
        <v>2034</v>
      </c>
      <c r="B576" s="79" t="s">
        <v>524</v>
      </c>
      <c r="C576" s="80">
        <v>2</v>
      </c>
      <c r="D576" s="81" t="s">
        <v>23</v>
      </c>
      <c r="E576" s="79" t="s">
        <v>458</v>
      </c>
      <c r="F576" s="79" t="s">
        <v>635</v>
      </c>
      <c r="G576" s="79" t="s">
        <v>918</v>
      </c>
      <c r="H576" s="79" t="s">
        <v>656</v>
      </c>
      <c r="I576" s="79" t="s">
        <v>919</v>
      </c>
      <c r="J576" s="79" t="s">
        <v>658</v>
      </c>
      <c r="K576" s="79" t="s">
        <v>472</v>
      </c>
      <c r="L576" s="79" t="s">
        <v>637</v>
      </c>
      <c r="M576" s="79" t="s">
        <v>650</v>
      </c>
      <c r="N576" s="82">
        <v>1</v>
      </c>
      <c r="O576" s="82">
        <v>1</v>
      </c>
      <c r="P576" s="82">
        <v>1</v>
      </c>
      <c r="Q576" s="82">
        <v>1</v>
      </c>
      <c r="R576" s="82">
        <v>1</v>
      </c>
      <c r="S576" s="82">
        <v>1</v>
      </c>
      <c r="T576" s="82">
        <v>0</v>
      </c>
      <c r="U576" s="82">
        <v>0</v>
      </c>
      <c r="V576" s="82">
        <v>0</v>
      </c>
      <c r="W576" s="77">
        <v>26550</v>
      </c>
      <c r="X576" s="77">
        <v>0</v>
      </c>
      <c r="Y576" s="77">
        <v>0</v>
      </c>
      <c r="Z576" s="77">
        <v>112.17</v>
      </c>
      <c r="AA576" s="77">
        <v>0</v>
      </c>
      <c r="AB576" s="77">
        <v>0</v>
      </c>
      <c r="AC576" s="77">
        <v>0</v>
      </c>
      <c r="AD576" s="77">
        <v>26550</v>
      </c>
      <c r="AE576" s="134">
        <v>43816</v>
      </c>
      <c r="AF576" s="134">
        <v>45643</v>
      </c>
      <c r="AG576" s="135">
        <v>26550</v>
      </c>
      <c r="AH576" s="84">
        <v>0.79722222222222228</v>
      </c>
      <c r="AI576" s="84">
        <v>5</v>
      </c>
      <c r="AJ576" s="136">
        <v>5.0700000000000002E-2</v>
      </c>
      <c r="AK576" s="79" t="s">
        <v>651</v>
      </c>
      <c r="AL576" s="79" t="s">
        <v>652</v>
      </c>
      <c r="AM576" s="130">
        <v>0</v>
      </c>
      <c r="AN576" s="130">
        <v>0</v>
      </c>
      <c r="AO576" s="130">
        <v>0</v>
      </c>
      <c r="AP576" s="130">
        <v>13275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13275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0</v>
      </c>
      <c r="BI576" s="22">
        <f t="shared" si="24"/>
        <v>26550</v>
      </c>
      <c r="BJ576" s="22">
        <f t="shared" si="25"/>
        <v>0</v>
      </c>
      <c r="BK576" s="22">
        <f t="shared" si="26"/>
        <v>26550</v>
      </c>
    </row>
    <row r="577" spans="1:63" x14ac:dyDescent="0.35">
      <c r="A577" s="23" t="s">
        <v>2035</v>
      </c>
      <c r="B577" s="79" t="s">
        <v>524</v>
      </c>
      <c r="C577" s="80">
        <v>3</v>
      </c>
      <c r="D577" s="81" t="s">
        <v>23</v>
      </c>
      <c r="E577" s="79" t="s">
        <v>458</v>
      </c>
      <c r="F577" s="79" t="s">
        <v>635</v>
      </c>
      <c r="G577" s="79" t="s">
        <v>918</v>
      </c>
      <c r="H577" s="79" t="s">
        <v>656</v>
      </c>
      <c r="I577" s="79" t="s">
        <v>919</v>
      </c>
      <c r="J577" s="79" t="s">
        <v>658</v>
      </c>
      <c r="K577" s="79" t="s">
        <v>472</v>
      </c>
      <c r="L577" s="79" t="s">
        <v>637</v>
      </c>
      <c r="M577" s="79" t="s">
        <v>650</v>
      </c>
      <c r="N577" s="82">
        <v>1</v>
      </c>
      <c r="O577" s="82">
        <v>1</v>
      </c>
      <c r="P577" s="82">
        <v>1</v>
      </c>
      <c r="Q577" s="82">
        <v>1</v>
      </c>
      <c r="R577" s="82">
        <v>1</v>
      </c>
      <c r="S577" s="82">
        <v>1</v>
      </c>
      <c r="T577" s="82">
        <v>0</v>
      </c>
      <c r="U577" s="82">
        <v>0</v>
      </c>
      <c r="V577" s="82">
        <v>0</v>
      </c>
      <c r="W577" s="77">
        <v>53100</v>
      </c>
      <c r="X577" s="77">
        <v>0</v>
      </c>
      <c r="Y577" s="77">
        <v>0</v>
      </c>
      <c r="Z577" s="77">
        <v>287.62</v>
      </c>
      <c r="AA577" s="77">
        <v>0</v>
      </c>
      <c r="AB577" s="77">
        <v>0</v>
      </c>
      <c r="AC577" s="77">
        <v>0</v>
      </c>
      <c r="AD577" s="77">
        <v>53100</v>
      </c>
      <c r="AE577" s="134">
        <v>43816</v>
      </c>
      <c r="AF577" s="134">
        <v>47469</v>
      </c>
      <c r="AG577" s="135">
        <v>53100</v>
      </c>
      <c r="AH577" s="84">
        <v>5.7972222222222225</v>
      </c>
      <c r="AI577" s="84">
        <v>10</v>
      </c>
      <c r="AJ577" s="136">
        <v>6.5000000000000002E-2</v>
      </c>
      <c r="AK577" s="79" t="s">
        <v>651</v>
      </c>
      <c r="AL577" s="79" t="s">
        <v>652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10620</v>
      </c>
      <c r="BI577" s="22">
        <f t="shared" si="24"/>
        <v>0</v>
      </c>
      <c r="BJ577" s="22">
        <f t="shared" si="25"/>
        <v>10620</v>
      </c>
      <c r="BK577" s="22">
        <f t="shared" si="26"/>
        <v>10620</v>
      </c>
    </row>
    <row r="578" spans="1:63" x14ac:dyDescent="0.35">
      <c r="A578" s="23" t="s">
        <v>2036</v>
      </c>
      <c r="B578" s="79" t="s">
        <v>525</v>
      </c>
      <c r="C578" s="80">
        <v>4</v>
      </c>
      <c r="D578" s="81" t="s">
        <v>23</v>
      </c>
      <c r="E578" s="79" t="s">
        <v>458</v>
      </c>
      <c r="F578" s="79" t="s">
        <v>635</v>
      </c>
      <c r="G578" s="79" t="s">
        <v>918</v>
      </c>
      <c r="H578" s="79" t="s">
        <v>656</v>
      </c>
      <c r="I578" s="79" t="s">
        <v>919</v>
      </c>
      <c r="J578" s="79" t="s">
        <v>658</v>
      </c>
      <c r="K578" s="79" t="s">
        <v>472</v>
      </c>
      <c r="L578" s="79" t="s">
        <v>637</v>
      </c>
      <c r="M578" s="79" t="s">
        <v>650</v>
      </c>
      <c r="N578" s="82">
        <v>1</v>
      </c>
      <c r="O578" s="82">
        <v>1</v>
      </c>
      <c r="P578" s="82">
        <v>1</v>
      </c>
      <c r="Q578" s="82">
        <v>1</v>
      </c>
      <c r="R578" s="82">
        <v>1</v>
      </c>
      <c r="S578" s="82">
        <v>1</v>
      </c>
      <c r="T578" s="82">
        <v>0</v>
      </c>
      <c r="U578" s="82">
        <v>0</v>
      </c>
      <c r="V578" s="82">
        <v>0</v>
      </c>
      <c r="W578" s="77">
        <v>206647.5</v>
      </c>
      <c r="X578" s="77">
        <v>0</v>
      </c>
      <c r="Y578" s="77">
        <v>0</v>
      </c>
      <c r="Z578" s="77">
        <v>873.09</v>
      </c>
      <c r="AA578" s="77">
        <v>0</v>
      </c>
      <c r="AB578" s="77">
        <v>0</v>
      </c>
      <c r="AC578" s="77">
        <v>0</v>
      </c>
      <c r="AD578" s="77">
        <v>206647.5</v>
      </c>
      <c r="AE578" s="134">
        <v>43816</v>
      </c>
      <c r="AF578" s="134">
        <v>45643</v>
      </c>
      <c r="AG578" s="135">
        <v>206647.5</v>
      </c>
      <c r="AH578" s="84">
        <v>0.79722222222222228</v>
      </c>
      <c r="AI578" s="84">
        <v>5</v>
      </c>
      <c r="AJ578" s="136">
        <v>5.0700000000000002E-2</v>
      </c>
      <c r="AK578" s="79" t="s">
        <v>651</v>
      </c>
      <c r="AL578" s="79" t="s">
        <v>652</v>
      </c>
      <c r="AM578" s="130">
        <v>0</v>
      </c>
      <c r="AN578" s="130">
        <v>0</v>
      </c>
      <c r="AO578" s="130">
        <v>0</v>
      </c>
      <c r="AP578" s="130">
        <v>103323.75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103323.75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0</v>
      </c>
      <c r="BI578" s="22">
        <f t="shared" si="24"/>
        <v>206647.5</v>
      </c>
      <c r="BJ578" s="22">
        <f t="shared" si="25"/>
        <v>0</v>
      </c>
      <c r="BK578" s="22">
        <f t="shared" si="26"/>
        <v>206647.5</v>
      </c>
    </row>
    <row r="579" spans="1:63" x14ac:dyDescent="0.35">
      <c r="A579" s="23" t="s">
        <v>2037</v>
      </c>
      <c r="B579" s="79" t="s">
        <v>525</v>
      </c>
      <c r="C579" s="80">
        <v>5</v>
      </c>
      <c r="D579" s="81" t="s">
        <v>23</v>
      </c>
      <c r="E579" s="79" t="s">
        <v>458</v>
      </c>
      <c r="F579" s="79" t="s">
        <v>635</v>
      </c>
      <c r="G579" s="79" t="s">
        <v>918</v>
      </c>
      <c r="H579" s="79" t="s">
        <v>656</v>
      </c>
      <c r="I579" s="79" t="s">
        <v>919</v>
      </c>
      <c r="J579" s="79" t="s">
        <v>658</v>
      </c>
      <c r="K579" s="79" t="s">
        <v>472</v>
      </c>
      <c r="L579" s="79" t="s">
        <v>637</v>
      </c>
      <c r="M579" s="79" t="s">
        <v>650</v>
      </c>
      <c r="N579" s="82">
        <v>1</v>
      </c>
      <c r="O579" s="82">
        <v>1</v>
      </c>
      <c r="P579" s="82">
        <v>1</v>
      </c>
      <c r="Q579" s="82">
        <v>1</v>
      </c>
      <c r="R579" s="82">
        <v>1</v>
      </c>
      <c r="S579" s="82">
        <v>1</v>
      </c>
      <c r="T579" s="82">
        <v>0</v>
      </c>
      <c r="U579" s="82">
        <v>0</v>
      </c>
      <c r="V579" s="82">
        <v>0</v>
      </c>
      <c r="W579" s="77">
        <v>102807.5</v>
      </c>
      <c r="X579" s="77">
        <v>0</v>
      </c>
      <c r="Y579" s="77">
        <v>0</v>
      </c>
      <c r="Z579" s="77">
        <v>459.21</v>
      </c>
      <c r="AA579" s="77">
        <v>0</v>
      </c>
      <c r="AB579" s="77">
        <v>0</v>
      </c>
      <c r="AC579" s="77">
        <v>0</v>
      </c>
      <c r="AD579" s="77">
        <v>102807.5</v>
      </c>
      <c r="AE579" s="134">
        <v>43816</v>
      </c>
      <c r="AF579" s="134">
        <v>46008</v>
      </c>
      <c r="AG579" s="135">
        <v>102807.5</v>
      </c>
      <c r="AH579" s="84">
        <v>1.7972222222222223</v>
      </c>
      <c r="AI579" s="84">
        <v>6</v>
      </c>
      <c r="AJ579" s="136">
        <v>5.3600000000000002E-2</v>
      </c>
      <c r="AK579" s="79" t="s">
        <v>651</v>
      </c>
      <c r="AL579" s="79" t="s">
        <v>652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51403.75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51403.75</v>
      </c>
      <c r="BI579" s="22">
        <f t="shared" ref="BI579:BI642" si="27">SUM(AM579:AV579)</f>
        <v>0</v>
      </c>
      <c r="BJ579" s="22">
        <f t="shared" si="25"/>
        <v>102807.5</v>
      </c>
      <c r="BK579" s="22">
        <f t="shared" si="26"/>
        <v>102807.5</v>
      </c>
    </row>
    <row r="580" spans="1:63" x14ac:dyDescent="0.35">
      <c r="A580" s="23" t="s">
        <v>2038</v>
      </c>
      <c r="B580" s="79" t="s">
        <v>525</v>
      </c>
      <c r="C580" s="80">
        <v>6</v>
      </c>
      <c r="D580" s="81" t="s">
        <v>23</v>
      </c>
      <c r="E580" s="79" t="s">
        <v>458</v>
      </c>
      <c r="F580" s="79" t="s">
        <v>635</v>
      </c>
      <c r="G580" s="79" t="s">
        <v>918</v>
      </c>
      <c r="H580" s="79" t="s">
        <v>656</v>
      </c>
      <c r="I580" s="79" t="s">
        <v>919</v>
      </c>
      <c r="J580" s="79" t="s">
        <v>658</v>
      </c>
      <c r="K580" s="79" t="s">
        <v>472</v>
      </c>
      <c r="L580" s="79" t="s">
        <v>637</v>
      </c>
      <c r="M580" s="79" t="s">
        <v>650</v>
      </c>
      <c r="N580" s="82">
        <v>1</v>
      </c>
      <c r="O580" s="82">
        <v>1</v>
      </c>
      <c r="P580" s="82">
        <v>1</v>
      </c>
      <c r="Q580" s="82">
        <v>1</v>
      </c>
      <c r="R580" s="82">
        <v>1</v>
      </c>
      <c r="S580" s="82">
        <v>1</v>
      </c>
      <c r="T580" s="82">
        <v>0</v>
      </c>
      <c r="U580" s="82">
        <v>0</v>
      </c>
      <c r="V580" s="82">
        <v>0</v>
      </c>
      <c r="W580" s="77">
        <v>448547.5</v>
      </c>
      <c r="X580" s="77">
        <v>0</v>
      </c>
      <c r="Y580" s="77">
        <v>0</v>
      </c>
      <c r="Z580" s="77">
        <v>2108.17</v>
      </c>
      <c r="AA580" s="77">
        <v>0</v>
      </c>
      <c r="AB580" s="77">
        <v>0</v>
      </c>
      <c r="AC580" s="77">
        <v>0</v>
      </c>
      <c r="AD580" s="77">
        <v>448547.5</v>
      </c>
      <c r="AE580" s="134">
        <v>43816</v>
      </c>
      <c r="AF580" s="134">
        <v>46373</v>
      </c>
      <c r="AG580" s="135">
        <v>448547.5</v>
      </c>
      <c r="AH580" s="84">
        <v>2.7972222222222221</v>
      </c>
      <c r="AI580" s="84">
        <v>7</v>
      </c>
      <c r="AJ580" s="136">
        <v>5.6399999999999999E-2</v>
      </c>
      <c r="AK580" s="79" t="s">
        <v>651</v>
      </c>
      <c r="AL580" s="79" t="s">
        <v>652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224273.75</v>
      </c>
      <c r="BI580" s="22">
        <f t="shared" si="27"/>
        <v>0</v>
      </c>
      <c r="BJ580" s="22">
        <f t="shared" ref="BJ580:BJ643" si="28">SUM(AW580:BH580)</f>
        <v>224273.75</v>
      </c>
      <c r="BK580" s="22">
        <f t="shared" ref="BK580:BK643" si="29">BI580+BJ580</f>
        <v>224273.75</v>
      </c>
    </row>
    <row r="581" spans="1:63" x14ac:dyDescent="0.35">
      <c r="A581" s="23" t="s">
        <v>2039</v>
      </c>
      <c r="B581" s="79" t="s">
        <v>525</v>
      </c>
      <c r="C581" s="80">
        <v>7</v>
      </c>
      <c r="D581" s="81" t="s">
        <v>23</v>
      </c>
      <c r="E581" s="79" t="s">
        <v>458</v>
      </c>
      <c r="F581" s="79" t="s">
        <v>635</v>
      </c>
      <c r="G581" s="79" t="s">
        <v>918</v>
      </c>
      <c r="H581" s="79" t="s">
        <v>656</v>
      </c>
      <c r="I581" s="79" t="s">
        <v>919</v>
      </c>
      <c r="J581" s="79" t="s">
        <v>658</v>
      </c>
      <c r="K581" s="79" t="s">
        <v>472</v>
      </c>
      <c r="L581" s="79" t="s">
        <v>637</v>
      </c>
      <c r="M581" s="79" t="s">
        <v>650</v>
      </c>
      <c r="N581" s="82">
        <v>1</v>
      </c>
      <c r="O581" s="82">
        <v>1</v>
      </c>
      <c r="P581" s="82">
        <v>1</v>
      </c>
      <c r="Q581" s="82">
        <v>1</v>
      </c>
      <c r="R581" s="82">
        <v>1</v>
      </c>
      <c r="S581" s="82">
        <v>1</v>
      </c>
      <c r="T581" s="82">
        <v>0</v>
      </c>
      <c r="U581" s="82">
        <v>0</v>
      </c>
      <c r="V581" s="82">
        <v>0</v>
      </c>
      <c r="W581" s="77">
        <v>205467.5</v>
      </c>
      <c r="X581" s="77">
        <v>0</v>
      </c>
      <c r="Y581" s="77">
        <v>0</v>
      </c>
      <c r="Z581" s="77">
        <v>1015.35</v>
      </c>
      <c r="AA581" s="77">
        <v>0</v>
      </c>
      <c r="AB581" s="77">
        <v>0</v>
      </c>
      <c r="AC581" s="77">
        <v>0</v>
      </c>
      <c r="AD581" s="77">
        <v>205467.5</v>
      </c>
      <c r="AE581" s="134">
        <v>43816</v>
      </c>
      <c r="AF581" s="134">
        <v>46738</v>
      </c>
      <c r="AG581" s="135">
        <v>205467.5</v>
      </c>
      <c r="AH581" s="84">
        <v>3.7972222222222221</v>
      </c>
      <c r="AI581" s="84">
        <v>8</v>
      </c>
      <c r="AJ581" s="136">
        <v>5.9299999999999999E-2</v>
      </c>
      <c r="AK581" s="79" t="s">
        <v>651</v>
      </c>
      <c r="AL581" s="79" t="s">
        <v>652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68489.17</v>
      </c>
      <c r="BI581" s="22">
        <f t="shared" si="27"/>
        <v>0</v>
      </c>
      <c r="BJ581" s="22">
        <f t="shared" si="28"/>
        <v>68489.17</v>
      </c>
      <c r="BK581" s="22">
        <f t="shared" si="29"/>
        <v>68489.17</v>
      </c>
    </row>
    <row r="582" spans="1:63" x14ac:dyDescent="0.35">
      <c r="A582" s="23" t="s">
        <v>2040</v>
      </c>
      <c r="B582" s="79" t="s">
        <v>525</v>
      </c>
      <c r="C582" s="80">
        <v>8</v>
      </c>
      <c r="D582" s="81" t="s">
        <v>23</v>
      </c>
      <c r="E582" s="79" t="s">
        <v>458</v>
      </c>
      <c r="F582" s="79" t="s">
        <v>635</v>
      </c>
      <c r="G582" s="79" t="s">
        <v>918</v>
      </c>
      <c r="H582" s="79" t="s">
        <v>656</v>
      </c>
      <c r="I582" s="79" t="s">
        <v>919</v>
      </c>
      <c r="J582" s="79" t="s">
        <v>658</v>
      </c>
      <c r="K582" s="79" t="s">
        <v>472</v>
      </c>
      <c r="L582" s="79" t="s">
        <v>637</v>
      </c>
      <c r="M582" s="79" t="s">
        <v>650</v>
      </c>
      <c r="N582" s="82">
        <v>1</v>
      </c>
      <c r="O582" s="82">
        <v>1</v>
      </c>
      <c r="P582" s="82">
        <v>1</v>
      </c>
      <c r="Q582" s="82">
        <v>1</v>
      </c>
      <c r="R582" s="82">
        <v>1</v>
      </c>
      <c r="S582" s="82">
        <v>1</v>
      </c>
      <c r="T582" s="82">
        <v>0</v>
      </c>
      <c r="U582" s="82">
        <v>0</v>
      </c>
      <c r="V582" s="82">
        <v>0</v>
      </c>
      <c r="W582" s="77">
        <v>212400</v>
      </c>
      <c r="X582" s="77">
        <v>0</v>
      </c>
      <c r="Y582" s="77">
        <v>0</v>
      </c>
      <c r="Z582" s="77">
        <v>1099.17</v>
      </c>
      <c r="AA582" s="77">
        <v>0</v>
      </c>
      <c r="AB582" s="77">
        <v>0</v>
      </c>
      <c r="AC582" s="77">
        <v>0</v>
      </c>
      <c r="AD582" s="77">
        <v>212400</v>
      </c>
      <c r="AE582" s="134">
        <v>43816</v>
      </c>
      <c r="AF582" s="134">
        <v>47104</v>
      </c>
      <c r="AG582" s="135">
        <v>212400</v>
      </c>
      <c r="AH582" s="84">
        <v>4.7972222222222225</v>
      </c>
      <c r="AI582" s="84">
        <v>9</v>
      </c>
      <c r="AJ582" s="136">
        <v>6.2100000000000002E-2</v>
      </c>
      <c r="AK582" s="79" t="s">
        <v>651</v>
      </c>
      <c r="AL582" s="79" t="s">
        <v>652</v>
      </c>
      <c r="AM582" s="130">
        <v>0</v>
      </c>
      <c r="AN582" s="130">
        <v>0</v>
      </c>
      <c r="AO582" s="130">
        <v>0</v>
      </c>
      <c r="AP582" s="130">
        <v>0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53100</v>
      </c>
      <c r="BI582" s="22">
        <f t="shared" si="27"/>
        <v>0</v>
      </c>
      <c r="BJ582" s="22">
        <f t="shared" si="28"/>
        <v>53100</v>
      </c>
      <c r="BK582" s="22">
        <f t="shared" si="29"/>
        <v>53100</v>
      </c>
    </row>
    <row r="583" spans="1:63" x14ac:dyDescent="0.35">
      <c r="A583" s="23" t="s">
        <v>2041</v>
      </c>
      <c r="B583" s="79" t="s">
        <v>938</v>
      </c>
      <c r="C583" s="80">
        <v>1</v>
      </c>
      <c r="D583" s="81" t="s">
        <v>23</v>
      </c>
      <c r="E583" s="79" t="s">
        <v>458</v>
      </c>
      <c r="F583" s="79" t="s">
        <v>635</v>
      </c>
      <c r="G583" s="79" t="s">
        <v>918</v>
      </c>
      <c r="H583" s="79" t="s">
        <v>656</v>
      </c>
      <c r="I583" s="79" t="s">
        <v>919</v>
      </c>
      <c r="J583" s="79" t="s">
        <v>658</v>
      </c>
      <c r="K583" s="79" t="s">
        <v>472</v>
      </c>
      <c r="L583" s="79" t="s">
        <v>637</v>
      </c>
      <c r="M583" s="79" t="s">
        <v>650</v>
      </c>
      <c r="N583" s="82">
        <v>1</v>
      </c>
      <c r="O583" s="82">
        <v>1</v>
      </c>
      <c r="P583" s="82">
        <v>1</v>
      </c>
      <c r="Q583" s="82">
        <v>1</v>
      </c>
      <c r="R583" s="82">
        <v>1</v>
      </c>
      <c r="S583" s="82">
        <v>1</v>
      </c>
      <c r="T583" s="82">
        <v>0</v>
      </c>
      <c r="U583" s="82">
        <v>0</v>
      </c>
      <c r="V583" s="82">
        <v>0</v>
      </c>
      <c r="W583" s="77">
        <v>53100</v>
      </c>
      <c r="X583" s="77">
        <v>0</v>
      </c>
      <c r="Y583" s="77">
        <v>0</v>
      </c>
      <c r="Z583" s="77">
        <v>249.57</v>
      </c>
      <c r="AA583" s="77">
        <v>0</v>
      </c>
      <c r="AB583" s="77">
        <v>0</v>
      </c>
      <c r="AC583" s="77">
        <v>0</v>
      </c>
      <c r="AD583" s="77">
        <v>53100</v>
      </c>
      <c r="AE583" s="134">
        <v>43817</v>
      </c>
      <c r="AF583" s="134">
        <v>46374</v>
      </c>
      <c r="AG583" s="135">
        <v>53100</v>
      </c>
      <c r="AH583" s="84">
        <v>2.8</v>
      </c>
      <c r="AI583" s="84">
        <v>7</v>
      </c>
      <c r="AJ583" s="136">
        <v>5.6399999999999999E-2</v>
      </c>
      <c r="AK583" s="79" t="s">
        <v>651</v>
      </c>
      <c r="AL583" s="79" t="s">
        <v>652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26550</v>
      </c>
      <c r="BI583" s="22">
        <f t="shared" si="27"/>
        <v>0</v>
      </c>
      <c r="BJ583" s="22">
        <f t="shared" si="28"/>
        <v>26550</v>
      </c>
      <c r="BK583" s="22">
        <f t="shared" si="29"/>
        <v>26550</v>
      </c>
    </row>
    <row r="584" spans="1:63" x14ac:dyDescent="0.35">
      <c r="A584" s="23" t="s">
        <v>2042</v>
      </c>
      <c r="B584" s="79" t="s">
        <v>526</v>
      </c>
      <c r="C584" s="80">
        <v>4</v>
      </c>
      <c r="D584" s="81" t="s">
        <v>23</v>
      </c>
      <c r="E584" s="79" t="s">
        <v>458</v>
      </c>
      <c r="F584" s="79" t="s">
        <v>635</v>
      </c>
      <c r="G584" s="79" t="s">
        <v>918</v>
      </c>
      <c r="H584" s="79" t="s">
        <v>656</v>
      </c>
      <c r="I584" s="79" t="s">
        <v>919</v>
      </c>
      <c r="J584" s="79" t="s">
        <v>658</v>
      </c>
      <c r="K584" s="79" t="s">
        <v>472</v>
      </c>
      <c r="L584" s="79" t="s">
        <v>637</v>
      </c>
      <c r="M584" s="79" t="s">
        <v>650</v>
      </c>
      <c r="N584" s="82">
        <v>1</v>
      </c>
      <c r="O584" s="82">
        <v>1</v>
      </c>
      <c r="P584" s="82">
        <v>1</v>
      </c>
      <c r="Q584" s="82">
        <v>1</v>
      </c>
      <c r="R584" s="82">
        <v>1</v>
      </c>
      <c r="S584" s="82">
        <v>1</v>
      </c>
      <c r="T584" s="82">
        <v>0</v>
      </c>
      <c r="U584" s="82">
        <v>0</v>
      </c>
      <c r="V584" s="82">
        <v>0</v>
      </c>
      <c r="W584" s="77">
        <v>98235</v>
      </c>
      <c r="X584" s="77">
        <v>0</v>
      </c>
      <c r="Y584" s="77">
        <v>0</v>
      </c>
      <c r="Z584" s="77">
        <v>461.7</v>
      </c>
      <c r="AA584" s="77">
        <v>0</v>
      </c>
      <c r="AB584" s="77">
        <v>0</v>
      </c>
      <c r="AC584" s="77">
        <v>0</v>
      </c>
      <c r="AD584" s="77">
        <v>98235</v>
      </c>
      <c r="AE584" s="134">
        <v>43817</v>
      </c>
      <c r="AF584" s="134">
        <v>46374</v>
      </c>
      <c r="AG584" s="135">
        <v>98235</v>
      </c>
      <c r="AH584" s="84">
        <v>2.8</v>
      </c>
      <c r="AI584" s="84">
        <v>7</v>
      </c>
      <c r="AJ584" s="136">
        <v>5.6399999999999999E-2</v>
      </c>
      <c r="AK584" s="79" t="s">
        <v>651</v>
      </c>
      <c r="AL584" s="79" t="s">
        <v>652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49117.5</v>
      </c>
      <c r="BI584" s="22">
        <f t="shared" si="27"/>
        <v>0</v>
      </c>
      <c r="BJ584" s="22">
        <f t="shared" si="28"/>
        <v>49117.5</v>
      </c>
      <c r="BK584" s="22">
        <f t="shared" si="29"/>
        <v>49117.5</v>
      </c>
    </row>
    <row r="585" spans="1:63" x14ac:dyDescent="0.35">
      <c r="A585" s="23" t="s">
        <v>2043</v>
      </c>
      <c r="B585" s="79" t="s">
        <v>526</v>
      </c>
      <c r="C585" s="80">
        <v>5</v>
      </c>
      <c r="D585" s="81" t="s">
        <v>23</v>
      </c>
      <c r="E585" s="79" t="s">
        <v>458</v>
      </c>
      <c r="F585" s="79" t="s">
        <v>635</v>
      </c>
      <c r="G585" s="79" t="s">
        <v>918</v>
      </c>
      <c r="H585" s="79" t="s">
        <v>656</v>
      </c>
      <c r="I585" s="79" t="s">
        <v>919</v>
      </c>
      <c r="J585" s="79" t="s">
        <v>658</v>
      </c>
      <c r="K585" s="79" t="s">
        <v>472</v>
      </c>
      <c r="L585" s="79" t="s">
        <v>637</v>
      </c>
      <c r="M585" s="79" t="s">
        <v>650</v>
      </c>
      <c r="N585" s="82">
        <v>1</v>
      </c>
      <c r="O585" s="82">
        <v>1</v>
      </c>
      <c r="P585" s="82">
        <v>1</v>
      </c>
      <c r="Q585" s="82">
        <v>1</v>
      </c>
      <c r="R585" s="82">
        <v>1</v>
      </c>
      <c r="S585" s="82">
        <v>1</v>
      </c>
      <c r="T585" s="82">
        <v>0</v>
      </c>
      <c r="U585" s="82">
        <v>0</v>
      </c>
      <c r="V585" s="82">
        <v>0</v>
      </c>
      <c r="W585" s="77">
        <v>53100</v>
      </c>
      <c r="X585" s="77">
        <v>0</v>
      </c>
      <c r="Y585" s="77">
        <v>0</v>
      </c>
      <c r="Z585" s="77">
        <v>262.39999999999998</v>
      </c>
      <c r="AA585" s="77">
        <v>0</v>
      </c>
      <c r="AB585" s="77">
        <v>0</v>
      </c>
      <c r="AC585" s="77">
        <v>0</v>
      </c>
      <c r="AD585" s="77">
        <v>53100</v>
      </c>
      <c r="AE585" s="134">
        <v>43817</v>
      </c>
      <c r="AF585" s="134">
        <v>46739</v>
      </c>
      <c r="AG585" s="135">
        <v>53100</v>
      </c>
      <c r="AH585" s="84">
        <v>3.8</v>
      </c>
      <c r="AI585" s="84">
        <v>8</v>
      </c>
      <c r="AJ585" s="136">
        <v>5.9299999999999999E-2</v>
      </c>
      <c r="AK585" s="79" t="s">
        <v>651</v>
      </c>
      <c r="AL585" s="79" t="s">
        <v>652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17700</v>
      </c>
      <c r="BI585" s="22">
        <f t="shared" si="27"/>
        <v>0</v>
      </c>
      <c r="BJ585" s="22">
        <f t="shared" si="28"/>
        <v>17700</v>
      </c>
      <c r="BK585" s="22">
        <f t="shared" si="29"/>
        <v>17700</v>
      </c>
    </row>
    <row r="586" spans="1:63" x14ac:dyDescent="0.35">
      <c r="A586" s="23" t="s">
        <v>2044</v>
      </c>
      <c r="B586" s="79" t="s">
        <v>526</v>
      </c>
      <c r="C586" s="80">
        <v>6</v>
      </c>
      <c r="D586" s="81" t="s">
        <v>23</v>
      </c>
      <c r="E586" s="79" t="s">
        <v>458</v>
      </c>
      <c r="F586" s="79" t="s">
        <v>635</v>
      </c>
      <c r="G586" s="79" t="s">
        <v>918</v>
      </c>
      <c r="H586" s="79" t="s">
        <v>656</v>
      </c>
      <c r="I586" s="79" t="s">
        <v>919</v>
      </c>
      <c r="J586" s="79" t="s">
        <v>658</v>
      </c>
      <c r="K586" s="79" t="s">
        <v>472</v>
      </c>
      <c r="L586" s="79" t="s">
        <v>637</v>
      </c>
      <c r="M586" s="79" t="s">
        <v>650</v>
      </c>
      <c r="N586" s="82">
        <v>1</v>
      </c>
      <c r="O586" s="82">
        <v>1</v>
      </c>
      <c r="P586" s="82">
        <v>1</v>
      </c>
      <c r="Q586" s="82">
        <v>1</v>
      </c>
      <c r="R586" s="82">
        <v>1</v>
      </c>
      <c r="S586" s="82">
        <v>1</v>
      </c>
      <c r="T586" s="82">
        <v>0</v>
      </c>
      <c r="U586" s="82">
        <v>0</v>
      </c>
      <c r="V586" s="82">
        <v>0</v>
      </c>
      <c r="W586" s="77">
        <v>52805</v>
      </c>
      <c r="X586" s="77">
        <v>0</v>
      </c>
      <c r="Y586" s="77">
        <v>0</v>
      </c>
      <c r="Z586" s="77">
        <v>273.27</v>
      </c>
      <c r="AA586" s="77">
        <v>0</v>
      </c>
      <c r="AB586" s="77">
        <v>0</v>
      </c>
      <c r="AC586" s="77">
        <v>0</v>
      </c>
      <c r="AD586" s="77">
        <v>52805</v>
      </c>
      <c r="AE586" s="134">
        <v>43817</v>
      </c>
      <c r="AF586" s="134">
        <v>47105</v>
      </c>
      <c r="AG586" s="135">
        <v>52805</v>
      </c>
      <c r="AH586" s="84">
        <v>4.8</v>
      </c>
      <c r="AI586" s="84">
        <v>9</v>
      </c>
      <c r="AJ586" s="136">
        <v>6.2100000000000002E-2</v>
      </c>
      <c r="AK586" s="79" t="s">
        <v>651</v>
      </c>
      <c r="AL586" s="79" t="s">
        <v>652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13201.25</v>
      </c>
      <c r="BI586" s="22">
        <f t="shared" si="27"/>
        <v>0</v>
      </c>
      <c r="BJ586" s="22">
        <f t="shared" si="28"/>
        <v>13201.25</v>
      </c>
      <c r="BK586" s="22">
        <f t="shared" si="29"/>
        <v>13201.25</v>
      </c>
    </row>
    <row r="587" spans="1:63" x14ac:dyDescent="0.35">
      <c r="A587" s="23" t="s">
        <v>2045</v>
      </c>
      <c r="B587" s="79" t="s">
        <v>527</v>
      </c>
      <c r="C587" s="80">
        <v>3</v>
      </c>
      <c r="D587" s="81" t="s">
        <v>23</v>
      </c>
      <c r="E587" s="79" t="s">
        <v>458</v>
      </c>
      <c r="F587" s="79" t="s">
        <v>635</v>
      </c>
      <c r="G587" s="79" t="s">
        <v>918</v>
      </c>
      <c r="H587" s="79" t="s">
        <v>656</v>
      </c>
      <c r="I587" s="79" t="s">
        <v>919</v>
      </c>
      <c r="J587" s="79" t="s">
        <v>658</v>
      </c>
      <c r="K587" s="79" t="s">
        <v>472</v>
      </c>
      <c r="L587" s="79" t="s">
        <v>637</v>
      </c>
      <c r="M587" s="79" t="s">
        <v>650</v>
      </c>
      <c r="N587" s="82">
        <v>1</v>
      </c>
      <c r="O587" s="82">
        <v>1</v>
      </c>
      <c r="P587" s="82">
        <v>1</v>
      </c>
      <c r="Q587" s="82">
        <v>1</v>
      </c>
      <c r="R587" s="82">
        <v>1</v>
      </c>
      <c r="S587" s="82">
        <v>1</v>
      </c>
      <c r="T587" s="82">
        <v>0</v>
      </c>
      <c r="U587" s="82">
        <v>0</v>
      </c>
      <c r="V587" s="82">
        <v>0</v>
      </c>
      <c r="W587" s="77">
        <v>365357.5</v>
      </c>
      <c r="X587" s="77">
        <v>0</v>
      </c>
      <c r="Y587" s="77">
        <v>0</v>
      </c>
      <c r="Z587" s="77">
        <v>1631.93</v>
      </c>
      <c r="AA587" s="77">
        <v>0</v>
      </c>
      <c r="AB587" s="77">
        <v>0</v>
      </c>
      <c r="AC587" s="77">
        <v>0</v>
      </c>
      <c r="AD587" s="77">
        <v>365357.5</v>
      </c>
      <c r="AE587" s="134">
        <v>43817</v>
      </c>
      <c r="AF587" s="134">
        <v>46009</v>
      </c>
      <c r="AG587" s="135">
        <v>365357.5</v>
      </c>
      <c r="AH587" s="84">
        <v>1.8</v>
      </c>
      <c r="AI587" s="84">
        <v>6</v>
      </c>
      <c r="AJ587" s="136">
        <v>5.3600000000000002E-2</v>
      </c>
      <c r="AK587" s="79" t="s">
        <v>651</v>
      </c>
      <c r="AL587" s="79" t="s">
        <v>652</v>
      </c>
      <c r="AM587" s="130">
        <v>0</v>
      </c>
      <c r="AN587" s="130">
        <v>0</v>
      </c>
      <c r="AO587" s="130">
        <v>0</v>
      </c>
      <c r="AP587" s="130">
        <v>0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182678.75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182678.75</v>
      </c>
      <c r="BI587" s="22">
        <f t="shared" si="27"/>
        <v>0</v>
      </c>
      <c r="BJ587" s="22">
        <f t="shared" si="28"/>
        <v>365357.5</v>
      </c>
      <c r="BK587" s="22">
        <f t="shared" si="29"/>
        <v>365357.5</v>
      </c>
    </row>
    <row r="588" spans="1:63" x14ac:dyDescent="0.35">
      <c r="A588" s="23" t="s">
        <v>2046</v>
      </c>
      <c r="B588" s="79" t="s">
        <v>527</v>
      </c>
      <c r="C588" s="80">
        <v>4</v>
      </c>
      <c r="D588" s="81" t="s">
        <v>23</v>
      </c>
      <c r="E588" s="79" t="s">
        <v>458</v>
      </c>
      <c r="F588" s="79" t="s">
        <v>635</v>
      </c>
      <c r="G588" s="79" t="s">
        <v>918</v>
      </c>
      <c r="H588" s="79" t="s">
        <v>656</v>
      </c>
      <c r="I588" s="79" t="s">
        <v>919</v>
      </c>
      <c r="J588" s="79" t="s">
        <v>658</v>
      </c>
      <c r="K588" s="79" t="s">
        <v>472</v>
      </c>
      <c r="L588" s="79" t="s">
        <v>637</v>
      </c>
      <c r="M588" s="79" t="s">
        <v>650</v>
      </c>
      <c r="N588" s="82">
        <v>1</v>
      </c>
      <c r="O588" s="82">
        <v>1</v>
      </c>
      <c r="P588" s="82">
        <v>1</v>
      </c>
      <c r="Q588" s="82">
        <v>1</v>
      </c>
      <c r="R588" s="82">
        <v>1</v>
      </c>
      <c r="S588" s="82">
        <v>1</v>
      </c>
      <c r="T588" s="82">
        <v>0</v>
      </c>
      <c r="U588" s="82">
        <v>0</v>
      </c>
      <c r="V588" s="82">
        <v>0</v>
      </c>
      <c r="W588" s="77">
        <v>469197.5</v>
      </c>
      <c r="X588" s="77">
        <v>0</v>
      </c>
      <c r="Y588" s="77">
        <v>0</v>
      </c>
      <c r="Z588" s="77">
        <v>2205.23</v>
      </c>
      <c r="AA588" s="77">
        <v>0</v>
      </c>
      <c r="AB588" s="77">
        <v>0</v>
      </c>
      <c r="AC588" s="77">
        <v>0</v>
      </c>
      <c r="AD588" s="77">
        <v>469197.5</v>
      </c>
      <c r="AE588" s="134">
        <v>43817</v>
      </c>
      <c r="AF588" s="134">
        <v>46374</v>
      </c>
      <c r="AG588" s="135">
        <v>469197.5</v>
      </c>
      <c r="AH588" s="84">
        <v>2.8</v>
      </c>
      <c r="AI588" s="84">
        <v>7</v>
      </c>
      <c r="AJ588" s="136">
        <v>5.6399999999999999E-2</v>
      </c>
      <c r="AK588" s="79" t="s">
        <v>651</v>
      </c>
      <c r="AL588" s="79" t="s">
        <v>652</v>
      </c>
      <c r="AM588" s="130">
        <v>0</v>
      </c>
      <c r="AN588" s="130">
        <v>0</v>
      </c>
      <c r="AO588" s="130">
        <v>0</v>
      </c>
      <c r="AP588" s="130">
        <v>0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234598.75</v>
      </c>
      <c r="BI588" s="22">
        <f t="shared" si="27"/>
        <v>0</v>
      </c>
      <c r="BJ588" s="22">
        <f t="shared" si="28"/>
        <v>234598.75</v>
      </c>
      <c r="BK588" s="22">
        <f t="shared" si="29"/>
        <v>234598.75</v>
      </c>
    </row>
    <row r="589" spans="1:63" x14ac:dyDescent="0.35">
      <c r="A589" s="23" t="s">
        <v>2047</v>
      </c>
      <c r="B589" s="79" t="s">
        <v>527</v>
      </c>
      <c r="C589" s="80">
        <v>5</v>
      </c>
      <c r="D589" s="81" t="s">
        <v>23</v>
      </c>
      <c r="E589" s="79" t="s">
        <v>458</v>
      </c>
      <c r="F589" s="79" t="s">
        <v>635</v>
      </c>
      <c r="G589" s="79" t="s">
        <v>918</v>
      </c>
      <c r="H589" s="79" t="s">
        <v>656</v>
      </c>
      <c r="I589" s="79" t="s">
        <v>919</v>
      </c>
      <c r="J589" s="79" t="s">
        <v>658</v>
      </c>
      <c r="K589" s="79" t="s">
        <v>472</v>
      </c>
      <c r="L589" s="79" t="s">
        <v>637</v>
      </c>
      <c r="M589" s="79" t="s">
        <v>650</v>
      </c>
      <c r="N589" s="82">
        <v>1</v>
      </c>
      <c r="O589" s="82">
        <v>1</v>
      </c>
      <c r="P589" s="82">
        <v>1</v>
      </c>
      <c r="Q589" s="82">
        <v>1</v>
      </c>
      <c r="R589" s="82">
        <v>1</v>
      </c>
      <c r="S589" s="82">
        <v>1</v>
      </c>
      <c r="T589" s="82">
        <v>0</v>
      </c>
      <c r="U589" s="82">
        <v>0</v>
      </c>
      <c r="V589" s="82">
        <v>0</v>
      </c>
      <c r="W589" s="77">
        <v>584100</v>
      </c>
      <c r="X589" s="77">
        <v>0</v>
      </c>
      <c r="Y589" s="77">
        <v>0</v>
      </c>
      <c r="Z589" s="77">
        <v>2886.43</v>
      </c>
      <c r="AA589" s="77">
        <v>0</v>
      </c>
      <c r="AB589" s="77">
        <v>0</v>
      </c>
      <c r="AC589" s="77">
        <v>0</v>
      </c>
      <c r="AD589" s="77">
        <v>584100</v>
      </c>
      <c r="AE589" s="134">
        <v>43817</v>
      </c>
      <c r="AF589" s="134">
        <v>46739</v>
      </c>
      <c r="AG589" s="135">
        <v>584100</v>
      </c>
      <c r="AH589" s="84">
        <v>3.8</v>
      </c>
      <c r="AI589" s="84">
        <v>8</v>
      </c>
      <c r="AJ589" s="136">
        <v>5.9299999999999999E-2</v>
      </c>
      <c r="AK589" s="79" t="s">
        <v>651</v>
      </c>
      <c r="AL589" s="79" t="s">
        <v>652</v>
      </c>
      <c r="AM589" s="130">
        <v>0</v>
      </c>
      <c r="AN589" s="130">
        <v>0</v>
      </c>
      <c r="AO589" s="130">
        <v>0</v>
      </c>
      <c r="AP589" s="130">
        <v>0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194700</v>
      </c>
      <c r="BI589" s="22">
        <f t="shared" si="27"/>
        <v>0</v>
      </c>
      <c r="BJ589" s="22">
        <f t="shared" si="28"/>
        <v>194700</v>
      </c>
      <c r="BK589" s="22">
        <f t="shared" si="29"/>
        <v>194700</v>
      </c>
    </row>
    <row r="590" spans="1:63" x14ac:dyDescent="0.35">
      <c r="A590" s="23" t="s">
        <v>2048</v>
      </c>
      <c r="B590" s="79" t="s">
        <v>527</v>
      </c>
      <c r="C590" s="80">
        <v>6</v>
      </c>
      <c r="D590" s="81" t="s">
        <v>23</v>
      </c>
      <c r="E590" s="79" t="s">
        <v>458</v>
      </c>
      <c r="F590" s="79" t="s">
        <v>635</v>
      </c>
      <c r="G590" s="79" t="s">
        <v>918</v>
      </c>
      <c r="H590" s="79" t="s">
        <v>656</v>
      </c>
      <c r="I590" s="79" t="s">
        <v>919</v>
      </c>
      <c r="J590" s="79" t="s">
        <v>658</v>
      </c>
      <c r="K590" s="79" t="s">
        <v>472</v>
      </c>
      <c r="L590" s="79" t="s">
        <v>637</v>
      </c>
      <c r="M590" s="79" t="s">
        <v>650</v>
      </c>
      <c r="N590" s="82">
        <v>1</v>
      </c>
      <c r="O590" s="82">
        <v>1</v>
      </c>
      <c r="P590" s="82">
        <v>1</v>
      </c>
      <c r="Q590" s="82">
        <v>1</v>
      </c>
      <c r="R590" s="82">
        <v>1</v>
      </c>
      <c r="S590" s="82">
        <v>1</v>
      </c>
      <c r="T590" s="82">
        <v>0</v>
      </c>
      <c r="U590" s="82">
        <v>0</v>
      </c>
      <c r="V590" s="82">
        <v>0</v>
      </c>
      <c r="W590" s="77">
        <v>572595</v>
      </c>
      <c r="X590" s="77">
        <v>0</v>
      </c>
      <c r="Y590" s="77">
        <v>0</v>
      </c>
      <c r="Z590" s="77">
        <v>2963.18</v>
      </c>
      <c r="AA590" s="77">
        <v>0</v>
      </c>
      <c r="AB590" s="77">
        <v>0</v>
      </c>
      <c r="AC590" s="77">
        <v>0</v>
      </c>
      <c r="AD590" s="77">
        <v>572595</v>
      </c>
      <c r="AE590" s="134">
        <v>43817</v>
      </c>
      <c r="AF590" s="134">
        <v>47105</v>
      </c>
      <c r="AG590" s="135">
        <v>572595</v>
      </c>
      <c r="AH590" s="84">
        <v>4.8</v>
      </c>
      <c r="AI590" s="84">
        <v>9</v>
      </c>
      <c r="AJ590" s="136">
        <v>6.2100000000000002E-2</v>
      </c>
      <c r="AK590" s="79" t="s">
        <v>651</v>
      </c>
      <c r="AL590" s="79" t="s">
        <v>652</v>
      </c>
      <c r="AM590" s="130">
        <v>0</v>
      </c>
      <c r="AN590" s="130">
        <v>0</v>
      </c>
      <c r="AO590" s="130">
        <v>0</v>
      </c>
      <c r="AP590" s="130">
        <v>0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143148.75</v>
      </c>
      <c r="BI590" s="22">
        <f t="shared" si="27"/>
        <v>0</v>
      </c>
      <c r="BJ590" s="22">
        <f t="shared" si="28"/>
        <v>143148.75</v>
      </c>
      <c r="BK590" s="22">
        <f t="shared" si="29"/>
        <v>143148.75</v>
      </c>
    </row>
    <row r="591" spans="1:63" x14ac:dyDescent="0.35">
      <c r="A591" s="23" t="s">
        <v>2049</v>
      </c>
      <c r="B591" s="79" t="s">
        <v>527</v>
      </c>
      <c r="C591" s="80">
        <v>7</v>
      </c>
      <c r="D591" s="81" t="s">
        <v>23</v>
      </c>
      <c r="E591" s="79" t="s">
        <v>458</v>
      </c>
      <c r="F591" s="79" t="s">
        <v>635</v>
      </c>
      <c r="G591" s="79" t="s">
        <v>918</v>
      </c>
      <c r="H591" s="79" t="s">
        <v>656</v>
      </c>
      <c r="I591" s="79" t="s">
        <v>919</v>
      </c>
      <c r="J591" s="79" t="s">
        <v>658</v>
      </c>
      <c r="K591" s="79" t="s">
        <v>472</v>
      </c>
      <c r="L591" s="79" t="s">
        <v>637</v>
      </c>
      <c r="M591" s="79" t="s">
        <v>650</v>
      </c>
      <c r="N591" s="82">
        <v>1</v>
      </c>
      <c r="O591" s="82">
        <v>1</v>
      </c>
      <c r="P591" s="82">
        <v>1</v>
      </c>
      <c r="Q591" s="82">
        <v>1</v>
      </c>
      <c r="R591" s="82">
        <v>1</v>
      </c>
      <c r="S591" s="82">
        <v>1</v>
      </c>
      <c r="T591" s="82">
        <v>0</v>
      </c>
      <c r="U591" s="82">
        <v>0</v>
      </c>
      <c r="V591" s="82">
        <v>0</v>
      </c>
      <c r="W591" s="77">
        <v>424505</v>
      </c>
      <c r="X591" s="77">
        <v>0</v>
      </c>
      <c r="Y591" s="77">
        <v>0</v>
      </c>
      <c r="Z591" s="77">
        <v>2299.4</v>
      </c>
      <c r="AA591" s="77">
        <v>0</v>
      </c>
      <c r="AB591" s="77">
        <v>0</v>
      </c>
      <c r="AC591" s="77">
        <v>0</v>
      </c>
      <c r="AD591" s="77">
        <v>424505</v>
      </c>
      <c r="AE591" s="134">
        <v>43817</v>
      </c>
      <c r="AF591" s="134">
        <v>47470</v>
      </c>
      <c r="AG591" s="135">
        <v>424505</v>
      </c>
      <c r="AH591" s="84">
        <v>5.8</v>
      </c>
      <c r="AI591" s="84">
        <v>10</v>
      </c>
      <c r="AJ591" s="136">
        <v>6.5000000000000002E-2</v>
      </c>
      <c r="AK591" s="79" t="s">
        <v>651</v>
      </c>
      <c r="AL591" s="79" t="s">
        <v>652</v>
      </c>
      <c r="AM591" s="130">
        <v>0</v>
      </c>
      <c r="AN591" s="130">
        <v>0</v>
      </c>
      <c r="AO591" s="130">
        <v>0</v>
      </c>
      <c r="AP591" s="130">
        <v>0</v>
      </c>
      <c r="AQ591" s="130">
        <v>0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84901</v>
      </c>
      <c r="BI591" s="22">
        <f t="shared" si="27"/>
        <v>0</v>
      </c>
      <c r="BJ591" s="22">
        <f t="shared" si="28"/>
        <v>84901</v>
      </c>
      <c r="BK591" s="22">
        <f t="shared" si="29"/>
        <v>84901</v>
      </c>
    </row>
    <row r="592" spans="1:63" x14ac:dyDescent="0.35">
      <c r="A592" s="23" t="s">
        <v>2050</v>
      </c>
      <c r="B592" s="79" t="s">
        <v>528</v>
      </c>
      <c r="C592" s="80">
        <v>2</v>
      </c>
      <c r="D592" s="81" t="s">
        <v>23</v>
      </c>
      <c r="E592" s="79" t="s">
        <v>458</v>
      </c>
      <c r="F592" s="79" t="s">
        <v>635</v>
      </c>
      <c r="G592" s="79" t="s">
        <v>918</v>
      </c>
      <c r="H592" s="79" t="s">
        <v>656</v>
      </c>
      <c r="I592" s="79" t="s">
        <v>919</v>
      </c>
      <c r="J592" s="79" t="s">
        <v>658</v>
      </c>
      <c r="K592" s="79" t="s">
        <v>472</v>
      </c>
      <c r="L592" s="79" t="s">
        <v>637</v>
      </c>
      <c r="M592" s="79" t="s">
        <v>650</v>
      </c>
      <c r="N592" s="82">
        <v>1</v>
      </c>
      <c r="O592" s="82">
        <v>1</v>
      </c>
      <c r="P592" s="82">
        <v>1</v>
      </c>
      <c r="Q592" s="82">
        <v>1</v>
      </c>
      <c r="R592" s="82">
        <v>1</v>
      </c>
      <c r="S592" s="82">
        <v>1</v>
      </c>
      <c r="T592" s="82">
        <v>0</v>
      </c>
      <c r="U592" s="82">
        <v>0</v>
      </c>
      <c r="V592" s="82">
        <v>0</v>
      </c>
      <c r="W592" s="77">
        <v>104725</v>
      </c>
      <c r="X592" s="77">
        <v>0</v>
      </c>
      <c r="Y592" s="77">
        <v>0</v>
      </c>
      <c r="Z592" s="77">
        <v>492.21</v>
      </c>
      <c r="AA592" s="77">
        <v>0</v>
      </c>
      <c r="AB592" s="77">
        <v>0</v>
      </c>
      <c r="AC592" s="77">
        <v>0</v>
      </c>
      <c r="AD592" s="77">
        <v>104725</v>
      </c>
      <c r="AE592" s="134">
        <v>43817</v>
      </c>
      <c r="AF592" s="134">
        <v>46374</v>
      </c>
      <c r="AG592" s="135">
        <v>104725</v>
      </c>
      <c r="AH592" s="84">
        <v>2.8</v>
      </c>
      <c r="AI592" s="84">
        <v>7</v>
      </c>
      <c r="AJ592" s="136">
        <v>5.6399999999999999E-2</v>
      </c>
      <c r="AK592" s="79" t="s">
        <v>651</v>
      </c>
      <c r="AL592" s="79" t="s">
        <v>652</v>
      </c>
      <c r="AM592" s="130">
        <v>0</v>
      </c>
      <c r="AN592" s="130">
        <v>0</v>
      </c>
      <c r="AO592" s="130">
        <v>0</v>
      </c>
      <c r="AP592" s="130">
        <v>0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52362.5</v>
      </c>
      <c r="BI592" s="22">
        <f t="shared" si="27"/>
        <v>0</v>
      </c>
      <c r="BJ592" s="22">
        <f t="shared" si="28"/>
        <v>52362.5</v>
      </c>
      <c r="BK592" s="22">
        <f t="shared" si="29"/>
        <v>52362.5</v>
      </c>
    </row>
    <row r="593" spans="1:63" x14ac:dyDescent="0.35">
      <c r="A593" s="23" t="s">
        <v>2051</v>
      </c>
      <c r="B593" s="79" t="s">
        <v>528</v>
      </c>
      <c r="C593" s="80">
        <v>3</v>
      </c>
      <c r="D593" s="81" t="s">
        <v>23</v>
      </c>
      <c r="E593" s="79" t="s">
        <v>458</v>
      </c>
      <c r="F593" s="79" t="s">
        <v>635</v>
      </c>
      <c r="G593" s="79" t="s">
        <v>918</v>
      </c>
      <c r="H593" s="79" t="s">
        <v>656</v>
      </c>
      <c r="I593" s="79" t="s">
        <v>919</v>
      </c>
      <c r="J593" s="79" t="s">
        <v>658</v>
      </c>
      <c r="K593" s="79" t="s">
        <v>472</v>
      </c>
      <c r="L593" s="79" t="s">
        <v>637</v>
      </c>
      <c r="M593" s="79" t="s">
        <v>650</v>
      </c>
      <c r="N593" s="82">
        <v>1</v>
      </c>
      <c r="O593" s="82">
        <v>1</v>
      </c>
      <c r="P593" s="82">
        <v>1</v>
      </c>
      <c r="Q593" s="82">
        <v>1</v>
      </c>
      <c r="R593" s="82">
        <v>1</v>
      </c>
      <c r="S593" s="82">
        <v>1</v>
      </c>
      <c r="T593" s="82">
        <v>0</v>
      </c>
      <c r="U593" s="82">
        <v>0</v>
      </c>
      <c r="V593" s="82">
        <v>0</v>
      </c>
      <c r="W593" s="77">
        <v>38940</v>
      </c>
      <c r="X593" s="77">
        <v>0</v>
      </c>
      <c r="Y593" s="77">
        <v>0</v>
      </c>
      <c r="Z593" s="77">
        <v>201.51</v>
      </c>
      <c r="AA593" s="77">
        <v>0</v>
      </c>
      <c r="AB593" s="77">
        <v>0</v>
      </c>
      <c r="AC593" s="77">
        <v>0</v>
      </c>
      <c r="AD593" s="77">
        <v>38940</v>
      </c>
      <c r="AE593" s="134">
        <v>43817</v>
      </c>
      <c r="AF593" s="134">
        <v>47105</v>
      </c>
      <c r="AG593" s="135">
        <v>38940</v>
      </c>
      <c r="AH593" s="84">
        <v>4.8</v>
      </c>
      <c r="AI593" s="84">
        <v>9</v>
      </c>
      <c r="AJ593" s="136">
        <v>6.2100000000000002E-2</v>
      </c>
      <c r="AK593" s="79" t="s">
        <v>651</v>
      </c>
      <c r="AL593" s="79" t="s">
        <v>652</v>
      </c>
      <c r="AM593" s="130">
        <v>0</v>
      </c>
      <c r="AN593" s="130">
        <v>0</v>
      </c>
      <c r="AO593" s="130">
        <v>0</v>
      </c>
      <c r="AP593" s="130">
        <v>0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9735</v>
      </c>
      <c r="BI593" s="22">
        <f t="shared" si="27"/>
        <v>0</v>
      </c>
      <c r="BJ593" s="22">
        <f t="shared" si="28"/>
        <v>9735</v>
      </c>
      <c r="BK593" s="22">
        <f t="shared" si="29"/>
        <v>9735</v>
      </c>
    </row>
    <row r="594" spans="1:63" x14ac:dyDescent="0.35">
      <c r="A594" s="23" t="s">
        <v>2052</v>
      </c>
      <c r="B594" s="79" t="s">
        <v>939</v>
      </c>
      <c r="C594" s="80">
        <v>1</v>
      </c>
      <c r="D594" s="81" t="s">
        <v>23</v>
      </c>
      <c r="E594" s="79" t="s">
        <v>458</v>
      </c>
      <c r="F594" s="79" t="s">
        <v>635</v>
      </c>
      <c r="G594" s="79" t="s">
        <v>918</v>
      </c>
      <c r="H594" s="79" t="s">
        <v>656</v>
      </c>
      <c r="I594" s="79" t="s">
        <v>919</v>
      </c>
      <c r="J594" s="79" t="s">
        <v>658</v>
      </c>
      <c r="K594" s="79" t="s">
        <v>472</v>
      </c>
      <c r="L594" s="79" t="s">
        <v>637</v>
      </c>
      <c r="M594" s="79" t="s">
        <v>650</v>
      </c>
      <c r="N594" s="82">
        <v>1</v>
      </c>
      <c r="O594" s="82">
        <v>1</v>
      </c>
      <c r="P594" s="82">
        <v>1</v>
      </c>
      <c r="Q594" s="82">
        <v>1</v>
      </c>
      <c r="R594" s="82">
        <v>1</v>
      </c>
      <c r="S594" s="82">
        <v>1</v>
      </c>
      <c r="T594" s="82">
        <v>0</v>
      </c>
      <c r="U594" s="82">
        <v>0</v>
      </c>
      <c r="V594" s="82">
        <v>0</v>
      </c>
      <c r="W594" s="77">
        <v>53100</v>
      </c>
      <c r="X594" s="77">
        <v>0</v>
      </c>
      <c r="Y594" s="77">
        <v>0</v>
      </c>
      <c r="Z594" s="77">
        <v>224.35</v>
      </c>
      <c r="AA594" s="77">
        <v>0</v>
      </c>
      <c r="AB594" s="77">
        <v>0</v>
      </c>
      <c r="AC594" s="77">
        <v>0</v>
      </c>
      <c r="AD594" s="77">
        <v>53100</v>
      </c>
      <c r="AE594" s="134">
        <v>43817</v>
      </c>
      <c r="AF594" s="134">
        <v>45644</v>
      </c>
      <c r="AG594" s="135">
        <v>53100</v>
      </c>
      <c r="AH594" s="84">
        <v>0.8</v>
      </c>
      <c r="AI594" s="84">
        <v>5</v>
      </c>
      <c r="AJ594" s="136">
        <v>5.0700000000000002E-2</v>
      </c>
      <c r="AK594" s="79" t="s">
        <v>651</v>
      </c>
      <c r="AL594" s="79" t="s">
        <v>652</v>
      </c>
      <c r="AM594" s="130">
        <v>0</v>
      </c>
      <c r="AN594" s="130">
        <v>0</v>
      </c>
      <c r="AO594" s="130">
        <v>0</v>
      </c>
      <c r="AP594" s="130">
        <v>26550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26550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0</v>
      </c>
      <c r="BI594" s="22">
        <f t="shared" si="27"/>
        <v>53100</v>
      </c>
      <c r="BJ594" s="22">
        <f t="shared" si="28"/>
        <v>0</v>
      </c>
      <c r="BK594" s="22">
        <f t="shared" si="29"/>
        <v>53100</v>
      </c>
    </row>
    <row r="595" spans="1:63" x14ac:dyDescent="0.35">
      <c r="A595" s="23" t="s">
        <v>2053</v>
      </c>
      <c r="B595" s="79" t="s">
        <v>939</v>
      </c>
      <c r="C595" s="80">
        <v>2</v>
      </c>
      <c r="D595" s="81" t="s">
        <v>23</v>
      </c>
      <c r="E595" s="79" t="s">
        <v>458</v>
      </c>
      <c r="F595" s="79" t="s">
        <v>635</v>
      </c>
      <c r="G595" s="79" t="s">
        <v>918</v>
      </c>
      <c r="H595" s="79" t="s">
        <v>656</v>
      </c>
      <c r="I595" s="79" t="s">
        <v>919</v>
      </c>
      <c r="J595" s="79" t="s">
        <v>658</v>
      </c>
      <c r="K595" s="79" t="s">
        <v>472</v>
      </c>
      <c r="L595" s="79" t="s">
        <v>637</v>
      </c>
      <c r="M595" s="79" t="s">
        <v>650</v>
      </c>
      <c r="N595" s="82">
        <v>1</v>
      </c>
      <c r="O595" s="82">
        <v>1</v>
      </c>
      <c r="P595" s="82">
        <v>1</v>
      </c>
      <c r="Q595" s="82">
        <v>1</v>
      </c>
      <c r="R595" s="82">
        <v>1</v>
      </c>
      <c r="S595" s="82">
        <v>1</v>
      </c>
      <c r="T595" s="82">
        <v>0</v>
      </c>
      <c r="U595" s="82">
        <v>0</v>
      </c>
      <c r="V595" s="82">
        <v>0</v>
      </c>
      <c r="W595" s="77">
        <v>53100</v>
      </c>
      <c r="X595" s="77">
        <v>0</v>
      </c>
      <c r="Y595" s="77">
        <v>0</v>
      </c>
      <c r="Z595" s="77">
        <v>262.39999999999998</v>
      </c>
      <c r="AA595" s="77">
        <v>0</v>
      </c>
      <c r="AB595" s="77">
        <v>0</v>
      </c>
      <c r="AC595" s="77">
        <v>0</v>
      </c>
      <c r="AD595" s="77">
        <v>53100</v>
      </c>
      <c r="AE595" s="134">
        <v>43817</v>
      </c>
      <c r="AF595" s="134">
        <v>46739</v>
      </c>
      <c r="AG595" s="135">
        <v>53100</v>
      </c>
      <c r="AH595" s="84">
        <v>3.8</v>
      </c>
      <c r="AI595" s="84">
        <v>8</v>
      </c>
      <c r="AJ595" s="136">
        <v>5.9299999999999999E-2</v>
      </c>
      <c r="AK595" s="79" t="s">
        <v>651</v>
      </c>
      <c r="AL595" s="79" t="s">
        <v>652</v>
      </c>
      <c r="AM595" s="130">
        <v>0</v>
      </c>
      <c r="AN595" s="130">
        <v>0</v>
      </c>
      <c r="AO595" s="130">
        <v>0</v>
      </c>
      <c r="AP595" s="130">
        <v>0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17700</v>
      </c>
      <c r="BI595" s="22">
        <f t="shared" si="27"/>
        <v>0</v>
      </c>
      <c r="BJ595" s="22">
        <f t="shared" si="28"/>
        <v>17700</v>
      </c>
      <c r="BK595" s="22">
        <f t="shared" si="29"/>
        <v>17700</v>
      </c>
    </row>
    <row r="596" spans="1:63" x14ac:dyDescent="0.35">
      <c r="A596" s="23" t="s">
        <v>2054</v>
      </c>
      <c r="B596" s="79" t="s">
        <v>529</v>
      </c>
      <c r="C596" s="80">
        <v>5</v>
      </c>
      <c r="D596" s="81" t="s">
        <v>23</v>
      </c>
      <c r="E596" s="79" t="s">
        <v>458</v>
      </c>
      <c r="F596" s="79" t="s">
        <v>635</v>
      </c>
      <c r="G596" s="79" t="s">
        <v>918</v>
      </c>
      <c r="H596" s="79" t="s">
        <v>656</v>
      </c>
      <c r="I596" s="79" t="s">
        <v>919</v>
      </c>
      <c r="J596" s="79" t="s">
        <v>658</v>
      </c>
      <c r="K596" s="79" t="s">
        <v>472</v>
      </c>
      <c r="L596" s="79" t="s">
        <v>637</v>
      </c>
      <c r="M596" s="79" t="s">
        <v>650</v>
      </c>
      <c r="N596" s="82">
        <v>1</v>
      </c>
      <c r="O596" s="82">
        <v>1</v>
      </c>
      <c r="P596" s="82">
        <v>1</v>
      </c>
      <c r="Q596" s="82">
        <v>1</v>
      </c>
      <c r="R596" s="82">
        <v>1</v>
      </c>
      <c r="S596" s="82">
        <v>1</v>
      </c>
      <c r="T596" s="82">
        <v>0</v>
      </c>
      <c r="U596" s="82">
        <v>0</v>
      </c>
      <c r="V596" s="82">
        <v>0</v>
      </c>
      <c r="W596" s="77">
        <v>1399037.5</v>
      </c>
      <c r="X596" s="77">
        <v>0</v>
      </c>
      <c r="Y596" s="77">
        <v>0</v>
      </c>
      <c r="Z596" s="77">
        <v>5910.93</v>
      </c>
      <c r="AA596" s="77">
        <v>0</v>
      </c>
      <c r="AB596" s="77">
        <v>0</v>
      </c>
      <c r="AC596" s="77">
        <v>0</v>
      </c>
      <c r="AD596" s="77">
        <v>1399037.5</v>
      </c>
      <c r="AE596" s="134">
        <v>43817</v>
      </c>
      <c r="AF596" s="134">
        <v>45644</v>
      </c>
      <c r="AG596" s="135">
        <v>1399037.5</v>
      </c>
      <c r="AH596" s="84">
        <v>0.8</v>
      </c>
      <c r="AI596" s="84">
        <v>5</v>
      </c>
      <c r="AJ596" s="136">
        <v>5.0700000000000002E-2</v>
      </c>
      <c r="AK596" s="79" t="s">
        <v>651</v>
      </c>
      <c r="AL596" s="79" t="s">
        <v>652</v>
      </c>
      <c r="AM596" s="130">
        <v>0</v>
      </c>
      <c r="AN596" s="130">
        <v>0</v>
      </c>
      <c r="AO596" s="130">
        <v>0</v>
      </c>
      <c r="AP596" s="130">
        <v>699518.75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699518.75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0</v>
      </c>
      <c r="BI596" s="22">
        <f t="shared" si="27"/>
        <v>1399037.5</v>
      </c>
      <c r="BJ596" s="22">
        <f t="shared" si="28"/>
        <v>0</v>
      </c>
      <c r="BK596" s="22">
        <f t="shared" si="29"/>
        <v>1399037.5</v>
      </c>
    </row>
    <row r="597" spans="1:63" x14ac:dyDescent="0.35">
      <c r="A597" s="23" t="s">
        <v>2055</v>
      </c>
      <c r="B597" s="79" t="s">
        <v>529</v>
      </c>
      <c r="C597" s="80">
        <v>6</v>
      </c>
      <c r="D597" s="81" t="s">
        <v>23</v>
      </c>
      <c r="E597" s="79" t="s">
        <v>458</v>
      </c>
      <c r="F597" s="79" t="s">
        <v>635</v>
      </c>
      <c r="G597" s="79" t="s">
        <v>918</v>
      </c>
      <c r="H597" s="79" t="s">
        <v>656</v>
      </c>
      <c r="I597" s="79" t="s">
        <v>919</v>
      </c>
      <c r="J597" s="79" t="s">
        <v>658</v>
      </c>
      <c r="K597" s="79" t="s">
        <v>472</v>
      </c>
      <c r="L597" s="79" t="s">
        <v>637</v>
      </c>
      <c r="M597" s="79" t="s">
        <v>650</v>
      </c>
      <c r="N597" s="82">
        <v>1</v>
      </c>
      <c r="O597" s="82">
        <v>1</v>
      </c>
      <c r="P597" s="82">
        <v>1</v>
      </c>
      <c r="Q597" s="82">
        <v>1</v>
      </c>
      <c r="R597" s="82">
        <v>1</v>
      </c>
      <c r="S597" s="82">
        <v>1</v>
      </c>
      <c r="T597" s="82">
        <v>0</v>
      </c>
      <c r="U597" s="82">
        <v>0</v>
      </c>
      <c r="V597" s="82">
        <v>0</v>
      </c>
      <c r="W597" s="77">
        <v>3046170</v>
      </c>
      <c r="X597" s="77">
        <v>0</v>
      </c>
      <c r="Y597" s="77">
        <v>0</v>
      </c>
      <c r="Z597" s="77">
        <v>13606.23</v>
      </c>
      <c r="AA597" s="77">
        <v>0</v>
      </c>
      <c r="AB597" s="77">
        <v>0</v>
      </c>
      <c r="AC597" s="77">
        <v>0</v>
      </c>
      <c r="AD597" s="77">
        <v>3046170</v>
      </c>
      <c r="AE597" s="134">
        <v>43817</v>
      </c>
      <c r="AF597" s="134">
        <v>46009</v>
      </c>
      <c r="AG597" s="135">
        <v>3046170</v>
      </c>
      <c r="AH597" s="84">
        <v>1.8</v>
      </c>
      <c r="AI597" s="84">
        <v>6</v>
      </c>
      <c r="AJ597" s="136">
        <v>5.3600000000000002E-2</v>
      </c>
      <c r="AK597" s="79" t="s">
        <v>651</v>
      </c>
      <c r="AL597" s="79" t="s">
        <v>652</v>
      </c>
      <c r="AM597" s="130">
        <v>0</v>
      </c>
      <c r="AN597" s="130">
        <v>0</v>
      </c>
      <c r="AO597" s="130">
        <v>0</v>
      </c>
      <c r="AP597" s="130">
        <v>0</v>
      </c>
      <c r="AQ597" s="130">
        <v>0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1523085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1523085</v>
      </c>
      <c r="BI597" s="22">
        <f t="shared" si="27"/>
        <v>0</v>
      </c>
      <c r="BJ597" s="22">
        <f t="shared" si="28"/>
        <v>3046170</v>
      </c>
      <c r="BK597" s="22">
        <f t="shared" si="29"/>
        <v>3046170</v>
      </c>
    </row>
    <row r="598" spans="1:63" x14ac:dyDescent="0.35">
      <c r="A598" s="23" t="s">
        <v>2056</v>
      </c>
      <c r="B598" s="79" t="s">
        <v>529</v>
      </c>
      <c r="C598" s="80">
        <v>7</v>
      </c>
      <c r="D598" s="81" t="s">
        <v>23</v>
      </c>
      <c r="E598" s="79" t="s">
        <v>458</v>
      </c>
      <c r="F598" s="79" t="s">
        <v>635</v>
      </c>
      <c r="G598" s="79" t="s">
        <v>918</v>
      </c>
      <c r="H598" s="79" t="s">
        <v>656</v>
      </c>
      <c r="I598" s="79" t="s">
        <v>919</v>
      </c>
      <c r="J598" s="79" t="s">
        <v>658</v>
      </c>
      <c r="K598" s="79" t="s">
        <v>472</v>
      </c>
      <c r="L598" s="79" t="s">
        <v>637</v>
      </c>
      <c r="M598" s="79" t="s">
        <v>650</v>
      </c>
      <c r="N598" s="82">
        <v>1</v>
      </c>
      <c r="O598" s="82">
        <v>1</v>
      </c>
      <c r="P598" s="82">
        <v>1</v>
      </c>
      <c r="Q598" s="82">
        <v>1</v>
      </c>
      <c r="R598" s="82">
        <v>1</v>
      </c>
      <c r="S598" s="82">
        <v>1</v>
      </c>
      <c r="T598" s="82">
        <v>0</v>
      </c>
      <c r="U598" s="82">
        <v>0</v>
      </c>
      <c r="V598" s="82">
        <v>0</v>
      </c>
      <c r="W598" s="77">
        <v>2747187.5</v>
      </c>
      <c r="X598" s="77">
        <v>0</v>
      </c>
      <c r="Y598" s="77">
        <v>0</v>
      </c>
      <c r="Z598" s="77">
        <v>12911.78</v>
      </c>
      <c r="AA598" s="77">
        <v>0</v>
      </c>
      <c r="AB598" s="77">
        <v>0</v>
      </c>
      <c r="AC598" s="77">
        <v>0</v>
      </c>
      <c r="AD598" s="77">
        <v>2747187.5</v>
      </c>
      <c r="AE598" s="134">
        <v>43817</v>
      </c>
      <c r="AF598" s="134">
        <v>46374</v>
      </c>
      <c r="AG598" s="135">
        <v>2747187.5</v>
      </c>
      <c r="AH598" s="84">
        <v>2.8</v>
      </c>
      <c r="AI598" s="84">
        <v>7</v>
      </c>
      <c r="AJ598" s="136">
        <v>5.6399999999999999E-2</v>
      </c>
      <c r="AK598" s="79" t="s">
        <v>651</v>
      </c>
      <c r="AL598" s="79" t="s">
        <v>652</v>
      </c>
      <c r="AM598" s="130">
        <v>0</v>
      </c>
      <c r="AN598" s="130">
        <v>0</v>
      </c>
      <c r="AO598" s="130">
        <v>0</v>
      </c>
      <c r="AP598" s="130">
        <v>0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1373593.75</v>
      </c>
      <c r="BI598" s="22">
        <f t="shared" si="27"/>
        <v>0</v>
      </c>
      <c r="BJ598" s="22">
        <f t="shared" si="28"/>
        <v>1373593.75</v>
      </c>
      <c r="BK598" s="22">
        <f t="shared" si="29"/>
        <v>1373593.75</v>
      </c>
    </row>
    <row r="599" spans="1:63" x14ac:dyDescent="0.35">
      <c r="A599" s="23" t="s">
        <v>2057</v>
      </c>
      <c r="B599" s="79" t="s">
        <v>529</v>
      </c>
      <c r="C599" s="80">
        <v>8</v>
      </c>
      <c r="D599" s="81" t="s">
        <v>23</v>
      </c>
      <c r="E599" s="79" t="s">
        <v>458</v>
      </c>
      <c r="F599" s="79" t="s">
        <v>635</v>
      </c>
      <c r="G599" s="79" t="s">
        <v>918</v>
      </c>
      <c r="H599" s="79" t="s">
        <v>656</v>
      </c>
      <c r="I599" s="79" t="s">
        <v>919</v>
      </c>
      <c r="J599" s="79" t="s">
        <v>658</v>
      </c>
      <c r="K599" s="79" t="s">
        <v>472</v>
      </c>
      <c r="L599" s="79" t="s">
        <v>637</v>
      </c>
      <c r="M599" s="79" t="s">
        <v>650</v>
      </c>
      <c r="N599" s="82">
        <v>1</v>
      </c>
      <c r="O599" s="82">
        <v>1</v>
      </c>
      <c r="P599" s="82">
        <v>1</v>
      </c>
      <c r="Q599" s="82">
        <v>1</v>
      </c>
      <c r="R599" s="82">
        <v>1</v>
      </c>
      <c r="S599" s="82">
        <v>1</v>
      </c>
      <c r="T599" s="82">
        <v>0</v>
      </c>
      <c r="U599" s="82">
        <v>0</v>
      </c>
      <c r="V599" s="82">
        <v>0</v>
      </c>
      <c r="W599" s="77">
        <v>1772065</v>
      </c>
      <c r="X599" s="77">
        <v>0</v>
      </c>
      <c r="Y599" s="77">
        <v>0</v>
      </c>
      <c r="Z599" s="77">
        <v>8756.9500000000007</v>
      </c>
      <c r="AA599" s="77">
        <v>0</v>
      </c>
      <c r="AB599" s="77">
        <v>0</v>
      </c>
      <c r="AC599" s="77">
        <v>0</v>
      </c>
      <c r="AD599" s="77">
        <v>1772065</v>
      </c>
      <c r="AE599" s="134">
        <v>43817</v>
      </c>
      <c r="AF599" s="134">
        <v>46739</v>
      </c>
      <c r="AG599" s="135">
        <v>1772065</v>
      </c>
      <c r="AH599" s="84">
        <v>3.8</v>
      </c>
      <c r="AI599" s="84">
        <v>8</v>
      </c>
      <c r="AJ599" s="136">
        <v>5.9299999999999999E-2</v>
      </c>
      <c r="AK599" s="79" t="s">
        <v>651</v>
      </c>
      <c r="AL599" s="79" t="s">
        <v>652</v>
      </c>
      <c r="AM599" s="130">
        <v>0</v>
      </c>
      <c r="AN599" s="130">
        <v>0</v>
      </c>
      <c r="AO599" s="130">
        <v>0</v>
      </c>
      <c r="AP599" s="130">
        <v>0</v>
      </c>
      <c r="AQ599" s="130">
        <v>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590688.34</v>
      </c>
      <c r="BI599" s="22">
        <f t="shared" si="27"/>
        <v>0</v>
      </c>
      <c r="BJ599" s="22">
        <f t="shared" si="28"/>
        <v>590688.34</v>
      </c>
      <c r="BK599" s="22">
        <f t="shared" si="29"/>
        <v>590688.34</v>
      </c>
    </row>
    <row r="600" spans="1:63" x14ac:dyDescent="0.35">
      <c r="A600" s="23" t="s">
        <v>2058</v>
      </c>
      <c r="B600" s="79" t="s">
        <v>529</v>
      </c>
      <c r="C600" s="80">
        <v>9</v>
      </c>
      <c r="D600" s="81" t="s">
        <v>23</v>
      </c>
      <c r="E600" s="79" t="s">
        <v>458</v>
      </c>
      <c r="F600" s="79" t="s">
        <v>635</v>
      </c>
      <c r="G600" s="79" t="s">
        <v>918</v>
      </c>
      <c r="H600" s="79" t="s">
        <v>656</v>
      </c>
      <c r="I600" s="79" t="s">
        <v>919</v>
      </c>
      <c r="J600" s="79" t="s">
        <v>658</v>
      </c>
      <c r="K600" s="79" t="s">
        <v>472</v>
      </c>
      <c r="L600" s="79" t="s">
        <v>637</v>
      </c>
      <c r="M600" s="79" t="s">
        <v>650</v>
      </c>
      <c r="N600" s="82">
        <v>1</v>
      </c>
      <c r="O600" s="82">
        <v>1</v>
      </c>
      <c r="P600" s="82">
        <v>1</v>
      </c>
      <c r="Q600" s="82">
        <v>1</v>
      </c>
      <c r="R600" s="82">
        <v>1</v>
      </c>
      <c r="S600" s="82">
        <v>1</v>
      </c>
      <c r="T600" s="82">
        <v>0</v>
      </c>
      <c r="U600" s="82">
        <v>0</v>
      </c>
      <c r="V600" s="82">
        <v>0</v>
      </c>
      <c r="W600" s="77">
        <v>2121640</v>
      </c>
      <c r="X600" s="77">
        <v>0</v>
      </c>
      <c r="Y600" s="77">
        <v>0</v>
      </c>
      <c r="Z600" s="77">
        <v>10979.49</v>
      </c>
      <c r="AA600" s="77">
        <v>0</v>
      </c>
      <c r="AB600" s="77">
        <v>0</v>
      </c>
      <c r="AC600" s="77">
        <v>0</v>
      </c>
      <c r="AD600" s="77">
        <v>2121640</v>
      </c>
      <c r="AE600" s="134">
        <v>43817</v>
      </c>
      <c r="AF600" s="134">
        <v>47105</v>
      </c>
      <c r="AG600" s="135">
        <v>2121640</v>
      </c>
      <c r="AH600" s="84">
        <v>4.8</v>
      </c>
      <c r="AI600" s="84">
        <v>9</v>
      </c>
      <c r="AJ600" s="136">
        <v>6.2100000000000002E-2</v>
      </c>
      <c r="AK600" s="79" t="s">
        <v>651</v>
      </c>
      <c r="AL600" s="79" t="s">
        <v>652</v>
      </c>
      <c r="AM600" s="130">
        <v>0</v>
      </c>
      <c r="AN600" s="130">
        <v>0</v>
      </c>
      <c r="AO600" s="130">
        <v>0</v>
      </c>
      <c r="AP600" s="130">
        <v>0</v>
      </c>
      <c r="AQ600" s="130">
        <v>0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530410</v>
      </c>
      <c r="BI600" s="22">
        <f t="shared" si="27"/>
        <v>0</v>
      </c>
      <c r="BJ600" s="22">
        <f t="shared" si="28"/>
        <v>530410</v>
      </c>
      <c r="BK600" s="22">
        <f t="shared" si="29"/>
        <v>530410</v>
      </c>
    </row>
    <row r="601" spans="1:63" x14ac:dyDescent="0.35">
      <c r="A601" s="23" t="s">
        <v>2059</v>
      </c>
      <c r="B601" s="79" t="s">
        <v>529</v>
      </c>
      <c r="C601" s="80">
        <v>10</v>
      </c>
      <c r="D601" s="81" t="s">
        <v>23</v>
      </c>
      <c r="E601" s="79" t="s">
        <v>458</v>
      </c>
      <c r="F601" s="79" t="s">
        <v>635</v>
      </c>
      <c r="G601" s="79" t="s">
        <v>918</v>
      </c>
      <c r="H601" s="79" t="s">
        <v>656</v>
      </c>
      <c r="I601" s="79" t="s">
        <v>919</v>
      </c>
      <c r="J601" s="79" t="s">
        <v>658</v>
      </c>
      <c r="K601" s="79" t="s">
        <v>472</v>
      </c>
      <c r="L601" s="79" t="s">
        <v>637</v>
      </c>
      <c r="M601" s="79" t="s">
        <v>650</v>
      </c>
      <c r="N601" s="82">
        <v>1</v>
      </c>
      <c r="O601" s="82">
        <v>1</v>
      </c>
      <c r="P601" s="82">
        <v>1</v>
      </c>
      <c r="Q601" s="82">
        <v>1</v>
      </c>
      <c r="R601" s="82">
        <v>1</v>
      </c>
      <c r="S601" s="82">
        <v>1</v>
      </c>
      <c r="T601" s="82">
        <v>0</v>
      </c>
      <c r="U601" s="82">
        <v>0</v>
      </c>
      <c r="V601" s="82">
        <v>0</v>
      </c>
      <c r="W601" s="77">
        <v>887655</v>
      </c>
      <c r="X601" s="77">
        <v>0</v>
      </c>
      <c r="Y601" s="77">
        <v>0</v>
      </c>
      <c r="Z601" s="77">
        <v>4808.13</v>
      </c>
      <c r="AA601" s="77">
        <v>0</v>
      </c>
      <c r="AB601" s="77">
        <v>0</v>
      </c>
      <c r="AC601" s="77">
        <v>0</v>
      </c>
      <c r="AD601" s="77">
        <v>887655</v>
      </c>
      <c r="AE601" s="134">
        <v>43817</v>
      </c>
      <c r="AF601" s="134">
        <v>47470</v>
      </c>
      <c r="AG601" s="135">
        <v>887655</v>
      </c>
      <c r="AH601" s="84">
        <v>5.8</v>
      </c>
      <c r="AI601" s="84">
        <v>10</v>
      </c>
      <c r="AJ601" s="136">
        <v>6.5000000000000002E-2</v>
      </c>
      <c r="AK601" s="79" t="s">
        <v>651</v>
      </c>
      <c r="AL601" s="79" t="s">
        <v>652</v>
      </c>
      <c r="AM601" s="130">
        <v>0</v>
      </c>
      <c r="AN601" s="130">
        <v>0</v>
      </c>
      <c r="AO601" s="130">
        <v>0</v>
      </c>
      <c r="AP601" s="130">
        <v>0</v>
      </c>
      <c r="AQ601" s="130">
        <v>0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177531</v>
      </c>
      <c r="BI601" s="22">
        <f t="shared" si="27"/>
        <v>0</v>
      </c>
      <c r="BJ601" s="22">
        <f t="shared" si="28"/>
        <v>177531</v>
      </c>
      <c r="BK601" s="22">
        <f t="shared" si="29"/>
        <v>177531</v>
      </c>
    </row>
    <row r="602" spans="1:63" x14ac:dyDescent="0.35">
      <c r="A602" s="23" t="s">
        <v>2060</v>
      </c>
      <c r="B602" s="79" t="s">
        <v>940</v>
      </c>
      <c r="C602" s="80">
        <v>1</v>
      </c>
      <c r="D602" s="81" t="s">
        <v>23</v>
      </c>
      <c r="E602" s="79" t="s">
        <v>458</v>
      </c>
      <c r="F602" s="79" t="s">
        <v>635</v>
      </c>
      <c r="G602" s="79" t="s">
        <v>918</v>
      </c>
      <c r="H602" s="79" t="s">
        <v>656</v>
      </c>
      <c r="I602" s="79" t="s">
        <v>919</v>
      </c>
      <c r="J602" s="79" t="s">
        <v>658</v>
      </c>
      <c r="K602" s="79" t="s">
        <v>472</v>
      </c>
      <c r="L602" s="79" t="s">
        <v>637</v>
      </c>
      <c r="M602" s="79" t="s">
        <v>650</v>
      </c>
      <c r="N602" s="82">
        <v>1</v>
      </c>
      <c r="O602" s="82">
        <v>1</v>
      </c>
      <c r="P602" s="82">
        <v>1</v>
      </c>
      <c r="Q602" s="82">
        <v>1</v>
      </c>
      <c r="R602" s="82">
        <v>1</v>
      </c>
      <c r="S602" s="82">
        <v>1</v>
      </c>
      <c r="T602" s="82">
        <v>0</v>
      </c>
      <c r="U602" s="82">
        <v>0</v>
      </c>
      <c r="V602" s="82">
        <v>0</v>
      </c>
      <c r="W602" s="77">
        <v>48822.5</v>
      </c>
      <c r="X602" s="77">
        <v>0</v>
      </c>
      <c r="Y602" s="77">
        <v>0</v>
      </c>
      <c r="Z602" s="77">
        <v>206.28</v>
      </c>
      <c r="AA602" s="77">
        <v>0</v>
      </c>
      <c r="AB602" s="77">
        <v>0</v>
      </c>
      <c r="AC602" s="77">
        <v>0</v>
      </c>
      <c r="AD602" s="77">
        <v>48822.5</v>
      </c>
      <c r="AE602" s="134">
        <v>43819</v>
      </c>
      <c r="AF602" s="134">
        <v>45646</v>
      </c>
      <c r="AG602" s="135">
        <v>48822.5</v>
      </c>
      <c r="AH602" s="84">
        <v>0.80555555555555558</v>
      </c>
      <c r="AI602" s="84">
        <v>5</v>
      </c>
      <c r="AJ602" s="136">
        <v>5.0700000000000002E-2</v>
      </c>
      <c r="AK602" s="79" t="s">
        <v>651</v>
      </c>
      <c r="AL602" s="79" t="s">
        <v>652</v>
      </c>
      <c r="AM602" s="130">
        <v>0</v>
      </c>
      <c r="AN602" s="130">
        <v>0</v>
      </c>
      <c r="AO602" s="130">
        <v>0</v>
      </c>
      <c r="AP602" s="130">
        <v>24411.25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24411.25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0</v>
      </c>
      <c r="BI602" s="22">
        <f t="shared" si="27"/>
        <v>48822.5</v>
      </c>
      <c r="BJ602" s="22">
        <f t="shared" si="28"/>
        <v>0</v>
      </c>
      <c r="BK602" s="22">
        <f t="shared" si="29"/>
        <v>48822.5</v>
      </c>
    </row>
    <row r="603" spans="1:63" x14ac:dyDescent="0.35">
      <c r="A603" s="23" t="s">
        <v>2061</v>
      </c>
      <c r="B603" s="79" t="s">
        <v>940</v>
      </c>
      <c r="C603" s="80">
        <v>2</v>
      </c>
      <c r="D603" s="81" t="s">
        <v>23</v>
      </c>
      <c r="E603" s="79" t="s">
        <v>458</v>
      </c>
      <c r="F603" s="79" t="s">
        <v>635</v>
      </c>
      <c r="G603" s="79" t="s">
        <v>918</v>
      </c>
      <c r="H603" s="79" t="s">
        <v>656</v>
      </c>
      <c r="I603" s="79" t="s">
        <v>919</v>
      </c>
      <c r="J603" s="79" t="s">
        <v>658</v>
      </c>
      <c r="K603" s="79" t="s">
        <v>472</v>
      </c>
      <c r="L603" s="79" t="s">
        <v>637</v>
      </c>
      <c r="M603" s="79" t="s">
        <v>650</v>
      </c>
      <c r="N603" s="82">
        <v>1</v>
      </c>
      <c r="O603" s="82">
        <v>1</v>
      </c>
      <c r="P603" s="82">
        <v>1</v>
      </c>
      <c r="Q603" s="82">
        <v>1</v>
      </c>
      <c r="R603" s="82">
        <v>1</v>
      </c>
      <c r="S603" s="82">
        <v>1</v>
      </c>
      <c r="T603" s="82">
        <v>0</v>
      </c>
      <c r="U603" s="82">
        <v>0</v>
      </c>
      <c r="V603" s="82">
        <v>0</v>
      </c>
      <c r="W603" s="77">
        <v>52510</v>
      </c>
      <c r="X603" s="77">
        <v>0</v>
      </c>
      <c r="Y603" s="77">
        <v>0</v>
      </c>
      <c r="Z603" s="77">
        <v>234.54</v>
      </c>
      <c r="AA603" s="77">
        <v>0</v>
      </c>
      <c r="AB603" s="77">
        <v>0</v>
      </c>
      <c r="AC603" s="77">
        <v>0</v>
      </c>
      <c r="AD603" s="77">
        <v>52510</v>
      </c>
      <c r="AE603" s="134">
        <v>43819</v>
      </c>
      <c r="AF603" s="134">
        <v>46011</v>
      </c>
      <c r="AG603" s="135">
        <v>52510</v>
      </c>
      <c r="AH603" s="84">
        <v>1.8055555555555556</v>
      </c>
      <c r="AI603" s="84">
        <v>6</v>
      </c>
      <c r="AJ603" s="136">
        <v>5.3600000000000002E-2</v>
      </c>
      <c r="AK603" s="79" t="s">
        <v>651</v>
      </c>
      <c r="AL603" s="79" t="s">
        <v>652</v>
      </c>
      <c r="AM603" s="130">
        <v>0</v>
      </c>
      <c r="AN603" s="130">
        <v>0</v>
      </c>
      <c r="AO603" s="130">
        <v>0</v>
      </c>
      <c r="AP603" s="130">
        <v>0</v>
      </c>
      <c r="AQ603" s="130">
        <v>0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26255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26255</v>
      </c>
      <c r="BI603" s="22">
        <f t="shared" si="27"/>
        <v>0</v>
      </c>
      <c r="BJ603" s="22">
        <f t="shared" si="28"/>
        <v>52510</v>
      </c>
      <c r="BK603" s="22">
        <f t="shared" si="29"/>
        <v>52510</v>
      </c>
    </row>
    <row r="604" spans="1:63" x14ac:dyDescent="0.35">
      <c r="A604" s="23" t="s">
        <v>2062</v>
      </c>
      <c r="B604" s="79" t="s">
        <v>940</v>
      </c>
      <c r="C604" s="80">
        <v>3</v>
      </c>
      <c r="D604" s="81" t="s">
        <v>23</v>
      </c>
      <c r="E604" s="79" t="s">
        <v>458</v>
      </c>
      <c r="F604" s="79" t="s">
        <v>635</v>
      </c>
      <c r="G604" s="79" t="s">
        <v>918</v>
      </c>
      <c r="H604" s="79" t="s">
        <v>656</v>
      </c>
      <c r="I604" s="79" t="s">
        <v>919</v>
      </c>
      <c r="J604" s="79" t="s">
        <v>658</v>
      </c>
      <c r="K604" s="79" t="s">
        <v>472</v>
      </c>
      <c r="L604" s="79" t="s">
        <v>637</v>
      </c>
      <c r="M604" s="79" t="s">
        <v>650</v>
      </c>
      <c r="N604" s="82">
        <v>1</v>
      </c>
      <c r="O604" s="82">
        <v>1</v>
      </c>
      <c r="P604" s="82">
        <v>1</v>
      </c>
      <c r="Q604" s="82">
        <v>1</v>
      </c>
      <c r="R604" s="82">
        <v>1</v>
      </c>
      <c r="S604" s="82">
        <v>1</v>
      </c>
      <c r="T604" s="82">
        <v>0</v>
      </c>
      <c r="U604" s="82">
        <v>0</v>
      </c>
      <c r="V604" s="82">
        <v>0</v>
      </c>
      <c r="W604" s="77">
        <v>53100</v>
      </c>
      <c r="X604" s="77">
        <v>0</v>
      </c>
      <c r="Y604" s="77">
        <v>0</v>
      </c>
      <c r="Z604" s="77">
        <v>249.57</v>
      </c>
      <c r="AA604" s="77">
        <v>0</v>
      </c>
      <c r="AB604" s="77">
        <v>0</v>
      </c>
      <c r="AC604" s="77">
        <v>0</v>
      </c>
      <c r="AD604" s="77">
        <v>53100</v>
      </c>
      <c r="AE604" s="134">
        <v>43819</v>
      </c>
      <c r="AF604" s="134">
        <v>46376</v>
      </c>
      <c r="AG604" s="135">
        <v>53100</v>
      </c>
      <c r="AH604" s="84">
        <v>2.8055555555555554</v>
      </c>
      <c r="AI604" s="84">
        <v>7</v>
      </c>
      <c r="AJ604" s="136">
        <v>5.6399999999999999E-2</v>
      </c>
      <c r="AK604" s="79" t="s">
        <v>651</v>
      </c>
      <c r="AL604" s="79" t="s">
        <v>652</v>
      </c>
      <c r="AM604" s="130">
        <v>0</v>
      </c>
      <c r="AN604" s="130">
        <v>0</v>
      </c>
      <c r="AO604" s="130">
        <v>0</v>
      </c>
      <c r="AP604" s="130">
        <v>0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26550</v>
      </c>
      <c r="BI604" s="22">
        <f t="shared" si="27"/>
        <v>0</v>
      </c>
      <c r="BJ604" s="22">
        <f t="shared" si="28"/>
        <v>26550</v>
      </c>
      <c r="BK604" s="22">
        <f t="shared" si="29"/>
        <v>26550</v>
      </c>
    </row>
    <row r="605" spans="1:63" x14ac:dyDescent="0.35">
      <c r="A605" s="23" t="s">
        <v>2063</v>
      </c>
      <c r="B605" s="79" t="s">
        <v>941</v>
      </c>
      <c r="C605" s="80">
        <v>1</v>
      </c>
      <c r="D605" s="81" t="s">
        <v>23</v>
      </c>
      <c r="E605" s="79" t="s">
        <v>458</v>
      </c>
      <c r="F605" s="79" t="s">
        <v>635</v>
      </c>
      <c r="G605" s="79" t="s">
        <v>918</v>
      </c>
      <c r="H605" s="79" t="s">
        <v>656</v>
      </c>
      <c r="I605" s="79" t="s">
        <v>919</v>
      </c>
      <c r="J605" s="79" t="s">
        <v>658</v>
      </c>
      <c r="K605" s="79" t="s">
        <v>472</v>
      </c>
      <c r="L605" s="79" t="s">
        <v>637</v>
      </c>
      <c r="M605" s="79" t="s">
        <v>650</v>
      </c>
      <c r="N605" s="82">
        <v>1</v>
      </c>
      <c r="O605" s="82">
        <v>1</v>
      </c>
      <c r="P605" s="82">
        <v>1</v>
      </c>
      <c r="Q605" s="82">
        <v>1</v>
      </c>
      <c r="R605" s="82">
        <v>1</v>
      </c>
      <c r="S605" s="82">
        <v>1</v>
      </c>
      <c r="T605" s="82">
        <v>0</v>
      </c>
      <c r="U605" s="82">
        <v>0</v>
      </c>
      <c r="V605" s="82">
        <v>0</v>
      </c>
      <c r="W605" s="77">
        <v>49412.5</v>
      </c>
      <c r="X605" s="77">
        <v>0</v>
      </c>
      <c r="Y605" s="77">
        <v>0</v>
      </c>
      <c r="Z605" s="77">
        <v>208.77</v>
      </c>
      <c r="AA605" s="77">
        <v>0</v>
      </c>
      <c r="AB605" s="77">
        <v>0</v>
      </c>
      <c r="AC605" s="77">
        <v>0</v>
      </c>
      <c r="AD605" s="77">
        <v>49412.5</v>
      </c>
      <c r="AE605" s="134">
        <v>43819</v>
      </c>
      <c r="AF605" s="134">
        <v>45646</v>
      </c>
      <c r="AG605" s="135">
        <v>49412.5</v>
      </c>
      <c r="AH605" s="84">
        <v>0.80555555555555558</v>
      </c>
      <c r="AI605" s="84">
        <v>5</v>
      </c>
      <c r="AJ605" s="136">
        <v>5.0700000000000002E-2</v>
      </c>
      <c r="AK605" s="79" t="s">
        <v>651</v>
      </c>
      <c r="AL605" s="79" t="s">
        <v>652</v>
      </c>
      <c r="AM605" s="130">
        <v>0</v>
      </c>
      <c r="AN605" s="130">
        <v>0</v>
      </c>
      <c r="AO605" s="130">
        <v>0</v>
      </c>
      <c r="AP605" s="130">
        <v>24706.25</v>
      </c>
      <c r="AQ605" s="130">
        <v>0</v>
      </c>
      <c r="AR605" s="130">
        <v>0</v>
      </c>
      <c r="AS605" s="130">
        <v>0</v>
      </c>
      <c r="AT605" s="130">
        <v>0</v>
      </c>
      <c r="AU605" s="130">
        <v>0</v>
      </c>
      <c r="AV605" s="130">
        <v>24706.25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0</v>
      </c>
      <c r="BI605" s="22">
        <f t="shared" si="27"/>
        <v>49412.5</v>
      </c>
      <c r="BJ605" s="22">
        <f t="shared" si="28"/>
        <v>0</v>
      </c>
      <c r="BK605" s="22">
        <f t="shared" si="29"/>
        <v>49412.5</v>
      </c>
    </row>
    <row r="606" spans="1:63" x14ac:dyDescent="0.35">
      <c r="A606" s="23" t="s">
        <v>2064</v>
      </c>
      <c r="B606" s="79" t="s">
        <v>941</v>
      </c>
      <c r="C606" s="80">
        <v>2</v>
      </c>
      <c r="D606" s="81" t="s">
        <v>23</v>
      </c>
      <c r="E606" s="79" t="s">
        <v>458</v>
      </c>
      <c r="F606" s="79" t="s">
        <v>635</v>
      </c>
      <c r="G606" s="79" t="s">
        <v>918</v>
      </c>
      <c r="H606" s="79" t="s">
        <v>656</v>
      </c>
      <c r="I606" s="79" t="s">
        <v>919</v>
      </c>
      <c r="J606" s="79" t="s">
        <v>658</v>
      </c>
      <c r="K606" s="79" t="s">
        <v>472</v>
      </c>
      <c r="L606" s="79" t="s">
        <v>637</v>
      </c>
      <c r="M606" s="79" t="s">
        <v>650</v>
      </c>
      <c r="N606" s="82">
        <v>1</v>
      </c>
      <c r="O606" s="82">
        <v>1</v>
      </c>
      <c r="P606" s="82">
        <v>1</v>
      </c>
      <c r="Q606" s="82">
        <v>1</v>
      </c>
      <c r="R606" s="82">
        <v>1</v>
      </c>
      <c r="S606" s="82">
        <v>1</v>
      </c>
      <c r="T606" s="82">
        <v>0</v>
      </c>
      <c r="U606" s="82">
        <v>0</v>
      </c>
      <c r="V606" s="82">
        <v>0</v>
      </c>
      <c r="W606" s="77">
        <v>39825</v>
      </c>
      <c r="X606" s="77">
        <v>0</v>
      </c>
      <c r="Y606" s="77">
        <v>0</v>
      </c>
      <c r="Z606" s="77">
        <v>187.18</v>
      </c>
      <c r="AA606" s="77">
        <v>0</v>
      </c>
      <c r="AB606" s="77">
        <v>0</v>
      </c>
      <c r="AC606" s="77">
        <v>0</v>
      </c>
      <c r="AD606" s="77">
        <v>39825</v>
      </c>
      <c r="AE606" s="134">
        <v>43819</v>
      </c>
      <c r="AF606" s="134">
        <v>46376</v>
      </c>
      <c r="AG606" s="135">
        <v>39825</v>
      </c>
      <c r="AH606" s="84">
        <v>2.8055555555555554</v>
      </c>
      <c r="AI606" s="84">
        <v>7</v>
      </c>
      <c r="AJ606" s="136">
        <v>5.6399999999999999E-2</v>
      </c>
      <c r="AK606" s="79" t="s">
        <v>651</v>
      </c>
      <c r="AL606" s="79" t="s">
        <v>652</v>
      </c>
      <c r="AM606" s="130">
        <v>0</v>
      </c>
      <c r="AN606" s="130">
        <v>0</v>
      </c>
      <c r="AO606" s="130">
        <v>0</v>
      </c>
      <c r="AP606" s="130">
        <v>0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19912.5</v>
      </c>
      <c r="BI606" s="22">
        <f t="shared" si="27"/>
        <v>0</v>
      </c>
      <c r="BJ606" s="22">
        <f t="shared" si="28"/>
        <v>19912.5</v>
      </c>
      <c r="BK606" s="22">
        <f t="shared" si="29"/>
        <v>19912.5</v>
      </c>
    </row>
    <row r="607" spans="1:63" x14ac:dyDescent="0.35">
      <c r="A607" s="23" t="s">
        <v>2065</v>
      </c>
      <c r="B607" s="79" t="s">
        <v>941</v>
      </c>
      <c r="C607" s="80">
        <v>3</v>
      </c>
      <c r="D607" s="81" t="s">
        <v>23</v>
      </c>
      <c r="E607" s="79" t="s">
        <v>458</v>
      </c>
      <c r="F607" s="79" t="s">
        <v>635</v>
      </c>
      <c r="G607" s="79" t="s">
        <v>918</v>
      </c>
      <c r="H607" s="79" t="s">
        <v>656</v>
      </c>
      <c r="I607" s="79" t="s">
        <v>919</v>
      </c>
      <c r="J607" s="79" t="s">
        <v>658</v>
      </c>
      <c r="K607" s="79" t="s">
        <v>472</v>
      </c>
      <c r="L607" s="79" t="s">
        <v>637</v>
      </c>
      <c r="M607" s="79" t="s">
        <v>650</v>
      </c>
      <c r="N607" s="82">
        <v>1</v>
      </c>
      <c r="O607" s="82">
        <v>1</v>
      </c>
      <c r="P607" s="82">
        <v>1</v>
      </c>
      <c r="Q607" s="82">
        <v>1</v>
      </c>
      <c r="R607" s="82">
        <v>1</v>
      </c>
      <c r="S607" s="82">
        <v>1</v>
      </c>
      <c r="T607" s="82">
        <v>0</v>
      </c>
      <c r="U607" s="82">
        <v>0</v>
      </c>
      <c r="V607" s="82">
        <v>0</v>
      </c>
      <c r="W607" s="77">
        <v>106200</v>
      </c>
      <c r="X607" s="77">
        <v>0</v>
      </c>
      <c r="Y607" s="77">
        <v>0</v>
      </c>
      <c r="Z607" s="77">
        <v>524.79999999999995</v>
      </c>
      <c r="AA607" s="77">
        <v>0</v>
      </c>
      <c r="AB607" s="77">
        <v>0</v>
      </c>
      <c r="AC607" s="77">
        <v>0</v>
      </c>
      <c r="AD607" s="77">
        <v>106200</v>
      </c>
      <c r="AE607" s="134">
        <v>43819</v>
      </c>
      <c r="AF607" s="134">
        <v>46741</v>
      </c>
      <c r="AG607" s="135">
        <v>106200</v>
      </c>
      <c r="AH607" s="84">
        <v>3.8055555555555554</v>
      </c>
      <c r="AI607" s="84">
        <v>8</v>
      </c>
      <c r="AJ607" s="136">
        <v>5.9299999999999999E-2</v>
      </c>
      <c r="AK607" s="79" t="s">
        <v>651</v>
      </c>
      <c r="AL607" s="79" t="s">
        <v>652</v>
      </c>
      <c r="AM607" s="130">
        <v>0</v>
      </c>
      <c r="AN607" s="130">
        <v>0</v>
      </c>
      <c r="AO607" s="130">
        <v>0</v>
      </c>
      <c r="AP607" s="130">
        <v>0</v>
      </c>
      <c r="AQ607" s="130">
        <v>0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35400</v>
      </c>
      <c r="BI607" s="22">
        <f t="shared" si="27"/>
        <v>0</v>
      </c>
      <c r="BJ607" s="22">
        <f t="shared" si="28"/>
        <v>35400</v>
      </c>
      <c r="BK607" s="22">
        <f t="shared" si="29"/>
        <v>35400</v>
      </c>
    </row>
    <row r="608" spans="1:63" x14ac:dyDescent="0.35">
      <c r="A608" s="23" t="s">
        <v>2066</v>
      </c>
      <c r="B608" s="79" t="s">
        <v>942</v>
      </c>
      <c r="C608" s="80">
        <v>2</v>
      </c>
      <c r="D608" s="81" t="s">
        <v>23</v>
      </c>
      <c r="E608" s="79" t="s">
        <v>458</v>
      </c>
      <c r="F608" s="79" t="s">
        <v>635</v>
      </c>
      <c r="G608" s="79" t="s">
        <v>918</v>
      </c>
      <c r="H608" s="79" t="s">
        <v>656</v>
      </c>
      <c r="I608" s="79" t="s">
        <v>919</v>
      </c>
      <c r="J608" s="79" t="s">
        <v>658</v>
      </c>
      <c r="K608" s="79" t="s">
        <v>472</v>
      </c>
      <c r="L608" s="79" t="s">
        <v>637</v>
      </c>
      <c r="M608" s="79" t="s">
        <v>650</v>
      </c>
      <c r="N608" s="82">
        <v>1</v>
      </c>
      <c r="O608" s="82">
        <v>1</v>
      </c>
      <c r="P608" s="82">
        <v>1</v>
      </c>
      <c r="Q608" s="82">
        <v>1</v>
      </c>
      <c r="R608" s="82">
        <v>1</v>
      </c>
      <c r="S608" s="82">
        <v>1</v>
      </c>
      <c r="T608" s="82">
        <v>0</v>
      </c>
      <c r="U608" s="82">
        <v>0</v>
      </c>
      <c r="V608" s="82">
        <v>0</v>
      </c>
      <c r="W608" s="77">
        <v>53100</v>
      </c>
      <c r="X608" s="77">
        <v>0</v>
      </c>
      <c r="Y608" s="77">
        <v>0</v>
      </c>
      <c r="Z608" s="77">
        <v>224.35</v>
      </c>
      <c r="AA608" s="77">
        <v>0</v>
      </c>
      <c r="AB608" s="77">
        <v>0</v>
      </c>
      <c r="AC608" s="77">
        <v>0</v>
      </c>
      <c r="AD608" s="77">
        <v>53100</v>
      </c>
      <c r="AE608" s="134">
        <v>43819</v>
      </c>
      <c r="AF608" s="134">
        <v>45646</v>
      </c>
      <c r="AG608" s="135">
        <v>53100</v>
      </c>
      <c r="AH608" s="84">
        <v>0.80555555555555558</v>
      </c>
      <c r="AI608" s="84">
        <v>5</v>
      </c>
      <c r="AJ608" s="136">
        <v>5.0700000000000002E-2</v>
      </c>
      <c r="AK608" s="79" t="s">
        <v>651</v>
      </c>
      <c r="AL608" s="79" t="s">
        <v>652</v>
      </c>
      <c r="AM608" s="130">
        <v>0</v>
      </c>
      <c r="AN608" s="130">
        <v>0</v>
      </c>
      <c r="AO608" s="130">
        <v>0</v>
      </c>
      <c r="AP608" s="130">
        <v>26550</v>
      </c>
      <c r="AQ608" s="130">
        <v>0</v>
      </c>
      <c r="AR608" s="130">
        <v>0</v>
      </c>
      <c r="AS608" s="130">
        <v>0</v>
      </c>
      <c r="AT608" s="130">
        <v>0</v>
      </c>
      <c r="AU608" s="130">
        <v>0</v>
      </c>
      <c r="AV608" s="130">
        <v>26550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0</v>
      </c>
      <c r="BI608" s="22">
        <f t="shared" si="27"/>
        <v>53100</v>
      </c>
      <c r="BJ608" s="22">
        <f t="shared" si="28"/>
        <v>0</v>
      </c>
      <c r="BK608" s="22">
        <f t="shared" si="29"/>
        <v>53100</v>
      </c>
    </row>
    <row r="609" spans="1:63" x14ac:dyDescent="0.35">
      <c r="A609" s="23" t="s">
        <v>2067</v>
      </c>
      <c r="B609" s="79" t="s">
        <v>942</v>
      </c>
      <c r="C609" s="80">
        <v>3</v>
      </c>
      <c r="D609" s="81" t="s">
        <v>23</v>
      </c>
      <c r="E609" s="79" t="s">
        <v>458</v>
      </c>
      <c r="F609" s="79" t="s">
        <v>635</v>
      </c>
      <c r="G609" s="79" t="s">
        <v>918</v>
      </c>
      <c r="H609" s="79" t="s">
        <v>656</v>
      </c>
      <c r="I609" s="79" t="s">
        <v>919</v>
      </c>
      <c r="J609" s="79" t="s">
        <v>658</v>
      </c>
      <c r="K609" s="79" t="s">
        <v>472</v>
      </c>
      <c r="L609" s="79" t="s">
        <v>637</v>
      </c>
      <c r="M609" s="79" t="s">
        <v>650</v>
      </c>
      <c r="N609" s="82">
        <v>1</v>
      </c>
      <c r="O609" s="82">
        <v>1</v>
      </c>
      <c r="P609" s="82">
        <v>1</v>
      </c>
      <c r="Q609" s="82">
        <v>1</v>
      </c>
      <c r="R609" s="82">
        <v>1</v>
      </c>
      <c r="S609" s="82">
        <v>1</v>
      </c>
      <c r="T609" s="82">
        <v>0</v>
      </c>
      <c r="U609" s="82">
        <v>0</v>
      </c>
      <c r="V609" s="82">
        <v>0</v>
      </c>
      <c r="W609" s="77">
        <v>69472.5</v>
      </c>
      <c r="X609" s="77">
        <v>0</v>
      </c>
      <c r="Y609" s="77">
        <v>0</v>
      </c>
      <c r="Z609" s="77">
        <v>326.52</v>
      </c>
      <c r="AA609" s="77">
        <v>0</v>
      </c>
      <c r="AB609" s="77">
        <v>0</v>
      </c>
      <c r="AC609" s="77">
        <v>0</v>
      </c>
      <c r="AD609" s="77">
        <v>69472.5</v>
      </c>
      <c r="AE609" s="134">
        <v>43819</v>
      </c>
      <c r="AF609" s="134">
        <v>46376</v>
      </c>
      <c r="AG609" s="135">
        <v>69472.5</v>
      </c>
      <c r="AH609" s="84">
        <v>2.8055555555555554</v>
      </c>
      <c r="AI609" s="84">
        <v>7</v>
      </c>
      <c r="AJ609" s="136">
        <v>5.6399999999999999E-2</v>
      </c>
      <c r="AK609" s="79" t="s">
        <v>651</v>
      </c>
      <c r="AL609" s="79" t="s">
        <v>652</v>
      </c>
      <c r="AM609" s="130">
        <v>0</v>
      </c>
      <c r="AN609" s="130">
        <v>0</v>
      </c>
      <c r="AO609" s="130">
        <v>0</v>
      </c>
      <c r="AP609" s="130">
        <v>0</v>
      </c>
      <c r="AQ609" s="130">
        <v>0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34736.25</v>
      </c>
      <c r="BI609" s="22">
        <f t="shared" si="27"/>
        <v>0</v>
      </c>
      <c r="BJ609" s="22">
        <f t="shared" si="28"/>
        <v>34736.25</v>
      </c>
      <c r="BK609" s="22">
        <f t="shared" si="29"/>
        <v>34736.25</v>
      </c>
    </row>
    <row r="610" spans="1:63" x14ac:dyDescent="0.35">
      <c r="A610" s="23" t="s">
        <v>2068</v>
      </c>
      <c r="B610" s="79" t="s">
        <v>942</v>
      </c>
      <c r="C610" s="80">
        <v>4</v>
      </c>
      <c r="D610" s="81" t="s">
        <v>23</v>
      </c>
      <c r="E610" s="79" t="s">
        <v>458</v>
      </c>
      <c r="F610" s="79" t="s">
        <v>635</v>
      </c>
      <c r="G610" s="79" t="s">
        <v>918</v>
      </c>
      <c r="H610" s="79" t="s">
        <v>656</v>
      </c>
      <c r="I610" s="79" t="s">
        <v>919</v>
      </c>
      <c r="J610" s="79" t="s">
        <v>658</v>
      </c>
      <c r="K610" s="79" t="s">
        <v>472</v>
      </c>
      <c r="L610" s="79" t="s">
        <v>637</v>
      </c>
      <c r="M610" s="79" t="s">
        <v>650</v>
      </c>
      <c r="N610" s="82">
        <v>1</v>
      </c>
      <c r="O610" s="82">
        <v>1</v>
      </c>
      <c r="P610" s="82">
        <v>1</v>
      </c>
      <c r="Q610" s="82">
        <v>1</v>
      </c>
      <c r="R610" s="82">
        <v>1</v>
      </c>
      <c r="S610" s="82">
        <v>1</v>
      </c>
      <c r="T610" s="82">
        <v>0</v>
      </c>
      <c r="U610" s="82">
        <v>0</v>
      </c>
      <c r="V610" s="82">
        <v>0</v>
      </c>
      <c r="W610" s="77">
        <v>53100</v>
      </c>
      <c r="X610" s="77">
        <v>0</v>
      </c>
      <c r="Y610" s="77">
        <v>0</v>
      </c>
      <c r="Z610" s="77">
        <v>274.79000000000002</v>
      </c>
      <c r="AA610" s="77">
        <v>0</v>
      </c>
      <c r="AB610" s="77">
        <v>0</v>
      </c>
      <c r="AC610" s="77">
        <v>0</v>
      </c>
      <c r="AD610" s="77">
        <v>53100</v>
      </c>
      <c r="AE610" s="134">
        <v>43819</v>
      </c>
      <c r="AF610" s="134">
        <v>47107</v>
      </c>
      <c r="AG610" s="135">
        <v>53100</v>
      </c>
      <c r="AH610" s="84">
        <v>4.8055555555555554</v>
      </c>
      <c r="AI610" s="84">
        <v>9</v>
      </c>
      <c r="AJ610" s="136">
        <v>6.2100000000000002E-2</v>
      </c>
      <c r="AK610" s="79" t="s">
        <v>651</v>
      </c>
      <c r="AL610" s="79" t="s">
        <v>652</v>
      </c>
      <c r="AM610" s="130">
        <v>0</v>
      </c>
      <c r="AN610" s="130">
        <v>0</v>
      </c>
      <c r="AO610" s="130">
        <v>0</v>
      </c>
      <c r="AP610" s="130">
        <v>0</v>
      </c>
      <c r="AQ610" s="130">
        <v>0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13275</v>
      </c>
      <c r="BI610" s="22">
        <f t="shared" si="27"/>
        <v>0</v>
      </c>
      <c r="BJ610" s="22">
        <f t="shared" si="28"/>
        <v>13275</v>
      </c>
      <c r="BK610" s="22">
        <f t="shared" si="29"/>
        <v>13275</v>
      </c>
    </row>
    <row r="611" spans="1:63" x14ac:dyDescent="0.35">
      <c r="A611" s="23" t="s">
        <v>2069</v>
      </c>
      <c r="B611" s="79" t="s">
        <v>943</v>
      </c>
      <c r="C611" s="80">
        <v>1</v>
      </c>
      <c r="D611" s="81" t="s">
        <v>23</v>
      </c>
      <c r="E611" s="79" t="s">
        <v>458</v>
      </c>
      <c r="F611" s="79" t="s">
        <v>635</v>
      </c>
      <c r="G611" s="79" t="s">
        <v>918</v>
      </c>
      <c r="H611" s="79" t="s">
        <v>656</v>
      </c>
      <c r="I611" s="79" t="s">
        <v>919</v>
      </c>
      <c r="J611" s="79" t="s">
        <v>658</v>
      </c>
      <c r="K611" s="79" t="s">
        <v>472</v>
      </c>
      <c r="L611" s="79" t="s">
        <v>637</v>
      </c>
      <c r="M611" s="79" t="s">
        <v>650</v>
      </c>
      <c r="N611" s="82">
        <v>1</v>
      </c>
      <c r="O611" s="82">
        <v>1</v>
      </c>
      <c r="P611" s="82">
        <v>1</v>
      </c>
      <c r="Q611" s="82">
        <v>1</v>
      </c>
      <c r="R611" s="82">
        <v>1</v>
      </c>
      <c r="S611" s="82">
        <v>1</v>
      </c>
      <c r="T611" s="82">
        <v>0</v>
      </c>
      <c r="U611" s="82">
        <v>0</v>
      </c>
      <c r="V611" s="82">
        <v>0</v>
      </c>
      <c r="W611" s="77">
        <v>19027.5</v>
      </c>
      <c r="X611" s="77">
        <v>0</v>
      </c>
      <c r="Y611" s="77">
        <v>0</v>
      </c>
      <c r="Z611" s="77">
        <v>80.39</v>
      </c>
      <c r="AA611" s="77">
        <v>0</v>
      </c>
      <c r="AB611" s="77">
        <v>0</v>
      </c>
      <c r="AC611" s="77">
        <v>0</v>
      </c>
      <c r="AD611" s="77">
        <v>19027.5</v>
      </c>
      <c r="AE611" s="134">
        <v>43823</v>
      </c>
      <c r="AF611" s="134">
        <v>45650</v>
      </c>
      <c r="AG611" s="135">
        <v>19027.5</v>
      </c>
      <c r="AH611" s="84">
        <v>0.81666666666666665</v>
      </c>
      <c r="AI611" s="84">
        <v>5</v>
      </c>
      <c r="AJ611" s="136">
        <v>5.0700000000000002E-2</v>
      </c>
      <c r="AK611" s="79" t="s">
        <v>651</v>
      </c>
      <c r="AL611" s="79" t="s">
        <v>652</v>
      </c>
      <c r="AM611" s="130">
        <v>0</v>
      </c>
      <c r="AN611" s="130">
        <v>0</v>
      </c>
      <c r="AO611" s="130">
        <v>0</v>
      </c>
      <c r="AP611" s="130">
        <v>9513.75</v>
      </c>
      <c r="AQ611" s="130">
        <v>0</v>
      </c>
      <c r="AR611" s="130">
        <v>0</v>
      </c>
      <c r="AS611" s="130">
        <v>0</v>
      </c>
      <c r="AT611" s="130">
        <v>0</v>
      </c>
      <c r="AU611" s="130">
        <v>0</v>
      </c>
      <c r="AV611" s="130">
        <v>9513.75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0</v>
      </c>
      <c r="BI611" s="22">
        <f t="shared" si="27"/>
        <v>19027.5</v>
      </c>
      <c r="BJ611" s="22">
        <f t="shared" si="28"/>
        <v>0</v>
      </c>
      <c r="BK611" s="22">
        <f t="shared" si="29"/>
        <v>19027.5</v>
      </c>
    </row>
    <row r="612" spans="1:63" x14ac:dyDescent="0.35">
      <c r="A612" s="23" t="s">
        <v>2070</v>
      </c>
      <c r="B612" s="79" t="s">
        <v>943</v>
      </c>
      <c r="C612" s="80">
        <v>2</v>
      </c>
      <c r="D612" s="81" t="s">
        <v>23</v>
      </c>
      <c r="E612" s="79" t="s">
        <v>458</v>
      </c>
      <c r="F612" s="79" t="s">
        <v>635</v>
      </c>
      <c r="G612" s="79" t="s">
        <v>918</v>
      </c>
      <c r="H612" s="79" t="s">
        <v>656</v>
      </c>
      <c r="I612" s="79" t="s">
        <v>919</v>
      </c>
      <c r="J612" s="79" t="s">
        <v>658</v>
      </c>
      <c r="K612" s="79" t="s">
        <v>472</v>
      </c>
      <c r="L612" s="79" t="s">
        <v>637</v>
      </c>
      <c r="M612" s="79" t="s">
        <v>650</v>
      </c>
      <c r="N612" s="82">
        <v>1</v>
      </c>
      <c r="O612" s="82">
        <v>1</v>
      </c>
      <c r="P612" s="82">
        <v>1</v>
      </c>
      <c r="Q612" s="82">
        <v>1</v>
      </c>
      <c r="R612" s="82">
        <v>1</v>
      </c>
      <c r="S612" s="82">
        <v>1</v>
      </c>
      <c r="T612" s="82">
        <v>0</v>
      </c>
      <c r="U612" s="82">
        <v>0</v>
      </c>
      <c r="V612" s="82">
        <v>0</v>
      </c>
      <c r="W612" s="77">
        <v>53100</v>
      </c>
      <c r="X612" s="77">
        <v>0</v>
      </c>
      <c r="Y612" s="77">
        <v>0</v>
      </c>
      <c r="Z612" s="77">
        <v>262.39999999999998</v>
      </c>
      <c r="AA612" s="77">
        <v>0</v>
      </c>
      <c r="AB612" s="77">
        <v>0</v>
      </c>
      <c r="AC612" s="77">
        <v>0</v>
      </c>
      <c r="AD612" s="77">
        <v>53100</v>
      </c>
      <c r="AE612" s="134">
        <v>43823</v>
      </c>
      <c r="AF612" s="134">
        <v>46745</v>
      </c>
      <c r="AG612" s="135">
        <v>53100</v>
      </c>
      <c r="AH612" s="84">
        <v>3.8166666666666669</v>
      </c>
      <c r="AI612" s="84">
        <v>8</v>
      </c>
      <c r="AJ612" s="136">
        <v>5.9299999999999999E-2</v>
      </c>
      <c r="AK612" s="79" t="s">
        <v>651</v>
      </c>
      <c r="AL612" s="79" t="s">
        <v>652</v>
      </c>
      <c r="AM612" s="130">
        <v>0</v>
      </c>
      <c r="AN612" s="130">
        <v>0</v>
      </c>
      <c r="AO612" s="130">
        <v>0</v>
      </c>
      <c r="AP612" s="130">
        <v>0</v>
      </c>
      <c r="AQ612" s="130">
        <v>0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17700</v>
      </c>
      <c r="BI612" s="22">
        <f t="shared" si="27"/>
        <v>0</v>
      </c>
      <c r="BJ612" s="22">
        <f t="shared" si="28"/>
        <v>17700</v>
      </c>
      <c r="BK612" s="22">
        <f t="shared" si="29"/>
        <v>17700</v>
      </c>
    </row>
    <row r="613" spans="1:63" x14ac:dyDescent="0.35">
      <c r="A613" s="23" t="s">
        <v>2071</v>
      </c>
      <c r="B613" s="79" t="s">
        <v>943</v>
      </c>
      <c r="C613" s="80">
        <v>3</v>
      </c>
      <c r="D613" s="81" t="s">
        <v>23</v>
      </c>
      <c r="E613" s="79" t="s">
        <v>458</v>
      </c>
      <c r="F613" s="79" t="s">
        <v>635</v>
      </c>
      <c r="G613" s="79" t="s">
        <v>918</v>
      </c>
      <c r="H613" s="79" t="s">
        <v>656</v>
      </c>
      <c r="I613" s="79" t="s">
        <v>919</v>
      </c>
      <c r="J613" s="79" t="s">
        <v>658</v>
      </c>
      <c r="K613" s="79" t="s">
        <v>472</v>
      </c>
      <c r="L613" s="79" t="s">
        <v>637</v>
      </c>
      <c r="M613" s="79" t="s">
        <v>650</v>
      </c>
      <c r="N613" s="82">
        <v>1</v>
      </c>
      <c r="O613" s="82">
        <v>1</v>
      </c>
      <c r="P613" s="82">
        <v>1</v>
      </c>
      <c r="Q613" s="82">
        <v>1</v>
      </c>
      <c r="R613" s="82">
        <v>1</v>
      </c>
      <c r="S613" s="82">
        <v>1</v>
      </c>
      <c r="T613" s="82">
        <v>0</v>
      </c>
      <c r="U613" s="82">
        <v>0</v>
      </c>
      <c r="V613" s="82">
        <v>0</v>
      </c>
      <c r="W613" s="77">
        <v>53100</v>
      </c>
      <c r="X613" s="77">
        <v>0</v>
      </c>
      <c r="Y613" s="77">
        <v>0</v>
      </c>
      <c r="Z613" s="77">
        <v>274.79000000000002</v>
      </c>
      <c r="AA613" s="77">
        <v>0</v>
      </c>
      <c r="AB613" s="77">
        <v>0</v>
      </c>
      <c r="AC613" s="77">
        <v>0</v>
      </c>
      <c r="AD613" s="77">
        <v>53100</v>
      </c>
      <c r="AE613" s="134">
        <v>43823</v>
      </c>
      <c r="AF613" s="134">
        <v>47111</v>
      </c>
      <c r="AG613" s="135">
        <v>53100</v>
      </c>
      <c r="AH613" s="84">
        <v>4.8166666666666664</v>
      </c>
      <c r="AI613" s="84">
        <v>9</v>
      </c>
      <c r="AJ613" s="136">
        <v>6.2100000000000002E-2</v>
      </c>
      <c r="AK613" s="79" t="s">
        <v>651</v>
      </c>
      <c r="AL613" s="79" t="s">
        <v>652</v>
      </c>
      <c r="AM613" s="130">
        <v>0</v>
      </c>
      <c r="AN613" s="130">
        <v>0</v>
      </c>
      <c r="AO613" s="130">
        <v>0</v>
      </c>
      <c r="AP613" s="130">
        <v>0</v>
      </c>
      <c r="AQ613" s="130">
        <v>0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13275</v>
      </c>
      <c r="BI613" s="22">
        <f t="shared" si="27"/>
        <v>0</v>
      </c>
      <c r="BJ613" s="22">
        <f t="shared" si="28"/>
        <v>13275</v>
      </c>
      <c r="BK613" s="22">
        <f t="shared" si="29"/>
        <v>13275</v>
      </c>
    </row>
    <row r="614" spans="1:63" x14ac:dyDescent="0.35">
      <c r="A614" s="23" t="s">
        <v>2072</v>
      </c>
      <c r="B614" s="79" t="s">
        <v>944</v>
      </c>
      <c r="C614" s="80">
        <v>1</v>
      </c>
      <c r="D614" s="81" t="s">
        <v>23</v>
      </c>
      <c r="E614" s="79" t="s">
        <v>458</v>
      </c>
      <c r="F614" s="79" t="s">
        <v>635</v>
      </c>
      <c r="G614" s="79" t="s">
        <v>918</v>
      </c>
      <c r="H614" s="79" t="s">
        <v>656</v>
      </c>
      <c r="I614" s="79" t="s">
        <v>919</v>
      </c>
      <c r="J614" s="79" t="s">
        <v>658</v>
      </c>
      <c r="K614" s="79" t="s">
        <v>472</v>
      </c>
      <c r="L614" s="79" t="s">
        <v>637</v>
      </c>
      <c r="M614" s="79" t="s">
        <v>650</v>
      </c>
      <c r="N614" s="82">
        <v>1</v>
      </c>
      <c r="O614" s="82">
        <v>1</v>
      </c>
      <c r="P614" s="82">
        <v>1</v>
      </c>
      <c r="Q614" s="82">
        <v>1</v>
      </c>
      <c r="R614" s="82">
        <v>1</v>
      </c>
      <c r="S614" s="82">
        <v>1</v>
      </c>
      <c r="T614" s="82">
        <v>0</v>
      </c>
      <c r="U614" s="82">
        <v>0</v>
      </c>
      <c r="V614" s="82">
        <v>0</v>
      </c>
      <c r="W614" s="77">
        <v>37907.5</v>
      </c>
      <c r="X614" s="77">
        <v>0</v>
      </c>
      <c r="Y614" s="77">
        <v>0</v>
      </c>
      <c r="Z614" s="77">
        <v>169.32</v>
      </c>
      <c r="AA614" s="77">
        <v>0</v>
      </c>
      <c r="AB614" s="77">
        <v>0</v>
      </c>
      <c r="AC614" s="77">
        <v>0</v>
      </c>
      <c r="AD614" s="77">
        <v>37907.5</v>
      </c>
      <c r="AE614" s="134">
        <v>43823</v>
      </c>
      <c r="AF614" s="134">
        <v>46015</v>
      </c>
      <c r="AG614" s="135">
        <v>37907.5</v>
      </c>
      <c r="AH614" s="84">
        <v>1.8166666666666667</v>
      </c>
      <c r="AI614" s="84">
        <v>6</v>
      </c>
      <c r="AJ614" s="136">
        <v>5.3600000000000002E-2</v>
      </c>
      <c r="AK614" s="79" t="s">
        <v>651</v>
      </c>
      <c r="AL614" s="79" t="s">
        <v>652</v>
      </c>
      <c r="AM614" s="130">
        <v>0</v>
      </c>
      <c r="AN614" s="130">
        <v>0</v>
      </c>
      <c r="AO614" s="130">
        <v>0</v>
      </c>
      <c r="AP614" s="130">
        <v>0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18953.75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18953.75</v>
      </c>
      <c r="BI614" s="22">
        <f t="shared" si="27"/>
        <v>0</v>
      </c>
      <c r="BJ614" s="22">
        <f t="shared" si="28"/>
        <v>37907.5</v>
      </c>
      <c r="BK614" s="22">
        <f t="shared" si="29"/>
        <v>37907.5</v>
      </c>
    </row>
    <row r="615" spans="1:63" x14ac:dyDescent="0.35">
      <c r="A615" s="23" t="s">
        <v>2073</v>
      </c>
      <c r="B615" s="79" t="s">
        <v>944</v>
      </c>
      <c r="C615" s="80">
        <v>2</v>
      </c>
      <c r="D615" s="81" t="s">
        <v>23</v>
      </c>
      <c r="E615" s="79" t="s">
        <v>458</v>
      </c>
      <c r="F615" s="79" t="s">
        <v>635</v>
      </c>
      <c r="G615" s="79" t="s">
        <v>918</v>
      </c>
      <c r="H615" s="79" t="s">
        <v>656</v>
      </c>
      <c r="I615" s="79" t="s">
        <v>919</v>
      </c>
      <c r="J615" s="79" t="s">
        <v>658</v>
      </c>
      <c r="K615" s="79" t="s">
        <v>472</v>
      </c>
      <c r="L615" s="79" t="s">
        <v>637</v>
      </c>
      <c r="M615" s="79" t="s">
        <v>650</v>
      </c>
      <c r="N615" s="82">
        <v>1</v>
      </c>
      <c r="O615" s="82">
        <v>1</v>
      </c>
      <c r="P615" s="82">
        <v>1</v>
      </c>
      <c r="Q615" s="82">
        <v>1</v>
      </c>
      <c r="R615" s="82">
        <v>1</v>
      </c>
      <c r="S615" s="82">
        <v>1</v>
      </c>
      <c r="T615" s="82">
        <v>0</v>
      </c>
      <c r="U615" s="82">
        <v>0</v>
      </c>
      <c r="V615" s="82">
        <v>0</v>
      </c>
      <c r="W615" s="77">
        <v>178475</v>
      </c>
      <c r="X615" s="77">
        <v>0</v>
      </c>
      <c r="Y615" s="77">
        <v>0</v>
      </c>
      <c r="Z615" s="77">
        <v>838.83</v>
      </c>
      <c r="AA615" s="77">
        <v>0</v>
      </c>
      <c r="AB615" s="77">
        <v>0</v>
      </c>
      <c r="AC615" s="77">
        <v>0</v>
      </c>
      <c r="AD615" s="77">
        <v>178475</v>
      </c>
      <c r="AE615" s="134">
        <v>43823</v>
      </c>
      <c r="AF615" s="134">
        <v>46380</v>
      </c>
      <c r="AG615" s="135">
        <v>178475</v>
      </c>
      <c r="AH615" s="84">
        <v>2.8166666666666669</v>
      </c>
      <c r="AI615" s="84">
        <v>7</v>
      </c>
      <c r="AJ615" s="136">
        <v>5.6399999999999999E-2</v>
      </c>
      <c r="AK615" s="79" t="s">
        <v>651</v>
      </c>
      <c r="AL615" s="79" t="s">
        <v>652</v>
      </c>
      <c r="AM615" s="130">
        <v>0</v>
      </c>
      <c r="AN615" s="130">
        <v>0</v>
      </c>
      <c r="AO615" s="130">
        <v>0</v>
      </c>
      <c r="AP615" s="130">
        <v>0</v>
      </c>
      <c r="AQ615" s="130">
        <v>0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89237.5</v>
      </c>
      <c r="BI615" s="22">
        <f t="shared" si="27"/>
        <v>0</v>
      </c>
      <c r="BJ615" s="22">
        <f t="shared" si="28"/>
        <v>89237.5</v>
      </c>
      <c r="BK615" s="22">
        <f t="shared" si="29"/>
        <v>89237.5</v>
      </c>
    </row>
    <row r="616" spans="1:63" x14ac:dyDescent="0.35">
      <c r="A616" s="23" t="s">
        <v>2074</v>
      </c>
      <c r="B616" s="79" t="s">
        <v>944</v>
      </c>
      <c r="C616" s="80">
        <v>3</v>
      </c>
      <c r="D616" s="81" t="s">
        <v>23</v>
      </c>
      <c r="E616" s="79" t="s">
        <v>458</v>
      </c>
      <c r="F616" s="79" t="s">
        <v>635</v>
      </c>
      <c r="G616" s="79" t="s">
        <v>918</v>
      </c>
      <c r="H616" s="79" t="s">
        <v>656</v>
      </c>
      <c r="I616" s="79" t="s">
        <v>919</v>
      </c>
      <c r="J616" s="79" t="s">
        <v>658</v>
      </c>
      <c r="K616" s="79" t="s">
        <v>472</v>
      </c>
      <c r="L616" s="79" t="s">
        <v>637</v>
      </c>
      <c r="M616" s="79" t="s">
        <v>650</v>
      </c>
      <c r="N616" s="82">
        <v>1</v>
      </c>
      <c r="O616" s="82">
        <v>1</v>
      </c>
      <c r="P616" s="82">
        <v>1</v>
      </c>
      <c r="Q616" s="82">
        <v>1</v>
      </c>
      <c r="R616" s="82">
        <v>1</v>
      </c>
      <c r="S616" s="82">
        <v>1</v>
      </c>
      <c r="T616" s="82">
        <v>0</v>
      </c>
      <c r="U616" s="82">
        <v>0</v>
      </c>
      <c r="V616" s="82">
        <v>0</v>
      </c>
      <c r="W616" s="77">
        <v>53100</v>
      </c>
      <c r="X616" s="77">
        <v>0</v>
      </c>
      <c r="Y616" s="77">
        <v>0</v>
      </c>
      <c r="Z616" s="77">
        <v>262.39999999999998</v>
      </c>
      <c r="AA616" s="77">
        <v>0</v>
      </c>
      <c r="AB616" s="77">
        <v>0</v>
      </c>
      <c r="AC616" s="77">
        <v>0</v>
      </c>
      <c r="AD616" s="77">
        <v>53100</v>
      </c>
      <c r="AE616" s="134">
        <v>43823</v>
      </c>
      <c r="AF616" s="134">
        <v>46745</v>
      </c>
      <c r="AG616" s="135">
        <v>53100</v>
      </c>
      <c r="AH616" s="84">
        <v>3.8166666666666669</v>
      </c>
      <c r="AI616" s="84">
        <v>8</v>
      </c>
      <c r="AJ616" s="136">
        <v>5.9299999999999999E-2</v>
      </c>
      <c r="AK616" s="79" t="s">
        <v>651</v>
      </c>
      <c r="AL616" s="79" t="s">
        <v>652</v>
      </c>
      <c r="AM616" s="130">
        <v>0</v>
      </c>
      <c r="AN616" s="130">
        <v>0</v>
      </c>
      <c r="AO616" s="130">
        <v>0</v>
      </c>
      <c r="AP616" s="130">
        <v>0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17700</v>
      </c>
      <c r="BI616" s="22">
        <f t="shared" si="27"/>
        <v>0</v>
      </c>
      <c r="BJ616" s="22">
        <f t="shared" si="28"/>
        <v>17700</v>
      </c>
      <c r="BK616" s="22">
        <f t="shared" si="29"/>
        <v>17700</v>
      </c>
    </row>
    <row r="617" spans="1:63" x14ac:dyDescent="0.35">
      <c r="A617" s="23" t="s">
        <v>2075</v>
      </c>
      <c r="B617" s="79" t="s">
        <v>945</v>
      </c>
      <c r="C617" s="80">
        <v>1</v>
      </c>
      <c r="D617" s="81" t="s">
        <v>23</v>
      </c>
      <c r="E617" s="79" t="s">
        <v>458</v>
      </c>
      <c r="F617" s="79" t="s">
        <v>635</v>
      </c>
      <c r="G617" s="79" t="s">
        <v>918</v>
      </c>
      <c r="H617" s="79" t="s">
        <v>656</v>
      </c>
      <c r="I617" s="79" t="s">
        <v>919</v>
      </c>
      <c r="J617" s="79" t="s">
        <v>658</v>
      </c>
      <c r="K617" s="79" t="s">
        <v>472</v>
      </c>
      <c r="L617" s="79" t="s">
        <v>637</v>
      </c>
      <c r="M617" s="79" t="s">
        <v>650</v>
      </c>
      <c r="N617" s="82">
        <v>1</v>
      </c>
      <c r="O617" s="82">
        <v>1</v>
      </c>
      <c r="P617" s="82">
        <v>1</v>
      </c>
      <c r="Q617" s="82">
        <v>1</v>
      </c>
      <c r="R617" s="82">
        <v>1</v>
      </c>
      <c r="S617" s="82">
        <v>1</v>
      </c>
      <c r="T617" s="82">
        <v>0</v>
      </c>
      <c r="U617" s="82">
        <v>0</v>
      </c>
      <c r="V617" s="82">
        <v>0</v>
      </c>
      <c r="W617" s="77">
        <v>106200</v>
      </c>
      <c r="X617" s="77">
        <v>0</v>
      </c>
      <c r="Y617" s="77">
        <v>0</v>
      </c>
      <c r="Z617" s="77">
        <v>448.69</v>
      </c>
      <c r="AA617" s="77">
        <v>0</v>
      </c>
      <c r="AB617" s="77">
        <v>0</v>
      </c>
      <c r="AC617" s="77">
        <v>0</v>
      </c>
      <c r="AD617" s="77">
        <v>106200</v>
      </c>
      <c r="AE617" s="134">
        <v>43823</v>
      </c>
      <c r="AF617" s="134">
        <v>45650</v>
      </c>
      <c r="AG617" s="135">
        <v>106200</v>
      </c>
      <c r="AH617" s="84">
        <v>0.81666666666666665</v>
      </c>
      <c r="AI617" s="84">
        <v>5</v>
      </c>
      <c r="AJ617" s="136">
        <v>5.0700000000000002E-2</v>
      </c>
      <c r="AK617" s="79" t="s">
        <v>651</v>
      </c>
      <c r="AL617" s="79" t="s">
        <v>652</v>
      </c>
      <c r="AM617" s="130">
        <v>0</v>
      </c>
      <c r="AN617" s="130">
        <v>0</v>
      </c>
      <c r="AO617" s="130">
        <v>0</v>
      </c>
      <c r="AP617" s="130">
        <v>53100</v>
      </c>
      <c r="AQ617" s="130">
        <v>0</v>
      </c>
      <c r="AR617" s="130">
        <v>0</v>
      </c>
      <c r="AS617" s="130">
        <v>0</v>
      </c>
      <c r="AT617" s="130">
        <v>0</v>
      </c>
      <c r="AU617" s="130">
        <v>0</v>
      </c>
      <c r="AV617" s="130">
        <v>53100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0</v>
      </c>
      <c r="BI617" s="22">
        <f t="shared" si="27"/>
        <v>106200</v>
      </c>
      <c r="BJ617" s="22">
        <f t="shared" si="28"/>
        <v>0</v>
      </c>
      <c r="BK617" s="22">
        <f t="shared" si="29"/>
        <v>106200</v>
      </c>
    </row>
    <row r="618" spans="1:63" x14ac:dyDescent="0.35">
      <c r="A618" s="23" t="s">
        <v>2076</v>
      </c>
      <c r="B618" s="79" t="s">
        <v>945</v>
      </c>
      <c r="C618" s="80">
        <v>2</v>
      </c>
      <c r="D618" s="81" t="s">
        <v>23</v>
      </c>
      <c r="E618" s="79" t="s">
        <v>458</v>
      </c>
      <c r="F618" s="79" t="s">
        <v>635</v>
      </c>
      <c r="G618" s="79" t="s">
        <v>918</v>
      </c>
      <c r="H618" s="79" t="s">
        <v>656</v>
      </c>
      <c r="I618" s="79" t="s">
        <v>919</v>
      </c>
      <c r="J618" s="79" t="s">
        <v>658</v>
      </c>
      <c r="K618" s="79" t="s">
        <v>472</v>
      </c>
      <c r="L618" s="79" t="s">
        <v>637</v>
      </c>
      <c r="M618" s="79" t="s">
        <v>650</v>
      </c>
      <c r="N618" s="82">
        <v>1</v>
      </c>
      <c r="O618" s="82">
        <v>1</v>
      </c>
      <c r="P618" s="82">
        <v>1</v>
      </c>
      <c r="Q618" s="82">
        <v>1</v>
      </c>
      <c r="R618" s="82">
        <v>1</v>
      </c>
      <c r="S618" s="82">
        <v>1</v>
      </c>
      <c r="T618" s="82">
        <v>0</v>
      </c>
      <c r="U618" s="82">
        <v>0</v>
      </c>
      <c r="V618" s="82">
        <v>0</v>
      </c>
      <c r="W618" s="77">
        <v>53100</v>
      </c>
      <c r="X618" s="77">
        <v>0</v>
      </c>
      <c r="Y618" s="77">
        <v>0</v>
      </c>
      <c r="Z618" s="77">
        <v>237.18</v>
      </c>
      <c r="AA618" s="77">
        <v>0</v>
      </c>
      <c r="AB618" s="77">
        <v>0</v>
      </c>
      <c r="AC618" s="77">
        <v>0</v>
      </c>
      <c r="AD618" s="77">
        <v>53100</v>
      </c>
      <c r="AE618" s="134">
        <v>43823</v>
      </c>
      <c r="AF618" s="134">
        <v>46015</v>
      </c>
      <c r="AG618" s="135">
        <v>53100</v>
      </c>
      <c r="AH618" s="84">
        <v>1.8166666666666667</v>
      </c>
      <c r="AI618" s="84">
        <v>6</v>
      </c>
      <c r="AJ618" s="136">
        <v>5.3600000000000002E-2</v>
      </c>
      <c r="AK618" s="79" t="s">
        <v>651</v>
      </c>
      <c r="AL618" s="79" t="s">
        <v>652</v>
      </c>
      <c r="AM618" s="130">
        <v>0</v>
      </c>
      <c r="AN618" s="130">
        <v>0</v>
      </c>
      <c r="AO618" s="130">
        <v>0</v>
      </c>
      <c r="AP618" s="130">
        <v>0</v>
      </c>
      <c r="AQ618" s="130">
        <v>0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26550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26550</v>
      </c>
      <c r="BI618" s="22">
        <f t="shared" si="27"/>
        <v>0</v>
      </c>
      <c r="BJ618" s="22">
        <f t="shared" si="28"/>
        <v>53100</v>
      </c>
      <c r="BK618" s="22">
        <f t="shared" si="29"/>
        <v>53100</v>
      </c>
    </row>
    <row r="619" spans="1:63" x14ac:dyDescent="0.35">
      <c r="A619" s="23" t="s">
        <v>2077</v>
      </c>
      <c r="B619" s="79" t="s">
        <v>945</v>
      </c>
      <c r="C619" s="80">
        <v>3</v>
      </c>
      <c r="D619" s="81" t="s">
        <v>23</v>
      </c>
      <c r="E619" s="79" t="s">
        <v>458</v>
      </c>
      <c r="F619" s="79" t="s">
        <v>635</v>
      </c>
      <c r="G619" s="79" t="s">
        <v>918</v>
      </c>
      <c r="H619" s="79" t="s">
        <v>656</v>
      </c>
      <c r="I619" s="79" t="s">
        <v>919</v>
      </c>
      <c r="J619" s="79" t="s">
        <v>658</v>
      </c>
      <c r="K619" s="79" t="s">
        <v>472</v>
      </c>
      <c r="L619" s="79" t="s">
        <v>637</v>
      </c>
      <c r="M619" s="79" t="s">
        <v>650</v>
      </c>
      <c r="N619" s="82">
        <v>1</v>
      </c>
      <c r="O619" s="82">
        <v>1</v>
      </c>
      <c r="P619" s="82">
        <v>1</v>
      </c>
      <c r="Q619" s="82">
        <v>1</v>
      </c>
      <c r="R619" s="82">
        <v>1</v>
      </c>
      <c r="S619" s="82">
        <v>1</v>
      </c>
      <c r="T619" s="82">
        <v>0</v>
      </c>
      <c r="U619" s="82">
        <v>0</v>
      </c>
      <c r="V619" s="82">
        <v>0</v>
      </c>
      <c r="W619" s="77">
        <v>106200</v>
      </c>
      <c r="X619" s="77">
        <v>0</v>
      </c>
      <c r="Y619" s="77">
        <v>0</v>
      </c>
      <c r="Z619" s="77">
        <v>499.14</v>
      </c>
      <c r="AA619" s="77">
        <v>0</v>
      </c>
      <c r="AB619" s="77">
        <v>0</v>
      </c>
      <c r="AC619" s="77">
        <v>0</v>
      </c>
      <c r="AD619" s="77">
        <v>106200</v>
      </c>
      <c r="AE619" s="134">
        <v>43823</v>
      </c>
      <c r="AF619" s="134">
        <v>46380</v>
      </c>
      <c r="AG619" s="135">
        <v>106200</v>
      </c>
      <c r="AH619" s="84">
        <v>2.8166666666666669</v>
      </c>
      <c r="AI619" s="84">
        <v>7</v>
      </c>
      <c r="AJ619" s="136">
        <v>5.6399999999999999E-2</v>
      </c>
      <c r="AK619" s="79" t="s">
        <v>651</v>
      </c>
      <c r="AL619" s="79" t="s">
        <v>652</v>
      </c>
      <c r="AM619" s="130">
        <v>0</v>
      </c>
      <c r="AN619" s="130">
        <v>0</v>
      </c>
      <c r="AO619" s="130">
        <v>0</v>
      </c>
      <c r="AP619" s="130">
        <v>0</v>
      </c>
      <c r="AQ619" s="130">
        <v>0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53100</v>
      </c>
      <c r="BI619" s="22">
        <f t="shared" si="27"/>
        <v>0</v>
      </c>
      <c r="BJ619" s="22">
        <f t="shared" si="28"/>
        <v>53100</v>
      </c>
      <c r="BK619" s="22">
        <f t="shared" si="29"/>
        <v>53100</v>
      </c>
    </row>
    <row r="620" spans="1:63" x14ac:dyDescent="0.35">
      <c r="A620" s="23" t="s">
        <v>2078</v>
      </c>
      <c r="B620" s="79" t="s">
        <v>945</v>
      </c>
      <c r="C620" s="80">
        <v>4</v>
      </c>
      <c r="D620" s="81" t="s">
        <v>23</v>
      </c>
      <c r="E620" s="79" t="s">
        <v>458</v>
      </c>
      <c r="F620" s="79" t="s">
        <v>635</v>
      </c>
      <c r="G620" s="79" t="s">
        <v>918</v>
      </c>
      <c r="H620" s="79" t="s">
        <v>656</v>
      </c>
      <c r="I620" s="79" t="s">
        <v>919</v>
      </c>
      <c r="J620" s="79" t="s">
        <v>658</v>
      </c>
      <c r="K620" s="79" t="s">
        <v>472</v>
      </c>
      <c r="L620" s="79" t="s">
        <v>637</v>
      </c>
      <c r="M620" s="79" t="s">
        <v>650</v>
      </c>
      <c r="N620" s="82">
        <v>1</v>
      </c>
      <c r="O620" s="82">
        <v>1</v>
      </c>
      <c r="P620" s="82">
        <v>1</v>
      </c>
      <c r="Q620" s="82">
        <v>1</v>
      </c>
      <c r="R620" s="82">
        <v>1</v>
      </c>
      <c r="S620" s="82">
        <v>1</v>
      </c>
      <c r="T620" s="82">
        <v>0</v>
      </c>
      <c r="U620" s="82">
        <v>0</v>
      </c>
      <c r="V620" s="82">
        <v>0</v>
      </c>
      <c r="W620" s="77">
        <v>81715</v>
      </c>
      <c r="X620" s="77">
        <v>0</v>
      </c>
      <c r="Y620" s="77">
        <v>0</v>
      </c>
      <c r="Z620" s="77">
        <v>403.81</v>
      </c>
      <c r="AA620" s="77">
        <v>0</v>
      </c>
      <c r="AB620" s="77">
        <v>0</v>
      </c>
      <c r="AC620" s="77">
        <v>0</v>
      </c>
      <c r="AD620" s="77">
        <v>81715</v>
      </c>
      <c r="AE620" s="134">
        <v>43823</v>
      </c>
      <c r="AF620" s="134">
        <v>46745</v>
      </c>
      <c r="AG620" s="135">
        <v>81715</v>
      </c>
      <c r="AH620" s="84">
        <v>3.8166666666666669</v>
      </c>
      <c r="AI620" s="84">
        <v>8</v>
      </c>
      <c r="AJ620" s="136">
        <v>5.9299999999999999E-2</v>
      </c>
      <c r="AK620" s="79" t="s">
        <v>651</v>
      </c>
      <c r="AL620" s="79" t="s">
        <v>652</v>
      </c>
      <c r="AM620" s="130">
        <v>0</v>
      </c>
      <c r="AN620" s="130">
        <v>0</v>
      </c>
      <c r="AO620" s="130">
        <v>0</v>
      </c>
      <c r="AP620" s="130">
        <v>0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27238.34</v>
      </c>
      <c r="BI620" s="22">
        <f t="shared" si="27"/>
        <v>0</v>
      </c>
      <c r="BJ620" s="22">
        <f t="shared" si="28"/>
        <v>27238.34</v>
      </c>
      <c r="BK620" s="22">
        <f t="shared" si="29"/>
        <v>27238.34</v>
      </c>
    </row>
    <row r="621" spans="1:63" x14ac:dyDescent="0.35">
      <c r="A621" s="23" t="s">
        <v>2079</v>
      </c>
      <c r="B621" s="79" t="s">
        <v>946</v>
      </c>
      <c r="C621" s="80">
        <v>1</v>
      </c>
      <c r="D621" s="81" t="s">
        <v>23</v>
      </c>
      <c r="E621" s="79" t="s">
        <v>458</v>
      </c>
      <c r="F621" s="79" t="s">
        <v>635</v>
      </c>
      <c r="G621" s="79" t="s">
        <v>918</v>
      </c>
      <c r="H621" s="79" t="s">
        <v>656</v>
      </c>
      <c r="I621" s="79" t="s">
        <v>919</v>
      </c>
      <c r="J621" s="79" t="s">
        <v>658</v>
      </c>
      <c r="K621" s="79" t="s">
        <v>472</v>
      </c>
      <c r="L621" s="79" t="s">
        <v>637</v>
      </c>
      <c r="M621" s="79" t="s">
        <v>650</v>
      </c>
      <c r="N621" s="82">
        <v>1</v>
      </c>
      <c r="O621" s="82">
        <v>1</v>
      </c>
      <c r="P621" s="82">
        <v>1</v>
      </c>
      <c r="Q621" s="82">
        <v>1</v>
      </c>
      <c r="R621" s="82">
        <v>1</v>
      </c>
      <c r="S621" s="82">
        <v>1</v>
      </c>
      <c r="T621" s="82">
        <v>0</v>
      </c>
      <c r="U621" s="82">
        <v>0</v>
      </c>
      <c r="V621" s="82">
        <v>0</v>
      </c>
      <c r="W621" s="77">
        <v>53100</v>
      </c>
      <c r="X621" s="77">
        <v>0</v>
      </c>
      <c r="Y621" s="77">
        <v>0</v>
      </c>
      <c r="Z621" s="77">
        <v>262.39999999999998</v>
      </c>
      <c r="AA621" s="77">
        <v>0</v>
      </c>
      <c r="AB621" s="77">
        <v>0</v>
      </c>
      <c r="AC621" s="77">
        <v>0</v>
      </c>
      <c r="AD621" s="77">
        <v>53100</v>
      </c>
      <c r="AE621" s="134">
        <v>43825</v>
      </c>
      <c r="AF621" s="134">
        <v>46747</v>
      </c>
      <c r="AG621" s="135">
        <v>53100</v>
      </c>
      <c r="AH621" s="84">
        <v>3.8222222222222224</v>
      </c>
      <c r="AI621" s="84">
        <v>8</v>
      </c>
      <c r="AJ621" s="136">
        <v>5.9299999999999999E-2</v>
      </c>
      <c r="AK621" s="79" t="s">
        <v>651</v>
      </c>
      <c r="AL621" s="79" t="s">
        <v>652</v>
      </c>
      <c r="AM621" s="130">
        <v>0</v>
      </c>
      <c r="AN621" s="130">
        <v>0</v>
      </c>
      <c r="AO621" s="130">
        <v>0</v>
      </c>
      <c r="AP621" s="130">
        <v>0</v>
      </c>
      <c r="AQ621" s="130">
        <v>0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17700</v>
      </c>
      <c r="BI621" s="22">
        <f t="shared" si="27"/>
        <v>0</v>
      </c>
      <c r="BJ621" s="22">
        <f t="shared" si="28"/>
        <v>17700</v>
      </c>
      <c r="BK621" s="22">
        <f t="shared" si="29"/>
        <v>17700</v>
      </c>
    </row>
    <row r="622" spans="1:63" x14ac:dyDescent="0.35">
      <c r="A622" s="23" t="s">
        <v>2080</v>
      </c>
      <c r="B622" s="79" t="s">
        <v>530</v>
      </c>
      <c r="C622" s="80">
        <v>5</v>
      </c>
      <c r="D622" s="81" t="s">
        <v>23</v>
      </c>
      <c r="E622" s="79" t="s">
        <v>458</v>
      </c>
      <c r="F622" s="79" t="s">
        <v>635</v>
      </c>
      <c r="G622" s="79" t="s">
        <v>918</v>
      </c>
      <c r="H622" s="79" t="s">
        <v>656</v>
      </c>
      <c r="I622" s="79" t="s">
        <v>919</v>
      </c>
      <c r="J622" s="79" t="s">
        <v>658</v>
      </c>
      <c r="K622" s="79" t="s">
        <v>472</v>
      </c>
      <c r="L622" s="79" t="s">
        <v>637</v>
      </c>
      <c r="M622" s="79" t="s">
        <v>650</v>
      </c>
      <c r="N622" s="82">
        <v>1</v>
      </c>
      <c r="O622" s="82">
        <v>1</v>
      </c>
      <c r="P622" s="82">
        <v>1</v>
      </c>
      <c r="Q622" s="82">
        <v>1</v>
      </c>
      <c r="R622" s="82">
        <v>1</v>
      </c>
      <c r="S622" s="82">
        <v>1</v>
      </c>
      <c r="T622" s="82">
        <v>0</v>
      </c>
      <c r="U622" s="82">
        <v>0</v>
      </c>
      <c r="V622" s="82">
        <v>0</v>
      </c>
      <c r="W622" s="77">
        <v>236147.5</v>
      </c>
      <c r="X622" s="77">
        <v>0</v>
      </c>
      <c r="Y622" s="77">
        <v>0</v>
      </c>
      <c r="Z622" s="77">
        <v>997.72</v>
      </c>
      <c r="AA622" s="77">
        <v>0</v>
      </c>
      <c r="AB622" s="77">
        <v>0</v>
      </c>
      <c r="AC622" s="77">
        <v>0</v>
      </c>
      <c r="AD622" s="77">
        <v>236147.5</v>
      </c>
      <c r="AE622" s="134">
        <v>43825</v>
      </c>
      <c r="AF622" s="134">
        <v>45652</v>
      </c>
      <c r="AG622" s="135">
        <v>236147.5</v>
      </c>
      <c r="AH622" s="84">
        <v>0.82222222222222219</v>
      </c>
      <c r="AI622" s="84">
        <v>5</v>
      </c>
      <c r="AJ622" s="136">
        <v>5.0700000000000002E-2</v>
      </c>
      <c r="AK622" s="79" t="s">
        <v>651</v>
      </c>
      <c r="AL622" s="79" t="s">
        <v>652</v>
      </c>
      <c r="AM622" s="130">
        <v>0</v>
      </c>
      <c r="AN622" s="130">
        <v>0</v>
      </c>
      <c r="AO622" s="130">
        <v>0</v>
      </c>
      <c r="AP622" s="130">
        <v>118073.75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118073.75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0</v>
      </c>
      <c r="BI622" s="22">
        <f t="shared" si="27"/>
        <v>236147.5</v>
      </c>
      <c r="BJ622" s="22">
        <f t="shared" si="28"/>
        <v>0</v>
      </c>
      <c r="BK622" s="22">
        <f t="shared" si="29"/>
        <v>236147.5</v>
      </c>
    </row>
    <row r="623" spans="1:63" x14ac:dyDescent="0.35">
      <c r="A623" s="23" t="s">
        <v>2081</v>
      </c>
      <c r="B623" s="79" t="s">
        <v>530</v>
      </c>
      <c r="C623" s="80">
        <v>6</v>
      </c>
      <c r="D623" s="81" t="s">
        <v>23</v>
      </c>
      <c r="E623" s="79" t="s">
        <v>458</v>
      </c>
      <c r="F623" s="79" t="s">
        <v>635</v>
      </c>
      <c r="G623" s="79" t="s">
        <v>918</v>
      </c>
      <c r="H623" s="79" t="s">
        <v>656</v>
      </c>
      <c r="I623" s="79" t="s">
        <v>919</v>
      </c>
      <c r="J623" s="79" t="s">
        <v>658</v>
      </c>
      <c r="K623" s="79" t="s">
        <v>472</v>
      </c>
      <c r="L623" s="79" t="s">
        <v>637</v>
      </c>
      <c r="M623" s="79" t="s">
        <v>650</v>
      </c>
      <c r="N623" s="82">
        <v>1</v>
      </c>
      <c r="O623" s="82">
        <v>1</v>
      </c>
      <c r="P623" s="82">
        <v>1</v>
      </c>
      <c r="Q623" s="82">
        <v>1</v>
      </c>
      <c r="R623" s="82">
        <v>1</v>
      </c>
      <c r="S623" s="82">
        <v>1</v>
      </c>
      <c r="T623" s="82">
        <v>0</v>
      </c>
      <c r="U623" s="82">
        <v>0</v>
      </c>
      <c r="V623" s="82">
        <v>0</v>
      </c>
      <c r="W623" s="77">
        <v>378632.5</v>
      </c>
      <c r="X623" s="77">
        <v>0</v>
      </c>
      <c r="Y623" s="77">
        <v>0</v>
      </c>
      <c r="Z623" s="77">
        <v>1691.23</v>
      </c>
      <c r="AA623" s="77">
        <v>0</v>
      </c>
      <c r="AB623" s="77">
        <v>0</v>
      </c>
      <c r="AC623" s="77">
        <v>0</v>
      </c>
      <c r="AD623" s="77">
        <v>378632.5</v>
      </c>
      <c r="AE623" s="134">
        <v>43825</v>
      </c>
      <c r="AF623" s="134">
        <v>46017</v>
      </c>
      <c r="AG623" s="135">
        <v>378632.5</v>
      </c>
      <c r="AH623" s="84">
        <v>1.8222222222222222</v>
      </c>
      <c r="AI623" s="84">
        <v>6</v>
      </c>
      <c r="AJ623" s="136">
        <v>5.3600000000000002E-2</v>
      </c>
      <c r="AK623" s="79" t="s">
        <v>651</v>
      </c>
      <c r="AL623" s="79" t="s">
        <v>652</v>
      </c>
      <c r="AM623" s="130">
        <v>0</v>
      </c>
      <c r="AN623" s="130">
        <v>0</v>
      </c>
      <c r="AO623" s="130">
        <v>0</v>
      </c>
      <c r="AP623" s="130">
        <v>0</v>
      </c>
      <c r="AQ623" s="130">
        <v>0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189316.25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189316.25</v>
      </c>
      <c r="BI623" s="22">
        <f t="shared" si="27"/>
        <v>0</v>
      </c>
      <c r="BJ623" s="22">
        <f t="shared" si="28"/>
        <v>378632.5</v>
      </c>
      <c r="BK623" s="22">
        <f t="shared" si="29"/>
        <v>378632.5</v>
      </c>
    </row>
    <row r="624" spans="1:63" x14ac:dyDescent="0.35">
      <c r="A624" s="23" t="s">
        <v>2082</v>
      </c>
      <c r="B624" s="79" t="s">
        <v>530</v>
      </c>
      <c r="C624" s="80">
        <v>7</v>
      </c>
      <c r="D624" s="81" t="s">
        <v>23</v>
      </c>
      <c r="E624" s="79" t="s">
        <v>458</v>
      </c>
      <c r="F624" s="79" t="s">
        <v>635</v>
      </c>
      <c r="G624" s="79" t="s">
        <v>918</v>
      </c>
      <c r="H624" s="79" t="s">
        <v>656</v>
      </c>
      <c r="I624" s="79" t="s">
        <v>919</v>
      </c>
      <c r="J624" s="79" t="s">
        <v>658</v>
      </c>
      <c r="K624" s="79" t="s">
        <v>472</v>
      </c>
      <c r="L624" s="79" t="s">
        <v>637</v>
      </c>
      <c r="M624" s="79" t="s">
        <v>650</v>
      </c>
      <c r="N624" s="82">
        <v>1</v>
      </c>
      <c r="O624" s="82">
        <v>1</v>
      </c>
      <c r="P624" s="82">
        <v>1</v>
      </c>
      <c r="Q624" s="82">
        <v>1</v>
      </c>
      <c r="R624" s="82">
        <v>1</v>
      </c>
      <c r="S624" s="82">
        <v>1</v>
      </c>
      <c r="T624" s="82">
        <v>0</v>
      </c>
      <c r="U624" s="82">
        <v>0</v>
      </c>
      <c r="V624" s="82">
        <v>0</v>
      </c>
      <c r="W624" s="77">
        <v>519495</v>
      </c>
      <c r="X624" s="77">
        <v>0</v>
      </c>
      <c r="Y624" s="77">
        <v>0</v>
      </c>
      <c r="Z624" s="77">
        <v>2441.63</v>
      </c>
      <c r="AA624" s="77">
        <v>0</v>
      </c>
      <c r="AB624" s="77">
        <v>0</v>
      </c>
      <c r="AC624" s="77">
        <v>0</v>
      </c>
      <c r="AD624" s="77">
        <v>519495</v>
      </c>
      <c r="AE624" s="134">
        <v>43825</v>
      </c>
      <c r="AF624" s="134">
        <v>46382</v>
      </c>
      <c r="AG624" s="135">
        <v>519495</v>
      </c>
      <c r="AH624" s="84">
        <v>2.8222222222222224</v>
      </c>
      <c r="AI624" s="84">
        <v>7</v>
      </c>
      <c r="AJ624" s="136">
        <v>5.6399999999999999E-2</v>
      </c>
      <c r="AK624" s="79" t="s">
        <v>651</v>
      </c>
      <c r="AL624" s="79" t="s">
        <v>652</v>
      </c>
      <c r="AM624" s="130">
        <v>0</v>
      </c>
      <c r="AN624" s="130">
        <v>0</v>
      </c>
      <c r="AO624" s="130">
        <v>0</v>
      </c>
      <c r="AP624" s="130">
        <v>0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259747.5</v>
      </c>
      <c r="BI624" s="22">
        <f t="shared" si="27"/>
        <v>0</v>
      </c>
      <c r="BJ624" s="22">
        <f t="shared" si="28"/>
        <v>259747.5</v>
      </c>
      <c r="BK624" s="22">
        <f t="shared" si="29"/>
        <v>259747.5</v>
      </c>
    </row>
    <row r="625" spans="1:63" x14ac:dyDescent="0.35">
      <c r="A625" s="23" t="s">
        <v>2083</v>
      </c>
      <c r="B625" s="79" t="s">
        <v>530</v>
      </c>
      <c r="C625" s="80">
        <v>8</v>
      </c>
      <c r="D625" s="81" t="s">
        <v>23</v>
      </c>
      <c r="E625" s="79" t="s">
        <v>458</v>
      </c>
      <c r="F625" s="79" t="s">
        <v>635</v>
      </c>
      <c r="G625" s="79" t="s">
        <v>918</v>
      </c>
      <c r="H625" s="79" t="s">
        <v>656</v>
      </c>
      <c r="I625" s="79" t="s">
        <v>919</v>
      </c>
      <c r="J625" s="79" t="s">
        <v>658</v>
      </c>
      <c r="K625" s="79" t="s">
        <v>472</v>
      </c>
      <c r="L625" s="79" t="s">
        <v>637</v>
      </c>
      <c r="M625" s="79" t="s">
        <v>650</v>
      </c>
      <c r="N625" s="82">
        <v>1</v>
      </c>
      <c r="O625" s="82">
        <v>1</v>
      </c>
      <c r="P625" s="82">
        <v>1</v>
      </c>
      <c r="Q625" s="82">
        <v>1</v>
      </c>
      <c r="R625" s="82">
        <v>1</v>
      </c>
      <c r="S625" s="82">
        <v>1</v>
      </c>
      <c r="T625" s="82">
        <v>0</v>
      </c>
      <c r="U625" s="82">
        <v>0</v>
      </c>
      <c r="V625" s="82">
        <v>0</v>
      </c>
      <c r="W625" s="77">
        <v>46905</v>
      </c>
      <c r="X625" s="77">
        <v>0</v>
      </c>
      <c r="Y625" s="77">
        <v>0</v>
      </c>
      <c r="Z625" s="77">
        <v>231.79</v>
      </c>
      <c r="AA625" s="77">
        <v>0</v>
      </c>
      <c r="AB625" s="77">
        <v>0</v>
      </c>
      <c r="AC625" s="77">
        <v>0</v>
      </c>
      <c r="AD625" s="77">
        <v>46905</v>
      </c>
      <c r="AE625" s="134">
        <v>43825</v>
      </c>
      <c r="AF625" s="134">
        <v>46747</v>
      </c>
      <c r="AG625" s="135">
        <v>46905</v>
      </c>
      <c r="AH625" s="84">
        <v>3.8222222222222224</v>
      </c>
      <c r="AI625" s="84">
        <v>8</v>
      </c>
      <c r="AJ625" s="136">
        <v>5.9299999999999999E-2</v>
      </c>
      <c r="AK625" s="79" t="s">
        <v>651</v>
      </c>
      <c r="AL625" s="79" t="s">
        <v>652</v>
      </c>
      <c r="AM625" s="130">
        <v>0</v>
      </c>
      <c r="AN625" s="130">
        <v>0</v>
      </c>
      <c r="AO625" s="130">
        <v>0</v>
      </c>
      <c r="AP625" s="130">
        <v>0</v>
      </c>
      <c r="AQ625" s="130">
        <v>0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15635</v>
      </c>
      <c r="BI625" s="22">
        <f t="shared" si="27"/>
        <v>0</v>
      </c>
      <c r="BJ625" s="22">
        <f t="shared" si="28"/>
        <v>15635</v>
      </c>
      <c r="BK625" s="22">
        <f t="shared" si="29"/>
        <v>15635</v>
      </c>
    </row>
    <row r="626" spans="1:63" x14ac:dyDescent="0.35">
      <c r="A626" s="23" t="s">
        <v>2084</v>
      </c>
      <c r="B626" s="79" t="s">
        <v>530</v>
      </c>
      <c r="C626" s="80">
        <v>9</v>
      </c>
      <c r="D626" s="81" t="s">
        <v>23</v>
      </c>
      <c r="E626" s="79" t="s">
        <v>458</v>
      </c>
      <c r="F626" s="79" t="s">
        <v>635</v>
      </c>
      <c r="G626" s="79" t="s">
        <v>918</v>
      </c>
      <c r="H626" s="79" t="s">
        <v>656</v>
      </c>
      <c r="I626" s="79" t="s">
        <v>919</v>
      </c>
      <c r="J626" s="79" t="s">
        <v>658</v>
      </c>
      <c r="K626" s="79" t="s">
        <v>472</v>
      </c>
      <c r="L626" s="79" t="s">
        <v>637</v>
      </c>
      <c r="M626" s="79" t="s">
        <v>650</v>
      </c>
      <c r="N626" s="82">
        <v>1</v>
      </c>
      <c r="O626" s="82">
        <v>1</v>
      </c>
      <c r="P626" s="82">
        <v>1</v>
      </c>
      <c r="Q626" s="82">
        <v>1</v>
      </c>
      <c r="R626" s="82">
        <v>1</v>
      </c>
      <c r="S626" s="82">
        <v>1</v>
      </c>
      <c r="T626" s="82">
        <v>0</v>
      </c>
      <c r="U626" s="82">
        <v>0</v>
      </c>
      <c r="V626" s="82">
        <v>0</v>
      </c>
      <c r="W626" s="77">
        <v>206500</v>
      </c>
      <c r="X626" s="77">
        <v>0</v>
      </c>
      <c r="Y626" s="77">
        <v>0</v>
      </c>
      <c r="Z626" s="77">
        <v>1068.6400000000001</v>
      </c>
      <c r="AA626" s="77">
        <v>0</v>
      </c>
      <c r="AB626" s="77">
        <v>0</v>
      </c>
      <c r="AC626" s="77">
        <v>0</v>
      </c>
      <c r="AD626" s="77">
        <v>206500</v>
      </c>
      <c r="AE626" s="134">
        <v>43825</v>
      </c>
      <c r="AF626" s="134">
        <v>47113</v>
      </c>
      <c r="AG626" s="135">
        <v>206500</v>
      </c>
      <c r="AH626" s="84">
        <v>4.822222222222222</v>
      </c>
      <c r="AI626" s="84">
        <v>9</v>
      </c>
      <c r="AJ626" s="136">
        <v>6.2100000000000002E-2</v>
      </c>
      <c r="AK626" s="79" t="s">
        <v>651</v>
      </c>
      <c r="AL626" s="79" t="s">
        <v>652</v>
      </c>
      <c r="AM626" s="130">
        <v>0</v>
      </c>
      <c r="AN626" s="130">
        <v>0</v>
      </c>
      <c r="AO626" s="130">
        <v>0</v>
      </c>
      <c r="AP626" s="130">
        <v>0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51625</v>
      </c>
      <c r="BI626" s="22">
        <f t="shared" si="27"/>
        <v>0</v>
      </c>
      <c r="BJ626" s="22">
        <f t="shared" si="28"/>
        <v>51625</v>
      </c>
      <c r="BK626" s="22">
        <f t="shared" si="29"/>
        <v>51625</v>
      </c>
    </row>
    <row r="627" spans="1:63" x14ac:dyDescent="0.35">
      <c r="A627" s="23" t="s">
        <v>2085</v>
      </c>
      <c r="B627" s="79" t="s">
        <v>947</v>
      </c>
      <c r="C627" s="80">
        <v>1</v>
      </c>
      <c r="D627" s="81" t="s">
        <v>23</v>
      </c>
      <c r="E627" s="79" t="s">
        <v>458</v>
      </c>
      <c r="F627" s="79" t="s">
        <v>635</v>
      </c>
      <c r="G627" s="79" t="s">
        <v>918</v>
      </c>
      <c r="H627" s="79" t="s">
        <v>656</v>
      </c>
      <c r="I627" s="79" t="s">
        <v>919</v>
      </c>
      <c r="J627" s="79" t="s">
        <v>658</v>
      </c>
      <c r="K627" s="79" t="s">
        <v>472</v>
      </c>
      <c r="L627" s="79" t="s">
        <v>637</v>
      </c>
      <c r="M627" s="79" t="s">
        <v>650</v>
      </c>
      <c r="N627" s="82">
        <v>1</v>
      </c>
      <c r="O627" s="82">
        <v>1</v>
      </c>
      <c r="P627" s="82">
        <v>1</v>
      </c>
      <c r="Q627" s="82">
        <v>1</v>
      </c>
      <c r="R627" s="82">
        <v>1</v>
      </c>
      <c r="S627" s="82">
        <v>1</v>
      </c>
      <c r="T627" s="82">
        <v>0</v>
      </c>
      <c r="U627" s="82">
        <v>0</v>
      </c>
      <c r="V627" s="82">
        <v>0</v>
      </c>
      <c r="W627" s="77">
        <v>53100</v>
      </c>
      <c r="X627" s="77">
        <v>0</v>
      </c>
      <c r="Y627" s="77">
        <v>0</v>
      </c>
      <c r="Z627" s="77">
        <v>249.57</v>
      </c>
      <c r="AA627" s="77">
        <v>0</v>
      </c>
      <c r="AB627" s="77">
        <v>0</v>
      </c>
      <c r="AC627" s="77">
        <v>0</v>
      </c>
      <c r="AD627" s="77">
        <v>53100</v>
      </c>
      <c r="AE627" s="134">
        <v>43825</v>
      </c>
      <c r="AF627" s="134">
        <v>46382</v>
      </c>
      <c r="AG627" s="135">
        <v>53100</v>
      </c>
      <c r="AH627" s="84">
        <v>2.8222222222222224</v>
      </c>
      <c r="AI627" s="84">
        <v>7</v>
      </c>
      <c r="AJ627" s="136">
        <v>5.6399999999999999E-2</v>
      </c>
      <c r="AK627" s="79" t="s">
        <v>651</v>
      </c>
      <c r="AL627" s="79" t="s">
        <v>652</v>
      </c>
      <c r="AM627" s="130">
        <v>0</v>
      </c>
      <c r="AN627" s="130">
        <v>0</v>
      </c>
      <c r="AO627" s="130">
        <v>0</v>
      </c>
      <c r="AP627" s="130">
        <v>0</v>
      </c>
      <c r="AQ627" s="130">
        <v>0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26550</v>
      </c>
      <c r="BI627" s="22">
        <f t="shared" si="27"/>
        <v>0</v>
      </c>
      <c r="BJ627" s="22">
        <f t="shared" si="28"/>
        <v>26550</v>
      </c>
      <c r="BK627" s="22">
        <f t="shared" si="29"/>
        <v>26550</v>
      </c>
    </row>
    <row r="628" spans="1:63" x14ac:dyDescent="0.35">
      <c r="A628" s="23" t="s">
        <v>2086</v>
      </c>
      <c r="B628" s="79" t="s">
        <v>531</v>
      </c>
      <c r="C628" s="80">
        <v>2</v>
      </c>
      <c r="D628" s="81" t="s">
        <v>23</v>
      </c>
      <c r="E628" s="79" t="s">
        <v>458</v>
      </c>
      <c r="F628" s="79" t="s">
        <v>635</v>
      </c>
      <c r="G628" s="79" t="s">
        <v>918</v>
      </c>
      <c r="H628" s="79" t="s">
        <v>656</v>
      </c>
      <c r="I628" s="79" t="s">
        <v>919</v>
      </c>
      <c r="J628" s="79" t="s">
        <v>658</v>
      </c>
      <c r="K628" s="79" t="s">
        <v>472</v>
      </c>
      <c r="L628" s="79" t="s">
        <v>637</v>
      </c>
      <c r="M628" s="79" t="s">
        <v>650</v>
      </c>
      <c r="N628" s="82">
        <v>1</v>
      </c>
      <c r="O628" s="82">
        <v>1</v>
      </c>
      <c r="P628" s="82">
        <v>1</v>
      </c>
      <c r="Q628" s="82">
        <v>1</v>
      </c>
      <c r="R628" s="82">
        <v>1</v>
      </c>
      <c r="S628" s="82">
        <v>1</v>
      </c>
      <c r="T628" s="82">
        <v>0</v>
      </c>
      <c r="U628" s="82">
        <v>0</v>
      </c>
      <c r="V628" s="82">
        <v>0</v>
      </c>
      <c r="W628" s="77">
        <v>46020</v>
      </c>
      <c r="X628" s="77">
        <v>0</v>
      </c>
      <c r="Y628" s="77">
        <v>0</v>
      </c>
      <c r="Z628" s="77">
        <v>216.29</v>
      </c>
      <c r="AA628" s="77">
        <v>0</v>
      </c>
      <c r="AB628" s="77">
        <v>0</v>
      </c>
      <c r="AC628" s="77">
        <v>0</v>
      </c>
      <c r="AD628" s="77">
        <v>46020</v>
      </c>
      <c r="AE628" s="134">
        <v>43825</v>
      </c>
      <c r="AF628" s="134">
        <v>46382</v>
      </c>
      <c r="AG628" s="135">
        <v>46020</v>
      </c>
      <c r="AH628" s="84">
        <v>2.8222222222222224</v>
      </c>
      <c r="AI628" s="84">
        <v>7</v>
      </c>
      <c r="AJ628" s="136">
        <v>5.6399999999999999E-2</v>
      </c>
      <c r="AK628" s="79" t="s">
        <v>651</v>
      </c>
      <c r="AL628" s="79" t="s">
        <v>652</v>
      </c>
      <c r="AM628" s="130">
        <v>0</v>
      </c>
      <c r="AN628" s="130">
        <v>0</v>
      </c>
      <c r="AO628" s="130">
        <v>0</v>
      </c>
      <c r="AP628" s="130">
        <v>0</v>
      </c>
      <c r="AQ628" s="130">
        <v>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23010</v>
      </c>
      <c r="BI628" s="22">
        <f t="shared" si="27"/>
        <v>0</v>
      </c>
      <c r="BJ628" s="22">
        <f t="shared" si="28"/>
        <v>23010</v>
      </c>
      <c r="BK628" s="22">
        <f t="shared" si="29"/>
        <v>23010</v>
      </c>
    </row>
    <row r="629" spans="1:63" x14ac:dyDescent="0.35">
      <c r="A629" s="23" t="s">
        <v>2087</v>
      </c>
      <c r="B629" s="79" t="s">
        <v>531</v>
      </c>
      <c r="C629" s="80">
        <v>3</v>
      </c>
      <c r="D629" s="81" t="s">
        <v>23</v>
      </c>
      <c r="E629" s="79" t="s">
        <v>458</v>
      </c>
      <c r="F629" s="79" t="s">
        <v>635</v>
      </c>
      <c r="G629" s="79" t="s">
        <v>918</v>
      </c>
      <c r="H629" s="79" t="s">
        <v>656</v>
      </c>
      <c r="I629" s="79" t="s">
        <v>919</v>
      </c>
      <c r="J629" s="79" t="s">
        <v>658</v>
      </c>
      <c r="K629" s="79" t="s">
        <v>472</v>
      </c>
      <c r="L629" s="79" t="s">
        <v>637</v>
      </c>
      <c r="M629" s="79" t="s">
        <v>650</v>
      </c>
      <c r="N629" s="82">
        <v>1</v>
      </c>
      <c r="O629" s="82">
        <v>1</v>
      </c>
      <c r="P629" s="82">
        <v>1</v>
      </c>
      <c r="Q629" s="82">
        <v>1</v>
      </c>
      <c r="R629" s="82">
        <v>1</v>
      </c>
      <c r="S629" s="82">
        <v>1</v>
      </c>
      <c r="T629" s="82">
        <v>0</v>
      </c>
      <c r="U629" s="82">
        <v>0</v>
      </c>
      <c r="V629" s="82">
        <v>0</v>
      </c>
      <c r="W629" s="77">
        <v>42775</v>
      </c>
      <c r="X629" s="77">
        <v>0</v>
      </c>
      <c r="Y629" s="77">
        <v>0</v>
      </c>
      <c r="Z629" s="77">
        <v>211.38</v>
      </c>
      <c r="AA629" s="77">
        <v>0</v>
      </c>
      <c r="AB629" s="77">
        <v>0</v>
      </c>
      <c r="AC629" s="77">
        <v>0</v>
      </c>
      <c r="AD629" s="77">
        <v>42775</v>
      </c>
      <c r="AE629" s="134">
        <v>43825</v>
      </c>
      <c r="AF629" s="134">
        <v>46747</v>
      </c>
      <c r="AG629" s="135">
        <v>42775</v>
      </c>
      <c r="AH629" s="84">
        <v>3.8222222222222224</v>
      </c>
      <c r="AI629" s="84">
        <v>8</v>
      </c>
      <c r="AJ629" s="136">
        <v>5.9299999999999999E-2</v>
      </c>
      <c r="AK629" s="79" t="s">
        <v>651</v>
      </c>
      <c r="AL629" s="79" t="s">
        <v>652</v>
      </c>
      <c r="AM629" s="130">
        <v>0</v>
      </c>
      <c r="AN629" s="130">
        <v>0</v>
      </c>
      <c r="AO629" s="130">
        <v>0</v>
      </c>
      <c r="AP629" s="130">
        <v>0</v>
      </c>
      <c r="AQ629" s="130">
        <v>0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14258.34</v>
      </c>
      <c r="BI629" s="22">
        <f t="shared" si="27"/>
        <v>0</v>
      </c>
      <c r="BJ629" s="22">
        <f t="shared" si="28"/>
        <v>14258.34</v>
      </c>
      <c r="BK629" s="22">
        <f t="shared" si="29"/>
        <v>14258.34</v>
      </c>
    </row>
    <row r="630" spans="1:63" x14ac:dyDescent="0.35">
      <c r="A630" s="23" t="s">
        <v>2088</v>
      </c>
      <c r="B630" s="79" t="s">
        <v>531</v>
      </c>
      <c r="C630" s="80">
        <v>4</v>
      </c>
      <c r="D630" s="81" t="s">
        <v>23</v>
      </c>
      <c r="E630" s="79" t="s">
        <v>458</v>
      </c>
      <c r="F630" s="79" t="s">
        <v>635</v>
      </c>
      <c r="G630" s="79" t="s">
        <v>918</v>
      </c>
      <c r="H630" s="79" t="s">
        <v>656</v>
      </c>
      <c r="I630" s="79" t="s">
        <v>919</v>
      </c>
      <c r="J630" s="79" t="s">
        <v>658</v>
      </c>
      <c r="K630" s="79" t="s">
        <v>472</v>
      </c>
      <c r="L630" s="79" t="s">
        <v>637</v>
      </c>
      <c r="M630" s="79" t="s">
        <v>650</v>
      </c>
      <c r="N630" s="82">
        <v>1</v>
      </c>
      <c r="O630" s="82">
        <v>1</v>
      </c>
      <c r="P630" s="82">
        <v>1</v>
      </c>
      <c r="Q630" s="82">
        <v>1</v>
      </c>
      <c r="R630" s="82">
        <v>1</v>
      </c>
      <c r="S630" s="82">
        <v>1</v>
      </c>
      <c r="T630" s="82">
        <v>0</v>
      </c>
      <c r="U630" s="82">
        <v>0</v>
      </c>
      <c r="V630" s="82">
        <v>0</v>
      </c>
      <c r="W630" s="77">
        <v>81420</v>
      </c>
      <c r="X630" s="77">
        <v>0</v>
      </c>
      <c r="Y630" s="77">
        <v>0</v>
      </c>
      <c r="Z630" s="77">
        <v>421.35</v>
      </c>
      <c r="AA630" s="77">
        <v>0</v>
      </c>
      <c r="AB630" s="77">
        <v>0</v>
      </c>
      <c r="AC630" s="77">
        <v>0</v>
      </c>
      <c r="AD630" s="77">
        <v>81420</v>
      </c>
      <c r="AE630" s="134">
        <v>43825</v>
      </c>
      <c r="AF630" s="134">
        <v>47113</v>
      </c>
      <c r="AG630" s="135">
        <v>81420</v>
      </c>
      <c r="AH630" s="84">
        <v>4.822222222222222</v>
      </c>
      <c r="AI630" s="84">
        <v>9</v>
      </c>
      <c r="AJ630" s="136">
        <v>6.2100000000000002E-2</v>
      </c>
      <c r="AK630" s="79" t="s">
        <v>651</v>
      </c>
      <c r="AL630" s="79" t="s">
        <v>652</v>
      </c>
      <c r="AM630" s="130">
        <v>0</v>
      </c>
      <c r="AN630" s="130">
        <v>0</v>
      </c>
      <c r="AO630" s="130">
        <v>0</v>
      </c>
      <c r="AP630" s="130">
        <v>0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20355</v>
      </c>
      <c r="BI630" s="22">
        <f t="shared" si="27"/>
        <v>0</v>
      </c>
      <c r="BJ630" s="22">
        <f t="shared" si="28"/>
        <v>20355</v>
      </c>
      <c r="BK630" s="22">
        <f t="shared" si="29"/>
        <v>20355</v>
      </c>
    </row>
    <row r="631" spans="1:63" x14ac:dyDescent="0.35">
      <c r="A631" s="23" t="s">
        <v>2089</v>
      </c>
      <c r="B631" s="79" t="s">
        <v>532</v>
      </c>
      <c r="C631" s="80">
        <v>5</v>
      </c>
      <c r="D631" s="81" t="s">
        <v>23</v>
      </c>
      <c r="E631" s="79" t="s">
        <v>458</v>
      </c>
      <c r="F631" s="79" t="s">
        <v>635</v>
      </c>
      <c r="G631" s="79" t="s">
        <v>918</v>
      </c>
      <c r="H631" s="79" t="s">
        <v>656</v>
      </c>
      <c r="I631" s="79" t="s">
        <v>919</v>
      </c>
      <c r="J631" s="79" t="s">
        <v>658</v>
      </c>
      <c r="K631" s="79" t="s">
        <v>472</v>
      </c>
      <c r="L631" s="79" t="s">
        <v>637</v>
      </c>
      <c r="M631" s="79" t="s">
        <v>650</v>
      </c>
      <c r="N631" s="82">
        <v>1</v>
      </c>
      <c r="O631" s="82">
        <v>1</v>
      </c>
      <c r="P631" s="82">
        <v>1</v>
      </c>
      <c r="Q631" s="82">
        <v>1</v>
      </c>
      <c r="R631" s="82">
        <v>1</v>
      </c>
      <c r="S631" s="82">
        <v>1</v>
      </c>
      <c r="T631" s="82">
        <v>0</v>
      </c>
      <c r="U631" s="82">
        <v>0</v>
      </c>
      <c r="V631" s="82">
        <v>0</v>
      </c>
      <c r="W631" s="77">
        <v>1753185</v>
      </c>
      <c r="X631" s="77">
        <v>0</v>
      </c>
      <c r="Y631" s="77">
        <v>0</v>
      </c>
      <c r="Z631" s="77">
        <v>7407.21</v>
      </c>
      <c r="AA631" s="77">
        <v>0</v>
      </c>
      <c r="AB631" s="77">
        <v>0</v>
      </c>
      <c r="AC631" s="77">
        <v>0</v>
      </c>
      <c r="AD631" s="77">
        <v>1753185</v>
      </c>
      <c r="AE631" s="134">
        <v>43826</v>
      </c>
      <c r="AF631" s="134">
        <v>45653</v>
      </c>
      <c r="AG631" s="135">
        <v>1753185</v>
      </c>
      <c r="AH631" s="84">
        <v>0.82499999999999996</v>
      </c>
      <c r="AI631" s="84">
        <v>5</v>
      </c>
      <c r="AJ631" s="136">
        <v>5.0700000000000002E-2</v>
      </c>
      <c r="AK631" s="79" t="s">
        <v>651</v>
      </c>
      <c r="AL631" s="79" t="s">
        <v>652</v>
      </c>
      <c r="AM631" s="130">
        <v>0</v>
      </c>
      <c r="AN631" s="130">
        <v>0</v>
      </c>
      <c r="AO631" s="130">
        <v>0</v>
      </c>
      <c r="AP631" s="130">
        <v>876592.5</v>
      </c>
      <c r="AQ631" s="130">
        <v>0</v>
      </c>
      <c r="AR631" s="130">
        <v>0</v>
      </c>
      <c r="AS631" s="130">
        <v>0</v>
      </c>
      <c r="AT631" s="130">
        <v>0</v>
      </c>
      <c r="AU631" s="130">
        <v>0</v>
      </c>
      <c r="AV631" s="130">
        <v>876592.5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0</v>
      </c>
      <c r="BI631" s="22">
        <f t="shared" si="27"/>
        <v>1753185</v>
      </c>
      <c r="BJ631" s="22">
        <f t="shared" si="28"/>
        <v>0</v>
      </c>
      <c r="BK631" s="22">
        <f t="shared" si="29"/>
        <v>1753185</v>
      </c>
    </row>
    <row r="632" spans="1:63" x14ac:dyDescent="0.35">
      <c r="A632" s="23" t="s">
        <v>2090</v>
      </c>
      <c r="B632" s="79" t="s">
        <v>532</v>
      </c>
      <c r="C632" s="80">
        <v>6</v>
      </c>
      <c r="D632" s="81" t="s">
        <v>23</v>
      </c>
      <c r="E632" s="79" t="s">
        <v>458</v>
      </c>
      <c r="F632" s="79" t="s">
        <v>635</v>
      </c>
      <c r="G632" s="79" t="s">
        <v>918</v>
      </c>
      <c r="H632" s="79" t="s">
        <v>656</v>
      </c>
      <c r="I632" s="79" t="s">
        <v>919</v>
      </c>
      <c r="J632" s="79" t="s">
        <v>658</v>
      </c>
      <c r="K632" s="79" t="s">
        <v>472</v>
      </c>
      <c r="L632" s="79" t="s">
        <v>637</v>
      </c>
      <c r="M632" s="79" t="s">
        <v>650</v>
      </c>
      <c r="N632" s="82">
        <v>1</v>
      </c>
      <c r="O632" s="82">
        <v>1</v>
      </c>
      <c r="P632" s="82">
        <v>1</v>
      </c>
      <c r="Q632" s="82">
        <v>1</v>
      </c>
      <c r="R632" s="82">
        <v>1</v>
      </c>
      <c r="S632" s="82">
        <v>1</v>
      </c>
      <c r="T632" s="82">
        <v>0</v>
      </c>
      <c r="U632" s="82">
        <v>0</v>
      </c>
      <c r="V632" s="82">
        <v>0</v>
      </c>
      <c r="W632" s="77">
        <v>3116527.5</v>
      </c>
      <c r="X632" s="77">
        <v>0</v>
      </c>
      <c r="Y632" s="77">
        <v>0</v>
      </c>
      <c r="Z632" s="77">
        <v>13920.49</v>
      </c>
      <c r="AA632" s="77">
        <v>0</v>
      </c>
      <c r="AB632" s="77">
        <v>0</v>
      </c>
      <c r="AC632" s="77">
        <v>0</v>
      </c>
      <c r="AD632" s="77">
        <v>3116527.5</v>
      </c>
      <c r="AE632" s="134">
        <v>43826</v>
      </c>
      <c r="AF632" s="134">
        <v>46018</v>
      </c>
      <c r="AG632" s="135">
        <v>3116527.5</v>
      </c>
      <c r="AH632" s="84">
        <v>1.825</v>
      </c>
      <c r="AI632" s="84">
        <v>6</v>
      </c>
      <c r="AJ632" s="136">
        <v>5.3600000000000002E-2</v>
      </c>
      <c r="AK632" s="79" t="s">
        <v>651</v>
      </c>
      <c r="AL632" s="79" t="s">
        <v>652</v>
      </c>
      <c r="AM632" s="130">
        <v>0</v>
      </c>
      <c r="AN632" s="130">
        <v>0</v>
      </c>
      <c r="AO632" s="130">
        <v>0</v>
      </c>
      <c r="AP632" s="130">
        <v>0</v>
      </c>
      <c r="AQ632" s="130">
        <v>0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1558263.75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1558263.75</v>
      </c>
      <c r="BI632" s="22">
        <f t="shared" si="27"/>
        <v>0</v>
      </c>
      <c r="BJ632" s="22">
        <f t="shared" si="28"/>
        <v>3116527.5</v>
      </c>
      <c r="BK632" s="22">
        <f t="shared" si="29"/>
        <v>3116527.5</v>
      </c>
    </row>
    <row r="633" spans="1:63" x14ac:dyDescent="0.35">
      <c r="A633" s="23" t="s">
        <v>2091</v>
      </c>
      <c r="B633" s="79" t="s">
        <v>532</v>
      </c>
      <c r="C633" s="80">
        <v>7</v>
      </c>
      <c r="D633" s="81" t="s">
        <v>23</v>
      </c>
      <c r="E633" s="79" t="s">
        <v>458</v>
      </c>
      <c r="F633" s="79" t="s">
        <v>635</v>
      </c>
      <c r="G633" s="79" t="s">
        <v>918</v>
      </c>
      <c r="H633" s="79" t="s">
        <v>656</v>
      </c>
      <c r="I633" s="79" t="s">
        <v>919</v>
      </c>
      <c r="J633" s="79" t="s">
        <v>658</v>
      </c>
      <c r="K633" s="79" t="s">
        <v>472</v>
      </c>
      <c r="L633" s="79" t="s">
        <v>637</v>
      </c>
      <c r="M633" s="79" t="s">
        <v>650</v>
      </c>
      <c r="N633" s="82">
        <v>1</v>
      </c>
      <c r="O633" s="82">
        <v>1</v>
      </c>
      <c r="P633" s="82">
        <v>1</v>
      </c>
      <c r="Q633" s="82">
        <v>1</v>
      </c>
      <c r="R633" s="82">
        <v>1</v>
      </c>
      <c r="S633" s="82">
        <v>1</v>
      </c>
      <c r="T633" s="82">
        <v>0</v>
      </c>
      <c r="U633" s="82">
        <v>0</v>
      </c>
      <c r="V633" s="82">
        <v>0</v>
      </c>
      <c r="W633" s="77">
        <v>2455285</v>
      </c>
      <c r="X633" s="77">
        <v>0</v>
      </c>
      <c r="Y633" s="77">
        <v>0</v>
      </c>
      <c r="Z633" s="77">
        <v>11539.84</v>
      </c>
      <c r="AA633" s="77">
        <v>0</v>
      </c>
      <c r="AB633" s="77">
        <v>0</v>
      </c>
      <c r="AC633" s="77">
        <v>0</v>
      </c>
      <c r="AD633" s="77">
        <v>2455285</v>
      </c>
      <c r="AE633" s="134">
        <v>43826</v>
      </c>
      <c r="AF633" s="134">
        <v>46383</v>
      </c>
      <c r="AG633" s="135">
        <v>2455285</v>
      </c>
      <c r="AH633" s="84">
        <v>2.8250000000000002</v>
      </c>
      <c r="AI633" s="84">
        <v>7</v>
      </c>
      <c r="AJ633" s="136">
        <v>5.6399999999999999E-2</v>
      </c>
      <c r="AK633" s="79" t="s">
        <v>651</v>
      </c>
      <c r="AL633" s="79" t="s">
        <v>652</v>
      </c>
      <c r="AM633" s="130">
        <v>0</v>
      </c>
      <c r="AN633" s="130">
        <v>0</v>
      </c>
      <c r="AO633" s="130">
        <v>0</v>
      </c>
      <c r="AP633" s="130">
        <v>0</v>
      </c>
      <c r="AQ633" s="130">
        <v>0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1227642.5</v>
      </c>
      <c r="BI633" s="22">
        <f t="shared" si="27"/>
        <v>0</v>
      </c>
      <c r="BJ633" s="22">
        <f t="shared" si="28"/>
        <v>1227642.5</v>
      </c>
      <c r="BK633" s="22">
        <f t="shared" si="29"/>
        <v>1227642.5</v>
      </c>
    </row>
    <row r="634" spans="1:63" x14ac:dyDescent="0.35">
      <c r="A634" s="23" t="s">
        <v>2092</v>
      </c>
      <c r="B634" s="79" t="s">
        <v>532</v>
      </c>
      <c r="C634" s="80">
        <v>8</v>
      </c>
      <c r="D634" s="81" t="s">
        <v>23</v>
      </c>
      <c r="E634" s="79" t="s">
        <v>458</v>
      </c>
      <c r="F634" s="79" t="s">
        <v>635</v>
      </c>
      <c r="G634" s="79" t="s">
        <v>918</v>
      </c>
      <c r="H634" s="79" t="s">
        <v>656</v>
      </c>
      <c r="I634" s="79" t="s">
        <v>919</v>
      </c>
      <c r="J634" s="79" t="s">
        <v>658</v>
      </c>
      <c r="K634" s="79" t="s">
        <v>472</v>
      </c>
      <c r="L634" s="79" t="s">
        <v>637</v>
      </c>
      <c r="M634" s="79" t="s">
        <v>650</v>
      </c>
      <c r="N634" s="82">
        <v>1</v>
      </c>
      <c r="O634" s="82">
        <v>1</v>
      </c>
      <c r="P634" s="82">
        <v>1</v>
      </c>
      <c r="Q634" s="82">
        <v>1</v>
      </c>
      <c r="R634" s="82">
        <v>1</v>
      </c>
      <c r="S634" s="82">
        <v>1</v>
      </c>
      <c r="T634" s="82">
        <v>0</v>
      </c>
      <c r="U634" s="82">
        <v>0</v>
      </c>
      <c r="V634" s="82">
        <v>0</v>
      </c>
      <c r="W634" s="77">
        <v>1084715</v>
      </c>
      <c r="X634" s="77">
        <v>0</v>
      </c>
      <c r="Y634" s="77">
        <v>0</v>
      </c>
      <c r="Z634" s="77">
        <v>5360.3</v>
      </c>
      <c r="AA634" s="77">
        <v>0</v>
      </c>
      <c r="AB634" s="77">
        <v>0</v>
      </c>
      <c r="AC634" s="77">
        <v>0</v>
      </c>
      <c r="AD634" s="77">
        <v>1084715</v>
      </c>
      <c r="AE634" s="134">
        <v>43826</v>
      </c>
      <c r="AF634" s="134">
        <v>46748</v>
      </c>
      <c r="AG634" s="135">
        <v>1084715</v>
      </c>
      <c r="AH634" s="84">
        <v>3.8250000000000002</v>
      </c>
      <c r="AI634" s="84">
        <v>8</v>
      </c>
      <c r="AJ634" s="136">
        <v>5.9299999999999999E-2</v>
      </c>
      <c r="AK634" s="79" t="s">
        <v>651</v>
      </c>
      <c r="AL634" s="79" t="s">
        <v>652</v>
      </c>
      <c r="AM634" s="130">
        <v>0</v>
      </c>
      <c r="AN634" s="130">
        <v>0</v>
      </c>
      <c r="AO634" s="130">
        <v>0</v>
      </c>
      <c r="AP634" s="130">
        <v>0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361571.67</v>
      </c>
      <c r="BI634" s="22">
        <f t="shared" si="27"/>
        <v>0</v>
      </c>
      <c r="BJ634" s="22">
        <f t="shared" si="28"/>
        <v>361571.67</v>
      </c>
      <c r="BK634" s="22">
        <f t="shared" si="29"/>
        <v>361571.67</v>
      </c>
    </row>
    <row r="635" spans="1:63" x14ac:dyDescent="0.35">
      <c r="A635" s="23" t="s">
        <v>2093</v>
      </c>
      <c r="B635" s="79" t="s">
        <v>532</v>
      </c>
      <c r="C635" s="80">
        <v>9</v>
      </c>
      <c r="D635" s="81" t="s">
        <v>23</v>
      </c>
      <c r="E635" s="79" t="s">
        <v>458</v>
      </c>
      <c r="F635" s="79" t="s">
        <v>635</v>
      </c>
      <c r="G635" s="79" t="s">
        <v>918</v>
      </c>
      <c r="H635" s="79" t="s">
        <v>656</v>
      </c>
      <c r="I635" s="79" t="s">
        <v>919</v>
      </c>
      <c r="J635" s="79" t="s">
        <v>658</v>
      </c>
      <c r="K635" s="79" t="s">
        <v>472</v>
      </c>
      <c r="L635" s="79" t="s">
        <v>637</v>
      </c>
      <c r="M635" s="79" t="s">
        <v>650</v>
      </c>
      <c r="N635" s="82">
        <v>1</v>
      </c>
      <c r="O635" s="82">
        <v>1</v>
      </c>
      <c r="P635" s="82">
        <v>1</v>
      </c>
      <c r="Q635" s="82">
        <v>1</v>
      </c>
      <c r="R635" s="82">
        <v>1</v>
      </c>
      <c r="S635" s="82">
        <v>1</v>
      </c>
      <c r="T635" s="82">
        <v>0</v>
      </c>
      <c r="U635" s="82">
        <v>0</v>
      </c>
      <c r="V635" s="82">
        <v>0</v>
      </c>
      <c r="W635" s="77">
        <v>53100</v>
      </c>
      <c r="X635" s="77">
        <v>0</v>
      </c>
      <c r="Y635" s="77">
        <v>0</v>
      </c>
      <c r="Z635" s="77">
        <v>274.79000000000002</v>
      </c>
      <c r="AA635" s="77">
        <v>0</v>
      </c>
      <c r="AB635" s="77">
        <v>0</v>
      </c>
      <c r="AC635" s="77">
        <v>0</v>
      </c>
      <c r="AD635" s="77">
        <v>53100</v>
      </c>
      <c r="AE635" s="134">
        <v>43826</v>
      </c>
      <c r="AF635" s="134">
        <v>47114</v>
      </c>
      <c r="AG635" s="135">
        <v>53100</v>
      </c>
      <c r="AH635" s="84">
        <v>4.8250000000000002</v>
      </c>
      <c r="AI635" s="84">
        <v>9</v>
      </c>
      <c r="AJ635" s="136">
        <v>6.2100000000000002E-2</v>
      </c>
      <c r="AK635" s="79" t="s">
        <v>651</v>
      </c>
      <c r="AL635" s="79" t="s">
        <v>652</v>
      </c>
      <c r="AM635" s="130">
        <v>0</v>
      </c>
      <c r="AN635" s="130">
        <v>0</v>
      </c>
      <c r="AO635" s="130">
        <v>0</v>
      </c>
      <c r="AP635" s="130">
        <v>0</v>
      </c>
      <c r="AQ635" s="130">
        <v>0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13275</v>
      </c>
      <c r="BI635" s="22">
        <f t="shared" si="27"/>
        <v>0</v>
      </c>
      <c r="BJ635" s="22">
        <f t="shared" si="28"/>
        <v>13275</v>
      </c>
      <c r="BK635" s="22">
        <f t="shared" si="29"/>
        <v>13275</v>
      </c>
    </row>
    <row r="636" spans="1:63" x14ac:dyDescent="0.35">
      <c r="A636" s="23" t="s">
        <v>1364</v>
      </c>
      <c r="B636" s="79" t="s">
        <v>533</v>
      </c>
      <c r="C636" s="80">
        <v>4</v>
      </c>
      <c r="D636" s="81" t="s">
        <v>23</v>
      </c>
      <c r="E636" s="79" t="s">
        <v>458</v>
      </c>
      <c r="F636" s="79" t="s">
        <v>635</v>
      </c>
      <c r="G636" s="79" t="s">
        <v>918</v>
      </c>
      <c r="H636" s="79" t="s">
        <v>656</v>
      </c>
      <c r="I636" s="79" t="s">
        <v>919</v>
      </c>
      <c r="J636" s="79" t="s">
        <v>658</v>
      </c>
      <c r="K636" s="79" t="s">
        <v>472</v>
      </c>
      <c r="L636" s="79" t="s">
        <v>637</v>
      </c>
      <c r="M636" s="79" t="s">
        <v>650</v>
      </c>
      <c r="N636" s="82">
        <v>1</v>
      </c>
      <c r="O636" s="82">
        <v>1</v>
      </c>
      <c r="P636" s="82">
        <v>1</v>
      </c>
      <c r="Q636" s="82">
        <v>1</v>
      </c>
      <c r="R636" s="82">
        <v>1</v>
      </c>
      <c r="S636" s="82">
        <v>1</v>
      </c>
      <c r="T636" s="82">
        <v>0</v>
      </c>
      <c r="U636" s="82">
        <v>0</v>
      </c>
      <c r="V636" s="82">
        <v>0</v>
      </c>
      <c r="W636" s="77">
        <v>0</v>
      </c>
      <c r="X636" s="77">
        <v>0</v>
      </c>
      <c r="Y636" s="77">
        <v>0</v>
      </c>
      <c r="Z636" s="77">
        <v>0</v>
      </c>
      <c r="AA636" s="77">
        <v>0</v>
      </c>
      <c r="AB636" s="77">
        <v>0</v>
      </c>
      <c r="AC636" s="77">
        <v>0</v>
      </c>
      <c r="AD636" s="77">
        <v>0</v>
      </c>
      <c r="AE636" s="134">
        <v>43852</v>
      </c>
      <c r="AF636" s="134">
        <v>45313</v>
      </c>
      <c r="AG636" s="135">
        <v>309750</v>
      </c>
      <c r="AH636" s="84">
        <v>0</v>
      </c>
      <c r="AI636" s="84">
        <v>0</v>
      </c>
      <c r="AJ636" s="136">
        <v>4.7100000000000003E-2</v>
      </c>
      <c r="AK636" s="79" t="s">
        <v>651</v>
      </c>
      <c r="AL636" s="79" t="s">
        <v>652</v>
      </c>
      <c r="AM636" s="130">
        <v>0</v>
      </c>
      <c r="AN636" s="130">
        <v>0</v>
      </c>
      <c r="AO636" s="130">
        <v>0</v>
      </c>
      <c r="AP636" s="130">
        <v>0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0</v>
      </c>
      <c r="BI636" s="22">
        <f t="shared" si="27"/>
        <v>0</v>
      </c>
      <c r="BJ636" s="22">
        <f t="shared" si="28"/>
        <v>0</v>
      </c>
      <c r="BK636" s="22">
        <f t="shared" si="29"/>
        <v>0</v>
      </c>
    </row>
    <row r="637" spans="1:63" x14ac:dyDescent="0.35">
      <c r="A637" s="23" t="s">
        <v>2094</v>
      </c>
      <c r="B637" s="79" t="s">
        <v>533</v>
      </c>
      <c r="C637" s="80">
        <v>5</v>
      </c>
      <c r="D637" s="81" t="s">
        <v>23</v>
      </c>
      <c r="E637" s="79" t="s">
        <v>458</v>
      </c>
      <c r="F637" s="79" t="s">
        <v>635</v>
      </c>
      <c r="G637" s="79" t="s">
        <v>918</v>
      </c>
      <c r="H637" s="79" t="s">
        <v>656</v>
      </c>
      <c r="I637" s="79" t="s">
        <v>919</v>
      </c>
      <c r="J637" s="79" t="s">
        <v>658</v>
      </c>
      <c r="K637" s="79" t="s">
        <v>472</v>
      </c>
      <c r="L637" s="79" t="s">
        <v>637</v>
      </c>
      <c r="M637" s="79" t="s">
        <v>650</v>
      </c>
      <c r="N637" s="82">
        <v>1</v>
      </c>
      <c r="O637" s="82">
        <v>1</v>
      </c>
      <c r="P637" s="82">
        <v>1</v>
      </c>
      <c r="Q637" s="82">
        <v>1</v>
      </c>
      <c r="R637" s="82">
        <v>1</v>
      </c>
      <c r="S637" s="82">
        <v>1</v>
      </c>
      <c r="T637" s="82">
        <v>0</v>
      </c>
      <c r="U637" s="82">
        <v>0</v>
      </c>
      <c r="V637" s="82">
        <v>0</v>
      </c>
      <c r="W637" s="77">
        <v>2568565</v>
      </c>
      <c r="X637" s="77">
        <v>0</v>
      </c>
      <c r="Y637" s="77">
        <v>0</v>
      </c>
      <c r="Z637" s="77">
        <v>10852.19</v>
      </c>
      <c r="AA637" s="77">
        <v>0</v>
      </c>
      <c r="AB637" s="77">
        <v>0</v>
      </c>
      <c r="AC637" s="77">
        <v>0</v>
      </c>
      <c r="AD637" s="77">
        <v>2568565</v>
      </c>
      <c r="AE637" s="134">
        <v>43852</v>
      </c>
      <c r="AF637" s="134">
        <v>45679</v>
      </c>
      <c r="AG637" s="135">
        <v>2568565</v>
      </c>
      <c r="AH637" s="84">
        <v>0.89444444444444449</v>
      </c>
      <c r="AI637" s="84">
        <v>5</v>
      </c>
      <c r="AJ637" s="136">
        <v>5.0700000000000002E-2</v>
      </c>
      <c r="AK637" s="79" t="s">
        <v>651</v>
      </c>
      <c r="AL637" s="79" t="s">
        <v>652</v>
      </c>
      <c r="AM637" s="130">
        <v>0</v>
      </c>
      <c r="AN637" s="130">
        <v>0</v>
      </c>
      <c r="AO637" s="130">
        <v>0</v>
      </c>
      <c r="AP637" s="130">
        <v>0</v>
      </c>
      <c r="AQ637" s="130">
        <v>1284282.5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1284282.5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0</v>
      </c>
      <c r="BI637" s="22">
        <f t="shared" si="27"/>
        <v>1284282.5</v>
      </c>
      <c r="BJ637" s="22">
        <f t="shared" si="28"/>
        <v>1284282.5</v>
      </c>
      <c r="BK637" s="22">
        <f t="shared" si="29"/>
        <v>2568565</v>
      </c>
    </row>
    <row r="638" spans="1:63" x14ac:dyDescent="0.35">
      <c r="A638" s="23" t="s">
        <v>2095</v>
      </c>
      <c r="B638" s="79" t="s">
        <v>533</v>
      </c>
      <c r="C638" s="80">
        <v>6</v>
      </c>
      <c r="D638" s="81" t="s">
        <v>23</v>
      </c>
      <c r="E638" s="79" t="s">
        <v>458</v>
      </c>
      <c r="F638" s="79" t="s">
        <v>635</v>
      </c>
      <c r="G638" s="79" t="s">
        <v>918</v>
      </c>
      <c r="H638" s="79" t="s">
        <v>656</v>
      </c>
      <c r="I638" s="79" t="s">
        <v>919</v>
      </c>
      <c r="J638" s="79" t="s">
        <v>658</v>
      </c>
      <c r="K638" s="79" t="s">
        <v>472</v>
      </c>
      <c r="L638" s="79" t="s">
        <v>637</v>
      </c>
      <c r="M638" s="79" t="s">
        <v>650</v>
      </c>
      <c r="N638" s="82">
        <v>1</v>
      </c>
      <c r="O638" s="82">
        <v>1</v>
      </c>
      <c r="P638" s="82">
        <v>1</v>
      </c>
      <c r="Q638" s="82">
        <v>1</v>
      </c>
      <c r="R638" s="82">
        <v>1</v>
      </c>
      <c r="S638" s="82">
        <v>1</v>
      </c>
      <c r="T638" s="82">
        <v>0</v>
      </c>
      <c r="U638" s="82">
        <v>0</v>
      </c>
      <c r="V638" s="82">
        <v>0</v>
      </c>
      <c r="W638" s="77">
        <v>3134522.5</v>
      </c>
      <c r="X638" s="77">
        <v>0</v>
      </c>
      <c r="Y638" s="77">
        <v>0</v>
      </c>
      <c r="Z638" s="77">
        <v>14000.87</v>
      </c>
      <c r="AA638" s="77">
        <v>0</v>
      </c>
      <c r="AB638" s="77">
        <v>0</v>
      </c>
      <c r="AC638" s="77">
        <v>0</v>
      </c>
      <c r="AD638" s="77">
        <v>3134522.5</v>
      </c>
      <c r="AE638" s="134">
        <v>43852</v>
      </c>
      <c r="AF638" s="134">
        <v>46044</v>
      </c>
      <c r="AG638" s="135">
        <v>3134522.5</v>
      </c>
      <c r="AH638" s="84">
        <v>1.8944444444444444</v>
      </c>
      <c r="AI638" s="84">
        <v>6</v>
      </c>
      <c r="AJ638" s="136">
        <v>5.3600000000000002E-2</v>
      </c>
      <c r="AK638" s="79" t="s">
        <v>651</v>
      </c>
      <c r="AL638" s="79" t="s">
        <v>652</v>
      </c>
      <c r="AM638" s="130">
        <v>0</v>
      </c>
      <c r="AN638" s="130">
        <v>0</v>
      </c>
      <c r="AO638" s="130">
        <v>0</v>
      </c>
      <c r="AP638" s="130">
        <v>0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1567261.25</v>
      </c>
      <c r="BD638" s="130">
        <v>0</v>
      </c>
      <c r="BE638" s="130">
        <v>0</v>
      </c>
      <c r="BF638" s="130">
        <v>0</v>
      </c>
      <c r="BG638" s="130">
        <v>0</v>
      </c>
      <c r="BH638" s="130">
        <v>0</v>
      </c>
      <c r="BI638" s="22">
        <f t="shared" si="27"/>
        <v>0</v>
      </c>
      <c r="BJ638" s="22">
        <f t="shared" si="28"/>
        <v>1567261.25</v>
      </c>
      <c r="BK638" s="22">
        <f t="shared" si="29"/>
        <v>1567261.25</v>
      </c>
    </row>
    <row r="639" spans="1:63" x14ac:dyDescent="0.35">
      <c r="A639" s="23" t="s">
        <v>2096</v>
      </c>
      <c r="B639" s="79" t="s">
        <v>533</v>
      </c>
      <c r="C639" s="80">
        <v>7</v>
      </c>
      <c r="D639" s="81" t="s">
        <v>23</v>
      </c>
      <c r="E639" s="79" t="s">
        <v>458</v>
      </c>
      <c r="F639" s="79" t="s">
        <v>635</v>
      </c>
      <c r="G639" s="79" t="s">
        <v>918</v>
      </c>
      <c r="H639" s="79" t="s">
        <v>656</v>
      </c>
      <c r="I639" s="79" t="s">
        <v>919</v>
      </c>
      <c r="J639" s="79" t="s">
        <v>658</v>
      </c>
      <c r="K639" s="79" t="s">
        <v>472</v>
      </c>
      <c r="L639" s="79" t="s">
        <v>637</v>
      </c>
      <c r="M639" s="79" t="s">
        <v>650</v>
      </c>
      <c r="N639" s="82">
        <v>1</v>
      </c>
      <c r="O639" s="82">
        <v>1</v>
      </c>
      <c r="P639" s="82">
        <v>1</v>
      </c>
      <c r="Q639" s="82">
        <v>1</v>
      </c>
      <c r="R639" s="82">
        <v>1</v>
      </c>
      <c r="S639" s="82">
        <v>1</v>
      </c>
      <c r="T639" s="82">
        <v>0</v>
      </c>
      <c r="U639" s="82">
        <v>0</v>
      </c>
      <c r="V639" s="82">
        <v>0</v>
      </c>
      <c r="W639" s="77">
        <v>3117265</v>
      </c>
      <c r="X639" s="77">
        <v>0</v>
      </c>
      <c r="Y639" s="77">
        <v>0</v>
      </c>
      <c r="Z639" s="77">
        <v>14651.15</v>
      </c>
      <c r="AA639" s="77">
        <v>0</v>
      </c>
      <c r="AB639" s="77">
        <v>0</v>
      </c>
      <c r="AC639" s="77">
        <v>0</v>
      </c>
      <c r="AD639" s="77">
        <v>3117265</v>
      </c>
      <c r="AE639" s="134">
        <v>43852</v>
      </c>
      <c r="AF639" s="134">
        <v>46409</v>
      </c>
      <c r="AG639" s="135">
        <v>3117265</v>
      </c>
      <c r="AH639" s="84">
        <v>2.8944444444444444</v>
      </c>
      <c r="AI639" s="84">
        <v>7</v>
      </c>
      <c r="AJ639" s="136">
        <v>5.6399999999999999E-2</v>
      </c>
      <c r="AK639" s="79" t="s">
        <v>651</v>
      </c>
      <c r="AL639" s="79" t="s">
        <v>652</v>
      </c>
      <c r="AM639" s="130">
        <v>0</v>
      </c>
      <c r="AN639" s="130">
        <v>0</v>
      </c>
      <c r="AO639" s="130">
        <v>0</v>
      </c>
      <c r="AP639" s="130">
        <v>0</v>
      </c>
      <c r="AQ639" s="130">
        <v>0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0</v>
      </c>
      <c r="BI639" s="22">
        <f t="shared" si="27"/>
        <v>0</v>
      </c>
      <c r="BJ639" s="22">
        <f t="shared" si="28"/>
        <v>0</v>
      </c>
      <c r="BK639" s="22">
        <f t="shared" si="29"/>
        <v>0</v>
      </c>
    </row>
    <row r="640" spans="1:63" x14ac:dyDescent="0.35">
      <c r="A640" s="23" t="s">
        <v>2097</v>
      </c>
      <c r="B640" s="79" t="s">
        <v>533</v>
      </c>
      <c r="C640" s="80">
        <v>8</v>
      </c>
      <c r="D640" s="81" t="s">
        <v>23</v>
      </c>
      <c r="E640" s="79" t="s">
        <v>458</v>
      </c>
      <c r="F640" s="79" t="s">
        <v>635</v>
      </c>
      <c r="G640" s="79" t="s">
        <v>918</v>
      </c>
      <c r="H640" s="79" t="s">
        <v>656</v>
      </c>
      <c r="I640" s="79" t="s">
        <v>919</v>
      </c>
      <c r="J640" s="79" t="s">
        <v>658</v>
      </c>
      <c r="K640" s="79" t="s">
        <v>472</v>
      </c>
      <c r="L640" s="79" t="s">
        <v>637</v>
      </c>
      <c r="M640" s="79" t="s">
        <v>650</v>
      </c>
      <c r="N640" s="82">
        <v>1</v>
      </c>
      <c r="O640" s="82">
        <v>1</v>
      </c>
      <c r="P640" s="82">
        <v>1</v>
      </c>
      <c r="Q640" s="82">
        <v>1</v>
      </c>
      <c r="R640" s="82">
        <v>1</v>
      </c>
      <c r="S640" s="82">
        <v>1</v>
      </c>
      <c r="T640" s="82">
        <v>0</v>
      </c>
      <c r="U640" s="82">
        <v>0</v>
      </c>
      <c r="V640" s="82">
        <v>0</v>
      </c>
      <c r="W640" s="77">
        <v>683957.5</v>
      </c>
      <c r="X640" s="77">
        <v>0</v>
      </c>
      <c r="Y640" s="77">
        <v>0</v>
      </c>
      <c r="Z640" s="77">
        <v>3379.89</v>
      </c>
      <c r="AA640" s="77">
        <v>0</v>
      </c>
      <c r="AB640" s="77">
        <v>0</v>
      </c>
      <c r="AC640" s="77">
        <v>0</v>
      </c>
      <c r="AD640" s="77">
        <v>683957.5</v>
      </c>
      <c r="AE640" s="134">
        <v>43852</v>
      </c>
      <c r="AF640" s="134">
        <v>46774</v>
      </c>
      <c r="AG640" s="135">
        <v>683957.5</v>
      </c>
      <c r="AH640" s="84">
        <v>3.8944444444444444</v>
      </c>
      <c r="AI640" s="84">
        <v>8</v>
      </c>
      <c r="AJ640" s="136">
        <v>5.9299999999999999E-2</v>
      </c>
      <c r="AK640" s="79" t="s">
        <v>651</v>
      </c>
      <c r="AL640" s="79" t="s">
        <v>652</v>
      </c>
      <c r="AM640" s="130">
        <v>0</v>
      </c>
      <c r="AN640" s="130">
        <v>0</v>
      </c>
      <c r="AO640" s="130">
        <v>0</v>
      </c>
      <c r="AP640" s="130">
        <v>0</v>
      </c>
      <c r="AQ640" s="130">
        <v>0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0</v>
      </c>
      <c r="BI640" s="22">
        <f t="shared" si="27"/>
        <v>0</v>
      </c>
      <c r="BJ640" s="22">
        <f t="shared" si="28"/>
        <v>0</v>
      </c>
      <c r="BK640" s="22">
        <f t="shared" si="29"/>
        <v>0</v>
      </c>
    </row>
    <row r="641" spans="1:63" x14ac:dyDescent="0.35">
      <c r="A641" s="23" t="s">
        <v>2098</v>
      </c>
      <c r="B641" s="79" t="s">
        <v>533</v>
      </c>
      <c r="C641" s="80">
        <v>9</v>
      </c>
      <c r="D641" s="81" t="s">
        <v>23</v>
      </c>
      <c r="E641" s="79" t="s">
        <v>458</v>
      </c>
      <c r="F641" s="79" t="s">
        <v>635</v>
      </c>
      <c r="G641" s="79" t="s">
        <v>918</v>
      </c>
      <c r="H641" s="79" t="s">
        <v>656</v>
      </c>
      <c r="I641" s="79" t="s">
        <v>919</v>
      </c>
      <c r="J641" s="79" t="s">
        <v>658</v>
      </c>
      <c r="K641" s="79" t="s">
        <v>472</v>
      </c>
      <c r="L641" s="79" t="s">
        <v>637</v>
      </c>
      <c r="M641" s="79" t="s">
        <v>650</v>
      </c>
      <c r="N641" s="82">
        <v>1</v>
      </c>
      <c r="O641" s="82">
        <v>1</v>
      </c>
      <c r="P641" s="82">
        <v>1</v>
      </c>
      <c r="Q641" s="82">
        <v>1</v>
      </c>
      <c r="R641" s="82">
        <v>1</v>
      </c>
      <c r="S641" s="82">
        <v>1</v>
      </c>
      <c r="T641" s="82">
        <v>0</v>
      </c>
      <c r="U641" s="82">
        <v>0</v>
      </c>
      <c r="V641" s="82">
        <v>0</v>
      </c>
      <c r="W641" s="77">
        <v>106200</v>
      </c>
      <c r="X641" s="77">
        <v>0</v>
      </c>
      <c r="Y641" s="77">
        <v>0</v>
      </c>
      <c r="Z641" s="77">
        <v>549.58000000000004</v>
      </c>
      <c r="AA641" s="77">
        <v>0</v>
      </c>
      <c r="AB641" s="77">
        <v>0</v>
      </c>
      <c r="AC641" s="77">
        <v>0</v>
      </c>
      <c r="AD641" s="77">
        <v>106200</v>
      </c>
      <c r="AE641" s="134">
        <v>43852</v>
      </c>
      <c r="AF641" s="134">
        <v>47140</v>
      </c>
      <c r="AG641" s="135">
        <v>106200</v>
      </c>
      <c r="AH641" s="84">
        <v>4.8944444444444448</v>
      </c>
      <c r="AI641" s="84">
        <v>9</v>
      </c>
      <c r="AJ641" s="136">
        <v>6.2100000000000002E-2</v>
      </c>
      <c r="AK641" s="79" t="s">
        <v>651</v>
      </c>
      <c r="AL641" s="79" t="s">
        <v>652</v>
      </c>
      <c r="AM641" s="130">
        <v>0</v>
      </c>
      <c r="AN641" s="130">
        <v>0</v>
      </c>
      <c r="AO641" s="130">
        <v>0</v>
      </c>
      <c r="AP641" s="130">
        <v>0</v>
      </c>
      <c r="AQ641" s="130">
        <v>0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0</v>
      </c>
      <c r="BI641" s="22">
        <f t="shared" si="27"/>
        <v>0</v>
      </c>
      <c r="BJ641" s="22">
        <f t="shared" si="28"/>
        <v>0</v>
      </c>
      <c r="BK641" s="22">
        <f t="shared" si="29"/>
        <v>0</v>
      </c>
    </row>
    <row r="642" spans="1:63" x14ac:dyDescent="0.35">
      <c r="A642" s="23" t="s">
        <v>1365</v>
      </c>
      <c r="B642" s="79" t="s">
        <v>534</v>
      </c>
      <c r="C642" s="80">
        <v>4</v>
      </c>
      <c r="D642" s="81" t="s">
        <v>23</v>
      </c>
      <c r="E642" s="79" t="s">
        <v>458</v>
      </c>
      <c r="F642" s="79" t="s">
        <v>635</v>
      </c>
      <c r="G642" s="79" t="s">
        <v>918</v>
      </c>
      <c r="H642" s="79" t="s">
        <v>656</v>
      </c>
      <c r="I642" s="79" t="s">
        <v>919</v>
      </c>
      <c r="J642" s="79" t="s">
        <v>658</v>
      </c>
      <c r="K642" s="79" t="s">
        <v>472</v>
      </c>
      <c r="L642" s="79" t="s">
        <v>637</v>
      </c>
      <c r="M642" s="79" t="s">
        <v>650</v>
      </c>
      <c r="N642" s="82">
        <v>1</v>
      </c>
      <c r="O642" s="82">
        <v>1</v>
      </c>
      <c r="P642" s="82">
        <v>1</v>
      </c>
      <c r="Q642" s="82">
        <v>1</v>
      </c>
      <c r="R642" s="82">
        <v>1</v>
      </c>
      <c r="S642" s="82">
        <v>1</v>
      </c>
      <c r="T642" s="82">
        <v>0</v>
      </c>
      <c r="U642" s="82">
        <v>0</v>
      </c>
      <c r="V642" s="82">
        <v>0</v>
      </c>
      <c r="W642" s="77">
        <v>0</v>
      </c>
      <c r="X642" s="77">
        <v>0</v>
      </c>
      <c r="Y642" s="77">
        <v>0</v>
      </c>
      <c r="Z642" s="77">
        <v>0</v>
      </c>
      <c r="AA642" s="77">
        <v>0</v>
      </c>
      <c r="AB642" s="77">
        <v>0</v>
      </c>
      <c r="AC642" s="77">
        <v>0</v>
      </c>
      <c r="AD642" s="77">
        <v>0</v>
      </c>
      <c r="AE642" s="134">
        <v>43858</v>
      </c>
      <c r="AF642" s="134">
        <v>45319</v>
      </c>
      <c r="AG642" s="135">
        <v>875265</v>
      </c>
      <c r="AH642" s="84">
        <v>0</v>
      </c>
      <c r="AI642" s="84">
        <v>0</v>
      </c>
      <c r="AJ642" s="136">
        <v>4.7100000000000003E-2</v>
      </c>
      <c r="AK642" s="79" t="s">
        <v>651</v>
      </c>
      <c r="AL642" s="79" t="s">
        <v>652</v>
      </c>
      <c r="AM642" s="130">
        <v>0</v>
      </c>
      <c r="AN642" s="130">
        <v>0</v>
      </c>
      <c r="AO642" s="130">
        <v>0</v>
      </c>
      <c r="AP642" s="130">
        <v>0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0</v>
      </c>
      <c r="BI642" s="22">
        <f t="shared" si="27"/>
        <v>0</v>
      </c>
      <c r="BJ642" s="22">
        <f t="shared" si="28"/>
        <v>0</v>
      </c>
      <c r="BK642" s="22">
        <f t="shared" si="29"/>
        <v>0</v>
      </c>
    </row>
    <row r="643" spans="1:63" x14ac:dyDescent="0.35">
      <c r="A643" s="23" t="s">
        <v>2099</v>
      </c>
      <c r="B643" s="79" t="s">
        <v>534</v>
      </c>
      <c r="C643" s="80">
        <v>5</v>
      </c>
      <c r="D643" s="81" t="s">
        <v>23</v>
      </c>
      <c r="E643" s="79" t="s">
        <v>458</v>
      </c>
      <c r="F643" s="79" t="s">
        <v>635</v>
      </c>
      <c r="G643" s="79" t="s">
        <v>918</v>
      </c>
      <c r="H643" s="79" t="s">
        <v>656</v>
      </c>
      <c r="I643" s="79" t="s">
        <v>919</v>
      </c>
      <c r="J643" s="79" t="s">
        <v>658</v>
      </c>
      <c r="K643" s="79" t="s">
        <v>472</v>
      </c>
      <c r="L643" s="79" t="s">
        <v>637</v>
      </c>
      <c r="M643" s="79" t="s">
        <v>650</v>
      </c>
      <c r="N643" s="82">
        <v>1</v>
      </c>
      <c r="O643" s="82">
        <v>1</v>
      </c>
      <c r="P643" s="82">
        <v>1</v>
      </c>
      <c r="Q643" s="82">
        <v>1</v>
      </c>
      <c r="R643" s="82">
        <v>1</v>
      </c>
      <c r="S643" s="82">
        <v>1</v>
      </c>
      <c r="T643" s="82">
        <v>0</v>
      </c>
      <c r="U643" s="82">
        <v>0</v>
      </c>
      <c r="V643" s="82">
        <v>0</v>
      </c>
      <c r="W643" s="77">
        <v>2191997.5</v>
      </c>
      <c r="X643" s="77">
        <v>0</v>
      </c>
      <c r="Y643" s="77">
        <v>0</v>
      </c>
      <c r="Z643" s="77">
        <v>9261.19</v>
      </c>
      <c r="AA643" s="77">
        <v>0</v>
      </c>
      <c r="AB643" s="77">
        <v>0</v>
      </c>
      <c r="AC643" s="77">
        <v>0</v>
      </c>
      <c r="AD643" s="77">
        <v>2191997.5</v>
      </c>
      <c r="AE643" s="134">
        <v>43858</v>
      </c>
      <c r="AF643" s="134">
        <v>45685</v>
      </c>
      <c r="AG643" s="135">
        <v>2191997.5</v>
      </c>
      <c r="AH643" s="84">
        <v>0.91111111111111109</v>
      </c>
      <c r="AI643" s="84">
        <v>5</v>
      </c>
      <c r="AJ643" s="136">
        <v>5.0700000000000002E-2</v>
      </c>
      <c r="AK643" s="79" t="s">
        <v>651</v>
      </c>
      <c r="AL643" s="79" t="s">
        <v>652</v>
      </c>
      <c r="AM643" s="130">
        <v>0</v>
      </c>
      <c r="AN643" s="130">
        <v>0</v>
      </c>
      <c r="AO643" s="130">
        <v>0</v>
      </c>
      <c r="AP643" s="130">
        <v>0</v>
      </c>
      <c r="AQ643" s="130">
        <v>1095998.75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1095998.75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0</v>
      </c>
      <c r="BI643" s="22">
        <f t="shared" ref="BI643:BI706" si="30">SUM(AM643:AV643)</f>
        <v>1095998.75</v>
      </c>
      <c r="BJ643" s="22">
        <f t="shared" si="28"/>
        <v>1095998.75</v>
      </c>
      <c r="BK643" s="22">
        <f t="shared" si="29"/>
        <v>2191997.5</v>
      </c>
    </row>
    <row r="644" spans="1:63" x14ac:dyDescent="0.35">
      <c r="A644" s="23" t="s">
        <v>2100</v>
      </c>
      <c r="B644" s="79" t="s">
        <v>534</v>
      </c>
      <c r="C644" s="80">
        <v>6</v>
      </c>
      <c r="D644" s="81" t="s">
        <v>23</v>
      </c>
      <c r="E644" s="79" t="s">
        <v>458</v>
      </c>
      <c r="F644" s="79" t="s">
        <v>635</v>
      </c>
      <c r="G644" s="79" t="s">
        <v>918</v>
      </c>
      <c r="H644" s="79" t="s">
        <v>656</v>
      </c>
      <c r="I644" s="79" t="s">
        <v>919</v>
      </c>
      <c r="J644" s="79" t="s">
        <v>658</v>
      </c>
      <c r="K644" s="79" t="s">
        <v>472</v>
      </c>
      <c r="L644" s="79" t="s">
        <v>637</v>
      </c>
      <c r="M644" s="79" t="s">
        <v>650</v>
      </c>
      <c r="N644" s="82">
        <v>1</v>
      </c>
      <c r="O644" s="82">
        <v>1</v>
      </c>
      <c r="P644" s="82">
        <v>1</v>
      </c>
      <c r="Q644" s="82">
        <v>1</v>
      </c>
      <c r="R644" s="82">
        <v>1</v>
      </c>
      <c r="S644" s="82">
        <v>1</v>
      </c>
      <c r="T644" s="82">
        <v>0</v>
      </c>
      <c r="U644" s="82">
        <v>0</v>
      </c>
      <c r="V644" s="82">
        <v>0</v>
      </c>
      <c r="W644" s="77">
        <v>4112890</v>
      </c>
      <c r="X644" s="77">
        <v>0</v>
      </c>
      <c r="Y644" s="77">
        <v>0</v>
      </c>
      <c r="Z644" s="77">
        <v>18370.91</v>
      </c>
      <c r="AA644" s="77">
        <v>0</v>
      </c>
      <c r="AB644" s="77">
        <v>0</v>
      </c>
      <c r="AC644" s="77">
        <v>0</v>
      </c>
      <c r="AD644" s="77">
        <v>4112890</v>
      </c>
      <c r="AE644" s="134">
        <v>43858</v>
      </c>
      <c r="AF644" s="134">
        <v>46050</v>
      </c>
      <c r="AG644" s="135">
        <v>4112890</v>
      </c>
      <c r="AH644" s="84">
        <v>1.9111111111111112</v>
      </c>
      <c r="AI644" s="84">
        <v>6</v>
      </c>
      <c r="AJ644" s="136">
        <v>5.3600000000000002E-2</v>
      </c>
      <c r="AK644" s="79" t="s">
        <v>651</v>
      </c>
      <c r="AL644" s="79" t="s">
        <v>652</v>
      </c>
      <c r="AM644" s="130">
        <v>0</v>
      </c>
      <c r="AN644" s="130">
        <v>0</v>
      </c>
      <c r="AO644" s="130">
        <v>0</v>
      </c>
      <c r="AP644" s="130">
        <v>0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2056445</v>
      </c>
      <c r="BD644" s="130">
        <v>0</v>
      </c>
      <c r="BE644" s="130">
        <v>0</v>
      </c>
      <c r="BF644" s="130">
        <v>0</v>
      </c>
      <c r="BG644" s="130">
        <v>0</v>
      </c>
      <c r="BH644" s="130">
        <v>0</v>
      </c>
      <c r="BI644" s="22">
        <f t="shared" si="30"/>
        <v>0</v>
      </c>
      <c r="BJ644" s="22">
        <f t="shared" ref="BJ644:BJ707" si="31">SUM(AW644:BH644)</f>
        <v>2056445</v>
      </c>
      <c r="BK644" s="22">
        <f t="shared" ref="BK644:BK707" si="32">BI644+BJ644</f>
        <v>2056445</v>
      </c>
    </row>
    <row r="645" spans="1:63" x14ac:dyDescent="0.35">
      <c r="A645" s="23" t="s">
        <v>2101</v>
      </c>
      <c r="B645" s="79" t="s">
        <v>534</v>
      </c>
      <c r="C645" s="80">
        <v>7</v>
      </c>
      <c r="D645" s="81" t="s">
        <v>23</v>
      </c>
      <c r="E645" s="79" t="s">
        <v>458</v>
      </c>
      <c r="F645" s="79" t="s">
        <v>635</v>
      </c>
      <c r="G645" s="79" t="s">
        <v>918</v>
      </c>
      <c r="H645" s="79" t="s">
        <v>656</v>
      </c>
      <c r="I645" s="79" t="s">
        <v>919</v>
      </c>
      <c r="J645" s="79" t="s">
        <v>658</v>
      </c>
      <c r="K645" s="79" t="s">
        <v>472</v>
      </c>
      <c r="L645" s="79" t="s">
        <v>637</v>
      </c>
      <c r="M645" s="79" t="s">
        <v>650</v>
      </c>
      <c r="N645" s="82">
        <v>1</v>
      </c>
      <c r="O645" s="82">
        <v>1</v>
      </c>
      <c r="P645" s="82">
        <v>1</v>
      </c>
      <c r="Q645" s="82">
        <v>1</v>
      </c>
      <c r="R645" s="82">
        <v>1</v>
      </c>
      <c r="S645" s="82">
        <v>1</v>
      </c>
      <c r="T645" s="82">
        <v>0</v>
      </c>
      <c r="U645" s="82">
        <v>0</v>
      </c>
      <c r="V645" s="82">
        <v>0</v>
      </c>
      <c r="W645" s="77">
        <v>2112495</v>
      </c>
      <c r="X645" s="77">
        <v>0</v>
      </c>
      <c r="Y645" s="77">
        <v>0</v>
      </c>
      <c r="Z645" s="77">
        <v>9928.73</v>
      </c>
      <c r="AA645" s="77">
        <v>0</v>
      </c>
      <c r="AB645" s="77">
        <v>0</v>
      </c>
      <c r="AC645" s="77">
        <v>0</v>
      </c>
      <c r="AD645" s="77">
        <v>2112495</v>
      </c>
      <c r="AE645" s="134">
        <v>43858</v>
      </c>
      <c r="AF645" s="134">
        <v>46415</v>
      </c>
      <c r="AG645" s="135">
        <v>2112495</v>
      </c>
      <c r="AH645" s="84">
        <v>2.911111111111111</v>
      </c>
      <c r="AI645" s="84">
        <v>7</v>
      </c>
      <c r="AJ645" s="136">
        <v>5.6399999999999999E-2</v>
      </c>
      <c r="AK645" s="79" t="s">
        <v>651</v>
      </c>
      <c r="AL645" s="79" t="s">
        <v>652</v>
      </c>
      <c r="AM645" s="130">
        <v>0</v>
      </c>
      <c r="AN645" s="130">
        <v>0</v>
      </c>
      <c r="AO645" s="130">
        <v>0</v>
      </c>
      <c r="AP645" s="130">
        <v>0</v>
      </c>
      <c r="AQ645" s="130">
        <v>0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0</v>
      </c>
      <c r="BI645" s="22">
        <f t="shared" si="30"/>
        <v>0</v>
      </c>
      <c r="BJ645" s="22">
        <f t="shared" si="31"/>
        <v>0</v>
      </c>
      <c r="BK645" s="22">
        <f t="shared" si="32"/>
        <v>0</v>
      </c>
    </row>
    <row r="646" spans="1:63" x14ac:dyDescent="0.35">
      <c r="A646" s="23" t="s">
        <v>2102</v>
      </c>
      <c r="B646" s="79" t="s">
        <v>534</v>
      </c>
      <c r="C646" s="80">
        <v>8</v>
      </c>
      <c r="D646" s="81" t="s">
        <v>23</v>
      </c>
      <c r="E646" s="79" t="s">
        <v>458</v>
      </c>
      <c r="F646" s="79" t="s">
        <v>635</v>
      </c>
      <c r="G646" s="79" t="s">
        <v>918</v>
      </c>
      <c r="H646" s="79" t="s">
        <v>656</v>
      </c>
      <c r="I646" s="79" t="s">
        <v>919</v>
      </c>
      <c r="J646" s="79" t="s">
        <v>658</v>
      </c>
      <c r="K646" s="79" t="s">
        <v>472</v>
      </c>
      <c r="L646" s="79" t="s">
        <v>637</v>
      </c>
      <c r="M646" s="79" t="s">
        <v>650</v>
      </c>
      <c r="N646" s="82">
        <v>1</v>
      </c>
      <c r="O646" s="82">
        <v>1</v>
      </c>
      <c r="P646" s="82">
        <v>1</v>
      </c>
      <c r="Q646" s="82">
        <v>1</v>
      </c>
      <c r="R646" s="82">
        <v>1</v>
      </c>
      <c r="S646" s="82">
        <v>1</v>
      </c>
      <c r="T646" s="82">
        <v>0</v>
      </c>
      <c r="U646" s="82">
        <v>0</v>
      </c>
      <c r="V646" s="82">
        <v>0</v>
      </c>
      <c r="W646" s="77">
        <v>458430</v>
      </c>
      <c r="X646" s="77">
        <v>0</v>
      </c>
      <c r="Y646" s="77">
        <v>0</v>
      </c>
      <c r="Z646" s="77">
        <v>2265.41</v>
      </c>
      <c r="AA646" s="77">
        <v>0</v>
      </c>
      <c r="AB646" s="77">
        <v>0</v>
      </c>
      <c r="AC646" s="77">
        <v>0</v>
      </c>
      <c r="AD646" s="77">
        <v>458430</v>
      </c>
      <c r="AE646" s="134">
        <v>43858</v>
      </c>
      <c r="AF646" s="134">
        <v>46780</v>
      </c>
      <c r="AG646" s="135">
        <v>458430</v>
      </c>
      <c r="AH646" s="84">
        <v>3.911111111111111</v>
      </c>
      <c r="AI646" s="84">
        <v>8</v>
      </c>
      <c r="AJ646" s="136">
        <v>5.9299999999999999E-2</v>
      </c>
      <c r="AK646" s="79" t="s">
        <v>651</v>
      </c>
      <c r="AL646" s="79" t="s">
        <v>652</v>
      </c>
      <c r="AM646" s="130">
        <v>0</v>
      </c>
      <c r="AN646" s="130">
        <v>0</v>
      </c>
      <c r="AO646" s="130">
        <v>0</v>
      </c>
      <c r="AP646" s="130">
        <v>0</v>
      </c>
      <c r="AQ646" s="130">
        <v>0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0</v>
      </c>
      <c r="BI646" s="22">
        <f t="shared" si="30"/>
        <v>0</v>
      </c>
      <c r="BJ646" s="22">
        <f t="shared" si="31"/>
        <v>0</v>
      </c>
      <c r="BK646" s="22">
        <f t="shared" si="32"/>
        <v>0</v>
      </c>
    </row>
    <row r="647" spans="1:63" x14ac:dyDescent="0.35">
      <c r="A647" s="23" t="s">
        <v>2103</v>
      </c>
      <c r="B647" s="79" t="s">
        <v>534</v>
      </c>
      <c r="C647" s="80">
        <v>9</v>
      </c>
      <c r="D647" s="81" t="s">
        <v>23</v>
      </c>
      <c r="E647" s="79" t="s">
        <v>458</v>
      </c>
      <c r="F647" s="79" t="s">
        <v>635</v>
      </c>
      <c r="G647" s="79" t="s">
        <v>918</v>
      </c>
      <c r="H647" s="79" t="s">
        <v>656</v>
      </c>
      <c r="I647" s="79" t="s">
        <v>919</v>
      </c>
      <c r="J647" s="79" t="s">
        <v>658</v>
      </c>
      <c r="K647" s="79" t="s">
        <v>472</v>
      </c>
      <c r="L647" s="79" t="s">
        <v>637</v>
      </c>
      <c r="M647" s="79" t="s">
        <v>650</v>
      </c>
      <c r="N647" s="82">
        <v>1</v>
      </c>
      <c r="O647" s="82">
        <v>1</v>
      </c>
      <c r="P647" s="82">
        <v>1</v>
      </c>
      <c r="Q647" s="82">
        <v>1</v>
      </c>
      <c r="R647" s="82">
        <v>1</v>
      </c>
      <c r="S647" s="82">
        <v>1</v>
      </c>
      <c r="T647" s="82">
        <v>0</v>
      </c>
      <c r="U647" s="82">
        <v>0</v>
      </c>
      <c r="V647" s="82">
        <v>0</v>
      </c>
      <c r="W647" s="77">
        <v>106200</v>
      </c>
      <c r="X647" s="77">
        <v>0</v>
      </c>
      <c r="Y647" s="77">
        <v>0</v>
      </c>
      <c r="Z647" s="77">
        <v>549.58000000000004</v>
      </c>
      <c r="AA647" s="77">
        <v>0</v>
      </c>
      <c r="AB647" s="77">
        <v>0</v>
      </c>
      <c r="AC647" s="77">
        <v>0</v>
      </c>
      <c r="AD647" s="77">
        <v>106200</v>
      </c>
      <c r="AE647" s="134">
        <v>43858</v>
      </c>
      <c r="AF647" s="134">
        <v>47146</v>
      </c>
      <c r="AG647" s="135">
        <v>106200</v>
      </c>
      <c r="AH647" s="84">
        <v>4.9111111111111114</v>
      </c>
      <c r="AI647" s="84">
        <v>9</v>
      </c>
      <c r="AJ647" s="136">
        <v>6.2100000000000002E-2</v>
      </c>
      <c r="AK647" s="79" t="s">
        <v>651</v>
      </c>
      <c r="AL647" s="79" t="s">
        <v>652</v>
      </c>
      <c r="AM647" s="130">
        <v>0</v>
      </c>
      <c r="AN647" s="130">
        <v>0</v>
      </c>
      <c r="AO647" s="130">
        <v>0</v>
      </c>
      <c r="AP647" s="130">
        <v>0</v>
      </c>
      <c r="AQ647" s="130">
        <v>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0</v>
      </c>
      <c r="BI647" s="22">
        <f t="shared" si="30"/>
        <v>0</v>
      </c>
      <c r="BJ647" s="22">
        <f t="shared" si="31"/>
        <v>0</v>
      </c>
      <c r="BK647" s="22">
        <f t="shared" si="32"/>
        <v>0</v>
      </c>
    </row>
    <row r="648" spans="1:63" x14ac:dyDescent="0.35">
      <c r="A648" s="23" t="s">
        <v>2104</v>
      </c>
      <c r="B648" s="79" t="s">
        <v>534</v>
      </c>
      <c r="C648" s="80">
        <v>10</v>
      </c>
      <c r="D648" s="81" t="s">
        <v>23</v>
      </c>
      <c r="E648" s="79" t="s">
        <v>458</v>
      </c>
      <c r="F648" s="79" t="s">
        <v>635</v>
      </c>
      <c r="G648" s="79" t="s">
        <v>918</v>
      </c>
      <c r="H648" s="79" t="s">
        <v>656</v>
      </c>
      <c r="I648" s="79" t="s">
        <v>919</v>
      </c>
      <c r="J648" s="79" t="s">
        <v>658</v>
      </c>
      <c r="K648" s="79" t="s">
        <v>472</v>
      </c>
      <c r="L648" s="79" t="s">
        <v>637</v>
      </c>
      <c r="M648" s="79" t="s">
        <v>650</v>
      </c>
      <c r="N648" s="82">
        <v>1</v>
      </c>
      <c r="O648" s="82">
        <v>1</v>
      </c>
      <c r="P648" s="82">
        <v>1</v>
      </c>
      <c r="Q648" s="82">
        <v>1</v>
      </c>
      <c r="R648" s="82">
        <v>1</v>
      </c>
      <c r="S648" s="82">
        <v>1</v>
      </c>
      <c r="T648" s="82">
        <v>0</v>
      </c>
      <c r="U648" s="82">
        <v>0</v>
      </c>
      <c r="V648" s="82">
        <v>0</v>
      </c>
      <c r="W648" s="77">
        <v>98087.5</v>
      </c>
      <c r="X648" s="77">
        <v>0</v>
      </c>
      <c r="Y648" s="77">
        <v>0</v>
      </c>
      <c r="Z648" s="77">
        <v>531.30999999999995</v>
      </c>
      <c r="AA648" s="77">
        <v>0</v>
      </c>
      <c r="AB648" s="77">
        <v>0</v>
      </c>
      <c r="AC648" s="77">
        <v>0</v>
      </c>
      <c r="AD648" s="77">
        <v>98087.5</v>
      </c>
      <c r="AE648" s="134">
        <v>43858</v>
      </c>
      <c r="AF648" s="134">
        <v>47511</v>
      </c>
      <c r="AG648" s="135">
        <v>98087.5</v>
      </c>
      <c r="AH648" s="84">
        <v>5.9111111111111114</v>
      </c>
      <c r="AI648" s="84">
        <v>10</v>
      </c>
      <c r="AJ648" s="136">
        <v>6.5000000000000002E-2</v>
      </c>
      <c r="AK648" s="79" t="s">
        <v>651</v>
      </c>
      <c r="AL648" s="79" t="s">
        <v>652</v>
      </c>
      <c r="AM648" s="130">
        <v>0</v>
      </c>
      <c r="AN648" s="130">
        <v>0</v>
      </c>
      <c r="AO648" s="130">
        <v>0</v>
      </c>
      <c r="AP648" s="130">
        <v>0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0</v>
      </c>
      <c r="BI648" s="22">
        <f t="shared" si="30"/>
        <v>0</v>
      </c>
      <c r="BJ648" s="22">
        <f t="shared" si="31"/>
        <v>0</v>
      </c>
      <c r="BK648" s="22">
        <f t="shared" si="32"/>
        <v>0</v>
      </c>
    </row>
    <row r="649" spans="1:63" x14ac:dyDescent="0.35">
      <c r="A649" s="23" t="s">
        <v>1366</v>
      </c>
      <c r="B649" s="79" t="s">
        <v>535</v>
      </c>
      <c r="C649" s="80">
        <v>4</v>
      </c>
      <c r="D649" s="81" t="s">
        <v>23</v>
      </c>
      <c r="E649" s="79" t="s">
        <v>458</v>
      </c>
      <c r="F649" s="79" t="s">
        <v>635</v>
      </c>
      <c r="G649" s="79" t="s">
        <v>918</v>
      </c>
      <c r="H649" s="79" t="s">
        <v>656</v>
      </c>
      <c r="I649" s="79" t="s">
        <v>919</v>
      </c>
      <c r="J649" s="79" t="s">
        <v>658</v>
      </c>
      <c r="K649" s="79" t="s">
        <v>472</v>
      </c>
      <c r="L649" s="79" t="s">
        <v>637</v>
      </c>
      <c r="M649" s="79" t="s">
        <v>650</v>
      </c>
      <c r="N649" s="82">
        <v>1</v>
      </c>
      <c r="O649" s="82">
        <v>1</v>
      </c>
      <c r="P649" s="82">
        <v>1</v>
      </c>
      <c r="Q649" s="82">
        <v>1</v>
      </c>
      <c r="R649" s="82">
        <v>1</v>
      </c>
      <c r="S649" s="82">
        <v>1</v>
      </c>
      <c r="T649" s="82">
        <v>0</v>
      </c>
      <c r="U649" s="82">
        <v>0</v>
      </c>
      <c r="V649" s="82">
        <v>0</v>
      </c>
      <c r="W649" s="77">
        <v>585132.5</v>
      </c>
      <c r="X649" s="77">
        <v>0</v>
      </c>
      <c r="Y649" s="77">
        <v>585132.5</v>
      </c>
      <c r="Z649" s="77">
        <v>2296.65</v>
      </c>
      <c r="AA649" s="77">
        <v>0</v>
      </c>
      <c r="AB649" s="77">
        <v>0</v>
      </c>
      <c r="AC649" s="77">
        <v>0</v>
      </c>
      <c r="AD649" s="77">
        <v>0</v>
      </c>
      <c r="AE649" s="134">
        <v>43866</v>
      </c>
      <c r="AF649" s="134">
        <v>45327</v>
      </c>
      <c r="AG649" s="135">
        <v>1170265</v>
      </c>
      <c r="AH649" s="84">
        <v>0</v>
      </c>
      <c r="AI649" s="84">
        <v>0</v>
      </c>
      <c r="AJ649" s="136">
        <v>4.7100000000000003E-2</v>
      </c>
      <c r="AK649" s="79" t="s">
        <v>651</v>
      </c>
      <c r="AL649" s="79" t="s">
        <v>652</v>
      </c>
      <c r="AM649" s="130">
        <v>0</v>
      </c>
      <c r="AN649" s="130">
        <v>0</v>
      </c>
      <c r="AO649" s="130">
        <v>0</v>
      </c>
      <c r="AP649" s="130">
        <v>0</v>
      </c>
      <c r="AQ649" s="130">
        <v>0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0</v>
      </c>
      <c r="BI649" s="22">
        <f t="shared" si="30"/>
        <v>0</v>
      </c>
      <c r="BJ649" s="22">
        <f t="shared" si="31"/>
        <v>0</v>
      </c>
      <c r="BK649" s="22">
        <f t="shared" si="32"/>
        <v>0</v>
      </c>
    </row>
    <row r="650" spans="1:63" x14ac:dyDescent="0.35">
      <c r="A650" s="23" t="s">
        <v>2105</v>
      </c>
      <c r="B650" s="79" t="s">
        <v>535</v>
      </c>
      <c r="C650" s="80">
        <v>5</v>
      </c>
      <c r="D650" s="81" t="s">
        <v>23</v>
      </c>
      <c r="E650" s="79" t="s">
        <v>458</v>
      </c>
      <c r="F650" s="79" t="s">
        <v>635</v>
      </c>
      <c r="G650" s="79" t="s">
        <v>918</v>
      </c>
      <c r="H650" s="79" t="s">
        <v>656</v>
      </c>
      <c r="I650" s="79" t="s">
        <v>919</v>
      </c>
      <c r="J650" s="79" t="s">
        <v>658</v>
      </c>
      <c r="K650" s="79" t="s">
        <v>472</v>
      </c>
      <c r="L650" s="79" t="s">
        <v>637</v>
      </c>
      <c r="M650" s="79" t="s">
        <v>650</v>
      </c>
      <c r="N650" s="82">
        <v>1</v>
      </c>
      <c r="O650" s="82">
        <v>1</v>
      </c>
      <c r="P650" s="82">
        <v>1</v>
      </c>
      <c r="Q650" s="82">
        <v>1</v>
      </c>
      <c r="R650" s="82">
        <v>1</v>
      </c>
      <c r="S650" s="82">
        <v>1</v>
      </c>
      <c r="T650" s="82">
        <v>0</v>
      </c>
      <c r="U650" s="82">
        <v>0</v>
      </c>
      <c r="V650" s="82">
        <v>0</v>
      </c>
      <c r="W650" s="77">
        <v>1685335</v>
      </c>
      <c r="X650" s="77">
        <v>0</v>
      </c>
      <c r="Y650" s="77">
        <v>0</v>
      </c>
      <c r="Z650" s="77">
        <v>7120.54</v>
      </c>
      <c r="AA650" s="77">
        <v>0</v>
      </c>
      <c r="AB650" s="77">
        <v>0</v>
      </c>
      <c r="AC650" s="77">
        <v>0</v>
      </c>
      <c r="AD650" s="77">
        <v>1685335</v>
      </c>
      <c r="AE650" s="134">
        <v>43866</v>
      </c>
      <c r="AF650" s="134">
        <v>45693</v>
      </c>
      <c r="AG650" s="135">
        <v>1685335</v>
      </c>
      <c r="AH650" s="84">
        <v>0.93055555555555558</v>
      </c>
      <c r="AI650" s="84">
        <v>5</v>
      </c>
      <c r="AJ650" s="136">
        <v>5.0700000000000002E-2</v>
      </c>
      <c r="AK650" s="79" t="s">
        <v>651</v>
      </c>
      <c r="AL650" s="79" t="s">
        <v>652</v>
      </c>
      <c r="AM650" s="130">
        <v>0</v>
      </c>
      <c r="AN650" s="130">
        <v>0</v>
      </c>
      <c r="AO650" s="130">
        <v>0</v>
      </c>
      <c r="AP650" s="130">
        <v>0</v>
      </c>
      <c r="AQ650" s="130">
        <v>0</v>
      </c>
      <c r="AR650" s="130">
        <v>842667.5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842667.5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0</v>
      </c>
      <c r="BI650" s="22">
        <f t="shared" si="30"/>
        <v>842667.5</v>
      </c>
      <c r="BJ650" s="22">
        <f t="shared" si="31"/>
        <v>842667.5</v>
      </c>
      <c r="BK650" s="22">
        <f t="shared" si="32"/>
        <v>1685335</v>
      </c>
    </row>
    <row r="651" spans="1:63" x14ac:dyDescent="0.35">
      <c r="A651" s="23" t="s">
        <v>2106</v>
      </c>
      <c r="B651" s="79" t="s">
        <v>535</v>
      </c>
      <c r="C651" s="80">
        <v>6</v>
      </c>
      <c r="D651" s="81" t="s">
        <v>23</v>
      </c>
      <c r="E651" s="79" t="s">
        <v>458</v>
      </c>
      <c r="F651" s="79" t="s">
        <v>635</v>
      </c>
      <c r="G651" s="79" t="s">
        <v>918</v>
      </c>
      <c r="H651" s="79" t="s">
        <v>656</v>
      </c>
      <c r="I651" s="79" t="s">
        <v>919</v>
      </c>
      <c r="J651" s="79" t="s">
        <v>658</v>
      </c>
      <c r="K651" s="79" t="s">
        <v>472</v>
      </c>
      <c r="L651" s="79" t="s">
        <v>637</v>
      </c>
      <c r="M651" s="79" t="s">
        <v>650</v>
      </c>
      <c r="N651" s="82">
        <v>1</v>
      </c>
      <c r="O651" s="82">
        <v>1</v>
      </c>
      <c r="P651" s="82">
        <v>1</v>
      </c>
      <c r="Q651" s="82">
        <v>1</v>
      </c>
      <c r="R651" s="82">
        <v>1</v>
      </c>
      <c r="S651" s="82">
        <v>1</v>
      </c>
      <c r="T651" s="82">
        <v>0</v>
      </c>
      <c r="U651" s="82">
        <v>0</v>
      </c>
      <c r="V651" s="82">
        <v>0</v>
      </c>
      <c r="W651" s="77">
        <v>2753677.5</v>
      </c>
      <c r="X651" s="77">
        <v>0</v>
      </c>
      <c r="Y651" s="77">
        <v>0</v>
      </c>
      <c r="Z651" s="77">
        <v>12299.76</v>
      </c>
      <c r="AA651" s="77">
        <v>0</v>
      </c>
      <c r="AB651" s="77">
        <v>0</v>
      </c>
      <c r="AC651" s="77">
        <v>0</v>
      </c>
      <c r="AD651" s="77">
        <v>2753677.5</v>
      </c>
      <c r="AE651" s="134">
        <v>43866</v>
      </c>
      <c r="AF651" s="134">
        <v>46058</v>
      </c>
      <c r="AG651" s="135">
        <v>2753677.5</v>
      </c>
      <c r="AH651" s="84">
        <v>1.9305555555555556</v>
      </c>
      <c r="AI651" s="84">
        <v>6</v>
      </c>
      <c r="AJ651" s="136">
        <v>5.3600000000000002E-2</v>
      </c>
      <c r="AK651" s="79" t="s">
        <v>651</v>
      </c>
      <c r="AL651" s="79" t="s">
        <v>652</v>
      </c>
      <c r="AM651" s="130">
        <v>0</v>
      </c>
      <c r="AN651" s="130">
        <v>0</v>
      </c>
      <c r="AO651" s="130">
        <v>0</v>
      </c>
      <c r="AP651" s="130">
        <v>0</v>
      </c>
      <c r="AQ651" s="130">
        <v>0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1376838.75</v>
      </c>
      <c r="BE651" s="130">
        <v>0</v>
      </c>
      <c r="BF651" s="130">
        <v>0</v>
      </c>
      <c r="BG651" s="130">
        <v>0</v>
      </c>
      <c r="BH651" s="130">
        <v>0</v>
      </c>
      <c r="BI651" s="22">
        <f t="shared" si="30"/>
        <v>0</v>
      </c>
      <c r="BJ651" s="22">
        <f t="shared" si="31"/>
        <v>1376838.75</v>
      </c>
      <c r="BK651" s="22">
        <f t="shared" si="32"/>
        <v>1376838.75</v>
      </c>
    </row>
    <row r="652" spans="1:63" x14ac:dyDescent="0.35">
      <c r="A652" s="23" t="s">
        <v>2107</v>
      </c>
      <c r="B652" s="79" t="s">
        <v>535</v>
      </c>
      <c r="C652" s="80">
        <v>7</v>
      </c>
      <c r="D652" s="81" t="s">
        <v>23</v>
      </c>
      <c r="E652" s="79" t="s">
        <v>458</v>
      </c>
      <c r="F652" s="79" t="s">
        <v>635</v>
      </c>
      <c r="G652" s="79" t="s">
        <v>918</v>
      </c>
      <c r="H652" s="79" t="s">
        <v>656</v>
      </c>
      <c r="I652" s="79" t="s">
        <v>919</v>
      </c>
      <c r="J652" s="79" t="s">
        <v>658</v>
      </c>
      <c r="K652" s="79" t="s">
        <v>472</v>
      </c>
      <c r="L652" s="79" t="s">
        <v>637</v>
      </c>
      <c r="M652" s="79" t="s">
        <v>650</v>
      </c>
      <c r="N652" s="82">
        <v>1</v>
      </c>
      <c r="O652" s="82">
        <v>1</v>
      </c>
      <c r="P652" s="82">
        <v>1</v>
      </c>
      <c r="Q652" s="82">
        <v>1</v>
      </c>
      <c r="R652" s="82">
        <v>1</v>
      </c>
      <c r="S652" s="82">
        <v>1</v>
      </c>
      <c r="T652" s="82">
        <v>0</v>
      </c>
      <c r="U652" s="82">
        <v>0</v>
      </c>
      <c r="V652" s="82">
        <v>0</v>
      </c>
      <c r="W652" s="77">
        <v>1250357.5</v>
      </c>
      <c r="X652" s="77">
        <v>0</v>
      </c>
      <c r="Y652" s="77">
        <v>0</v>
      </c>
      <c r="Z652" s="77">
        <v>5876.68</v>
      </c>
      <c r="AA652" s="77">
        <v>0</v>
      </c>
      <c r="AB652" s="77">
        <v>0</v>
      </c>
      <c r="AC652" s="77">
        <v>0</v>
      </c>
      <c r="AD652" s="77">
        <v>1250357.5</v>
      </c>
      <c r="AE652" s="134">
        <v>43866</v>
      </c>
      <c r="AF652" s="134">
        <v>46423</v>
      </c>
      <c r="AG652" s="135">
        <v>1250357.5</v>
      </c>
      <c r="AH652" s="84">
        <v>2.9305555555555554</v>
      </c>
      <c r="AI652" s="84">
        <v>7</v>
      </c>
      <c r="AJ652" s="136">
        <v>5.6399999999999999E-2</v>
      </c>
      <c r="AK652" s="79" t="s">
        <v>651</v>
      </c>
      <c r="AL652" s="79" t="s">
        <v>652</v>
      </c>
      <c r="AM652" s="130">
        <v>0</v>
      </c>
      <c r="AN652" s="130">
        <v>0</v>
      </c>
      <c r="AO652" s="130">
        <v>0</v>
      </c>
      <c r="AP652" s="130">
        <v>0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0</v>
      </c>
      <c r="BI652" s="22">
        <f t="shared" si="30"/>
        <v>0</v>
      </c>
      <c r="BJ652" s="22">
        <f t="shared" si="31"/>
        <v>0</v>
      </c>
      <c r="BK652" s="22">
        <f t="shared" si="32"/>
        <v>0</v>
      </c>
    </row>
    <row r="653" spans="1:63" x14ac:dyDescent="0.35">
      <c r="A653" s="23" t="s">
        <v>2108</v>
      </c>
      <c r="B653" s="79" t="s">
        <v>535</v>
      </c>
      <c r="C653" s="80">
        <v>8</v>
      </c>
      <c r="D653" s="81" t="s">
        <v>23</v>
      </c>
      <c r="E653" s="79" t="s">
        <v>458</v>
      </c>
      <c r="F653" s="79" t="s">
        <v>635</v>
      </c>
      <c r="G653" s="79" t="s">
        <v>918</v>
      </c>
      <c r="H653" s="79" t="s">
        <v>656</v>
      </c>
      <c r="I653" s="79" t="s">
        <v>919</v>
      </c>
      <c r="J653" s="79" t="s">
        <v>658</v>
      </c>
      <c r="K653" s="79" t="s">
        <v>472</v>
      </c>
      <c r="L653" s="79" t="s">
        <v>637</v>
      </c>
      <c r="M653" s="79" t="s">
        <v>650</v>
      </c>
      <c r="N653" s="82">
        <v>1</v>
      </c>
      <c r="O653" s="82">
        <v>1</v>
      </c>
      <c r="P653" s="82">
        <v>1</v>
      </c>
      <c r="Q653" s="82">
        <v>1</v>
      </c>
      <c r="R653" s="82">
        <v>1</v>
      </c>
      <c r="S653" s="82">
        <v>1</v>
      </c>
      <c r="T653" s="82">
        <v>0</v>
      </c>
      <c r="U653" s="82">
        <v>0</v>
      </c>
      <c r="V653" s="82">
        <v>0</v>
      </c>
      <c r="W653" s="77">
        <v>106200</v>
      </c>
      <c r="X653" s="77">
        <v>0</v>
      </c>
      <c r="Y653" s="77">
        <v>0</v>
      </c>
      <c r="Z653" s="77">
        <v>524.79999999999995</v>
      </c>
      <c r="AA653" s="77">
        <v>0</v>
      </c>
      <c r="AB653" s="77">
        <v>0</v>
      </c>
      <c r="AC653" s="77">
        <v>0</v>
      </c>
      <c r="AD653" s="77">
        <v>106200</v>
      </c>
      <c r="AE653" s="134">
        <v>43866</v>
      </c>
      <c r="AF653" s="134">
        <v>46788</v>
      </c>
      <c r="AG653" s="135">
        <v>106200</v>
      </c>
      <c r="AH653" s="84">
        <v>3.9305555555555554</v>
      </c>
      <c r="AI653" s="84">
        <v>8</v>
      </c>
      <c r="AJ653" s="136">
        <v>5.9299999999999999E-2</v>
      </c>
      <c r="AK653" s="79" t="s">
        <v>651</v>
      </c>
      <c r="AL653" s="79" t="s">
        <v>652</v>
      </c>
      <c r="AM653" s="130">
        <v>0</v>
      </c>
      <c r="AN653" s="130">
        <v>0</v>
      </c>
      <c r="AO653" s="130">
        <v>0</v>
      </c>
      <c r="AP653" s="130">
        <v>0</v>
      </c>
      <c r="AQ653" s="130">
        <v>0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0</v>
      </c>
      <c r="BI653" s="22">
        <f t="shared" si="30"/>
        <v>0</v>
      </c>
      <c r="BJ653" s="22">
        <f t="shared" si="31"/>
        <v>0</v>
      </c>
      <c r="BK653" s="22">
        <f t="shared" si="32"/>
        <v>0</v>
      </c>
    </row>
    <row r="654" spans="1:63" x14ac:dyDescent="0.35">
      <c r="A654" s="23" t="s">
        <v>2109</v>
      </c>
      <c r="B654" s="79" t="s">
        <v>535</v>
      </c>
      <c r="C654" s="80">
        <v>9</v>
      </c>
      <c r="D654" s="81" t="s">
        <v>23</v>
      </c>
      <c r="E654" s="79" t="s">
        <v>458</v>
      </c>
      <c r="F654" s="79" t="s">
        <v>635</v>
      </c>
      <c r="G654" s="79" t="s">
        <v>918</v>
      </c>
      <c r="H654" s="79" t="s">
        <v>656</v>
      </c>
      <c r="I654" s="79" t="s">
        <v>919</v>
      </c>
      <c r="J654" s="79" t="s">
        <v>658</v>
      </c>
      <c r="K654" s="79" t="s">
        <v>472</v>
      </c>
      <c r="L654" s="79" t="s">
        <v>637</v>
      </c>
      <c r="M654" s="79" t="s">
        <v>650</v>
      </c>
      <c r="N654" s="82">
        <v>1</v>
      </c>
      <c r="O654" s="82">
        <v>1</v>
      </c>
      <c r="P654" s="82">
        <v>1</v>
      </c>
      <c r="Q654" s="82">
        <v>1</v>
      </c>
      <c r="R654" s="82">
        <v>1</v>
      </c>
      <c r="S654" s="82">
        <v>1</v>
      </c>
      <c r="T654" s="82">
        <v>0</v>
      </c>
      <c r="U654" s="82">
        <v>0</v>
      </c>
      <c r="V654" s="82">
        <v>0</v>
      </c>
      <c r="W654" s="77">
        <v>53100</v>
      </c>
      <c r="X654" s="77">
        <v>0</v>
      </c>
      <c r="Y654" s="77">
        <v>0</v>
      </c>
      <c r="Z654" s="77">
        <v>287.62</v>
      </c>
      <c r="AA654" s="77">
        <v>0</v>
      </c>
      <c r="AB654" s="77">
        <v>0</v>
      </c>
      <c r="AC654" s="77">
        <v>0</v>
      </c>
      <c r="AD654" s="77">
        <v>53100</v>
      </c>
      <c r="AE654" s="134">
        <v>43866</v>
      </c>
      <c r="AF654" s="134">
        <v>47519</v>
      </c>
      <c r="AG654" s="135">
        <v>53100</v>
      </c>
      <c r="AH654" s="84">
        <v>5.9305555555555554</v>
      </c>
      <c r="AI654" s="84">
        <v>10</v>
      </c>
      <c r="AJ654" s="136">
        <v>6.5000000000000002E-2</v>
      </c>
      <c r="AK654" s="79" t="s">
        <v>651</v>
      </c>
      <c r="AL654" s="79" t="s">
        <v>652</v>
      </c>
      <c r="AM654" s="130">
        <v>0</v>
      </c>
      <c r="AN654" s="130">
        <v>0</v>
      </c>
      <c r="AO654" s="130">
        <v>0</v>
      </c>
      <c r="AP654" s="130">
        <v>0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0</v>
      </c>
      <c r="BI654" s="22">
        <f t="shared" si="30"/>
        <v>0</v>
      </c>
      <c r="BJ654" s="22">
        <f t="shared" si="31"/>
        <v>0</v>
      </c>
      <c r="BK654" s="22">
        <f t="shared" si="32"/>
        <v>0</v>
      </c>
    </row>
    <row r="655" spans="1:63" x14ac:dyDescent="0.35">
      <c r="A655" s="23" t="s">
        <v>1367</v>
      </c>
      <c r="B655" s="79" t="s">
        <v>536</v>
      </c>
      <c r="C655" s="80">
        <v>4</v>
      </c>
      <c r="D655" s="81" t="s">
        <v>23</v>
      </c>
      <c r="E655" s="79" t="s">
        <v>458</v>
      </c>
      <c r="F655" s="79" t="s">
        <v>635</v>
      </c>
      <c r="G655" s="79" t="s">
        <v>918</v>
      </c>
      <c r="H655" s="79" t="s">
        <v>656</v>
      </c>
      <c r="I655" s="79" t="s">
        <v>919</v>
      </c>
      <c r="J655" s="79" t="s">
        <v>658</v>
      </c>
      <c r="K655" s="79" t="s">
        <v>472</v>
      </c>
      <c r="L655" s="79" t="s">
        <v>637</v>
      </c>
      <c r="M655" s="79" t="s">
        <v>650</v>
      </c>
      <c r="N655" s="82">
        <v>1</v>
      </c>
      <c r="O655" s="82">
        <v>1</v>
      </c>
      <c r="P655" s="82">
        <v>1</v>
      </c>
      <c r="Q655" s="82">
        <v>1</v>
      </c>
      <c r="R655" s="82">
        <v>1</v>
      </c>
      <c r="S655" s="82">
        <v>1</v>
      </c>
      <c r="T655" s="82">
        <v>0</v>
      </c>
      <c r="U655" s="82">
        <v>0</v>
      </c>
      <c r="V655" s="82">
        <v>0</v>
      </c>
      <c r="W655" s="77">
        <v>333350</v>
      </c>
      <c r="X655" s="77">
        <v>0</v>
      </c>
      <c r="Y655" s="77">
        <v>333350</v>
      </c>
      <c r="Z655" s="77">
        <v>1308.4000000000001</v>
      </c>
      <c r="AA655" s="77">
        <v>0</v>
      </c>
      <c r="AB655" s="77">
        <v>0</v>
      </c>
      <c r="AC655" s="77">
        <v>0</v>
      </c>
      <c r="AD655" s="77">
        <v>0</v>
      </c>
      <c r="AE655" s="134">
        <v>43872</v>
      </c>
      <c r="AF655" s="134">
        <v>45333</v>
      </c>
      <c r="AG655" s="135">
        <v>666700</v>
      </c>
      <c r="AH655" s="84">
        <v>0</v>
      </c>
      <c r="AI655" s="84">
        <v>0</v>
      </c>
      <c r="AJ655" s="136">
        <v>4.7100000000000003E-2</v>
      </c>
      <c r="AK655" s="79" t="s">
        <v>651</v>
      </c>
      <c r="AL655" s="79" t="s">
        <v>652</v>
      </c>
      <c r="AM655" s="130">
        <v>0</v>
      </c>
      <c r="AN655" s="130">
        <v>0</v>
      </c>
      <c r="AO655" s="130">
        <v>0</v>
      </c>
      <c r="AP655" s="130">
        <v>0</v>
      </c>
      <c r="AQ655" s="130">
        <v>0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0</v>
      </c>
      <c r="BI655" s="22">
        <f t="shared" si="30"/>
        <v>0</v>
      </c>
      <c r="BJ655" s="22">
        <f t="shared" si="31"/>
        <v>0</v>
      </c>
      <c r="BK655" s="22">
        <f t="shared" si="32"/>
        <v>0</v>
      </c>
    </row>
    <row r="656" spans="1:63" x14ac:dyDescent="0.35">
      <c r="A656" s="23" t="s">
        <v>2110</v>
      </c>
      <c r="B656" s="79" t="s">
        <v>536</v>
      </c>
      <c r="C656" s="80">
        <v>5</v>
      </c>
      <c r="D656" s="81" t="s">
        <v>23</v>
      </c>
      <c r="E656" s="79" t="s">
        <v>458</v>
      </c>
      <c r="F656" s="79" t="s">
        <v>635</v>
      </c>
      <c r="G656" s="79" t="s">
        <v>918</v>
      </c>
      <c r="H656" s="79" t="s">
        <v>656</v>
      </c>
      <c r="I656" s="79" t="s">
        <v>919</v>
      </c>
      <c r="J656" s="79" t="s">
        <v>658</v>
      </c>
      <c r="K656" s="79" t="s">
        <v>472</v>
      </c>
      <c r="L656" s="79" t="s">
        <v>637</v>
      </c>
      <c r="M656" s="79" t="s">
        <v>650</v>
      </c>
      <c r="N656" s="82">
        <v>1</v>
      </c>
      <c r="O656" s="82">
        <v>1</v>
      </c>
      <c r="P656" s="82">
        <v>1</v>
      </c>
      <c r="Q656" s="82">
        <v>1</v>
      </c>
      <c r="R656" s="82">
        <v>1</v>
      </c>
      <c r="S656" s="82">
        <v>1</v>
      </c>
      <c r="T656" s="82">
        <v>0</v>
      </c>
      <c r="U656" s="82">
        <v>0</v>
      </c>
      <c r="V656" s="82">
        <v>0</v>
      </c>
      <c r="W656" s="77">
        <v>2259700</v>
      </c>
      <c r="X656" s="77">
        <v>0</v>
      </c>
      <c r="Y656" s="77">
        <v>0</v>
      </c>
      <c r="Z656" s="77">
        <v>9547.23</v>
      </c>
      <c r="AA656" s="77">
        <v>0</v>
      </c>
      <c r="AB656" s="77">
        <v>0</v>
      </c>
      <c r="AC656" s="77">
        <v>0</v>
      </c>
      <c r="AD656" s="77">
        <v>2259700</v>
      </c>
      <c r="AE656" s="134">
        <v>43872</v>
      </c>
      <c r="AF656" s="134">
        <v>45699</v>
      </c>
      <c r="AG656" s="135">
        <v>2259700</v>
      </c>
      <c r="AH656" s="84">
        <v>0.94722222222222219</v>
      </c>
      <c r="AI656" s="84">
        <v>5</v>
      </c>
      <c r="AJ656" s="136">
        <v>5.0700000000000002E-2</v>
      </c>
      <c r="AK656" s="79" t="s">
        <v>651</v>
      </c>
      <c r="AL656" s="79" t="s">
        <v>652</v>
      </c>
      <c r="AM656" s="130">
        <v>0</v>
      </c>
      <c r="AN656" s="130">
        <v>0</v>
      </c>
      <c r="AO656" s="130">
        <v>0</v>
      </c>
      <c r="AP656" s="130">
        <v>0</v>
      </c>
      <c r="AQ656" s="130">
        <v>0</v>
      </c>
      <c r="AR656" s="130">
        <v>1129850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1129850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0</v>
      </c>
      <c r="BI656" s="22">
        <f t="shared" si="30"/>
        <v>1129850</v>
      </c>
      <c r="BJ656" s="22">
        <f t="shared" si="31"/>
        <v>1129850</v>
      </c>
      <c r="BK656" s="22">
        <f t="shared" si="32"/>
        <v>2259700</v>
      </c>
    </row>
    <row r="657" spans="1:63" x14ac:dyDescent="0.35">
      <c r="A657" s="23" t="s">
        <v>2111</v>
      </c>
      <c r="B657" s="79" t="s">
        <v>536</v>
      </c>
      <c r="C657" s="80">
        <v>6</v>
      </c>
      <c r="D657" s="81" t="s">
        <v>23</v>
      </c>
      <c r="E657" s="79" t="s">
        <v>458</v>
      </c>
      <c r="F657" s="79" t="s">
        <v>635</v>
      </c>
      <c r="G657" s="79" t="s">
        <v>918</v>
      </c>
      <c r="H657" s="79" t="s">
        <v>656</v>
      </c>
      <c r="I657" s="79" t="s">
        <v>919</v>
      </c>
      <c r="J657" s="79" t="s">
        <v>658</v>
      </c>
      <c r="K657" s="79" t="s">
        <v>472</v>
      </c>
      <c r="L657" s="79" t="s">
        <v>637</v>
      </c>
      <c r="M657" s="79" t="s">
        <v>650</v>
      </c>
      <c r="N657" s="82">
        <v>1</v>
      </c>
      <c r="O657" s="82">
        <v>1</v>
      </c>
      <c r="P657" s="82">
        <v>1</v>
      </c>
      <c r="Q657" s="82">
        <v>1</v>
      </c>
      <c r="R657" s="82">
        <v>1</v>
      </c>
      <c r="S657" s="82">
        <v>1</v>
      </c>
      <c r="T657" s="82">
        <v>0</v>
      </c>
      <c r="U657" s="82">
        <v>0</v>
      </c>
      <c r="V657" s="82">
        <v>0</v>
      </c>
      <c r="W657" s="77">
        <v>3465512.5</v>
      </c>
      <c r="X657" s="77">
        <v>0</v>
      </c>
      <c r="Y657" s="77">
        <v>0</v>
      </c>
      <c r="Z657" s="77">
        <v>15479.29</v>
      </c>
      <c r="AA657" s="77">
        <v>0</v>
      </c>
      <c r="AB657" s="77">
        <v>0</v>
      </c>
      <c r="AC657" s="77">
        <v>0</v>
      </c>
      <c r="AD657" s="77">
        <v>3465512.5</v>
      </c>
      <c r="AE657" s="134">
        <v>43872</v>
      </c>
      <c r="AF657" s="134">
        <v>46064</v>
      </c>
      <c r="AG657" s="135">
        <v>3465512.5</v>
      </c>
      <c r="AH657" s="84">
        <v>1.9472222222222222</v>
      </c>
      <c r="AI657" s="84">
        <v>6</v>
      </c>
      <c r="AJ657" s="136">
        <v>5.3600000000000002E-2</v>
      </c>
      <c r="AK657" s="79" t="s">
        <v>651</v>
      </c>
      <c r="AL657" s="79" t="s">
        <v>652</v>
      </c>
      <c r="AM657" s="130">
        <v>0</v>
      </c>
      <c r="AN657" s="130">
        <v>0</v>
      </c>
      <c r="AO657" s="130">
        <v>0</v>
      </c>
      <c r="AP657" s="130">
        <v>0</v>
      </c>
      <c r="AQ657" s="130">
        <v>0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1732756.25</v>
      </c>
      <c r="BE657" s="130">
        <v>0</v>
      </c>
      <c r="BF657" s="130">
        <v>0</v>
      </c>
      <c r="BG657" s="130">
        <v>0</v>
      </c>
      <c r="BH657" s="130">
        <v>0</v>
      </c>
      <c r="BI657" s="22">
        <f t="shared" si="30"/>
        <v>0</v>
      </c>
      <c r="BJ657" s="22">
        <f t="shared" si="31"/>
        <v>1732756.25</v>
      </c>
      <c r="BK657" s="22">
        <f t="shared" si="32"/>
        <v>1732756.25</v>
      </c>
    </row>
    <row r="658" spans="1:63" x14ac:dyDescent="0.35">
      <c r="A658" s="23" t="s">
        <v>2112</v>
      </c>
      <c r="B658" s="79" t="s">
        <v>536</v>
      </c>
      <c r="C658" s="80">
        <v>7</v>
      </c>
      <c r="D658" s="81" t="s">
        <v>23</v>
      </c>
      <c r="E658" s="79" t="s">
        <v>458</v>
      </c>
      <c r="F658" s="79" t="s">
        <v>635</v>
      </c>
      <c r="G658" s="79" t="s">
        <v>918</v>
      </c>
      <c r="H658" s="79" t="s">
        <v>656</v>
      </c>
      <c r="I658" s="79" t="s">
        <v>919</v>
      </c>
      <c r="J658" s="79" t="s">
        <v>658</v>
      </c>
      <c r="K658" s="79" t="s">
        <v>472</v>
      </c>
      <c r="L658" s="79" t="s">
        <v>637</v>
      </c>
      <c r="M658" s="79" t="s">
        <v>650</v>
      </c>
      <c r="N658" s="82">
        <v>1</v>
      </c>
      <c r="O658" s="82">
        <v>1</v>
      </c>
      <c r="P658" s="82">
        <v>1</v>
      </c>
      <c r="Q658" s="82">
        <v>1</v>
      </c>
      <c r="R658" s="82">
        <v>1</v>
      </c>
      <c r="S658" s="82">
        <v>1</v>
      </c>
      <c r="T658" s="82">
        <v>0</v>
      </c>
      <c r="U658" s="82">
        <v>0</v>
      </c>
      <c r="V658" s="82">
        <v>0</v>
      </c>
      <c r="W658" s="77">
        <v>3211665</v>
      </c>
      <c r="X658" s="77">
        <v>0</v>
      </c>
      <c r="Y658" s="77">
        <v>0</v>
      </c>
      <c r="Z658" s="77">
        <v>15094.83</v>
      </c>
      <c r="AA658" s="77">
        <v>0</v>
      </c>
      <c r="AB658" s="77">
        <v>0</v>
      </c>
      <c r="AC658" s="77">
        <v>0</v>
      </c>
      <c r="AD658" s="77">
        <v>3211665</v>
      </c>
      <c r="AE658" s="134">
        <v>43872</v>
      </c>
      <c r="AF658" s="134">
        <v>46429</v>
      </c>
      <c r="AG658" s="135">
        <v>3211665</v>
      </c>
      <c r="AH658" s="84">
        <v>2.9472222222222224</v>
      </c>
      <c r="AI658" s="84">
        <v>7</v>
      </c>
      <c r="AJ658" s="136">
        <v>5.6399999999999999E-2</v>
      </c>
      <c r="AK658" s="79" t="s">
        <v>651</v>
      </c>
      <c r="AL658" s="79" t="s">
        <v>652</v>
      </c>
      <c r="AM658" s="130">
        <v>0</v>
      </c>
      <c r="AN658" s="130">
        <v>0</v>
      </c>
      <c r="AO658" s="130">
        <v>0</v>
      </c>
      <c r="AP658" s="130">
        <v>0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0</v>
      </c>
      <c r="BI658" s="22">
        <f t="shared" si="30"/>
        <v>0</v>
      </c>
      <c r="BJ658" s="22">
        <f t="shared" si="31"/>
        <v>0</v>
      </c>
      <c r="BK658" s="22">
        <f t="shared" si="32"/>
        <v>0</v>
      </c>
    </row>
    <row r="659" spans="1:63" x14ac:dyDescent="0.35">
      <c r="A659" s="23" t="s">
        <v>2113</v>
      </c>
      <c r="B659" s="79" t="s">
        <v>536</v>
      </c>
      <c r="C659" s="80">
        <v>8</v>
      </c>
      <c r="D659" s="81" t="s">
        <v>23</v>
      </c>
      <c r="E659" s="79" t="s">
        <v>458</v>
      </c>
      <c r="F659" s="79" t="s">
        <v>635</v>
      </c>
      <c r="G659" s="79" t="s">
        <v>918</v>
      </c>
      <c r="H659" s="79" t="s">
        <v>656</v>
      </c>
      <c r="I659" s="79" t="s">
        <v>919</v>
      </c>
      <c r="J659" s="79" t="s">
        <v>658</v>
      </c>
      <c r="K659" s="79" t="s">
        <v>472</v>
      </c>
      <c r="L659" s="79" t="s">
        <v>637</v>
      </c>
      <c r="M659" s="79" t="s">
        <v>650</v>
      </c>
      <c r="N659" s="82">
        <v>1</v>
      </c>
      <c r="O659" s="82">
        <v>1</v>
      </c>
      <c r="P659" s="82">
        <v>1</v>
      </c>
      <c r="Q659" s="82">
        <v>1</v>
      </c>
      <c r="R659" s="82">
        <v>1</v>
      </c>
      <c r="S659" s="82">
        <v>1</v>
      </c>
      <c r="T659" s="82">
        <v>0</v>
      </c>
      <c r="U659" s="82">
        <v>0</v>
      </c>
      <c r="V659" s="82">
        <v>0</v>
      </c>
      <c r="W659" s="77">
        <v>209302.5</v>
      </c>
      <c r="X659" s="77">
        <v>0</v>
      </c>
      <c r="Y659" s="77">
        <v>0</v>
      </c>
      <c r="Z659" s="77">
        <v>1034.3</v>
      </c>
      <c r="AA659" s="77">
        <v>0</v>
      </c>
      <c r="AB659" s="77">
        <v>0</v>
      </c>
      <c r="AC659" s="77">
        <v>0</v>
      </c>
      <c r="AD659" s="77">
        <v>209302.5</v>
      </c>
      <c r="AE659" s="134">
        <v>43872</v>
      </c>
      <c r="AF659" s="134">
        <v>46794</v>
      </c>
      <c r="AG659" s="135">
        <v>209302.5</v>
      </c>
      <c r="AH659" s="84">
        <v>3.9472222222222224</v>
      </c>
      <c r="AI659" s="84">
        <v>8</v>
      </c>
      <c r="AJ659" s="136">
        <v>5.9299999999999999E-2</v>
      </c>
      <c r="AK659" s="79" t="s">
        <v>651</v>
      </c>
      <c r="AL659" s="79" t="s">
        <v>652</v>
      </c>
      <c r="AM659" s="130">
        <v>0</v>
      </c>
      <c r="AN659" s="130">
        <v>0</v>
      </c>
      <c r="AO659" s="130">
        <v>0</v>
      </c>
      <c r="AP659" s="130">
        <v>0</v>
      </c>
      <c r="AQ659" s="130">
        <v>0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0</v>
      </c>
      <c r="BI659" s="22">
        <f t="shared" si="30"/>
        <v>0</v>
      </c>
      <c r="BJ659" s="22">
        <f t="shared" si="31"/>
        <v>0</v>
      </c>
      <c r="BK659" s="22">
        <f t="shared" si="32"/>
        <v>0</v>
      </c>
    </row>
    <row r="660" spans="1:63" x14ac:dyDescent="0.35">
      <c r="A660" s="23" t="s">
        <v>1368</v>
      </c>
      <c r="B660" s="79" t="s">
        <v>537</v>
      </c>
      <c r="C660" s="80">
        <v>4</v>
      </c>
      <c r="D660" s="81" t="s">
        <v>23</v>
      </c>
      <c r="E660" s="79" t="s">
        <v>458</v>
      </c>
      <c r="F660" s="79" t="s">
        <v>635</v>
      </c>
      <c r="G660" s="79" t="s">
        <v>918</v>
      </c>
      <c r="H660" s="79" t="s">
        <v>656</v>
      </c>
      <c r="I660" s="79" t="s">
        <v>919</v>
      </c>
      <c r="J660" s="79" t="s">
        <v>658</v>
      </c>
      <c r="K660" s="79" t="s">
        <v>472</v>
      </c>
      <c r="L660" s="79" t="s">
        <v>637</v>
      </c>
      <c r="M660" s="79" t="s">
        <v>650</v>
      </c>
      <c r="N660" s="82">
        <v>1</v>
      </c>
      <c r="O660" s="82">
        <v>1</v>
      </c>
      <c r="P660" s="82">
        <v>1</v>
      </c>
      <c r="Q660" s="82">
        <v>1</v>
      </c>
      <c r="R660" s="82">
        <v>1</v>
      </c>
      <c r="S660" s="82">
        <v>1</v>
      </c>
      <c r="T660" s="82">
        <v>0</v>
      </c>
      <c r="U660" s="82">
        <v>0</v>
      </c>
      <c r="V660" s="82">
        <v>0</v>
      </c>
      <c r="W660" s="77">
        <v>873790</v>
      </c>
      <c r="X660" s="77">
        <v>0</v>
      </c>
      <c r="Y660" s="77">
        <v>873790</v>
      </c>
      <c r="Z660" s="77">
        <v>3429.63</v>
      </c>
      <c r="AA660" s="77">
        <v>0</v>
      </c>
      <c r="AB660" s="77">
        <v>0</v>
      </c>
      <c r="AC660" s="77">
        <v>0</v>
      </c>
      <c r="AD660" s="77">
        <v>0</v>
      </c>
      <c r="AE660" s="134">
        <v>43879</v>
      </c>
      <c r="AF660" s="134">
        <v>45340</v>
      </c>
      <c r="AG660" s="135">
        <v>1747580</v>
      </c>
      <c r="AH660" s="84">
        <v>0</v>
      </c>
      <c r="AI660" s="84">
        <v>0</v>
      </c>
      <c r="AJ660" s="136">
        <v>4.7100000000000003E-2</v>
      </c>
      <c r="AK660" s="79" t="s">
        <v>651</v>
      </c>
      <c r="AL660" s="79" t="s">
        <v>652</v>
      </c>
      <c r="AM660" s="130">
        <v>0</v>
      </c>
      <c r="AN660" s="130">
        <v>0</v>
      </c>
      <c r="AO660" s="130">
        <v>0</v>
      </c>
      <c r="AP660" s="130">
        <v>0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0</v>
      </c>
      <c r="BI660" s="22">
        <f t="shared" si="30"/>
        <v>0</v>
      </c>
      <c r="BJ660" s="22">
        <f t="shared" si="31"/>
        <v>0</v>
      </c>
      <c r="BK660" s="22">
        <f t="shared" si="32"/>
        <v>0</v>
      </c>
    </row>
    <row r="661" spans="1:63" x14ac:dyDescent="0.35">
      <c r="A661" s="23" t="s">
        <v>2114</v>
      </c>
      <c r="B661" s="79" t="s">
        <v>537</v>
      </c>
      <c r="C661" s="80">
        <v>5</v>
      </c>
      <c r="D661" s="81" t="s">
        <v>23</v>
      </c>
      <c r="E661" s="79" t="s">
        <v>458</v>
      </c>
      <c r="F661" s="79" t="s">
        <v>635</v>
      </c>
      <c r="G661" s="79" t="s">
        <v>918</v>
      </c>
      <c r="H661" s="79" t="s">
        <v>656</v>
      </c>
      <c r="I661" s="79" t="s">
        <v>919</v>
      </c>
      <c r="J661" s="79" t="s">
        <v>658</v>
      </c>
      <c r="K661" s="79" t="s">
        <v>472</v>
      </c>
      <c r="L661" s="79" t="s">
        <v>637</v>
      </c>
      <c r="M661" s="79" t="s">
        <v>650</v>
      </c>
      <c r="N661" s="82">
        <v>1</v>
      </c>
      <c r="O661" s="82">
        <v>1</v>
      </c>
      <c r="P661" s="82">
        <v>1</v>
      </c>
      <c r="Q661" s="82">
        <v>1</v>
      </c>
      <c r="R661" s="82">
        <v>1</v>
      </c>
      <c r="S661" s="82">
        <v>1</v>
      </c>
      <c r="T661" s="82">
        <v>0</v>
      </c>
      <c r="U661" s="82">
        <v>0</v>
      </c>
      <c r="V661" s="82">
        <v>0</v>
      </c>
      <c r="W661" s="77">
        <v>2288020</v>
      </c>
      <c r="X661" s="77">
        <v>0</v>
      </c>
      <c r="Y661" s="77">
        <v>0</v>
      </c>
      <c r="Z661" s="77">
        <v>9666.8799999999992</v>
      </c>
      <c r="AA661" s="77">
        <v>0</v>
      </c>
      <c r="AB661" s="77">
        <v>0</v>
      </c>
      <c r="AC661" s="77">
        <v>0</v>
      </c>
      <c r="AD661" s="77">
        <v>2288020</v>
      </c>
      <c r="AE661" s="134">
        <v>43879</v>
      </c>
      <c r="AF661" s="134">
        <v>45706</v>
      </c>
      <c r="AG661" s="135">
        <v>2288020</v>
      </c>
      <c r="AH661" s="84">
        <v>0.96666666666666667</v>
      </c>
      <c r="AI661" s="84">
        <v>5</v>
      </c>
      <c r="AJ661" s="136">
        <v>5.0700000000000002E-2</v>
      </c>
      <c r="AK661" s="79" t="s">
        <v>651</v>
      </c>
      <c r="AL661" s="79" t="s">
        <v>652</v>
      </c>
      <c r="AM661" s="130">
        <v>0</v>
      </c>
      <c r="AN661" s="130">
        <v>0</v>
      </c>
      <c r="AO661" s="130">
        <v>0</v>
      </c>
      <c r="AP661" s="130">
        <v>0</v>
      </c>
      <c r="AQ661" s="130">
        <v>0</v>
      </c>
      <c r="AR661" s="130">
        <v>1144010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1144010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0</v>
      </c>
      <c r="BI661" s="22">
        <f t="shared" si="30"/>
        <v>1144010</v>
      </c>
      <c r="BJ661" s="22">
        <f t="shared" si="31"/>
        <v>1144010</v>
      </c>
      <c r="BK661" s="22">
        <f t="shared" si="32"/>
        <v>2288020</v>
      </c>
    </row>
    <row r="662" spans="1:63" x14ac:dyDescent="0.35">
      <c r="A662" s="23" t="s">
        <v>2115</v>
      </c>
      <c r="B662" s="79" t="s">
        <v>537</v>
      </c>
      <c r="C662" s="80">
        <v>6</v>
      </c>
      <c r="D662" s="81" t="s">
        <v>23</v>
      </c>
      <c r="E662" s="79" t="s">
        <v>458</v>
      </c>
      <c r="F662" s="79" t="s">
        <v>635</v>
      </c>
      <c r="G662" s="79" t="s">
        <v>918</v>
      </c>
      <c r="H662" s="79" t="s">
        <v>656</v>
      </c>
      <c r="I662" s="79" t="s">
        <v>919</v>
      </c>
      <c r="J662" s="79" t="s">
        <v>658</v>
      </c>
      <c r="K662" s="79" t="s">
        <v>472</v>
      </c>
      <c r="L662" s="79" t="s">
        <v>637</v>
      </c>
      <c r="M662" s="79" t="s">
        <v>650</v>
      </c>
      <c r="N662" s="82">
        <v>1</v>
      </c>
      <c r="O662" s="82">
        <v>1</v>
      </c>
      <c r="P662" s="82">
        <v>1</v>
      </c>
      <c r="Q662" s="82">
        <v>1</v>
      </c>
      <c r="R662" s="82">
        <v>1</v>
      </c>
      <c r="S662" s="82">
        <v>1</v>
      </c>
      <c r="T662" s="82">
        <v>0</v>
      </c>
      <c r="U662" s="82">
        <v>0</v>
      </c>
      <c r="V662" s="82">
        <v>0</v>
      </c>
      <c r="W662" s="77">
        <v>2595852.5</v>
      </c>
      <c r="X662" s="77">
        <v>0</v>
      </c>
      <c r="Y662" s="77">
        <v>0</v>
      </c>
      <c r="Z662" s="77">
        <v>11594.81</v>
      </c>
      <c r="AA662" s="77">
        <v>0</v>
      </c>
      <c r="AB662" s="77">
        <v>0</v>
      </c>
      <c r="AC662" s="77">
        <v>0</v>
      </c>
      <c r="AD662" s="77">
        <v>2595852.5</v>
      </c>
      <c r="AE662" s="134">
        <v>43879</v>
      </c>
      <c r="AF662" s="134">
        <v>46071</v>
      </c>
      <c r="AG662" s="135">
        <v>2595852.5</v>
      </c>
      <c r="AH662" s="84">
        <v>1.9666666666666666</v>
      </c>
      <c r="AI662" s="84">
        <v>6</v>
      </c>
      <c r="AJ662" s="136">
        <v>5.3600000000000002E-2</v>
      </c>
      <c r="AK662" s="79" t="s">
        <v>651</v>
      </c>
      <c r="AL662" s="79" t="s">
        <v>652</v>
      </c>
      <c r="AM662" s="130">
        <v>0</v>
      </c>
      <c r="AN662" s="130">
        <v>0</v>
      </c>
      <c r="AO662" s="130">
        <v>0</v>
      </c>
      <c r="AP662" s="130">
        <v>0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1297926.25</v>
      </c>
      <c r="BE662" s="130">
        <v>0</v>
      </c>
      <c r="BF662" s="130">
        <v>0</v>
      </c>
      <c r="BG662" s="130">
        <v>0</v>
      </c>
      <c r="BH662" s="130">
        <v>0</v>
      </c>
      <c r="BI662" s="22">
        <f t="shared" si="30"/>
        <v>0</v>
      </c>
      <c r="BJ662" s="22">
        <f t="shared" si="31"/>
        <v>1297926.25</v>
      </c>
      <c r="BK662" s="22">
        <f t="shared" si="32"/>
        <v>1297926.25</v>
      </c>
    </row>
    <row r="663" spans="1:63" x14ac:dyDescent="0.35">
      <c r="A663" s="23" t="s">
        <v>2116</v>
      </c>
      <c r="B663" s="79" t="s">
        <v>537</v>
      </c>
      <c r="C663" s="80">
        <v>7</v>
      </c>
      <c r="D663" s="81" t="s">
        <v>23</v>
      </c>
      <c r="E663" s="79" t="s">
        <v>458</v>
      </c>
      <c r="F663" s="79" t="s">
        <v>635</v>
      </c>
      <c r="G663" s="79" t="s">
        <v>918</v>
      </c>
      <c r="H663" s="79" t="s">
        <v>656</v>
      </c>
      <c r="I663" s="79" t="s">
        <v>919</v>
      </c>
      <c r="J663" s="79" t="s">
        <v>658</v>
      </c>
      <c r="K663" s="79" t="s">
        <v>472</v>
      </c>
      <c r="L663" s="79" t="s">
        <v>637</v>
      </c>
      <c r="M663" s="79" t="s">
        <v>650</v>
      </c>
      <c r="N663" s="82">
        <v>1</v>
      </c>
      <c r="O663" s="82">
        <v>1</v>
      </c>
      <c r="P663" s="82">
        <v>1</v>
      </c>
      <c r="Q663" s="82">
        <v>1</v>
      </c>
      <c r="R663" s="82">
        <v>1</v>
      </c>
      <c r="S663" s="82">
        <v>1</v>
      </c>
      <c r="T663" s="82">
        <v>0</v>
      </c>
      <c r="U663" s="82">
        <v>0</v>
      </c>
      <c r="V663" s="82">
        <v>0</v>
      </c>
      <c r="W663" s="77">
        <v>1675600</v>
      </c>
      <c r="X663" s="77">
        <v>0</v>
      </c>
      <c r="Y663" s="77">
        <v>0</v>
      </c>
      <c r="Z663" s="77">
        <v>7875.32</v>
      </c>
      <c r="AA663" s="77">
        <v>0</v>
      </c>
      <c r="AB663" s="77">
        <v>0</v>
      </c>
      <c r="AC663" s="77">
        <v>0</v>
      </c>
      <c r="AD663" s="77">
        <v>1675600</v>
      </c>
      <c r="AE663" s="134">
        <v>43879</v>
      </c>
      <c r="AF663" s="134">
        <v>46436</v>
      </c>
      <c r="AG663" s="135">
        <v>1675600</v>
      </c>
      <c r="AH663" s="84">
        <v>2.9666666666666668</v>
      </c>
      <c r="AI663" s="84">
        <v>7</v>
      </c>
      <c r="AJ663" s="136">
        <v>5.6399999999999999E-2</v>
      </c>
      <c r="AK663" s="79" t="s">
        <v>651</v>
      </c>
      <c r="AL663" s="79" t="s">
        <v>652</v>
      </c>
      <c r="AM663" s="130">
        <v>0</v>
      </c>
      <c r="AN663" s="130">
        <v>0</v>
      </c>
      <c r="AO663" s="130">
        <v>0</v>
      </c>
      <c r="AP663" s="130">
        <v>0</v>
      </c>
      <c r="AQ663" s="130">
        <v>0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0</v>
      </c>
      <c r="BI663" s="22">
        <f t="shared" si="30"/>
        <v>0</v>
      </c>
      <c r="BJ663" s="22">
        <f t="shared" si="31"/>
        <v>0</v>
      </c>
      <c r="BK663" s="22">
        <f t="shared" si="32"/>
        <v>0</v>
      </c>
    </row>
    <row r="664" spans="1:63" x14ac:dyDescent="0.35">
      <c r="A664" s="23" t="s">
        <v>2117</v>
      </c>
      <c r="B664" s="79" t="s">
        <v>537</v>
      </c>
      <c r="C664" s="80">
        <v>8</v>
      </c>
      <c r="D664" s="81" t="s">
        <v>23</v>
      </c>
      <c r="E664" s="79" t="s">
        <v>458</v>
      </c>
      <c r="F664" s="79" t="s">
        <v>635</v>
      </c>
      <c r="G664" s="79" t="s">
        <v>918</v>
      </c>
      <c r="H664" s="79" t="s">
        <v>656</v>
      </c>
      <c r="I664" s="79" t="s">
        <v>919</v>
      </c>
      <c r="J664" s="79" t="s">
        <v>658</v>
      </c>
      <c r="K664" s="79" t="s">
        <v>472</v>
      </c>
      <c r="L664" s="79" t="s">
        <v>637</v>
      </c>
      <c r="M664" s="79" t="s">
        <v>650</v>
      </c>
      <c r="N664" s="82">
        <v>1</v>
      </c>
      <c r="O664" s="82">
        <v>1</v>
      </c>
      <c r="P664" s="82">
        <v>1</v>
      </c>
      <c r="Q664" s="82">
        <v>1</v>
      </c>
      <c r="R664" s="82">
        <v>1</v>
      </c>
      <c r="S664" s="82">
        <v>1</v>
      </c>
      <c r="T664" s="82">
        <v>0</v>
      </c>
      <c r="U664" s="82">
        <v>0</v>
      </c>
      <c r="V664" s="82">
        <v>0</v>
      </c>
      <c r="W664" s="77">
        <v>206057.5</v>
      </c>
      <c r="X664" s="77">
        <v>0</v>
      </c>
      <c r="Y664" s="77">
        <v>0</v>
      </c>
      <c r="Z664" s="77">
        <v>1018.27</v>
      </c>
      <c r="AA664" s="77">
        <v>0</v>
      </c>
      <c r="AB664" s="77">
        <v>0</v>
      </c>
      <c r="AC664" s="77">
        <v>0</v>
      </c>
      <c r="AD664" s="77">
        <v>206057.5</v>
      </c>
      <c r="AE664" s="134">
        <v>43879</v>
      </c>
      <c r="AF664" s="134">
        <v>46801</v>
      </c>
      <c r="AG664" s="135">
        <v>206057.5</v>
      </c>
      <c r="AH664" s="84">
        <v>3.9666666666666668</v>
      </c>
      <c r="AI664" s="84">
        <v>8</v>
      </c>
      <c r="AJ664" s="136">
        <v>5.9299999999999999E-2</v>
      </c>
      <c r="AK664" s="79" t="s">
        <v>651</v>
      </c>
      <c r="AL664" s="79" t="s">
        <v>652</v>
      </c>
      <c r="AM664" s="130">
        <v>0</v>
      </c>
      <c r="AN664" s="130">
        <v>0</v>
      </c>
      <c r="AO664" s="130">
        <v>0</v>
      </c>
      <c r="AP664" s="130">
        <v>0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0</v>
      </c>
      <c r="BI664" s="22">
        <f t="shared" si="30"/>
        <v>0</v>
      </c>
      <c r="BJ664" s="22">
        <f t="shared" si="31"/>
        <v>0</v>
      </c>
      <c r="BK664" s="22">
        <f t="shared" si="32"/>
        <v>0</v>
      </c>
    </row>
    <row r="665" spans="1:63" x14ac:dyDescent="0.35">
      <c r="A665" s="23" t="s">
        <v>1369</v>
      </c>
      <c r="B665" s="79" t="s">
        <v>538</v>
      </c>
      <c r="C665" s="80">
        <v>4</v>
      </c>
      <c r="D665" s="81" t="s">
        <v>23</v>
      </c>
      <c r="E665" s="79" t="s">
        <v>458</v>
      </c>
      <c r="F665" s="79" t="s">
        <v>635</v>
      </c>
      <c r="G665" s="79" t="s">
        <v>918</v>
      </c>
      <c r="H665" s="79" t="s">
        <v>656</v>
      </c>
      <c r="I665" s="79" t="s">
        <v>919</v>
      </c>
      <c r="J665" s="79" t="s">
        <v>658</v>
      </c>
      <c r="K665" s="79" t="s">
        <v>472</v>
      </c>
      <c r="L665" s="79" t="s">
        <v>637</v>
      </c>
      <c r="M665" s="79" t="s">
        <v>650</v>
      </c>
      <c r="N665" s="82">
        <v>1</v>
      </c>
      <c r="O665" s="82">
        <v>1</v>
      </c>
      <c r="P665" s="82">
        <v>1</v>
      </c>
      <c r="Q665" s="82">
        <v>1</v>
      </c>
      <c r="R665" s="82">
        <v>1</v>
      </c>
      <c r="S665" s="82">
        <v>1</v>
      </c>
      <c r="T665" s="82">
        <v>0</v>
      </c>
      <c r="U665" s="82">
        <v>0</v>
      </c>
      <c r="V665" s="82">
        <v>0</v>
      </c>
      <c r="W665" s="77">
        <v>706893.75</v>
      </c>
      <c r="X665" s="77">
        <v>0</v>
      </c>
      <c r="Y665" s="77">
        <v>706893.75</v>
      </c>
      <c r="Z665" s="77">
        <v>2774.56</v>
      </c>
      <c r="AA665" s="77">
        <v>0</v>
      </c>
      <c r="AB665" s="77">
        <v>0</v>
      </c>
      <c r="AC665" s="77">
        <v>0</v>
      </c>
      <c r="AD665" s="77">
        <v>0</v>
      </c>
      <c r="AE665" s="134">
        <v>43888</v>
      </c>
      <c r="AF665" s="134">
        <v>45349</v>
      </c>
      <c r="AG665" s="135">
        <v>1413787.5</v>
      </c>
      <c r="AH665" s="84">
        <v>0</v>
      </c>
      <c r="AI665" s="84">
        <v>0</v>
      </c>
      <c r="AJ665" s="136">
        <v>4.7100000000000003E-2</v>
      </c>
      <c r="AK665" s="79" t="s">
        <v>651</v>
      </c>
      <c r="AL665" s="79" t="s">
        <v>652</v>
      </c>
      <c r="AM665" s="130">
        <v>0</v>
      </c>
      <c r="AN665" s="130">
        <v>0</v>
      </c>
      <c r="AO665" s="130">
        <v>0</v>
      </c>
      <c r="AP665" s="130">
        <v>0</v>
      </c>
      <c r="AQ665" s="130">
        <v>0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0</v>
      </c>
      <c r="BI665" s="22">
        <f t="shared" si="30"/>
        <v>0</v>
      </c>
      <c r="BJ665" s="22">
        <f t="shared" si="31"/>
        <v>0</v>
      </c>
      <c r="BK665" s="22">
        <f t="shared" si="32"/>
        <v>0</v>
      </c>
    </row>
    <row r="666" spans="1:63" x14ac:dyDescent="0.35">
      <c r="A666" s="23" t="s">
        <v>2118</v>
      </c>
      <c r="B666" s="79" t="s">
        <v>538</v>
      </c>
      <c r="C666" s="80">
        <v>5</v>
      </c>
      <c r="D666" s="81" t="s">
        <v>23</v>
      </c>
      <c r="E666" s="79" t="s">
        <v>458</v>
      </c>
      <c r="F666" s="79" t="s">
        <v>635</v>
      </c>
      <c r="G666" s="79" t="s">
        <v>918</v>
      </c>
      <c r="H666" s="79" t="s">
        <v>656</v>
      </c>
      <c r="I666" s="79" t="s">
        <v>919</v>
      </c>
      <c r="J666" s="79" t="s">
        <v>658</v>
      </c>
      <c r="K666" s="79" t="s">
        <v>472</v>
      </c>
      <c r="L666" s="79" t="s">
        <v>637</v>
      </c>
      <c r="M666" s="79" t="s">
        <v>650</v>
      </c>
      <c r="N666" s="82">
        <v>1</v>
      </c>
      <c r="O666" s="82">
        <v>1</v>
      </c>
      <c r="P666" s="82">
        <v>1</v>
      </c>
      <c r="Q666" s="82">
        <v>1</v>
      </c>
      <c r="R666" s="82">
        <v>1</v>
      </c>
      <c r="S666" s="82">
        <v>1</v>
      </c>
      <c r="T666" s="82">
        <v>0</v>
      </c>
      <c r="U666" s="82">
        <v>0</v>
      </c>
      <c r="V666" s="82">
        <v>0</v>
      </c>
      <c r="W666" s="77">
        <v>1270122.5</v>
      </c>
      <c r="X666" s="77">
        <v>0</v>
      </c>
      <c r="Y666" s="77">
        <v>0</v>
      </c>
      <c r="Z666" s="77">
        <v>5366.27</v>
      </c>
      <c r="AA666" s="77">
        <v>0</v>
      </c>
      <c r="AB666" s="77">
        <v>0</v>
      </c>
      <c r="AC666" s="77">
        <v>0</v>
      </c>
      <c r="AD666" s="77">
        <v>1270122.5</v>
      </c>
      <c r="AE666" s="134">
        <v>43888</v>
      </c>
      <c r="AF666" s="134">
        <v>45715</v>
      </c>
      <c r="AG666" s="135">
        <v>1270122.5</v>
      </c>
      <c r="AH666" s="84">
        <v>0.9916666666666667</v>
      </c>
      <c r="AI666" s="84">
        <v>5</v>
      </c>
      <c r="AJ666" s="136">
        <v>5.0700000000000002E-2</v>
      </c>
      <c r="AK666" s="79" t="s">
        <v>651</v>
      </c>
      <c r="AL666" s="79" t="s">
        <v>652</v>
      </c>
      <c r="AM666" s="130">
        <v>0</v>
      </c>
      <c r="AN666" s="130">
        <v>0</v>
      </c>
      <c r="AO666" s="130">
        <v>0</v>
      </c>
      <c r="AP666" s="130">
        <v>0</v>
      </c>
      <c r="AQ666" s="130">
        <v>0</v>
      </c>
      <c r="AR666" s="130">
        <v>635061.25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635061.25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0</v>
      </c>
      <c r="BI666" s="22">
        <f t="shared" si="30"/>
        <v>635061.25</v>
      </c>
      <c r="BJ666" s="22">
        <f t="shared" si="31"/>
        <v>635061.25</v>
      </c>
      <c r="BK666" s="22">
        <f t="shared" si="32"/>
        <v>1270122.5</v>
      </c>
    </row>
    <row r="667" spans="1:63" x14ac:dyDescent="0.35">
      <c r="A667" s="23" t="s">
        <v>2119</v>
      </c>
      <c r="B667" s="79" t="s">
        <v>538</v>
      </c>
      <c r="C667" s="80">
        <v>6</v>
      </c>
      <c r="D667" s="81" t="s">
        <v>23</v>
      </c>
      <c r="E667" s="79" t="s">
        <v>458</v>
      </c>
      <c r="F667" s="79" t="s">
        <v>635</v>
      </c>
      <c r="G667" s="79" t="s">
        <v>918</v>
      </c>
      <c r="H667" s="79" t="s">
        <v>656</v>
      </c>
      <c r="I667" s="79" t="s">
        <v>919</v>
      </c>
      <c r="J667" s="79" t="s">
        <v>658</v>
      </c>
      <c r="K667" s="79" t="s">
        <v>472</v>
      </c>
      <c r="L667" s="79" t="s">
        <v>637</v>
      </c>
      <c r="M667" s="79" t="s">
        <v>650</v>
      </c>
      <c r="N667" s="82">
        <v>1</v>
      </c>
      <c r="O667" s="82">
        <v>1</v>
      </c>
      <c r="P667" s="82">
        <v>1</v>
      </c>
      <c r="Q667" s="82">
        <v>1</v>
      </c>
      <c r="R667" s="82">
        <v>1</v>
      </c>
      <c r="S667" s="82">
        <v>1</v>
      </c>
      <c r="T667" s="82">
        <v>0</v>
      </c>
      <c r="U667" s="82">
        <v>0</v>
      </c>
      <c r="V667" s="82">
        <v>0</v>
      </c>
      <c r="W667" s="77">
        <v>1265697.5</v>
      </c>
      <c r="X667" s="77">
        <v>0</v>
      </c>
      <c r="Y667" s="77">
        <v>0</v>
      </c>
      <c r="Z667" s="77">
        <v>5653.45</v>
      </c>
      <c r="AA667" s="77">
        <v>0</v>
      </c>
      <c r="AB667" s="77">
        <v>0</v>
      </c>
      <c r="AC667" s="77">
        <v>0</v>
      </c>
      <c r="AD667" s="77">
        <v>1265697.5</v>
      </c>
      <c r="AE667" s="134">
        <v>43888</v>
      </c>
      <c r="AF667" s="134">
        <v>46080</v>
      </c>
      <c r="AG667" s="135">
        <v>1265697.5</v>
      </c>
      <c r="AH667" s="84">
        <v>1.9916666666666667</v>
      </c>
      <c r="AI667" s="84">
        <v>6</v>
      </c>
      <c r="AJ667" s="136">
        <v>5.3600000000000002E-2</v>
      </c>
      <c r="AK667" s="79" t="s">
        <v>651</v>
      </c>
      <c r="AL667" s="79" t="s">
        <v>652</v>
      </c>
      <c r="AM667" s="130">
        <v>0</v>
      </c>
      <c r="AN667" s="130">
        <v>0</v>
      </c>
      <c r="AO667" s="130">
        <v>0</v>
      </c>
      <c r="AP667" s="130">
        <v>0</v>
      </c>
      <c r="AQ667" s="130">
        <v>0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632848.75</v>
      </c>
      <c r="BE667" s="130">
        <v>0</v>
      </c>
      <c r="BF667" s="130">
        <v>0</v>
      </c>
      <c r="BG667" s="130">
        <v>0</v>
      </c>
      <c r="BH667" s="130">
        <v>0</v>
      </c>
      <c r="BI667" s="22">
        <f t="shared" si="30"/>
        <v>0</v>
      </c>
      <c r="BJ667" s="22">
        <f t="shared" si="31"/>
        <v>632848.75</v>
      </c>
      <c r="BK667" s="22">
        <f t="shared" si="32"/>
        <v>632848.75</v>
      </c>
    </row>
    <row r="668" spans="1:63" x14ac:dyDescent="0.35">
      <c r="A668" s="23" t="s">
        <v>2120</v>
      </c>
      <c r="B668" s="79" t="s">
        <v>538</v>
      </c>
      <c r="C668" s="80">
        <v>7</v>
      </c>
      <c r="D668" s="81" t="s">
        <v>23</v>
      </c>
      <c r="E668" s="79" t="s">
        <v>458</v>
      </c>
      <c r="F668" s="79" t="s">
        <v>635</v>
      </c>
      <c r="G668" s="79" t="s">
        <v>918</v>
      </c>
      <c r="H668" s="79" t="s">
        <v>656</v>
      </c>
      <c r="I668" s="79" t="s">
        <v>919</v>
      </c>
      <c r="J668" s="79" t="s">
        <v>658</v>
      </c>
      <c r="K668" s="79" t="s">
        <v>472</v>
      </c>
      <c r="L668" s="79" t="s">
        <v>637</v>
      </c>
      <c r="M668" s="79" t="s">
        <v>650</v>
      </c>
      <c r="N668" s="82">
        <v>1</v>
      </c>
      <c r="O668" s="82">
        <v>1</v>
      </c>
      <c r="P668" s="82">
        <v>1</v>
      </c>
      <c r="Q668" s="82">
        <v>1</v>
      </c>
      <c r="R668" s="82">
        <v>1</v>
      </c>
      <c r="S668" s="82">
        <v>1</v>
      </c>
      <c r="T668" s="82">
        <v>0</v>
      </c>
      <c r="U668" s="82">
        <v>0</v>
      </c>
      <c r="V668" s="82">
        <v>0</v>
      </c>
      <c r="W668" s="77">
        <v>1359065</v>
      </c>
      <c r="X668" s="77">
        <v>0</v>
      </c>
      <c r="Y668" s="77">
        <v>0</v>
      </c>
      <c r="Z668" s="77">
        <v>6387.61</v>
      </c>
      <c r="AA668" s="77">
        <v>0</v>
      </c>
      <c r="AB668" s="77">
        <v>0</v>
      </c>
      <c r="AC668" s="77">
        <v>0</v>
      </c>
      <c r="AD668" s="77">
        <v>1359065</v>
      </c>
      <c r="AE668" s="134">
        <v>43888</v>
      </c>
      <c r="AF668" s="134">
        <v>46445</v>
      </c>
      <c r="AG668" s="135">
        <v>1359065</v>
      </c>
      <c r="AH668" s="84">
        <v>2.9916666666666667</v>
      </c>
      <c r="AI668" s="84">
        <v>7</v>
      </c>
      <c r="AJ668" s="136">
        <v>5.6399999999999999E-2</v>
      </c>
      <c r="AK668" s="79" t="s">
        <v>651</v>
      </c>
      <c r="AL668" s="79" t="s">
        <v>652</v>
      </c>
      <c r="AM668" s="130">
        <v>0</v>
      </c>
      <c r="AN668" s="130">
        <v>0</v>
      </c>
      <c r="AO668" s="130">
        <v>0</v>
      </c>
      <c r="AP668" s="130">
        <v>0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0</v>
      </c>
      <c r="BI668" s="22">
        <f t="shared" si="30"/>
        <v>0</v>
      </c>
      <c r="BJ668" s="22">
        <f t="shared" si="31"/>
        <v>0</v>
      </c>
      <c r="BK668" s="22">
        <f t="shared" si="32"/>
        <v>0</v>
      </c>
    </row>
    <row r="669" spans="1:63" x14ac:dyDescent="0.35">
      <c r="A669" s="23" t="s">
        <v>2121</v>
      </c>
      <c r="B669" s="79" t="s">
        <v>538</v>
      </c>
      <c r="C669" s="80">
        <v>8</v>
      </c>
      <c r="D669" s="81" t="s">
        <v>23</v>
      </c>
      <c r="E669" s="79" t="s">
        <v>458</v>
      </c>
      <c r="F669" s="79" t="s">
        <v>635</v>
      </c>
      <c r="G669" s="79" t="s">
        <v>918</v>
      </c>
      <c r="H669" s="79" t="s">
        <v>656</v>
      </c>
      <c r="I669" s="79" t="s">
        <v>919</v>
      </c>
      <c r="J669" s="79" t="s">
        <v>658</v>
      </c>
      <c r="K669" s="79" t="s">
        <v>472</v>
      </c>
      <c r="L669" s="79" t="s">
        <v>637</v>
      </c>
      <c r="M669" s="79" t="s">
        <v>650</v>
      </c>
      <c r="N669" s="82">
        <v>1</v>
      </c>
      <c r="O669" s="82">
        <v>1</v>
      </c>
      <c r="P669" s="82">
        <v>1</v>
      </c>
      <c r="Q669" s="82">
        <v>1</v>
      </c>
      <c r="R669" s="82">
        <v>1</v>
      </c>
      <c r="S669" s="82">
        <v>1</v>
      </c>
      <c r="T669" s="82">
        <v>0</v>
      </c>
      <c r="U669" s="82">
        <v>0</v>
      </c>
      <c r="V669" s="82">
        <v>0</v>
      </c>
      <c r="W669" s="77">
        <v>413737.5</v>
      </c>
      <c r="X669" s="77">
        <v>0</v>
      </c>
      <c r="Y669" s="77">
        <v>0</v>
      </c>
      <c r="Z669" s="77">
        <v>2044.55</v>
      </c>
      <c r="AA669" s="77">
        <v>0</v>
      </c>
      <c r="AB669" s="77">
        <v>0</v>
      </c>
      <c r="AC669" s="77">
        <v>0</v>
      </c>
      <c r="AD669" s="77">
        <v>413737.5</v>
      </c>
      <c r="AE669" s="134">
        <v>43888</v>
      </c>
      <c r="AF669" s="134">
        <v>46810</v>
      </c>
      <c r="AG669" s="135">
        <v>413737.5</v>
      </c>
      <c r="AH669" s="84">
        <v>3.9916666666666667</v>
      </c>
      <c r="AI669" s="84">
        <v>8</v>
      </c>
      <c r="AJ669" s="136">
        <v>5.9299999999999999E-2</v>
      </c>
      <c r="AK669" s="79" t="s">
        <v>651</v>
      </c>
      <c r="AL669" s="79" t="s">
        <v>652</v>
      </c>
      <c r="AM669" s="130">
        <v>0</v>
      </c>
      <c r="AN669" s="130">
        <v>0</v>
      </c>
      <c r="AO669" s="130">
        <v>0</v>
      </c>
      <c r="AP669" s="130">
        <v>0</v>
      </c>
      <c r="AQ669" s="130">
        <v>0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0</v>
      </c>
      <c r="BI669" s="22">
        <f t="shared" si="30"/>
        <v>0</v>
      </c>
      <c r="BJ669" s="22">
        <f t="shared" si="31"/>
        <v>0</v>
      </c>
      <c r="BK669" s="22">
        <f t="shared" si="32"/>
        <v>0</v>
      </c>
    </row>
    <row r="670" spans="1:63" x14ac:dyDescent="0.35">
      <c r="A670" s="23" t="s">
        <v>1370</v>
      </c>
      <c r="B670" s="79" t="s">
        <v>539</v>
      </c>
      <c r="C670" s="80">
        <v>3</v>
      </c>
      <c r="D670" s="81" t="s">
        <v>23</v>
      </c>
      <c r="E670" s="79" t="s">
        <v>458</v>
      </c>
      <c r="F670" s="79" t="s">
        <v>635</v>
      </c>
      <c r="G670" s="79" t="s">
        <v>918</v>
      </c>
      <c r="H670" s="79" t="s">
        <v>656</v>
      </c>
      <c r="I670" s="79" t="s">
        <v>919</v>
      </c>
      <c r="J670" s="79" t="s">
        <v>658</v>
      </c>
      <c r="K670" s="79" t="s">
        <v>472</v>
      </c>
      <c r="L670" s="79" t="s">
        <v>637</v>
      </c>
      <c r="M670" s="79" t="s">
        <v>650</v>
      </c>
      <c r="N670" s="82">
        <v>1</v>
      </c>
      <c r="O670" s="82">
        <v>1</v>
      </c>
      <c r="P670" s="82">
        <v>1</v>
      </c>
      <c r="Q670" s="82">
        <v>1</v>
      </c>
      <c r="R670" s="82">
        <v>1</v>
      </c>
      <c r="S670" s="82">
        <v>1</v>
      </c>
      <c r="T670" s="82">
        <v>0</v>
      </c>
      <c r="U670" s="82">
        <v>0</v>
      </c>
      <c r="V670" s="82">
        <v>0</v>
      </c>
      <c r="W670" s="77">
        <v>743031.25</v>
      </c>
      <c r="X670" s="77">
        <v>0</v>
      </c>
      <c r="Y670" s="77">
        <v>0</v>
      </c>
      <c r="Z670" s="77">
        <v>2916.4</v>
      </c>
      <c r="AA670" s="77">
        <v>0</v>
      </c>
      <c r="AB670" s="77">
        <v>0</v>
      </c>
      <c r="AC670" s="77">
        <v>0</v>
      </c>
      <c r="AD670" s="77">
        <v>743031.25</v>
      </c>
      <c r="AE670" s="134">
        <v>43900</v>
      </c>
      <c r="AF670" s="134">
        <v>45361</v>
      </c>
      <c r="AG670" s="135">
        <v>1486062.5</v>
      </c>
      <c r="AH670" s="84">
        <v>2.7777777777777776E-2</v>
      </c>
      <c r="AI670" s="84">
        <v>4</v>
      </c>
      <c r="AJ670" s="136">
        <v>4.7100000000000003E-2</v>
      </c>
      <c r="AK670" s="79" t="s">
        <v>651</v>
      </c>
      <c r="AL670" s="79" t="s">
        <v>652</v>
      </c>
      <c r="AM670" s="130">
        <v>743031.25</v>
      </c>
      <c r="AN670" s="130">
        <v>0</v>
      </c>
      <c r="AO670" s="130">
        <v>0</v>
      </c>
      <c r="AP670" s="130">
        <v>0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0</v>
      </c>
      <c r="BI670" s="22">
        <f t="shared" si="30"/>
        <v>743031.25</v>
      </c>
      <c r="BJ670" s="22">
        <f t="shared" si="31"/>
        <v>0</v>
      </c>
      <c r="BK670" s="22">
        <f t="shared" si="32"/>
        <v>743031.25</v>
      </c>
    </row>
    <row r="671" spans="1:63" x14ac:dyDescent="0.35">
      <c r="A671" s="23" t="s">
        <v>2122</v>
      </c>
      <c r="B671" s="79" t="s">
        <v>539</v>
      </c>
      <c r="C671" s="80">
        <v>4</v>
      </c>
      <c r="D671" s="81" t="s">
        <v>23</v>
      </c>
      <c r="E671" s="79" t="s">
        <v>458</v>
      </c>
      <c r="F671" s="79" t="s">
        <v>635</v>
      </c>
      <c r="G671" s="79" t="s">
        <v>918</v>
      </c>
      <c r="H671" s="79" t="s">
        <v>656</v>
      </c>
      <c r="I671" s="79" t="s">
        <v>919</v>
      </c>
      <c r="J671" s="79" t="s">
        <v>658</v>
      </c>
      <c r="K671" s="79" t="s">
        <v>472</v>
      </c>
      <c r="L671" s="79" t="s">
        <v>637</v>
      </c>
      <c r="M671" s="79" t="s">
        <v>650</v>
      </c>
      <c r="N671" s="82">
        <v>1</v>
      </c>
      <c r="O671" s="82">
        <v>1</v>
      </c>
      <c r="P671" s="82">
        <v>1</v>
      </c>
      <c r="Q671" s="82">
        <v>1</v>
      </c>
      <c r="R671" s="82">
        <v>1</v>
      </c>
      <c r="S671" s="82">
        <v>1</v>
      </c>
      <c r="T671" s="82">
        <v>0</v>
      </c>
      <c r="U671" s="82">
        <v>0</v>
      </c>
      <c r="V671" s="82">
        <v>0</v>
      </c>
      <c r="W671" s="77">
        <v>3908160</v>
      </c>
      <c r="X671" s="77">
        <v>0</v>
      </c>
      <c r="Y671" s="77">
        <v>0</v>
      </c>
      <c r="Z671" s="77">
        <v>16511.98</v>
      </c>
      <c r="AA671" s="77">
        <v>0</v>
      </c>
      <c r="AB671" s="77">
        <v>0</v>
      </c>
      <c r="AC671" s="77">
        <v>0</v>
      </c>
      <c r="AD671" s="77">
        <v>3908160</v>
      </c>
      <c r="AE671" s="134">
        <v>43900</v>
      </c>
      <c r="AF671" s="134">
        <v>45726</v>
      </c>
      <c r="AG671" s="135">
        <v>3908160</v>
      </c>
      <c r="AH671" s="84">
        <v>1.0277777777777777</v>
      </c>
      <c r="AI671" s="84">
        <v>5</v>
      </c>
      <c r="AJ671" s="136">
        <v>5.0700000000000002E-2</v>
      </c>
      <c r="AK671" s="79" t="s">
        <v>651</v>
      </c>
      <c r="AL671" s="79" t="s">
        <v>652</v>
      </c>
      <c r="AM671" s="130">
        <v>0</v>
      </c>
      <c r="AN671" s="130">
        <v>0</v>
      </c>
      <c r="AO671" s="130">
        <v>0</v>
      </c>
      <c r="AP671" s="130">
        <v>0</v>
      </c>
      <c r="AQ671" s="130">
        <v>0</v>
      </c>
      <c r="AR671" s="130">
        <v>0</v>
      </c>
      <c r="AS671" s="130">
        <v>1954080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1954080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0</v>
      </c>
      <c r="BI671" s="22">
        <f t="shared" si="30"/>
        <v>1954080</v>
      </c>
      <c r="BJ671" s="22">
        <f t="shared" si="31"/>
        <v>1954080</v>
      </c>
      <c r="BK671" s="22">
        <f t="shared" si="32"/>
        <v>3908160</v>
      </c>
    </row>
    <row r="672" spans="1:63" x14ac:dyDescent="0.35">
      <c r="A672" s="23" t="s">
        <v>2123</v>
      </c>
      <c r="B672" s="79" t="s">
        <v>539</v>
      </c>
      <c r="C672" s="80">
        <v>5</v>
      </c>
      <c r="D672" s="81" t="s">
        <v>23</v>
      </c>
      <c r="E672" s="79" t="s">
        <v>458</v>
      </c>
      <c r="F672" s="79" t="s">
        <v>635</v>
      </c>
      <c r="G672" s="79" t="s">
        <v>918</v>
      </c>
      <c r="H672" s="79" t="s">
        <v>656</v>
      </c>
      <c r="I672" s="79" t="s">
        <v>919</v>
      </c>
      <c r="J672" s="79" t="s">
        <v>658</v>
      </c>
      <c r="K672" s="79" t="s">
        <v>472</v>
      </c>
      <c r="L672" s="79" t="s">
        <v>637</v>
      </c>
      <c r="M672" s="79" t="s">
        <v>650</v>
      </c>
      <c r="N672" s="82">
        <v>1</v>
      </c>
      <c r="O672" s="82">
        <v>1</v>
      </c>
      <c r="P672" s="82">
        <v>1</v>
      </c>
      <c r="Q672" s="82">
        <v>1</v>
      </c>
      <c r="R672" s="82">
        <v>1</v>
      </c>
      <c r="S672" s="82">
        <v>1</v>
      </c>
      <c r="T672" s="82">
        <v>0</v>
      </c>
      <c r="U672" s="82">
        <v>0</v>
      </c>
      <c r="V672" s="82">
        <v>0</v>
      </c>
      <c r="W672" s="77">
        <v>2899407.5</v>
      </c>
      <c r="X672" s="77">
        <v>0</v>
      </c>
      <c r="Y672" s="77">
        <v>0</v>
      </c>
      <c r="Z672" s="77">
        <v>12950.69</v>
      </c>
      <c r="AA672" s="77">
        <v>0</v>
      </c>
      <c r="AB672" s="77">
        <v>0</v>
      </c>
      <c r="AC672" s="77">
        <v>0</v>
      </c>
      <c r="AD672" s="77">
        <v>2899407.5</v>
      </c>
      <c r="AE672" s="134">
        <v>43900</v>
      </c>
      <c r="AF672" s="134">
        <v>46091</v>
      </c>
      <c r="AG672" s="135">
        <v>2899407.5</v>
      </c>
      <c r="AH672" s="84">
        <v>2.0277777777777777</v>
      </c>
      <c r="AI672" s="84">
        <v>6</v>
      </c>
      <c r="AJ672" s="136">
        <v>5.3600000000000002E-2</v>
      </c>
      <c r="AK672" s="79" t="s">
        <v>651</v>
      </c>
      <c r="AL672" s="79" t="s">
        <v>652</v>
      </c>
      <c r="AM672" s="130">
        <v>0</v>
      </c>
      <c r="AN672" s="130">
        <v>0</v>
      </c>
      <c r="AO672" s="130">
        <v>0</v>
      </c>
      <c r="AP672" s="130">
        <v>0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1449703.75</v>
      </c>
      <c r="BF672" s="130">
        <v>0</v>
      </c>
      <c r="BG672" s="130">
        <v>0</v>
      </c>
      <c r="BH672" s="130">
        <v>0</v>
      </c>
      <c r="BI672" s="22">
        <f t="shared" si="30"/>
        <v>0</v>
      </c>
      <c r="BJ672" s="22">
        <f t="shared" si="31"/>
        <v>1449703.75</v>
      </c>
      <c r="BK672" s="22">
        <f t="shared" si="32"/>
        <v>1449703.75</v>
      </c>
    </row>
    <row r="673" spans="1:63" x14ac:dyDescent="0.35">
      <c r="A673" s="23" t="s">
        <v>2124</v>
      </c>
      <c r="B673" s="79" t="s">
        <v>539</v>
      </c>
      <c r="C673" s="80">
        <v>6</v>
      </c>
      <c r="D673" s="81" t="s">
        <v>23</v>
      </c>
      <c r="E673" s="79" t="s">
        <v>458</v>
      </c>
      <c r="F673" s="79" t="s">
        <v>635</v>
      </c>
      <c r="G673" s="79" t="s">
        <v>918</v>
      </c>
      <c r="H673" s="79" t="s">
        <v>656</v>
      </c>
      <c r="I673" s="79" t="s">
        <v>919</v>
      </c>
      <c r="J673" s="79" t="s">
        <v>658</v>
      </c>
      <c r="K673" s="79" t="s">
        <v>472</v>
      </c>
      <c r="L673" s="79" t="s">
        <v>637</v>
      </c>
      <c r="M673" s="79" t="s">
        <v>650</v>
      </c>
      <c r="N673" s="82">
        <v>1</v>
      </c>
      <c r="O673" s="82">
        <v>1</v>
      </c>
      <c r="P673" s="82">
        <v>1</v>
      </c>
      <c r="Q673" s="82">
        <v>1</v>
      </c>
      <c r="R673" s="82">
        <v>1</v>
      </c>
      <c r="S673" s="82">
        <v>1</v>
      </c>
      <c r="T673" s="82">
        <v>0</v>
      </c>
      <c r="U673" s="82">
        <v>0</v>
      </c>
      <c r="V673" s="82">
        <v>0</v>
      </c>
      <c r="W673" s="77">
        <v>854172.5</v>
      </c>
      <c r="X673" s="77">
        <v>0</v>
      </c>
      <c r="Y673" s="77">
        <v>0</v>
      </c>
      <c r="Z673" s="77">
        <v>4014.61</v>
      </c>
      <c r="AA673" s="77">
        <v>0</v>
      </c>
      <c r="AB673" s="77">
        <v>0</v>
      </c>
      <c r="AC673" s="77">
        <v>0</v>
      </c>
      <c r="AD673" s="77">
        <v>854172.5</v>
      </c>
      <c r="AE673" s="134">
        <v>43900</v>
      </c>
      <c r="AF673" s="134">
        <v>46456</v>
      </c>
      <c r="AG673" s="135">
        <v>854172.5</v>
      </c>
      <c r="AH673" s="84">
        <v>3.0277777777777777</v>
      </c>
      <c r="AI673" s="84">
        <v>7</v>
      </c>
      <c r="AJ673" s="136">
        <v>5.6399999999999999E-2</v>
      </c>
      <c r="AK673" s="79" t="s">
        <v>651</v>
      </c>
      <c r="AL673" s="79" t="s">
        <v>652</v>
      </c>
      <c r="AM673" s="130">
        <v>0</v>
      </c>
      <c r="AN673" s="130">
        <v>0</v>
      </c>
      <c r="AO673" s="130">
        <v>0</v>
      </c>
      <c r="AP673" s="130">
        <v>0</v>
      </c>
      <c r="AQ673" s="130">
        <v>0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0</v>
      </c>
      <c r="BI673" s="22">
        <f t="shared" si="30"/>
        <v>0</v>
      </c>
      <c r="BJ673" s="22">
        <f t="shared" si="31"/>
        <v>0</v>
      </c>
      <c r="BK673" s="22">
        <f t="shared" si="32"/>
        <v>0</v>
      </c>
    </row>
    <row r="674" spans="1:63" x14ac:dyDescent="0.35">
      <c r="A674" s="23" t="s">
        <v>2125</v>
      </c>
      <c r="B674" s="79" t="s">
        <v>539</v>
      </c>
      <c r="C674" s="80">
        <v>7</v>
      </c>
      <c r="D674" s="81" t="s">
        <v>23</v>
      </c>
      <c r="E674" s="79" t="s">
        <v>458</v>
      </c>
      <c r="F674" s="79" t="s">
        <v>635</v>
      </c>
      <c r="G674" s="79" t="s">
        <v>918</v>
      </c>
      <c r="H674" s="79" t="s">
        <v>656</v>
      </c>
      <c r="I674" s="79" t="s">
        <v>919</v>
      </c>
      <c r="J674" s="79" t="s">
        <v>658</v>
      </c>
      <c r="K674" s="79" t="s">
        <v>472</v>
      </c>
      <c r="L674" s="79" t="s">
        <v>637</v>
      </c>
      <c r="M674" s="79" t="s">
        <v>650</v>
      </c>
      <c r="N674" s="82">
        <v>1</v>
      </c>
      <c r="O674" s="82">
        <v>1</v>
      </c>
      <c r="P674" s="82">
        <v>1</v>
      </c>
      <c r="Q674" s="82">
        <v>1</v>
      </c>
      <c r="R674" s="82">
        <v>1</v>
      </c>
      <c r="S674" s="82">
        <v>1</v>
      </c>
      <c r="T674" s="82">
        <v>0</v>
      </c>
      <c r="U674" s="82">
        <v>0</v>
      </c>
      <c r="V674" s="82">
        <v>0</v>
      </c>
      <c r="W674" s="77">
        <v>50002.5</v>
      </c>
      <c r="X674" s="77">
        <v>0</v>
      </c>
      <c r="Y674" s="77">
        <v>0</v>
      </c>
      <c r="Z674" s="77">
        <v>258.76</v>
      </c>
      <c r="AA674" s="77">
        <v>0</v>
      </c>
      <c r="AB674" s="77">
        <v>0</v>
      </c>
      <c r="AC674" s="77">
        <v>0</v>
      </c>
      <c r="AD674" s="77">
        <v>50002.5</v>
      </c>
      <c r="AE674" s="134">
        <v>43900</v>
      </c>
      <c r="AF674" s="134">
        <v>47187</v>
      </c>
      <c r="AG674" s="135">
        <v>50002.5</v>
      </c>
      <c r="AH674" s="84">
        <v>5.0277777777777777</v>
      </c>
      <c r="AI674" s="84">
        <v>9</v>
      </c>
      <c r="AJ674" s="136">
        <v>6.2100000000000002E-2</v>
      </c>
      <c r="AK674" s="79" t="s">
        <v>651</v>
      </c>
      <c r="AL674" s="79" t="s">
        <v>652</v>
      </c>
      <c r="AM674" s="130">
        <v>0</v>
      </c>
      <c r="AN674" s="130">
        <v>0</v>
      </c>
      <c r="AO674" s="130">
        <v>0</v>
      </c>
      <c r="AP674" s="130">
        <v>0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0</v>
      </c>
      <c r="BI674" s="22">
        <f t="shared" si="30"/>
        <v>0</v>
      </c>
      <c r="BJ674" s="22">
        <f t="shared" si="31"/>
        <v>0</v>
      </c>
      <c r="BK674" s="22">
        <f t="shared" si="32"/>
        <v>0</v>
      </c>
    </row>
    <row r="675" spans="1:63" x14ac:dyDescent="0.35">
      <c r="A675" s="23" t="s">
        <v>1371</v>
      </c>
      <c r="B675" s="79" t="s">
        <v>540</v>
      </c>
      <c r="C675" s="80">
        <v>2</v>
      </c>
      <c r="D675" s="81" t="s">
        <v>23</v>
      </c>
      <c r="E675" s="79" t="s">
        <v>458</v>
      </c>
      <c r="F675" s="79" t="s">
        <v>635</v>
      </c>
      <c r="G675" s="79" t="s">
        <v>918</v>
      </c>
      <c r="H675" s="79" t="s">
        <v>656</v>
      </c>
      <c r="I675" s="79" t="s">
        <v>919</v>
      </c>
      <c r="J675" s="79" t="s">
        <v>658</v>
      </c>
      <c r="K675" s="79" t="s">
        <v>472</v>
      </c>
      <c r="L675" s="79" t="s">
        <v>637</v>
      </c>
      <c r="M675" s="79" t="s">
        <v>650</v>
      </c>
      <c r="N675" s="82">
        <v>1</v>
      </c>
      <c r="O675" s="82">
        <v>1</v>
      </c>
      <c r="P675" s="82">
        <v>1</v>
      </c>
      <c r="Q675" s="82">
        <v>1</v>
      </c>
      <c r="R675" s="82">
        <v>1</v>
      </c>
      <c r="S675" s="82">
        <v>1</v>
      </c>
      <c r="T675" s="82">
        <v>0</v>
      </c>
      <c r="U675" s="82">
        <v>0</v>
      </c>
      <c r="V675" s="82">
        <v>0</v>
      </c>
      <c r="W675" s="77">
        <v>123162.5</v>
      </c>
      <c r="X675" s="77">
        <v>0</v>
      </c>
      <c r="Y675" s="77">
        <v>0</v>
      </c>
      <c r="Z675" s="77">
        <v>483.41</v>
      </c>
      <c r="AA675" s="77">
        <v>0</v>
      </c>
      <c r="AB675" s="77">
        <v>0</v>
      </c>
      <c r="AC675" s="77">
        <v>0</v>
      </c>
      <c r="AD675" s="77">
        <v>123162.5</v>
      </c>
      <c r="AE675" s="134">
        <v>43908</v>
      </c>
      <c r="AF675" s="134">
        <v>45369</v>
      </c>
      <c r="AG675" s="135">
        <v>246325</v>
      </c>
      <c r="AH675" s="84">
        <v>0.05</v>
      </c>
      <c r="AI675" s="84">
        <v>4</v>
      </c>
      <c r="AJ675" s="136">
        <v>4.7100000000000003E-2</v>
      </c>
      <c r="AK675" s="79" t="s">
        <v>651</v>
      </c>
      <c r="AL675" s="79" t="s">
        <v>652</v>
      </c>
      <c r="AM675" s="130">
        <v>123162.5</v>
      </c>
      <c r="AN675" s="130">
        <v>0</v>
      </c>
      <c r="AO675" s="130">
        <v>0</v>
      </c>
      <c r="AP675" s="130">
        <v>0</v>
      </c>
      <c r="AQ675" s="130">
        <v>0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0</v>
      </c>
      <c r="BI675" s="22">
        <f t="shared" si="30"/>
        <v>123162.5</v>
      </c>
      <c r="BJ675" s="22">
        <f t="shared" si="31"/>
        <v>0</v>
      </c>
      <c r="BK675" s="22">
        <f t="shared" si="32"/>
        <v>123162.5</v>
      </c>
    </row>
    <row r="676" spans="1:63" x14ac:dyDescent="0.35">
      <c r="A676" s="23" t="s">
        <v>2126</v>
      </c>
      <c r="B676" s="79" t="s">
        <v>540</v>
      </c>
      <c r="C676" s="80">
        <v>3</v>
      </c>
      <c r="D676" s="81" t="s">
        <v>23</v>
      </c>
      <c r="E676" s="79" t="s">
        <v>458</v>
      </c>
      <c r="F676" s="79" t="s">
        <v>635</v>
      </c>
      <c r="G676" s="79" t="s">
        <v>918</v>
      </c>
      <c r="H676" s="79" t="s">
        <v>656</v>
      </c>
      <c r="I676" s="79" t="s">
        <v>919</v>
      </c>
      <c r="J676" s="79" t="s">
        <v>658</v>
      </c>
      <c r="K676" s="79" t="s">
        <v>472</v>
      </c>
      <c r="L676" s="79" t="s">
        <v>637</v>
      </c>
      <c r="M676" s="79" t="s">
        <v>650</v>
      </c>
      <c r="N676" s="82">
        <v>1</v>
      </c>
      <c r="O676" s="82">
        <v>1</v>
      </c>
      <c r="P676" s="82">
        <v>1</v>
      </c>
      <c r="Q676" s="82">
        <v>1</v>
      </c>
      <c r="R676" s="82">
        <v>1</v>
      </c>
      <c r="S676" s="82">
        <v>1</v>
      </c>
      <c r="T676" s="82">
        <v>0</v>
      </c>
      <c r="U676" s="82">
        <v>0</v>
      </c>
      <c r="V676" s="82">
        <v>0</v>
      </c>
      <c r="W676" s="77">
        <v>2216630</v>
      </c>
      <c r="X676" s="77">
        <v>0</v>
      </c>
      <c r="Y676" s="77">
        <v>0</v>
      </c>
      <c r="Z676" s="77">
        <v>9365.26</v>
      </c>
      <c r="AA676" s="77">
        <v>0</v>
      </c>
      <c r="AB676" s="77">
        <v>0</v>
      </c>
      <c r="AC676" s="77">
        <v>0</v>
      </c>
      <c r="AD676" s="77">
        <v>2216630</v>
      </c>
      <c r="AE676" s="134">
        <v>43908</v>
      </c>
      <c r="AF676" s="134">
        <v>45734</v>
      </c>
      <c r="AG676" s="135">
        <v>2216630</v>
      </c>
      <c r="AH676" s="84">
        <v>1.05</v>
      </c>
      <c r="AI676" s="84">
        <v>5</v>
      </c>
      <c r="AJ676" s="136">
        <v>5.0700000000000002E-2</v>
      </c>
      <c r="AK676" s="79" t="s">
        <v>651</v>
      </c>
      <c r="AL676" s="79" t="s">
        <v>652</v>
      </c>
      <c r="AM676" s="130">
        <v>0</v>
      </c>
      <c r="AN676" s="130">
        <v>0</v>
      </c>
      <c r="AO676" s="130">
        <v>0</v>
      </c>
      <c r="AP676" s="130">
        <v>0</v>
      </c>
      <c r="AQ676" s="130">
        <v>0</v>
      </c>
      <c r="AR676" s="130">
        <v>0</v>
      </c>
      <c r="AS676" s="130">
        <v>1108315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1108315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0</v>
      </c>
      <c r="BI676" s="22">
        <f t="shared" si="30"/>
        <v>1108315</v>
      </c>
      <c r="BJ676" s="22">
        <f t="shared" si="31"/>
        <v>1108315</v>
      </c>
      <c r="BK676" s="22">
        <f t="shared" si="32"/>
        <v>2216630</v>
      </c>
    </row>
    <row r="677" spans="1:63" x14ac:dyDescent="0.35">
      <c r="A677" s="23" t="s">
        <v>2127</v>
      </c>
      <c r="B677" s="79" t="s">
        <v>540</v>
      </c>
      <c r="C677" s="80">
        <v>4</v>
      </c>
      <c r="D677" s="81" t="s">
        <v>23</v>
      </c>
      <c r="E677" s="79" t="s">
        <v>458</v>
      </c>
      <c r="F677" s="79" t="s">
        <v>635</v>
      </c>
      <c r="G677" s="79" t="s">
        <v>918</v>
      </c>
      <c r="H677" s="79" t="s">
        <v>656</v>
      </c>
      <c r="I677" s="79" t="s">
        <v>919</v>
      </c>
      <c r="J677" s="79" t="s">
        <v>658</v>
      </c>
      <c r="K677" s="79" t="s">
        <v>472</v>
      </c>
      <c r="L677" s="79" t="s">
        <v>637</v>
      </c>
      <c r="M677" s="79" t="s">
        <v>650</v>
      </c>
      <c r="N677" s="82">
        <v>1</v>
      </c>
      <c r="O677" s="82">
        <v>1</v>
      </c>
      <c r="P677" s="82">
        <v>1</v>
      </c>
      <c r="Q677" s="82">
        <v>1</v>
      </c>
      <c r="R677" s="82">
        <v>1</v>
      </c>
      <c r="S677" s="82">
        <v>1</v>
      </c>
      <c r="T677" s="82">
        <v>0</v>
      </c>
      <c r="U677" s="82">
        <v>0</v>
      </c>
      <c r="V677" s="82">
        <v>0</v>
      </c>
      <c r="W677" s="77">
        <v>3888690</v>
      </c>
      <c r="X677" s="77">
        <v>0</v>
      </c>
      <c r="Y677" s="77">
        <v>0</v>
      </c>
      <c r="Z677" s="77">
        <v>17369.48</v>
      </c>
      <c r="AA677" s="77">
        <v>0</v>
      </c>
      <c r="AB677" s="77">
        <v>0</v>
      </c>
      <c r="AC677" s="77">
        <v>0</v>
      </c>
      <c r="AD677" s="77">
        <v>3888690</v>
      </c>
      <c r="AE677" s="134">
        <v>43908</v>
      </c>
      <c r="AF677" s="134">
        <v>46099</v>
      </c>
      <c r="AG677" s="135">
        <v>3888690</v>
      </c>
      <c r="AH677" s="84">
        <v>2.0499999999999998</v>
      </c>
      <c r="AI677" s="84">
        <v>6</v>
      </c>
      <c r="AJ677" s="136">
        <v>5.3600000000000002E-2</v>
      </c>
      <c r="AK677" s="79" t="s">
        <v>651</v>
      </c>
      <c r="AL677" s="79" t="s">
        <v>652</v>
      </c>
      <c r="AM677" s="130">
        <v>0</v>
      </c>
      <c r="AN677" s="130">
        <v>0</v>
      </c>
      <c r="AO677" s="130">
        <v>0</v>
      </c>
      <c r="AP677" s="130">
        <v>0</v>
      </c>
      <c r="AQ677" s="130">
        <v>0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1944345</v>
      </c>
      <c r="BF677" s="130">
        <v>0</v>
      </c>
      <c r="BG677" s="130">
        <v>0</v>
      </c>
      <c r="BH677" s="130">
        <v>0</v>
      </c>
      <c r="BI677" s="22">
        <f t="shared" si="30"/>
        <v>0</v>
      </c>
      <c r="BJ677" s="22">
        <f t="shared" si="31"/>
        <v>1944345</v>
      </c>
      <c r="BK677" s="22">
        <f t="shared" si="32"/>
        <v>1944345</v>
      </c>
    </row>
    <row r="678" spans="1:63" x14ac:dyDescent="0.35">
      <c r="A678" s="23" t="s">
        <v>2128</v>
      </c>
      <c r="B678" s="79" t="s">
        <v>540</v>
      </c>
      <c r="C678" s="80">
        <v>5</v>
      </c>
      <c r="D678" s="81" t="s">
        <v>23</v>
      </c>
      <c r="E678" s="79" t="s">
        <v>458</v>
      </c>
      <c r="F678" s="79" t="s">
        <v>635</v>
      </c>
      <c r="G678" s="79" t="s">
        <v>918</v>
      </c>
      <c r="H678" s="79" t="s">
        <v>656</v>
      </c>
      <c r="I678" s="79" t="s">
        <v>919</v>
      </c>
      <c r="J678" s="79" t="s">
        <v>658</v>
      </c>
      <c r="K678" s="79" t="s">
        <v>472</v>
      </c>
      <c r="L678" s="79" t="s">
        <v>637</v>
      </c>
      <c r="M678" s="79" t="s">
        <v>650</v>
      </c>
      <c r="N678" s="82">
        <v>1</v>
      </c>
      <c r="O678" s="82">
        <v>1</v>
      </c>
      <c r="P678" s="82">
        <v>1</v>
      </c>
      <c r="Q678" s="82">
        <v>1</v>
      </c>
      <c r="R678" s="82">
        <v>1</v>
      </c>
      <c r="S678" s="82">
        <v>1</v>
      </c>
      <c r="T678" s="82">
        <v>0</v>
      </c>
      <c r="U678" s="82">
        <v>0</v>
      </c>
      <c r="V678" s="82">
        <v>0</v>
      </c>
      <c r="W678" s="77">
        <v>3249425</v>
      </c>
      <c r="X678" s="77">
        <v>0</v>
      </c>
      <c r="Y678" s="77">
        <v>0</v>
      </c>
      <c r="Z678" s="77">
        <v>15272.3</v>
      </c>
      <c r="AA678" s="77">
        <v>0</v>
      </c>
      <c r="AB678" s="77">
        <v>0</v>
      </c>
      <c r="AC678" s="77">
        <v>0</v>
      </c>
      <c r="AD678" s="77">
        <v>3249425</v>
      </c>
      <c r="AE678" s="134">
        <v>43908</v>
      </c>
      <c r="AF678" s="134">
        <v>46464</v>
      </c>
      <c r="AG678" s="135">
        <v>3249425</v>
      </c>
      <c r="AH678" s="84">
        <v>3.05</v>
      </c>
      <c r="AI678" s="84">
        <v>7</v>
      </c>
      <c r="AJ678" s="136">
        <v>5.6399999999999999E-2</v>
      </c>
      <c r="AK678" s="79" t="s">
        <v>651</v>
      </c>
      <c r="AL678" s="79" t="s">
        <v>652</v>
      </c>
      <c r="AM678" s="130">
        <v>0</v>
      </c>
      <c r="AN678" s="130">
        <v>0</v>
      </c>
      <c r="AO678" s="130">
        <v>0</v>
      </c>
      <c r="AP678" s="130">
        <v>0</v>
      </c>
      <c r="AQ678" s="130">
        <v>0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0</v>
      </c>
      <c r="BI678" s="22">
        <f t="shared" si="30"/>
        <v>0</v>
      </c>
      <c r="BJ678" s="22">
        <f t="shared" si="31"/>
        <v>0</v>
      </c>
      <c r="BK678" s="22">
        <f t="shared" si="32"/>
        <v>0</v>
      </c>
    </row>
    <row r="679" spans="1:63" x14ac:dyDescent="0.35">
      <c r="A679" s="23" t="s">
        <v>1372</v>
      </c>
      <c r="B679" s="79" t="s">
        <v>541</v>
      </c>
      <c r="C679" s="80">
        <v>2</v>
      </c>
      <c r="D679" s="81" t="s">
        <v>23</v>
      </c>
      <c r="E679" s="79" t="s">
        <v>458</v>
      </c>
      <c r="F679" s="79" t="s">
        <v>635</v>
      </c>
      <c r="G679" s="79" t="s">
        <v>918</v>
      </c>
      <c r="H679" s="79" t="s">
        <v>656</v>
      </c>
      <c r="I679" s="79" t="s">
        <v>919</v>
      </c>
      <c r="J679" s="79" t="s">
        <v>658</v>
      </c>
      <c r="K679" s="79" t="s">
        <v>472</v>
      </c>
      <c r="L679" s="79" t="s">
        <v>637</v>
      </c>
      <c r="M679" s="79" t="s">
        <v>650</v>
      </c>
      <c r="N679" s="82">
        <v>1</v>
      </c>
      <c r="O679" s="82">
        <v>1</v>
      </c>
      <c r="P679" s="82">
        <v>1</v>
      </c>
      <c r="Q679" s="82">
        <v>1</v>
      </c>
      <c r="R679" s="82">
        <v>1</v>
      </c>
      <c r="S679" s="82">
        <v>1</v>
      </c>
      <c r="T679" s="82">
        <v>0</v>
      </c>
      <c r="U679" s="82">
        <v>0</v>
      </c>
      <c r="V679" s="82">
        <v>0</v>
      </c>
      <c r="W679" s="77">
        <v>123236.25</v>
      </c>
      <c r="X679" s="77">
        <v>0</v>
      </c>
      <c r="Y679" s="77">
        <v>0</v>
      </c>
      <c r="Z679" s="77">
        <v>483.7</v>
      </c>
      <c r="AA679" s="77">
        <v>0</v>
      </c>
      <c r="AB679" s="77">
        <v>0</v>
      </c>
      <c r="AC679" s="77">
        <v>0</v>
      </c>
      <c r="AD679" s="77">
        <v>123236.25</v>
      </c>
      <c r="AE679" s="134">
        <v>43917</v>
      </c>
      <c r="AF679" s="134">
        <v>45378</v>
      </c>
      <c r="AG679" s="135">
        <v>246472.5</v>
      </c>
      <c r="AH679" s="84">
        <v>7.4999999999999997E-2</v>
      </c>
      <c r="AI679" s="84">
        <v>4</v>
      </c>
      <c r="AJ679" s="136">
        <v>4.7100000000000003E-2</v>
      </c>
      <c r="AK679" s="79" t="s">
        <v>651</v>
      </c>
      <c r="AL679" s="79" t="s">
        <v>652</v>
      </c>
      <c r="AM679" s="130">
        <v>123236.25</v>
      </c>
      <c r="AN679" s="130">
        <v>0</v>
      </c>
      <c r="AO679" s="130">
        <v>0</v>
      </c>
      <c r="AP679" s="130">
        <v>0</v>
      </c>
      <c r="AQ679" s="130">
        <v>0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0</v>
      </c>
      <c r="BI679" s="22">
        <f t="shared" si="30"/>
        <v>123236.25</v>
      </c>
      <c r="BJ679" s="22">
        <f t="shared" si="31"/>
        <v>0</v>
      </c>
      <c r="BK679" s="22">
        <f t="shared" si="32"/>
        <v>123236.25</v>
      </c>
    </row>
    <row r="680" spans="1:63" x14ac:dyDescent="0.35">
      <c r="A680" s="23" t="s">
        <v>2129</v>
      </c>
      <c r="B680" s="79" t="s">
        <v>541</v>
      </c>
      <c r="C680" s="80">
        <v>3</v>
      </c>
      <c r="D680" s="81" t="s">
        <v>23</v>
      </c>
      <c r="E680" s="79" t="s">
        <v>458</v>
      </c>
      <c r="F680" s="79" t="s">
        <v>635</v>
      </c>
      <c r="G680" s="79" t="s">
        <v>918</v>
      </c>
      <c r="H680" s="79" t="s">
        <v>656</v>
      </c>
      <c r="I680" s="79" t="s">
        <v>919</v>
      </c>
      <c r="J680" s="79" t="s">
        <v>658</v>
      </c>
      <c r="K680" s="79" t="s">
        <v>472</v>
      </c>
      <c r="L680" s="79" t="s">
        <v>637</v>
      </c>
      <c r="M680" s="79" t="s">
        <v>650</v>
      </c>
      <c r="N680" s="82">
        <v>1</v>
      </c>
      <c r="O680" s="82">
        <v>1</v>
      </c>
      <c r="P680" s="82">
        <v>1</v>
      </c>
      <c r="Q680" s="82">
        <v>1</v>
      </c>
      <c r="R680" s="82">
        <v>1</v>
      </c>
      <c r="S680" s="82">
        <v>1</v>
      </c>
      <c r="T680" s="82">
        <v>0</v>
      </c>
      <c r="U680" s="82">
        <v>0</v>
      </c>
      <c r="V680" s="82">
        <v>0</v>
      </c>
      <c r="W680" s="77">
        <v>283642.5</v>
      </c>
      <c r="X680" s="77">
        <v>0</v>
      </c>
      <c r="Y680" s="77">
        <v>0</v>
      </c>
      <c r="Z680" s="77">
        <v>1198.3900000000001</v>
      </c>
      <c r="AA680" s="77">
        <v>0</v>
      </c>
      <c r="AB680" s="77">
        <v>0</v>
      </c>
      <c r="AC680" s="77">
        <v>0</v>
      </c>
      <c r="AD680" s="77">
        <v>283642.5</v>
      </c>
      <c r="AE680" s="134">
        <v>43917</v>
      </c>
      <c r="AF680" s="134">
        <v>45743</v>
      </c>
      <c r="AG680" s="135">
        <v>283642.5</v>
      </c>
      <c r="AH680" s="84">
        <v>1.075</v>
      </c>
      <c r="AI680" s="84">
        <v>5</v>
      </c>
      <c r="AJ680" s="136">
        <v>5.0700000000000002E-2</v>
      </c>
      <c r="AK680" s="79" t="s">
        <v>651</v>
      </c>
      <c r="AL680" s="79" t="s">
        <v>652</v>
      </c>
      <c r="AM680" s="130">
        <v>0</v>
      </c>
      <c r="AN680" s="130">
        <v>0</v>
      </c>
      <c r="AO680" s="130">
        <v>0</v>
      </c>
      <c r="AP680" s="130">
        <v>0</v>
      </c>
      <c r="AQ680" s="130">
        <v>0</v>
      </c>
      <c r="AR680" s="130">
        <v>0</v>
      </c>
      <c r="AS680" s="130">
        <v>141821.25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141821.25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0</v>
      </c>
      <c r="BI680" s="22">
        <f t="shared" si="30"/>
        <v>141821.25</v>
      </c>
      <c r="BJ680" s="22">
        <f t="shared" si="31"/>
        <v>141821.25</v>
      </c>
      <c r="BK680" s="22">
        <f t="shared" si="32"/>
        <v>283642.5</v>
      </c>
    </row>
    <row r="681" spans="1:63" x14ac:dyDescent="0.35">
      <c r="A681" s="23" t="s">
        <v>2130</v>
      </c>
      <c r="B681" s="79" t="s">
        <v>541</v>
      </c>
      <c r="C681" s="80">
        <v>4</v>
      </c>
      <c r="D681" s="81" t="s">
        <v>23</v>
      </c>
      <c r="E681" s="79" t="s">
        <v>458</v>
      </c>
      <c r="F681" s="79" t="s">
        <v>635</v>
      </c>
      <c r="G681" s="79" t="s">
        <v>918</v>
      </c>
      <c r="H681" s="79" t="s">
        <v>656</v>
      </c>
      <c r="I681" s="79" t="s">
        <v>919</v>
      </c>
      <c r="J681" s="79" t="s">
        <v>658</v>
      </c>
      <c r="K681" s="79" t="s">
        <v>472</v>
      </c>
      <c r="L681" s="79" t="s">
        <v>637</v>
      </c>
      <c r="M681" s="79" t="s">
        <v>650</v>
      </c>
      <c r="N681" s="82">
        <v>1</v>
      </c>
      <c r="O681" s="82">
        <v>1</v>
      </c>
      <c r="P681" s="82">
        <v>1</v>
      </c>
      <c r="Q681" s="82">
        <v>1</v>
      </c>
      <c r="R681" s="82">
        <v>1</v>
      </c>
      <c r="S681" s="82">
        <v>1</v>
      </c>
      <c r="T681" s="82">
        <v>0</v>
      </c>
      <c r="U681" s="82">
        <v>0</v>
      </c>
      <c r="V681" s="82">
        <v>0</v>
      </c>
      <c r="W681" s="77">
        <v>1933282.5</v>
      </c>
      <c r="X681" s="77">
        <v>0</v>
      </c>
      <c r="Y681" s="77">
        <v>0</v>
      </c>
      <c r="Z681" s="77">
        <v>8635.33</v>
      </c>
      <c r="AA681" s="77">
        <v>0</v>
      </c>
      <c r="AB681" s="77">
        <v>0</v>
      </c>
      <c r="AC681" s="77">
        <v>0</v>
      </c>
      <c r="AD681" s="77">
        <v>1933282.5</v>
      </c>
      <c r="AE681" s="134">
        <v>43917</v>
      </c>
      <c r="AF681" s="134">
        <v>46108</v>
      </c>
      <c r="AG681" s="135">
        <v>1933282.5</v>
      </c>
      <c r="AH681" s="84">
        <v>2.0750000000000002</v>
      </c>
      <c r="AI681" s="84">
        <v>6</v>
      </c>
      <c r="AJ681" s="136">
        <v>5.3600000000000002E-2</v>
      </c>
      <c r="AK681" s="79" t="s">
        <v>651</v>
      </c>
      <c r="AL681" s="79" t="s">
        <v>652</v>
      </c>
      <c r="AM681" s="130">
        <v>0</v>
      </c>
      <c r="AN681" s="130">
        <v>0</v>
      </c>
      <c r="AO681" s="130">
        <v>0</v>
      </c>
      <c r="AP681" s="130">
        <v>0</v>
      </c>
      <c r="AQ681" s="130">
        <v>0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966641.25</v>
      </c>
      <c r="BF681" s="130">
        <v>0</v>
      </c>
      <c r="BG681" s="130">
        <v>0</v>
      </c>
      <c r="BH681" s="130">
        <v>0</v>
      </c>
      <c r="BI681" s="22">
        <f t="shared" si="30"/>
        <v>0</v>
      </c>
      <c r="BJ681" s="22">
        <f t="shared" si="31"/>
        <v>966641.25</v>
      </c>
      <c r="BK681" s="22">
        <f t="shared" si="32"/>
        <v>966641.25</v>
      </c>
    </row>
    <row r="682" spans="1:63" x14ac:dyDescent="0.35">
      <c r="A682" s="23" t="s">
        <v>2131</v>
      </c>
      <c r="B682" s="79" t="s">
        <v>541</v>
      </c>
      <c r="C682" s="80">
        <v>5</v>
      </c>
      <c r="D682" s="81" t="s">
        <v>23</v>
      </c>
      <c r="E682" s="79" t="s">
        <v>458</v>
      </c>
      <c r="F682" s="79" t="s">
        <v>635</v>
      </c>
      <c r="G682" s="79" t="s">
        <v>918</v>
      </c>
      <c r="H682" s="79" t="s">
        <v>656</v>
      </c>
      <c r="I682" s="79" t="s">
        <v>919</v>
      </c>
      <c r="J682" s="79" t="s">
        <v>658</v>
      </c>
      <c r="K682" s="79" t="s">
        <v>472</v>
      </c>
      <c r="L682" s="79" t="s">
        <v>637</v>
      </c>
      <c r="M682" s="79" t="s">
        <v>650</v>
      </c>
      <c r="N682" s="82">
        <v>1</v>
      </c>
      <c r="O682" s="82">
        <v>1</v>
      </c>
      <c r="P682" s="82">
        <v>1</v>
      </c>
      <c r="Q682" s="82">
        <v>1</v>
      </c>
      <c r="R682" s="82">
        <v>1</v>
      </c>
      <c r="S682" s="82">
        <v>1</v>
      </c>
      <c r="T682" s="82">
        <v>0</v>
      </c>
      <c r="U682" s="82">
        <v>0</v>
      </c>
      <c r="V682" s="82">
        <v>0</v>
      </c>
      <c r="W682" s="77">
        <v>5265012.5</v>
      </c>
      <c r="X682" s="77">
        <v>0</v>
      </c>
      <c r="Y682" s="77">
        <v>0</v>
      </c>
      <c r="Z682" s="77">
        <v>24745.56</v>
      </c>
      <c r="AA682" s="77">
        <v>0</v>
      </c>
      <c r="AB682" s="77">
        <v>0</v>
      </c>
      <c r="AC682" s="77">
        <v>0</v>
      </c>
      <c r="AD682" s="77">
        <v>5265012.5</v>
      </c>
      <c r="AE682" s="134">
        <v>43917</v>
      </c>
      <c r="AF682" s="134">
        <v>46473</v>
      </c>
      <c r="AG682" s="135">
        <v>5265012.5</v>
      </c>
      <c r="AH682" s="84">
        <v>3.0750000000000002</v>
      </c>
      <c r="AI682" s="84">
        <v>7</v>
      </c>
      <c r="AJ682" s="136">
        <v>5.6399999999999999E-2</v>
      </c>
      <c r="AK682" s="79" t="s">
        <v>651</v>
      </c>
      <c r="AL682" s="79" t="s">
        <v>652</v>
      </c>
      <c r="AM682" s="130">
        <v>0</v>
      </c>
      <c r="AN682" s="130">
        <v>0</v>
      </c>
      <c r="AO682" s="130">
        <v>0</v>
      </c>
      <c r="AP682" s="130">
        <v>0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0</v>
      </c>
      <c r="BI682" s="22">
        <f t="shared" si="30"/>
        <v>0</v>
      </c>
      <c r="BJ682" s="22">
        <f t="shared" si="31"/>
        <v>0</v>
      </c>
      <c r="BK682" s="22">
        <f t="shared" si="32"/>
        <v>0</v>
      </c>
    </row>
    <row r="683" spans="1:63" x14ac:dyDescent="0.35">
      <c r="A683" s="23" t="s">
        <v>2132</v>
      </c>
      <c r="B683" s="79" t="s">
        <v>541</v>
      </c>
      <c r="C683" s="80">
        <v>6</v>
      </c>
      <c r="D683" s="81" t="s">
        <v>23</v>
      </c>
      <c r="E683" s="79" t="s">
        <v>458</v>
      </c>
      <c r="F683" s="79" t="s">
        <v>635</v>
      </c>
      <c r="G683" s="79" t="s">
        <v>918</v>
      </c>
      <c r="H683" s="79" t="s">
        <v>656</v>
      </c>
      <c r="I683" s="79" t="s">
        <v>919</v>
      </c>
      <c r="J683" s="79" t="s">
        <v>658</v>
      </c>
      <c r="K683" s="79" t="s">
        <v>472</v>
      </c>
      <c r="L683" s="79" t="s">
        <v>637</v>
      </c>
      <c r="M683" s="79" t="s">
        <v>650</v>
      </c>
      <c r="N683" s="82">
        <v>1</v>
      </c>
      <c r="O683" s="82">
        <v>1</v>
      </c>
      <c r="P683" s="82">
        <v>1</v>
      </c>
      <c r="Q683" s="82">
        <v>1</v>
      </c>
      <c r="R683" s="82">
        <v>1</v>
      </c>
      <c r="S683" s="82">
        <v>1</v>
      </c>
      <c r="T683" s="82">
        <v>0</v>
      </c>
      <c r="U683" s="82">
        <v>0</v>
      </c>
      <c r="V683" s="82">
        <v>0</v>
      </c>
      <c r="W683" s="77">
        <v>1959537.5</v>
      </c>
      <c r="X683" s="77">
        <v>0</v>
      </c>
      <c r="Y683" s="77">
        <v>0</v>
      </c>
      <c r="Z683" s="77">
        <v>9683.3799999999992</v>
      </c>
      <c r="AA683" s="77">
        <v>0</v>
      </c>
      <c r="AB683" s="77">
        <v>0</v>
      </c>
      <c r="AC683" s="77">
        <v>0</v>
      </c>
      <c r="AD683" s="77">
        <v>1959537.5</v>
      </c>
      <c r="AE683" s="134">
        <v>43917</v>
      </c>
      <c r="AF683" s="134">
        <v>46839</v>
      </c>
      <c r="AG683" s="135">
        <v>1959537.5</v>
      </c>
      <c r="AH683" s="84">
        <v>4.0750000000000002</v>
      </c>
      <c r="AI683" s="84">
        <v>8</v>
      </c>
      <c r="AJ683" s="136">
        <v>5.9299999999999999E-2</v>
      </c>
      <c r="AK683" s="79" t="s">
        <v>651</v>
      </c>
      <c r="AL683" s="79" t="s">
        <v>652</v>
      </c>
      <c r="AM683" s="130">
        <v>0</v>
      </c>
      <c r="AN683" s="130">
        <v>0</v>
      </c>
      <c r="AO683" s="130">
        <v>0</v>
      </c>
      <c r="AP683" s="130">
        <v>0</v>
      </c>
      <c r="AQ683" s="130">
        <v>0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0</v>
      </c>
      <c r="BI683" s="22">
        <f t="shared" si="30"/>
        <v>0</v>
      </c>
      <c r="BJ683" s="22">
        <f t="shared" si="31"/>
        <v>0</v>
      </c>
      <c r="BK683" s="22">
        <f t="shared" si="32"/>
        <v>0</v>
      </c>
    </row>
    <row r="684" spans="1:63" x14ac:dyDescent="0.35">
      <c r="A684" s="23" t="s">
        <v>2133</v>
      </c>
      <c r="B684" s="79" t="s">
        <v>541</v>
      </c>
      <c r="C684" s="80">
        <v>7</v>
      </c>
      <c r="D684" s="81" t="s">
        <v>23</v>
      </c>
      <c r="E684" s="79" t="s">
        <v>458</v>
      </c>
      <c r="F684" s="79" t="s">
        <v>635</v>
      </c>
      <c r="G684" s="79" t="s">
        <v>918</v>
      </c>
      <c r="H684" s="79" t="s">
        <v>656</v>
      </c>
      <c r="I684" s="79" t="s">
        <v>919</v>
      </c>
      <c r="J684" s="79" t="s">
        <v>658</v>
      </c>
      <c r="K684" s="79" t="s">
        <v>472</v>
      </c>
      <c r="L684" s="79" t="s">
        <v>637</v>
      </c>
      <c r="M684" s="79" t="s">
        <v>650</v>
      </c>
      <c r="N684" s="82">
        <v>1</v>
      </c>
      <c r="O684" s="82">
        <v>1</v>
      </c>
      <c r="P684" s="82">
        <v>1</v>
      </c>
      <c r="Q684" s="82">
        <v>1</v>
      </c>
      <c r="R684" s="82">
        <v>1</v>
      </c>
      <c r="S684" s="82">
        <v>1</v>
      </c>
      <c r="T684" s="82">
        <v>0</v>
      </c>
      <c r="U684" s="82">
        <v>0</v>
      </c>
      <c r="V684" s="82">
        <v>0</v>
      </c>
      <c r="W684" s="77">
        <v>265500</v>
      </c>
      <c r="X684" s="77">
        <v>0</v>
      </c>
      <c r="Y684" s="77">
        <v>0</v>
      </c>
      <c r="Z684" s="77">
        <v>1373.96</v>
      </c>
      <c r="AA684" s="77">
        <v>0</v>
      </c>
      <c r="AB684" s="77">
        <v>0</v>
      </c>
      <c r="AC684" s="77">
        <v>0</v>
      </c>
      <c r="AD684" s="77">
        <v>265500</v>
      </c>
      <c r="AE684" s="134">
        <v>43917</v>
      </c>
      <c r="AF684" s="134">
        <v>47204</v>
      </c>
      <c r="AG684" s="135">
        <v>265500</v>
      </c>
      <c r="AH684" s="84">
        <v>5.0750000000000002</v>
      </c>
      <c r="AI684" s="84">
        <v>9</v>
      </c>
      <c r="AJ684" s="136">
        <v>6.2100000000000002E-2</v>
      </c>
      <c r="AK684" s="79" t="s">
        <v>651</v>
      </c>
      <c r="AL684" s="79" t="s">
        <v>652</v>
      </c>
      <c r="AM684" s="130">
        <v>0</v>
      </c>
      <c r="AN684" s="130">
        <v>0</v>
      </c>
      <c r="AO684" s="130">
        <v>0</v>
      </c>
      <c r="AP684" s="130">
        <v>0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0</v>
      </c>
      <c r="BI684" s="22">
        <f t="shared" si="30"/>
        <v>0</v>
      </c>
      <c r="BJ684" s="22">
        <f t="shared" si="31"/>
        <v>0</v>
      </c>
      <c r="BK684" s="22">
        <f t="shared" si="32"/>
        <v>0</v>
      </c>
    </row>
    <row r="685" spans="1:63" x14ac:dyDescent="0.35">
      <c r="A685" s="23" t="s">
        <v>2134</v>
      </c>
      <c r="B685" s="79" t="s">
        <v>541</v>
      </c>
      <c r="C685" s="80">
        <v>8</v>
      </c>
      <c r="D685" s="81" t="s">
        <v>23</v>
      </c>
      <c r="E685" s="79" t="s">
        <v>458</v>
      </c>
      <c r="F685" s="79" t="s">
        <v>635</v>
      </c>
      <c r="G685" s="79" t="s">
        <v>918</v>
      </c>
      <c r="H685" s="79" t="s">
        <v>656</v>
      </c>
      <c r="I685" s="79" t="s">
        <v>919</v>
      </c>
      <c r="J685" s="79" t="s">
        <v>658</v>
      </c>
      <c r="K685" s="79" t="s">
        <v>472</v>
      </c>
      <c r="L685" s="79" t="s">
        <v>637</v>
      </c>
      <c r="M685" s="79" t="s">
        <v>650</v>
      </c>
      <c r="N685" s="82">
        <v>1</v>
      </c>
      <c r="O685" s="82">
        <v>1</v>
      </c>
      <c r="P685" s="82">
        <v>1</v>
      </c>
      <c r="Q685" s="82">
        <v>1</v>
      </c>
      <c r="R685" s="82">
        <v>1</v>
      </c>
      <c r="S685" s="82">
        <v>1</v>
      </c>
      <c r="T685" s="82">
        <v>0</v>
      </c>
      <c r="U685" s="82">
        <v>0</v>
      </c>
      <c r="V685" s="82">
        <v>0</v>
      </c>
      <c r="W685" s="77">
        <v>92777.5</v>
      </c>
      <c r="X685" s="77">
        <v>0</v>
      </c>
      <c r="Y685" s="77">
        <v>0</v>
      </c>
      <c r="Z685" s="77">
        <v>502.54</v>
      </c>
      <c r="AA685" s="77">
        <v>0</v>
      </c>
      <c r="AB685" s="77">
        <v>0</v>
      </c>
      <c r="AC685" s="77">
        <v>0</v>
      </c>
      <c r="AD685" s="77">
        <v>92777.5</v>
      </c>
      <c r="AE685" s="134">
        <v>43917</v>
      </c>
      <c r="AF685" s="134">
        <v>47569</v>
      </c>
      <c r="AG685" s="135">
        <v>92777.5</v>
      </c>
      <c r="AH685" s="84">
        <v>6.0750000000000002</v>
      </c>
      <c r="AI685" s="84">
        <v>10</v>
      </c>
      <c r="AJ685" s="136">
        <v>6.5000000000000002E-2</v>
      </c>
      <c r="AK685" s="79" t="s">
        <v>651</v>
      </c>
      <c r="AL685" s="79" t="s">
        <v>652</v>
      </c>
      <c r="AM685" s="130">
        <v>0</v>
      </c>
      <c r="AN685" s="130">
        <v>0</v>
      </c>
      <c r="AO685" s="130">
        <v>0</v>
      </c>
      <c r="AP685" s="130">
        <v>0</v>
      </c>
      <c r="AQ685" s="130">
        <v>0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0</v>
      </c>
      <c r="BI685" s="22">
        <f t="shared" si="30"/>
        <v>0</v>
      </c>
      <c r="BJ685" s="22">
        <f t="shared" si="31"/>
        <v>0</v>
      </c>
      <c r="BK685" s="22">
        <f t="shared" si="32"/>
        <v>0</v>
      </c>
    </row>
    <row r="686" spans="1:63" x14ac:dyDescent="0.35">
      <c r="A686" s="23" t="s">
        <v>1373</v>
      </c>
      <c r="B686" s="79" t="s">
        <v>542</v>
      </c>
      <c r="C686" s="80">
        <v>2</v>
      </c>
      <c r="D686" s="81" t="s">
        <v>23</v>
      </c>
      <c r="E686" s="79" t="s">
        <v>458</v>
      </c>
      <c r="F686" s="79" t="s">
        <v>635</v>
      </c>
      <c r="G686" s="79" t="s">
        <v>918</v>
      </c>
      <c r="H686" s="79" t="s">
        <v>656</v>
      </c>
      <c r="I686" s="79" t="s">
        <v>919</v>
      </c>
      <c r="J686" s="79" t="s">
        <v>658</v>
      </c>
      <c r="K686" s="79" t="s">
        <v>472</v>
      </c>
      <c r="L686" s="79" t="s">
        <v>637</v>
      </c>
      <c r="M686" s="79" t="s">
        <v>650</v>
      </c>
      <c r="N686" s="82">
        <v>1</v>
      </c>
      <c r="O686" s="82">
        <v>1</v>
      </c>
      <c r="P686" s="82">
        <v>1</v>
      </c>
      <c r="Q686" s="82">
        <v>1</v>
      </c>
      <c r="R686" s="82">
        <v>1</v>
      </c>
      <c r="S686" s="82">
        <v>1</v>
      </c>
      <c r="T686" s="82">
        <v>0</v>
      </c>
      <c r="U686" s="82">
        <v>0</v>
      </c>
      <c r="V686" s="82">
        <v>0</v>
      </c>
      <c r="W686" s="77">
        <v>26550</v>
      </c>
      <c r="X686" s="77">
        <v>0</v>
      </c>
      <c r="Y686" s="77">
        <v>0</v>
      </c>
      <c r="Z686" s="77">
        <v>104.21</v>
      </c>
      <c r="AA686" s="77">
        <v>0</v>
      </c>
      <c r="AB686" s="77">
        <v>0</v>
      </c>
      <c r="AC686" s="77">
        <v>0</v>
      </c>
      <c r="AD686" s="77">
        <v>26550</v>
      </c>
      <c r="AE686" s="134">
        <v>43924</v>
      </c>
      <c r="AF686" s="134">
        <v>45385</v>
      </c>
      <c r="AG686" s="135">
        <v>53100</v>
      </c>
      <c r="AH686" s="84">
        <v>9.166666666666666E-2</v>
      </c>
      <c r="AI686" s="84">
        <v>4</v>
      </c>
      <c r="AJ686" s="136">
        <v>4.7100000000000003E-2</v>
      </c>
      <c r="AK686" s="79" t="s">
        <v>651</v>
      </c>
      <c r="AL686" s="79" t="s">
        <v>652</v>
      </c>
      <c r="AM686" s="130">
        <v>0</v>
      </c>
      <c r="AN686" s="130">
        <v>26550</v>
      </c>
      <c r="AO686" s="130">
        <v>0</v>
      </c>
      <c r="AP686" s="130">
        <v>0</v>
      </c>
      <c r="AQ686" s="130">
        <v>0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0</v>
      </c>
      <c r="BI686" s="22">
        <f t="shared" si="30"/>
        <v>26550</v>
      </c>
      <c r="BJ686" s="22">
        <f t="shared" si="31"/>
        <v>0</v>
      </c>
      <c r="BK686" s="22">
        <f t="shared" si="32"/>
        <v>26550</v>
      </c>
    </row>
    <row r="687" spans="1:63" x14ac:dyDescent="0.35">
      <c r="A687" s="23" t="s">
        <v>2135</v>
      </c>
      <c r="B687" s="79" t="s">
        <v>542</v>
      </c>
      <c r="C687" s="80">
        <v>3</v>
      </c>
      <c r="D687" s="81" t="s">
        <v>23</v>
      </c>
      <c r="E687" s="79" t="s">
        <v>458</v>
      </c>
      <c r="F687" s="79" t="s">
        <v>635</v>
      </c>
      <c r="G687" s="79" t="s">
        <v>918</v>
      </c>
      <c r="H687" s="79" t="s">
        <v>656</v>
      </c>
      <c r="I687" s="79" t="s">
        <v>919</v>
      </c>
      <c r="J687" s="79" t="s">
        <v>658</v>
      </c>
      <c r="K687" s="79" t="s">
        <v>472</v>
      </c>
      <c r="L687" s="79" t="s">
        <v>637</v>
      </c>
      <c r="M687" s="79" t="s">
        <v>650</v>
      </c>
      <c r="N687" s="82">
        <v>1</v>
      </c>
      <c r="O687" s="82">
        <v>1</v>
      </c>
      <c r="P687" s="82">
        <v>1</v>
      </c>
      <c r="Q687" s="82">
        <v>1</v>
      </c>
      <c r="R687" s="82">
        <v>1</v>
      </c>
      <c r="S687" s="82">
        <v>1</v>
      </c>
      <c r="T687" s="82">
        <v>0</v>
      </c>
      <c r="U687" s="82">
        <v>0</v>
      </c>
      <c r="V687" s="82">
        <v>0</v>
      </c>
      <c r="W687" s="77">
        <v>508727.5</v>
      </c>
      <c r="X687" s="77">
        <v>0</v>
      </c>
      <c r="Y687" s="77">
        <v>0</v>
      </c>
      <c r="Z687" s="77">
        <v>2149.37</v>
      </c>
      <c r="AA687" s="77">
        <v>0</v>
      </c>
      <c r="AB687" s="77">
        <v>0</v>
      </c>
      <c r="AC687" s="77">
        <v>0</v>
      </c>
      <c r="AD687" s="77">
        <v>508727.5</v>
      </c>
      <c r="AE687" s="134">
        <v>43924</v>
      </c>
      <c r="AF687" s="134">
        <v>45750</v>
      </c>
      <c r="AG687" s="135">
        <v>508727.5</v>
      </c>
      <c r="AH687" s="84">
        <v>1.0916666666666666</v>
      </c>
      <c r="AI687" s="84">
        <v>5</v>
      </c>
      <c r="AJ687" s="136">
        <v>5.0700000000000002E-2</v>
      </c>
      <c r="AK687" s="79" t="s">
        <v>651</v>
      </c>
      <c r="AL687" s="79" t="s">
        <v>652</v>
      </c>
      <c r="AM687" s="130">
        <v>0</v>
      </c>
      <c r="AN687" s="130">
        <v>0</v>
      </c>
      <c r="AO687" s="130">
        <v>0</v>
      </c>
      <c r="AP687" s="130">
        <v>0</v>
      </c>
      <c r="AQ687" s="130">
        <v>0</v>
      </c>
      <c r="AR687" s="130">
        <v>0</v>
      </c>
      <c r="AS687" s="130">
        <v>0</v>
      </c>
      <c r="AT687" s="130">
        <v>254363.75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254363.75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0</v>
      </c>
      <c r="BI687" s="22">
        <f t="shared" si="30"/>
        <v>254363.75</v>
      </c>
      <c r="BJ687" s="22">
        <f t="shared" si="31"/>
        <v>254363.75</v>
      </c>
      <c r="BK687" s="22">
        <f t="shared" si="32"/>
        <v>508727.5</v>
      </c>
    </row>
    <row r="688" spans="1:63" x14ac:dyDescent="0.35">
      <c r="A688" s="23" t="s">
        <v>2136</v>
      </c>
      <c r="B688" s="79" t="s">
        <v>542</v>
      </c>
      <c r="C688" s="80">
        <v>4</v>
      </c>
      <c r="D688" s="81" t="s">
        <v>23</v>
      </c>
      <c r="E688" s="79" t="s">
        <v>458</v>
      </c>
      <c r="F688" s="79" t="s">
        <v>635</v>
      </c>
      <c r="G688" s="79" t="s">
        <v>918</v>
      </c>
      <c r="H688" s="79" t="s">
        <v>656</v>
      </c>
      <c r="I688" s="79" t="s">
        <v>919</v>
      </c>
      <c r="J688" s="79" t="s">
        <v>658</v>
      </c>
      <c r="K688" s="79" t="s">
        <v>472</v>
      </c>
      <c r="L688" s="79" t="s">
        <v>637</v>
      </c>
      <c r="M688" s="79" t="s">
        <v>650</v>
      </c>
      <c r="N688" s="82">
        <v>1</v>
      </c>
      <c r="O688" s="82">
        <v>1</v>
      </c>
      <c r="P688" s="82">
        <v>1</v>
      </c>
      <c r="Q688" s="82">
        <v>1</v>
      </c>
      <c r="R688" s="82">
        <v>1</v>
      </c>
      <c r="S688" s="82">
        <v>1</v>
      </c>
      <c r="T688" s="82">
        <v>0</v>
      </c>
      <c r="U688" s="82">
        <v>0</v>
      </c>
      <c r="V688" s="82">
        <v>0</v>
      </c>
      <c r="W688" s="77">
        <v>1630612.5</v>
      </c>
      <c r="X688" s="77">
        <v>0</v>
      </c>
      <c r="Y688" s="77">
        <v>0</v>
      </c>
      <c r="Z688" s="77">
        <v>7283.4</v>
      </c>
      <c r="AA688" s="77">
        <v>0</v>
      </c>
      <c r="AB688" s="77">
        <v>0</v>
      </c>
      <c r="AC688" s="77">
        <v>0</v>
      </c>
      <c r="AD688" s="77">
        <v>1630612.5</v>
      </c>
      <c r="AE688" s="134">
        <v>43924</v>
      </c>
      <c r="AF688" s="134">
        <v>46115</v>
      </c>
      <c r="AG688" s="135">
        <v>1630612.5</v>
      </c>
      <c r="AH688" s="84">
        <v>2.0916666666666668</v>
      </c>
      <c r="AI688" s="84">
        <v>6</v>
      </c>
      <c r="AJ688" s="136">
        <v>5.3600000000000002E-2</v>
      </c>
      <c r="AK688" s="79" t="s">
        <v>651</v>
      </c>
      <c r="AL688" s="79" t="s">
        <v>652</v>
      </c>
      <c r="AM688" s="130">
        <v>0</v>
      </c>
      <c r="AN688" s="130">
        <v>0</v>
      </c>
      <c r="AO688" s="130">
        <v>0</v>
      </c>
      <c r="AP688" s="130">
        <v>0</v>
      </c>
      <c r="AQ688" s="130">
        <v>0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815306.25</v>
      </c>
      <c r="BG688" s="130">
        <v>0</v>
      </c>
      <c r="BH688" s="130">
        <v>0</v>
      </c>
      <c r="BI688" s="22">
        <f t="shared" si="30"/>
        <v>0</v>
      </c>
      <c r="BJ688" s="22">
        <f t="shared" si="31"/>
        <v>815306.25</v>
      </c>
      <c r="BK688" s="22">
        <f t="shared" si="32"/>
        <v>815306.25</v>
      </c>
    </row>
    <row r="689" spans="1:63" x14ac:dyDescent="0.35">
      <c r="A689" s="23" t="s">
        <v>2137</v>
      </c>
      <c r="B689" s="79" t="s">
        <v>542</v>
      </c>
      <c r="C689" s="80">
        <v>5</v>
      </c>
      <c r="D689" s="81" t="s">
        <v>23</v>
      </c>
      <c r="E689" s="79" t="s">
        <v>458</v>
      </c>
      <c r="F689" s="79" t="s">
        <v>635</v>
      </c>
      <c r="G689" s="79" t="s">
        <v>918</v>
      </c>
      <c r="H689" s="79" t="s">
        <v>656</v>
      </c>
      <c r="I689" s="79" t="s">
        <v>919</v>
      </c>
      <c r="J689" s="79" t="s">
        <v>658</v>
      </c>
      <c r="K689" s="79" t="s">
        <v>472</v>
      </c>
      <c r="L689" s="79" t="s">
        <v>637</v>
      </c>
      <c r="M689" s="79" t="s">
        <v>650</v>
      </c>
      <c r="N689" s="82">
        <v>1</v>
      </c>
      <c r="O689" s="82">
        <v>1</v>
      </c>
      <c r="P689" s="82">
        <v>1</v>
      </c>
      <c r="Q689" s="82">
        <v>1</v>
      </c>
      <c r="R689" s="82">
        <v>1</v>
      </c>
      <c r="S689" s="82">
        <v>1</v>
      </c>
      <c r="T689" s="82">
        <v>0</v>
      </c>
      <c r="U689" s="82">
        <v>0</v>
      </c>
      <c r="V689" s="82">
        <v>0</v>
      </c>
      <c r="W689" s="77">
        <v>4615422.5</v>
      </c>
      <c r="X689" s="77">
        <v>0</v>
      </c>
      <c r="Y689" s="77">
        <v>0</v>
      </c>
      <c r="Z689" s="77">
        <v>21692.49</v>
      </c>
      <c r="AA689" s="77">
        <v>0</v>
      </c>
      <c r="AB689" s="77">
        <v>0</v>
      </c>
      <c r="AC689" s="77">
        <v>0</v>
      </c>
      <c r="AD689" s="77">
        <v>4615422.5</v>
      </c>
      <c r="AE689" s="134">
        <v>43924</v>
      </c>
      <c r="AF689" s="134">
        <v>46480</v>
      </c>
      <c r="AG689" s="135">
        <v>4615422.5</v>
      </c>
      <c r="AH689" s="84">
        <v>3.0916666666666668</v>
      </c>
      <c r="AI689" s="84">
        <v>7</v>
      </c>
      <c r="AJ689" s="136">
        <v>5.6399999999999999E-2</v>
      </c>
      <c r="AK689" s="79" t="s">
        <v>651</v>
      </c>
      <c r="AL689" s="79" t="s">
        <v>652</v>
      </c>
      <c r="AM689" s="130">
        <v>0</v>
      </c>
      <c r="AN689" s="130">
        <v>0</v>
      </c>
      <c r="AO689" s="130">
        <v>0</v>
      </c>
      <c r="AP689" s="130">
        <v>0</v>
      </c>
      <c r="AQ689" s="130">
        <v>0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0</v>
      </c>
      <c r="BI689" s="22">
        <f t="shared" si="30"/>
        <v>0</v>
      </c>
      <c r="BJ689" s="22">
        <f t="shared" si="31"/>
        <v>0</v>
      </c>
      <c r="BK689" s="22">
        <f t="shared" si="32"/>
        <v>0</v>
      </c>
    </row>
    <row r="690" spans="1:63" x14ac:dyDescent="0.35">
      <c r="A690" s="23" t="s">
        <v>2138</v>
      </c>
      <c r="B690" s="79" t="s">
        <v>542</v>
      </c>
      <c r="C690" s="80">
        <v>6</v>
      </c>
      <c r="D690" s="81" t="s">
        <v>23</v>
      </c>
      <c r="E690" s="79" t="s">
        <v>458</v>
      </c>
      <c r="F690" s="79" t="s">
        <v>635</v>
      </c>
      <c r="G690" s="79" t="s">
        <v>918</v>
      </c>
      <c r="H690" s="79" t="s">
        <v>656</v>
      </c>
      <c r="I690" s="79" t="s">
        <v>919</v>
      </c>
      <c r="J690" s="79" t="s">
        <v>658</v>
      </c>
      <c r="K690" s="79" t="s">
        <v>472</v>
      </c>
      <c r="L690" s="79" t="s">
        <v>637</v>
      </c>
      <c r="M690" s="79" t="s">
        <v>650</v>
      </c>
      <c r="N690" s="82">
        <v>1</v>
      </c>
      <c r="O690" s="82">
        <v>1</v>
      </c>
      <c r="P690" s="82">
        <v>1</v>
      </c>
      <c r="Q690" s="82">
        <v>1</v>
      </c>
      <c r="R690" s="82">
        <v>1</v>
      </c>
      <c r="S690" s="82">
        <v>1</v>
      </c>
      <c r="T690" s="82">
        <v>0</v>
      </c>
      <c r="U690" s="82">
        <v>0</v>
      </c>
      <c r="V690" s="82">
        <v>0</v>
      </c>
      <c r="W690" s="77">
        <v>2848077.5</v>
      </c>
      <c r="X690" s="77">
        <v>0</v>
      </c>
      <c r="Y690" s="77">
        <v>0</v>
      </c>
      <c r="Z690" s="77">
        <v>14074.25</v>
      </c>
      <c r="AA690" s="77">
        <v>0</v>
      </c>
      <c r="AB690" s="77">
        <v>0</v>
      </c>
      <c r="AC690" s="77">
        <v>0</v>
      </c>
      <c r="AD690" s="77">
        <v>2848077.5</v>
      </c>
      <c r="AE690" s="134">
        <v>43924</v>
      </c>
      <c r="AF690" s="134">
        <v>46846</v>
      </c>
      <c r="AG690" s="135">
        <v>2848077.5</v>
      </c>
      <c r="AH690" s="84">
        <v>4.0916666666666668</v>
      </c>
      <c r="AI690" s="84">
        <v>8</v>
      </c>
      <c r="AJ690" s="136">
        <v>5.9299999999999999E-2</v>
      </c>
      <c r="AK690" s="79" t="s">
        <v>651</v>
      </c>
      <c r="AL690" s="79" t="s">
        <v>652</v>
      </c>
      <c r="AM690" s="130">
        <v>0</v>
      </c>
      <c r="AN690" s="130">
        <v>0</v>
      </c>
      <c r="AO690" s="130">
        <v>0</v>
      </c>
      <c r="AP690" s="130">
        <v>0</v>
      </c>
      <c r="AQ690" s="130">
        <v>0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0</v>
      </c>
      <c r="BI690" s="22">
        <f t="shared" si="30"/>
        <v>0</v>
      </c>
      <c r="BJ690" s="22">
        <f t="shared" si="31"/>
        <v>0</v>
      </c>
      <c r="BK690" s="22">
        <f t="shared" si="32"/>
        <v>0</v>
      </c>
    </row>
    <row r="691" spans="1:63" x14ac:dyDescent="0.35">
      <c r="A691" s="23" t="s">
        <v>2139</v>
      </c>
      <c r="B691" s="79" t="s">
        <v>542</v>
      </c>
      <c r="C691" s="80">
        <v>7</v>
      </c>
      <c r="D691" s="81" t="s">
        <v>23</v>
      </c>
      <c r="E691" s="79" t="s">
        <v>458</v>
      </c>
      <c r="F691" s="79" t="s">
        <v>635</v>
      </c>
      <c r="G691" s="79" t="s">
        <v>918</v>
      </c>
      <c r="H691" s="79" t="s">
        <v>656</v>
      </c>
      <c r="I691" s="79" t="s">
        <v>919</v>
      </c>
      <c r="J691" s="79" t="s">
        <v>658</v>
      </c>
      <c r="K691" s="79" t="s">
        <v>472</v>
      </c>
      <c r="L691" s="79" t="s">
        <v>637</v>
      </c>
      <c r="M691" s="79" t="s">
        <v>650</v>
      </c>
      <c r="N691" s="82">
        <v>1</v>
      </c>
      <c r="O691" s="82">
        <v>1</v>
      </c>
      <c r="P691" s="82">
        <v>1</v>
      </c>
      <c r="Q691" s="82">
        <v>1</v>
      </c>
      <c r="R691" s="82">
        <v>1</v>
      </c>
      <c r="S691" s="82">
        <v>1</v>
      </c>
      <c r="T691" s="82">
        <v>0</v>
      </c>
      <c r="U691" s="82">
        <v>0</v>
      </c>
      <c r="V691" s="82">
        <v>0</v>
      </c>
      <c r="W691" s="77">
        <v>265500</v>
      </c>
      <c r="X691" s="77">
        <v>0</v>
      </c>
      <c r="Y691" s="77">
        <v>0</v>
      </c>
      <c r="Z691" s="77">
        <v>1373.96</v>
      </c>
      <c r="AA691" s="77">
        <v>0</v>
      </c>
      <c r="AB691" s="77">
        <v>0</v>
      </c>
      <c r="AC691" s="77">
        <v>0</v>
      </c>
      <c r="AD691" s="77">
        <v>265500</v>
      </c>
      <c r="AE691" s="134">
        <v>43924</v>
      </c>
      <c r="AF691" s="134">
        <v>47211</v>
      </c>
      <c r="AG691" s="135">
        <v>265500</v>
      </c>
      <c r="AH691" s="84">
        <v>5.0916666666666668</v>
      </c>
      <c r="AI691" s="84">
        <v>9</v>
      </c>
      <c r="AJ691" s="136">
        <v>6.2100000000000002E-2</v>
      </c>
      <c r="AK691" s="79" t="s">
        <v>651</v>
      </c>
      <c r="AL691" s="79" t="s">
        <v>652</v>
      </c>
      <c r="AM691" s="130">
        <v>0</v>
      </c>
      <c r="AN691" s="130">
        <v>0</v>
      </c>
      <c r="AO691" s="130">
        <v>0</v>
      </c>
      <c r="AP691" s="130">
        <v>0</v>
      </c>
      <c r="AQ691" s="130">
        <v>0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0</v>
      </c>
      <c r="BI691" s="22">
        <f t="shared" si="30"/>
        <v>0</v>
      </c>
      <c r="BJ691" s="22">
        <f t="shared" si="31"/>
        <v>0</v>
      </c>
      <c r="BK691" s="22">
        <f t="shared" si="32"/>
        <v>0</v>
      </c>
    </row>
    <row r="692" spans="1:63" x14ac:dyDescent="0.35">
      <c r="A692" s="23" t="s">
        <v>2140</v>
      </c>
      <c r="B692" s="79" t="s">
        <v>542</v>
      </c>
      <c r="C692" s="80">
        <v>8</v>
      </c>
      <c r="D692" s="81" t="s">
        <v>23</v>
      </c>
      <c r="E692" s="79" t="s">
        <v>458</v>
      </c>
      <c r="F692" s="79" t="s">
        <v>635</v>
      </c>
      <c r="G692" s="79" t="s">
        <v>918</v>
      </c>
      <c r="H692" s="79" t="s">
        <v>656</v>
      </c>
      <c r="I692" s="79" t="s">
        <v>919</v>
      </c>
      <c r="J692" s="79" t="s">
        <v>658</v>
      </c>
      <c r="K692" s="79" t="s">
        <v>472</v>
      </c>
      <c r="L692" s="79" t="s">
        <v>637</v>
      </c>
      <c r="M692" s="79" t="s">
        <v>650</v>
      </c>
      <c r="N692" s="82">
        <v>1</v>
      </c>
      <c r="O692" s="82">
        <v>1</v>
      </c>
      <c r="P692" s="82">
        <v>1</v>
      </c>
      <c r="Q692" s="82">
        <v>1</v>
      </c>
      <c r="R692" s="82">
        <v>1</v>
      </c>
      <c r="S692" s="82">
        <v>1</v>
      </c>
      <c r="T692" s="82">
        <v>0</v>
      </c>
      <c r="U692" s="82">
        <v>0</v>
      </c>
      <c r="V692" s="82">
        <v>0</v>
      </c>
      <c r="W692" s="77">
        <v>53100</v>
      </c>
      <c r="X692" s="77">
        <v>0</v>
      </c>
      <c r="Y692" s="77">
        <v>0</v>
      </c>
      <c r="Z692" s="77">
        <v>287.62</v>
      </c>
      <c r="AA692" s="77">
        <v>0</v>
      </c>
      <c r="AB692" s="77">
        <v>0</v>
      </c>
      <c r="AC692" s="77">
        <v>0</v>
      </c>
      <c r="AD692" s="77">
        <v>53100</v>
      </c>
      <c r="AE692" s="134">
        <v>43924</v>
      </c>
      <c r="AF692" s="134">
        <v>47576</v>
      </c>
      <c r="AG692" s="135">
        <v>53100</v>
      </c>
      <c r="AH692" s="84">
        <v>6.0916666666666668</v>
      </c>
      <c r="AI692" s="84">
        <v>10</v>
      </c>
      <c r="AJ692" s="136">
        <v>6.5000000000000002E-2</v>
      </c>
      <c r="AK692" s="79" t="s">
        <v>651</v>
      </c>
      <c r="AL692" s="79" t="s">
        <v>652</v>
      </c>
      <c r="AM692" s="130">
        <v>0</v>
      </c>
      <c r="AN692" s="130">
        <v>0</v>
      </c>
      <c r="AO692" s="130">
        <v>0</v>
      </c>
      <c r="AP692" s="130">
        <v>0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0</v>
      </c>
      <c r="BI692" s="22">
        <f t="shared" si="30"/>
        <v>0</v>
      </c>
      <c r="BJ692" s="22">
        <f t="shared" si="31"/>
        <v>0</v>
      </c>
      <c r="BK692" s="22">
        <f t="shared" si="32"/>
        <v>0</v>
      </c>
    </row>
    <row r="693" spans="1:63" x14ac:dyDescent="0.35">
      <c r="A693" s="23" t="s">
        <v>1374</v>
      </c>
      <c r="B693" s="79" t="s">
        <v>543</v>
      </c>
      <c r="C693" s="80">
        <v>3</v>
      </c>
      <c r="D693" s="81" t="s">
        <v>23</v>
      </c>
      <c r="E693" s="79" t="s">
        <v>458</v>
      </c>
      <c r="F693" s="79" t="s">
        <v>635</v>
      </c>
      <c r="G693" s="79" t="s">
        <v>918</v>
      </c>
      <c r="H693" s="79" t="s">
        <v>656</v>
      </c>
      <c r="I693" s="79" t="s">
        <v>919</v>
      </c>
      <c r="J693" s="79" t="s">
        <v>658</v>
      </c>
      <c r="K693" s="79" t="s">
        <v>472</v>
      </c>
      <c r="L693" s="79" t="s">
        <v>637</v>
      </c>
      <c r="M693" s="79" t="s">
        <v>650</v>
      </c>
      <c r="N693" s="82">
        <v>1</v>
      </c>
      <c r="O693" s="82">
        <v>1</v>
      </c>
      <c r="P693" s="82">
        <v>1</v>
      </c>
      <c r="Q693" s="82">
        <v>1</v>
      </c>
      <c r="R693" s="82">
        <v>1</v>
      </c>
      <c r="S693" s="82">
        <v>1</v>
      </c>
      <c r="T693" s="82">
        <v>0</v>
      </c>
      <c r="U693" s="82">
        <v>0</v>
      </c>
      <c r="V693" s="82">
        <v>0</v>
      </c>
      <c r="W693" s="77">
        <v>256060</v>
      </c>
      <c r="X693" s="77">
        <v>0</v>
      </c>
      <c r="Y693" s="77">
        <v>0</v>
      </c>
      <c r="Z693" s="77">
        <v>1005.04</v>
      </c>
      <c r="AA693" s="77">
        <v>0</v>
      </c>
      <c r="AB693" s="77">
        <v>0</v>
      </c>
      <c r="AC693" s="77">
        <v>0</v>
      </c>
      <c r="AD693" s="77">
        <v>256060</v>
      </c>
      <c r="AE693" s="134">
        <v>43941</v>
      </c>
      <c r="AF693" s="134">
        <v>45402</v>
      </c>
      <c r="AG693" s="135">
        <v>512120</v>
      </c>
      <c r="AH693" s="84">
        <v>0.1388888888888889</v>
      </c>
      <c r="AI693" s="84">
        <v>4</v>
      </c>
      <c r="AJ693" s="136">
        <v>4.7100000000000003E-2</v>
      </c>
      <c r="AK693" s="79" t="s">
        <v>651</v>
      </c>
      <c r="AL693" s="79" t="s">
        <v>652</v>
      </c>
      <c r="AM693" s="130">
        <v>0</v>
      </c>
      <c r="AN693" s="130">
        <v>256060</v>
      </c>
      <c r="AO693" s="130">
        <v>0</v>
      </c>
      <c r="AP693" s="130">
        <v>0</v>
      </c>
      <c r="AQ693" s="130">
        <v>0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0</v>
      </c>
      <c r="BI693" s="22">
        <f t="shared" si="30"/>
        <v>256060</v>
      </c>
      <c r="BJ693" s="22">
        <f t="shared" si="31"/>
        <v>0</v>
      </c>
      <c r="BK693" s="22">
        <f t="shared" si="32"/>
        <v>256060</v>
      </c>
    </row>
    <row r="694" spans="1:63" x14ac:dyDescent="0.35">
      <c r="A694" s="23" t="s">
        <v>2141</v>
      </c>
      <c r="B694" s="79" t="s">
        <v>543</v>
      </c>
      <c r="C694" s="80">
        <v>4</v>
      </c>
      <c r="D694" s="81" t="s">
        <v>23</v>
      </c>
      <c r="E694" s="79" t="s">
        <v>458</v>
      </c>
      <c r="F694" s="79" t="s">
        <v>635</v>
      </c>
      <c r="G694" s="79" t="s">
        <v>918</v>
      </c>
      <c r="H694" s="79" t="s">
        <v>656</v>
      </c>
      <c r="I694" s="79" t="s">
        <v>919</v>
      </c>
      <c r="J694" s="79" t="s">
        <v>658</v>
      </c>
      <c r="K694" s="79" t="s">
        <v>472</v>
      </c>
      <c r="L694" s="79" t="s">
        <v>637</v>
      </c>
      <c r="M694" s="79" t="s">
        <v>650</v>
      </c>
      <c r="N694" s="82">
        <v>1</v>
      </c>
      <c r="O694" s="82">
        <v>1</v>
      </c>
      <c r="P694" s="82">
        <v>1</v>
      </c>
      <c r="Q694" s="82">
        <v>1</v>
      </c>
      <c r="R694" s="82">
        <v>1</v>
      </c>
      <c r="S694" s="82">
        <v>1</v>
      </c>
      <c r="T694" s="82">
        <v>0</v>
      </c>
      <c r="U694" s="82">
        <v>0</v>
      </c>
      <c r="V694" s="82">
        <v>0</v>
      </c>
      <c r="W694" s="77">
        <v>1011702.5</v>
      </c>
      <c r="X694" s="77">
        <v>0</v>
      </c>
      <c r="Y694" s="77">
        <v>0</v>
      </c>
      <c r="Z694" s="77">
        <v>4274.4399999999996</v>
      </c>
      <c r="AA694" s="77">
        <v>0</v>
      </c>
      <c r="AB694" s="77">
        <v>0</v>
      </c>
      <c r="AC694" s="77">
        <v>0</v>
      </c>
      <c r="AD694" s="77">
        <v>1011702.5</v>
      </c>
      <c r="AE694" s="134">
        <v>43941</v>
      </c>
      <c r="AF694" s="134">
        <v>45767</v>
      </c>
      <c r="AG694" s="135">
        <v>1011702.5</v>
      </c>
      <c r="AH694" s="84">
        <v>1.1388888888888888</v>
      </c>
      <c r="AI694" s="84">
        <v>5</v>
      </c>
      <c r="AJ694" s="136">
        <v>5.0700000000000002E-2</v>
      </c>
      <c r="AK694" s="79" t="s">
        <v>651</v>
      </c>
      <c r="AL694" s="79" t="s">
        <v>652</v>
      </c>
      <c r="AM694" s="130">
        <v>0</v>
      </c>
      <c r="AN694" s="130">
        <v>0</v>
      </c>
      <c r="AO694" s="130">
        <v>0</v>
      </c>
      <c r="AP694" s="130">
        <v>0</v>
      </c>
      <c r="AQ694" s="130">
        <v>0</v>
      </c>
      <c r="AR694" s="130">
        <v>0</v>
      </c>
      <c r="AS694" s="130">
        <v>0</v>
      </c>
      <c r="AT694" s="130">
        <v>505851.25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505851.25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0</v>
      </c>
      <c r="BI694" s="22">
        <f t="shared" si="30"/>
        <v>505851.25</v>
      </c>
      <c r="BJ694" s="22">
        <f t="shared" si="31"/>
        <v>505851.25</v>
      </c>
      <c r="BK694" s="22">
        <f t="shared" si="32"/>
        <v>1011702.5</v>
      </c>
    </row>
    <row r="695" spans="1:63" x14ac:dyDescent="0.35">
      <c r="A695" s="23" t="s">
        <v>2142</v>
      </c>
      <c r="B695" s="79" t="s">
        <v>543</v>
      </c>
      <c r="C695" s="80">
        <v>5</v>
      </c>
      <c r="D695" s="81" t="s">
        <v>23</v>
      </c>
      <c r="E695" s="79" t="s">
        <v>458</v>
      </c>
      <c r="F695" s="79" t="s">
        <v>635</v>
      </c>
      <c r="G695" s="79" t="s">
        <v>918</v>
      </c>
      <c r="H695" s="79" t="s">
        <v>656</v>
      </c>
      <c r="I695" s="79" t="s">
        <v>919</v>
      </c>
      <c r="J695" s="79" t="s">
        <v>658</v>
      </c>
      <c r="K695" s="79" t="s">
        <v>472</v>
      </c>
      <c r="L695" s="79" t="s">
        <v>637</v>
      </c>
      <c r="M695" s="79" t="s">
        <v>650</v>
      </c>
      <c r="N695" s="82">
        <v>1</v>
      </c>
      <c r="O695" s="82">
        <v>1</v>
      </c>
      <c r="P695" s="82">
        <v>1</v>
      </c>
      <c r="Q695" s="82">
        <v>1</v>
      </c>
      <c r="R695" s="82">
        <v>1</v>
      </c>
      <c r="S695" s="82">
        <v>1</v>
      </c>
      <c r="T695" s="82">
        <v>0</v>
      </c>
      <c r="U695" s="82">
        <v>0</v>
      </c>
      <c r="V695" s="82">
        <v>0</v>
      </c>
      <c r="W695" s="77">
        <v>1903045</v>
      </c>
      <c r="X695" s="77">
        <v>0</v>
      </c>
      <c r="Y695" s="77">
        <v>0</v>
      </c>
      <c r="Z695" s="77">
        <v>8500.27</v>
      </c>
      <c r="AA695" s="77">
        <v>0</v>
      </c>
      <c r="AB695" s="77">
        <v>0</v>
      </c>
      <c r="AC695" s="77">
        <v>0</v>
      </c>
      <c r="AD695" s="77">
        <v>1903045</v>
      </c>
      <c r="AE695" s="134">
        <v>43941</v>
      </c>
      <c r="AF695" s="134">
        <v>46132</v>
      </c>
      <c r="AG695" s="135">
        <v>1903045</v>
      </c>
      <c r="AH695" s="84">
        <v>2.1388888888888888</v>
      </c>
      <c r="AI695" s="84">
        <v>6</v>
      </c>
      <c r="AJ695" s="136">
        <v>5.3600000000000002E-2</v>
      </c>
      <c r="AK695" s="79" t="s">
        <v>651</v>
      </c>
      <c r="AL695" s="79" t="s">
        <v>652</v>
      </c>
      <c r="AM695" s="130">
        <v>0</v>
      </c>
      <c r="AN695" s="130">
        <v>0</v>
      </c>
      <c r="AO695" s="130">
        <v>0</v>
      </c>
      <c r="AP695" s="130">
        <v>0</v>
      </c>
      <c r="AQ695" s="130">
        <v>0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951522.5</v>
      </c>
      <c r="BG695" s="130">
        <v>0</v>
      </c>
      <c r="BH695" s="130">
        <v>0</v>
      </c>
      <c r="BI695" s="22">
        <f t="shared" si="30"/>
        <v>0</v>
      </c>
      <c r="BJ695" s="22">
        <f t="shared" si="31"/>
        <v>951522.5</v>
      </c>
      <c r="BK695" s="22">
        <f t="shared" si="32"/>
        <v>951522.5</v>
      </c>
    </row>
    <row r="696" spans="1:63" x14ac:dyDescent="0.35">
      <c r="A696" s="23" t="s">
        <v>2143</v>
      </c>
      <c r="B696" s="79" t="s">
        <v>543</v>
      </c>
      <c r="C696" s="80">
        <v>6</v>
      </c>
      <c r="D696" s="81" t="s">
        <v>23</v>
      </c>
      <c r="E696" s="79" t="s">
        <v>458</v>
      </c>
      <c r="F696" s="79" t="s">
        <v>635</v>
      </c>
      <c r="G696" s="79" t="s">
        <v>918</v>
      </c>
      <c r="H696" s="79" t="s">
        <v>656</v>
      </c>
      <c r="I696" s="79" t="s">
        <v>919</v>
      </c>
      <c r="J696" s="79" t="s">
        <v>658</v>
      </c>
      <c r="K696" s="79" t="s">
        <v>472</v>
      </c>
      <c r="L696" s="79" t="s">
        <v>637</v>
      </c>
      <c r="M696" s="79" t="s">
        <v>650</v>
      </c>
      <c r="N696" s="82">
        <v>1</v>
      </c>
      <c r="O696" s="82">
        <v>1</v>
      </c>
      <c r="P696" s="82">
        <v>1</v>
      </c>
      <c r="Q696" s="82">
        <v>1</v>
      </c>
      <c r="R696" s="82">
        <v>1</v>
      </c>
      <c r="S696" s="82">
        <v>1</v>
      </c>
      <c r="T696" s="82">
        <v>0</v>
      </c>
      <c r="U696" s="82">
        <v>0</v>
      </c>
      <c r="V696" s="82">
        <v>0</v>
      </c>
      <c r="W696" s="77">
        <v>3864500</v>
      </c>
      <c r="X696" s="77">
        <v>0</v>
      </c>
      <c r="Y696" s="77">
        <v>0</v>
      </c>
      <c r="Z696" s="77">
        <v>18163.150000000001</v>
      </c>
      <c r="AA696" s="77">
        <v>0</v>
      </c>
      <c r="AB696" s="77">
        <v>0</v>
      </c>
      <c r="AC696" s="77">
        <v>0</v>
      </c>
      <c r="AD696" s="77">
        <v>3864500</v>
      </c>
      <c r="AE696" s="134">
        <v>43941</v>
      </c>
      <c r="AF696" s="134">
        <v>46497</v>
      </c>
      <c r="AG696" s="135">
        <v>3864500</v>
      </c>
      <c r="AH696" s="84">
        <v>3.1388888888888888</v>
      </c>
      <c r="AI696" s="84">
        <v>7</v>
      </c>
      <c r="AJ696" s="136">
        <v>5.6399999999999999E-2</v>
      </c>
      <c r="AK696" s="79" t="s">
        <v>651</v>
      </c>
      <c r="AL696" s="79" t="s">
        <v>652</v>
      </c>
      <c r="AM696" s="130">
        <v>0</v>
      </c>
      <c r="AN696" s="130">
        <v>0</v>
      </c>
      <c r="AO696" s="130">
        <v>0</v>
      </c>
      <c r="AP696" s="130">
        <v>0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0</v>
      </c>
      <c r="BI696" s="22">
        <f t="shared" si="30"/>
        <v>0</v>
      </c>
      <c r="BJ696" s="22">
        <f t="shared" si="31"/>
        <v>0</v>
      </c>
      <c r="BK696" s="22">
        <f t="shared" si="32"/>
        <v>0</v>
      </c>
    </row>
    <row r="697" spans="1:63" x14ac:dyDescent="0.35">
      <c r="A697" s="23" t="s">
        <v>2144</v>
      </c>
      <c r="B697" s="79" t="s">
        <v>543</v>
      </c>
      <c r="C697" s="80">
        <v>7</v>
      </c>
      <c r="D697" s="81" t="s">
        <v>23</v>
      </c>
      <c r="E697" s="79" t="s">
        <v>458</v>
      </c>
      <c r="F697" s="79" t="s">
        <v>635</v>
      </c>
      <c r="G697" s="79" t="s">
        <v>918</v>
      </c>
      <c r="H697" s="79" t="s">
        <v>656</v>
      </c>
      <c r="I697" s="79" t="s">
        <v>919</v>
      </c>
      <c r="J697" s="79" t="s">
        <v>658</v>
      </c>
      <c r="K697" s="79" t="s">
        <v>472</v>
      </c>
      <c r="L697" s="79" t="s">
        <v>637</v>
      </c>
      <c r="M697" s="79" t="s">
        <v>650</v>
      </c>
      <c r="N697" s="82">
        <v>1</v>
      </c>
      <c r="O697" s="82">
        <v>1</v>
      </c>
      <c r="P697" s="82">
        <v>1</v>
      </c>
      <c r="Q697" s="82">
        <v>1</v>
      </c>
      <c r="R697" s="82">
        <v>1</v>
      </c>
      <c r="S697" s="82">
        <v>1</v>
      </c>
      <c r="T697" s="82">
        <v>0</v>
      </c>
      <c r="U697" s="82">
        <v>0</v>
      </c>
      <c r="V697" s="82">
        <v>0</v>
      </c>
      <c r="W697" s="77">
        <v>2517382.5</v>
      </c>
      <c r="X697" s="77">
        <v>0</v>
      </c>
      <c r="Y697" s="77">
        <v>0</v>
      </c>
      <c r="Z697" s="77">
        <v>12440.07</v>
      </c>
      <c r="AA697" s="77">
        <v>0</v>
      </c>
      <c r="AB697" s="77">
        <v>0</v>
      </c>
      <c r="AC697" s="77">
        <v>0</v>
      </c>
      <c r="AD697" s="77">
        <v>2517382.5</v>
      </c>
      <c r="AE697" s="134">
        <v>43941</v>
      </c>
      <c r="AF697" s="134">
        <v>46863</v>
      </c>
      <c r="AG697" s="135">
        <v>2517382.5</v>
      </c>
      <c r="AH697" s="84">
        <v>4.1388888888888893</v>
      </c>
      <c r="AI697" s="84">
        <v>8</v>
      </c>
      <c r="AJ697" s="136">
        <v>5.9299999999999999E-2</v>
      </c>
      <c r="AK697" s="79" t="s">
        <v>651</v>
      </c>
      <c r="AL697" s="79" t="s">
        <v>652</v>
      </c>
      <c r="AM697" s="130">
        <v>0</v>
      </c>
      <c r="AN697" s="130">
        <v>0</v>
      </c>
      <c r="AO697" s="130">
        <v>0</v>
      </c>
      <c r="AP697" s="130">
        <v>0</v>
      </c>
      <c r="AQ697" s="130">
        <v>0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0</v>
      </c>
      <c r="BI697" s="22">
        <f t="shared" si="30"/>
        <v>0</v>
      </c>
      <c r="BJ697" s="22">
        <f t="shared" si="31"/>
        <v>0</v>
      </c>
      <c r="BK697" s="22">
        <f t="shared" si="32"/>
        <v>0</v>
      </c>
    </row>
    <row r="698" spans="1:63" x14ac:dyDescent="0.35">
      <c r="A698" s="23" t="s">
        <v>2145</v>
      </c>
      <c r="B698" s="79" t="s">
        <v>543</v>
      </c>
      <c r="C698" s="80">
        <v>8</v>
      </c>
      <c r="D698" s="81" t="s">
        <v>23</v>
      </c>
      <c r="E698" s="79" t="s">
        <v>458</v>
      </c>
      <c r="F698" s="79" t="s">
        <v>635</v>
      </c>
      <c r="G698" s="79" t="s">
        <v>918</v>
      </c>
      <c r="H698" s="79" t="s">
        <v>656</v>
      </c>
      <c r="I698" s="79" t="s">
        <v>919</v>
      </c>
      <c r="J698" s="79" t="s">
        <v>658</v>
      </c>
      <c r="K698" s="79" t="s">
        <v>472</v>
      </c>
      <c r="L698" s="79" t="s">
        <v>637</v>
      </c>
      <c r="M698" s="79" t="s">
        <v>650</v>
      </c>
      <c r="N698" s="82">
        <v>1</v>
      </c>
      <c r="O698" s="82">
        <v>1</v>
      </c>
      <c r="P698" s="82">
        <v>1</v>
      </c>
      <c r="Q698" s="82">
        <v>1</v>
      </c>
      <c r="R698" s="82">
        <v>1</v>
      </c>
      <c r="S698" s="82">
        <v>1</v>
      </c>
      <c r="T698" s="82">
        <v>0</v>
      </c>
      <c r="U698" s="82">
        <v>0</v>
      </c>
      <c r="V698" s="82">
        <v>0</v>
      </c>
      <c r="W698" s="77">
        <v>106200</v>
      </c>
      <c r="X698" s="77">
        <v>0</v>
      </c>
      <c r="Y698" s="77">
        <v>0</v>
      </c>
      <c r="Z698" s="77">
        <v>549.58000000000004</v>
      </c>
      <c r="AA698" s="77">
        <v>0</v>
      </c>
      <c r="AB698" s="77">
        <v>0</v>
      </c>
      <c r="AC698" s="77">
        <v>0</v>
      </c>
      <c r="AD698" s="77">
        <v>106200</v>
      </c>
      <c r="AE698" s="134">
        <v>43941</v>
      </c>
      <c r="AF698" s="134">
        <v>47228</v>
      </c>
      <c r="AG698" s="135">
        <v>106200</v>
      </c>
      <c r="AH698" s="84">
        <v>5.1388888888888893</v>
      </c>
      <c r="AI698" s="84">
        <v>9</v>
      </c>
      <c r="AJ698" s="136">
        <v>6.2100000000000002E-2</v>
      </c>
      <c r="AK698" s="79" t="s">
        <v>651</v>
      </c>
      <c r="AL698" s="79" t="s">
        <v>652</v>
      </c>
      <c r="AM698" s="130">
        <v>0</v>
      </c>
      <c r="AN698" s="130">
        <v>0</v>
      </c>
      <c r="AO698" s="130">
        <v>0</v>
      </c>
      <c r="AP698" s="130">
        <v>0</v>
      </c>
      <c r="AQ698" s="130">
        <v>0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0</v>
      </c>
      <c r="BI698" s="22">
        <f t="shared" si="30"/>
        <v>0</v>
      </c>
      <c r="BJ698" s="22">
        <f t="shared" si="31"/>
        <v>0</v>
      </c>
      <c r="BK698" s="22">
        <f t="shared" si="32"/>
        <v>0</v>
      </c>
    </row>
    <row r="699" spans="1:63" x14ac:dyDescent="0.35">
      <c r="A699" s="23" t="s">
        <v>2146</v>
      </c>
      <c r="B699" s="79" t="s">
        <v>543</v>
      </c>
      <c r="C699" s="80">
        <v>9</v>
      </c>
      <c r="D699" s="81" t="s">
        <v>23</v>
      </c>
      <c r="E699" s="79" t="s">
        <v>458</v>
      </c>
      <c r="F699" s="79" t="s">
        <v>635</v>
      </c>
      <c r="G699" s="79" t="s">
        <v>918</v>
      </c>
      <c r="H699" s="79" t="s">
        <v>656</v>
      </c>
      <c r="I699" s="79" t="s">
        <v>919</v>
      </c>
      <c r="J699" s="79" t="s">
        <v>658</v>
      </c>
      <c r="K699" s="79" t="s">
        <v>472</v>
      </c>
      <c r="L699" s="79" t="s">
        <v>637</v>
      </c>
      <c r="M699" s="79" t="s">
        <v>650</v>
      </c>
      <c r="N699" s="82">
        <v>1</v>
      </c>
      <c r="O699" s="82">
        <v>1</v>
      </c>
      <c r="P699" s="82">
        <v>1</v>
      </c>
      <c r="Q699" s="82">
        <v>1</v>
      </c>
      <c r="R699" s="82">
        <v>1</v>
      </c>
      <c r="S699" s="82">
        <v>1</v>
      </c>
      <c r="T699" s="82">
        <v>0</v>
      </c>
      <c r="U699" s="82">
        <v>0</v>
      </c>
      <c r="V699" s="82">
        <v>0</v>
      </c>
      <c r="W699" s="77">
        <v>53100</v>
      </c>
      <c r="X699" s="77">
        <v>0</v>
      </c>
      <c r="Y699" s="77">
        <v>0</v>
      </c>
      <c r="Z699" s="77">
        <v>287.62</v>
      </c>
      <c r="AA699" s="77">
        <v>0</v>
      </c>
      <c r="AB699" s="77">
        <v>0</v>
      </c>
      <c r="AC699" s="77">
        <v>0</v>
      </c>
      <c r="AD699" s="77">
        <v>53100</v>
      </c>
      <c r="AE699" s="134">
        <v>43941</v>
      </c>
      <c r="AF699" s="134">
        <v>47593</v>
      </c>
      <c r="AG699" s="135">
        <v>53100</v>
      </c>
      <c r="AH699" s="84">
        <v>6.1388888888888893</v>
      </c>
      <c r="AI699" s="84">
        <v>10</v>
      </c>
      <c r="AJ699" s="136">
        <v>6.5000000000000002E-2</v>
      </c>
      <c r="AK699" s="79" t="s">
        <v>651</v>
      </c>
      <c r="AL699" s="79" t="s">
        <v>652</v>
      </c>
      <c r="AM699" s="130">
        <v>0</v>
      </c>
      <c r="AN699" s="130">
        <v>0</v>
      </c>
      <c r="AO699" s="130">
        <v>0</v>
      </c>
      <c r="AP699" s="130">
        <v>0</v>
      </c>
      <c r="AQ699" s="130">
        <v>0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0</v>
      </c>
      <c r="BI699" s="22">
        <f t="shared" si="30"/>
        <v>0</v>
      </c>
      <c r="BJ699" s="22">
        <f t="shared" si="31"/>
        <v>0</v>
      </c>
      <c r="BK699" s="22">
        <f t="shared" si="32"/>
        <v>0</v>
      </c>
    </row>
    <row r="700" spans="1:63" x14ac:dyDescent="0.35">
      <c r="A700" s="23" t="s">
        <v>1375</v>
      </c>
      <c r="B700" s="79" t="s">
        <v>544</v>
      </c>
      <c r="C700" s="80">
        <v>3</v>
      </c>
      <c r="D700" s="81" t="s">
        <v>23</v>
      </c>
      <c r="E700" s="79" t="s">
        <v>458</v>
      </c>
      <c r="F700" s="79" t="s">
        <v>635</v>
      </c>
      <c r="G700" s="79" t="s">
        <v>918</v>
      </c>
      <c r="H700" s="79" t="s">
        <v>656</v>
      </c>
      <c r="I700" s="79" t="s">
        <v>919</v>
      </c>
      <c r="J700" s="79" t="s">
        <v>658</v>
      </c>
      <c r="K700" s="79" t="s">
        <v>472</v>
      </c>
      <c r="L700" s="79" t="s">
        <v>637</v>
      </c>
      <c r="M700" s="79" t="s">
        <v>650</v>
      </c>
      <c r="N700" s="82">
        <v>1</v>
      </c>
      <c r="O700" s="82">
        <v>1</v>
      </c>
      <c r="P700" s="82">
        <v>1</v>
      </c>
      <c r="Q700" s="82">
        <v>1</v>
      </c>
      <c r="R700" s="82">
        <v>1</v>
      </c>
      <c r="S700" s="82">
        <v>1</v>
      </c>
      <c r="T700" s="82">
        <v>0</v>
      </c>
      <c r="U700" s="82">
        <v>0</v>
      </c>
      <c r="V700" s="82">
        <v>0</v>
      </c>
      <c r="W700" s="77">
        <v>179212.5</v>
      </c>
      <c r="X700" s="77">
        <v>0</v>
      </c>
      <c r="Y700" s="77">
        <v>0</v>
      </c>
      <c r="Z700" s="77">
        <v>703.41</v>
      </c>
      <c r="AA700" s="77">
        <v>0</v>
      </c>
      <c r="AB700" s="77">
        <v>0</v>
      </c>
      <c r="AC700" s="77">
        <v>0</v>
      </c>
      <c r="AD700" s="77">
        <v>179212.5</v>
      </c>
      <c r="AE700" s="134">
        <v>43962</v>
      </c>
      <c r="AF700" s="134">
        <v>45423</v>
      </c>
      <c r="AG700" s="135">
        <v>358425</v>
      </c>
      <c r="AH700" s="84">
        <v>0.19722222222222222</v>
      </c>
      <c r="AI700" s="84">
        <v>4</v>
      </c>
      <c r="AJ700" s="136">
        <v>4.7100000000000003E-2</v>
      </c>
      <c r="AK700" s="79" t="s">
        <v>651</v>
      </c>
      <c r="AL700" s="79" t="s">
        <v>652</v>
      </c>
      <c r="AM700" s="130">
        <v>0</v>
      </c>
      <c r="AN700" s="130">
        <v>0</v>
      </c>
      <c r="AO700" s="130">
        <v>179212.5</v>
      </c>
      <c r="AP700" s="130">
        <v>0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0</v>
      </c>
      <c r="BI700" s="22">
        <f t="shared" si="30"/>
        <v>179212.5</v>
      </c>
      <c r="BJ700" s="22">
        <f t="shared" si="31"/>
        <v>0</v>
      </c>
      <c r="BK700" s="22">
        <f t="shared" si="32"/>
        <v>179212.5</v>
      </c>
    </row>
    <row r="701" spans="1:63" x14ac:dyDescent="0.35">
      <c r="A701" s="23" t="s">
        <v>2147</v>
      </c>
      <c r="B701" s="79" t="s">
        <v>544</v>
      </c>
      <c r="C701" s="80">
        <v>4</v>
      </c>
      <c r="D701" s="81" t="s">
        <v>23</v>
      </c>
      <c r="E701" s="79" t="s">
        <v>458</v>
      </c>
      <c r="F701" s="79" t="s">
        <v>635</v>
      </c>
      <c r="G701" s="79" t="s">
        <v>918</v>
      </c>
      <c r="H701" s="79" t="s">
        <v>656</v>
      </c>
      <c r="I701" s="79" t="s">
        <v>919</v>
      </c>
      <c r="J701" s="79" t="s">
        <v>658</v>
      </c>
      <c r="K701" s="79" t="s">
        <v>472</v>
      </c>
      <c r="L701" s="79" t="s">
        <v>637</v>
      </c>
      <c r="M701" s="79" t="s">
        <v>650</v>
      </c>
      <c r="N701" s="82">
        <v>1</v>
      </c>
      <c r="O701" s="82">
        <v>1</v>
      </c>
      <c r="P701" s="82">
        <v>1</v>
      </c>
      <c r="Q701" s="82">
        <v>1</v>
      </c>
      <c r="R701" s="82">
        <v>1</v>
      </c>
      <c r="S701" s="82">
        <v>1</v>
      </c>
      <c r="T701" s="82">
        <v>0</v>
      </c>
      <c r="U701" s="82">
        <v>0</v>
      </c>
      <c r="V701" s="82">
        <v>0</v>
      </c>
      <c r="W701" s="77">
        <v>1345200</v>
      </c>
      <c r="X701" s="77">
        <v>0</v>
      </c>
      <c r="Y701" s="77">
        <v>0</v>
      </c>
      <c r="Z701" s="77">
        <v>5683.47</v>
      </c>
      <c r="AA701" s="77">
        <v>0</v>
      </c>
      <c r="AB701" s="77">
        <v>0</v>
      </c>
      <c r="AC701" s="77">
        <v>0</v>
      </c>
      <c r="AD701" s="77">
        <v>1345200</v>
      </c>
      <c r="AE701" s="134">
        <v>43962</v>
      </c>
      <c r="AF701" s="134">
        <v>45788</v>
      </c>
      <c r="AG701" s="135">
        <v>1345200</v>
      </c>
      <c r="AH701" s="84">
        <v>1.1972222222222222</v>
      </c>
      <c r="AI701" s="84">
        <v>5</v>
      </c>
      <c r="AJ701" s="136">
        <v>5.0700000000000002E-2</v>
      </c>
      <c r="AK701" s="79" t="s">
        <v>651</v>
      </c>
      <c r="AL701" s="79" t="s">
        <v>652</v>
      </c>
      <c r="AM701" s="130">
        <v>0</v>
      </c>
      <c r="AN701" s="130">
        <v>0</v>
      </c>
      <c r="AO701" s="130">
        <v>0</v>
      </c>
      <c r="AP701" s="130">
        <v>0</v>
      </c>
      <c r="AQ701" s="130">
        <v>0</v>
      </c>
      <c r="AR701" s="130">
        <v>0</v>
      </c>
      <c r="AS701" s="130">
        <v>0</v>
      </c>
      <c r="AT701" s="130">
        <v>0</v>
      </c>
      <c r="AU701" s="130">
        <v>672600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672600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0</v>
      </c>
      <c r="BI701" s="22">
        <f t="shared" si="30"/>
        <v>672600</v>
      </c>
      <c r="BJ701" s="22">
        <f t="shared" si="31"/>
        <v>672600</v>
      </c>
      <c r="BK701" s="22">
        <f t="shared" si="32"/>
        <v>1345200</v>
      </c>
    </row>
    <row r="702" spans="1:63" x14ac:dyDescent="0.35">
      <c r="A702" s="23" t="s">
        <v>2148</v>
      </c>
      <c r="B702" s="79" t="s">
        <v>544</v>
      </c>
      <c r="C702" s="80">
        <v>5</v>
      </c>
      <c r="D702" s="81" t="s">
        <v>23</v>
      </c>
      <c r="E702" s="79" t="s">
        <v>458</v>
      </c>
      <c r="F702" s="79" t="s">
        <v>635</v>
      </c>
      <c r="G702" s="79" t="s">
        <v>918</v>
      </c>
      <c r="H702" s="79" t="s">
        <v>656</v>
      </c>
      <c r="I702" s="79" t="s">
        <v>919</v>
      </c>
      <c r="J702" s="79" t="s">
        <v>658</v>
      </c>
      <c r="K702" s="79" t="s">
        <v>472</v>
      </c>
      <c r="L702" s="79" t="s">
        <v>637</v>
      </c>
      <c r="M702" s="79" t="s">
        <v>650</v>
      </c>
      <c r="N702" s="82">
        <v>1</v>
      </c>
      <c r="O702" s="82">
        <v>1</v>
      </c>
      <c r="P702" s="82">
        <v>1</v>
      </c>
      <c r="Q702" s="82">
        <v>1</v>
      </c>
      <c r="R702" s="82">
        <v>1</v>
      </c>
      <c r="S702" s="82">
        <v>1</v>
      </c>
      <c r="T702" s="82">
        <v>0</v>
      </c>
      <c r="U702" s="82">
        <v>0</v>
      </c>
      <c r="V702" s="82">
        <v>0</v>
      </c>
      <c r="W702" s="77">
        <v>2028862.5</v>
      </c>
      <c r="X702" s="77">
        <v>0</v>
      </c>
      <c r="Y702" s="77">
        <v>0</v>
      </c>
      <c r="Z702" s="77">
        <v>9062.25</v>
      </c>
      <c r="AA702" s="77">
        <v>0</v>
      </c>
      <c r="AB702" s="77">
        <v>0</v>
      </c>
      <c r="AC702" s="77">
        <v>0</v>
      </c>
      <c r="AD702" s="77">
        <v>2028862.5</v>
      </c>
      <c r="AE702" s="134">
        <v>43962</v>
      </c>
      <c r="AF702" s="134">
        <v>46153</v>
      </c>
      <c r="AG702" s="135">
        <v>2028862.5</v>
      </c>
      <c r="AH702" s="84">
        <v>2.1972222222222224</v>
      </c>
      <c r="AI702" s="84">
        <v>6</v>
      </c>
      <c r="AJ702" s="136">
        <v>5.3600000000000002E-2</v>
      </c>
      <c r="AK702" s="79" t="s">
        <v>651</v>
      </c>
      <c r="AL702" s="79" t="s">
        <v>652</v>
      </c>
      <c r="AM702" s="130">
        <v>0</v>
      </c>
      <c r="AN702" s="130">
        <v>0</v>
      </c>
      <c r="AO702" s="130">
        <v>0</v>
      </c>
      <c r="AP702" s="130">
        <v>0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1014431.25</v>
      </c>
      <c r="BH702" s="130">
        <v>0</v>
      </c>
      <c r="BI702" s="22">
        <f t="shared" si="30"/>
        <v>0</v>
      </c>
      <c r="BJ702" s="22">
        <f t="shared" si="31"/>
        <v>1014431.25</v>
      </c>
      <c r="BK702" s="22">
        <f t="shared" si="32"/>
        <v>1014431.25</v>
      </c>
    </row>
    <row r="703" spans="1:63" x14ac:dyDescent="0.35">
      <c r="A703" s="23" t="s">
        <v>2149</v>
      </c>
      <c r="B703" s="79" t="s">
        <v>544</v>
      </c>
      <c r="C703" s="80">
        <v>6</v>
      </c>
      <c r="D703" s="81" t="s">
        <v>23</v>
      </c>
      <c r="E703" s="79" t="s">
        <v>458</v>
      </c>
      <c r="F703" s="79" t="s">
        <v>635</v>
      </c>
      <c r="G703" s="79" t="s">
        <v>918</v>
      </c>
      <c r="H703" s="79" t="s">
        <v>656</v>
      </c>
      <c r="I703" s="79" t="s">
        <v>919</v>
      </c>
      <c r="J703" s="79" t="s">
        <v>658</v>
      </c>
      <c r="K703" s="79" t="s">
        <v>472</v>
      </c>
      <c r="L703" s="79" t="s">
        <v>637</v>
      </c>
      <c r="M703" s="79" t="s">
        <v>650</v>
      </c>
      <c r="N703" s="82">
        <v>1</v>
      </c>
      <c r="O703" s="82">
        <v>1</v>
      </c>
      <c r="P703" s="82">
        <v>1</v>
      </c>
      <c r="Q703" s="82">
        <v>1</v>
      </c>
      <c r="R703" s="82">
        <v>1</v>
      </c>
      <c r="S703" s="82">
        <v>1</v>
      </c>
      <c r="T703" s="82">
        <v>0</v>
      </c>
      <c r="U703" s="82">
        <v>0</v>
      </c>
      <c r="V703" s="82">
        <v>0</v>
      </c>
      <c r="W703" s="77">
        <v>3163580</v>
      </c>
      <c r="X703" s="77">
        <v>0</v>
      </c>
      <c r="Y703" s="77">
        <v>0</v>
      </c>
      <c r="Z703" s="77">
        <v>14868.83</v>
      </c>
      <c r="AA703" s="77">
        <v>0</v>
      </c>
      <c r="AB703" s="77">
        <v>0</v>
      </c>
      <c r="AC703" s="77">
        <v>0</v>
      </c>
      <c r="AD703" s="77">
        <v>3163580</v>
      </c>
      <c r="AE703" s="134">
        <v>43962</v>
      </c>
      <c r="AF703" s="134">
        <v>46518</v>
      </c>
      <c r="AG703" s="135">
        <v>3163580</v>
      </c>
      <c r="AH703" s="84">
        <v>3.1972222222222224</v>
      </c>
      <c r="AI703" s="84">
        <v>7</v>
      </c>
      <c r="AJ703" s="136">
        <v>5.6399999999999999E-2</v>
      </c>
      <c r="AK703" s="79" t="s">
        <v>651</v>
      </c>
      <c r="AL703" s="79" t="s">
        <v>652</v>
      </c>
      <c r="AM703" s="130">
        <v>0</v>
      </c>
      <c r="AN703" s="130">
        <v>0</v>
      </c>
      <c r="AO703" s="130">
        <v>0</v>
      </c>
      <c r="AP703" s="130">
        <v>0</v>
      </c>
      <c r="AQ703" s="130">
        <v>0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0</v>
      </c>
      <c r="BI703" s="22">
        <f t="shared" si="30"/>
        <v>0</v>
      </c>
      <c r="BJ703" s="22">
        <f t="shared" si="31"/>
        <v>0</v>
      </c>
      <c r="BK703" s="22">
        <f t="shared" si="32"/>
        <v>0</v>
      </c>
    </row>
    <row r="704" spans="1:63" x14ac:dyDescent="0.35">
      <c r="A704" s="23" t="s">
        <v>2150</v>
      </c>
      <c r="B704" s="79" t="s">
        <v>544</v>
      </c>
      <c r="C704" s="80">
        <v>7</v>
      </c>
      <c r="D704" s="81" t="s">
        <v>23</v>
      </c>
      <c r="E704" s="79" t="s">
        <v>458</v>
      </c>
      <c r="F704" s="79" t="s">
        <v>635</v>
      </c>
      <c r="G704" s="79" t="s">
        <v>918</v>
      </c>
      <c r="H704" s="79" t="s">
        <v>656</v>
      </c>
      <c r="I704" s="79" t="s">
        <v>919</v>
      </c>
      <c r="J704" s="79" t="s">
        <v>658</v>
      </c>
      <c r="K704" s="79" t="s">
        <v>472</v>
      </c>
      <c r="L704" s="79" t="s">
        <v>637</v>
      </c>
      <c r="M704" s="79" t="s">
        <v>650</v>
      </c>
      <c r="N704" s="82">
        <v>1</v>
      </c>
      <c r="O704" s="82">
        <v>1</v>
      </c>
      <c r="P704" s="82">
        <v>1</v>
      </c>
      <c r="Q704" s="82">
        <v>1</v>
      </c>
      <c r="R704" s="82">
        <v>1</v>
      </c>
      <c r="S704" s="82">
        <v>1</v>
      </c>
      <c r="T704" s="82">
        <v>0</v>
      </c>
      <c r="U704" s="82">
        <v>0</v>
      </c>
      <c r="V704" s="82">
        <v>0</v>
      </c>
      <c r="W704" s="77">
        <v>2717687.5</v>
      </c>
      <c r="X704" s="77">
        <v>0</v>
      </c>
      <c r="Y704" s="77">
        <v>0</v>
      </c>
      <c r="Z704" s="77">
        <v>13429.91</v>
      </c>
      <c r="AA704" s="77">
        <v>0</v>
      </c>
      <c r="AB704" s="77">
        <v>0</v>
      </c>
      <c r="AC704" s="77">
        <v>0</v>
      </c>
      <c r="AD704" s="77">
        <v>2717687.5</v>
      </c>
      <c r="AE704" s="134">
        <v>43962</v>
      </c>
      <c r="AF704" s="134">
        <v>46884</v>
      </c>
      <c r="AG704" s="135">
        <v>2717687.5</v>
      </c>
      <c r="AH704" s="84">
        <v>4.197222222222222</v>
      </c>
      <c r="AI704" s="84">
        <v>8</v>
      </c>
      <c r="AJ704" s="136">
        <v>5.9299999999999999E-2</v>
      </c>
      <c r="AK704" s="79" t="s">
        <v>651</v>
      </c>
      <c r="AL704" s="79" t="s">
        <v>652</v>
      </c>
      <c r="AM704" s="130">
        <v>0</v>
      </c>
      <c r="AN704" s="130">
        <v>0</v>
      </c>
      <c r="AO704" s="130">
        <v>0</v>
      </c>
      <c r="AP704" s="130">
        <v>0</v>
      </c>
      <c r="AQ704" s="130">
        <v>0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0</v>
      </c>
      <c r="BI704" s="22">
        <f t="shared" si="30"/>
        <v>0</v>
      </c>
      <c r="BJ704" s="22">
        <f t="shared" si="31"/>
        <v>0</v>
      </c>
      <c r="BK704" s="22">
        <f t="shared" si="32"/>
        <v>0</v>
      </c>
    </row>
    <row r="705" spans="1:63" x14ac:dyDescent="0.35">
      <c r="A705" s="23" t="s">
        <v>2151</v>
      </c>
      <c r="B705" s="79" t="s">
        <v>544</v>
      </c>
      <c r="C705" s="80">
        <v>8</v>
      </c>
      <c r="D705" s="81" t="s">
        <v>23</v>
      </c>
      <c r="E705" s="79" t="s">
        <v>458</v>
      </c>
      <c r="F705" s="79" t="s">
        <v>635</v>
      </c>
      <c r="G705" s="79" t="s">
        <v>918</v>
      </c>
      <c r="H705" s="79" t="s">
        <v>656</v>
      </c>
      <c r="I705" s="79" t="s">
        <v>919</v>
      </c>
      <c r="J705" s="79" t="s">
        <v>658</v>
      </c>
      <c r="K705" s="79" t="s">
        <v>472</v>
      </c>
      <c r="L705" s="79" t="s">
        <v>637</v>
      </c>
      <c r="M705" s="79" t="s">
        <v>650</v>
      </c>
      <c r="N705" s="82">
        <v>1</v>
      </c>
      <c r="O705" s="82">
        <v>1</v>
      </c>
      <c r="P705" s="82">
        <v>1</v>
      </c>
      <c r="Q705" s="82">
        <v>1</v>
      </c>
      <c r="R705" s="82">
        <v>1</v>
      </c>
      <c r="S705" s="82">
        <v>1</v>
      </c>
      <c r="T705" s="82">
        <v>0</v>
      </c>
      <c r="U705" s="82">
        <v>0</v>
      </c>
      <c r="V705" s="82">
        <v>0</v>
      </c>
      <c r="W705" s="77">
        <v>53100</v>
      </c>
      <c r="X705" s="77">
        <v>0</v>
      </c>
      <c r="Y705" s="77">
        <v>0</v>
      </c>
      <c r="Z705" s="77">
        <v>274.79000000000002</v>
      </c>
      <c r="AA705" s="77">
        <v>0</v>
      </c>
      <c r="AB705" s="77">
        <v>0</v>
      </c>
      <c r="AC705" s="77">
        <v>0</v>
      </c>
      <c r="AD705" s="77">
        <v>53100</v>
      </c>
      <c r="AE705" s="134">
        <v>43962</v>
      </c>
      <c r="AF705" s="134">
        <v>47249</v>
      </c>
      <c r="AG705" s="135">
        <v>53100</v>
      </c>
      <c r="AH705" s="84">
        <v>5.197222222222222</v>
      </c>
      <c r="AI705" s="84">
        <v>9</v>
      </c>
      <c r="AJ705" s="136">
        <v>6.2100000000000002E-2</v>
      </c>
      <c r="AK705" s="79" t="s">
        <v>651</v>
      </c>
      <c r="AL705" s="79" t="s">
        <v>652</v>
      </c>
      <c r="AM705" s="130">
        <v>0</v>
      </c>
      <c r="AN705" s="130">
        <v>0</v>
      </c>
      <c r="AO705" s="130">
        <v>0</v>
      </c>
      <c r="AP705" s="130">
        <v>0</v>
      </c>
      <c r="AQ705" s="130">
        <v>0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0</v>
      </c>
      <c r="BI705" s="22">
        <f t="shared" si="30"/>
        <v>0</v>
      </c>
      <c r="BJ705" s="22">
        <f t="shared" si="31"/>
        <v>0</v>
      </c>
      <c r="BK705" s="22">
        <f t="shared" si="32"/>
        <v>0</v>
      </c>
    </row>
    <row r="706" spans="1:63" x14ac:dyDescent="0.35">
      <c r="A706" s="23" t="s">
        <v>2152</v>
      </c>
      <c r="B706" s="79" t="s">
        <v>545</v>
      </c>
      <c r="C706" s="80">
        <v>3</v>
      </c>
      <c r="D706" s="81" t="s">
        <v>23</v>
      </c>
      <c r="E706" s="79" t="s">
        <v>458</v>
      </c>
      <c r="F706" s="79" t="s">
        <v>635</v>
      </c>
      <c r="G706" s="79" t="s">
        <v>918</v>
      </c>
      <c r="H706" s="79" t="s">
        <v>656</v>
      </c>
      <c r="I706" s="79" t="s">
        <v>919</v>
      </c>
      <c r="J706" s="79" t="s">
        <v>658</v>
      </c>
      <c r="K706" s="79" t="s">
        <v>472</v>
      </c>
      <c r="L706" s="79" t="s">
        <v>637</v>
      </c>
      <c r="M706" s="79" t="s">
        <v>650</v>
      </c>
      <c r="N706" s="82">
        <v>1</v>
      </c>
      <c r="O706" s="82">
        <v>1</v>
      </c>
      <c r="P706" s="82">
        <v>1</v>
      </c>
      <c r="Q706" s="82">
        <v>1</v>
      </c>
      <c r="R706" s="82">
        <v>1</v>
      </c>
      <c r="S706" s="82">
        <v>1</v>
      </c>
      <c r="T706" s="82">
        <v>0</v>
      </c>
      <c r="U706" s="82">
        <v>0</v>
      </c>
      <c r="V706" s="82">
        <v>0</v>
      </c>
      <c r="W706" s="77">
        <v>26550</v>
      </c>
      <c r="X706" s="77">
        <v>0</v>
      </c>
      <c r="Y706" s="77">
        <v>0</v>
      </c>
      <c r="Z706" s="77">
        <v>104.21</v>
      </c>
      <c r="AA706" s="77">
        <v>0</v>
      </c>
      <c r="AB706" s="77">
        <v>0</v>
      </c>
      <c r="AC706" s="77">
        <v>0</v>
      </c>
      <c r="AD706" s="77">
        <v>26550</v>
      </c>
      <c r="AE706" s="134">
        <v>44013</v>
      </c>
      <c r="AF706" s="134">
        <v>45474</v>
      </c>
      <c r="AG706" s="135">
        <v>53100</v>
      </c>
      <c r="AH706" s="84">
        <v>0.33611111111111114</v>
      </c>
      <c r="AI706" s="84">
        <v>4</v>
      </c>
      <c r="AJ706" s="136">
        <v>4.7100000000000003E-2</v>
      </c>
      <c r="AK706" s="79" t="s">
        <v>651</v>
      </c>
      <c r="AL706" s="79" t="s">
        <v>652</v>
      </c>
      <c r="AM706" s="130">
        <v>0</v>
      </c>
      <c r="AN706" s="130">
        <v>0</v>
      </c>
      <c r="AO706" s="130">
        <v>0</v>
      </c>
      <c r="AP706" s="130">
        <v>0</v>
      </c>
      <c r="AQ706" s="130">
        <v>26550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0</v>
      </c>
      <c r="BI706" s="22">
        <f t="shared" si="30"/>
        <v>26550</v>
      </c>
      <c r="BJ706" s="22">
        <f t="shared" si="31"/>
        <v>0</v>
      </c>
      <c r="BK706" s="22">
        <f t="shared" si="32"/>
        <v>26550</v>
      </c>
    </row>
    <row r="707" spans="1:63" x14ac:dyDescent="0.35">
      <c r="A707" s="23" t="s">
        <v>2153</v>
      </c>
      <c r="B707" s="79" t="s">
        <v>545</v>
      </c>
      <c r="C707" s="80">
        <v>4</v>
      </c>
      <c r="D707" s="81" t="s">
        <v>23</v>
      </c>
      <c r="E707" s="79" t="s">
        <v>458</v>
      </c>
      <c r="F707" s="79" t="s">
        <v>635</v>
      </c>
      <c r="G707" s="79" t="s">
        <v>918</v>
      </c>
      <c r="H707" s="79" t="s">
        <v>656</v>
      </c>
      <c r="I707" s="79" t="s">
        <v>919</v>
      </c>
      <c r="J707" s="79" t="s">
        <v>658</v>
      </c>
      <c r="K707" s="79" t="s">
        <v>472</v>
      </c>
      <c r="L707" s="79" t="s">
        <v>637</v>
      </c>
      <c r="M707" s="79" t="s">
        <v>650</v>
      </c>
      <c r="N707" s="82">
        <v>1</v>
      </c>
      <c r="O707" s="82">
        <v>1</v>
      </c>
      <c r="P707" s="82">
        <v>1</v>
      </c>
      <c r="Q707" s="82">
        <v>1</v>
      </c>
      <c r="R707" s="82">
        <v>1</v>
      </c>
      <c r="S707" s="82">
        <v>1</v>
      </c>
      <c r="T707" s="82">
        <v>0</v>
      </c>
      <c r="U707" s="82">
        <v>0</v>
      </c>
      <c r="V707" s="82">
        <v>0</v>
      </c>
      <c r="W707" s="77">
        <v>362997.5</v>
      </c>
      <c r="X707" s="77">
        <v>0</v>
      </c>
      <c r="Y707" s="77">
        <v>0</v>
      </c>
      <c r="Z707" s="77">
        <v>1621.39</v>
      </c>
      <c r="AA707" s="77">
        <v>0</v>
      </c>
      <c r="AB707" s="77">
        <v>0</v>
      </c>
      <c r="AC707" s="77">
        <v>0</v>
      </c>
      <c r="AD707" s="77">
        <v>362997.5</v>
      </c>
      <c r="AE707" s="134">
        <v>44013</v>
      </c>
      <c r="AF707" s="134">
        <v>46204</v>
      </c>
      <c r="AG707" s="135">
        <v>362997.5</v>
      </c>
      <c r="AH707" s="84">
        <v>2.3361111111111112</v>
      </c>
      <c r="AI707" s="84">
        <v>6</v>
      </c>
      <c r="AJ707" s="136">
        <v>5.3600000000000002E-2</v>
      </c>
      <c r="AK707" s="79" t="s">
        <v>651</v>
      </c>
      <c r="AL707" s="79" t="s">
        <v>652</v>
      </c>
      <c r="AM707" s="130">
        <v>0</v>
      </c>
      <c r="AN707" s="130">
        <v>0</v>
      </c>
      <c r="AO707" s="130">
        <v>0</v>
      </c>
      <c r="AP707" s="130">
        <v>0</v>
      </c>
      <c r="AQ707" s="130">
        <v>0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0</v>
      </c>
      <c r="BI707" s="22">
        <f t="shared" ref="BI707:BI770" si="33">SUM(AM707:AV707)</f>
        <v>0</v>
      </c>
      <c r="BJ707" s="22">
        <f t="shared" si="31"/>
        <v>0</v>
      </c>
      <c r="BK707" s="22">
        <f t="shared" si="32"/>
        <v>0</v>
      </c>
    </row>
    <row r="708" spans="1:63" x14ac:dyDescent="0.35">
      <c r="A708" s="23" t="s">
        <v>2154</v>
      </c>
      <c r="B708" s="79" t="s">
        <v>545</v>
      </c>
      <c r="C708" s="80">
        <v>5</v>
      </c>
      <c r="D708" s="81" t="s">
        <v>23</v>
      </c>
      <c r="E708" s="79" t="s">
        <v>458</v>
      </c>
      <c r="F708" s="79" t="s">
        <v>635</v>
      </c>
      <c r="G708" s="79" t="s">
        <v>918</v>
      </c>
      <c r="H708" s="79" t="s">
        <v>656</v>
      </c>
      <c r="I708" s="79" t="s">
        <v>919</v>
      </c>
      <c r="J708" s="79" t="s">
        <v>658</v>
      </c>
      <c r="K708" s="79" t="s">
        <v>472</v>
      </c>
      <c r="L708" s="79" t="s">
        <v>637</v>
      </c>
      <c r="M708" s="79" t="s">
        <v>650</v>
      </c>
      <c r="N708" s="82">
        <v>1</v>
      </c>
      <c r="O708" s="82">
        <v>1</v>
      </c>
      <c r="P708" s="82">
        <v>1</v>
      </c>
      <c r="Q708" s="82">
        <v>1</v>
      </c>
      <c r="R708" s="82">
        <v>1</v>
      </c>
      <c r="S708" s="82">
        <v>1</v>
      </c>
      <c r="T708" s="82">
        <v>0</v>
      </c>
      <c r="U708" s="82">
        <v>0</v>
      </c>
      <c r="V708" s="82">
        <v>0</v>
      </c>
      <c r="W708" s="77">
        <v>1695365</v>
      </c>
      <c r="X708" s="77">
        <v>0</v>
      </c>
      <c r="Y708" s="77">
        <v>0</v>
      </c>
      <c r="Z708" s="77">
        <v>7968.22</v>
      </c>
      <c r="AA708" s="77">
        <v>0</v>
      </c>
      <c r="AB708" s="77">
        <v>0</v>
      </c>
      <c r="AC708" s="77">
        <v>0</v>
      </c>
      <c r="AD708" s="77">
        <v>1695365</v>
      </c>
      <c r="AE708" s="134">
        <v>44013</v>
      </c>
      <c r="AF708" s="134">
        <v>46569</v>
      </c>
      <c r="AG708" s="135">
        <v>1695365</v>
      </c>
      <c r="AH708" s="84">
        <v>3.3361111111111112</v>
      </c>
      <c r="AI708" s="84">
        <v>7</v>
      </c>
      <c r="AJ708" s="136">
        <v>5.6399999999999999E-2</v>
      </c>
      <c r="AK708" s="79" t="s">
        <v>651</v>
      </c>
      <c r="AL708" s="79" t="s">
        <v>652</v>
      </c>
      <c r="AM708" s="130">
        <v>0</v>
      </c>
      <c r="AN708" s="130">
        <v>0</v>
      </c>
      <c r="AO708" s="130">
        <v>0</v>
      </c>
      <c r="AP708" s="130">
        <v>0</v>
      </c>
      <c r="AQ708" s="130">
        <v>0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0</v>
      </c>
      <c r="BI708" s="22">
        <f t="shared" si="33"/>
        <v>0</v>
      </c>
      <c r="BJ708" s="22">
        <f t="shared" ref="BJ708:BJ771" si="34">SUM(AW708:BH708)</f>
        <v>0</v>
      </c>
      <c r="BK708" s="22">
        <f t="shared" ref="BK708:BK771" si="35">BI708+BJ708</f>
        <v>0</v>
      </c>
    </row>
    <row r="709" spans="1:63" x14ac:dyDescent="0.35">
      <c r="A709" s="23" t="s">
        <v>2155</v>
      </c>
      <c r="B709" s="79" t="s">
        <v>545</v>
      </c>
      <c r="C709" s="80">
        <v>6</v>
      </c>
      <c r="D709" s="81" t="s">
        <v>23</v>
      </c>
      <c r="E709" s="79" t="s">
        <v>458</v>
      </c>
      <c r="F709" s="79" t="s">
        <v>635</v>
      </c>
      <c r="G709" s="79" t="s">
        <v>918</v>
      </c>
      <c r="H709" s="79" t="s">
        <v>656</v>
      </c>
      <c r="I709" s="79" t="s">
        <v>919</v>
      </c>
      <c r="J709" s="79" t="s">
        <v>658</v>
      </c>
      <c r="K709" s="79" t="s">
        <v>472</v>
      </c>
      <c r="L709" s="79" t="s">
        <v>637</v>
      </c>
      <c r="M709" s="79" t="s">
        <v>650</v>
      </c>
      <c r="N709" s="82">
        <v>1</v>
      </c>
      <c r="O709" s="82">
        <v>1</v>
      </c>
      <c r="P709" s="82">
        <v>1</v>
      </c>
      <c r="Q709" s="82">
        <v>1</v>
      </c>
      <c r="R709" s="82">
        <v>1</v>
      </c>
      <c r="S709" s="82">
        <v>1</v>
      </c>
      <c r="T709" s="82">
        <v>0</v>
      </c>
      <c r="U709" s="82">
        <v>0</v>
      </c>
      <c r="V709" s="82">
        <v>0</v>
      </c>
      <c r="W709" s="77">
        <v>264467.5</v>
      </c>
      <c r="X709" s="77">
        <v>0</v>
      </c>
      <c r="Y709" s="77">
        <v>0</v>
      </c>
      <c r="Z709" s="77">
        <v>1306.9100000000001</v>
      </c>
      <c r="AA709" s="77">
        <v>0</v>
      </c>
      <c r="AB709" s="77">
        <v>0</v>
      </c>
      <c r="AC709" s="77">
        <v>0</v>
      </c>
      <c r="AD709" s="77">
        <v>264467.5</v>
      </c>
      <c r="AE709" s="134">
        <v>44013</v>
      </c>
      <c r="AF709" s="134">
        <v>46935</v>
      </c>
      <c r="AG709" s="135">
        <v>264467.5</v>
      </c>
      <c r="AH709" s="84">
        <v>4.3361111111111112</v>
      </c>
      <c r="AI709" s="84">
        <v>8</v>
      </c>
      <c r="AJ709" s="136">
        <v>5.9299999999999999E-2</v>
      </c>
      <c r="AK709" s="79" t="s">
        <v>651</v>
      </c>
      <c r="AL709" s="79" t="s">
        <v>652</v>
      </c>
      <c r="AM709" s="130">
        <v>0</v>
      </c>
      <c r="AN709" s="130">
        <v>0</v>
      </c>
      <c r="AO709" s="130">
        <v>0</v>
      </c>
      <c r="AP709" s="130">
        <v>0</v>
      </c>
      <c r="AQ709" s="130">
        <v>0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0</v>
      </c>
      <c r="BI709" s="22">
        <f t="shared" si="33"/>
        <v>0</v>
      </c>
      <c r="BJ709" s="22">
        <f t="shared" si="34"/>
        <v>0</v>
      </c>
      <c r="BK709" s="22">
        <f t="shared" si="35"/>
        <v>0</v>
      </c>
    </row>
    <row r="710" spans="1:63" x14ac:dyDescent="0.35">
      <c r="A710" s="23" t="s">
        <v>2156</v>
      </c>
      <c r="B710" s="79" t="s">
        <v>546</v>
      </c>
      <c r="C710" s="80">
        <v>3</v>
      </c>
      <c r="D710" s="81" t="s">
        <v>23</v>
      </c>
      <c r="E710" s="79" t="s">
        <v>458</v>
      </c>
      <c r="F710" s="79" t="s">
        <v>635</v>
      </c>
      <c r="G710" s="79" t="s">
        <v>918</v>
      </c>
      <c r="H710" s="79" t="s">
        <v>656</v>
      </c>
      <c r="I710" s="79" t="s">
        <v>919</v>
      </c>
      <c r="J710" s="79" t="s">
        <v>658</v>
      </c>
      <c r="K710" s="79" t="s">
        <v>472</v>
      </c>
      <c r="L710" s="79" t="s">
        <v>637</v>
      </c>
      <c r="M710" s="79" t="s">
        <v>650</v>
      </c>
      <c r="N710" s="82">
        <v>1</v>
      </c>
      <c r="O710" s="82">
        <v>1</v>
      </c>
      <c r="P710" s="82">
        <v>1</v>
      </c>
      <c r="Q710" s="82">
        <v>1</v>
      </c>
      <c r="R710" s="82">
        <v>1</v>
      </c>
      <c r="S710" s="82">
        <v>1</v>
      </c>
      <c r="T710" s="82">
        <v>0</v>
      </c>
      <c r="U710" s="82">
        <v>0</v>
      </c>
      <c r="V710" s="82">
        <v>0</v>
      </c>
      <c r="W710" s="77">
        <v>198608.75</v>
      </c>
      <c r="X710" s="77">
        <v>0</v>
      </c>
      <c r="Y710" s="77">
        <v>0</v>
      </c>
      <c r="Z710" s="77">
        <v>779.54</v>
      </c>
      <c r="AA710" s="77">
        <v>0</v>
      </c>
      <c r="AB710" s="77">
        <v>0</v>
      </c>
      <c r="AC710" s="77">
        <v>0</v>
      </c>
      <c r="AD710" s="77">
        <v>198608.75</v>
      </c>
      <c r="AE710" s="134">
        <v>44021</v>
      </c>
      <c r="AF710" s="134">
        <v>45482</v>
      </c>
      <c r="AG710" s="135">
        <v>397217.5</v>
      </c>
      <c r="AH710" s="84">
        <v>0.35833333333333334</v>
      </c>
      <c r="AI710" s="84">
        <v>4</v>
      </c>
      <c r="AJ710" s="136">
        <v>4.7100000000000003E-2</v>
      </c>
      <c r="AK710" s="79" t="s">
        <v>651</v>
      </c>
      <c r="AL710" s="79" t="s">
        <v>652</v>
      </c>
      <c r="AM710" s="130">
        <v>0</v>
      </c>
      <c r="AN710" s="130">
        <v>0</v>
      </c>
      <c r="AO710" s="130">
        <v>0</v>
      </c>
      <c r="AP710" s="130">
        <v>0</v>
      </c>
      <c r="AQ710" s="130">
        <v>198608.75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0</v>
      </c>
      <c r="BI710" s="22">
        <f t="shared" si="33"/>
        <v>198608.75</v>
      </c>
      <c r="BJ710" s="22">
        <f t="shared" si="34"/>
        <v>0</v>
      </c>
      <c r="BK710" s="22">
        <f t="shared" si="35"/>
        <v>198608.75</v>
      </c>
    </row>
    <row r="711" spans="1:63" x14ac:dyDescent="0.35">
      <c r="A711" s="23" t="s">
        <v>2157</v>
      </c>
      <c r="B711" s="79" t="s">
        <v>546</v>
      </c>
      <c r="C711" s="80">
        <v>4</v>
      </c>
      <c r="D711" s="81" t="s">
        <v>23</v>
      </c>
      <c r="E711" s="79" t="s">
        <v>458</v>
      </c>
      <c r="F711" s="79" t="s">
        <v>635</v>
      </c>
      <c r="G711" s="79" t="s">
        <v>918</v>
      </c>
      <c r="H711" s="79" t="s">
        <v>656</v>
      </c>
      <c r="I711" s="79" t="s">
        <v>919</v>
      </c>
      <c r="J711" s="79" t="s">
        <v>658</v>
      </c>
      <c r="K711" s="79" t="s">
        <v>472</v>
      </c>
      <c r="L711" s="79" t="s">
        <v>637</v>
      </c>
      <c r="M711" s="79" t="s">
        <v>650</v>
      </c>
      <c r="N711" s="82">
        <v>1</v>
      </c>
      <c r="O711" s="82">
        <v>1</v>
      </c>
      <c r="P711" s="82">
        <v>1</v>
      </c>
      <c r="Q711" s="82">
        <v>1</v>
      </c>
      <c r="R711" s="82">
        <v>1</v>
      </c>
      <c r="S711" s="82">
        <v>1</v>
      </c>
      <c r="T711" s="82">
        <v>0</v>
      </c>
      <c r="U711" s="82">
        <v>0</v>
      </c>
      <c r="V711" s="82">
        <v>0</v>
      </c>
      <c r="W711" s="77">
        <v>333202.5</v>
      </c>
      <c r="X711" s="77">
        <v>0</v>
      </c>
      <c r="Y711" s="77">
        <v>0</v>
      </c>
      <c r="Z711" s="77">
        <v>1407.78</v>
      </c>
      <c r="AA711" s="77">
        <v>0</v>
      </c>
      <c r="AB711" s="77">
        <v>0</v>
      </c>
      <c r="AC711" s="77">
        <v>0</v>
      </c>
      <c r="AD711" s="77">
        <v>333202.5</v>
      </c>
      <c r="AE711" s="134">
        <v>44021</v>
      </c>
      <c r="AF711" s="134">
        <v>45847</v>
      </c>
      <c r="AG711" s="135">
        <v>333202.5</v>
      </c>
      <c r="AH711" s="84">
        <v>1.3583333333333334</v>
      </c>
      <c r="AI711" s="84">
        <v>5</v>
      </c>
      <c r="AJ711" s="136">
        <v>5.0700000000000002E-2</v>
      </c>
      <c r="AK711" s="79" t="s">
        <v>651</v>
      </c>
      <c r="AL711" s="79" t="s">
        <v>652</v>
      </c>
      <c r="AM711" s="130">
        <v>0</v>
      </c>
      <c r="AN711" s="130">
        <v>0</v>
      </c>
      <c r="AO711" s="130">
        <v>0</v>
      </c>
      <c r="AP711" s="130">
        <v>0</v>
      </c>
      <c r="AQ711" s="130">
        <v>0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166601.25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166601.25</v>
      </c>
      <c r="BD711" s="130">
        <v>0</v>
      </c>
      <c r="BE711" s="130">
        <v>0</v>
      </c>
      <c r="BF711" s="130">
        <v>0</v>
      </c>
      <c r="BG711" s="130">
        <v>0</v>
      </c>
      <c r="BH711" s="130">
        <v>0</v>
      </c>
      <c r="BI711" s="22">
        <f t="shared" si="33"/>
        <v>0</v>
      </c>
      <c r="BJ711" s="22">
        <f t="shared" si="34"/>
        <v>333202.5</v>
      </c>
      <c r="BK711" s="22">
        <f t="shared" si="35"/>
        <v>333202.5</v>
      </c>
    </row>
    <row r="712" spans="1:63" x14ac:dyDescent="0.35">
      <c r="A712" s="23" t="s">
        <v>2158</v>
      </c>
      <c r="B712" s="79" t="s">
        <v>546</v>
      </c>
      <c r="C712" s="80">
        <v>5</v>
      </c>
      <c r="D712" s="81" t="s">
        <v>23</v>
      </c>
      <c r="E712" s="79" t="s">
        <v>458</v>
      </c>
      <c r="F712" s="79" t="s">
        <v>635</v>
      </c>
      <c r="G712" s="79" t="s">
        <v>918</v>
      </c>
      <c r="H712" s="79" t="s">
        <v>656</v>
      </c>
      <c r="I712" s="79" t="s">
        <v>919</v>
      </c>
      <c r="J712" s="79" t="s">
        <v>658</v>
      </c>
      <c r="K712" s="79" t="s">
        <v>472</v>
      </c>
      <c r="L712" s="79" t="s">
        <v>637</v>
      </c>
      <c r="M712" s="79" t="s">
        <v>650</v>
      </c>
      <c r="N712" s="82">
        <v>1</v>
      </c>
      <c r="O712" s="82">
        <v>1</v>
      </c>
      <c r="P712" s="82">
        <v>1</v>
      </c>
      <c r="Q712" s="82">
        <v>1</v>
      </c>
      <c r="R712" s="82">
        <v>1</v>
      </c>
      <c r="S712" s="82">
        <v>1</v>
      </c>
      <c r="T712" s="82">
        <v>0</v>
      </c>
      <c r="U712" s="82">
        <v>0</v>
      </c>
      <c r="V712" s="82">
        <v>0</v>
      </c>
      <c r="W712" s="77">
        <v>975270</v>
      </c>
      <c r="X712" s="77">
        <v>0</v>
      </c>
      <c r="Y712" s="77">
        <v>0</v>
      </c>
      <c r="Z712" s="77">
        <v>4356.21</v>
      </c>
      <c r="AA712" s="77">
        <v>0</v>
      </c>
      <c r="AB712" s="77">
        <v>0</v>
      </c>
      <c r="AC712" s="77">
        <v>0</v>
      </c>
      <c r="AD712" s="77">
        <v>975270</v>
      </c>
      <c r="AE712" s="134">
        <v>44021</v>
      </c>
      <c r="AF712" s="134">
        <v>46212</v>
      </c>
      <c r="AG712" s="135">
        <v>975270</v>
      </c>
      <c r="AH712" s="84">
        <v>2.3583333333333334</v>
      </c>
      <c r="AI712" s="84">
        <v>6</v>
      </c>
      <c r="AJ712" s="136">
        <v>5.3600000000000002E-2</v>
      </c>
      <c r="AK712" s="79" t="s">
        <v>651</v>
      </c>
      <c r="AL712" s="79" t="s">
        <v>652</v>
      </c>
      <c r="AM712" s="130">
        <v>0</v>
      </c>
      <c r="AN712" s="130">
        <v>0</v>
      </c>
      <c r="AO712" s="130">
        <v>0</v>
      </c>
      <c r="AP712" s="130">
        <v>0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0</v>
      </c>
      <c r="BI712" s="22">
        <f t="shared" si="33"/>
        <v>0</v>
      </c>
      <c r="BJ712" s="22">
        <f t="shared" si="34"/>
        <v>0</v>
      </c>
      <c r="BK712" s="22">
        <f t="shared" si="35"/>
        <v>0</v>
      </c>
    </row>
    <row r="713" spans="1:63" x14ac:dyDescent="0.35">
      <c r="A713" s="23" t="s">
        <v>2159</v>
      </c>
      <c r="B713" s="79" t="s">
        <v>546</v>
      </c>
      <c r="C713" s="80">
        <v>6</v>
      </c>
      <c r="D713" s="81" t="s">
        <v>23</v>
      </c>
      <c r="E713" s="79" t="s">
        <v>458</v>
      </c>
      <c r="F713" s="79" t="s">
        <v>635</v>
      </c>
      <c r="G713" s="79" t="s">
        <v>918</v>
      </c>
      <c r="H713" s="79" t="s">
        <v>656</v>
      </c>
      <c r="I713" s="79" t="s">
        <v>919</v>
      </c>
      <c r="J713" s="79" t="s">
        <v>658</v>
      </c>
      <c r="K713" s="79" t="s">
        <v>472</v>
      </c>
      <c r="L713" s="79" t="s">
        <v>637</v>
      </c>
      <c r="M713" s="79" t="s">
        <v>650</v>
      </c>
      <c r="N713" s="82">
        <v>1</v>
      </c>
      <c r="O713" s="82">
        <v>1</v>
      </c>
      <c r="P713" s="82">
        <v>1</v>
      </c>
      <c r="Q713" s="82">
        <v>1</v>
      </c>
      <c r="R713" s="82">
        <v>1</v>
      </c>
      <c r="S713" s="82">
        <v>1</v>
      </c>
      <c r="T713" s="82">
        <v>0</v>
      </c>
      <c r="U713" s="82">
        <v>0</v>
      </c>
      <c r="V713" s="82">
        <v>0</v>
      </c>
      <c r="W713" s="77">
        <v>314322.5</v>
      </c>
      <c r="X713" s="77">
        <v>0</v>
      </c>
      <c r="Y713" s="77">
        <v>0</v>
      </c>
      <c r="Z713" s="77">
        <v>1477.32</v>
      </c>
      <c r="AA713" s="77">
        <v>0</v>
      </c>
      <c r="AB713" s="77">
        <v>0</v>
      </c>
      <c r="AC713" s="77">
        <v>0</v>
      </c>
      <c r="AD713" s="77">
        <v>314322.5</v>
      </c>
      <c r="AE713" s="134">
        <v>44021</v>
      </c>
      <c r="AF713" s="134">
        <v>46577</v>
      </c>
      <c r="AG713" s="135">
        <v>314322.5</v>
      </c>
      <c r="AH713" s="84">
        <v>3.3583333333333334</v>
      </c>
      <c r="AI713" s="84">
        <v>7</v>
      </c>
      <c r="AJ713" s="136">
        <v>5.6399999999999999E-2</v>
      </c>
      <c r="AK713" s="79" t="s">
        <v>651</v>
      </c>
      <c r="AL713" s="79" t="s">
        <v>652</v>
      </c>
      <c r="AM713" s="130">
        <v>0</v>
      </c>
      <c r="AN713" s="130">
        <v>0</v>
      </c>
      <c r="AO713" s="130">
        <v>0</v>
      </c>
      <c r="AP713" s="130">
        <v>0</v>
      </c>
      <c r="AQ713" s="130">
        <v>0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0</v>
      </c>
      <c r="BI713" s="22">
        <f t="shared" si="33"/>
        <v>0</v>
      </c>
      <c r="BJ713" s="22">
        <f t="shared" si="34"/>
        <v>0</v>
      </c>
      <c r="BK713" s="22">
        <f t="shared" si="35"/>
        <v>0</v>
      </c>
    </row>
    <row r="714" spans="1:63" x14ac:dyDescent="0.35">
      <c r="A714" s="23" t="s">
        <v>2160</v>
      </c>
      <c r="B714" s="79" t="s">
        <v>546</v>
      </c>
      <c r="C714" s="80">
        <v>7</v>
      </c>
      <c r="D714" s="81" t="s">
        <v>23</v>
      </c>
      <c r="E714" s="79" t="s">
        <v>458</v>
      </c>
      <c r="F714" s="79" t="s">
        <v>635</v>
      </c>
      <c r="G714" s="79" t="s">
        <v>918</v>
      </c>
      <c r="H714" s="79" t="s">
        <v>656</v>
      </c>
      <c r="I714" s="79" t="s">
        <v>919</v>
      </c>
      <c r="J714" s="79" t="s">
        <v>658</v>
      </c>
      <c r="K714" s="79" t="s">
        <v>472</v>
      </c>
      <c r="L714" s="79" t="s">
        <v>637</v>
      </c>
      <c r="M714" s="79" t="s">
        <v>650</v>
      </c>
      <c r="N714" s="82">
        <v>1</v>
      </c>
      <c r="O714" s="82">
        <v>1</v>
      </c>
      <c r="P714" s="82">
        <v>1</v>
      </c>
      <c r="Q714" s="82">
        <v>1</v>
      </c>
      <c r="R714" s="82">
        <v>1</v>
      </c>
      <c r="S714" s="82">
        <v>1</v>
      </c>
      <c r="T714" s="82">
        <v>0</v>
      </c>
      <c r="U714" s="82">
        <v>0</v>
      </c>
      <c r="V714" s="82">
        <v>0</v>
      </c>
      <c r="W714" s="77">
        <v>264320</v>
      </c>
      <c r="X714" s="77">
        <v>0</v>
      </c>
      <c r="Y714" s="77">
        <v>0</v>
      </c>
      <c r="Z714" s="77">
        <v>1306.18</v>
      </c>
      <c r="AA714" s="77">
        <v>0</v>
      </c>
      <c r="AB714" s="77">
        <v>0</v>
      </c>
      <c r="AC714" s="77">
        <v>0</v>
      </c>
      <c r="AD714" s="77">
        <v>264320</v>
      </c>
      <c r="AE714" s="134">
        <v>44021</v>
      </c>
      <c r="AF714" s="134">
        <v>46943</v>
      </c>
      <c r="AG714" s="135">
        <v>264320</v>
      </c>
      <c r="AH714" s="84">
        <v>4.3583333333333334</v>
      </c>
      <c r="AI714" s="84">
        <v>8</v>
      </c>
      <c r="AJ714" s="136">
        <v>5.9299999999999999E-2</v>
      </c>
      <c r="AK714" s="79" t="s">
        <v>651</v>
      </c>
      <c r="AL714" s="79" t="s">
        <v>652</v>
      </c>
      <c r="AM714" s="130">
        <v>0</v>
      </c>
      <c r="AN714" s="130">
        <v>0</v>
      </c>
      <c r="AO714" s="130">
        <v>0</v>
      </c>
      <c r="AP714" s="130">
        <v>0</v>
      </c>
      <c r="AQ714" s="130">
        <v>0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0</v>
      </c>
      <c r="BI714" s="22">
        <f t="shared" si="33"/>
        <v>0</v>
      </c>
      <c r="BJ714" s="22">
        <f t="shared" si="34"/>
        <v>0</v>
      </c>
      <c r="BK714" s="22">
        <f t="shared" si="35"/>
        <v>0</v>
      </c>
    </row>
    <row r="715" spans="1:63" x14ac:dyDescent="0.35">
      <c r="A715" s="23" t="s">
        <v>2161</v>
      </c>
      <c r="B715" s="79" t="s">
        <v>948</v>
      </c>
      <c r="C715" s="80">
        <v>1</v>
      </c>
      <c r="D715" s="81" t="s">
        <v>23</v>
      </c>
      <c r="E715" s="79" t="s">
        <v>458</v>
      </c>
      <c r="F715" s="79" t="s">
        <v>635</v>
      </c>
      <c r="G715" s="79" t="s">
        <v>918</v>
      </c>
      <c r="H715" s="79" t="s">
        <v>656</v>
      </c>
      <c r="I715" s="79" t="s">
        <v>919</v>
      </c>
      <c r="J715" s="79" t="s">
        <v>658</v>
      </c>
      <c r="K715" s="79" t="s">
        <v>472</v>
      </c>
      <c r="L715" s="79" t="s">
        <v>637</v>
      </c>
      <c r="M715" s="79" t="s">
        <v>650</v>
      </c>
      <c r="N715" s="82">
        <v>1</v>
      </c>
      <c r="O715" s="82">
        <v>1</v>
      </c>
      <c r="P715" s="82">
        <v>1</v>
      </c>
      <c r="Q715" s="82">
        <v>1</v>
      </c>
      <c r="R715" s="82">
        <v>1</v>
      </c>
      <c r="S715" s="82">
        <v>1</v>
      </c>
      <c r="T715" s="82">
        <v>0</v>
      </c>
      <c r="U715" s="82">
        <v>0</v>
      </c>
      <c r="V715" s="82">
        <v>0</v>
      </c>
      <c r="W715" s="77">
        <v>498402.5</v>
      </c>
      <c r="X715" s="77">
        <v>0</v>
      </c>
      <c r="Y715" s="77">
        <v>0</v>
      </c>
      <c r="Z715" s="77">
        <v>2226.1999999999998</v>
      </c>
      <c r="AA715" s="77">
        <v>0</v>
      </c>
      <c r="AB715" s="77">
        <v>0</v>
      </c>
      <c r="AC715" s="77">
        <v>0</v>
      </c>
      <c r="AD715" s="77">
        <v>498402.5</v>
      </c>
      <c r="AE715" s="134">
        <v>44029</v>
      </c>
      <c r="AF715" s="134">
        <v>46220</v>
      </c>
      <c r="AG715" s="135">
        <v>498402.5</v>
      </c>
      <c r="AH715" s="84">
        <v>2.3805555555555555</v>
      </c>
      <c r="AI715" s="84">
        <v>6</v>
      </c>
      <c r="AJ715" s="136">
        <v>5.3600000000000002E-2</v>
      </c>
      <c r="AK715" s="79" t="s">
        <v>651</v>
      </c>
      <c r="AL715" s="79" t="s">
        <v>652</v>
      </c>
      <c r="AM715" s="130">
        <v>0</v>
      </c>
      <c r="AN715" s="130">
        <v>0</v>
      </c>
      <c r="AO715" s="130">
        <v>0</v>
      </c>
      <c r="AP715" s="130">
        <v>0</v>
      </c>
      <c r="AQ715" s="130">
        <v>0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0</v>
      </c>
      <c r="BI715" s="22">
        <f t="shared" si="33"/>
        <v>0</v>
      </c>
      <c r="BJ715" s="22">
        <f t="shared" si="34"/>
        <v>0</v>
      </c>
      <c r="BK715" s="22">
        <f t="shared" si="35"/>
        <v>0</v>
      </c>
    </row>
    <row r="716" spans="1:63" x14ac:dyDescent="0.35">
      <c r="A716" s="23" t="s">
        <v>2162</v>
      </c>
      <c r="B716" s="79" t="s">
        <v>948</v>
      </c>
      <c r="C716" s="80">
        <v>2</v>
      </c>
      <c r="D716" s="81" t="s">
        <v>23</v>
      </c>
      <c r="E716" s="79" t="s">
        <v>458</v>
      </c>
      <c r="F716" s="79" t="s">
        <v>635</v>
      </c>
      <c r="G716" s="79" t="s">
        <v>918</v>
      </c>
      <c r="H716" s="79" t="s">
        <v>656</v>
      </c>
      <c r="I716" s="79" t="s">
        <v>919</v>
      </c>
      <c r="J716" s="79" t="s">
        <v>658</v>
      </c>
      <c r="K716" s="79" t="s">
        <v>472</v>
      </c>
      <c r="L716" s="79" t="s">
        <v>637</v>
      </c>
      <c r="M716" s="79" t="s">
        <v>650</v>
      </c>
      <c r="N716" s="82">
        <v>1</v>
      </c>
      <c r="O716" s="82">
        <v>1</v>
      </c>
      <c r="P716" s="82">
        <v>1</v>
      </c>
      <c r="Q716" s="82">
        <v>1</v>
      </c>
      <c r="R716" s="82">
        <v>1</v>
      </c>
      <c r="S716" s="82">
        <v>1</v>
      </c>
      <c r="T716" s="82">
        <v>0</v>
      </c>
      <c r="U716" s="82">
        <v>0</v>
      </c>
      <c r="V716" s="82">
        <v>0</v>
      </c>
      <c r="W716" s="77">
        <v>1812480</v>
      </c>
      <c r="X716" s="77">
        <v>0</v>
      </c>
      <c r="Y716" s="77">
        <v>0</v>
      </c>
      <c r="Z716" s="77">
        <v>8518.66</v>
      </c>
      <c r="AA716" s="77">
        <v>0</v>
      </c>
      <c r="AB716" s="77">
        <v>0</v>
      </c>
      <c r="AC716" s="77">
        <v>0</v>
      </c>
      <c r="AD716" s="77">
        <v>1812480</v>
      </c>
      <c r="AE716" s="134">
        <v>44029</v>
      </c>
      <c r="AF716" s="134">
        <v>46585</v>
      </c>
      <c r="AG716" s="135">
        <v>1812480</v>
      </c>
      <c r="AH716" s="84">
        <v>3.3805555555555555</v>
      </c>
      <c r="AI716" s="84">
        <v>7</v>
      </c>
      <c r="AJ716" s="136">
        <v>5.6399999999999999E-2</v>
      </c>
      <c r="AK716" s="79" t="s">
        <v>651</v>
      </c>
      <c r="AL716" s="79" t="s">
        <v>652</v>
      </c>
      <c r="AM716" s="130">
        <v>0</v>
      </c>
      <c r="AN716" s="130">
        <v>0</v>
      </c>
      <c r="AO716" s="130">
        <v>0</v>
      </c>
      <c r="AP716" s="130">
        <v>0</v>
      </c>
      <c r="AQ716" s="130">
        <v>0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0</v>
      </c>
      <c r="BI716" s="22">
        <f t="shared" si="33"/>
        <v>0</v>
      </c>
      <c r="BJ716" s="22">
        <f t="shared" si="34"/>
        <v>0</v>
      </c>
      <c r="BK716" s="22">
        <f t="shared" si="35"/>
        <v>0</v>
      </c>
    </row>
    <row r="717" spans="1:63" x14ac:dyDescent="0.35">
      <c r="A717" s="23" t="s">
        <v>2163</v>
      </c>
      <c r="B717" s="79" t="s">
        <v>948</v>
      </c>
      <c r="C717" s="80">
        <v>3</v>
      </c>
      <c r="D717" s="81" t="s">
        <v>23</v>
      </c>
      <c r="E717" s="79" t="s">
        <v>458</v>
      </c>
      <c r="F717" s="79" t="s">
        <v>635</v>
      </c>
      <c r="G717" s="79" t="s">
        <v>918</v>
      </c>
      <c r="H717" s="79" t="s">
        <v>656</v>
      </c>
      <c r="I717" s="79" t="s">
        <v>919</v>
      </c>
      <c r="J717" s="79" t="s">
        <v>658</v>
      </c>
      <c r="K717" s="79" t="s">
        <v>472</v>
      </c>
      <c r="L717" s="79" t="s">
        <v>637</v>
      </c>
      <c r="M717" s="79" t="s">
        <v>650</v>
      </c>
      <c r="N717" s="82">
        <v>1</v>
      </c>
      <c r="O717" s="82">
        <v>1</v>
      </c>
      <c r="P717" s="82">
        <v>1</v>
      </c>
      <c r="Q717" s="82">
        <v>1</v>
      </c>
      <c r="R717" s="82">
        <v>1</v>
      </c>
      <c r="S717" s="82">
        <v>1</v>
      </c>
      <c r="T717" s="82">
        <v>0</v>
      </c>
      <c r="U717" s="82">
        <v>0</v>
      </c>
      <c r="V717" s="82">
        <v>0</v>
      </c>
      <c r="W717" s="77">
        <v>156792.5</v>
      </c>
      <c r="X717" s="77">
        <v>0</v>
      </c>
      <c r="Y717" s="77">
        <v>0</v>
      </c>
      <c r="Z717" s="77">
        <v>774.82</v>
      </c>
      <c r="AA717" s="77">
        <v>0</v>
      </c>
      <c r="AB717" s="77">
        <v>0</v>
      </c>
      <c r="AC717" s="77">
        <v>0</v>
      </c>
      <c r="AD717" s="77">
        <v>156792.5</v>
      </c>
      <c r="AE717" s="134">
        <v>44029</v>
      </c>
      <c r="AF717" s="134">
        <v>46951</v>
      </c>
      <c r="AG717" s="135">
        <v>156792.5</v>
      </c>
      <c r="AH717" s="84">
        <v>4.3805555555555555</v>
      </c>
      <c r="AI717" s="84">
        <v>8</v>
      </c>
      <c r="AJ717" s="136">
        <v>5.9299999999999999E-2</v>
      </c>
      <c r="AK717" s="79" t="s">
        <v>651</v>
      </c>
      <c r="AL717" s="79" t="s">
        <v>652</v>
      </c>
      <c r="AM717" s="130">
        <v>0</v>
      </c>
      <c r="AN717" s="130">
        <v>0</v>
      </c>
      <c r="AO717" s="130">
        <v>0</v>
      </c>
      <c r="AP717" s="130">
        <v>0</v>
      </c>
      <c r="AQ717" s="130">
        <v>0</v>
      </c>
      <c r="AR717" s="130">
        <v>0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0</v>
      </c>
      <c r="BI717" s="22">
        <f t="shared" si="33"/>
        <v>0</v>
      </c>
      <c r="BJ717" s="22">
        <f t="shared" si="34"/>
        <v>0</v>
      </c>
      <c r="BK717" s="22">
        <f t="shared" si="35"/>
        <v>0</v>
      </c>
    </row>
    <row r="718" spans="1:63" x14ac:dyDescent="0.35">
      <c r="A718" s="23" t="s">
        <v>2164</v>
      </c>
      <c r="B718" s="79" t="s">
        <v>949</v>
      </c>
      <c r="C718" s="80">
        <v>1</v>
      </c>
      <c r="D718" s="81" t="s">
        <v>23</v>
      </c>
      <c r="E718" s="79" t="s">
        <v>458</v>
      </c>
      <c r="F718" s="79" t="s">
        <v>635</v>
      </c>
      <c r="G718" s="79" t="s">
        <v>918</v>
      </c>
      <c r="H718" s="79" t="s">
        <v>656</v>
      </c>
      <c r="I718" s="79" t="s">
        <v>919</v>
      </c>
      <c r="J718" s="79" t="s">
        <v>658</v>
      </c>
      <c r="K718" s="79" t="s">
        <v>472</v>
      </c>
      <c r="L718" s="79" t="s">
        <v>637</v>
      </c>
      <c r="M718" s="79" t="s">
        <v>650</v>
      </c>
      <c r="N718" s="82">
        <v>1</v>
      </c>
      <c r="O718" s="82">
        <v>1</v>
      </c>
      <c r="P718" s="82">
        <v>1</v>
      </c>
      <c r="Q718" s="82">
        <v>1</v>
      </c>
      <c r="R718" s="82">
        <v>1</v>
      </c>
      <c r="S718" s="82">
        <v>1</v>
      </c>
      <c r="T718" s="82">
        <v>0</v>
      </c>
      <c r="U718" s="82">
        <v>0</v>
      </c>
      <c r="V718" s="82">
        <v>0</v>
      </c>
      <c r="W718" s="77">
        <v>241457.5</v>
      </c>
      <c r="X718" s="77">
        <v>0</v>
      </c>
      <c r="Y718" s="77">
        <v>0</v>
      </c>
      <c r="Z718" s="77">
        <v>1134.8499999999999</v>
      </c>
      <c r="AA718" s="77">
        <v>0</v>
      </c>
      <c r="AB718" s="77">
        <v>0</v>
      </c>
      <c r="AC718" s="77">
        <v>0</v>
      </c>
      <c r="AD718" s="77">
        <v>241457.5</v>
      </c>
      <c r="AE718" s="134">
        <v>44040</v>
      </c>
      <c r="AF718" s="134">
        <v>46596</v>
      </c>
      <c r="AG718" s="135">
        <v>241457.5</v>
      </c>
      <c r="AH718" s="84">
        <v>3.411111111111111</v>
      </c>
      <c r="AI718" s="84">
        <v>7</v>
      </c>
      <c r="AJ718" s="136">
        <v>5.6399999999999999E-2</v>
      </c>
      <c r="AK718" s="79" t="s">
        <v>651</v>
      </c>
      <c r="AL718" s="79" t="s">
        <v>652</v>
      </c>
      <c r="AM718" s="130">
        <v>0</v>
      </c>
      <c r="AN718" s="130">
        <v>0</v>
      </c>
      <c r="AO718" s="130">
        <v>0</v>
      </c>
      <c r="AP718" s="130">
        <v>0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0</v>
      </c>
      <c r="BI718" s="22">
        <f t="shared" si="33"/>
        <v>0</v>
      </c>
      <c r="BJ718" s="22">
        <f t="shared" si="34"/>
        <v>0</v>
      </c>
      <c r="BK718" s="22">
        <f t="shared" si="35"/>
        <v>0</v>
      </c>
    </row>
    <row r="719" spans="1:63" x14ac:dyDescent="0.35">
      <c r="A719" s="23" t="s">
        <v>2165</v>
      </c>
      <c r="B719" s="79" t="s">
        <v>949</v>
      </c>
      <c r="C719" s="80">
        <v>2</v>
      </c>
      <c r="D719" s="81" t="s">
        <v>23</v>
      </c>
      <c r="E719" s="79" t="s">
        <v>458</v>
      </c>
      <c r="F719" s="79" t="s">
        <v>635</v>
      </c>
      <c r="G719" s="79" t="s">
        <v>918</v>
      </c>
      <c r="H719" s="79" t="s">
        <v>656</v>
      </c>
      <c r="I719" s="79" t="s">
        <v>919</v>
      </c>
      <c r="J719" s="79" t="s">
        <v>658</v>
      </c>
      <c r="K719" s="79" t="s">
        <v>472</v>
      </c>
      <c r="L719" s="79" t="s">
        <v>637</v>
      </c>
      <c r="M719" s="79" t="s">
        <v>650</v>
      </c>
      <c r="N719" s="82">
        <v>1</v>
      </c>
      <c r="O719" s="82">
        <v>1</v>
      </c>
      <c r="P719" s="82">
        <v>1</v>
      </c>
      <c r="Q719" s="82">
        <v>1</v>
      </c>
      <c r="R719" s="82">
        <v>1</v>
      </c>
      <c r="S719" s="82">
        <v>1</v>
      </c>
      <c r="T719" s="82">
        <v>0</v>
      </c>
      <c r="U719" s="82">
        <v>0</v>
      </c>
      <c r="V719" s="82">
        <v>0</v>
      </c>
      <c r="W719" s="77">
        <v>2259257.5</v>
      </c>
      <c r="X719" s="77">
        <v>0</v>
      </c>
      <c r="Y719" s="77">
        <v>0</v>
      </c>
      <c r="Z719" s="77">
        <v>11164.5</v>
      </c>
      <c r="AA719" s="77">
        <v>0</v>
      </c>
      <c r="AB719" s="77">
        <v>0</v>
      </c>
      <c r="AC719" s="77">
        <v>0</v>
      </c>
      <c r="AD719" s="77">
        <v>2259257.5</v>
      </c>
      <c r="AE719" s="134">
        <v>44040</v>
      </c>
      <c r="AF719" s="134">
        <v>46962</v>
      </c>
      <c r="AG719" s="135">
        <v>2259257.5</v>
      </c>
      <c r="AH719" s="84">
        <v>4.4111111111111114</v>
      </c>
      <c r="AI719" s="84">
        <v>8</v>
      </c>
      <c r="AJ719" s="136">
        <v>5.9299999999999999E-2</v>
      </c>
      <c r="AK719" s="79" t="s">
        <v>651</v>
      </c>
      <c r="AL719" s="79" t="s">
        <v>652</v>
      </c>
      <c r="AM719" s="130">
        <v>0</v>
      </c>
      <c r="AN719" s="130">
        <v>0</v>
      </c>
      <c r="AO719" s="130">
        <v>0</v>
      </c>
      <c r="AP719" s="130">
        <v>0</v>
      </c>
      <c r="AQ719" s="130">
        <v>0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0</v>
      </c>
      <c r="BI719" s="22">
        <f t="shared" si="33"/>
        <v>0</v>
      </c>
      <c r="BJ719" s="22">
        <f t="shared" si="34"/>
        <v>0</v>
      </c>
      <c r="BK719" s="22">
        <f t="shared" si="35"/>
        <v>0</v>
      </c>
    </row>
    <row r="720" spans="1:63" x14ac:dyDescent="0.35">
      <c r="A720" s="23" t="s">
        <v>2166</v>
      </c>
      <c r="B720" s="79" t="s">
        <v>949</v>
      </c>
      <c r="C720" s="80">
        <v>3</v>
      </c>
      <c r="D720" s="81" t="s">
        <v>23</v>
      </c>
      <c r="E720" s="79" t="s">
        <v>458</v>
      </c>
      <c r="F720" s="79" t="s">
        <v>635</v>
      </c>
      <c r="G720" s="79" t="s">
        <v>918</v>
      </c>
      <c r="H720" s="79" t="s">
        <v>656</v>
      </c>
      <c r="I720" s="79" t="s">
        <v>919</v>
      </c>
      <c r="J720" s="79" t="s">
        <v>658</v>
      </c>
      <c r="K720" s="79" t="s">
        <v>472</v>
      </c>
      <c r="L720" s="79" t="s">
        <v>637</v>
      </c>
      <c r="M720" s="79" t="s">
        <v>650</v>
      </c>
      <c r="N720" s="82">
        <v>1</v>
      </c>
      <c r="O720" s="82">
        <v>1</v>
      </c>
      <c r="P720" s="82">
        <v>1</v>
      </c>
      <c r="Q720" s="82">
        <v>1</v>
      </c>
      <c r="R720" s="82">
        <v>1</v>
      </c>
      <c r="S720" s="82">
        <v>1</v>
      </c>
      <c r="T720" s="82">
        <v>0</v>
      </c>
      <c r="U720" s="82">
        <v>0</v>
      </c>
      <c r="V720" s="82">
        <v>0</v>
      </c>
      <c r="W720" s="77">
        <v>53100</v>
      </c>
      <c r="X720" s="77">
        <v>0</v>
      </c>
      <c r="Y720" s="77">
        <v>0</v>
      </c>
      <c r="Z720" s="77">
        <v>274.79000000000002</v>
      </c>
      <c r="AA720" s="77">
        <v>0</v>
      </c>
      <c r="AB720" s="77">
        <v>0</v>
      </c>
      <c r="AC720" s="77">
        <v>0</v>
      </c>
      <c r="AD720" s="77">
        <v>53100</v>
      </c>
      <c r="AE720" s="134">
        <v>44040</v>
      </c>
      <c r="AF720" s="134">
        <v>47327</v>
      </c>
      <c r="AG720" s="135">
        <v>53100</v>
      </c>
      <c r="AH720" s="84">
        <v>5.4111111111111114</v>
      </c>
      <c r="AI720" s="84">
        <v>9</v>
      </c>
      <c r="AJ720" s="136">
        <v>6.2100000000000002E-2</v>
      </c>
      <c r="AK720" s="79" t="s">
        <v>651</v>
      </c>
      <c r="AL720" s="79" t="s">
        <v>652</v>
      </c>
      <c r="AM720" s="130">
        <v>0</v>
      </c>
      <c r="AN720" s="130">
        <v>0</v>
      </c>
      <c r="AO720" s="130">
        <v>0</v>
      </c>
      <c r="AP720" s="130">
        <v>0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0</v>
      </c>
      <c r="BI720" s="22">
        <f t="shared" si="33"/>
        <v>0</v>
      </c>
      <c r="BJ720" s="22">
        <f t="shared" si="34"/>
        <v>0</v>
      </c>
      <c r="BK720" s="22">
        <f t="shared" si="35"/>
        <v>0</v>
      </c>
    </row>
    <row r="721" spans="1:63" x14ac:dyDescent="0.35">
      <c r="A721" s="23" t="s">
        <v>2167</v>
      </c>
      <c r="B721" s="79" t="s">
        <v>547</v>
      </c>
      <c r="C721" s="80">
        <v>3</v>
      </c>
      <c r="D721" s="81" t="s">
        <v>23</v>
      </c>
      <c r="E721" s="79" t="s">
        <v>458</v>
      </c>
      <c r="F721" s="79" t="s">
        <v>635</v>
      </c>
      <c r="G721" s="79" t="s">
        <v>918</v>
      </c>
      <c r="H721" s="79" t="s">
        <v>656</v>
      </c>
      <c r="I721" s="79" t="s">
        <v>919</v>
      </c>
      <c r="J721" s="79" t="s">
        <v>658</v>
      </c>
      <c r="K721" s="79" t="s">
        <v>472</v>
      </c>
      <c r="L721" s="79" t="s">
        <v>637</v>
      </c>
      <c r="M721" s="79" t="s">
        <v>650</v>
      </c>
      <c r="N721" s="82">
        <v>1</v>
      </c>
      <c r="O721" s="82">
        <v>1</v>
      </c>
      <c r="P721" s="82">
        <v>1</v>
      </c>
      <c r="Q721" s="82">
        <v>1</v>
      </c>
      <c r="R721" s="82">
        <v>1</v>
      </c>
      <c r="S721" s="82">
        <v>1</v>
      </c>
      <c r="T721" s="82">
        <v>0</v>
      </c>
      <c r="U721" s="82">
        <v>0</v>
      </c>
      <c r="V721" s="82">
        <v>0</v>
      </c>
      <c r="W721" s="77">
        <v>309307.5</v>
      </c>
      <c r="X721" s="77">
        <v>0</v>
      </c>
      <c r="Y721" s="77">
        <v>154653.75</v>
      </c>
      <c r="Z721" s="77">
        <v>1214.03</v>
      </c>
      <c r="AA721" s="77">
        <v>0</v>
      </c>
      <c r="AB721" s="77">
        <v>0</v>
      </c>
      <c r="AC721" s="77">
        <v>0</v>
      </c>
      <c r="AD721" s="77">
        <v>154653.75</v>
      </c>
      <c r="AE721" s="134">
        <v>44050</v>
      </c>
      <c r="AF721" s="134">
        <v>45511</v>
      </c>
      <c r="AG721" s="135">
        <v>309307.5</v>
      </c>
      <c r="AH721" s="84">
        <v>0.43611111111111112</v>
      </c>
      <c r="AI721" s="84">
        <v>4</v>
      </c>
      <c r="AJ721" s="136">
        <v>4.7100000000000003E-2</v>
      </c>
      <c r="AK721" s="79" t="s">
        <v>651</v>
      </c>
      <c r="AL721" s="79" t="s">
        <v>652</v>
      </c>
      <c r="AM721" s="130">
        <v>0</v>
      </c>
      <c r="AN721" s="130">
        <v>0</v>
      </c>
      <c r="AO721" s="130">
        <v>0</v>
      </c>
      <c r="AP721" s="130">
        <v>0</v>
      </c>
      <c r="AQ721" s="130">
        <v>0</v>
      </c>
      <c r="AR721" s="130">
        <v>154653.75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0</v>
      </c>
      <c r="BI721" s="22">
        <f t="shared" si="33"/>
        <v>154653.75</v>
      </c>
      <c r="BJ721" s="22">
        <f t="shared" si="34"/>
        <v>0</v>
      </c>
      <c r="BK721" s="22">
        <f t="shared" si="35"/>
        <v>154653.75</v>
      </c>
    </row>
    <row r="722" spans="1:63" x14ac:dyDescent="0.35">
      <c r="A722" s="23" t="s">
        <v>2168</v>
      </c>
      <c r="B722" s="79" t="s">
        <v>547</v>
      </c>
      <c r="C722" s="80">
        <v>4</v>
      </c>
      <c r="D722" s="81" t="s">
        <v>23</v>
      </c>
      <c r="E722" s="79" t="s">
        <v>458</v>
      </c>
      <c r="F722" s="79" t="s">
        <v>635</v>
      </c>
      <c r="G722" s="79" t="s">
        <v>918</v>
      </c>
      <c r="H722" s="79" t="s">
        <v>656</v>
      </c>
      <c r="I722" s="79" t="s">
        <v>919</v>
      </c>
      <c r="J722" s="79" t="s">
        <v>658</v>
      </c>
      <c r="K722" s="79" t="s">
        <v>472</v>
      </c>
      <c r="L722" s="79" t="s">
        <v>637</v>
      </c>
      <c r="M722" s="79" t="s">
        <v>650</v>
      </c>
      <c r="N722" s="82">
        <v>1</v>
      </c>
      <c r="O722" s="82">
        <v>1</v>
      </c>
      <c r="P722" s="82">
        <v>1</v>
      </c>
      <c r="Q722" s="82">
        <v>1</v>
      </c>
      <c r="R722" s="82">
        <v>1</v>
      </c>
      <c r="S722" s="82">
        <v>1</v>
      </c>
      <c r="T722" s="82">
        <v>0</v>
      </c>
      <c r="U722" s="82">
        <v>0</v>
      </c>
      <c r="V722" s="82">
        <v>0</v>
      </c>
      <c r="W722" s="77">
        <v>633660</v>
      </c>
      <c r="X722" s="77">
        <v>0</v>
      </c>
      <c r="Y722" s="77">
        <v>0</v>
      </c>
      <c r="Z722" s="77">
        <v>2677.21</v>
      </c>
      <c r="AA722" s="77">
        <v>0</v>
      </c>
      <c r="AB722" s="77">
        <v>0</v>
      </c>
      <c r="AC722" s="77">
        <v>0</v>
      </c>
      <c r="AD722" s="77">
        <v>633660</v>
      </c>
      <c r="AE722" s="134">
        <v>44050</v>
      </c>
      <c r="AF722" s="134">
        <v>45876</v>
      </c>
      <c r="AG722" s="135">
        <v>633660</v>
      </c>
      <c r="AH722" s="84">
        <v>1.4361111111111111</v>
      </c>
      <c r="AI722" s="84">
        <v>5</v>
      </c>
      <c r="AJ722" s="136">
        <v>5.0700000000000002E-2</v>
      </c>
      <c r="AK722" s="79" t="s">
        <v>651</v>
      </c>
      <c r="AL722" s="79" t="s">
        <v>652</v>
      </c>
      <c r="AM722" s="130">
        <v>0</v>
      </c>
      <c r="AN722" s="130">
        <v>0</v>
      </c>
      <c r="AO722" s="130">
        <v>0</v>
      </c>
      <c r="AP722" s="130">
        <v>0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316830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316830</v>
      </c>
      <c r="BE722" s="130">
        <v>0</v>
      </c>
      <c r="BF722" s="130">
        <v>0</v>
      </c>
      <c r="BG722" s="130">
        <v>0</v>
      </c>
      <c r="BH722" s="130">
        <v>0</v>
      </c>
      <c r="BI722" s="22">
        <f t="shared" si="33"/>
        <v>0</v>
      </c>
      <c r="BJ722" s="22">
        <f t="shared" si="34"/>
        <v>633660</v>
      </c>
      <c r="BK722" s="22">
        <f t="shared" si="35"/>
        <v>633660</v>
      </c>
    </row>
    <row r="723" spans="1:63" x14ac:dyDescent="0.35">
      <c r="A723" s="23" t="s">
        <v>2169</v>
      </c>
      <c r="B723" s="79" t="s">
        <v>547</v>
      </c>
      <c r="C723" s="80">
        <v>5</v>
      </c>
      <c r="D723" s="81" t="s">
        <v>23</v>
      </c>
      <c r="E723" s="79" t="s">
        <v>458</v>
      </c>
      <c r="F723" s="79" t="s">
        <v>635</v>
      </c>
      <c r="G723" s="79" t="s">
        <v>918</v>
      </c>
      <c r="H723" s="79" t="s">
        <v>656</v>
      </c>
      <c r="I723" s="79" t="s">
        <v>919</v>
      </c>
      <c r="J723" s="79" t="s">
        <v>658</v>
      </c>
      <c r="K723" s="79" t="s">
        <v>472</v>
      </c>
      <c r="L723" s="79" t="s">
        <v>637</v>
      </c>
      <c r="M723" s="79" t="s">
        <v>650</v>
      </c>
      <c r="N723" s="82">
        <v>1</v>
      </c>
      <c r="O723" s="82">
        <v>1</v>
      </c>
      <c r="P723" s="82">
        <v>1</v>
      </c>
      <c r="Q723" s="82">
        <v>1</v>
      </c>
      <c r="R723" s="82">
        <v>1</v>
      </c>
      <c r="S723" s="82">
        <v>1</v>
      </c>
      <c r="T723" s="82">
        <v>0</v>
      </c>
      <c r="U723" s="82">
        <v>0</v>
      </c>
      <c r="V723" s="82">
        <v>0</v>
      </c>
      <c r="W723" s="77">
        <v>461675</v>
      </c>
      <c r="X723" s="77">
        <v>0</v>
      </c>
      <c r="Y723" s="77">
        <v>0</v>
      </c>
      <c r="Z723" s="77">
        <v>2062.15</v>
      </c>
      <c r="AA723" s="77">
        <v>0</v>
      </c>
      <c r="AB723" s="77">
        <v>0</v>
      </c>
      <c r="AC723" s="77">
        <v>0</v>
      </c>
      <c r="AD723" s="77">
        <v>461675</v>
      </c>
      <c r="AE723" s="134">
        <v>44050</v>
      </c>
      <c r="AF723" s="134">
        <v>46241</v>
      </c>
      <c r="AG723" s="135">
        <v>461675</v>
      </c>
      <c r="AH723" s="84">
        <v>2.4361111111111109</v>
      </c>
      <c r="AI723" s="84">
        <v>6</v>
      </c>
      <c r="AJ723" s="136">
        <v>5.3600000000000002E-2</v>
      </c>
      <c r="AK723" s="79" t="s">
        <v>651</v>
      </c>
      <c r="AL723" s="79" t="s">
        <v>652</v>
      </c>
      <c r="AM723" s="130">
        <v>0</v>
      </c>
      <c r="AN723" s="130">
        <v>0</v>
      </c>
      <c r="AO723" s="130">
        <v>0</v>
      </c>
      <c r="AP723" s="130">
        <v>0</v>
      </c>
      <c r="AQ723" s="130">
        <v>0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0</v>
      </c>
      <c r="BI723" s="22">
        <f t="shared" si="33"/>
        <v>0</v>
      </c>
      <c r="BJ723" s="22">
        <f t="shared" si="34"/>
        <v>0</v>
      </c>
      <c r="BK723" s="22">
        <f t="shared" si="35"/>
        <v>0</v>
      </c>
    </row>
    <row r="724" spans="1:63" x14ac:dyDescent="0.35">
      <c r="A724" s="23" t="s">
        <v>2170</v>
      </c>
      <c r="B724" s="79" t="s">
        <v>547</v>
      </c>
      <c r="C724" s="80">
        <v>6</v>
      </c>
      <c r="D724" s="81" t="s">
        <v>23</v>
      </c>
      <c r="E724" s="79" t="s">
        <v>458</v>
      </c>
      <c r="F724" s="79" t="s">
        <v>635</v>
      </c>
      <c r="G724" s="79" t="s">
        <v>918</v>
      </c>
      <c r="H724" s="79" t="s">
        <v>656</v>
      </c>
      <c r="I724" s="79" t="s">
        <v>919</v>
      </c>
      <c r="J724" s="79" t="s">
        <v>658</v>
      </c>
      <c r="K724" s="79" t="s">
        <v>472</v>
      </c>
      <c r="L724" s="79" t="s">
        <v>637</v>
      </c>
      <c r="M724" s="79" t="s">
        <v>650</v>
      </c>
      <c r="N724" s="82">
        <v>1</v>
      </c>
      <c r="O724" s="82">
        <v>1</v>
      </c>
      <c r="P724" s="82">
        <v>1</v>
      </c>
      <c r="Q724" s="82">
        <v>1</v>
      </c>
      <c r="R724" s="82">
        <v>1</v>
      </c>
      <c r="S724" s="82">
        <v>1</v>
      </c>
      <c r="T724" s="82">
        <v>0</v>
      </c>
      <c r="U724" s="82">
        <v>0</v>
      </c>
      <c r="V724" s="82">
        <v>0</v>
      </c>
      <c r="W724" s="77">
        <v>837210</v>
      </c>
      <c r="X724" s="77">
        <v>0</v>
      </c>
      <c r="Y724" s="77">
        <v>0</v>
      </c>
      <c r="Z724" s="77">
        <v>3934.89</v>
      </c>
      <c r="AA724" s="77">
        <v>0</v>
      </c>
      <c r="AB724" s="77">
        <v>0</v>
      </c>
      <c r="AC724" s="77">
        <v>0</v>
      </c>
      <c r="AD724" s="77">
        <v>837210</v>
      </c>
      <c r="AE724" s="134">
        <v>44050</v>
      </c>
      <c r="AF724" s="134">
        <v>46606</v>
      </c>
      <c r="AG724" s="135">
        <v>837210</v>
      </c>
      <c r="AH724" s="84">
        <v>3.4361111111111109</v>
      </c>
      <c r="AI724" s="84">
        <v>7</v>
      </c>
      <c r="AJ724" s="136">
        <v>5.6399999999999999E-2</v>
      </c>
      <c r="AK724" s="79" t="s">
        <v>651</v>
      </c>
      <c r="AL724" s="79" t="s">
        <v>652</v>
      </c>
      <c r="AM724" s="130">
        <v>0</v>
      </c>
      <c r="AN724" s="130">
        <v>0</v>
      </c>
      <c r="AO724" s="130">
        <v>0</v>
      </c>
      <c r="AP724" s="130">
        <v>0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0</v>
      </c>
      <c r="BI724" s="22">
        <f t="shared" si="33"/>
        <v>0</v>
      </c>
      <c r="BJ724" s="22">
        <f t="shared" si="34"/>
        <v>0</v>
      </c>
      <c r="BK724" s="22">
        <f t="shared" si="35"/>
        <v>0</v>
      </c>
    </row>
    <row r="725" spans="1:63" x14ac:dyDescent="0.35">
      <c r="A725" s="23" t="s">
        <v>2171</v>
      </c>
      <c r="B725" s="79" t="s">
        <v>547</v>
      </c>
      <c r="C725" s="80">
        <v>7</v>
      </c>
      <c r="D725" s="81" t="s">
        <v>23</v>
      </c>
      <c r="E725" s="79" t="s">
        <v>458</v>
      </c>
      <c r="F725" s="79" t="s">
        <v>635</v>
      </c>
      <c r="G725" s="79" t="s">
        <v>918</v>
      </c>
      <c r="H725" s="79" t="s">
        <v>656</v>
      </c>
      <c r="I725" s="79" t="s">
        <v>919</v>
      </c>
      <c r="J725" s="79" t="s">
        <v>658</v>
      </c>
      <c r="K725" s="79" t="s">
        <v>472</v>
      </c>
      <c r="L725" s="79" t="s">
        <v>637</v>
      </c>
      <c r="M725" s="79" t="s">
        <v>650</v>
      </c>
      <c r="N725" s="82">
        <v>1</v>
      </c>
      <c r="O725" s="82">
        <v>1</v>
      </c>
      <c r="P725" s="82">
        <v>1</v>
      </c>
      <c r="Q725" s="82">
        <v>1</v>
      </c>
      <c r="R725" s="82">
        <v>1</v>
      </c>
      <c r="S725" s="82">
        <v>1</v>
      </c>
      <c r="T725" s="82">
        <v>0</v>
      </c>
      <c r="U725" s="82">
        <v>0</v>
      </c>
      <c r="V725" s="82">
        <v>0</v>
      </c>
      <c r="W725" s="77">
        <v>106200</v>
      </c>
      <c r="X725" s="77">
        <v>0</v>
      </c>
      <c r="Y725" s="77">
        <v>0</v>
      </c>
      <c r="Z725" s="77">
        <v>524.79999999999995</v>
      </c>
      <c r="AA725" s="77">
        <v>0</v>
      </c>
      <c r="AB725" s="77">
        <v>0</v>
      </c>
      <c r="AC725" s="77">
        <v>0</v>
      </c>
      <c r="AD725" s="77">
        <v>106200</v>
      </c>
      <c r="AE725" s="134">
        <v>44050</v>
      </c>
      <c r="AF725" s="134">
        <v>46972</v>
      </c>
      <c r="AG725" s="135">
        <v>106200</v>
      </c>
      <c r="AH725" s="84">
        <v>4.4361111111111109</v>
      </c>
      <c r="AI725" s="84">
        <v>8</v>
      </c>
      <c r="AJ725" s="136">
        <v>5.9299999999999999E-2</v>
      </c>
      <c r="AK725" s="79" t="s">
        <v>651</v>
      </c>
      <c r="AL725" s="79" t="s">
        <v>652</v>
      </c>
      <c r="AM725" s="130">
        <v>0</v>
      </c>
      <c r="AN725" s="130">
        <v>0</v>
      </c>
      <c r="AO725" s="130">
        <v>0</v>
      </c>
      <c r="AP725" s="130">
        <v>0</v>
      </c>
      <c r="AQ725" s="130">
        <v>0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0</v>
      </c>
      <c r="BI725" s="22">
        <f t="shared" si="33"/>
        <v>0</v>
      </c>
      <c r="BJ725" s="22">
        <f t="shared" si="34"/>
        <v>0</v>
      </c>
      <c r="BK725" s="22">
        <f t="shared" si="35"/>
        <v>0</v>
      </c>
    </row>
    <row r="726" spans="1:63" x14ac:dyDescent="0.35">
      <c r="A726" s="23" t="s">
        <v>2172</v>
      </c>
      <c r="B726" s="79" t="s">
        <v>547</v>
      </c>
      <c r="C726" s="80">
        <v>8</v>
      </c>
      <c r="D726" s="81" t="s">
        <v>23</v>
      </c>
      <c r="E726" s="79" t="s">
        <v>458</v>
      </c>
      <c r="F726" s="79" t="s">
        <v>635</v>
      </c>
      <c r="G726" s="79" t="s">
        <v>918</v>
      </c>
      <c r="H726" s="79" t="s">
        <v>656</v>
      </c>
      <c r="I726" s="79" t="s">
        <v>919</v>
      </c>
      <c r="J726" s="79" t="s">
        <v>658</v>
      </c>
      <c r="K726" s="79" t="s">
        <v>472</v>
      </c>
      <c r="L726" s="79" t="s">
        <v>637</v>
      </c>
      <c r="M726" s="79" t="s">
        <v>650</v>
      </c>
      <c r="N726" s="82">
        <v>1</v>
      </c>
      <c r="O726" s="82">
        <v>1</v>
      </c>
      <c r="P726" s="82">
        <v>1</v>
      </c>
      <c r="Q726" s="82">
        <v>1</v>
      </c>
      <c r="R726" s="82">
        <v>1</v>
      </c>
      <c r="S726" s="82">
        <v>1</v>
      </c>
      <c r="T726" s="82">
        <v>0</v>
      </c>
      <c r="U726" s="82">
        <v>0</v>
      </c>
      <c r="V726" s="82">
        <v>0</v>
      </c>
      <c r="W726" s="77">
        <v>53100</v>
      </c>
      <c r="X726" s="77">
        <v>0</v>
      </c>
      <c r="Y726" s="77">
        <v>0</v>
      </c>
      <c r="Z726" s="77">
        <v>274.79000000000002</v>
      </c>
      <c r="AA726" s="77">
        <v>0</v>
      </c>
      <c r="AB726" s="77">
        <v>0</v>
      </c>
      <c r="AC726" s="77">
        <v>0</v>
      </c>
      <c r="AD726" s="77">
        <v>53100</v>
      </c>
      <c r="AE726" s="134">
        <v>44050</v>
      </c>
      <c r="AF726" s="134">
        <v>47337</v>
      </c>
      <c r="AG726" s="135">
        <v>53100</v>
      </c>
      <c r="AH726" s="84">
        <v>5.4361111111111109</v>
      </c>
      <c r="AI726" s="84">
        <v>9</v>
      </c>
      <c r="AJ726" s="136">
        <v>6.2100000000000002E-2</v>
      </c>
      <c r="AK726" s="79" t="s">
        <v>651</v>
      </c>
      <c r="AL726" s="79" t="s">
        <v>652</v>
      </c>
      <c r="AM726" s="130">
        <v>0</v>
      </c>
      <c r="AN726" s="130">
        <v>0</v>
      </c>
      <c r="AO726" s="130">
        <v>0</v>
      </c>
      <c r="AP726" s="130">
        <v>0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0</v>
      </c>
      <c r="BI726" s="22">
        <f t="shared" si="33"/>
        <v>0</v>
      </c>
      <c r="BJ726" s="22">
        <f t="shared" si="34"/>
        <v>0</v>
      </c>
      <c r="BK726" s="22">
        <f t="shared" si="35"/>
        <v>0</v>
      </c>
    </row>
    <row r="727" spans="1:63" x14ac:dyDescent="0.35">
      <c r="A727" s="23" t="s">
        <v>2173</v>
      </c>
      <c r="B727" s="79" t="s">
        <v>548</v>
      </c>
      <c r="C727" s="80">
        <v>3</v>
      </c>
      <c r="D727" s="81" t="s">
        <v>23</v>
      </c>
      <c r="E727" s="79" t="s">
        <v>458</v>
      </c>
      <c r="F727" s="79" t="s">
        <v>635</v>
      </c>
      <c r="G727" s="79" t="s">
        <v>918</v>
      </c>
      <c r="H727" s="79" t="s">
        <v>656</v>
      </c>
      <c r="I727" s="79" t="s">
        <v>919</v>
      </c>
      <c r="J727" s="79" t="s">
        <v>658</v>
      </c>
      <c r="K727" s="79" t="s">
        <v>472</v>
      </c>
      <c r="L727" s="79" t="s">
        <v>637</v>
      </c>
      <c r="M727" s="79" t="s">
        <v>650</v>
      </c>
      <c r="N727" s="82">
        <v>1</v>
      </c>
      <c r="O727" s="82">
        <v>1</v>
      </c>
      <c r="P727" s="82">
        <v>1</v>
      </c>
      <c r="Q727" s="82">
        <v>1</v>
      </c>
      <c r="R727" s="82">
        <v>1</v>
      </c>
      <c r="S727" s="82">
        <v>1</v>
      </c>
      <c r="T727" s="82">
        <v>0</v>
      </c>
      <c r="U727" s="82">
        <v>0</v>
      </c>
      <c r="V727" s="82">
        <v>0</v>
      </c>
      <c r="W727" s="77">
        <v>103987.5</v>
      </c>
      <c r="X727" s="77">
        <v>0</v>
      </c>
      <c r="Y727" s="77">
        <v>51993.75</v>
      </c>
      <c r="Z727" s="77">
        <v>408.15</v>
      </c>
      <c r="AA727" s="77">
        <v>0</v>
      </c>
      <c r="AB727" s="77">
        <v>0</v>
      </c>
      <c r="AC727" s="77">
        <v>0</v>
      </c>
      <c r="AD727" s="77">
        <v>51993.75</v>
      </c>
      <c r="AE727" s="134">
        <v>44063</v>
      </c>
      <c r="AF727" s="134">
        <v>45524</v>
      </c>
      <c r="AG727" s="135">
        <v>103987.5</v>
      </c>
      <c r="AH727" s="84">
        <v>0.47222222222222221</v>
      </c>
      <c r="AI727" s="84">
        <v>4</v>
      </c>
      <c r="AJ727" s="136">
        <v>4.7100000000000003E-2</v>
      </c>
      <c r="AK727" s="79" t="s">
        <v>651</v>
      </c>
      <c r="AL727" s="79" t="s">
        <v>652</v>
      </c>
      <c r="AM727" s="130">
        <v>0</v>
      </c>
      <c r="AN727" s="130">
        <v>0</v>
      </c>
      <c r="AO727" s="130">
        <v>0</v>
      </c>
      <c r="AP727" s="130">
        <v>0</v>
      </c>
      <c r="AQ727" s="130">
        <v>0</v>
      </c>
      <c r="AR727" s="130">
        <v>51993.75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0</v>
      </c>
      <c r="BI727" s="22">
        <f t="shared" si="33"/>
        <v>51993.75</v>
      </c>
      <c r="BJ727" s="22">
        <f t="shared" si="34"/>
        <v>0</v>
      </c>
      <c r="BK727" s="22">
        <f t="shared" si="35"/>
        <v>51993.75</v>
      </c>
    </row>
    <row r="728" spans="1:63" x14ac:dyDescent="0.35">
      <c r="A728" s="23" t="s">
        <v>2174</v>
      </c>
      <c r="B728" s="79" t="s">
        <v>548</v>
      </c>
      <c r="C728" s="80">
        <v>4</v>
      </c>
      <c r="D728" s="81" t="s">
        <v>23</v>
      </c>
      <c r="E728" s="79" t="s">
        <v>458</v>
      </c>
      <c r="F728" s="79" t="s">
        <v>635</v>
      </c>
      <c r="G728" s="79" t="s">
        <v>918</v>
      </c>
      <c r="H728" s="79" t="s">
        <v>656</v>
      </c>
      <c r="I728" s="79" t="s">
        <v>919</v>
      </c>
      <c r="J728" s="79" t="s">
        <v>658</v>
      </c>
      <c r="K728" s="79" t="s">
        <v>472</v>
      </c>
      <c r="L728" s="79" t="s">
        <v>637</v>
      </c>
      <c r="M728" s="79" t="s">
        <v>650</v>
      </c>
      <c r="N728" s="82">
        <v>1</v>
      </c>
      <c r="O728" s="82">
        <v>1</v>
      </c>
      <c r="P728" s="82">
        <v>1</v>
      </c>
      <c r="Q728" s="82">
        <v>1</v>
      </c>
      <c r="R728" s="82">
        <v>1</v>
      </c>
      <c r="S728" s="82">
        <v>1</v>
      </c>
      <c r="T728" s="82">
        <v>0</v>
      </c>
      <c r="U728" s="82">
        <v>0</v>
      </c>
      <c r="V728" s="82">
        <v>0</v>
      </c>
      <c r="W728" s="77">
        <v>360785</v>
      </c>
      <c r="X728" s="77">
        <v>0</v>
      </c>
      <c r="Y728" s="77">
        <v>0</v>
      </c>
      <c r="Z728" s="77">
        <v>1524.32</v>
      </c>
      <c r="AA728" s="77">
        <v>0</v>
      </c>
      <c r="AB728" s="77">
        <v>0</v>
      </c>
      <c r="AC728" s="77">
        <v>0</v>
      </c>
      <c r="AD728" s="77">
        <v>360785</v>
      </c>
      <c r="AE728" s="134">
        <v>44063</v>
      </c>
      <c r="AF728" s="134">
        <v>45889</v>
      </c>
      <c r="AG728" s="135">
        <v>360785</v>
      </c>
      <c r="AH728" s="84">
        <v>1.4722222222222223</v>
      </c>
      <c r="AI728" s="84">
        <v>5</v>
      </c>
      <c r="AJ728" s="136">
        <v>5.0700000000000002E-2</v>
      </c>
      <c r="AK728" s="79" t="s">
        <v>651</v>
      </c>
      <c r="AL728" s="79" t="s">
        <v>652</v>
      </c>
      <c r="AM728" s="130">
        <v>0</v>
      </c>
      <c r="AN728" s="130">
        <v>0</v>
      </c>
      <c r="AO728" s="130">
        <v>0</v>
      </c>
      <c r="AP728" s="130">
        <v>0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180392.5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180392.5</v>
      </c>
      <c r="BE728" s="130">
        <v>0</v>
      </c>
      <c r="BF728" s="130">
        <v>0</v>
      </c>
      <c r="BG728" s="130">
        <v>0</v>
      </c>
      <c r="BH728" s="130">
        <v>0</v>
      </c>
      <c r="BI728" s="22">
        <f t="shared" si="33"/>
        <v>0</v>
      </c>
      <c r="BJ728" s="22">
        <f t="shared" si="34"/>
        <v>360785</v>
      </c>
      <c r="BK728" s="22">
        <f t="shared" si="35"/>
        <v>360785</v>
      </c>
    </row>
    <row r="729" spans="1:63" x14ac:dyDescent="0.35">
      <c r="A729" s="23" t="s">
        <v>2175</v>
      </c>
      <c r="B729" s="79" t="s">
        <v>548</v>
      </c>
      <c r="C729" s="80">
        <v>5</v>
      </c>
      <c r="D729" s="81" t="s">
        <v>23</v>
      </c>
      <c r="E729" s="79" t="s">
        <v>458</v>
      </c>
      <c r="F729" s="79" t="s">
        <v>635</v>
      </c>
      <c r="G729" s="79" t="s">
        <v>918</v>
      </c>
      <c r="H729" s="79" t="s">
        <v>656</v>
      </c>
      <c r="I729" s="79" t="s">
        <v>919</v>
      </c>
      <c r="J729" s="79" t="s">
        <v>658</v>
      </c>
      <c r="K729" s="79" t="s">
        <v>472</v>
      </c>
      <c r="L729" s="79" t="s">
        <v>637</v>
      </c>
      <c r="M729" s="79" t="s">
        <v>650</v>
      </c>
      <c r="N729" s="82">
        <v>1</v>
      </c>
      <c r="O729" s="82">
        <v>1</v>
      </c>
      <c r="P729" s="82">
        <v>1</v>
      </c>
      <c r="Q729" s="82">
        <v>1</v>
      </c>
      <c r="R729" s="82">
        <v>1</v>
      </c>
      <c r="S729" s="82">
        <v>1</v>
      </c>
      <c r="T729" s="82">
        <v>0</v>
      </c>
      <c r="U729" s="82">
        <v>0</v>
      </c>
      <c r="V729" s="82">
        <v>0</v>
      </c>
      <c r="W729" s="77">
        <v>707115</v>
      </c>
      <c r="X729" s="77">
        <v>0</v>
      </c>
      <c r="Y729" s="77">
        <v>0</v>
      </c>
      <c r="Z729" s="77">
        <v>3158.45</v>
      </c>
      <c r="AA729" s="77">
        <v>0</v>
      </c>
      <c r="AB729" s="77">
        <v>0</v>
      </c>
      <c r="AC729" s="77">
        <v>0</v>
      </c>
      <c r="AD729" s="77">
        <v>707115</v>
      </c>
      <c r="AE729" s="134">
        <v>44063</v>
      </c>
      <c r="AF729" s="134">
        <v>46254</v>
      </c>
      <c r="AG729" s="135">
        <v>707115</v>
      </c>
      <c r="AH729" s="84">
        <v>2.4722222222222223</v>
      </c>
      <c r="AI729" s="84">
        <v>6</v>
      </c>
      <c r="AJ729" s="136">
        <v>5.3600000000000002E-2</v>
      </c>
      <c r="AK729" s="79" t="s">
        <v>651</v>
      </c>
      <c r="AL729" s="79" t="s">
        <v>652</v>
      </c>
      <c r="AM729" s="130">
        <v>0</v>
      </c>
      <c r="AN729" s="130">
        <v>0</v>
      </c>
      <c r="AO729" s="130">
        <v>0</v>
      </c>
      <c r="AP729" s="130">
        <v>0</v>
      </c>
      <c r="AQ729" s="130">
        <v>0</v>
      </c>
      <c r="AR729" s="130">
        <v>0</v>
      </c>
      <c r="AS729" s="130">
        <v>0</v>
      </c>
      <c r="AT729" s="130">
        <v>0</v>
      </c>
      <c r="AU729" s="130">
        <v>0</v>
      </c>
      <c r="AV729" s="130">
        <v>0</v>
      </c>
      <c r="AW729" s="130">
        <v>0</v>
      </c>
      <c r="AX729" s="130">
        <v>0</v>
      </c>
      <c r="AY729" s="130">
        <v>0</v>
      </c>
      <c r="AZ729" s="130">
        <v>0</v>
      </c>
      <c r="BA729" s="130">
        <v>0</v>
      </c>
      <c r="BB729" s="130">
        <v>0</v>
      </c>
      <c r="BC729" s="130">
        <v>0</v>
      </c>
      <c r="BD729" s="130">
        <v>0</v>
      </c>
      <c r="BE729" s="130">
        <v>0</v>
      </c>
      <c r="BF729" s="130">
        <v>0</v>
      </c>
      <c r="BG729" s="130">
        <v>0</v>
      </c>
      <c r="BH729" s="130">
        <v>0</v>
      </c>
      <c r="BI729" s="22">
        <f t="shared" si="33"/>
        <v>0</v>
      </c>
      <c r="BJ729" s="22">
        <f t="shared" si="34"/>
        <v>0</v>
      </c>
      <c r="BK729" s="22">
        <f t="shared" si="35"/>
        <v>0</v>
      </c>
    </row>
    <row r="730" spans="1:63" x14ac:dyDescent="0.35">
      <c r="A730" s="23" t="s">
        <v>2176</v>
      </c>
      <c r="B730" s="79" t="s">
        <v>548</v>
      </c>
      <c r="C730" s="80">
        <v>6</v>
      </c>
      <c r="D730" s="81" t="s">
        <v>23</v>
      </c>
      <c r="E730" s="79" t="s">
        <v>458</v>
      </c>
      <c r="F730" s="79" t="s">
        <v>635</v>
      </c>
      <c r="G730" s="79" t="s">
        <v>918</v>
      </c>
      <c r="H730" s="79" t="s">
        <v>656</v>
      </c>
      <c r="I730" s="79" t="s">
        <v>919</v>
      </c>
      <c r="J730" s="79" t="s">
        <v>658</v>
      </c>
      <c r="K730" s="79" t="s">
        <v>472</v>
      </c>
      <c r="L730" s="79" t="s">
        <v>637</v>
      </c>
      <c r="M730" s="79" t="s">
        <v>650</v>
      </c>
      <c r="N730" s="82">
        <v>1</v>
      </c>
      <c r="O730" s="82">
        <v>1</v>
      </c>
      <c r="P730" s="82">
        <v>1</v>
      </c>
      <c r="Q730" s="82">
        <v>1</v>
      </c>
      <c r="R730" s="82">
        <v>1</v>
      </c>
      <c r="S730" s="82">
        <v>1</v>
      </c>
      <c r="T730" s="82">
        <v>0</v>
      </c>
      <c r="U730" s="82">
        <v>0</v>
      </c>
      <c r="V730" s="82">
        <v>0</v>
      </c>
      <c r="W730" s="77">
        <v>1085010</v>
      </c>
      <c r="X730" s="77">
        <v>0</v>
      </c>
      <c r="Y730" s="77">
        <v>0</v>
      </c>
      <c r="Z730" s="77">
        <v>5099.55</v>
      </c>
      <c r="AA730" s="77">
        <v>0</v>
      </c>
      <c r="AB730" s="77">
        <v>0</v>
      </c>
      <c r="AC730" s="77">
        <v>0</v>
      </c>
      <c r="AD730" s="77">
        <v>1085010</v>
      </c>
      <c r="AE730" s="134">
        <v>44063</v>
      </c>
      <c r="AF730" s="134">
        <v>46619</v>
      </c>
      <c r="AG730" s="135">
        <v>1085010</v>
      </c>
      <c r="AH730" s="84">
        <v>3.4722222222222223</v>
      </c>
      <c r="AI730" s="84">
        <v>7</v>
      </c>
      <c r="AJ730" s="136">
        <v>5.6399999999999999E-2</v>
      </c>
      <c r="AK730" s="79" t="s">
        <v>651</v>
      </c>
      <c r="AL730" s="79" t="s">
        <v>652</v>
      </c>
      <c r="AM730" s="130">
        <v>0</v>
      </c>
      <c r="AN730" s="130">
        <v>0</v>
      </c>
      <c r="AO730" s="130">
        <v>0</v>
      </c>
      <c r="AP730" s="130">
        <v>0</v>
      </c>
      <c r="AQ730" s="130">
        <v>0</v>
      </c>
      <c r="AR730" s="130">
        <v>0</v>
      </c>
      <c r="AS730" s="130">
        <v>0</v>
      </c>
      <c r="AT730" s="130">
        <v>0</v>
      </c>
      <c r="AU730" s="130">
        <v>0</v>
      </c>
      <c r="AV730" s="130">
        <v>0</v>
      </c>
      <c r="AW730" s="130">
        <v>0</v>
      </c>
      <c r="AX730" s="130">
        <v>0</v>
      </c>
      <c r="AY730" s="130">
        <v>0</v>
      </c>
      <c r="AZ730" s="130">
        <v>0</v>
      </c>
      <c r="BA730" s="130">
        <v>0</v>
      </c>
      <c r="BB730" s="130">
        <v>0</v>
      </c>
      <c r="BC730" s="130">
        <v>0</v>
      </c>
      <c r="BD730" s="130">
        <v>0</v>
      </c>
      <c r="BE730" s="130">
        <v>0</v>
      </c>
      <c r="BF730" s="130">
        <v>0</v>
      </c>
      <c r="BG730" s="130">
        <v>0</v>
      </c>
      <c r="BH730" s="130">
        <v>0</v>
      </c>
      <c r="BI730" s="22">
        <f t="shared" si="33"/>
        <v>0</v>
      </c>
      <c r="BJ730" s="22">
        <f t="shared" si="34"/>
        <v>0</v>
      </c>
      <c r="BK730" s="22">
        <f t="shared" si="35"/>
        <v>0</v>
      </c>
    </row>
    <row r="731" spans="1:63" x14ac:dyDescent="0.35">
      <c r="A731" s="23" t="s">
        <v>2177</v>
      </c>
      <c r="B731" s="79" t="s">
        <v>548</v>
      </c>
      <c r="C731" s="80">
        <v>7</v>
      </c>
      <c r="D731" s="81" t="s">
        <v>23</v>
      </c>
      <c r="E731" s="79" t="s">
        <v>458</v>
      </c>
      <c r="F731" s="79" t="s">
        <v>635</v>
      </c>
      <c r="G731" s="79" t="s">
        <v>918</v>
      </c>
      <c r="H731" s="79" t="s">
        <v>656</v>
      </c>
      <c r="I731" s="79" t="s">
        <v>919</v>
      </c>
      <c r="J731" s="79" t="s">
        <v>658</v>
      </c>
      <c r="K731" s="79" t="s">
        <v>472</v>
      </c>
      <c r="L731" s="79" t="s">
        <v>637</v>
      </c>
      <c r="M731" s="79" t="s">
        <v>650</v>
      </c>
      <c r="N731" s="82">
        <v>1</v>
      </c>
      <c r="O731" s="82">
        <v>1</v>
      </c>
      <c r="P731" s="82">
        <v>1</v>
      </c>
      <c r="Q731" s="82">
        <v>1</v>
      </c>
      <c r="R731" s="82">
        <v>1</v>
      </c>
      <c r="S731" s="82">
        <v>1</v>
      </c>
      <c r="T731" s="82">
        <v>0</v>
      </c>
      <c r="U731" s="82">
        <v>0</v>
      </c>
      <c r="V731" s="82">
        <v>0</v>
      </c>
      <c r="W731" s="77">
        <v>106200</v>
      </c>
      <c r="X731" s="77">
        <v>0</v>
      </c>
      <c r="Y731" s="77">
        <v>0</v>
      </c>
      <c r="Z731" s="77">
        <v>524.79999999999995</v>
      </c>
      <c r="AA731" s="77">
        <v>0</v>
      </c>
      <c r="AB731" s="77">
        <v>0</v>
      </c>
      <c r="AC731" s="77">
        <v>0</v>
      </c>
      <c r="AD731" s="77">
        <v>106200</v>
      </c>
      <c r="AE731" s="134">
        <v>44063</v>
      </c>
      <c r="AF731" s="134">
        <v>46985</v>
      </c>
      <c r="AG731" s="135">
        <v>106200</v>
      </c>
      <c r="AH731" s="84">
        <v>4.4722222222222223</v>
      </c>
      <c r="AI731" s="84">
        <v>8</v>
      </c>
      <c r="AJ731" s="136">
        <v>5.9299999999999999E-2</v>
      </c>
      <c r="AK731" s="79" t="s">
        <v>651</v>
      </c>
      <c r="AL731" s="79" t="s">
        <v>652</v>
      </c>
      <c r="AM731" s="130">
        <v>0</v>
      </c>
      <c r="AN731" s="130">
        <v>0</v>
      </c>
      <c r="AO731" s="130">
        <v>0</v>
      </c>
      <c r="AP731" s="130">
        <v>0</v>
      </c>
      <c r="AQ731" s="130">
        <v>0</v>
      </c>
      <c r="AR731" s="130">
        <v>0</v>
      </c>
      <c r="AS731" s="130">
        <v>0</v>
      </c>
      <c r="AT731" s="130">
        <v>0</v>
      </c>
      <c r="AU731" s="130">
        <v>0</v>
      </c>
      <c r="AV731" s="130">
        <v>0</v>
      </c>
      <c r="AW731" s="130">
        <v>0</v>
      </c>
      <c r="AX731" s="130">
        <v>0</v>
      </c>
      <c r="AY731" s="130">
        <v>0</v>
      </c>
      <c r="AZ731" s="130">
        <v>0</v>
      </c>
      <c r="BA731" s="130">
        <v>0</v>
      </c>
      <c r="BB731" s="130">
        <v>0</v>
      </c>
      <c r="BC731" s="130">
        <v>0</v>
      </c>
      <c r="BD731" s="130">
        <v>0</v>
      </c>
      <c r="BE731" s="130">
        <v>0</v>
      </c>
      <c r="BF731" s="130">
        <v>0</v>
      </c>
      <c r="BG731" s="130">
        <v>0</v>
      </c>
      <c r="BH731" s="130">
        <v>0</v>
      </c>
      <c r="BI731" s="22">
        <f t="shared" si="33"/>
        <v>0</v>
      </c>
      <c r="BJ731" s="22">
        <f t="shared" si="34"/>
        <v>0</v>
      </c>
      <c r="BK731" s="22">
        <f t="shared" si="35"/>
        <v>0</v>
      </c>
    </row>
    <row r="732" spans="1:63" x14ac:dyDescent="0.35">
      <c r="A732" s="23" t="s">
        <v>2178</v>
      </c>
      <c r="B732" s="79" t="s">
        <v>549</v>
      </c>
      <c r="C732" s="80">
        <v>4</v>
      </c>
      <c r="D732" s="81" t="s">
        <v>23</v>
      </c>
      <c r="E732" s="79" t="s">
        <v>458</v>
      </c>
      <c r="F732" s="79" t="s">
        <v>635</v>
      </c>
      <c r="G732" s="79" t="s">
        <v>918</v>
      </c>
      <c r="H732" s="79" t="s">
        <v>656</v>
      </c>
      <c r="I732" s="79" t="s">
        <v>919</v>
      </c>
      <c r="J732" s="79" t="s">
        <v>658</v>
      </c>
      <c r="K732" s="79" t="s">
        <v>472</v>
      </c>
      <c r="L732" s="79" t="s">
        <v>637</v>
      </c>
      <c r="M732" s="79" t="s">
        <v>650</v>
      </c>
      <c r="N732" s="82">
        <v>1</v>
      </c>
      <c r="O732" s="82">
        <v>1</v>
      </c>
      <c r="P732" s="82">
        <v>1</v>
      </c>
      <c r="Q732" s="82">
        <v>1</v>
      </c>
      <c r="R732" s="82">
        <v>1</v>
      </c>
      <c r="S732" s="82">
        <v>1</v>
      </c>
      <c r="T732" s="82">
        <v>0</v>
      </c>
      <c r="U732" s="82">
        <v>0</v>
      </c>
      <c r="V732" s="82">
        <v>0</v>
      </c>
      <c r="W732" s="77">
        <v>252962.5</v>
      </c>
      <c r="X732" s="77">
        <v>0</v>
      </c>
      <c r="Y732" s="77">
        <v>126481.25</v>
      </c>
      <c r="Z732" s="77">
        <v>992.88</v>
      </c>
      <c r="AA732" s="77">
        <v>0</v>
      </c>
      <c r="AB732" s="77">
        <v>0</v>
      </c>
      <c r="AC732" s="77">
        <v>0</v>
      </c>
      <c r="AD732" s="77">
        <v>126481.25</v>
      </c>
      <c r="AE732" s="134">
        <v>44071</v>
      </c>
      <c r="AF732" s="134">
        <v>45532</v>
      </c>
      <c r="AG732" s="135">
        <v>252962.5</v>
      </c>
      <c r="AH732" s="84">
        <v>0.49444444444444446</v>
      </c>
      <c r="AI732" s="84">
        <v>4</v>
      </c>
      <c r="AJ732" s="136">
        <v>4.7100000000000003E-2</v>
      </c>
      <c r="AK732" s="79" t="s">
        <v>651</v>
      </c>
      <c r="AL732" s="79" t="s">
        <v>652</v>
      </c>
      <c r="AM732" s="130">
        <v>0</v>
      </c>
      <c r="AN732" s="130">
        <v>0</v>
      </c>
      <c r="AO732" s="130">
        <v>0</v>
      </c>
      <c r="AP732" s="130">
        <v>0</v>
      </c>
      <c r="AQ732" s="130">
        <v>0</v>
      </c>
      <c r="AR732" s="130">
        <v>126481.25</v>
      </c>
      <c r="AS732" s="130">
        <v>0</v>
      </c>
      <c r="AT732" s="130">
        <v>0</v>
      </c>
      <c r="AU732" s="130">
        <v>0</v>
      </c>
      <c r="AV732" s="130">
        <v>0</v>
      </c>
      <c r="AW732" s="130">
        <v>0</v>
      </c>
      <c r="AX732" s="130">
        <v>0</v>
      </c>
      <c r="AY732" s="130">
        <v>0</v>
      </c>
      <c r="AZ732" s="130">
        <v>0</v>
      </c>
      <c r="BA732" s="130">
        <v>0</v>
      </c>
      <c r="BB732" s="130">
        <v>0</v>
      </c>
      <c r="BC732" s="130">
        <v>0</v>
      </c>
      <c r="BD732" s="130">
        <v>0</v>
      </c>
      <c r="BE732" s="130">
        <v>0</v>
      </c>
      <c r="BF732" s="130">
        <v>0</v>
      </c>
      <c r="BG732" s="130">
        <v>0</v>
      </c>
      <c r="BH732" s="130">
        <v>0</v>
      </c>
      <c r="BI732" s="22">
        <f t="shared" si="33"/>
        <v>126481.25</v>
      </c>
      <c r="BJ732" s="22">
        <f t="shared" si="34"/>
        <v>0</v>
      </c>
      <c r="BK732" s="22">
        <f t="shared" si="35"/>
        <v>126481.25</v>
      </c>
    </row>
    <row r="733" spans="1:63" x14ac:dyDescent="0.35">
      <c r="A733" s="23" t="s">
        <v>2179</v>
      </c>
      <c r="B733" s="79" t="s">
        <v>549</v>
      </c>
      <c r="C733" s="80">
        <v>5</v>
      </c>
      <c r="D733" s="81" t="s">
        <v>23</v>
      </c>
      <c r="E733" s="79" t="s">
        <v>458</v>
      </c>
      <c r="F733" s="79" t="s">
        <v>635</v>
      </c>
      <c r="G733" s="79" t="s">
        <v>918</v>
      </c>
      <c r="H733" s="79" t="s">
        <v>656</v>
      </c>
      <c r="I733" s="79" t="s">
        <v>919</v>
      </c>
      <c r="J733" s="79" t="s">
        <v>658</v>
      </c>
      <c r="K733" s="79" t="s">
        <v>472</v>
      </c>
      <c r="L733" s="79" t="s">
        <v>637</v>
      </c>
      <c r="M733" s="79" t="s">
        <v>650</v>
      </c>
      <c r="N733" s="82">
        <v>1</v>
      </c>
      <c r="O733" s="82">
        <v>1</v>
      </c>
      <c r="P733" s="82">
        <v>1</v>
      </c>
      <c r="Q733" s="82">
        <v>1</v>
      </c>
      <c r="R733" s="82">
        <v>1</v>
      </c>
      <c r="S733" s="82">
        <v>1</v>
      </c>
      <c r="T733" s="82">
        <v>0</v>
      </c>
      <c r="U733" s="82">
        <v>0</v>
      </c>
      <c r="V733" s="82">
        <v>0</v>
      </c>
      <c r="W733" s="77">
        <v>227297.5</v>
      </c>
      <c r="X733" s="77">
        <v>0</v>
      </c>
      <c r="Y733" s="77">
        <v>0</v>
      </c>
      <c r="Z733" s="77">
        <v>960.33</v>
      </c>
      <c r="AA733" s="77">
        <v>0</v>
      </c>
      <c r="AB733" s="77">
        <v>0</v>
      </c>
      <c r="AC733" s="77">
        <v>0</v>
      </c>
      <c r="AD733" s="77">
        <v>227297.5</v>
      </c>
      <c r="AE733" s="134">
        <v>44071</v>
      </c>
      <c r="AF733" s="134">
        <v>45897</v>
      </c>
      <c r="AG733" s="135">
        <v>227297.5</v>
      </c>
      <c r="AH733" s="84">
        <v>1.4944444444444445</v>
      </c>
      <c r="AI733" s="84">
        <v>5</v>
      </c>
      <c r="AJ733" s="136">
        <v>5.0700000000000002E-2</v>
      </c>
      <c r="AK733" s="79" t="s">
        <v>651</v>
      </c>
      <c r="AL733" s="79" t="s">
        <v>652</v>
      </c>
      <c r="AM733" s="130">
        <v>0</v>
      </c>
      <c r="AN733" s="130">
        <v>0</v>
      </c>
      <c r="AO733" s="130">
        <v>0</v>
      </c>
      <c r="AP733" s="130">
        <v>0</v>
      </c>
      <c r="AQ733" s="130">
        <v>0</v>
      </c>
      <c r="AR733" s="130">
        <v>0</v>
      </c>
      <c r="AS733" s="130">
        <v>0</v>
      </c>
      <c r="AT733" s="130">
        <v>0</v>
      </c>
      <c r="AU733" s="130">
        <v>0</v>
      </c>
      <c r="AV733" s="130">
        <v>0</v>
      </c>
      <c r="AW733" s="130">
        <v>0</v>
      </c>
      <c r="AX733" s="130">
        <v>113648.75</v>
      </c>
      <c r="AY733" s="130">
        <v>0</v>
      </c>
      <c r="AZ733" s="130">
        <v>0</v>
      </c>
      <c r="BA733" s="130">
        <v>0</v>
      </c>
      <c r="BB733" s="130">
        <v>0</v>
      </c>
      <c r="BC733" s="130">
        <v>0</v>
      </c>
      <c r="BD733" s="130">
        <v>113648.75</v>
      </c>
      <c r="BE733" s="130">
        <v>0</v>
      </c>
      <c r="BF733" s="130">
        <v>0</v>
      </c>
      <c r="BG733" s="130">
        <v>0</v>
      </c>
      <c r="BH733" s="130">
        <v>0</v>
      </c>
      <c r="BI733" s="22">
        <f t="shared" si="33"/>
        <v>0</v>
      </c>
      <c r="BJ733" s="22">
        <f t="shared" si="34"/>
        <v>227297.5</v>
      </c>
      <c r="BK733" s="22">
        <f t="shared" si="35"/>
        <v>227297.5</v>
      </c>
    </row>
    <row r="734" spans="1:63" x14ac:dyDescent="0.35">
      <c r="A734" s="23" t="s">
        <v>2180</v>
      </c>
      <c r="B734" s="79" t="s">
        <v>549</v>
      </c>
      <c r="C734" s="80">
        <v>6</v>
      </c>
      <c r="D734" s="81" t="s">
        <v>23</v>
      </c>
      <c r="E734" s="79" t="s">
        <v>458</v>
      </c>
      <c r="F734" s="79" t="s">
        <v>635</v>
      </c>
      <c r="G734" s="79" t="s">
        <v>918</v>
      </c>
      <c r="H734" s="79" t="s">
        <v>656</v>
      </c>
      <c r="I734" s="79" t="s">
        <v>919</v>
      </c>
      <c r="J734" s="79" t="s">
        <v>658</v>
      </c>
      <c r="K734" s="79" t="s">
        <v>472</v>
      </c>
      <c r="L734" s="79" t="s">
        <v>637</v>
      </c>
      <c r="M734" s="79" t="s">
        <v>650</v>
      </c>
      <c r="N734" s="82">
        <v>1</v>
      </c>
      <c r="O734" s="82">
        <v>1</v>
      </c>
      <c r="P734" s="82">
        <v>1</v>
      </c>
      <c r="Q734" s="82">
        <v>1</v>
      </c>
      <c r="R734" s="82">
        <v>1</v>
      </c>
      <c r="S734" s="82">
        <v>1</v>
      </c>
      <c r="T734" s="82">
        <v>0</v>
      </c>
      <c r="U734" s="82">
        <v>0</v>
      </c>
      <c r="V734" s="82">
        <v>0</v>
      </c>
      <c r="W734" s="77">
        <v>354737.5</v>
      </c>
      <c r="X734" s="77">
        <v>0</v>
      </c>
      <c r="Y734" s="77">
        <v>0</v>
      </c>
      <c r="Z734" s="77">
        <v>1584.49</v>
      </c>
      <c r="AA734" s="77">
        <v>0</v>
      </c>
      <c r="AB734" s="77">
        <v>0</v>
      </c>
      <c r="AC734" s="77">
        <v>0</v>
      </c>
      <c r="AD734" s="77">
        <v>354737.5</v>
      </c>
      <c r="AE734" s="134">
        <v>44071</v>
      </c>
      <c r="AF734" s="134">
        <v>46262</v>
      </c>
      <c r="AG734" s="135">
        <v>354737.5</v>
      </c>
      <c r="AH734" s="84">
        <v>2.4944444444444445</v>
      </c>
      <c r="AI734" s="84">
        <v>6</v>
      </c>
      <c r="AJ734" s="136">
        <v>5.3600000000000002E-2</v>
      </c>
      <c r="AK734" s="79" t="s">
        <v>651</v>
      </c>
      <c r="AL734" s="79" t="s">
        <v>652</v>
      </c>
      <c r="AM734" s="130">
        <v>0</v>
      </c>
      <c r="AN734" s="130">
        <v>0</v>
      </c>
      <c r="AO734" s="130">
        <v>0</v>
      </c>
      <c r="AP734" s="130">
        <v>0</v>
      </c>
      <c r="AQ734" s="130">
        <v>0</v>
      </c>
      <c r="AR734" s="130">
        <v>0</v>
      </c>
      <c r="AS734" s="130">
        <v>0</v>
      </c>
      <c r="AT734" s="130">
        <v>0</v>
      </c>
      <c r="AU734" s="130">
        <v>0</v>
      </c>
      <c r="AV734" s="130">
        <v>0</v>
      </c>
      <c r="AW734" s="130">
        <v>0</v>
      </c>
      <c r="AX734" s="130">
        <v>0</v>
      </c>
      <c r="AY734" s="130">
        <v>0</v>
      </c>
      <c r="AZ734" s="130">
        <v>0</v>
      </c>
      <c r="BA734" s="130">
        <v>0</v>
      </c>
      <c r="BB734" s="130">
        <v>0</v>
      </c>
      <c r="BC734" s="130">
        <v>0</v>
      </c>
      <c r="BD734" s="130">
        <v>0</v>
      </c>
      <c r="BE734" s="130">
        <v>0</v>
      </c>
      <c r="BF734" s="130">
        <v>0</v>
      </c>
      <c r="BG734" s="130">
        <v>0</v>
      </c>
      <c r="BH734" s="130">
        <v>0</v>
      </c>
      <c r="BI734" s="22">
        <f t="shared" si="33"/>
        <v>0</v>
      </c>
      <c r="BJ734" s="22">
        <f t="shared" si="34"/>
        <v>0</v>
      </c>
      <c r="BK734" s="22">
        <f t="shared" si="35"/>
        <v>0</v>
      </c>
    </row>
    <row r="735" spans="1:63" x14ac:dyDescent="0.35">
      <c r="A735" s="23" t="s">
        <v>2181</v>
      </c>
      <c r="B735" s="79" t="s">
        <v>549</v>
      </c>
      <c r="C735" s="80">
        <v>7</v>
      </c>
      <c r="D735" s="81" t="s">
        <v>23</v>
      </c>
      <c r="E735" s="79" t="s">
        <v>458</v>
      </c>
      <c r="F735" s="79" t="s">
        <v>635</v>
      </c>
      <c r="G735" s="79" t="s">
        <v>918</v>
      </c>
      <c r="H735" s="79" t="s">
        <v>656</v>
      </c>
      <c r="I735" s="79" t="s">
        <v>919</v>
      </c>
      <c r="J735" s="79" t="s">
        <v>658</v>
      </c>
      <c r="K735" s="79" t="s">
        <v>472</v>
      </c>
      <c r="L735" s="79" t="s">
        <v>637</v>
      </c>
      <c r="M735" s="79" t="s">
        <v>650</v>
      </c>
      <c r="N735" s="82">
        <v>1</v>
      </c>
      <c r="O735" s="82">
        <v>1</v>
      </c>
      <c r="P735" s="82">
        <v>1</v>
      </c>
      <c r="Q735" s="82">
        <v>1</v>
      </c>
      <c r="R735" s="82">
        <v>1</v>
      </c>
      <c r="S735" s="82">
        <v>1</v>
      </c>
      <c r="T735" s="82">
        <v>0</v>
      </c>
      <c r="U735" s="82">
        <v>0</v>
      </c>
      <c r="V735" s="82">
        <v>0</v>
      </c>
      <c r="W735" s="77">
        <v>469935</v>
      </c>
      <c r="X735" s="77">
        <v>0</v>
      </c>
      <c r="Y735" s="77">
        <v>0</v>
      </c>
      <c r="Z735" s="77">
        <v>2208.69</v>
      </c>
      <c r="AA735" s="77">
        <v>0</v>
      </c>
      <c r="AB735" s="77">
        <v>0</v>
      </c>
      <c r="AC735" s="77">
        <v>0</v>
      </c>
      <c r="AD735" s="77">
        <v>469935</v>
      </c>
      <c r="AE735" s="134">
        <v>44071</v>
      </c>
      <c r="AF735" s="134">
        <v>46627</v>
      </c>
      <c r="AG735" s="135">
        <v>469935</v>
      </c>
      <c r="AH735" s="84">
        <v>3.4944444444444445</v>
      </c>
      <c r="AI735" s="84">
        <v>7</v>
      </c>
      <c r="AJ735" s="136">
        <v>5.6399999999999999E-2</v>
      </c>
      <c r="AK735" s="79" t="s">
        <v>651</v>
      </c>
      <c r="AL735" s="79" t="s">
        <v>652</v>
      </c>
      <c r="AM735" s="130">
        <v>0</v>
      </c>
      <c r="AN735" s="130">
        <v>0</v>
      </c>
      <c r="AO735" s="130">
        <v>0</v>
      </c>
      <c r="AP735" s="130">
        <v>0</v>
      </c>
      <c r="AQ735" s="130">
        <v>0</v>
      </c>
      <c r="AR735" s="130">
        <v>0</v>
      </c>
      <c r="AS735" s="130">
        <v>0</v>
      </c>
      <c r="AT735" s="130">
        <v>0</v>
      </c>
      <c r="AU735" s="130">
        <v>0</v>
      </c>
      <c r="AV735" s="130">
        <v>0</v>
      </c>
      <c r="AW735" s="130">
        <v>0</v>
      </c>
      <c r="AX735" s="130">
        <v>0</v>
      </c>
      <c r="AY735" s="130">
        <v>0</v>
      </c>
      <c r="AZ735" s="130">
        <v>0</v>
      </c>
      <c r="BA735" s="130">
        <v>0</v>
      </c>
      <c r="BB735" s="130">
        <v>0</v>
      </c>
      <c r="BC735" s="130">
        <v>0</v>
      </c>
      <c r="BD735" s="130">
        <v>0</v>
      </c>
      <c r="BE735" s="130">
        <v>0</v>
      </c>
      <c r="BF735" s="130">
        <v>0</v>
      </c>
      <c r="BG735" s="130">
        <v>0</v>
      </c>
      <c r="BH735" s="130">
        <v>0</v>
      </c>
      <c r="BI735" s="22">
        <f t="shared" si="33"/>
        <v>0</v>
      </c>
      <c r="BJ735" s="22">
        <f t="shared" si="34"/>
        <v>0</v>
      </c>
      <c r="BK735" s="22">
        <f t="shared" si="35"/>
        <v>0</v>
      </c>
    </row>
    <row r="736" spans="1:63" x14ac:dyDescent="0.35">
      <c r="A736" s="23" t="s">
        <v>2182</v>
      </c>
      <c r="B736" s="79" t="s">
        <v>549</v>
      </c>
      <c r="C736" s="80">
        <v>8</v>
      </c>
      <c r="D736" s="81" t="s">
        <v>23</v>
      </c>
      <c r="E736" s="79" t="s">
        <v>458</v>
      </c>
      <c r="F736" s="79" t="s">
        <v>635</v>
      </c>
      <c r="G736" s="79" t="s">
        <v>918</v>
      </c>
      <c r="H736" s="79" t="s">
        <v>656</v>
      </c>
      <c r="I736" s="79" t="s">
        <v>919</v>
      </c>
      <c r="J736" s="79" t="s">
        <v>658</v>
      </c>
      <c r="K736" s="79" t="s">
        <v>472</v>
      </c>
      <c r="L736" s="79" t="s">
        <v>637</v>
      </c>
      <c r="M736" s="79" t="s">
        <v>650</v>
      </c>
      <c r="N736" s="82">
        <v>1</v>
      </c>
      <c r="O736" s="82">
        <v>1</v>
      </c>
      <c r="P736" s="82">
        <v>1</v>
      </c>
      <c r="Q736" s="82">
        <v>1</v>
      </c>
      <c r="R736" s="82">
        <v>1</v>
      </c>
      <c r="S736" s="82">
        <v>1</v>
      </c>
      <c r="T736" s="82">
        <v>0</v>
      </c>
      <c r="U736" s="82">
        <v>0</v>
      </c>
      <c r="V736" s="82">
        <v>0</v>
      </c>
      <c r="W736" s="77">
        <v>964502.5</v>
      </c>
      <c r="X736" s="77">
        <v>0</v>
      </c>
      <c r="Y736" s="77">
        <v>0</v>
      </c>
      <c r="Z736" s="77">
        <v>4766.25</v>
      </c>
      <c r="AA736" s="77">
        <v>0</v>
      </c>
      <c r="AB736" s="77">
        <v>0</v>
      </c>
      <c r="AC736" s="77">
        <v>0</v>
      </c>
      <c r="AD736" s="77">
        <v>964502.5</v>
      </c>
      <c r="AE736" s="134">
        <v>44071</v>
      </c>
      <c r="AF736" s="134">
        <v>46993</v>
      </c>
      <c r="AG736" s="135">
        <v>964502.5</v>
      </c>
      <c r="AH736" s="84">
        <v>4.4944444444444445</v>
      </c>
      <c r="AI736" s="84">
        <v>8</v>
      </c>
      <c r="AJ736" s="136">
        <v>5.9299999999999999E-2</v>
      </c>
      <c r="AK736" s="79" t="s">
        <v>651</v>
      </c>
      <c r="AL736" s="79" t="s">
        <v>652</v>
      </c>
      <c r="AM736" s="130">
        <v>0</v>
      </c>
      <c r="AN736" s="130">
        <v>0</v>
      </c>
      <c r="AO736" s="130">
        <v>0</v>
      </c>
      <c r="AP736" s="130">
        <v>0</v>
      </c>
      <c r="AQ736" s="130">
        <v>0</v>
      </c>
      <c r="AR736" s="130">
        <v>0</v>
      </c>
      <c r="AS736" s="130">
        <v>0</v>
      </c>
      <c r="AT736" s="130">
        <v>0</v>
      </c>
      <c r="AU736" s="130">
        <v>0</v>
      </c>
      <c r="AV736" s="130">
        <v>0</v>
      </c>
      <c r="AW736" s="130">
        <v>0</v>
      </c>
      <c r="AX736" s="130">
        <v>0</v>
      </c>
      <c r="AY736" s="130">
        <v>0</v>
      </c>
      <c r="AZ736" s="130">
        <v>0</v>
      </c>
      <c r="BA736" s="130">
        <v>0</v>
      </c>
      <c r="BB736" s="130">
        <v>0</v>
      </c>
      <c r="BC736" s="130">
        <v>0</v>
      </c>
      <c r="BD736" s="130">
        <v>0</v>
      </c>
      <c r="BE736" s="130">
        <v>0</v>
      </c>
      <c r="BF736" s="130">
        <v>0</v>
      </c>
      <c r="BG736" s="130">
        <v>0</v>
      </c>
      <c r="BH736" s="130">
        <v>0</v>
      </c>
      <c r="BI736" s="22">
        <f t="shared" si="33"/>
        <v>0</v>
      </c>
      <c r="BJ736" s="22">
        <f t="shared" si="34"/>
        <v>0</v>
      </c>
      <c r="BK736" s="22">
        <f t="shared" si="35"/>
        <v>0</v>
      </c>
    </row>
    <row r="737" spans="1:63" x14ac:dyDescent="0.35">
      <c r="A737" s="23" t="s">
        <v>2183</v>
      </c>
      <c r="B737" s="79" t="s">
        <v>549</v>
      </c>
      <c r="C737" s="80">
        <v>9</v>
      </c>
      <c r="D737" s="81" t="s">
        <v>23</v>
      </c>
      <c r="E737" s="79" t="s">
        <v>458</v>
      </c>
      <c r="F737" s="79" t="s">
        <v>635</v>
      </c>
      <c r="G737" s="79" t="s">
        <v>918</v>
      </c>
      <c r="H737" s="79" t="s">
        <v>656</v>
      </c>
      <c r="I737" s="79" t="s">
        <v>919</v>
      </c>
      <c r="J737" s="79" t="s">
        <v>658</v>
      </c>
      <c r="K737" s="79" t="s">
        <v>472</v>
      </c>
      <c r="L737" s="79" t="s">
        <v>637</v>
      </c>
      <c r="M737" s="79" t="s">
        <v>650</v>
      </c>
      <c r="N737" s="82">
        <v>1</v>
      </c>
      <c r="O737" s="82">
        <v>1</v>
      </c>
      <c r="P737" s="82">
        <v>1</v>
      </c>
      <c r="Q737" s="82">
        <v>1</v>
      </c>
      <c r="R737" s="82">
        <v>1</v>
      </c>
      <c r="S737" s="82">
        <v>1</v>
      </c>
      <c r="T737" s="82">
        <v>0</v>
      </c>
      <c r="U737" s="82">
        <v>0</v>
      </c>
      <c r="V737" s="82">
        <v>0</v>
      </c>
      <c r="W737" s="77">
        <v>1102562.5</v>
      </c>
      <c r="X737" s="77">
        <v>0</v>
      </c>
      <c r="Y737" s="77">
        <v>0</v>
      </c>
      <c r="Z737" s="77">
        <v>5705.76</v>
      </c>
      <c r="AA737" s="77">
        <v>0</v>
      </c>
      <c r="AB737" s="77">
        <v>0</v>
      </c>
      <c r="AC737" s="77">
        <v>0</v>
      </c>
      <c r="AD737" s="77">
        <v>1102562.5</v>
      </c>
      <c r="AE737" s="134">
        <v>44071</v>
      </c>
      <c r="AF737" s="134">
        <v>47358</v>
      </c>
      <c r="AG737" s="135">
        <v>1102562.5</v>
      </c>
      <c r="AH737" s="84">
        <v>5.4944444444444445</v>
      </c>
      <c r="AI737" s="84">
        <v>9</v>
      </c>
      <c r="AJ737" s="136">
        <v>6.2100000000000002E-2</v>
      </c>
      <c r="AK737" s="79" t="s">
        <v>651</v>
      </c>
      <c r="AL737" s="79" t="s">
        <v>652</v>
      </c>
      <c r="AM737" s="130">
        <v>0</v>
      </c>
      <c r="AN737" s="130">
        <v>0</v>
      </c>
      <c r="AO737" s="130">
        <v>0</v>
      </c>
      <c r="AP737" s="130">
        <v>0</v>
      </c>
      <c r="AQ737" s="130">
        <v>0</v>
      </c>
      <c r="AR737" s="130">
        <v>0</v>
      </c>
      <c r="AS737" s="130">
        <v>0</v>
      </c>
      <c r="AT737" s="130">
        <v>0</v>
      </c>
      <c r="AU737" s="130">
        <v>0</v>
      </c>
      <c r="AV737" s="130">
        <v>0</v>
      </c>
      <c r="AW737" s="130">
        <v>0</v>
      </c>
      <c r="AX737" s="130">
        <v>0</v>
      </c>
      <c r="AY737" s="130">
        <v>0</v>
      </c>
      <c r="AZ737" s="130">
        <v>0</v>
      </c>
      <c r="BA737" s="130">
        <v>0</v>
      </c>
      <c r="BB737" s="130">
        <v>0</v>
      </c>
      <c r="BC737" s="130">
        <v>0</v>
      </c>
      <c r="BD737" s="130">
        <v>0</v>
      </c>
      <c r="BE737" s="130">
        <v>0</v>
      </c>
      <c r="BF737" s="130">
        <v>0</v>
      </c>
      <c r="BG737" s="130">
        <v>0</v>
      </c>
      <c r="BH737" s="130">
        <v>0</v>
      </c>
      <c r="BI737" s="22">
        <f t="shared" si="33"/>
        <v>0</v>
      </c>
      <c r="BJ737" s="22">
        <f t="shared" si="34"/>
        <v>0</v>
      </c>
      <c r="BK737" s="22">
        <f t="shared" si="35"/>
        <v>0</v>
      </c>
    </row>
    <row r="738" spans="1:63" x14ac:dyDescent="0.35">
      <c r="A738" s="23" t="s">
        <v>2184</v>
      </c>
      <c r="B738" s="79" t="s">
        <v>549</v>
      </c>
      <c r="C738" s="80">
        <v>10</v>
      </c>
      <c r="D738" s="81" t="s">
        <v>23</v>
      </c>
      <c r="E738" s="79" t="s">
        <v>458</v>
      </c>
      <c r="F738" s="79" t="s">
        <v>635</v>
      </c>
      <c r="G738" s="79" t="s">
        <v>918</v>
      </c>
      <c r="H738" s="79" t="s">
        <v>656</v>
      </c>
      <c r="I738" s="79" t="s">
        <v>919</v>
      </c>
      <c r="J738" s="79" t="s">
        <v>658</v>
      </c>
      <c r="K738" s="79" t="s">
        <v>472</v>
      </c>
      <c r="L738" s="79" t="s">
        <v>637</v>
      </c>
      <c r="M738" s="79" t="s">
        <v>650</v>
      </c>
      <c r="N738" s="82">
        <v>1</v>
      </c>
      <c r="O738" s="82">
        <v>1</v>
      </c>
      <c r="P738" s="82">
        <v>1</v>
      </c>
      <c r="Q738" s="82">
        <v>1</v>
      </c>
      <c r="R738" s="82">
        <v>1</v>
      </c>
      <c r="S738" s="82">
        <v>1</v>
      </c>
      <c r="T738" s="82">
        <v>0</v>
      </c>
      <c r="U738" s="82">
        <v>0</v>
      </c>
      <c r="V738" s="82">
        <v>0</v>
      </c>
      <c r="W738" s="77">
        <v>265500</v>
      </c>
      <c r="X738" s="77">
        <v>0</v>
      </c>
      <c r="Y738" s="77">
        <v>0</v>
      </c>
      <c r="Z738" s="77">
        <v>1438.12</v>
      </c>
      <c r="AA738" s="77">
        <v>0</v>
      </c>
      <c r="AB738" s="77">
        <v>0</v>
      </c>
      <c r="AC738" s="77">
        <v>0</v>
      </c>
      <c r="AD738" s="77">
        <v>265500</v>
      </c>
      <c r="AE738" s="134">
        <v>44071</v>
      </c>
      <c r="AF738" s="134">
        <v>47723</v>
      </c>
      <c r="AG738" s="135">
        <v>265500</v>
      </c>
      <c r="AH738" s="84">
        <v>6.4944444444444445</v>
      </c>
      <c r="AI738" s="84">
        <v>10</v>
      </c>
      <c r="AJ738" s="136">
        <v>6.5000000000000002E-2</v>
      </c>
      <c r="AK738" s="79" t="s">
        <v>651</v>
      </c>
      <c r="AL738" s="79" t="s">
        <v>652</v>
      </c>
      <c r="AM738" s="130">
        <v>0</v>
      </c>
      <c r="AN738" s="130">
        <v>0</v>
      </c>
      <c r="AO738" s="130">
        <v>0</v>
      </c>
      <c r="AP738" s="130">
        <v>0</v>
      </c>
      <c r="AQ738" s="130">
        <v>0</v>
      </c>
      <c r="AR738" s="130">
        <v>0</v>
      </c>
      <c r="AS738" s="130">
        <v>0</v>
      </c>
      <c r="AT738" s="130">
        <v>0</v>
      </c>
      <c r="AU738" s="130">
        <v>0</v>
      </c>
      <c r="AV738" s="130">
        <v>0</v>
      </c>
      <c r="AW738" s="130">
        <v>0</v>
      </c>
      <c r="AX738" s="130">
        <v>0</v>
      </c>
      <c r="AY738" s="130">
        <v>0</v>
      </c>
      <c r="AZ738" s="130">
        <v>0</v>
      </c>
      <c r="BA738" s="130">
        <v>0</v>
      </c>
      <c r="BB738" s="130">
        <v>0</v>
      </c>
      <c r="BC738" s="130">
        <v>0</v>
      </c>
      <c r="BD738" s="130">
        <v>0</v>
      </c>
      <c r="BE738" s="130">
        <v>0</v>
      </c>
      <c r="BF738" s="130">
        <v>0</v>
      </c>
      <c r="BG738" s="130">
        <v>0</v>
      </c>
      <c r="BH738" s="130">
        <v>0</v>
      </c>
      <c r="BI738" s="22">
        <f t="shared" si="33"/>
        <v>0</v>
      </c>
      <c r="BJ738" s="22">
        <f t="shared" si="34"/>
        <v>0</v>
      </c>
      <c r="BK738" s="22">
        <f t="shared" si="35"/>
        <v>0</v>
      </c>
    </row>
    <row r="739" spans="1:63" x14ac:dyDescent="0.35">
      <c r="A739" s="23" t="s">
        <v>2185</v>
      </c>
      <c r="B739" s="79" t="s">
        <v>550</v>
      </c>
      <c r="C739" s="80">
        <v>4</v>
      </c>
      <c r="D739" s="81" t="s">
        <v>23</v>
      </c>
      <c r="E739" s="79" t="s">
        <v>458</v>
      </c>
      <c r="F739" s="79" t="s">
        <v>635</v>
      </c>
      <c r="G739" s="79" t="s">
        <v>918</v>
      </c>
      <c r="H739" s="79" t="s">
        <v>656</v>
      </c>
      <c r="I739" s="79" t="s">
        <v>919</v>
      </c>
      <c r="J739" s="79" t="s">
        <v>658</v>
      </c>
      <c r="K739" s="79" t="s">
        <v>472</v>
      </c>
      <c r="L739" s="79" t="s">
        <v>637</v>
      </c>
      <c r="M739" s="79" t="s">
        <v>650</v>
      </c>
      <c r="N739" s="82">
        <v>1</v>
      </c>
      <c r="O739" s="82">
        <v>1</v>
      </c>
      <c r="P739" s="82">
        <v>1</v>
      </c>
      <c r="Q739" s="82">
        <v>1</v>
      </c>
      <c r="R739" s="82">
        <v>1</v>
      </c>
      <c r="S739" s="82">
        <v>1</v>
      </c>
      <c r="T739" s="82">
        <v>0</v>
      </c>
      <c r="U739" s="82">
        <v>0</v>
      </c>
      <c r="V739" s="82">
        <v>0</v>
      </c>
      <c r="W739" s="77">
        <v>318157.5</v>
      </c>
      <c r="X739" s="77">
        <v>0</v>
      </c>
      <c r="Y739" s="77">
        <v>0</v>
      </c>
      <c r="Z739" s="77">
        <v>1248.77</v>
      </c>
      <c r="AA739" s="77">
        <v>0</v>
      </c>
      <c r="AB739" s="77">
        <v>0</v>
      </c>
      <c r="AC739" s="77">
        <v>0</v>
      </c>
      <c r="AD739" s="77">
        <v>318157.5</v>
      </c>
      <c r="AE739" s="134">
        <v>44085</v>
      </c>
      <c r="AF739" s="134">
        <v>45546</v>
      </c>
      <c r="AG739" s="135">
        <v>318157.5</v>
      </c>
      <c r="AH739" s="84">
        <v>0.53055555555555556</v>
      </c>
      <c r="AI739" s="84">
        <v>4</v>
      </c>
      <c r="AJ739" s="136">
        <v>4.7100000000000003E-2</v>
      </c>
      <c r="AK739" s="79" t="s">
        <v>651</v>
      </c>
      <c r="AL739" s="79" t="s">
        <v>652</v>
      </c>
      <c r="AM739" s="130">
        <v>159078.75</v>
      </c>
      <c r="AN739" s="130">
        <v>0</v>
      </c>
      <c r="AO739" s="130">
        <v>0</v>
      </c>
      <c r="AP739" s="130">
        <v>0</v>
      </c>
      <c r="AQ739" s="130">
        <v>0</v>
      </c>
      <c r="AR739" s="130">
        <v>0</v>
      </c>
      <c r="AS739" s="130">
        <v>159078.75</v>
      </c>
      <c r="AT739" s="130">
        <v>0</v>
      </c>
      <c r="AU739" s="130">
        <v>0</v>
      </c>
      <c r="AV739" s="130">
        <v>0</v>
      </c>
      <c r="AW739" s="130">
        <v>0</v>
      </c>
      <c r="AX739" s="130">
        <v>0</v>
      </c>
      <c r="AY739" s="130">
        <v>0</v>
      </c>
      <c r="AZ739" s="130">
        <v>0</v>
      </c>
      <c r="BA739" s="130">
        <v>0</v>
      </c>
      <c r="BB739" s="130">
        <v>0</v>
      </c>
      <c r="BC739" s="130">
        <v>0</v>
      </c>
      <c r="BD739" s="130">
        <v>0</v>
      </c>
      <c r="BE739" s="130">
        <v>0</v>
      </c>
      <c r="BF739" s="130">
        <v>0</v>
      </c>
      <c r="BG739" s="130">
        <v>0</v>
      </c>
      <c r="BH739" s="130">
        <v>0</v>
      </c>
      <c r="BI739" s="22">
        <f t="shared" si="33"/>
        <v>318157.5</v>
      </c>
      <c r="BJ739" s="22">
        <f t="shared" si="34"/>
        <v>0</v>
      </c>
      <c r="BK739" s="22">
        <f t="shared" si="35"/>
        <v>318157.5</v>
      </c>
    </row>
    <row r="740" spans="1:63" x14ac:dyDescent="0.35">
      <c r="A740" s="23" t="s">
        <v>2186</v>
      </c>
      <c r="B740" s="79" t="s">
        <v>550</v>
      </c>
      <c r="C740" s="80">
        <v>5</v>
      </c>
      <c r="D740" s="81" t="s">
        <v>23</v>
      </c>
      <c r="E740" s="79" t="s">
        <v>458</v>
      </c>
      <c r="F740" s="79" t="s">
        <v>635</v>
      </c>
      <c r="G740" s="79" t="s">
        <v>918</v>
      </c>
      <c r="H740" s="79" t="s">
        <v>656</v>
      </c>
      <c r="I740" s="79" t="s">
        <v>919</v>
      </c>
      <c r="J740" s="79" t="s">
        <v>658</v>
      </c>
      <c r="K740" s="79" t="s">
        <v>472</v>
      </c>
      <c r="L740" s="79" t="s">
        <v>637</v>
      </c>
      <c r="M740" s="79" t="s">
        <v>650</v>
      </c>
      <c r="N740" s="82">
        <v>1</v>
      </c>
      <c r="O740" s="82">
        <v>1</v>
      </c>
      <c r="P740" s="82">
        <v>1</v>
      </c>
      <c r="Q740" s="82">
        <v>1</v>
      </c>
      <c r="R740" s="82">
        <v>1</v>
      </c>
      <c r="S740" s="82">
        <v>1</v>
      </c>
      <c r="T740" s="82">
        <v>0</v>
      </c>
      <c r="U740" s="82">
        <v>0</v>
      </c>
      <c r="V740" s="82">
        <v>0</v>
      </c>
      <c r="W740" s="77">
        <v>334382.5</v>
      </c>
      <c r="X740" s="77">
        <v>0</v>
      </c>
      <c r="Y740" s="77">
        <v>0</v>
      </c>
      <c r="Z740" s="77">
        <v>1412.77</v>
      </c>
      <c r="AA740" s="77">
        <v>0</v>
      </c>
      <c r="AB740" s="77">
        <v>0</v>
      </c>
      <c r="AC740" s="77">
        <v>0</v>
      </c>
      <c r="AD740" s="77">
        <v>334382.5</v>
      </c>
      <c r="AE740" s="134">
        <v>44085</v>
      </c>
      <c r="AF740" s="134">
        <v>45911</v>
      </c>
      <c r="AG740" s="135">
        <v>334382.5</v>
      </c>
      <c r="AH740" s="84">
        <v>1.5305555555555554</v>
      </c>
      <c r="AI740" s="84">
        <v>5</v>
      </c>
      <c r="AJ740" s="136">
        <v>5.0700000000000002E-2</v>
      </c>
      <c r="AK740" s="79" t="s">
        <v>651</v>
      </c>
      <c r="AL740" s="79" t="s">
        <v>652</v>
      </c>
      <c r="AM740" s="130">
        <v>0</v>
      </c>
      <c r="AN740" s="130">
        <v>0</v>
      </c>
      <c r="AO740" s="130">
        <v>0</v>
      </c>
      <c r="AP740" s="130">
        <v>0</v>
      </c>
      <c r="AQ740" s="130">
        <v>0</v>
      </c>
      <c r="AR740" s="130">
        <v>0</v>
      </c>
      <c r="AS740" s="130">
        <v>0</v>
      </c>
      <c r="AT740" s="130">
        <v>0</v>
      </c>
      <c r="AU740" s="130">
        <v>0</v>
      </c>
      <c r="AV740" s="130">
        <v>0</v>
      </c>
      <c r="AW740" s="130">
        <v>0</v>
      </c>
      <c r="AX740" s="130">
        <v>0</v>
      </c>
      <c r="AY740" s="130">
        <v>167191.25</v>
      </c>
      <c r="AZ740" s="130">
        <v>0</v>
      </c>
      <c r="BA740" s="130">
        <v>0</v>
      </c>
      <c r="BB740" s="130">
        <v>0</v>
      </c>
      <c r="BC740" s="130">
        <v>0</v>
      </c>
      <c r="BD740" s="130">
        <v>0</v>
      </c>
      <c r="BE740" s="130">
        <v>167191.25</v>
      </c>
      <c r="BF740" s="130">
        <v>0</v>
      </c>
      <c r="BG740" s="130">
        <v>0</v>
      </c>
      <c r="BH740" s="130">
        <v>0</v>
      </c>
      <c r="BI740" s="22">
        <f t="shared" si="33"/>
        <v>0</v>
      </c>
      <c r="BJ740" s="22">
        <f t="shared" si="34"/>
        <v>334382.5</v>
      </c>
      <c r="BK740" s="22">
        <f t="shared" si="35"/>
        <v>334382.5</v>
      </c>
    </row>
    <row r="741" spans="1:63" x14ac:dyDescent="0.35">
      <c r="A741" s="23" t="s">
        <v>2187</v>
      </c>
      <c r="B741" s="79" t="s">
        <v>550</v>
      </c>
      <c r="C741" s="80">
        <v>6</v>
      </c>
      <c r="D741" s="81" t="s">
        <v>23</v>
      </c>
      <c r="E741" s="79" t="s">
        <v>458</v>
      </c>
      <c r="F741" s="79" t="s">
        <v>635</v>
      </c>
      <c r="G741" s="79" t="s">
        <v>918</v>
      </c>
      <c r="H741" s="79" t="s">
        <v>656</v>
      </c>
      <c r="I741" s="79" t="s">
        <v>919</v>
      </c>
      <c r="J741" s="79" t="s">
        <v>658</v>
      </c>
      <c r="K741" s="79" t="s">
        <v>472</v>
      </c>
      <c r="L741" s="79" t="s">
        <v>637</v>
      </c>
      <c r="M741" s="79" t="s">
        <v>650</v>
      </c>
      <c r="N741" s="82">
        <v>1</v>
      </c>
      <c r="O741" s="82">
        <v>1</v>
      </c>
      <c r="P741" s="82">
        <v>1</v>
      </c>
      <c r="Q741" s="82">
        <v>1</v>
      </c>
      <c r="R741" s="82">
        <v>1</v>
      </c>
      <c r="S741" s="82">
        <v>1</v>
      </c>
      <c r="T741" s="82">
        <v>0</v>
      </c>
      <c r="U741" s="82">
        <v>0</v>
      </c>
      <c r="V741" s="82">
        <v>0</v>
      </c>
      <c r="W741" s="77">
        <v>638675</v>
      </c>
      <c r="X741" s="77">
        <v>0</v>
      </c>
      <c r="Y741" s="77">
        <v>0</v>
      </c>
      <c r="Z741" s="77">
        <v>2852.75</v>
      </c>
      <c r="AA741" s="77">
        <v>0</v>
      </c>
      <c r="AB741" s="77">
        <v>0</v>
      </c>
      <c r="AC741" s="77">
        <v>0</v>
      </c>
      <c r="AD741" s="77">
        <v>638675</v>
      </c>
      <c r="AE741" s="134">
        <v>44085</v>
      </c>
      <c r="AF741" s="134">
        <v>46276</v>
      </c>
      <c r="AG741" s="135">
        <v>638675</v>
      </c>
      <c r="AH741" s="84">
        <v>2.5305555555555554</v>
      </c>
      <c r="AI741" s="84">
        <v>6</v>
      </c>
      <c r="AJ741" s="136">
        <v>5.3600000000000002E-2</v>
      </c>
      <c r="AK741" s="79" t="s">
        <v>651</v>
      </c>
      <c r="AL741" s="79" t="s">
        <v>652</v>
      </c>
      <c r="AM741" s="130">
        <v>0</v>
      </c>
      <c r="AN741" s="130">
        <v>0</v>
      </c>
      <c r="AO741" s="130">
        <v>0</v>
      </c>
      <c r="AP741" s="130">
        <v>0</v>
      </c>
      <c r="AQ741" s="130">
        <v>0</v>
      </c>
      <c r="AR741" s="130">
        <v>0</v>
      </c>
      <c r="AS741" s="130">
        <v>0</v>
      </c>
      <c r="AT741" s="130">
        <v>0</v>
      </c>
      <c r="AU741" s="130">
        <v>0</v>
      </c>
      <c r="AV741" s="130">
        <v>0</v>
      </c>
      <c r="AW741" s="130">
        <v>0</v>
      </c>
      <c r="AX741" s="130">
        <v>0</v>
      </c>
      <c r="AY741" s="130">
        <v>0</v>
      </c>
      <c r="AZ741" s="130">
        <v>0</v>
      </c>
      <c r="BA741" s="130">
        <v>0</v>
      </c>
      <c r="BB741" s="130">
        <v>0</v>
      </c>
      <c r="BC741" s="130">
        <v>0</v>
      </c>
      <c r="BD741" s="130">
        <v>0</v>
      </c>
      <c r="BE741" s="130">
        <v>0</v>
      </c>
      <c r="BF741" s="130">
        <v>0</v>
      </c>
      <c r="BG741" s="130">
        <v>0</v>
      </c>
      <c r="BH741" s="130">
        <v>0</v>
      </c>
      <c r="BI741" s="22">
        <f t="shared" si="33"/>
        <v>0</v>
      </c>
      <c r="BJ741" s="22">
        <f t="shared" si="34"/>
        <v>0</v>
      </c>
      <c r="BK741" s="22">
        <f t="shared" si="35"/>
        <v>0</v>
      </c>
    </row>
    <row r="742" spans="1:63" x14ac:dyDescent="0.35">
      <c r="A742" s="23" t="s">
        <v>2188</v>
      </c>
      <c r="B742" s="79" t="s">
        <v>550</v>
      </c>
      <c r="C742" s="80">
        <v>7</v>
      </c>
      <c r="D742" s="81" t="s">
        <v>23</v>
      </c>
      <c r="E742" s="79" t="s">
        <v>458</v>
      </c>
      <c r="F742" s="79" t="s">
        <v>635</v>
      </c>
      <c r="G742" s="79" t="s">
        <v>918</v>
      </c>
      <c r="H742" s="79" t="s">
        <v>656</v>
      </c>
      <c r="I742" s="79" t="s">
        <v>919</v>
      </c>
      <c r="J742" s="79" t="s">
        <v>658</v>
      </c>
      <c r="K742" s="79" t="s">
        <v>472</v>
      </c>
      <c r="L742" s="79" t="s">
        <v>637</v>
      </c>
      <c r="M742" s="79" t="s">
        <v>650</v>
      </c>
      <c r="N742" s="82">
        <v>1</v>
      </c>
      <c r="O742" s="82">
        <v>1</v>
      </c>
      <c r="P742" s="82">
        <v>1</v>
      </c>
      <c r="Q742" s="82">
        <v>1</v>
      </c>
      <c r="R742" s="82">
        <v>1</v>
      </c>
      <c r="S742" s="82">
        <v>1</v>
      </c>
      <c r="T742" s="82">
        <v>0</v>
      </c>
      <c r="U742" s="82">
        <v>0</v>
      </c>
      <c r="V742" s="82">
        <v>0</v>
      </c>
      <c r="W742" s="77">
        <v>1091500</v>
      </c>
      <c r="X742" s="77">
        <v>0</v>
      </c>
      <c r="Y742" s="77">
        <v>0</v>
      </c>
      <c r="Z742" s="77">
        <v>5130.05</v>
      </c>
      <c r="AA742" s="77">
        <v>0</v>
      </c>
      <c r="AB742" s="77">
        <v>0</v>
      </c>
      <c r="AC742" s="77">
        <v>0</v>
      </c>
      <c r="AD742" s="77">
        <v>1091500</v>
      </c>
      <c r="AE742" s="134">
        <v>44085</v>
      </c>
      <c r="AF742" s="134">
        <v>46641</v>
      </c>
      <c r="AG742" s="135">
        <v>1091500</v>
      </c>
      <c r="AH742" s="84">
        <v>3.5305555555555554</v>
      </c>
      <c r="AI742" s="84">
        <v>7</v>
      </c>
      <c r="AJ742" s="136">
        <v>5.6399999999999999E-2</v>
      </c>
      <c r="AK742" s="79" t="s">
        <v>651</v>
      </c>
      <c r="AL742" s="79" t="s">
        <v>652</v>
      </c>
      <c r="AM742" s="130">
        <v>0</v>
      </c>
      <c r="AN742" s="130">
        <v>0</v>
      </c>
      <c r="AO742" s="130">
        <v>0</v>
      </c>
      <c r="AP742" s="130">
        <v>0</v>
      </c>
      <c r="AQ742" s="130">
        <v>0</v>
      </c>
      <c r="AR742" s="130">
        <v>0</v>
      </c>
      <c r="AS742" s="130">
        <v>0</v>
      </c>
      <c r="AT742" s="130">
        <v>0</v>
      </c>
      <c r="AU742" s="130">
        <v>0</v>
      </c>
      <c r="AV742" s="130">
        <v>0</v>
      </c>
      <c r="AW742" s="130">
        <v>0</v>
      </c>
      <c r="AX742" s="130">
        <v>0</v>
      </c>
      <c r="AY742" s="130">
        <v>0</v>
      </c>
      <c r="AZ742" s="130">
        <v>0</v>
      </c>
      <c r="BA742" s="130">
        <v>0</v>
      </c>
      <c r="BB742" s="130">
        <v>0</v>
      </c>
      <c r="BC742" s="130">
        <v>0</v>
      </c>
      <c r="BD742" s="130">
        <v>0</v>
      </c>
      <c r="BE742" s="130">
        <v>0</v>
      </c>
      <c r="BF742" s="130">
        <v>0</v>
      </c>
      <c r="BG742" s="130">
        <v>0</v>
      </c>
      <c r="BH742" s="130">
        <v>0</v>
      </c>
      <c r="BI742" s="22">
        <f t="shared" si="33"/>
        <v>0</v>
      </c>
      <c r="BJ742" s="22">
        <f t="shared" si="34"/>
        <v>0</v>
      </c>
      <c r="BK742" s="22">
        <f t="shared" si="35"/>
        <v>0</v>
      </c>
    </row>
    <row r="743" spans="1:63" x14ac:dyDescent="0.35">
      <c r="A743" s="23" t="s">
        <v>2189</v>
      </c>
      <c r="B743" s="79" t="s">
        <v>550</v>
      </c>
      <c r="C743" s="80">
        <v>8</v>
      </c>
      <c r="D743" s="81" t="s">
        <v>23</v>
      </c>
      <c r="E743" s="79" t="s">
        <v>458</v>
      </c>
      <c r="F743" s="79" t="s">
        <v>635</v>
      </c>
      <c r="G743" s="79" t="s">
        <v>918</v>
      </c>
      <c r="H743" s="79" t="s">
        <v>656</v>
      </c>
      <c r="I743" s="79" t="s">
        <v>919</v>
      </c>
      <c r="J743" s="79" t="s">
        <v>658</v>
      </c>
      <c r="K743" s="79" t="s">
        <v>472</v>
      </c>
      <c r="L743" s="79" t="s">
        <v>637</v>
      </c>
      <c r="M743" s="79" t="s">
        <v>650</v>
      </c>
      <c r="N743" s="82">
        <v>1</v>
      </c>
      <c r="O743" s="82">
        <v>1</v>
      </c>
      <c r="P743" s="82">
        <v>1</v>
      </c>
      <c r="Q743" s="82">
        <v>1</v>
      </c>
      <c r="R743" s="82">
        <v>1</v>
      </c>
      <c r="S743" s="82">
        <v>1</v>
      </c>
      <c r="T743" s="82">
        <v>0</v>
      </c>
      <c r="U743" s="82">
        <v>0</v>
      </c>
      <c r="V743" s="82">
        <v>0</v>
      </c>
      <c r="W743" s="77">
        <v>698412.5</v>
      </c>
      <c r="X743" s="77">
        <v>0</v>
      </c>
      <c r="Y743" s="77">
        <v>0</v>
      </c>
      <c r="Z743" s="77">
        <v>3451.32</v>
      </c>
      <c r="AA743" s="77">
        <v>0</v>
      </c>
      <c r="AB743" s="77">
        <v>0</v>
      </c>
      <c r="AC743" s="77">
        <v>0</v>
      </c>
      <c r="AD743" s="77">
        <v>698412.5</v>
      </c>
      <c r="AE743" s="134">
        <v>44085</v>
      </c>
      <c r="AF743" s="134">
        <v>47007</v>
      </c>
      <c r="AG743" s="135">
        <v>698412.5</v>
      </c>
      <c r="AH743" s="84">
        <v>4.5305555555555559</v>
      </c>
      <c r="AI743" s="84">
        <v>8</v>
      </c>
      <c r="AJ743" s="136">
        <v>5.9299999999999999E-2</v>
      </c>
      <c r="AK743" s="79" t="s">
        <v>651</v>
      </c>
      <c r="AL743" s="79" t="s">
        <v>652</v>
      </c>
      <c r="AM743" s="130">
        <v>0</v>
      </c>
      <c r="AN743" s="130">
        <v>0</v>
      </c>
      <c r="AO743" s="130">
        <v>0</v>
      </c>
      <c r="AP743" s="130">
        <v>0</v>
      </c>
      <c r="AQ743" s="130">
        <v>0</v>
      </c>
      <c r="AR743" s="130">
        <v>0</v>
      </c>
      <c r="AS743" s="130">
        <v>0</v>
      </c>
      <c r="AT743" s="130">
        <v>0</v>
      </c>
      <c r="AU743" s="130">
        <v>0</v>
      </c>
      <c r="AV743" s="130">
        <v>0</v>
      </c>
      <c r="AW743" s="130">
        <v>0</v>
      </c>
      <c r="AX743" s="130">
        <v>0</v>
      </c>
      <c r="AY743" s="130">
        <v>0</v>
      </c>
      <c r="AZ743" s="130">
        <v>0</v>
      </c>
      <c r="BA743" s="130">
        <v>0</v>
      </c>
      <c r="BB743" s="130">
        <v>0</v>
      </c>
      <c r="BC743" s="130">
        <v>0</v>
      </c>
      <c r="BD743" s="130">
        <v>0</v>
      </c>
      <c r="BE743" s="130">
        <v>0</v>
      </c>
      <c r="BF743" s="130">
        <v>0</v>
      </c>
      <c r="BG743" s="130">
        <v>0</v>
      </c>
      <c r="BH743" s="130">
        <v>0</v>
      </c>
      <c r="BI743" s="22">
        <f t="shared" si="33"/>
        <v>0</v>
      </c>
      <c r="BJ743" s="22">
        <f t="shared" si="34"/>
        <v>0</v>
      </c>
      <c r="BK743" s="22">
        <f t="shared" si="35"/>
        <v>0</v>
      </c>
    </row>
    <row r="744" spans="1:63" x14ac:dyDescent="0.35">
      <c r="A744" s="23" t="s">
        <v>2190</v>
      </c>
      <c r="B744" s="79" t="s">
        <v>550</v>
      </c>
      <c r="C744" s="80">
        <v>9</v>
      </c>
      <c r="D744" s="81" t="s">
        <v>23</v>
      </c>
      <c r="E744" s="79" t="s">
        <v>458</v>
      </c>
      <c r="F744" s="79" t="s">
        <v>635</v>
      </c>
      <c r="G744" s="79" t="s">
        <v>918</v>
      </c>
      <c r="H744" s="79" t="s">
        <v>656</v>
      </c>
      <c r="I744" s="79" t="s">
        <v>919</v>
      </c>
      <c r="J744" s="79" t="s">
        <v>658</v>
      </c>
      <c r="K744" s="79" t="s">
        <v>472</v>
      </c>
      <c r="L744" s="79" t="s">
        <v>637</v>
      </c>
      <c r="M744" s="79" t="s">
        <v>650</v>
      </c>
      <c r="N744" s="82">
        <v>1</v>
      </c>
      <c r="O744" s="82">
        <v>1</v>
      </c>
      <c r="P744" s="82">
        <v>1</v>
      </c>
      <c r="Q744" s="82">
        <v>1</v>
      </c>
      <c r="R744" s="82">
        <v>1</v>
      </c>
      <c r="S744" s="82">
        <v>1</v>
      </c>
      <c r="T744" s="82">
        <v>0</v>
      </c>
      <c r="U744" s="82">
        <v>0</v>
      </c>
      <c r="V744" s="82">
        <v>0</v>
      </c>
      <c r="W744" s="77">
        <v>1217612.5</v>
      </c>
      <c r="X744" s="77">
        <v>0</v>
      </c>
      <c r="Y744" s="77">
        <v>0</v>
      </c>
      <c r="Z744" s="77">
        <v>6301.14</v>
      </c>
      <c r="AA744" s="77">
        <v>0</v>
      </c>
      <c r="AB744" s="77">
        <v>0</v>
      </c>
      <c r="AC744" s="77">
        <v>0</v>
      </c>
      <c r="AD744" s="77">
        <v>1217612.5</v>
      </c>
      <c r="AE744" s="134">
        <v>44085</v>
      </c>
      <c r="AF744" s="134">
        <v>47372</v>
      </c>
      <c r="AG744" s="135">
        <v>1217612.5</v>
      </c>
      <c r="AH744" s="84">
        <v>5.5305555555555559</v>
      </c>
      <c r="AI744" s="84">
        <v>9</v>
      </c>
      <c r="AJ744" s="136">
        <v>6.2100000000000002E-2</v>
      </c>
      <c r="AK744" s="79" t="s">
        <v>651</v>
      </c>
      <c r="AL744" s="79" t="s">
        <v>652</v>
      </c>
      <c r="AM744" s="130">
        <v>0</v>
      </c>
      <c r="AN744" s="130">
        <v>0</v>
      </c>
      <c r="AO744" s="130">
        <v>0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0</v>
      </c>
      <c r="BI744" s="22">
        <f t="shared" si="33"/>
        <v>0</v>
      </c>
      <c r="BJ744" s="22">
        <f t="shared" si="34"/>
        <v>0</v>
      </c>
      <c r="BK744" s="22">
        <f t="shared" si="35"/>
        <v>0</v>
      </c>
    </row>
    <row r="745" spans="1:63" x14ac:dyDescent="0.35">
      <c r="A745" s="23" t="s">
        <v>2191</v>
      </c>
      <c r="B745" s="79" t="s">
        <v>550</v>
      </c>
      <c r="C745" s="80">
        <v>10</v>
      </c>
      <c r="D745" s="81" t="s">
        <v>23</v>
      </c>
      <c r="E745" s="79" t="s">
        <v>458</v>
      </c>
      <c r="F745" s="79" t="s">
        <v>635</v>
      </c>
      <c r="G745" s="79" t="s">
        <v>918</v>
      </c>
      <c r="H745" s="79" t="s">
        <v>656</v>
      </c>
      <c r="I745" s="79" t="s">
        <v>919</v>
      </c>
      <c r="J745" s="79" t="s">
        <v>658</v>
      </c>
      <c r="K745" s="79" t="s">
        <v>472</v>
      </c>
      <c r="L745" s="79" t="s">
        <v>637</v>
      </c>
      <c r="M745" s="79" t="s">
        <v>650</v>
      </c>
      <c r="N745" s="82">
        <v>1</v>
      </c>
      <c r="O745" s="82">
        <v>1</v>
      </c>
      <c r="P745" s="82">
        <v>1</v>
      </c>
      <c r="Q745" s="82">
        <v>1</v>
      </c>
      <c r="R745" s="82">
        <v>1</v>
      </c>
      <c r="S745" s="82">
        <v>1</v>
      </c>
      <c r="T745" s="82">
        <v>0</v>
      </c>
      <c r="U745" s="82">
        <v>0</v>
      </c>
      <c r="V745" s="82">
        <v>0</v>
      </c>
      <c r="W745" s="77">
        <v>512562.5</v>
      </c>
      <c r="X745" s="77">
        <v>0</v>
      </c>
      <c r="Y745" s="77">
        <v>0</v>
      </c>
      <c r="Z745" s="77">
        <v>2776.38</v>
      </c>
      <c r="AA745" s="77">
        <v>0</v>
      </c>
      <c r="AB745" s="77">
        <v>0</v>
      </c>
      <c r="AC745" s="77">
        <v>0</v>
      </c>
      <c r="AD745" s="77">
        <v>512562.5</v>
      </c>
      <c r="AE745" s="134">
        <v>44085</v>
      </c>
      <c r="AF745" s="134">
        <v>47737</v>
      </c>
      <c r="AG745" s="135">
        <v>512562.5</v>
      </c>
      <c r="AH745" s="84">
        <v>6.5305555555555559</v>
      </c>
      <c r="AI745" s="84">
        <v>10</v>
      </c>
      <c r="AJ745" s="136">
        <v>6.5000000000000002E-2</v>
      </c>
      <c r="AK745" s="79" t="s">
        <v>651</v>
      </c>
      <c r="AL745" s="79" t="s">
        <v>652</v>
      </c>
      <c r="AM745" s="130">
        <v>0</v>
      </c>
      <c r="AN745" s="130">
        <v>0</v>
      </c>
      <c r="AO745" s="130">
        <v>0</v>
      </c>
      <c r="AP745" s="130">
        <v>0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0</v>
      </c>
      <c r="BI745" s="22">
        <f t="shared" si="33"/>
        <v>0</v>
      </c>
      <c r="BJ745" s="22">
        <f t="shared" si="34"/>
        <v>0</v>
      </c>
      <c r="BK745" s="22">
        <f t="shared" si="35"/>
        <v>0</v>
      </c>
    </row>
    <row r="746" spans="1:63" x14ac:dyDescent="0.35">
      <c r="A746" s="23" t="s">
        <v>2192</v>
      </c>
      <c r="B746" s="79" t="s">
        <v>551</v>
      </c>
      <c r="C746" s="80">
        <v>4</v>
      </c>
      <c r="D746" s="81" t="s">
        <v>23</v>
      </c>
      <c r="E746" s="79" t="s">
        <v>458</v>
      </c>
      <c r="F746" s="79" t="s">
        <v>635</v>
      </c>
      <c r="G746" s="79" t="s">
        <v>918</v>
      </c>
      <c r="H746" s="79" t="s">
        <v>656</v>
      </c>
      <c r="I746" s="79" t="s">
        <v>919</v>
      </c>
      <c r="J746" s="79" t="s">
        <v>658</v>
      </c>
      <c r="K746" s="79" t="s">
        <v>472</v>
      </c>
      <c r="L746" s="79" t="s">
        <v>637</v>
      </c>
      <c r="M746" s="79" t="s">
        <v>650</v>
      </c>
      <c r="N746" s="82">
        <v>1</v>
      </c>
      <c r="O746" s="82">
        <v>1</v>
      </c>
      <c r="P746" s="82">
        <v>1</v>
      </c>
      <c r="Q746" s="82">
        <v>1</v>
      </c>
      <c r="R746" s="82">
        <v>1</v>
      </c>
      <c r="S746" s="82">
        <v>1</v>
      </c>
      <c r="T746" s="82">
        <v>0</v>
      </c>
      <c r="U746" s="82">
        <v>0</v>
      </c>
      <c r="V746" s="82">
        <v>0</v>
      </c>
      <c r="W746" s="77">
        <v>252962.5</v>
      </c>
      <c r="X746" s="77">
        <v>0</v>
      </c>
      <c r="Y746" s="77">
        <v>0</v>
      </c>
      <c r="Z746" s="77">
        <v>992.88</v>
      </c>
      <c r="AA746" s="77">
        <v>0</v>
      </c>
      <c r="AB746" s="77">
        <v>0</v>
      </c>
      <c r="AC746" s="77">
        <v>0</v>
      </c>
      <c r="AD746" s="77">
        <v>252962.5</v>
      </c>
      <c r="AE746" s="134">
        <v>44159</v>
      </c>
      <c r="AF746" s="134">
        <v>45620</v>
      </c>
      <c r="AG746" s="135">
        <v>252962.5</v>
      </c>
      <c r="AH746" s="84">
        <v>0.73333333333333328</v>
      </c>
      <c r="AI746" s="84">
        <v>4</v>
      </c>
      <c r="AJ746" s="136">
        <v>4.7100000000000003E-2</v>
      </c>
      <c r="AK746" s="79" t="s">
        <v>651</v>
      </c>
      <c r="AL746" s="79" t="s">
        <v>652</v>
      </c>
      <c r="AM746" s="130">
        <v>0</v>
      </c>
      <c r="AN746" s="130">
        <v>0</v>
      </c>
      <c r="AO746" s="130">
        <v>126481.25</v>
      </c>
      <c r="AP746" s="130">
        <v>0</v>
      </c>
      <c r="AQ746" s="130">
        <v>0</v>
      </c>
      <c r="AR746" s="130">
        <v>0</v>
      </c>
      <c r="AS746" s="130">
        <v>0</v>
      </c>
      <c r="AT746" s="130">
        <v>0</v>
      </c>
      <c r="AU746" s="130">
        <v>126481.25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0</v>
      </c>
      <c r="BI746" s="22">
        <f t="shared" si="33"/>
        <v>252962.5</v>
      </c>
      <c r="BJ746" s="22">
        <f t="shared" si="34"/>
        <v>0</v>
      </c>
      <c r="BK746" s="22">
        <f t="shared" si="35"/>
        <v>252962.5</v>
      </c>
    </row>
    <row r="747" spans="1:63" x14ac:dyDescent="0.35">
      <c r="A747" s="23" t="s">
        <v>2193</v>
      </c>
      <c r="B747" s="79" t="s">
        <v>551</v>
      </c>
      <c r="C747" s="80">
        <v>5</v>
      </c>
      <c r="D747" s="81" t="s">
        <v>23</v>
      </c>
      <c r="E747" s="79" t="s">
        <v>458</v>
      </c>
      <c r="F747" s="79" t="s">
        <v>635</v>
      </c>
      <c r="G747" s="79" t="s">
        <v>918</v>
      </c>
      <c r="H747" s="79" t="s">
        <v>656</v>
      </c>
      <c r="I747" s="79" t="s">
        <v>919</v>
      </c>
      <c r="J747" s="79" t="s">
        <v>658</v>
      </c>
      <c r="K747" s="79" t="s">
        <v>472</v>
      </c>
      <c r="L747" s="79" t="s">
        <v>637</v>
      </c>
      <c r="M747" s="79" t="s">
        <v>650</v>
      </c>
      <c r="N747" s="82">
        <v>1</v>
      </c>
      <c r="O747" s="82">
        <v>1</v>
      </c>
      <c r="P747" s="82">
        <v>1</v>
      </c>
      <c r="Q747" s="82">
        <v>1</v>
      </c>
      <c r="R747" s="82">
        <v>1</v>
      </c>
      <c r="S747" s="82">
        <v>1</v>
      </c>
      <c r="T747" s="82">
        <v>0</v>
      </c>
      <c r="U747" s="82">
        <v>0</v>
      </c>
      <c r="V747" s="82">
        <v>0</v>
      </c>
      <c r="W747" s="77">
        <v>301047.5</v>
      </c>
      <c r="X747" s="77">
        <v>0</v>
      </c>
      <c r="Y747" s="77">
        <v>0</v>
      </c>
      <c r="Z747" s="77">
        <v>1271.93</v>
      </c>
      <c r="AA747" s="77">
        <v>0</v>
      </c>
      <c r="AB747" s="77">
        <v>0</v>
      </c>
      <c r="AC747" s="77">
        <v>0</v>
      </c>
      <c r="AD747" s="77">
        <v>301047.5</v>
      </c>
      <c r="AE747" s="134">
        <v>44159</v>
      </c>
      <c r="AF747" s="134">
        <v>45985</v>
      </c>
      <c r="AG747" s="135">
        <v>301047.5</v>
      </c>
      <c r="AH747" s="84">
        <v>1.7333333333333334</v>
      </c>
      <c r="AI747" s="84">
        <v>5</v>
      </c>
      <c r="AJ747" s="136">
        <v>5.0700000000000002E-2</v>
      </c>
      <c r="AK747" s="79" t="s">
        <v>651</v>
      </c>
      <c r="AL747" s="79" t="s">
        <v>652</v>
      </c>
      <c r="AM747" s="130">
        <v>0</v>
      </c>
      <c r="AN747" s="130">
        <v>0</v>
      </c>
      <c r="AO747" s="130">
        <v>0</v>
      </c>
      <c r="AP747" s="130">
        <v>0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150523.75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150523.75</v>
      </c>
      <c r="BH747" s="130">
        <v>0</v>
      </c>
      <c r="BI747" s="22">
        <f t="shared" si="33"/>
        <v>0</v>
      </c>
      <c r="BJ747" s="22">
        <f t="shared" si="34"/>
        <v>301047.5</v>
      </c>
      <c r="BK747" s="22">
        <f t="shared" si="35"/>
        <v>301047.5</v>
      </c>
    </row>
    <row r="748" spans="1:63" x14ac:dyDescent="0.35">
      <c r="A748" s="23" t="s">
        <v>2194</v>
      </c>
      <c r="B748" s="79" t="s">
        <v>551</v>
      </c>
      <c r="C748" s="80">
        <v>6</v>
      </c>
      <c r="D748" s="81" t="s">
        <v>23</v>
      </c>
      <c r="E748" s="79" t="s">
        <v>458</v>
      </c>
      <c r="F748" s="79" t="s">
        <v>635</v>
      </c>
      <c r="G748" s="79" t="s">
        <v>918</v>
      </c>
      <c r="H748" s="79" t="s">
        <v>656</v>
      </c>
      <c r="I748" s="79" t="s">
        <v>919</v>
      </c>
      <c r="J748" s="79" t="s">
        <v>658</v>
      </c>
      <c r="K748" s="79" t="s">
        <v>472</v>
      </c>
      <c r="L748" s="79" t="s">
        <v>637</v>
      </c>
      <c r="M748" s="79" t="s">
        <v>650</v>
      </c>
      <c r="N748" s="82">
        <v>1</v>
      </c>
      <c r="O748" s="82">
        <v>1</v>
      </c>
      <c r="P748" s="82">
        <v>1</v>
      </c>
      <c r="Q748" s="82">
        <v>1</v>
      </c>
      <c r="R748" s="82">
        <v>1</v>
      </c>
      <c r="S748" s="82">
        <v>1</v>
      </c>
      <c r="T748" s="82">
        <v>0</v>
      </c>
      <c r="U748" s="82">
        <v>0</v>
      </c>
      <c r="V748" s="82">
        <v>0</v>
      </c>
      <c r="W748" s="77">
        <v>621122.5</v>
      </c>
      <c r="X748" s="77">
        <v>0</v>
      </c>
      <c r="Y748" s="77">
        <v>0</v>
      </c>
      <c r="Z748" s="77">
        <v>2774.35</v>
      </c>
      <c r="AA748" s="77">
        <v>0</v>
      </c>
      <c r="AB748" s="77">
        <v>0</v>
      </c>
      <c r="AC748" s="77">
        <v>0</v>
      </c>
      <c r="AD748" s="77">
        <v>621122.5</v>
      </c>
      <c r="AE748" s="134">
        <v>44159</v>
      </c>
      <c r="AF748" s="134">
        <v>46350</v>
      </c>
      <c r="AG748" s="135">
        <v>621122.5</v>
      </c>
      <c r="AH748" s="84">
        <v>2.7333333333333334</v>
      </c>
      <c r="AI748" s="84">
        <v>6</v>
      </c>
      <c r="AJ748" s="136">
        <v>5.3600000000000002E-2</v>
      </c>
      <c r="AK748" s="79" t="s">
        <v>651</v>
      </c>
      <c r="AL748" s="79" t="s">
        <v>652</v>
      </c>
      <c r="AM748" s="130">
        <v>0</v>
      </c>
      <c r="AN748" s="130">
        <v>0</v>
      </c>
      <c r="AO748" s="130">
        <v>0</v>
      </c>
      <c r="AP748" s="130">
        <v>0</v>
      </c>
      <c r="AQ748" s="130">
        <v>0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0</v>
      </c>
      <c r="BI748" s="22">
        <f t="shared" si="33"/>
        <v>0</v>
      </c>
      <c r="BJ748" s="22">
        <f t="shared" si="34"/>
        <v>0</v>
      </c>
      <c r="BK748" s="22">
        <f t="shared" si="35"/>
        <v>0</v>
      </c>
    </row>
    <row r="749" spans="1:63" x14ac:dyDescent="0.35">
      <c r="A749" s="23" t="s">
        <v>2195</v>
      </c>
      <c r="B749" s="79" t="s">
        <v>551</v>
      </c>
      <c r="C749" s="80">
        <v>7</v>
      </c>
      <c r="D749" s="81" t="s">
        <v>23</v>
      </c>
      <c r="E749" s="79" t="s">
        <v>458</v>
      </c>
      <c r="F749" s="79" t="s">
        <v>635</v>
      </c>
      <c r="G749" s="79" t="s">
        <v>918</v>
      </c>
      <c r="H749" s="79" t="s">
        <v>656</v>
      </c>
      <c r="I749" s="79" t="s">
        <v>919</v>
      </c>
      <c r="J749" s="79" t="s">
        <v>658</v>
      </c>
      <c r="K749" s="79" t="s">
        <v>472</v>
      </c>
      <c r="L749" s="79" t="s">
        <v>637</v>
      </c>
      <c r="M749" s="79" t="s">
        <v>650</v>
      </c>
      <c r="N749" s="82">
        <v>1</v>
      </c>
      <c r="O749" s="82">
        <v>1</v>
      </c>
      <c r="P749" s="82">
        <v>1</v>
      </c>
      <c r="Q749" s="82">
        <v>1</v>
      </c>
      <c r="R749" s="82">
        <v>1</v>
      </c>
      <c r="S749" s="82">
        <v>1</v>
      </c>
      <c r="T749" s="82">
        <v>0</v>
      </c>
      <c r="U749" s="82">
        <v>0</v>
      </c>
      <c r="V749" s="82">
        <v>0</v>
      </c>
      <c r="W749" s="77">
        <v>202370</v>
      </c>
      <c r="X749" s="77">
        <v>0</v>
      </c>
      <c r="Y749" s="77">
        <v>0</v>
      </c>
      <c r="Z749" s="77">
        <v>951.14</v>
      </c>
      <c r="AA749" s="77">
        <v>0</v>
      </c>
      <c r="AB749" s="77">
        <v>0</v>
      </c>
      <c r="AC749" s="77">
        <v>0</v>
      </c>
      <c r="AD749" s="77">
        <v>202370</v>
      </c>
      <c r="AE749" s="134">
        <v>44159</v>
      </c>
      <c r="AF749" s="134">
        <v>46715</v>
      </c>
      <c r="AG749" s="135">
        <v>202370</v>
      </c>
      <c r="AH749" s="84">
        <v>3.7333333333333334</v>
      </c>
      <c r="AI749" s="84">
        <v>7</v>
      </c>
      <c r="AJ749" s="136">
        <v>5.6399999999999999E-2</v>
      </c>
      <c r="AK749" s="79" t="s">
        <v>651</v>
      </c>
      <c r="AL749" s="79" t="s">
        <v>652</v>
      </c>
      <c r="AM749" s="130">
        <v>0</v>
      </c>
      <c r="AN749" s="130">
        <v>0</v>
      </c>
      <c r="AO749" s="130">
        <v>0</v>
      </c>
      <c r="AP749" s="130">
        <v>0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0</v>
      </c>
      <c r="BI749" s="22">
        <f t="shared" si="33"/>
        <v>0</v>
      </c>
      <c r="BJ749" s="22">
        <f t="shared" si="34"/>
        <v>0</v>
      </c>
      <c r="BK749" s="22">
        <f t="shared" si="35"/>
        <v>0</v>
      </c>
    </row>
    <row r="750" spans="1:63" x14ac:dyDescent="0.35">
      <c r="A750" s="23" t="s">
        <v>2196</v>
      </c>
      <c r="B750" s="79" t="s">
        <v>551</v>
      </c>
      <c r="C750" s="80">
        <v>8</v>
      </c>
      <c r="D750" s="81" t="s">
        <v>23</v>
      </c>
      <c r="E750" s="79" t="s">
        <v>458</v>
      </c>
      <c r="F750" s="79" t="s">
        <v>635</v>
      </c>
      <c r="G750" s="79" t="s">
        <v>918</v>
      </c>
      <c r="H750" s="79" t="s">
        <v>656</v>
      </c>
      <c r="I750" s="79" t="s">
        <v>919</v>
      </c>
      <c r="J750" s="79" t="s">
        <v>658</v>
      </c>
      <c r="K750" s="79" t="s">
        <v>472</v>
      </c>
      <c r="L750" s="79" t="s">
        <v>637</v>
      </c>
      <c r="M750" s="79" t="s">
        <v>650</v>
      </c>
      <c r="N750" s="82">
        <v>1</v>
      </c>
      <c r="O750" s="82">
        <v>1</v>
      </c>
      <c r="P750" s="82">
        <v>1</v>
      </c>
      <c r="Q750" s="82">
        <v>1</v>
      </c>
      <c r="R750" s="82">
        <v>1</v>
      </c>
      <c r="S750" s="82">
        <v>1</v>
      </c>
      <c r="T750" s="82">
        <v>0</v>
      </c>
      <c r="U750" s="82">
        <v>0</v>
      </c>
      <c r="V750" s="82">
        <v>0</v>
      </c>
      <c r="W750" s="77">
        <v>318600</v>
      </c>
      <c r="X750" s="77">
        <v>0</v>
      </c>
      <c r="Y750" s="77">
        <v>0</v>
      </c>
      <c r="Z750" s="77">
        <v>1574.41</v>
      </c>
      <c r="AA750" s="77">
        <v>0</v>
      </c>
      <c r="AB750" s="77">
        <v>0</v>
      </c>
      <c r="AC750" s="77">
        <v>0</v>
      </c>
      <c r="AD750" s="77">
        <v>318600</v>
      </c>
      <c r="AE750" s="134">
        <v>44159</v>
      </c>
      <c r="AF750" s="134">
        <v>47081</v>
      </c>
      <c r="AG750" s="135">
        <v>318600</v>
      </c>
      <c r="AH750" s="84">
        <v>4.7333333333333334</v>
      </c>
      <c r="AI750" s="84">
        <v>8</v>
      </c>
      <c r="AJ750" s="136">
        <v>5.9299999999999999E-2</v>
      </c>
      <c r="AK750" s="79" t="s">
        <v>651</v>
      </c>
      <c r="AL750" s="79" t="s">
        <v>652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0</v>
      </c>
      <c r="BI750" s="22">
        <f t="shared" si="33"/>
        <v>0</v>
      </c>
      <c r="BJ750" s="22">
        <f t="shared" si="34"/>
        <v>0</v>
      </c>
      <c r="BK750" s="22">
        <f t="shared" si="35"/>
        <v>0</v>
      </c>
    </row>
    <row r="751" spans="1:63" x14ac:dyDescent="0.35">
      <c r="A751" s="23" t="s">
        <v>2197</v>
      </c>
      <c r="B751" s="79" t="s">
        <v>552</v>
      </c>
      <c r="C751" s="80">
        <v>4</v>
      </c>
      <c r="D751" s="81" t="s">
        <v>23</v>
      </c>
      <c r="E751" s="79" t="s">
        <v>458</v>
      </c>
      <c r="F751" s="79" t="s">
        <v>635</v>
      </c>
      <c r="G751" s="79" t="s">
        <v>918</v>
      </c>
      <c r="H751" s="79" t="s">
        <v>656</v>
      </c>
      <c r="I751" s="79" t="s">
        <v>919</v>
      </c>
      <c r="J751" s="79" t="s">
        <v>658</v>
      </c>
      <c r="K751" s="79" t="s">
        <v>472</v>
      </c>
      <c r="L751" s="79" t="s">
        <v>637</v>
      </c>
      <c r="M751" s="79" t="s">
        <v>650</v>
      </c>
      <c r="N751" s="82">
        <v>1</v>
      </c>
      <c r="O751" s="82">
        <v>1</v>
      </c>
      <c r="P751" s="82">
        <v>1</v>
      </c>
      <c r="Q751" s="82">
        <v>1</v>
      </c>
      <c r="R751" s="82">
        <v>1</v>
      </c>
      <c r="S751" s="82">
        <v>1</v>
      </c>
      <c r="T751" s="82">
        <v>0</v>
      </c>
      <c r="U751" s="82">
        <v>0</v>
      </c>
      <c r="V751" s="82">
        <v>0</v>
      </c>
      <c r="W751" s="77">
        <v>495157.5</v>
      </c>
      <c r="X751" s="77">
        <v>0</v>
      </c>
      <c r="Y751" s="77">
        <v>0</v>
      </c>
      <c r="Z751" s="77">
        <v>1943.49</v>
      </c>
      <c r="AA751" s="77">
        <v>0</v>
      </c>
      <c r="AB751" s="77">
        <v>0</v>
      </c>
      <c r="AC751" s="77">
        <v>0</v>
      </c>
      <c r="AD751" s="77">
        <v>495157.5</v>
      </c>
      <c r="AE751" s="134">
        <v>44162</v>
      </c>
      <c r="AF751" s="134">
        <v>45623</v>
      </c>
      <c r="AG751" s="135">
        <v>495157.5</v>
      </c>
      <c r="AH751" s="84">
        <v>0.7416666666666667</v>
      </c>
      <c r="AI751" s="84">
        <v>4</v>
      </c>
      <c r="AJ751" s="136">
        <v>4.7100000000000003E-2</v>
      </c>
      <c r="AK751" s="79" t="s">
        <v>651</v>
      </c>
      <c r="AL751" s="79" t="s">
        <v>652</v>
      </c>
      <c r="AM751" s="130">
        <v>0</v>
      </c>
      <c r="AN751" s="130">
        <v>0</v>
      </c>
      <c r="AO751" s="130">
        <v>247578.75</v>
      </c>
      <c r="AP751" s="130">
        <v>0</v>
      </c>
      <c r="AQ751" s="130">
        <v>0</v>
      </c>
      <c r="AR751" s="130">
        <v>0</v>
      </c>
      <c r="AS751" s="130">
        <v>0</v>
      </c>
      <c r="AT751" s="130">
        <v>0</v>
      </c>
      <c r="AU751" s="130">
        <v>247578.75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0</v>
      </c>
      <c r="BI751" s="22">
        <f t="shared" si="33"/>
        <v>495157.5</v>
      </c>
      <c r="BJ751" s="22">
        <f t="shared" si="34"/>
        <v>0</v>
      </c>
      <c r="BK751" s="22">
        <f t="shared" si="35"/>
        <v>495157.5</v>
      </c>
    </row>
    <row r="752" spans="1:63" x14ac:dyDescent="0.35">
      <c r="A752" s="23" t="s">
        <v>2198</v>
      </c>
      <c r="B752" s="79" t="s">
        <v>552</v>
      </c>
      <c r="C752" s="80">
        <v>5</v>
      </c>
      <c r="D752" s="81" t="s">
        <v>23</v>
      </c>
      <c r="E752" s="79" t="s">
        <v>458</v>
      </c>
      <c r="F752" s="79" t="s">
        <v>635</v>
      </c>
      <c r="G752" s="79" t="s">
        <v>918</v>
      </c>
      <c r="H752" s="79" t="s">
        <v>656</v>
      </c>
      <c r="I752" s="79" t="s">
        <v>919</v>
      </c>
      <c r="J752" s="79" t="s">
        <v>658</v>
      </c>
      <c r="K752" s="79" t="s">
        <v>472</v>
      </c>
      <c r="L752" s="79" t="s">
        <v>637</v>
      </c>
      <c r="M752" s="79" t="s">
        <v>650</v>
      </c>
      <c r="N752" s="82">
        <v>1</v>
      </c>
      <c r="O752" s="82">
        <v>1</v>
      </c>
      <c r="P752" s="82">
        <v>1</v>
      </c>
      <c r="Q752" s="82">
        <v>1</v>
      </c>
      <c r="R752" s="82">
        <v>1</v>
      </c>
      <c r="S752" s="82">
        <v>1</v>
      </c>
      <c r="T752" s="82">
        <v>0</v>
      </c>
      <c r="U752" s="82">
        <v>0</v>
      </c>
      <c r="V752" s="82">
        <v>0</v>
      </c>
      <c r="W752" s="77">
        <v>676582.5</v>
      </c>
      <c r="X752" s="77">
        <v>0</v>
      </c>
      <c r="Y752" s="77">
        <v>0</v>
      </c>
      <c r="Z752" s="77">
        <v>2858.56</v>
      </c>
      <c r="AA752" s="77">
        <v>0</v>
      </c>
      <c r="AB752" s="77">
        <v>0</v>
      </c>
      <c r="AC752" s="77">
        <v>0</v>
      </c>
      <c r="AD752" s="77">
        <v>676582.5</v>
      </c>
      <c r="AE752" s="134">
        <v>44162</v>
      </c>
      <c r="AF752" s="134">
        <v>45988</v>
      </c>
      <c r="AG752" s="135">
        <v>676582.5</v>
      </c>
      <c r="AH752" s="84">
        <v>1.7416666666666667</v>
      </c>
      <c r="AI752" s="84">
        <v>5</v>
      </c>
      <c r="AJ752" s="136">
        <v>5.0700000000000002E-2</v>
      </c>
      <c r="AK752" s="79" t="s">
        <v>651</v>
      </c>
      <c r="AL752" s="79" t="s">
        <v>652</v>
      </c>
      <c r="AM752" s="130">
        <v>0</v>
      </c>
      <c r="AN752" s="130">
        <v>0</v>
      </c>
      <c r="AO752" s="130">
        <v>0</v>
      </c>
      <c r="AP752" s="130">
        <v>0</v>
      </c>
      <c r="AQ752" s="130">
        <v>0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338291.25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338291.25</v>
      </c>
      <c r="BH752" s="130">
        <v>0</v>
      </c>
      <c r="BI752" s="22">
        <f t="shared" si="33"/>
        <v>0</v>
      </c>
      <c r="BJ752" s="22">
        <f t="shared" si="34"/>
        <v>676582.5</v>
      </c>
      <c r="BK752" s="22">
        <f t="shared" si="35"/>
        <v>676582.5</v>
      </c>
    </row>
    <row r="753" spans="1:63" x14ac:dyDescent="0.35">
      <c r="A753" s="23" t="s">
        <v>2199</v>
      </c>
      <c r="B753" s="79" t="s">
        <v>552</v>
      </c>
      <c r="C753" s="80">
        <v>6</v>
      </c>
      <c r="D753" s="81" t="s">
        <v>23</v>
      </c>
      <c r="E753" s="79" t="s">
        <v>458</v>
      </c>
      <c r="F753" s="79" t="s">
        <v>635</v>
      </c>
      <c r="G753" s="79" t="s">
        <v>918</v>
      </c>
      <c r="H753" s="79" t="s">
        <v>656</v>
      </c>
      <c r="I753" s="79" t="s">
        <v>919</v>
      </c>
      <c r="J753" s="79" t="s">
        <v>658</v>
      </c>
      <c r="K753" s="79" t="s">
        <v>472</v>
      </c>
      <c r="L753" s="79" t="s">
        <v>637</v>
      </c>
      <c r="M753" s="79" t="s">
        <v>650</v>
      </c>
      <c r="N753" s="82">
        <v>1</v>
      </c>
      <c r="O753" s="82">
        <v>1</v>
      </c>
      <c r="P753" s="82">
        <v>1</v>
      </c>
      <c r="Q753" s="82">
        <v>1</v>
      </c>
      <c r="R753" s="82">
        <v>1</v>
      </c>
      <c r="S753" s="82">
        <v>1</v>
      </c>
      <c r="T753" s="82">
        <v>0</v>
      </c>
      <c r="U753" s="82">
        <v>0</v>
      </c>
      <c r="V753" s="82">
        <v>0</v>
      </c>
      <c r="W753" s="77">
        <v>1916615</v>
      </c>
      <c r="X753" s="77">
        <v>0</v>
      </c>
      <c r="Y753" s="77">
        <v>0</v>
      </c>
      <c r="Z753" s="77">
        <v>8560.8799999999992</v>
      </c>
      <c r="AA753" s="77">
        <v>0</v>
      </c>
      <c r="AB753" s="77">
        <v>0</v>
      </c>
      <c r="AC753" s="77">
        <v>0</v>
      </c>
      <c r="AD753" s="77">
        <v>1916615</v>
      </c>
      <c r="AE753" s="134">
        <v>44162</v>
      </c>
      <c r="AF753" s="134">
        <v>46353</v>
      </c>
      <c r="AG753" s="135">
        <v>1916615</v>
      </c>
      <c r="AH753" s="84">
        <v>2.7416666666666667</v>
      </c>
      <c r="AI753" s="84">
        <v>6</v>
      </c>
      <c r="AJ753" s="136">
        <v>5.3600000000000002E-2</v>
      </c>
      <c r="AK753" s="79" t="s">
        <v>651</v>
      </c>
      <c r="AL753" s="79" t="s">
        <v>652</v>
      </c>
      <c r="AM753" s="130">
        <v>0</v>
      </c>
      <c r="AN753" s="130">
        <v>0</v>
      </c>
      <c r="AO753" s="130">
        <v>0</v>
      </c>
      <c r="AP753" s="130">
        <v>0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0</v>
      </c>
      <c r="BI753" s="22">
        <f t="shared" si="33"/>
        <v>0</v>
      </c>
      <c r="BJ753" s="22">
        <f t="shared" si="34"/>
        <v>0</v>
      </c>
      <c r="BK753" s="22">
        <f t="shared" si="35"/>
        <v>0</v>
      </c>
    </row>
    <row r="754" spans="1:63" x14ac:dyDescent="0.35">
      <c r="A754" s="23" t="s">
        <v>2200</v>
      </c>
      <c r="B754" s="79" t="s">
        <v>552</v>
      </c>
      <c r="C754" s="80">
        <v>7</v>
      </c>
      <c r="D754" s="81" t="s">
        <v>23</v>
      </c>
      <c r="E754" s="79" t="s">
        <v>458</v>
      </c>
      <c r="F754" s="79" t="s">
        <v>635</v>
      </c>
      <c r="G754" s="79" t="s">
        <v>918</v>
      </c>
      <c r="H754" s="79" t="s">
        <v>656</v>
      </c>
      <c r="I754" s="79" t="s">
        <v>919</v>
      </c>
      <c r="J754" s="79" t="s">
        <v>658</v>
      </c>
      <c r="K754" s="79" t="s">
        <v>472</v>
      </c>
      <c r="L754" s="79" t="s">
        <v>637</v>
      </c>
      <c r="M754" s="79" t="s">
        <v>650</v>
      </c>
      <c r="N754" s="82">
        <v>1</v>
      </c>
      <c r="O754" s="82">
        <v>1</v>
      </c>
      <c r="P754" s="82">
        <v>1</v>
      </c>
      <c r="Q754" s="82">
        <v>1</v>
      </c>
      <c r="R754" s="82">
        <v>1</v>
      </c>
      <c r="S754" s="82">
        <v>1</v>
      </c>
      <c r="T754" s="82">
        <v>0</v>
      </c>
      <c r="U754" s="82">
        <v>0</v>
      </c>
      <c r="V754" s="82">
        <v>0</v>
      </c>
      <c r="W754" s="77">
        <v>2099367.5</v>
      </c>
      <c r="X754" s="77">
        <v>0</v>
      </c>
      <c r="Y754" s="77">
        <v>0</v>
      </c>
      <c r="Z754" s="77">
        <v>9867.0300000000007</v>
      </c>
      <c r="AA754" s="77">
        <v>0</v>
      </c>
      <c r="AB754" s="77">
        <v>0</v>
      </c>
      <c r="AC754" s="77">
        <v>0</v>
      </c>
      <c r="AD754" s="77">
        <v>2099367.5</v>
      </c>
      <c r="AE754" s="134">
        <v>44162</v>
      </c>
      <c r="AF754" s="134">
        <v>46718</v>
      </c>
      <c r="AG754" s="135">
        <v>2099367.5</v>
      </c>
      <c r="AH754" s="84">
        <v>3.7416666666666667</v>
      </c>
      <c r="AI754" s="84">
        <v>7</v>
      </c>
      <c r="AJ754" s="136">
        <v>5.6399999999999999E-2</v>
      </c>
      <c r="AK754" s="79" t="s">
        <v>651</v>
      </c>
      <c r="AL754" s="79" t="s">
        <v>652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0</v>
      </c>
      <c r="BI754" s="22">
        <f t="shared" si="33"/>
        <v>0</v>
      </c>
      <c r="BJ754" s="22">
        <f t="shared" si="34"/>
        <v>0</v>
      </c>
      <c r="BK754" s="22">
        <f t="shared" si="35"/>
        <v>0</v>
      </c>
    </row>
    <row r="755" spans="1:63" x14ac:dyDescent="0.35">
      <c r="A755" s="23" t="s">
        <v>2201</v>
      </c>
      <c r="B755" s="79" t="s">
        <v>552</v>
      </c>
      <c r="C755" s="80">
        <v>8</v>
      </c>
      <c r="D755" s="81" t="s">
        <v>23</v>
      </c>
      <c r="E755" s="79" t="s">
        <v>458</v>
      </c>
      <c r="F755" s="79" t="s">
        <v>635</v>
      </c>
      <c r="G755" s="79" t="s">
        <v>918</v>
      </c>
      <c r="H755" s="79" t="s">
        <v>656</v>
      </c>
      <c r="I755" s="79" t="s">
        <v>919</v>
      </c>
      <c r="J755" s="79" t="s">
        <v>658</v>
      </c>
      <c r="K755" s="79" t="s">
        <v>472</v>
      </c>
      <c r="L755" s="79" t="s">
        <v>637</v>
      </c>
      <c r="M755" s="79" t="s">
        <v>650</v>
      </c>
      <c r="N755" s="82">
        <v>1</v>
      </c>
      <c r="O755" s="82">
        <v>1</v>
      </c>
      <c r="P755" s="82">
        <v>1</v>
      </c>
      <c r="Q755" s="82">
        <v>1</v>
      </c>
      <c r="R755" s="82">
        <v>1</v>
      </c>
      <c r="S755" s="82">
        <v>1</v>
      </c>
      <c r="T755" s="82">
        <v>0</v>
      </c>
      <c r="U755" s="82">
        <v>0</v>
      </c>
      <c r="V755" s="82">
        <v>0</v>
      </c>
      <c r="W755" s="77">
        <v>1105512.5</v>
      </c>
      <c r="X755" s="77">
        <v>0</v>
      </c>
      <c r="Y755" s="77">
        <v>0</v>
      </c>
      <c r="Z755" s="77">
        <v>5463.07</v>
      </c>
      <c r="AA755" s="77">
        <v>0</v>
      </c>
      <c r="AB755" s="77">
        <v>0</v>
      </c>
      <c r="AC755" s="77">
        <v>0</v>
      </c>
      <c r="AD755" s="77">
        <v>1105512.5</v>
      </c>
      <c r="AE755" s="134">
        <v>44162</v>
      </c>
      <c r="AF755" s="134">
        <v>47084</v>
      </c>
      <c r="AG755" s="135">
        <v>1105512.5</v>
      </c>
      <c r="AH755" s="84">
        <v>4.7416666666666663</v>
      </c>
      <c r="AI755" s="84">
        <v>8</v>
      </c>
      <c r="AJ755" s="136">
        <v>5.9299999999999999E-2</v>
      </c>
      <c r="AK755" s="79" t="s">
        <v>651</v>
      </c>
      <c r="AL755" s="79" t="s">
        <v>652</v>
      </c>
      <c r="AM755" s="130">
        <v>0</v>
      </c>
      <c r="AN755" s="130">
        <v>0</v>
      </c>
      <c r="AO755" s="130">
        <v>0</v>
      </c>
      <c r="AP755" s="130">
        <v>0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0</v>
      </c>
      <c r="BI755" s="22">
        <f t="shared" si="33"/>
        <v>0</v>
      </c>
      <c r="BJ755" s="22">
        <f t="shared" si="34"/>
        <v>0</v>
      </c>
      <c r="BK755" s="22">
        <f t="shared" si="35"/>
        <v>0</v>
      </c>
    </row>
    <row r="756" spans="1:63" x14ac:dyDescent="0.35">
      <c r="A756" s="23" t="s">
        <v>2202</v>
      </c>
      <c r="B756" s="79" t="s">
        <v>553</v>
      </c>
      <c r="C756" s="80">
        <v>3</v>
      </c>
      <c r="D756" s="81" t="s">
        <v>23</v>
      </c>
      <c r="E756" s="79" t="s">
        <v>458</v>
      </c>
      <c r="F756" s="79" t="s">
        <v>635</v>
      </c>
      <c r="G756" s="79" t="s">
        <v>918</v>
      </c>
      <c r="H756" s="79" t="s">
        <v>656</v>
      </c>
      <c r="I756" s="79" t="s">
        <v>919</v>
      </c>
      <c r="J756" s="79" t="s">
        <v>658</v>
      </c>
      <c r="K756" s="79" t="s">
        <v>472</v>
      </c>
      <c r="L756" s="79" t="s">
        <v>637</v>
      </c>
      <c r="M756" s="79" t="s">
        <v>650</v>
      </c>
      <c r="N756" s="82">
        <v>1</v>
      </c>
      <c r="O756" s="82">
        <v>1</v>
      </c>
      <c r="P756" s="82">
        <v>1</v>
      </c>
      <c r="Q756" s="82">
        <v>1</v>
      </c>
      <c r="R756" s="82">
        <v>1</v>
      </c>
      <c r="S756" s="82">
        <v>1</v>
      </c>
      <c r="T756" s="82">
        <v>0</v>
      </c>
      <c r="U756" s="82">
        <v>0</v>
      </c>
      <c r="V756" s="82">
        <v>0</v>
      </c>
      <c r="W756" s="77">
        <v>234967.5</v>
      </c>
      <c r="X756" s="77">
        <v>0</v>
      </c>
      <c r="Y756" s="77">
        <v>0</v>
      </c>
      <c r="Z756" s="77">
        <v>922.25</v>
      </c>
      <c r="AA756" s="77">
        <v>0</v>
      </c>
      <c r="AB756" s="77">
        <v>0</v>
      </c>
      <c r="AC756" s="77">
        <v>0</v>
      </c>
      <c r="AD756" s="77">
        <v>234967.5</v>
      </c>
      <c r="AE756" s="134">
        <v>44169</v>
      </c>
      <c r="AF756" s="134">
        <v>45630</v>
      </c>
      <c r="AG756" s="135">
        <v>234967.5</v>
      </c>
      <c r="AH756" s="84">
        <v>0.76111111111111107</v>
      </c>
      <c r="AI756" s="84">
        <v>4</v>
      </c>
      <c r="AJ756" s="136">
        <v>4.7100000000000003E-2</v>
      </c>
      <c r="AK756" s="79" t="s">
        <v>651</v>
      </c>
      <c r="AL756" s="79" t="s">
        <v>652</v>
      </c>
      <c r="AM756" s="130">
        <v>0</v>
      </c>
      <c r="AN756" s="130">
        <v>0</v>
      </c>
      <c r="AO756" s="130">
        <v>0</v>
      </c>
      <c r="AP756" s="130">
        <v>117483.75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117483.75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0</v>
      </c>
      <c r="BI756" s="22">
        <f t="shared" si="33"/>
        <v>234967.5</v>
      </c>
      <c r="BJ756" s="22">
        <f t="shared" si="34"/>
        <v>0</v>
      </c>
      <c r="BK756" s="22">
        <f t="shared" si="35"/>
        <v>234967.5</v>
      </c>
    </row>
    <row r="757" spans="1:63" x14ac:dyDescent="0.35">
      <c r="A757" s="23" t="s">
        <v>2203</v>
      </c>
      <c r="B757" s="79" t="s">
        <v>553</v>
      </c>
      <c r="C757" s="80">
        <v>4</v>
      </c>
      <c r="D757" s="81" t="s">
        <v>23</v>
      </c>
      <c r="E757" s="79" t="s">
        <v>458</v>
      </c>
      <c r="F757" s="79" t="s">
        <v>635</v>
      </c>
      <c r="G757" s="79" t="s">
        <v>918</v>
      </c>
      <c r="H757" s="79" t="s">
        <v>656</v>
      </c>
      <c r="I757" s="79" t="s">
        <v>919</v>
      </c>
      <c r="J757" s="79" t="s">
        <v>658</v>
      </c>
      <c r="K757" s="79" t="s">
        <v>472</v>
      </c>
      <c r="L757" s="79" t="s">
        <v>637</v>
      </c>
      <c r="M757" s="79" t="s">
        <v>650</v>
      </c>
      <c r="N757" s="82">
        <v>1</v>
      </c>
      <c r="O757" s="82">
        <v>1</v>
      </c>
      <c r="P757" s="82">
        <v>1</v>
      </c>
      <c r="Q757" s="82">
        <v>1</v>
      </c>
      <c r="R757" s="82">
        <v>1</v>
      </c>
      <c r="S757" s="82">
        <v>1</v>
      </c>
      <c r="T757" s="82">
        <v>0</v>
      </c>
      <c r="U757" s="82">
        <v>0</v>
      </c>
      <c r="V757" s="82">
        <v>0</v>
      </c>
      <c r="W757" s="77">
        <v>38645</v>
      </c>
      <c r="X757" s="77">
        <v>0</v>
      </c>
      <c r="Y757" s="77">
        <v>0</v>
      </c>
      <c r="Z757" s="77">
        <v>163.28</v>
      </c>
      <c r="AA757" s="77">
        <v>0</v>
      </c>
      <c r="AB757" s="77">
        <v>0</v>
      </c>
      <c r="AC757" s="77">
        <v>0</v>
      </c>
      <c r="AD757" s="77">
        <v>38645</v>
      </c>
      <c r="AE757" s="134">
        <v>44169</v>
      </c>
      <c r="AF757" s="134">
        <v>45995</v>
      </c>
      <c r="AG757" s="135">
        <v>38645</v>
      </c>
      <c r="AH757" s="84">
        <v>1.7611111111111111</v>
      </c>
      <c r="AI757" s="84">
        <v>5</v>
      </c>
      <c r="AJ757" s="136">
        <v>5.0700000000000002E-2</v>
      </c>
      <c r="AK757" s="79" t="s">
        <v>651</v>
      </c>
      <c r="AL757" s="79" t="s">
        <v>652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19322.5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19322.5</v>
      </c>
      <c r="BI757" s="22">
        <f t="shared" si="33"/>
        <v>0</v>
      </c>
      <c r="BJ757" s="22">
        <f t="shared" si="34"/>
        <v>38645</v>
      </c>
      <c r="BK757" s="22">
        <f t="shared" si="35"/>
        <v>38645</v>
      </c>
    </row>
    <row r="758" spans="1:63" x14ac:dyDescent="0.35">
      <c r="A758" s="23" t="s">
        <v>2204</v>
      </c>
      <c r="B758" s="79" t="s">
        <v>553</v>
      </c>
      <c r="C758" s="80">
        <v>5</v>
      </c>
      <c r="D758" s="81" t="s">
        <v>23</v>
      </c>
      <c r="E758" s="79" t="s">
        <v>458</v>
      </c>
      <c r="F758" s="79" t="s">
        <v>635</v>
      </c>
      <c r="G758" s="79" t="s">
        <v>918</v>
      </c>
      <c r="H758" s="79" t="s">
        <v>656</v>
      </c>
      <c r="I758" s="79" t="s">
        <v>919</v>
      </c>
      <c r="J758" s="79" t="s">
        <v>658</v>
      </c>
      <c r="K758" s="79" t="s">
        <v>472</v>
      </c>
      <c r="L758" s="79" t="s">
        <v>637</v>
      </c>
      <c r="M758" s="79" t="s">
        <v>650</v>
      </c>
      <c r="N758" s="82">
        <v>1</v>
      </c>
      <c r="O758" s="82">
        <v>1</v>
      </c>
      <c r="P758" s="82">
        <v>1</v>
      </c>
      <c r="Q758" s="82">
        <v>1</v>
      </c>
      <c r="R758" s="82">
        <v>1</v>
      </c>
      <c r="S758" s="82">
        <v>1</v>
      </c>
      <c r="T758" s="82">
        <v>0</v>
      </c>
      <c r="U758" s="82">
        <v>0</v>
      </c>
      <c r="V758" s="82">
        <v>0</v>
      </c>
      <c r="W758" s="77">
        <v>362850</v>
      </c>
      <c r="X758" s="77">
        <v>0</v>
      </c>
      <c r="Y758" s="77">
        <v>0</v>
      </c>
      <c r="Z758" s="77">
        <v>1620.73</v>
      </c>
      <c r="AA758" s="77">
        <v>0</v>
      </c>
      <c r="AB758" s="77">
        <v>0</v>
      </c>
      <c r="AC758" s="77">
        <v>0</v>
      </c>
      <c r="AD758" s="77">
        <v>362850</v>
      </c>
      <c r="AE758" s="134">
        <v>44169</v>
      </c>
      <c r="AF758" s="134">
        <v>46360</v>
      </c>
      <c r="AG758" s="135">
        <v>362850</v>
      </c>
      <c r="AH758" s="84">
        <v>2.7611111111111111</v>
      </c>
      <c r="AI758" s="84">
        <v>6</v>
      </c>
      <c r="AJ758" s="136">
        <v>5.3600000000000002E-2</v>
      </c>
      <c r="AK758" s="79" t="s">
        <v>651</v>
      </c>
      <c r="AL758" s="79" t="s">
        <v>652</v>
      </c>
      <c r="AM758" s="130">
        <v>0</v>
      </c>
      <c r="AN758" s="130">
        <v>0</v>
      </c>
      <c r="AO758" s="130">
        <v>0</v>
      </c>
      <c r="AP758" s="130">
        <v>0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0</v>
      </c>
      <c r="BI758" s="22">
        <f t="shared" si="33"/>
        <v>0</v>
      </c>
      <c r="BJ758" s="22">
        <f t="shared" si="34"/>
        <v>0</v>
      </c>
      <c r="BK758" s="22">
        <f t="shared" si="35"/>
        <v>0</v>
      </c>
    </row>
    <row r="759" spans="1:63" x14ac:dyDescent="0.35">
      <c r="A759" s="23" t="s">
        <v>2205</v>
      </c>
      <c r="B759" s="79" t="s">
        <v>553</v>
      </c>
      <c r="C759" s="80">
        <v>6</v>
      </c>
      <c r="D759" s="81" t="s">
        <v>23</v>
      </c>
      <c r="E759" s="79" t="s">
        <v>458</v>
      </c>
      <c r="F759" s="79" t="s">
        <v>635</v>
      </c>
      <c r="G759" s="79" t="s">
        <v>918</v>
      </c>
      <c r="H759" s="79" t="s">
        <v>656</v>
      </c>
      <c r="I759" s="79" t="s">
        <v>919</v>
      </c>
      <c r="J759" s="79" t="s">
        <v>658</v>
      </c>
      <c r="K759" s="79" t="s">
        <v>472</v>
      </c>
      <c r="L759" s="79" t="s">
        <v>637</v>
      </c>
      <c r="M759" s="79" t="s">
        <v>650</v>
      </c>
      <c r="N759" s="82">
        <v>1</v>
      </c>
      <c r="O759" s="82">
        <v>1</v>
      </c>
      <c r="P759" s="82">
        <v>1</v>
      </c>
      <c r="Q759" s="82">
        <v>1</v>
      </c>
      <c r="R759" s="82">
        <v>1</v>
      </c>
      <c r="S759" s="82">
        <v>1</v>
      </c>
      <c r="T759" s="82">
        <v>0</v>
      </c>
      <c r="U759" s="82">
        <v>0</v>
      </c>
      <c r="V759" s="82">
        <v>0</v>
      </c>
      <c r="W759" s="77">
        <v>2556027.5</v>
      </c>
      <c r="X759" s="77">
        <v>0</v>
      </c>
      <c r="Y759" s="77">
        <v>0</v>
      </c>
      <c r="Z759" s="77">
        <v>12013.33</v>
      </c>
      <c r="AA759" s="77">
        <v>0</v>
      </c>
      <c r="AB759" s="77">
        <v>0</v>
      </c>
      <c r="AC759" s="77">
        <v>0</v>
      </c>
      <c r="AD759" s="77">
        <v>2556027.5</v>
      </c>
      <c r="AE759" s="134">
        <v>44169</v>
      </c>
      <c r="AF759" s="134">
        <v>46725</v>
      </c>
      <c r="AG759" s="135">
        <v>2556027.5</v>
      </c>
      <c r="AH759" s="84">
        <v>3.7611111111111111</v>
      </c>
      <c r="AI759" s="84">
        <v>7</v>
      </c>
      <c r="AJ759" s="136">
        <v>5.6399999999999999E-2</v>
      </c>
      <c r="AK759" s="79" t="s">
        <v>651</v>
      </c>
      <c r="AL759" s="79" t="s">
        <v>652</v>
      </c>
      <c r="AM759" s="130">
        <v>0</v>
      </c>
      <c r="AN759" s="130">
        <v>0</v>
      </c>
      <c r="AO759" s="130">
        <v>0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0</v>
      </c>
      <c r="BI759" s="22">
        <f t="shared" si="33"/>
        <v>0</v>
      </c>
      <c r="BJ759" s="22">
        <f t="shared" si="34"/>
        <v>0</v>
      </c>
      <c r="BK759" s="22">
        <f t="shared" si="35"/>
        <v>0</v>
      </c>
    </row>
    <row r="760" spans="1:63" x14ac:dyDescent="0.35">
      <c r="A760" s="23" t="s">
        <v>2206</v>
      </c>
      <c r="B760" s="79" t="s">
        <v>553</v>
      </c>
      <c r="C760" s="80">
        <v>7</v>
      </c>
      <c r="D760" s="81" t="s">
        <v>23</v>
      </c>
      <c r="E760" s="79" t="s">
        <v>458</v>
      </c>
      <c r="F760" s="79" t="s">
        <v>635</v>
      </c>
      <c r="G760" s="79" t="s">
        <v>918</v>
      </c>
      <c r="H760" s="79" t="s">
        <v>656</v>
      </c>
      <c r="I760" s="79" t="s">
        <v>919</v>
      </c>
      <c r="J760" s="79" t="s">
        <v>658</v>
      </c>
      <c r="K760" s="79" t="s">
        <v>472</v>
      </c>
      <c r="L760" s="79" t="s">
        <v>637</v>
      </c>
      <c r="M760" s="79" t="s">
        <v>650</v>
      </c>
      <c r="N760" s="82">
        <v>1</v>
      </c>
      <c r="O760" s="82">
        <v>1</v>
      </c>
      <c r="P760" s="82">
        <v>1</v>
      </c>
      <c r="Q760" s="82">
        <v>1</v>
      </c>
      <c r="R760" s="82">
        <v>1</v>
      </c>
      <c r="S760" s="82">
        <v>1</v>
      </c>
      <c r="T760" s="82">
        <v>0</v>
      </c>
      <c r="U760" s="82">
        <v>0</v>
      </c>
      <c r="V760" s="82">
        <v>0</v>
      </c>
      <c r="W760" s="77">
        <v>1548160</v>
      </c>
      <c r="X760" s="77">
        <v>0</v>
      </c>
      <c r="Y760" s="77">
        <v>0</v>
      </c>
      <c r="Z760" s="77">
        <v>7650.49</v>
      </c>
      <c r="AA760" s="77">
        <v>0</v>
      </c>
      <c r="AB760" s="77">
        <v>0</v>
      </c>
      <c r="AC760" s="77">
        <v>0</v>
      </c>
      <c r="AD760" s="77">
        <v>1548160</v>
      </c>
      <c r="AE760" s="134">
        <v>44169</v>
      </c>
      <c r="AF760" s="134">
        <v>47091</v>
      </c>
      <c r="AG760" s="135">
        <v>1548160</v>
      </c>
      <c r="AH760" s="84">
        <v>4.7611111111111111</v>
      </c>
      <c r="AI760" s="84">
        <v>8</v>
      </c>
      <c r="AJ760" s="136">
        <v>5.9299999999999999E-2</v>
      </c>
      <c r="AK760" s="79" t="s">
        <v>651</v>
      </c>
      <c r="AL760" s="79" t="s">
        <v>652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0</v>
      </c>
      <c r="BI760" s="22">
        <f t="shared" si="33"/>
        <v>0</v>
      </c>
      <c r="BJ760" s="22">
        <f t="shared" si="34"/>
        <v>0</v>
      </c>
      <c r="BK760" s="22">
        <f t="shared" si="35"/>
        <v>0</v>
      </c>
    </row>
    <row r="761" spans="1:63" x14ac:dyDescent="0.35">
      <c r="A761" s="23" t="s">
        <v>2207</v>
      </c>
      <c r="B761" s="79" t="s">
        <v>553</v>
      </c>
      <c r="C761" s="80">
        <v>8</v>
      </c>
      <c r="D761" s="81" t="s">
        <v>23</v>
      </c>
      <c r="E761" s="79" t="s">
        <v>458</v>
      </c>
      <c r="F761" s="79" t="s">
        <v>635</v>
      </c>
      <c r="G761" s="79" t="s">
        <v>918</v>
      </c>
      <c r="H761" s="79" t="s">
        <v>656</v>
      </c>
      <c r="I761" s="79" t="s">
        <v>919</v>
      </c>
      <c r="J761" s="79" t="s">
        <v>658</v>
      </c>
      <c r="K761" s="79" t="s">
        <v>472</v>
      </c>
      <c r="L761" s="79" t="s">
        <v>637</v>
      </c>
      <c r="M761" s="79" t="s">
        <v>650</v>
      </c>
      <c r="N761" s="82">
        <v>1</v>
      </c>
      <c r="O761" s="82">
        <v>1</v>
      </c>
      <c r="P761" s="82">
        <v>1</v>
      </c>
      <c r="Q761" s="82">
        <v>1</v>
      </c>
      <c r="R761" s="82">
        <v>1</v>
      </c>
      <c r="S761" s="82">
        <v>1</v>
      </c>
      <c r="T761" s="82">
        <v>0</v>
      </c>
      <c r="U761" s="82">
        <v>0</v>
      </c>
      <c r="V761" s="82">
        <v>0</v>
      </c>
      <c r="W761" s="77">
        <v>346772.5</v>
      </c>
      <c r="X761" s="77">
        <v>0</v>
      </c>
      <c r="Y761" s="77">
        <v>0</v>
      </c>
      <c r="Z761" s="77">
        <v>1794.55</v>
      </c>
      <c r="AA761" s="77">
        <v>0</v>
      </c>
      <c r="AB761" s="77">
        <v>0</v>
      </c>
      <c r="AC761" s="77">
        <v>0</v>
      </c>
      <c r="AD761" s="77">
        <v>346772.5</v>
      </c>
      <c r="AE761" s="134">
        <v>44169</v>
      </c>
      <c r="AF761" s="134">
        <v>47456</v>
      </c>
      <c r="AG761" s="135">
        <v>346772.5</v>
      </c>
      <c r="AH761" s="84">
        <v>5.7611111111111111</v>
      </c>
      <c r="AI761" s="84">
        <v>9</v>
      </c>
      <c r="AJ761" s="136">
        <v>6.2100000000000002E-2</v>
      </c>
      <c r="AK761" s="79" t="s">
        <v>651</v>
      </c>
      <c r="AL761" s="79" t="s">
        <v>652</v>
      </c>
      <c r="AM761" s="130">
        <v>0</v>
      </c>
      <c r="AN761" s="130">
        <v>0</v>
      </c>
      <c r="AO761" s="130">
        <v>0</v>
      </c>
      <c r="AP761" s="130">
        <v>0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0</v>
      </c>
      <c r="BI761" s="22">
        <f t="shared" si="33"/>
        <v>0</v>
      </c>
      <c r="BJ761" s="22">
        <f t="shared" si="34"/>
        <v>0</v>
      </c>
      <c r="BK761" s="22">
        <f t="shared" si="35"/>
        <v>0</v>
      </c>
    </row>
    <row r="762" spans="1:63" x14ac:dyDescent="0.35">
      <c r="A762" s="23" t="s">
        <v>2208</v>
      </c>
      <c r="B762" s="79" t="s">
        <v>553</v>
      </c>
      <c r="C762" s="80">
        <v>9</v>
      </c>
      <c r="D762" s="81" t="s">
        <v>23</v>
      </c>
      <c r="E762" s="79" t="s">
        <v>458</v>
      </c>
      <c r="F762" s="79" t="s">
        <v>635</v>
      </c>
      <c r="G762" s="79" t="s">
        <v>918</v>
      </c>
      <c r="H762" s="79" t="s">
        <v>656</v>
      </c>
      <c r="I762" s="79" t="s">
        <v>919</v>
      </c>
      <c r="J762" s="79" t="s">
        <v>658</v>
      </c>
      <c r="K762" s="79" t="s">
        <v>472</v>
      </c>
      <c r="L762" s="79" t="s">
        <v>637</v>
      </c>
      <c r="M762" s="79" t="s">
        <v>650</v>
      </c>
      <c r="N762" s="82">
        <v>1</v>
      </c>
      <c r="O762" s="82">
        <v>1</v>
      </c>
      <c r="P762" s="82">
        <v>1</v>
      </c>
      <c r="Q762" s="82">
        <v>1</v>
      </c>
      <c r="R762" s="82">
        <v>1</v>
      </c>
      <c r="S762" s="82">
        <v>1</v>
      </c>
      <c r="T762" s="82">
        <v>0</v>
      </c>
      <c r="U762" s="82">
        <v>0</v>
      </c>
      <c r="V762" s="82">
        <v>0</v>
      </c>
      <c r="W762" s="77">
        <v>92040</v>
      </c>
      <c r="X762" s="77">
        <v>0</v>
      </c>
      <c r="Y762" s="77">
        <v>0</v>
      </c>
      <c r="Z762" s="77">
        <v>498.55</v>
      </c>
      <c r="AA762" s="77">
        <v>0</v>
      </c>
      <c r="AB762" s="77">
        <v>0</v>
      </c>
      <c r="AC762" s="77">
        <v>0</v>
      </c>
      <c r="AD762" s="77">
        <v>92040</v>
      </c>
      <c r="AE762" s="134">
        <v>44169</v>
      </c>
      <c r="AF762" s="134">
        <v>47821</v>
      </c>
      <c r="AG762" s="135">
        <v>92040</v>
      </c>
      <c r="AH762" s="84">
        <v>6.7611111111111111</v>
      </c>
      <c r="AI762" s="84">
        <v>10</v>
      </c>
      <c r="AJ762" s="136">
        <v>6.5000000000000002E-2</v>
      </c>
      <c r="AK762" s="79" t="s">
        <v>651</v>
      </c>
      <c r="AL762" s="79" t="s">
        <v>652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0</v>
      </c>
      <c r="BI762" s="22">
        <f t="shared" si="33"/>
        <v>0</v>
      </c>
      <c r="BJ762" s="22">
        <f t="shared" si="34"/>
        <v>0</v>
      </c>
      <c r="BK762" s="22">
        <f t="shared" si="35"/>
        <v>0</v>
      </c>
    </row>
    <row r="763" spans="1:63" x14ac:dyDescent="0.35">
      <c r="A763" s="23" t="s">
        <v>2209</v>
      </c>
      <c r="B763" s="79" t="s">
        <v>554</v>
      </c>
      <c r="C763" s="80">
        <v>4</v>
      </c>
      <c r="D763" s="81" t="s">
        <v>23</v>
      </c>
      <c r="E763" s="79" t="s">
        <v>458</v>
      </c>
      <c r="F763" s="79" t="s">
        <v>635</v>
      </c>
      <c r="G763" s="79" t="s">
        <v>918</v>
      </c>
      <c r="H763" s="79" t="s">
        <v>656</v>
      </c>
      <c r="I763" s="79" t="s">
        <v>919</v>
      </c>
      <c r="J763" s="79" t="s">
        <v>658</v>
      </c>
      <c r="K763" s="79" t="s">
        <v>472</v>
      </c>
      <c r="L763" s="79" t="s">
        <v>637</v>
      </c>
      <c r="M763" s="79" t="s">
        <v>650</v>
      </c>
      <c r="N763" s="82">
        <v>1</v>
      </c>
      <c r="O763" s="82">
        <v>1</v>
      </c>
      <c r="P763" s="82">
        <v>1</v>
      </c>
      <c r="Q763" s="82">
        <v>1</v>
      </c>
      <c r="R763" s="82">
        <v>1</v>
      </c>
      <c r="S763" s="82">
        <v>1</v>
      </c>
      <c r="T763" s="82">
        <v>0</v>
      </c>
      <c r="U763" s="82">
        <v>0</v>
      </c>
      <c r="V763" s="82">
        <v>0</v>
      </c>
      <c r="W763" s="77">
        <v>818182.5</v>
      </c>
      <c r="X763" s="77">
        <v>0</v>
      </c>
      <c r="Y763" s="77">
        <v>0</v>
      </c>
      <c r="Z763" s="77">
        <v>3211.37</v>
      </c>
      <c r="AA763" s="77">
        <v>0</v>
      </c>
      <c r="AB763" s="77">
        <v>0</v>
      </c>
      <c r="AC763" s="77">
        <v>0</v>
      </c>
      <c r="AD763" s="77">
        <v>818182.5</v>
      </c>
      <c r="AE763" s="134">
        <v>44188</v>
      </c>
      <c r="AF763" s="134">
        <v>45649</v>
      </c>
      <c r="AG763" s="135">
        <v>818182.5</v>
      </c>
      <c r="AH763" s="84">
        <v>0.81388888888888888</v>
      </c>
      <c r="AI763" s="84">
        <v>4</v>
      </c>
      <c r="AJ763" s="136">
        <v>4.7100000000000003E-2</v>
      </c>
      <c r="AK763" s="79" t="s">
        <v>651</v>
      </c>
      <c r="AL763" s="79" t="s">
        <v>652</v>
      </c>
      <c r="AM763" s="130">
        <v>0</v>
      </c>
      <c r="AN763" s="130">
        <v>0</v>
      </c>
      <c r="AO763" s="130">
        <v>0</v>
      </c>
      <c r="AP763" s="130">
        <v>409091.25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409091.25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0</v>
      </c>
      <c r="BI763" s="22">
        <f t="shared" si="33"/>
        <v>818182.5</v>
      </c>
      <c r="BJ763" s="22">
        <f t="shared" si="34"/>
        <v>0</v>
      </c>
      <c r="BK763" s="22">
        <f t="shared" si="35"/>
        <v>818182.5</v>
      </c>
    </row>
    <row r="764" spans="1:63" x14ac:dyDescent="0.35">
      <c r="A764" s="23" t="s">
        <v>2210</v>
      </c>
      <c r="B764" s="79" t="s">
        <v>554</v>
      </c>
      <c r="C764" s="80">
        <v>5</v>
      </c>
      <c r="D764" s="81" t="s">
        <v>23</v>
      </c>
      <c r="E764" s="79" t="s">
        <v>458</v>
      </c>
      <c r="F764" s="79" t="s">
        <v>635</v>
      </c>
      <c r="G764" s="79" t="s">
        <v>918</v>
      </c>
      <c r="H764" s="79" t="s">
        <v>656</v>
      </c>
      <c r="I764" s="79" t="s">
        <v>919</v>
      </c>
      <c r="J764" s="79" t="s">
        <v>658</v>
      </c>
      <c r="K764" s="79" t="s">
        <v>472</v>
      </c>
      <c r="L764" s="79" t="s">
        <v>637</v>
      </c>
      <c r="M764" s="79" t="s">
        <v>650</v>
      </c>
      <c r="N764" s="82">
        <v>1</v>
      </c>
      <c r="O764" s="82">
        <v>1</v>
      </c>
      <c r="P764" s="82">
        <v>1</v>
      </c>
      <c r="Q764" s="82">
        <v>1</v>
      </c>
      <c r="R764" s="82">
        <v>1</v>
      </c>
      <c r="S764" s="82">
        <v>1</v>
      </c>
      <c r="T764" s="82">
        <v>0</v>
      </c>
      <c r="U764" s="82">
        <v>0</v>
      </c>
      <c r="V764" s="82">
        <v>0</v>
      </c>
      <c r="W764" s="77">
        <v>260485</v>
      </c>
      <c r="X764" s="77">
        <v>0</v>
      </c>
      <c r="Y764" s="77">
        <v>0</v>
      </c>
      <c r="Z764" s="77">
        <v>1100.55</v>
      </c>
      <c r="AA764" s="77">
        <v>0</v>
      </c>
      <c r="AB764" s="77">
        <v>0</v>
      </c>
      <c r="AC764" s="77">
        <v>0</v>
      </c>
      <c r="AD764" s="77">
        <v>260485</v>
      </c>
      <c r="AE764" s="134">
        <v>44188</v>
      </c>
      <c r="AF764" s="134">
        <v>46014</v>
      </c>
      <c r="AG764" s="135">
        <v>260485</v>
      </c>
      <c r="AH764" s="84">
        <v>1.8138888888888889</v>
      </c>
      <c r="AI764" s="84">
        <v>5</v>
      </c>
      <c r="AJ764" s="136">
        <v>5.0700000000000002E-2</v>
      </c>
      <c r="AK764" s="79" t="s">
        <v>651</v>
      </c>
      <c r="AL764" s="79" t="s">
        <v>652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130242.5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130242.5</v>
      </c>
      <c r="BI764" s="22">
        <f t="shared" si="33"/>
        <v>0</v>
      </c>
      <c r="BJ764" s="22">
        <f t="shared" si="34"/>
        <v>260485</v>
      </c>
      <c r="BK764" s="22">
        <f t="shared" si="35"/>
        <v>260485</v>
      </c>
    </row>
    <row r="765" spans="1:63" x14ac:dyDescent="0.35">
      <c r="A765" s="23" t="s">
        <v>2211</v>
      </c>
      <c r="B765" s="79" t="s">
        <v>554</v>
      </c>
      <c r="C765" s="80">
        <v>6</v>
      </c>
      <c r="D765" s="81" t="s">
        <v>23</v>
      </c>
      <c r="E765" s="79" t="s">
        <v>458</v>
      </c>
      <c r="F765" s="79" t="s">
        <v>635</v>
      </c>
      <c r="G765" s="79" t="s">
        <v>918</v>
      </c>
      <c r="H765" s="79" t="s">
        <v>656</v>
      </c>
      <c r="I765" s="79" t="s">
        <v>919</v>
      </c>
      <c r="J765" s="79" t="s">
        <v>658</v>
      </c>
      <c r="K765" s="79" t="s">
        <v>472</v>
      </c>
      <c r="L765" s="79" t="s">
        <v>637</v>
      </c>
      <c r="M765" s="79" t="s">
        <v>650</v>
      </c>
      <c r="N765" s="82">
        <v>1</v>
      </c>
      <c r="O765" s="82">
        <v>1</v>
      </c>
      <c r="P765" s="82">
        <v>1</v>
      </c>
      <c r="Q765" s="82">
        <v>1</v>
      </c>
      <c r="R765" s="82">
        <v>1</v>
      </c>
      <c r="S765" s="82">
        <v>1</v>
      </c>
      <c r="T765" s="82">
        <v>0</v>
      </c>
      <c r="U765" s="82">
        <v>0</v>
      </c>
      <c r="V765" s="82">
        <v>0</v>
      </c>
      <c r="W765" s="77">
        <v>2745712.5</v>
      </c>
      <c r="X765" s="77">
        <v>0</v>
      </c>
      <c r="Y765" s="77">
        <v>0</v>
      </c>
      <c r="Z765" s="77">
        <v>12264.18</v>
      </c>
      <c r="AA765" s="77">
        <v>0</v>
      </c>
      <c r="AB765" s="77">
        <v>0</v>
      </c>
      <c r="AC765" s="77">
        <v>0</v>
      </c>
      <c r="AD765" s="77">
        <v>2745712.5</v>
      </c>
      <c r="AE765" s="134">
        <v>44188</v>
      </c>
      <c r="AF765" s="134">
        <v>46379</v>
      </c>
      <c r="AG765" s="135">
        <v>2745712.5</v>
      </c>
      <c r="AH765" s="84">
        <v>2.8138888888888891</v>
      </c>
      <c r="AI765" s="84">
        <v>6</v>
      </c>
      <c r="AJ765" s="136">
        <v>5.3600000000000002E-2</v>
      </c>
      <c r="AK765" s="79" t="s">
        <v>651</v>
      </c>
      <c r="AL765" s="79" t="s">
        <v>652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0</v>
      </c>
      <c r="BI765" s="22">
        <f t="shared" si="33"/>
        <v>0</v>
      </c>
      <c r="BJ765" s="22">
        <f t="shared" si="34"/>
        <v>0</v>
      </c>
      <c r="BK765" s="22">
        <f t="shared" si="35"/>
        <v>0</v>
      </c>
    </row>
    <row r="766" spans="1:63" x14ac:dyDescent="0.35">
      <c r="A766" s="23" t="s">
        <v>2212</v>
      </c>
      <c r="B766" s="79" t="s">
        <v>554</v>
      </c>
      <c r="C766" s="80">
        <v>7</v>
      </c>
      <c r="D766" s="81" t="s">
        <v>23</v>
      </c>
      <c r="E766" s="79" t="s">
        <v>458</v>
      </c>
      <c r="F766" s="79" t="s">
        <v>635</v>
      </c>
      <c r="G766" s="79" t="s">
        <v>918</v>
      </c>
      <c r="H766" s="79" t="s">
        <v>656</v>
      </c>
      <c r="I766" s="79" t="s">
        <v>919</v>
      </c>
      <c r="J766" s="79" t="s">
        <v>658</v>
      </c>
      <c r="K766" s="79" t="s">
        <v>472</v>
      </c>
      <c r="L766" s="79" t="s">
        <v>637</v>
      </c>
      <c r="M766" s="79" t="s">
        <v>650</v>
      </c>
      <c r="N766" s="82">
        <v>1</v>
      </c>
      <c r="O766" s="82">
        <v>1</v>
      </c>
      <c r="P766" s="82">
        <v>1</v>
      </c>
      <c r="Q766" s="82">
        <v>1</v>
      </c>
      <c r="R766" s="82">
        <v>1</v>
      </c>
      <c r="S766" s="82">
        <v>1</v>
      </c>
      <c r="T766" s="82">
        <v>0</v>
      </c>
      <c r="U766" s="82">
        <v>0</v>
      </c>
      <c r="V766" s="82">
        <v>0</v>
      </c>
      <c r="W766" s="77">
        <v>9553280</v>
      </c>
      <c r="X766" s="77">
        <v>0</v>
      </c>
      <c r="Y766" s="77">
        <v>0</v>
      </c>
      <c r="Z766" s="77">
        <v>44900.42</v>
      </c>
      <c r="AA766" s="77">
        <v>0</v>
      </c>
      <c r="AB766" s="77">
        <v>0</v>
      </c>
      <c r="AC766" s="77">
        <v>0</v>
      </c>
      <c r="AD766" s="77">
        <v>9553280</v>
      </c>
      <c r="AE766" s="134">
        <v>44188</v>
      </c>
      <c r="AF766" s="134">
        <v>46744</v>
      </c>
      <c r="AG766" s="135">
        <v>9553280</v>
      </c>
      <c r="AH766" s="84">
        <v>3.8138888888888891</v>
      </c>
      <c r="AI766" s="84">
        <v>7</v>
      </c>
      <c r="AJ766" s="136">
        <v>5.6399999999999999E-2</v>
      </c>
      <c r="AK766" s="79" t="s">
        <v>651</v>
      </c>
      <c r="AL766" s="79" t="s">
        <v>652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0</v>
      </c>
      <c r="BI766" s="22">
        <f t="shared" si="33"/>
        <v>0</v>
      </c>
      <c r="BJ766" s="22">
        <f t="shared" si="34"/>
        <v>0</v>
      </c>
      <c r="BK766" s="22">
        <f t="shared" si="35"/>
        <v>0</v>
      </c>
    </row>
    <row r="767" spans="1:63" x14ac:dyDescent="0.35">
      <c r="A767" s="23" t="s">
        <v>2213</v>
      </c>
      <c r="B767" s="79" t="s">
        <v>554</v>
      </c>
      <c r="C767" s="80">
        <v>8</v>
      </c>
      <c r="D767" s="81" t="s">
        <v>23</v>
      </c>
      <c r="E767" s="79" t="s">
        <v>458</v>
      </c>
      <c r="F767" s="79" t="s">
        <v>635</v>
      </c>
      <c r="G767" s="79" t="s">
        <v>918</v>
      </c>
      <c r="H767" s="79" t="s">
        <v>656</v>
      </c>
      <c r="I767" s="79" t="s">
        <v>919</v>
      </c>
      <c r="J767" s="79" t="s">
        <v>658</v>
      </c>
      <c r="K767" s="79" t="s">
        <v>472</v>
      </c>
      <c r="L767" s="79" t="s">
        <v>637</v>
      </c>
      <c r="M767" s="79" t="s">
        <v>650</v>
      </c>
      <c r="N767" s="82">
        <v>1</v>
      </c>
      <c r="O767" s="82">
        <v>1</v>
      </c>
      <c r="P767" s="82">
        <v>1</v>
      </c>
      <c r="Q767" s="82">
        <v>1</v>
      </c>
      <c r="R767" s="82">
        <v>1</v>
      </c>
      <c r="S767" s="82">
        <v>1</v>
      </c>
      <c r="T767" s="82">
        <v>0</v>
      </c>
      <c r="U767" s="82">
        <v>0</v>
      </c>
      <c r="V767" s="82">
        <v>0</v>
      </c>
      <c r="W767" s="77">
        <v>4651265</v>
      </c>
      <c r="X767" s="77">
        <v>0</v>
      </c>
      <c r="Y767" s="77">
        <v>0</v>
      </c>
      <c r="Z767" s="77">
        <v>22985</v>
      </c>
      <c r="AA767" s="77">
        <v>0</v>
      </c>
      <c r="AB767" s="77">
        <v>0</v>
      </c>
      <c r="AC767" s="77">
        <v>0</v>
      </c>
      <c r="AD767" s="77">
        <v>4651265</v>
      </c>
      <c r="AE767" s="134">
        <v>44188</v>
      </c>
      <c r="AF767" s="134">
        <v>47110</v>
      </c>
      <c r="AG767" s="135">
        <v>4651265</v>
      </c>
      <c r="AH767" s="84">
        <v>4.8138888888888891</v>
      </c>
      <c r="AI767" s="84">
        <v>8</v>
      </c>
      <c r="AJ767" s="136">
        <v>5.9299999999999999E-2</v>
      </c>
      <c r="AK767" s="79" t="s">
        <v>651</v>
      </c>
      <c r="AL767" s="79" t="s">
        <v>652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0</v>
      </c>
      <c r="BI767" s="22">
        <f t="shared" si="33"/>
        <v>0</v>
      </c>
      <c r="BJ767" s="22">
        <f t="shared" si="34"/>
        <v>0</v>
      </c>
      <c r="BK767" s="22">
        <f t="shared" si="35"/>
        <v>0</v>
      </c>
    </row>
    <row r="768" spans="1:63" x14ac:dyDescent="0.35">
      <c r="A768" s="23" t="s">
        <v>2214</v>
      </c>
      <c r="B768" s="79" t="s">
        <v>554</v>
      </c>
      <c r="C768" s="80">
        <v>9</v>
      </c>
      <c r="D768" s="81" t="s">
        <v>23</v>
      </c>
      <c r="E768" s="79" t="s">
        <v>458</v>
      </c>
      <c r="F768" s="79" t="s">
        <v>635</v>
      </c>
      <c r="G768" s="79" t="s">
        <v>918</v>
      </c>
      <c r="H768" s="79" t="s">
        <v>656</v>
      </c>
      <c r="I768" s="79" t="s">
        <v>919</v>
      </c>
      <c r="J768" s="79" t="s">
        <v>658</v>
      </c>
      <c r="K768" s="79" t="s">
        <v>472</v>
      </c>
      <c r="L768" s="79" t="s">
        <v>637</v>
      </c>
      <c r="M768" s="79" t="s">
        <v>650</v>
      </c>
      <c r="N768" s="82">
        <v>1</v>
      </c>
      <c r="O768" s="82">
        <v>1</v>
      </c>
      <c r="P768" s="82">
        <v>1</v>
      </c>
      <c r="Q768" s="82">
        <v>1</v>
      </c>
      <c r="R768" s="82">
        <v>1</v>
      </c>
      <c r="S768" s="82">
        <v>1</v>
      </c>
      <c r="T768" s="82">
        <v>0</v>
      </c>
      <c r="U768" s="82">
        <v>0</v>
      </c>
      <c r="V768" s="82">
        <v>0</v>
      </c>
      <c r="W768" s="77">
        <v>53100</v>
      </c>
      <c r="X768" s="77">
        <v>0</v>
      </c>
      <c r="Y768" s="77">
        <v>0</v>
      </c>
      <c r="Z768" s="77">
        <v>274.79000000000002</v>
      </c>
      <c r="AA768" s="77">
        <v>0</v>
      </c>
      <c r="AB768" s="77">
        <v>0</v>
      </c>
      <c r="AC768" s="77">
        <v>0</v>
      </c>
      <c r="AD768" s="77">
        <v>53100</v>
      </c>
      <c r="AE768" s="134">
        <v>44188</v>
      </c>
      <c r="AF768" s="134">
        <v>47475</v>
      </c>
      <c r="AG768" s="135">
        <v>53100</v>
      </c>
      <c r="AH768" s="84">
        <v>5.8138888888888891</v>
      </c>
      <c r="AI768" s="84">
        <v>9</v>
      </c>
      <c r="AJ768" s="136">
        <v>6.2100000000000002E-2</v>
      </c>
      <c r="AK768" s="79" t="s">
        <v>651</v>
      </c>
      <c r="AL768" s="79" t="s">
        <v>652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0</v>
      </c>
      <c r="BI768" s="22">
        <f t="shared" si="33"/>
        <v>0</v>
      </c>
      <c r="BJ768" s="22">
        <f t="shared" si="34"/>
        <v>0</v>
      </c>
      <c r="BK768" s="22">
        <f t="shared" si="35"/>
        <v>0</v>
      </c>
    </row>
    <row r="769" spans="1:63" x14ac:dyDescent="0.35">
      <c r="A769" s="23" t="s">
        <v>1376</v>
      </c>
      <c r="B769" s="79" t="s">
        <v>555</v>
      </c>
      <c r="C769" s="80">
        <v>3</v>
      </c>
      <c r="D769" s="81" t="s">
        <v>23</v>
      </c>
      <c r="E769" s="79" t="s">
        <v>458</v>
      </c>
      <c r="F769" s="79" t="s">
        <v>635</v>
      </c>
      <c r="G769" s="79" t="s">
        <v>918</v>
      </c>
      <c r="H769" s="79" t="s">
        <v>656</v>
      </c>
      <c r="I769" s="79" t="s">
        <v>919</v>
      </c>
      <c r="J769" s="79" t="s">
        <v>658</v>
      </c>
      <c r="K769" s="79" t="s">
        <v>472</v>
      </c>
      <c r="L769" s="79" t="s">
        <v>637</v>
      </c>
      <c r="M769" s="79" t="s">
        <v>650</v>
      </c>
      <c r="N769" s="82">
        <v>1</v>
      </c>
      <c r="O769" s="82">
        <v>1</v>
      </c>
      <c r="P769" s="82">
        <v>1</v>
      </c>
      <c r="Q769" s="82">
        <v>1</v>
      </c>
      <c r="R769" s="82">
        <v>1</v>
      </c>
      <c r="S769" s="82">
        <v>1</v>
      </c>
      <c r="T769" s="82">
        <v>0</v>
      </c>
      <c r="U769" s="82">
        <v>0</v>
      </c>
      <c r="V769" s="82">
        <v>0</v>
      </c>
      <c r="W769" s="77">
        <v>487340</v>
      </c>
      <c r="X769" s="77">
        <v>0</v>
      </c>
      <c r="Y769" s="77">
        <v>0</v>
      </c>
      <c r="Z769" s="77">
        <v>1746.3</v>
      </c>
      <c r="AA769" s="77">
        <v>0</v>
      </c>
      <c r="AB769" s="77">
        <v>0</v>
      </c>
      <c r="AC769" s="77">
        <v>0</v>
      </c>
      <c r="AD769" s="77">
        <v>487340</v>
      </c>
      <c r="AE769" s="134">
        <v>44301</v>
      </c>
      <c r="AF769" s="134">
        <v>45397</v>
      </c>
      <c r="AG769" s="135">
        <v>974680</v>
      </c>
      <c r="AH769" s="84">
        <v>0.125</v>
      </c>
      <c r="AI769" s="84">
        <v>3</v>
      </c>
      <c r="AJ769" s="136">
        <v>4.2999999999999997E-2</v>
      </c>
      <c r="AK769" s="79" t="s">
        <v>651</v>
      </c>
      <c r="AL769" s="79" t="s">
        <v>652</v>
      </c>
      <c r="AM769" s="130">
        <v>0</v>
      </c>
      <c r="AN769" s="130">
        <v>487340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0</v>
      </c>
      <c r="BI769" s="22">
        <f t="shared" si="33"/>
        <v>487340</v>
      </c>
      <c r="BJ769" s="22">
        <f t="shared" si="34"/>
        <v>0</v>
      </c>
      <c r="BK769" s="22">
        <f t="shared" si="35"/>
        <v>487340</v>
      </c>
    </row>
    <row r="770" spans="1:63" x14ac:dyDescent="0.35">
      <c r="A770" s="23" t="s">
        <v>2215</v>
      </c>
      <c r="B770" s="79" t="s">
        <v>555</v>
      </c>
      <c r="C770" s="80">
        <v>4</v>
      </c>
      <c r="D770" s="81" t="s">
        <v>23</v>
      </c>
      <c r="E770" s="79" t="s">
        <v>458</v>
      </c>
      <c r="F770" s="79" t="s">
        <v>635</v>
      </c>
      <c r="G770" s="79" t="s">
        <v>918</v>
      </c>
      <c r="H770" s="79" t="s">
        <v>656</v>
      </c>
      <c r="I770" s="79" t="s">
        <v>919</v>
      </c>
      <c r="J770" s="79" t="s">
        <v>658</v>
      </c>
      <c r="K770" s="79" t="s">
        <v>472</v>
      </c>
      <c r="L770" s="79" t="s">
        <v>637</v>
      </c>
      <c r="M770" s="79" t="s">
        <v>650</v>
      </c>
      <c r="N770" s="82">
        <v>1</v>
      </c>
      <c r="O770" s="82">
        <v>1</v>
      </c>
      <c r="P770" s="82">
        <v>1</v>
      </c>
      <c r="Q770" s="82">
        <v>1</v>
      </c>
      <c r="R770" s="82">
        <v>1</v>
      </c>
      <c r="S770" s="82">
        <v>1</v>
      </c>
      <c r="T770" s="82">
        <v>0</v>
      </c>
      <c r="U770" s="82">
        <v>0</v>
      </c>
      <c r="V770" s="82">
        <v>0</v>
      </c>
      <c r="W770" s="77">
        <v>1775900</v>
      </c>
      <c r="X770" s="77">
        <v>0</v>
      </c>
      <c r="Y770" s="77">
        <v>0</v>
      </c>
      <c r="Z770" s="77">
        <v>6970.41</v>
      </c>
      <c r="AA770" s="77">
        <v>0</v>
      </c>
      <c r="AB770" s="77">
        <v>0</v>
      </c>
      <c r="AC770" s="77">
        <v>0</v>
      </c>
      <c r="AD770" s="77">
        <v>1775900</v>
      </c>
      <c r="AE770" s="134">
        <v>44301</v>
      </c>
      <c r="AF770" s="134">
        <v>45762</v>
      </c>
      <c r="AG770" s="135">
        <v>1775900</v>
      </c>
      <c r="AH770" s="84">
        <v>1.125</v>
      </c>
      <c r="AI770" s="84">
        <v>4</v>
      </c>
      <c r="AJ770" s="136">
        <v>4.7100000000000003E-2</v>
      </c>
      <c r="AK770" s="79" t="s">
        <v>651</v>
      </c>
      <c r="AL770" s="79" t="s">
        <v>652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887950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887950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0</v>
      </c>
      <c r="BI770" s="22">
        <f t="shared" si="33"/>
        <v>887950</v>
      </c>
      <c r="BJ770" s="22">
        <f t="shared" si="34"/>
        <v>887950</v>
      </c>
      <c r="BK770" s="22">
        <f t="shared" si="35"/>
        <v>1775900</v>
      </c>
    </row>
    <row r="771" spans="1:63" x14ac:dyDescent="0.35">
      <c r="A771" s="23" t="s">
        <v>2216</v>
      </c>
      <c r="B771" s="79" t="s">
        <v>555</v>
      </c>
      <c r="C771" s="80">
        <v>5</v>
      </c>
      <c r="D771" s="81" t="s">
        <v>23</v>
      </c>
      <c r="E771" s="79" t="s">
        <v>458</v>
      </c>
      <c r="F771" s="79" t="s">
        <v>635</v>
      </c>
      <c r="G771" s="79" t="s">
        <v>918</v>
      </c>
      <c r="H771" s="79" t="s">
        <v>656</v>
      </c>
      <c r="I771" s="79" t="s">
        <v>919</v>
      </c>
      <c r="J771" s="79" t="s">
        <v>658</v>
      </c>
      <c r="K771" s="79" t="s">
        <v>472</v>
      </c>
      <c r="L771" s="79" t="s">
        <v>637</v>
      </c>
      <c r="M771" s="79" t="s">
        <v>650</v>
      </c>
      <c r="N771" s="82">
        <v>1</v>
      </c>
      <c r="O771" s="82">
        <v>1</v>
      </c>
      <c r="P771" s="82">
        <v>1</v>
      </c>
      <c r="Q771" s="82">
        <v>1</v>
      </c>
      <c r="R771" s="82">
        <v>1</v>
      </c>
      <c r="S771" s="82">
        <v>1</v>
      </c>
      <c r="T771" s="82">
        <v>0</v>
      </c>
      <c r="U771" s="82">
        <v>0</v>
      </c>
      <c r="V771" s="82">
        <v>0</v>
      </c>
      <c r="W771" s="77">
        <v>737205</v>
      </c>
      <c r="X771" s="77">
        <v>0</v>
      </c>
      <c r="Y771" s="77">
        <v>0</v>
      </c>
      <c r="Z771" s="77">
        <v>3114.69</v>
      </c>
      <c r="AA771" s="77">
        <v>0</v>
      </c>
      <c r="AB771" s="77">
        <v>0</v>
      </c>
      <c r="AC771" s="77">
        <v>0</v>
      </c>
      <c r="AD771" s="77">
        <v>737205</v>
      </c>
      <c r="AE771" s="134">
        <v>44301</v>
      </c>
      <c r="AF771" s="134">
        <v>46127</v>
      </c>
      <c r="AG771" s="135">
        <v>737205</v>
      </c>
      <c r="AH771" s="84">
        <v>2.125</v>
      </c>
      <c r="AI771" s="84">
        <v>5</v>
      </c>
      <c r="AJ771" s="136">
        <v>5.0700000000000002E-2</v>
      </c>
      <c r="AK771" s="79" t="s">
        <v>651</v>
      </c>
      <c r="AL771" s="79" t="s">
        <v>652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368602.5</v>
      </c>
      <c r="BG771" s="130">
        <v>0</v>
      </c>
      <c r="BH771" s="130">
        <v>0</v>
      </c>
      <c r="BI771" s="22">
        <f t="shared" ref="BI771:BI834" si="36">SUM(AM771:AV771)</f>
        <v>0</v>
      </c>
      <c r="BJ771" s="22">
        <f t="shared" si="34"/>
        <v>368602.5</v>
      </c>
      <c r="BK771" s="22">
        <f t="shared" si="35"/>
        <v>368602.5</v>
      </c>
    </row>
    <row r="772" spans="1:63" x14ac:dyDescent="0.35">
      <c r="A772" s="23" t="s">
        <v>2217</v>
      </c>
      <c r="B772" s="79" t="s">
        <v>555</v>
      </c>
      <c r="C772" s="80">
        <v>6</v>
      </c>
      <c r="D772" s="81" t="s">
        <v>23</v>
      </c>
      <c r="E772" s="79" t="s">
        <v>458</v>
      </c>
      <c r="F772" s="79" t="s">
        <v>635</v>
      </c>
      <c r="G772" s="79" t="s">
        <v>918</v>
      </c>
      <c r="H772" s="79" t="s">
        <v>656</v>
      </c>
      <c r="I772" s="79" t="s">
        <v>919</v>
      </c>
      <c r="J772" s="79" t="s">
        <v>658</v>
      </c>
      <c r="K772" s="79" t="s">
        <v>472</v>
      </c>
      <c r="L772" s="79" t="s">
        <v>637</v>
      </c>
      <c r="M772" s="79" t="s">
        <v>650</v>
      </c>
      <c r="N772" s="82">
        <v>1</v>
      </c>
      <c r="O772" s="82">
        <v>1</v>
      </c>
      <c r="P772" s="82">
        <v>1</v>
      </c>
      <c r="Q772" s="82">
        <v>1</v>
      </c>
      <c r="R772" s="82">
        <v>1</v>
      </c>
      <c r="S772" s="82">
        <v>1</v>
      </c>
      <c r="T772" s="82">
        <v>0</v>
      </c>
      <c r="U772" s="82">
        <v>0</v>
      </c>
      <c r="V772" s="82">
        <v>0</v>
      </c>
      <c r="W772" s="77">
        <v>751955</v>
      </c>
      <c r="X772" s="77">
        <v>0</v>
      </c>
      <c r="Y772" s="77">
        <v>0</v>
      </c>
      <c r="Z772" s="77">
        <v>3358.73</v>
      </c>
      <c r="AA772" s="77">
        <v>0</v>
      </c>
      <c r="AB772" s="77">
        <v>0</v>
      </c>
      <c r="AC772" s="77">
        <v>0</v>
      </c>
      <c r="AD772" s="77">
        <v>751955</v>
      </c>
      <c r="AE772" s="134">
        <v>44301</v>
      </c>
      <c r="AF772" s="134">
        <v>46492</v>
      </c>
      <c r="AG772" s="135">
        <v>751955</v>
      </c>
      <c r="AH772" s="84">
        <v>3.125</v>
      </c>
      <c r="AI772" s="84">
        <v>6</v>
      </c>
      <c r="AJ772" s="136">
        <v>5.3600000000000002E-2</v>
      </c>
      <c r="AK772" s="79" t="s">
        <v>651</v>
      </c>
      <c r="AL772" s="79" t="s">
        <v>652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0</v>
      </c>
      <c r="BI772" s="22">
        <f t="shared" si="36"/>
        <v>0</v>
      </c>
      <c r="BJ772" s="22">
        <f t="shared" ref="BJ772:BJ835" si="37">SUM(AW772:BH772)</f>
        <v>0</v>
      </c>
      <c r="BK772" s="22">
        <f t="shared" ref="BK772:BK835" si="38">BI772+BJ772</f>
        <v>0</v>
      </c>
    </row>
    <row r="773" spans="1:63" x14ac:dyDescent="0.35">
      <c r="A773" s="23" t="s">
        <v>2218</v>
      </c>
      <c r="B773" s="79" t="s">
        <v>555</v>
      </c>
      <c r="C773" s="80">
        <v>7</v>
      </c>
      <c r="D773" s="81" t="s">
        <v>23</v>
      </c>
      <c r="E773" s="79" t="s">
        <v>458</v>
      </c>
      <c r="F773" s="79" t="s">
        <v>635</v>
      </c>
      <c r="G773" s="79" t="s">
        <v>918</v>
      </c>
      <c r="H773" s="79" t="s">
        <v>656</v>
      </c>
      <c r="I773" s="79" t="s">
        <v>919</v>
      </c>
      <c r="J773" s="79" t="s">
        <v>658</v>
      </c>
      <c r="K773" s="79" t="s">
        <v>472</v>
      </c>
      <c r="L773" s="79" t="s">
        <v>637</v>
      </c>
      <c r="M773" s="79" t="s">
        <v>650</v>
      </c>
      <c r="N773" s="82">
        <v>1</v>
      </c>
      <c r="O773" s="82">
        <v>1</v>
      </c>
      <c r="P773" s="82">
        <v>1</v>
      </c>
      <c r="Q773" s="82">
        <v>1</v>
      </c>
      <c r="R773" s="82">
        <v>1</v>
      </c>
      <c r="S773" s="82">
        <v>1</v>
      </c>
      <c r="T773" s="82">
        <v>0</v>
      </c>
      <c r="U773" s="82">
        <v>0</v>
      </c>
      <c r="V773" s="82">
        <v>0</v>
      </c>
      <c r="W773" s="77">
        <v>106200</v>
      </c>
      <c r="X773" s="77">
        <v>0</v>
      </c>
      <c r="Y773" s="77">
        <v>0</v>
      </c>
      <c r="Z773" s="77">
        <v>499.14</v>
      </c>
      <c r="AA773" s="77">
        <v>0</v>
      </c>
      <c r="AB773" s="77">
        <v>0</v>
      </c>
      <c r="AC773" s="77">
        <v>0</v>
      </c>
      <c r="AD773" s="77">
        <v>106200</v>
      </c>
      <c r="AE773" s="134">
        <v>44301</v>
      </c>
      <c r="AF773" s="134">
        <v>46858</v>
      </c>
      <c r="AG773" s="135">
        <v>106200</v>
      </c>
      <c r="AH773" s="84">
        <v>4.125</v>
      </c>
      <c r="AI773" s="84">
        <v>7</v>
      </c>
      <c r="AJ773" s="136">
        <v>5.6399999999999999E-2</v>
      </c>
      <c r="AK773" s="79" t="s">
        <v>651</v>
      </c>
      <c r="AL773" s="79" t="s">
        <v>652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0</v>
      </c>
      <c r="BI773" s="22">
        <f t="shared" si="36"/>
        <v>0</v>
      </c>
      <c r="BJ773" s="22">
        <f t="shared" si="37"/>
        <v>0</v>
      </c>
      <c r="BK773" s="22">
        <f t="shared" si="38"/>
        <v>0</v>
      </c>
    </row>
    <row r="774" spans="1:63" x14ac:dyDescent="0.35">
      <c r="A774" s="23" t="s">
        <v>2219</v>
      </c>
      <c r="B774" s="79" t="s">
        <v>555</v>
      </c>
      <c r="C774" s="80">
        <v>8</v>
      </c>
      <c r="D774" s="81" t="s">
        <v>23</v>
      </c>
      <c r="E774" s="79" t="s">
        <v>458</v>
      </c>
      <c r="F774" s="79" t="s">
        <v>635</v>
      </c>
      <c r="G774" s="79" t="s">
        <v>918</v>
      </c>
      <c r="H774" s="79" t="s">
        <v>656</v>
      </c>
      <c r="I774" s="79" t="s">
        <v>919</v>
      </c>
      <c r="J774" s="79" t="s">
        <v>658</v>
      </c>
      <c r="K774" s="79" t="s">
        <v>472</v>
      </c>
      <c r="L774" s="79" t="s">
        <v>637</v>
      </c>
      <c r="M774" s="79" t="s">
        <v>650</v>
      </c>
      <c r="N774" s="82">
        <v>1</v>
      </c>
      <c r="O774" s="82">
        <v>1</v>
      </c>
      <c r="P774" s="82">
        <v>1</v>
      </c>
      <c r="Q774" s="82">
        <v>1</v>
      </c>
      <c r="R774" s="82">
        <v>1</v>
      </c>
      <c r="S774" s="82">
        <v>1</v>
      </c>
      <c r="T774" s="82">
        <v>0</v>
      </c>
      <c r="U774" s="82">
        <v>0</v>
      </c>
      <c r="V774" s="82">
        <v>0</v>
      </c>
      <c r="W774" s="77">
        <v>53100</v>
      </c>
      <c r="X774" s="77">
        <v>0</v>
      </c>
      <c r="Y774" s="77">
        <v>0</v>
      </c>
      <c r="Z774" s="77">
        <v>262.39999999999998</v>
      </c>
      <c r="AA774" s="77">
        <v>0</v>
      </c>
      <c r="AB774" s="77">
        <v>0</v>
      </c>
      <c r="AC774" s="77">
        <v>0</v>
      </c>
      <c r="AD774" s="77">
        <v>53100</v>
      </c>
      <c r="AE774" s="134">
        <v>44301</v>
      </c>
      <c r="AF774" s="134">
        <v>47223</v>
      </c>
      <c r="AG774" s="135">
        <v>53100</v>
      </c>
      <c r="AH774" s="84">
        <v>5.125</v>
      </c>
      <c r="AI774" s="84">
        <v>8</v>
      </c>
      <c r="AJ774" s="136">
        <v>5.9299999999999999E-2</v>
      </c>
      <c r="AK774" s="79" t="s">
        <v>651</v>
      </c>
      <c r="AL774" s="79" t="s">
        <v>652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0</v>
      </c>
      <c r="BI774" s="22">
        <f t="shared" si="36"/>
        <v>0</v>
      </c>
      <c r="BJ774" s="22">
        <f t="shared" si="37"/>
        <v>0</v>
      </c>
      <c r="BK774" s="22">
        <f t="shared" si="38"/>
        <v>0</v>
      </c>
    </row>
    <row r="775" spans="1:63" x14ac:dyDescent="0.35">
      <c r="A775" s="23" t="s">
        <v>1377</v>
      </c>
      <c r="B775" s="79" t="s">
        <v>556</v>
      </c>
      <c r="C775" s="80">
        <v>3</v>
      </c>
      <c r="D775" s="81" t="s">
        <v>23</v>
      </c>
      <c r="E775" s="79" t="s">
        <v>458</v>
      </c>
      <c r="F775" s="79" t="s">
        <v>635</v>
      </c>
      <c r="G775" s="79" t="s">
        <v>918</v>
      </c>
      <c r="H775" s="79" t="s">
        <v>656</v>
      </c>
      <c r="I775" s="79" t="s">
        <v>919</v>
      </c>
      <c r="J775" s="79" t="s">
        <v>658</v>
      </c>
      <c r="K775" s="79" t="s">
        <v>472</v>
      </c>
      <c r="L775" s="79" t="s">
        <v>637</v>
      </c>
      <c r="M775" s="79" t="s">
        <v>650</v>
      </c>
      <c r="N775" s="82">
        <v>1</v>
      </c>
      <c r="O775" s="82">
        <v>1</v>
      </c>
      <c r="P775" s="82">
        <v>1</v>
      </c>
      <c r="Q775" s="82">
        <v>1</v>
      </c>
      <c r="R775" s="82">
        <v>1</v>
      </c>
      <c r="S775" s="82">
        <v>1</v>
      </c>
      <c r="T775" s="82">
        <v>0</v>
      </c>
      <c r="U775" s="82">
        <v>0</v>
      </c>
      <c r="V775" s="82">
        <v>0</v>
      </c>
      <c r="W775" s="77">
        <v>112247.5</v>
      </c>
      <c r="X775" s="77">
        <v>0</v>
      </c>
      <c r="Y775" s="77">
        <v>0</v>
      </c>
      <c r="Z775" s="77">
        <v>402.22</v>
      </c>
      <c r="AA775" s="77">
        <v>0</v>
      </c>
      <c r="AB775" s="77">
        <v>0</v>
      </c>
      <c r="AC775" s="77">
        <v>0</v>
      </c>
      <c r="AD775" s="77">
        <v>112247.5</v>
      </c>
      <c r="AE775" s="134">
        <v>44321</v>
      </c>
      <c r="AF775" s="134">
        <v>45417</v>
      </c>
      <c r="AG775" s="135">
        <v>224495</v>
      </c>
      <c r="AH775" s="84">
        <v>0.18055555555555555</v>
      </c>
      <c r="AI775" s="84">
        <v>3</v>
      </c>
      <c r="AJ775" s="136">
        <v>4.2999999999999997E-2</v>
      </c>
      <c r="AK775" s="79" t="s">
        <v>651</v>
      </c>
      <c r="AL775" s="79" t="s">
        <v>652</v>
      </c>
      <c r="AM775" s="130">
        <v>0</v>
      </c>
      <c r="AN775" s="130">
        <v>0</v>
      </c>
      <c r="AO775" s="130">
        <v>112247.5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0</v>
      </c>
      <c r="BI775" s="22">
        <f t="shared" si="36"/>
        <v>112247.5</v>
      </c>
      <c r="BJ775" s="22">
        <f t="shared" si="37"/>
        <v>0</v>
      </c>
      <c r="BK775" s="22">
        <f t="shared" si="38"/>
        <v>112247.5</v>
      </c>
    </row>
    <row r="776" spans="1:63" x14ac:dyDescent="0.35">
      <c r="A776" s="23" t="s">
        <v>2220</v>
      </c>
      <c r="B776" s="79" t="s">
        <v>556</v>
      </c>
      <c r="C776" s="80">
        <v>4</v>
      </c>
      <c r="D776" s="81" t="s">
        <v>23</v>
      </c>
      <c r="E776" s="79" t="s">
        <v>458</v>
      </c>
      <c r="F776" s="79" t="s">
        <v>635</v>
      </c>
      <c r="G776" s="79" t="s">
        <v>918</v>
      </c>
      <c r="H776" s="79" t="s">
        <v>656</v>
      </c>
      <c r="I776" s="79" t="s">
        <v>919</v>
      </c>
      <c r="J776" s="79" t="s">
        <v>658</v>
      </c>
      <c r="K776" s="79" t="s">
        <v>472</v>
      </c>
      <c r="L776" s="79" t="s">
        <v>637</v>
      </c>
      <c r="M776" s="79" t="s">
        <v>650</v>
      </c>
      <c r="N776" s="82">
        <v>1</v>
      </c>
      <c r="O776" s="82">
        <v>1</v>
      </c>
      <c r="P776" s="82">
        <v>1</v>
      </c>
      <c r="Q776" s="82">
        <v>1</v>
      </c>
      <c r="R776" s="82">
        <v>1</v>
      </c>
      <c r="S776" s="82">
        <v>1</v>
      </c>
      <c r="T776" s="82">
        <v>0</v>
      </c>
      <c r="U776" s="82">
        <v>0</v>
      </c>
      <c r="V776" s="82">
        <v>0</v>
      </c>
      <c r="W776" s="77">
        <v>14160</v>
      </c>
      <c r="X776" s="77">
        <v>0</v>
      </c>
      <c r="Y776" s="77">
        <v>0</v>
      </c>
      <c r="Z776" s="77">
        <v>55.58</v>
      </c>
      <c r="AA776" s="77">
        <v>0</v>
      </c>
      <c r="AB776" s="77">
        <v>0</v>
      </c>
      <c r="AC776" s="77">
        <v>0</v>
      </c>
      <c r="AD776" s="77">
        <v>14160</v>
      </c>
      <c r="AE776" s="134">
        <v>44321</v>
      </c>
      <c r="AF776" s="134">
        <v>45782</v>
      </c>
      <c r="AG776" s="135">
        <v>14160</v>
      </c>
      <c r="AH776" s="84">
        <v>1.1805555555555556</v>
      </c>
      <c r="AI776" s="84">
        <v>4</v>
      </c>
      <c r="AJ776" s="136">
        <v>4.7100000000000003E-2</v>
      </c>
      <c r="AK776" s="79" t="s">
        <v>651</v>
      </c>
      <c r="AL776" s="79" t="s">
        <v>652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0</v>
      </c>
      <c r="AS776" s="130">
        <v>0</v>
      </c>
      <c r="AT776" s="130">
        <v>0</v>
      </c>
      <c r="AU776" s="130">
        <v>7080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7080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0</v>
      </c>
      <c r="BI776" s="22">
        <f t="shared" si="36"/>
        <v>7080</v>
      </c>
      <c r="BJ776" s="22">
        <f t="shared" si="37"/>
        <v>7080</v>
      </c>
      <c r="BK776" s="22">
        <f t="shared" si="38"/>
        <v>14160</v>
      </c>
    </row>
    <row r="777" spans="1:63" x14ac:dyDescent="0.35">
      <c r="A777" s="23" t="s">
        <v>2221</v>
      </c>
      <c r="B777" s="79" t="s">
        <v>556</v>
      </c>
      <c r="C777" s="80">
        <v>5</v>
      </c>
      <c r="D777" s="81" t="s">
        <v>23</v>
      </c>
      <c r="E777" s="79" t="s">
        <v>458</v>
      </c>
      <c r="F777" s="79" t="s">
        <v>635</v>
      </c>
      <c r="G777" s="79" t="s">
        <v>918</v>
      </c>
      <c r="H777" s="79" t="s">
        <v>656</v>
      </c>
      <c r="I777" s="79" t="s">
        <v>919</v>
      </c>
      <c r="J777" s="79" t="s">
        <v>658</v>
      </c>
      <c r="K777" s="79" t="s">
        <v>472</v>
      </c>
      <c r="L777" s="79" t="s">
        <v>637</v>
      </c>
      <c r="M777" s="79" t="s">
        <v>650</v>
      </c>
      <c r="N777" s="82">
        <v>1</v>
      </c>
      <c r="O777" s="82">
        <v>1</v>
      </c>
      <c r="P777" s="82">
        <v>1</v>
      </c>
      <c r="Q777" s="82">
        <v>1</v>
      </c>
      <c r="R777" s="82">
        <v>1</v>
      </c>
      <c r="S777" s="82">
        <v>1</v>
      </c>
      <c r="T777" s="82">
        <v>0</v>
      </c>
      <c r="U777" s="82">
        <v>0</v>
      </c>
      <c r="V777" s="82">
        <v>0</v>
      </c>
      <c r="W777" s="77">
        <v>435715</v>
      </c>
      <c r="X777" s="77">
        <v>0</v>
      </c>
      <c r="Y777" s="77">
        <v>0</v>
      </c>
      <c r="Z777" s="77">
        <v>1840.9</v>
      </c>
      <c r="AA777" s="77">
        <v>0</v>
      </c>
      <c r="AB777" s="77">
        <v>0</v>
      </c>
      <c r="AC777" s="77">
        <v>0</v>
      </c>
      <c r="AD777" s="77">
        <v>435715</v>
      </c>
      <c r="AE777" s="134">
        <v>44321</v>
      </c>
      <c r="AF777" s="134">
        <v>46147</v>
      </c>
      <c r="AG777" s="135">
        <v>435715</v>
      </c>
      <c r="AH777" s="84">
        <v>2.1805555555555554</v>
      </c>
      <c r="AI777" s="84">
        <v>5</v>
      </c>
      <c r="AJ777" s="136">
        <v>5.0700000000000002E-2</v>
      </c>
      <c r="AK777" s="79" t="s">
        <v>651</v>
      </c>
      <c r="AL777" s="79" t="s">
        <v>652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217857.5</v>
      </c>
      <c r="BH777" s="130">
        <v>0</v>
      </c>
      <c r="BI777" s="22">
        <f t="shared" si="36"/>
        <v>0</v>
      </c>
      <c r="BJ777" s="22">
        <f t="shared" si="37"/>
        <v>217857.5</v>
      </c>
      <c r="BK777" s="22">
        <f t="shared" si="38"/>
        <v>217857.5</v>
      </c>
    </row>
    <row r="778" spans="1:63" x14ac:dyDescent="0.35">
      <c r="A778" s="23" t="s">
        <v>2222</v>
      </c>
      <c r="B778" s="79" t="s">
        <v>556</v>
      </c>
      <c r="C778" s="80">
        <v>6</v>
      </c>
      <c r="D778" s="81" t="s">
        <v>23</v>
      </c>
      <c r="E778" s="79" t="s">
        <v>458</v>
      </c>
      <c r="F778" s="79" t="s">
        <v>635</v>
      </c>
      <c r="G778" s="79" t="s">
        <v>918</v>
      </c>
      <c r="H778" s="79" t="s">
        <v>656</v>
      </c>
      <c r="I778" s="79" t="s">
        <v>919</v>
      </c>
      <c r="J778" s="79" t="s">
        <v>658</v>
      </c>
      <c r="K778" s="79" t="s">
        <v>472</v>
      </c>
      <c r="L778" s="79" t="s">
        <v>637</v>
      </c>
      <c r="M778" s="79" t="s">
        <v>650</v>
      </c>
      <c r="N778" s="82">
        <v>1</v>
      </c>
      <c r="O778" s="82">
        <v>1</v>
      </c>
      <c r="P778" s="82">
        <v>1</v>
      </c>
      <c r="Q778" s="82">
        <v>1</v>
      </c>
      <c r="R778" s="82">
        <v>1</v>
      </c>
      <c r="S778" s="82">
        <v>1</v>
      </c>
      <c r="T778" s="82">
        <v>0</v>
      </c>
      <c r="U778" s="82">
        <v>0</v>
      </c>
      <c r="V778" s="82">
        <v>0</v>
      </c>
      <c r="W778" s="77">
        <v>1729290</v>
      </c>
      <c r="X778" s="77">
        <v>0</v>
      </c>
      <c r="Y778" s="77">
        <v>0</v>
      </c>
      <c r="Z778" s="77">
        <v>7724.16</v>
      </c>
      <c r="AA778" s="77">
        <v>0</v>
      </c>
      <c r="AB778" s="77">
        <v>0</v>
      </c>
      <c r="AC778" s="77">
        <v>0</v>
      </c>
      <c r="AD778" s="77">
        <v>1729290</v>
      </c>
      <c r="AE778" s="134">
        <v>44321</v>
      </c>
      <c r="AF778" s="134">
        <v>46512</v>
      </c>
      <c r="AG778" s="135">
        <v>1729290</v>
      </c>
      <c r="AH778" s="84">
        <v>3.1805555555555554</v>
      </c>
      <c r="AI778" s="84">
        <v>6</v>
      </c>
      <c r="AJ778" s="136">
        <v>5.3600000000000002E-2</v>
      </c>
      <c r="AK778" s="79" t="s">
        <v>651</v>
      </c>
      <c r="AL778" s="79" t="s">
        <v>652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0</v>
      </c>
      <c r="BI778" s="22">
        <f t="shared" si="36"/>
        <v>0</v>
      </c>
      <c r="BJ778" s="22">
        <f t="shared" si="37"/>
        <v>0</v>
      </c>
      <c r="BK778" s="22">
        <f t="shared" si="38"/>
        <v>0</v>
      </c>
    </row>
    <row r="779" spans="1:63" x14ac:dyDescent="0.35">
      <c r="A779" s="23" t="s">
        <v>2223</v>
      </c>
      <c r="B779" s="79" t="s">
        <v>556</v>
      </c>
      <c r="C779" s="80">
        <v>7</v>
      </c>
      <c r="D779" s="81" t="s">
        <v>23</v>
      </c>
      <c r="E779" s="79" t="s">
        <v>458</v>
      </c>
      <c r="F779" s="79" t="s">
        <v>635</v>
      </c>
      <c r="G779" s="79" t="s">
        <v>918</v>
      </c>
      <c r="H779" s="79" t="s">
        <v>656</v>
      </c>
      <c r="I779" s="79" t="s">
        <v>919</v>
      </c>
      <c r="J779" s="79" t="s">
        <v>658</v>
      </c>
      <c r="K779" s="79" t="s">
        <v>472</v>
      </c>
      <c r="L779" s="79" t="s">
        <v>637</v>
      </c>
      <c r="M779" s="79" t="s">
        <v>650</v>
      </c>
      <c r="N779" s="82">
        <v>1</v>
      </c>
      <c r="O779" s="82">
        <v>1</v>
      </c>
      <c r="P779" s="82">
        <v>1</v>
      </c>
      <c r="Q779" s="82">
        <v>1</v>
      </c>
      <c r="R779" s="82">
        <v>1</v>
      </c>
      <c r="S779" s="82">
        <v>1</v>
      </c>
      <c r="T779" s="82">
        <v>0</v>
      </c>
      <c r="U779" s="82">
        <v>0</v>
      </c>
      <c r="V779" s="82">
        <v>0</v>
      </c>
      <c r="W779" s="77">
        <v>6743847.5</v>
      </c>
      <c r="X779" s="77">
        <v>0</v>
      </c>
      <c r="Y779" s="77">
        <v>0</v>
      </c>
      <c r="Z779" s="77">
        <v>31696.080000000002</v>
      </c>
      <c r="AA779" s="77">
        <v>0</v>
      </c>
      <c r="AB779" s="77">
        <v>0</v>
      </c>
      <c r="AC779" s="77">
        <v>0</v>
      </c>
      <c r="AD779" s="77">
        <v>6743847.5</v>
      </c>
      <c r="AE779" s="134">
        <v>44321</v>
      </c>
      <c r="AF779" s="134">
        <v>46878</v>
      </c>
      <c r="AG779" s="135">
        <v>6743847.5</v>
      </c>
      <c r="AH779" s="84">
        <v>4.1805555555555554</v>
      </c>
      <c r="AI779" s="84">
        <v>7</v>
      </c>
      <c r="AJ779" s="136">
        <v>5.6399999999999999E-2</v>
      </c>
      <c r="AK779" s="79" t="s">
        <v>651</v>
      </c>
      <c r="AL779" s="79" t="s">
        <v>652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0</v>
      </c>
      <c r="BI779" s="22">
        <f t="shared" si="36"/>
        <v>0</v>
      </c>
      <c r="BJ779" s="22">
        <f t="shared" si="37"/>
        <v>0</v>
      </c>
      <c r="BK779" s="22">
        <f t="shared" si="38"/>
        <v>0</v>
      </c>
    </row>
    <row r="780" spans="1:63" x14ac:dyDescent="0.35">
      <c r="A780" s="23" t="s">
        <v>2224</v>
      </c>
      <c r="B780" s="79" t="s">
        <v>556</v>
      </c>
      <c r="C780" s="80">
        <v>8</v>
      </c>
      <c r="D780" s="81" t="s">
        <v>23</v>
      </c>
      <c r="E780" s="79" t="s">
        <v>458</v>
      </c>
      <c r="F780" s="79" t="s">
        <v>635</v>
      </c>
      <c r="G780" s="79" t="s">
        <v>918</v>
      </c>
      <c r="H780" s="79" t="s">
        <v>656</v>
      </c>
      <c r="I780" s="79" t="s">
        <v>919</v>
      </c>
      <c r="J780" s="79" t="s">
        <v>658</v>
      </c>
      <c r="K780" s="79" t="s">
        <v>472</v>
      </c>
      <c r="L780" s="79" t="s">
        <v>637</v>
      </c>
      <c r="M780" s="79" t="s">
        <v>650</v>
      </c>
      <c r="N780" s="82">
        <v>1</v>
      </c>
      <c r="O780" s="82">
        <v>1</v>
      </c>
      <c r="P780" s="82">
        <v>1</v>
      </c>
      <c r="Q780" s="82">
        <v>1</v>
      </c>
      <c r="R780" s="82">
        <v>1</v>
      </c>
      <c r="S780" s="82">
        <v>1</v>
      </c>
      <c r="T780" s="82">
        <v>0</v>
      </c>
      <c r="U780" s="82">
        <v>0</v>
      </c>
      <c r="V780" s="82">
        <v>0</v>
      </c>
      <c r="W780" s="77">
        <v>53100</v>
      </c>
      <c r="X780" s="77">
        <v>0</v>
      </c>
      <c r="Y780" s="77">
        <v>0</v>
      </c>
      <c r="Z780" s="77">
        <v>262.39999999999998</v>
      </c>
      <c r="AA780" s="77">
        <v>0</v>
      </c>
      <c r="AB780" s="77">
        <v>0</v>
      </c>
      <c r="AC780" s="77">
        <v>0</v>
      </c>
      <c r="AD780" s="77">
        <v>53100</v>
      </c>
      <c r="AE780" s="134">
        <v>44321</v>
      </c>
      <c r="AF780" s="134">
        <v>47243</v>
      </c>
      <c r="AG780" s="135">
        <v>53100</v>
      </c>
      <c r="AH780" s="84">
        <v>5.1805555555555554</v>
      </c>
      <c r="AI780" s="84">
        <v>8</v>
      </c>
      <c r="AJ780" s="136">
        <v>5.9299999999999999E-2</v>
      </c>
      <c r="AK780" s="79" t="s">
        <v>651</v>
      </c>
      <c r="AL780" s="79" t="s">
        <v>652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0</v>
      </c>
      <c r="BI780" s="22">
        <f t="shared" si="36"/>
        <v>0</v>
      </c>
      <c r="BJ780" s="22">
        <f t="shared" si="37"/>
        <v>0</v>
      </c>
      <c r="BK780" s="22">
        <f t="shared" si="38"/>
        <v>0</v>
      </c>
    </row>
    <row r="781" spans="1:63" x14ac:dyDescent="0.35">
      <c r="A781" s="23" t="s">
        <v>2225</v>
      </c>
      <c r="B781" s="79" t="s">
        <v>556</v>
      </c>
      <c r="C781" s="80">
        <v>9</v>
      </c>
      <c r="D781" s="81" t="s">
        <v>23</v>
      </c>
      <c r="E781" s="79" t="s">
        <v>458</v>
      </c>
      <c r="F781" s="79" t="s">
        <v>635</v>
      </c>
      <c r="G781" s="79" t="s">
        <v>918</v>
      </c>
      <c r="H781" s="79" t="s">
        <v>656</v>
      </c>
      <c r="I781" s="79" t="s">
        <v>919</v>
      </c>
      <c r="J781" s="79" t="s">
        <v>658</v>
      </c>
      <c r="K781" s="79" t="s">
        <v>472</v>
      </c>
      <c r="L781" s="79" t="s">
        <v>637</v>
      </c>
      <c r="M781" s="79" t="s">
        <v>650</v>
      </c>
      <c r="N781" s="82">
        <v>1</v>
      </c>
      <c r="O781" s="82">
        <v>1</v>
      </c>
      <c r="P781" s="82">
        <v>1</v>
      </c>
      <c r="Q781" s="82">
        <v>1</v>
      </c>
      <c r="R781" s="82">
        <v>1</v>
      </c>
      <c r="S781" s="82">
        <v>1</v>
      </c>
      <c r="T781" s="82">
        <v>0</v>
      </c>
      <c r="U781" s="82">
        <v>0</v>
      </c>
      <c r="V781" s="82">
        <v>0</v>
      </c>
      <c r="W781" s="77">
        <v>53100</v>
      </c>
      <c r="X781" s="77">
        <v>0</v>
      </c>
      <c r="Y781" s="77">
        <v>0</v>
      </c>
      <c r="Z781" s="77">
        <v>287.62</v>
      </c>
      <c r="AA781" s="77">
        <v>0</v>
      </c>
      <c r="AB781" s="77">
        <v>0</v>
      </c>
      <c r="AC781" s="77">
        <v>0</v>
      </c>
      <c r="AD781" s="77">
        <v>53100</v>
      </c>
      <c r="AE781" s="134">
        <v>44321</v>
      </c>
      <c r="AF781" s="134">
        <v>47973</v>
      </c>
      <c r="AG781" s="135">
        <v>53100</v>
      </c>
      <c r="AH781" s="84">
        <v>7.1805555555555554</v>
      </c>
      <c r="AI781" s="84">
        <v>10</v>
      </c>
      <c r="AJ781" s="136">
        <v>6.5000000000000002E-2</v>
      </c>
      <c r="AK781" s="79" t="s">
        <v>651</v>
      </c>
      <c r="AL781" s="79" t="s">
        <v>652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0</v>
      </c>
      <c r="BI781" s="22">
        <f t="shared" si="36"/>
        <v>0</v>
      </c>
      <c r="BJ781" s="22">
        <f t="shared" si="37"/>
        <v>0</v>
      </c>
      <c r="BK781" s="22">
        <f t="shared" si="38"/>
        <v>0</v>
      </c>
    </row>
    <row r="782" spans="1:63" x14ac:dyDescent="0.35">
      <c r="A782" s="23" t="s">
        <v>1378</v>
      </c>
      <c r="B782" s="79" t="s">
        <v>557</v>
      </c>
      <c r="C782" s="80">
        <v>2</v>
      </c>
      <c r="D782" s="81" t="s">
        <v>23</v>
      </c>
      <c r="E782" s="79" t="s">
        <v>458</v>
      </c>
      <c r="F782" s="79" t="s">
        <v>635</v>
      </c>
      <c r="G782" s="79" t="s">
        <v>918</v>
      </c>
      <c r="H782" s="79" t="s">
        <v>656</v>
      </c>
      <c r="I782" s="79" t="s">
        <v>919</v>
      </c>
      <c r="J782" s="79" t="s">
        <v>658</v>
      </c>
      <c r="K782" s="79" t="s">
        <v>472</v>
      </c>
      <c r="L782" s="79" t="s">
        <v>637</v>
      </c>
      <c r="M782" s="79" t="s">
        <v>650</v>
      </c>
      <c r="N782" s="82">
        <v>1</v>
      </c>
      <c r="O782" s="82">
        <v>1</v>
      </c>
      <c r="P782" s="82">
        <v>1</v>
      </c>
      <c r="Q782" s="82">
        <v>1</v>
      </c>
      <c r="R782" s="82">
        <v>1</v>
      </c>
      <c r="S782" s="82">
        <v>1</v>
      </c>
      <c r="T782" s="82">
        <v>0</v>
      </c>
      <c r="U782" s="82">
        <v>0</v>
      </c>
      <c r="V782" s="82">
        <v>0</v>
      </c>
      <c r="W782" s="77">
        <v>146836.25</v>
      </c>
      <c r="X782" s="77">
        <v>0</v>
      </c>
      <c r="Y782" s="77">
        <v>0</v>
      </c>
      <c r="Z782" s="77">
        <v>526.16</v>
      </c>
      <c r="AA782" s="77">
        <v>0</v>
      </c>
      <c r="AB782" s="77">
        <v>0</v>
      </c>
      <c r="AC782" s="77">
        <v>0</v>
      </c>
      <c r="AD782" s="77">
        <v>146836.25</v>
      </c>
      <c r="AE782" s="134">
        <v>44328</v>
      </c>
      <c r="AF782" s="134">
        <v>45424</v>
      </c>
      <c r="AG782" s="135">
        <v>293672.5</v>
      </c>
      <c r="AH782" s="84">
        <v>0.2</v>
      </c>
      <c r="AI782" s="84">
        <v>3</v>
      </c>
      <c r="AJ782" s="136">
        <v>4.2999999999999997E-2</v>
      </c>
      <c r="AK782" s="79" t="s">
        <v>651</v>
      </c>
      <c r="AL782" s="79" t="s">
        <v>652</v>
      </c>
      <c r="AM782" s="130">
        <v>0</v>
      </c>
      <c r="AN782" s="130">
        <v>0</v>
      </c>
      <c r="AO782" s="130">
        <v>146836.25</v>
      </c>
      <c r="AP782" s="130">
        <v>0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0</v>
      </c>
      <c r="BI782" s="22">
        <f t="shared" si="36"/>
        <v>146836.25</v>
      </c>
      <c r="BJ782" s="22">
        <f t="shared" si="37"/>
        <v>0</v>
      </c>
      <c r="BK782" s="22">
        <f t="shared" si="38"/>
        <v>146836.25</v>
      </c>
    </row>
    <row r="783" spans="1:63" x14ac:dyDescent="0.35">
      <c r="A783" s="23" t="s">
        <v>2226</v>
      </c>
      <c r="B783" s="79" t="s">
        <v>557</v>
      </c>
      <c r="C783" s="80">
        <v>3</v>
      </c>
      <c r="D783" s="81" t="s">
        <v>23</v>
      </c>
      <c r="E783" s="79" t="s">
        <v>458</v>
      </c>
      <c r="F783" s="79" t="s">
        <v>635</v>
      </c>
      <c r="G783" s="79" t="s">
        <v>918</v>
      </c>
      <c r="H783" s="79" t="s">
        <v>656</v>
      </c>
      <c r="I783" s="79" t="s">
        <v>919</v>
      </c>
      <c r="J783" s="79" t="s">
        <v>658</v>
      </c>
      <c r="K783" s="79" t="s">
        <v>472</v>
      </c>
      <c r="L783" s="79" t="s">
        <v>637</v>
      </c>
      <c r="M783" s="79" t="s">
        <v>650</v>
      </c>
      <c r="N783" s="82">
        <v>1</v>
      </c>
      <c r="O783" s="82">
        <v>1</v>
      </c>
      <c r="P783" s="82">
        <v>1</v>
      </c>
      <c r="Q783" s="82">
        <v>1</v>
      </c>
      <c r="R783" s="82">
        <v>1</v>
      </c>
      <c r="S783" s="82">
        <v>1</v>
      </c>
      <c r="T783" s="82">
        <v>0</v>
      </c>
      <c r="U783" s="82">
        <v>0</v>
      </c>
      <c r="V783" s="82">
        <v>0</v>
      </c>
      <c r="W783" s="77">
        <v>624367.5</v>
      </c>
      <c r="X783" s="77">
        <v>0</v>
      </c>
      <c r="Y783" s="77">
        <v>0</v>
      </c>
      <c r="Z783" s="77">
        <v>2450.64</v>
      </c>
      <c r="AA783" s="77">
        <v>0</v>
      </c>
      <c r="AB783" s="77">
        <v>0</v>
      </c>
      <c r="AC783" s="77">
        <v>0</v>
      </c>
      <c r="AD783" s="77">
        <v>624367.5</v>
      </c>
      <c r="AE783" s="134">
        <v>44328</v>
      </c>
      <c r="AF783" s="134">
        <v>45789</v>
      </c>
      <c r="AG783" s="135">
        <v>624367.5</v>
      </c>
      <c r="AH783" s="84">
        <v>1.2</v>
      </c>
      <c r="AI783" s="84">
        <v>4</v>
      </c>
      <c r="AJ783" s="136">
        <v>4.7100000000000003E-2</v>
      </c>
      <c r="AK783" s="79" t="s">
        <v>651</v>
      </c>
      <c r="AL783" s="79" t="s">
        <v>652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0</v>
      </c>
      <c r="AS783" s="130">
        <v>0</v>
      </c>
      <c r="AT783" s="130">
        <v>0</v>
      </c>
      <c r="AU783" s="130">
        <v>312183.75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312183.75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0</v>
      </c>
      <c r="BI783" s="22">
        <f t="shared" si="36"/>
        <v>312183.75</v>
      </c>
      <c r="BJ783" s="22">
        <f t="shared" si="37"/>
        <v>312183.75</v>
      </c>
      <c r="BK783" s="22">
        <f t="shared" si="38"/>
        <v>624367.5</v>
      </c>
    </row>
    <row r="784" spans="1:63" x14ac:dyDescent="0.35">
      <c r="A784" s="23" t="s">
        <v>2227</v>
      </c>
      <c r="B784" s="79" t="s">
        <v>557</v>
      </c>
      <c r="C784" s="80">
        <v>4</v>
      </c>
      <c r="D784" s="81" t="s">
        <v>23</v>
      </c>
      <c r="E784" s="79" t="s">
        <v>458</v>
      </c>
      <c r="F784" s="79" t="s">
        <v>635</v>
      </c>
      <c r="G784" s="79" t="s">
        <v>918</v>
      </c>
      <c r="H784" s="79" t="s">
        <v>656</v>
      </c>
      <c r="I784" s="79" t="s">
        <v>919</v>
      </c>
      <c r="J784" s="79" t="s">
        <v>658</v>
      </c>
      <c r="K784" s="79" t="s">
        <v>472</v>
      </c>
      <c r="L784" s="79" t="s">
        <v>637</v>
      </c>
      <c r="M784" s="79" t="s">
        <v>650</v>
      </c>
      <c r="N784" s="82">
        <v>1</v>
      </c>
      <c r="O784" s="82">
        <v>1</v>
      </c>
      <c r="P784" s="82">
        <v>1</v>
      </c>
      <c r="Q784" s="82">
        <v>1</v>
      </c>
      <c r="R784" s="82">
        <v>1</v>
      </c>
      <c r="S784" s="82">
        <v>1</v>
      </c>
      <c r="T784" s="82">
        <v>0</v>
      </c>
      <c r="U784" s="82">
        <v>0</v>
      </c>
      <c r="V784" s="82">
        <v>0</v>
      </c>
      <c r="W784" s="77">
        <v>924382.5</v>
      </c>
      <c r="X784" s="77">
        <v>0</v>
      </c>
      <c r="Y784" s="77">
        <v>0</v>
      </c>
      <c r="Z784" s="77">
        <v>3905.52</v>
      </c>
      <c r="AA784" s="77">
        <v>0</v>
      </c>
      <c r="AB784" s="77">
        <v>0</v>
      </c>
      <c r="AC784" s="77">
        <v>0</v>
      </c>
      <c r="AD784" s="77">
        <v>924382.5</v>
      </c>
      <c r="AE784" s="134">
        <v>44328</v>
      </c>
      <c r="AF784" s="134">
        <v>46154</v>
      </c>
      <c r="AG784" s="135">
        <v>924382.5</v>
      </c>
      <c r="AH784" s="84">
        <v>2.2000000000000002</v>
      </c>
      <c r="AI784" s="84">
        <v>5</v>
      </c>
      <c r="AJ784" s="136">
        <v>5.0700000000000002E-2</v>
      </c>
      <c r="AK784" s="79" t="s">
        <v>651</v>
      </c>
      <c r="AL784" s="79" t="s">
        <v>652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462191.25</v>
      </c>
      <c r="BH784" s="130">
        <v>0</v>
      </c>
      <c r="BI784" s="22">
        <f t="shared" si="36"/>
        <v>0</v>
      </c>
      <c r="BJ784" s="22">
        <f t="shared" si="37"/>
        <v>462191.25</v>
      </c>
      <c r="BK784" s="22">
        <f t="shared" si="38"/>
        <v>462191.25</v>
      </c>
    </row>
    <row r="785" spans="1:63" x14ac:dyDescent="0.35">
      <c r="A785" s="23" t="s">
        <v>2228</v>
      </c>
      <c r="B785" s="79" t="s">
        <v>557</v>
      </c>
      <c r="C785" s="80">
        <v>5</v>
      </c>
      <c r="D785" s="81" t="s">
        <v>23</v>
      </c>
      <c r="E785" s="79" t="s">
        <v>458</v>
      </c>
      <c r="F785" s="79" t="s">
        <v>635</v>
      </c>
      <c r="G785" s="79" t="s">
        <v>918</v>
      </c>
      <c r="H785" s="79" t="s">
        <v>656</v>
      </c>
      <c r="I785" s="79" t="s">
        <v>919</v>
      </c>
      <c r="J785" s="79" t="s">
        <v>658</v>
      </c>
      <c r="K785" s="79" t="s">
        <v>472</v>
      </c>
      <c r="L785" s="79" t="s">
        <v>637</v>
      </c>
      <c r="M785" s="79" t="s">
        <v>650</v>
      </c>
      <c r="N785" s="82">
        <v>1</v>
      </c>
      <c r="O785" s="82">
        <v>1</v>
      </c>
      <c r="P785" s="82">
        <v>1</v>
      </c>
      <c r="Q785" s="82">
        <v>1</v>
      </c>
      <c r="R785" s="82">
        <v>1</v>
      </c>
      <c r="S785" s="82">
        <v>1</v>
      </c>
      <c r="T785" s="82">
        <v>0</v>
      </c>
      <c r="U785" s="82">
        <v>0</v>
      </c>
      <c r="V785" s="82">
        <v>0</v>
      </c>
      <c r="W785" s="77">
        <v>1943460</v>
      </c>
      <c r="X785" s="77">
        <v>0</v>
      </c>
      <c r="Y785" s="77">
        <v>0</v>
      </c>
      <c r="Z785" s="77">
        <v>8680.7900000000009</v>
      </c>
      <c r="AA785" s="77">
        <v>0</v>
      </c>
      <c r="AB785" s="77">
        <v>0</v>
      </c>
      <c r="AC785" s="77">
        <v>0</v>
      </c>
      <c r="AD785" s="77">
        <v>1943460</v>
      </c>
      <c r="AE785" s="134">
        <v>44328</v>
      </c>
      <c r="AF785" s="134">
        <v>46519</v>
      </c>
      <c r="AG785" s="135">
        <v>1943460</v>
      </c>
      <c r="AH785" s="84">
        <v>3.2</v>
      </c>
      <c r="AI785" s="84">
        <v>6</v>
      </c>
      <c r="AJ785" s="136">
        <v>5.3600000000000002E-2</v>
      </c>
      <c r="AK785" s="79" t="s">
        <v>651</v>
      </c>
      <c r="AL785" s="79" t="s">
        <v>652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0</v>
      </c>
      <c r="BI785" s="22">
        <f t="shared" si="36"/>
        <v>0</v>
      </c>
      <c r="BJ785" s="22">
        <f t="shared" si="37"/>
        <v>0</v>
      </c>
      <c r="BK785" s="22">
        <f t="shared" si="38"/>
        <v>0</v>
      </c>
    </row>
    <row r="786" spans="1:63" x14ac:dyDescent="0.35">
      <c r="A786" s="23" t="s">
        <v>2229</v>
      </c>
      <c r="B786" s="79" t="s">
        <v>557</v>
      </c>
      <c r="C786" s="80">
        <v>6</v>
      </c>
      <c r="D786" s="81" t="s">
        <v>23</v>
      </c>
      <c r="E786" s="79" t="s">
        <v>458</v>
      </c>
      <c r="F786" s="79" t="s">
        <v>635</v>
      </c>
      <c r="G786" s="79" t="s">
        <v>918</v>
      </c>
      <c r="H786" s="79" t="s">
        <v>656</v>
      </c>
      <c r="I786" s="79" t="s">
        <v>919</v>
      </c>
      <c r="J786" s="79" t="s">
        <v>658</v>
      </c>
      <c r="K786" s="79" t="s">
        <v>472</v>
      </c>
      <c r="L786" s="79" t="s">
        <v>637</v>
      </c>
      <c r="M786" s="79" t="s">
        <v>650</v>
      </c>
      <c r="N786" s="82">
        <v>1</v>
      </c>
      <c r="O786" s="82">
        <v>1</v>
      </c>
      <c r="P786" s="82">
        <v>1</v>
      </c>
      <c r="Q786" s="82">
        <v>1</v>
      </c>
      <c r="R786" s="82">
        <v>1</v>
      </c>
      <c r="S786" s="82">
        <v>1</v>
      </c>
      <c r="T786" s="82">
        <v>0</v>
      </c>
      <c r="U786" s="82">
        <v>0</v>
      </c>
      <c r="V786" s="82">
        <v>0</v>
      </c>
      <c r="W786" s="77">
        <v>856237.5</v>
      </c>
      <c r="X786" s="77">
        <v>0</v>
      </c>
      <c r="Y786" s="77">
        <v>0</v>
      </c>
      <c r="Z786" s="77">
        <v>4024.32</v>
      </c>
      <c r="AA786" s="77">
        <v>0</v>
      </c>
      <c r="AB786" s="77">
        <v>0</v>
      </c>
      <c r="AC786" s="77">
        <v>0</v>
      </c>
      <c r="AD786" s="77">
        <v>856237.5</v>
      </c>
      <c r="AE786" s="134">
        <v>44328</v>
      </c>
      <c r="AF786" s="134">
        <v>46885</v>
      </c>
      <c r="AG786" s="135">
        <v>856237.5</v>
      </c>
      <c r="AH786" s="84">
        <v>4.2</v>
      </c>
      <c r="AI786" s="84">
        <v>7</v>
      </c>
      <c r="AJ786" s="136">
        <v>5.6399999999999999E-2</v>
      </c>
      <c r="AK786" s="79" t="s">
        <v>651</v>
      </c>
      <c r="AL786" s="79" t="s">
        <v>652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0</v>
      </c>
      <c r="BI786" s="22">
        <f t="shared" si="36"/>
        <v>0</v>
      </c>
      <c r="BJ786" s="22">
        <f t="shared" si="37"/>
        <v>0</v>
      </c>
      <c r="BK786" s="22">
        <f t="shared" si="38"/>
        <v>0</v>
      </c>
    </row>
    <row r="787" spans="1:63" x14ac:dyDescent="0.35">
      <c r="A787" s="23" t="s">
        <v>1379</v>
      </c>
      <c r="B787" s="79" t="s">
        <v>558</v>
      </c>
      <c r="C787" s="80">
        <v>3</v>
      </c>
      <c r="D787" s="81" t="s">
        <v>23</v>
      </c>
      <c r="E787" s="79" t="s">
        <v>458</v>
      </c>
      <c r="F787" s="79" t="s">
        <v>635</v>
      </c>
      <c r="G787" s="79" t="s">
        <v>918</v>
      </c>
      <c r="H787" s="79" t="s">
        <v>656</v>
      </c>
      <c r="I787" s="79" t="s">
        <v>919</v>
      </c>
      <c r="J787" s="79" t="s">
        <v>658</v>
      </c>
      <c r="K787" s="79" t="s">
        <v>472</v>
      </c>
      <c r="L787" s="79" t="s">
        <v>637</v>
      </c>
      <c r="M787" s="79" t="s">
        <v>650</v>
      </c>
      <c r="N787" s="82">
        <v>1</v>
      </c>
      <c r="O787" s="82">
        <v>1</v>
      </c>
      <c r="P787" s="82">
        <v>1</v>
      </c>
      <c r="Q787" s="82">
        <v>1</v>
      </c>
      <c r="R787" s="82">
        <v>1</v>
      </c>
      <c r="S787" s="82">
        <v>1</v>
      </c>
      <c r="T787" s="82">
        <v>0</v>
      </c>
      <c r="U787" s="82">
        <v>0</v>
      </c>
      <c r="V787" s="82">
        <v>0</v>
      </c>
      <c r="W787" s="77">
        <v>270588.75</v>
      </c>
      <c r="X787" s="77">
        <v>0</v>
      </c>
      <c r="Y787" s="77">
        <v>0</v>
      </c>
      <c r="Z787" s="77">
        <v>969.61</v>
      </c>
      <c r="AA787" s="77">
        <v>0</v>
      </c>
      <c r="AB787" s="77">
        <v>0</v>
      </c>
      <c r="AC787" s="77">
        <v>0</v>
      </c>
      <c r="AD787" s="77">
        <v>270588.75</v>
      </c>
      <c r="AE787" s="134">
        <v>44328</v>
      </c>
      <c r="AF787" s="134">
        <v>45424</v>
      </c>
      <c r="AG787" s="135">
        <v>541177.5</v>
      </c>
      <c r="AH787" s="84">
        <v>0.2</v>
      </c>
      <c r="AI787" s="84">
        <v>3</v>
      </c>
      <c r="AJ787" s="136">
        <v>4.2999999999999997E-2</v>
      </c>
      <c r="AK787" s="79" t="s">
        <v>651</v>
      </c>
      <c r="AL787" s="79" t="s">
        <v>652</v>
      </c>
      <c r="AM787" s="130">
        <v>0</v>
      </c>
      <c r="AN787" s="130">
        <v>0</v>
      </c>
      <c r="AO787" s="130">
        <v>270588.75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0</v>
      </c>
      <c r="BI787" s="22">
        <f t="shared" si="36"/>
        <v>270588.75</v>
      </c>
      <c r="BJ787" s="22">
        <f t="shared" si="37"/>
        <v>0</v>
      </c>
      <c r="BK787" s="22">
        <f t="shared" si="38"/>
        <v>270588.75</v>
      </c>
    </row>
    <row r="788" spans="1:63" x14ac:dyDescent="0.35">
      <c r="A788" s="23" t="s">
        <v>2230</v>
      </c>
      <c r="B788" s="79" t="s">
        <v>558</v>
      </c>
      <c r="C788" s="80">
        <v>4</v>
      </c>
      <c r="D788" s="81" t="s">
        <v>23</v>
      </c>
      <c r="E788" s="79" t="s">
        <v>458</v>
      </c>
      <c r="F788" s="79" t="s">
        <v>635</v>
      </c>
      <c r="G788" s="79" t="s">
        <v>918</v>
      </c>
      <c r="H788" s="79" t="s">
        <v>656</v>
      </c>
      <c r="I788" s="79" t="s">
        <v>919</v>
      </c>
      <c r="J788" s="79" t="s">
        <v>658</v>
      </c>
      <c r="K788" s="79" t="s">
        <v>472</v>
      </c>
      <c r="L788" s="79" t="s">
        <v>637</v>
      </c>
      <c r="M788" s="79" t="s">
        <v>650</v>
      </c>
      <c r="N788" s="82">
        <v>1</v>
      </c>
      <c r="O788" s="82">
        <v>1</v>
      </c>
      <c r="P788" s="82">
        <v>1</v>
      </c>
      <c r="Q788" s="82">
        <v>1</v>
      </c>
      <c r="R788" s="82">
        <v>1</v>
      </c>
      <c r="S788" s="82">
        <v>1</v>
      </c>
      <c r="T788" s="82">
        <v>0</v>
      </c>
      <c r="U788" s="82">
        <v>0</v>
      </c>
      <c r="V788" s="82">
        <v>0</v>
      </c>
      <c r="W788" s="77">
        <v>1410542.5</v>
      </c>
      <c r="X788" s="77">
        <v>0</v>
      </c>
      <c r="Y788" s="77">
        <v>0</v>
      </c>
      <c r="Z788" s="77">
        <v>5536.38</v>
      </c>
      <c r="AA788" s="77">
        <v>0</v>
      </c>
      <c r="AB788" s="77">
        <v>0</v>
      </c>
      <c r="AC788" s="77">
        <v>0</v>
      </c>
      <c r="AD788" s="77">
        <v>1410542.5</v>
      </c>
      <c r="AE788" s="134">
        <v>44328</v>
      </c>
      <c r="AF788" s="134">
        <v>45789</v>
      </c>
      <c r="AG788" s="135">
        <v>1410542.5</v>
      </c>
      <c r="AH788" s="84">
        <v>1.2</v>
      </c>
      <c r="AI788" s="84">
        <v>4</v>
      </c>
      <c r="AJ788" s="136">
        <v>4.7100000000000003E-2</v>
      </c>
      <c r="AK788" s="79" t="s">
        <v>651</v>
      </c>
      <c r="AL788" s="79" t="s">
        <v>652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705271.25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705271.25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0</v>
      </c>
      <c r="BI788" s="22">
        <f t="shared" si="36"/>
        <v>705271.25</v>
      </c>
      <c r="BJ788" s="22">
        <f t="shared" si="37"/>
        <v>705271.25</v>
      </c>
      <c r="BK788" s="22">
        <f t="shared" si="38"/>
        <v>1410542.5</v>
      </c>
    </row>
    <row r="789" spans="1:63" x14ac:dyDescent="0.35">
      <c r="A789" s="23" t="s">
        <v>2231</v>
      </c>
      <c r="B789" s="79" t="s">
        <v>558</v>
      </c>
      <c r="C789" s="80">
        <v>5</v>
      </c>
      <c r="D789" s="81" t="s">
        <v>23</v>
      </c>
      <c r="E789" s="79" t="s">
        <v>458</v>
      </c>
      <c r="F789" s="79" t="s">
        <v>635</v>
      </c>
      <c r="G789" s="79" t="s">
        <v>918</v>
      </c>
      <c r="H789" s="79" t="s">
        <v>656</v>
      </c>
      <c r="I789" s="79" t="s">
        <v>919</v>
      </c>
      <c r="J789" s="79" t="s">
        <v>658</v>
      </c>
      <c r="K789" s="79" t="s">
        <v>472</v>
      </c>
      <c r="L789" s="79" t="s">
        <v>637</v>
      </c>
      <c r="M789" s="79" t="s">
        <v>650</v>
      </c>
      <c r="N789" s="82">
        <v>1</v>
      </c>
      <c r="O789" s="82">
        <v>1</v>
      </c>
      <c r="P789" s="82">
        <v>1</v>
      </c>
      <c r="Q789" s="82">
        <v>1</v>
      </c>
      <c r="R789" s="82">
        <v>1</v>
      </c>
      <c r="S789" s="82">
        <v>1</v>
      </c>
      <c r="T789" s="82">
        <v>0</v>
      </c>
      <c r="U789" s="82">
        <v>0</v>
      </c>
      <c r="V789" s="82">
        <v>0</v>
      </c>
      <c r="W789" s="77">
        <v>869955</v>
      </c>
      <c r="X789" s="77">
        <v>0</v>
      </c>
      <c r="Y789" s="77">
        <v>0</v>
      </c>
      <c r="Z789" s="77">
        <v>3675.56</v>
      </c>
      <c r="AA789" s="77">
        <v>0</v>
      </c>
      <c r="AB789" s="77">
        <v>0</v>
      </c>
      <c r="AC789" s="77">
        <v>0</v>
      </c>
      <c r="AD789" s="77">
        <v>869955</v>
      </c>
      <c r="AE789" s="134">
        <v>44328</v>
      </c>
      <c r="AF789" s="134">
        <v>46154</v>
      </c>
      <c r="AG789" s="135">
        <v>869955</v>
      </c>
      <c r="AH789" s="84">
        <v>2.2000000000000002</v>
      </c>
      <c r="AI789" s="84">
        <v>5</v>
      </c>
      <c r="AJ789" s="136">
        <v>5.0700000000000002E-2</v>
      </c>
      <c r="AK789" s="79" t="s">
        <v>651</v>
      </c>
      <c r="AL789" s="79" t="s">
        <v>652</v>
      </c>
      <c r="AM789" s="130">
        <v>0</v>
      </c>
      <c r="AN789" s="130">
        <v>0</v>
      </c>
      <c r="AO789" s="130">
        <v>0</v>
      </c>
      <c r="AP789" s="130">
        <v>0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434977.5</v>
      </c>
      <c r="BH789" s="130">
        <v>0</v>
      </c>
      <c r="BI789" s="22">
        <f t="shared" si="36"/>
        <v>0</v>
      </c>
      <c r="BJ789" s="22">
        <f t="shared" si="37"/>
        <v>434977.5</v>
      </c>
      <c r="BK789" s="22">
        <f t="shared" si="38"/>
        <v>434977.5</v>
      </c>
    </row>
    <row r="790" spans="1:63" x14ac:dyDescent="0.35">
      <c r="A790" s="23" t="s">
        <v>2232</v>
      </c>
      <c r="B790" s="79" t="s">
        <v>558</v>
      </c>
      <c r="C790" s="80">
        <v>6</v>
      </c>
      <c r="D790" s="81" t="s">
        <v>23</v>
      </c>
      <c r="E790" s="79" t="s">
        <v>458</v>
      </c>
      <c r="F790" s="79" t="s">
        <v>635</v>
      </c>
      <c r="G790" s="79" t="s">
        <v>918</v>
      </c>
      <c r="H790" s="79" t="s">
        <v>656</v>
      </c>
      <c r="I790" s="79" t="s">
        <v>919</v>
      </c>
      <c r="J790" s="79" t="s">
        <v>658</v>
      </c>
      <c r="K790" s="79" t="s">
        <v>472</v>
      </c>
      <c r="L790" s="79" t="s">
        <v>637</v>
      </c>
      <c r="M790" s="79" t="s">
        <v>650</v>
      </c>
      <c r="N790" s="82">
        <v>1</v>
      </c>
      <c r="O790" s="82">
        <v>1</v>
      </c>
      <c r="P790" s="82">
        <v>1</v>
      </c>
      <c r="Q790" s="82">
        <v>1</v>
      </c>
      <c r="R790" s="82">
        <v>1</v>
      </c>
      <c r="S790" s="82">
        <v>1</v>
      </c>
      <c r="T790" s="82">
        <v>0</v>
      </c>
      <c r="U790" s="82">
        <v>0</v>
      </c>
      <c r="V790" s="82">
        <v>0</v>
      </c>
      <c r="W790" s="77">
        <v>1517185</v>
      </c>
      <c r="X790" s="77">
        <v>0</v>
      </c>
      <c r="Y790" s="77">
        <v>0</v>
      </c>
      <c r="Z790" s="77">
        <v>6776.76</v>
      </c>
      <c r="AA790" s="77">
        <v>0</v>
      </c>
      <c r="AB790" s="77">
        <v>0</v>
      </c>
      <c r="AC790" s="77">
        <v>0</v>
      </c>
      <c r="AD790" s="77">
        <v>1517185</v>
      </c>
      <c r="AE790" s="134">
        <v>44328</v>
      </c>
      <c r="AF790" s="134">
        <v>46519</v>
      </c>
      <c r="AG790" s="135">
        <v>1517185</v>
      </c>
      <c r="AH790" s="84">
        <v>3.2</v>
      </c>
      <c r="AI790" s="84">
        <v>6</v>
      </c>
      <c r="AJ790" s="136">
        <v>5.3600000000000002E-2</v>
      </c>
      <c r="AK790" s="79" t="s">
        <v>651</v>
      </c>
      <c r="AL790" s="79" t="s">
        <v>652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0</v>
      </c>
      <c r="BI790" s="22">
        <f t="shared" si="36"/>
        <v>0</v>
      </c>
      <c r="BJ790" s="22">
        <f t="shared" si="37"/>
        <v>0</v>
      </c>
      <c r="BK790" s="22">
        <f t="shared" si="38"/>
        <v>0</v>
      </c>
    </row>
    <row r="791" spans="1:63" x14ac:dyDescent="0.35">
      <c r="A791" s="23" t="s">
        <v>2233</v>
      </c>
      <c r="B791" s="79" t="s">
        <v>558</v>
      </c>
      <c r="C791" s="80">
        <v>7</v>
      </c>
      <c r="D791" s="81" t="s">
        <v>23</v>
      </c>
      <c r="E791" s="79" t="s">
        <v>458</v>
      </c>
      <c r="F791" s="79" t="s">
        <v>635</v>
      </c>
      <c r="G791" s="79" t="s">
        <v>918</v>
      </c>
      <c r="H791" s="79" t="s">
        <v>656</v>
      </c>
      <c r="I791" s="79" t="s">
        <v>919</v>
      </c>
      <c r="J791" s="79" t="s">
        <v>658</v>
      </c>
      <c r="K791" s="79" t="s">
        <v>472</v>
      </c>
      <c r="L791" s="79" t="s">
        <v>637</v>
      </c>
      <c r="M791" s="79" t="s">
        <v>650</v>
      </c>
      <c r="N791" s="82">
        <v>1</v>
      </c>
      <c r="O791" s="82">
        <v>1</v>
      </c>
      <c r="P791" s="82">
        <v>1</v>
      </c>
      <c r="Q791" s="82">
        <v>1</v>
      </c>
      <c r="R791" s="82">
        <v>1</v>
      </c>
      <c r="S791" s="82">
        <v>1</v>
      </c>
      <c r="T791" s="82">
        <v>0</v>
      </c>
      <c r="U791" s="82">
        <v>0</v>
      </c>
      <c r="V791" s="82">
        <v>0</v>
      </c>
      <c r="W791" s="77">
        <v>2326370</v>
      </c>
      <c r="X791" s="77">
        <v>0</v>
      </c>
      <c r="Y791" s="77">
        <v>0</v>
      </c>
      <c r="Z791" s="77">
        <v>10933.94</v>
      </c>
      <c r="AA791" s="77">
        <v>0</v>
      </c>
      <c r="AB791" s="77">
        <v>0</v>
      </c>
      <c r="AC791" s="77">
        <v>0</v>
      </c>
      <c r="AD791" s="77">
        <v>2326370</v>
      </c>
      <c r="AE791" s="134">
        <v>44328</v>
      </c>
      <c r="AF791" s="134">
        <v>46885</v>
      </c>
      <c r="AG791" s="135">
        <v>2326370</v>
      </c>
      <c r="AH791" s="84">
        <v>4.2</v>
      </c>
      <c r="AI791" s="84">
        <v>7</v>
      </c>
      <c r="AJ791" s="136">
        <v>5.6399999999999999E-2</v>
      </c>
      <c r="AK791" s="79" t="s">
        <v>651</v>
      </c>
      <c r="AL791" s="79" t="s">
        <v>652</v>
      </c>
      <c r="AM791" s="130">
        <v>0</v>
      </c>
      <c r="AN791" s="130">
        <v>0</v>
      </c>
      <c r="AO791" s="130">
        <v>0</v>
      </c>
      <c r="AP791" s="130">
        <v>0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0</v>
      </c>
      <c r="BI791" s="22">
        <f t="shared" si="36"/>
        <v>0</v>
      </c>
      <c r="BJ791" s="22">
        <f t="shared" si="37"/>
        <v>0</v>
      </c>
      <c r="BK791" s="22">
        <f t="shared" si="38"/>
        <v>0</v>
      </c>
    </row>
    <row r="792" spans="1:63" x14ac:dyDescent="0.35">
      <c r="A792" s="23" t="s">
        <v>2234</v>
      </c>
      <c r="B792" s="79" t="s">
        <v>558</v>
      </c>
      <c r="C792" s="80">
        <v>8</v>
      </c>
      <c r="D792" s="81" t="s">
        <v>23</v>
      </c>
      <c r="E792" s="79" t="s">
        <v>458</v>
      </c>
      <c r="F792" s="79" t="s">
        <v>635</v>
      </c>
      <c r="G792" s="79" t="s">
        <v>918</v>
      </c>
      <c r="H792" s="79" t="s">
        <v>656</v>
      </c>
      <c r="I792" s="79" t="s">
        <v>919</v>
      </c>
      <c r="J792" s="79" t="s">
        <v>658</v>
      </c>
      <c r="K792" s="79" t="s">
        <v>472</v>
      </c>
      <c r="L792" s="79" t="s">
        <v>637</v>
      </c>
      <c r="M792" s="79" t="s">
        <v>650</v>
      </c>
      <c r="N792" s="82">
        <v>1</v>
      </c>
      <c r="O792" s="82">
        <v>1</v>
      </c>
      <c r="P792" s="82">
        <v>1</v>
      </c>
      <c r="Q792" s="82">
        <v>1</v>
      </c>
      <c r="R792" s="82">
        <v>1</v>
      </c>
      <c r="S792" s="82">
        <v>1</v>
      </c>
      <c r="T792" s="82">
        <v>0</v>
      </c>
      <c r="U792" s="82">
        <v>0</v>
      </c>
      <c r="V792" s="82">
        <v>0</v>
      </c>
      <c r="W792" s="77">
        <v>3002657.5</v>
      </c>
      <c r="X792" s="77">
        <v>0</v>
      </c>
      <c r="Y792" s="77">
        <v>0</v>
      </c>
      <c r="Z792" s="77">
        <v>14838.13</v>
      </c>
      <c r="AA792" s="77">
        <v>0</v>
      </c>
      <c r="AB792" s="77">
        <v>0</v>
      </c>
      <c r="AC792" s="77">
        <v>0</v>
      </c>
      <c r="AD792" s="77">
        <v>3002657.5</v>
      </c>
      <c r="AE792" s="134">
        <v>44328</v>
      </c>
      <c r="AF792" s="134">
        <v>47250</v>
      </c>
      <c r="AG792" s="135">
        <v>3002657.5</v>
      </c>
      <c r="AH792" s="84">
        <v>5.2</v>
      </c>
      <c r="AI792" s="84">
        <v>8</v>
      </c>
      <c r="AJ792" s="136">
        <v>5.9299999999999999E-2</v>
      </c>
      <c r="AK792" s="79" t="s">
        <v>651</v>
      </c>
      <c r="AL792" s="79" t="s">
        <v>652</v>
      </c>
      <c r="AM792" s="130">
        <v>0</v>
      </c>
      <c r="AN792" s="130">
        <v>0</v>
      </c>
      <c r="AO792" s="130">
        <v>0</v>
      </c>
      <c r="AP792" s="130">
        <v>0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0</v>
      </c>
      <c r="BI792" s="22">
        <f t="shared" si="36"/>
        <v>0</v>
      </c>
      <c r="BJ792" s="22">
        <f t="shared" si="37"/>
        <v>0</v>
      </c>
      <c r="BK792" s="22">
        <f t="shared" si="38"/>
        <v>0</v>
      </c>
    </row>
    <row r="793" spans="1:63" x14ac:dyDescent="0.35">
      <c r="A793" s="23" t="s">
        <v>2235</v>
      </c>
      <c r="B793" s="79" t="s">
        <v>558</v>
      </c>
      <c r="C793" s="80">
        <v>9</v>
      </c>
      <c r="D793" s="81" t="s">
        <v>23</v>
      </c>
      <c r="E793" s="79" t="s">
        <v>458</v>
      </c>
      <c r="F793" s="79" t="s">
        <v>635</v>
      </c>
      <c r="G793" s="79" t="s">
        <v>918</v>
      </c>
      <c r="H793" s="79" t="s">
        <v>656</v>
      </c>
      <c r="I793" s="79" t="s">
        <v>919</v>
      </c>
      <c r="J793" s="79" t="s">
        <v>658</v>
      </c>
      <c r="K793" s="79" t="s">
        <v>472</v>
      </c>
      <c r="L793" s="79" t="s">
        <v>637</v>
      </c>
      <c r="M793" s="79" t="s">
        <v>650</v>
      </c>
      <c r="N793" s="82">
        <v>1</v>
      </c>
      <c r="O793" s="82">
        <v>1</v>
      </c>
      <c r="P793" s="82">
        <v>1</v>
      </c>
      <c r="Q793" s="82">
        <v>1</v>
      </c>
      <c r="R793" s="82">
        <v>1</v>
      </c>
      <c r="S793" s="82">
        <v>1</v>
      </c>
      <c r="T793" s="82">
        <v>0</v>
      </c>
      <c r="U793" s="82">
        <v>0</v>
      </c>
      <c r="V793" s="82">
        <v>0</v>
      </c>
      <c r="W793" s="77">
        <v>2472395</v>
      </c>
      <c r="X793" s="77">
        <v>0</v>
      </c>
      <c r="Y793" s="77">
        <v>0</v>
      </c>
      <c r="Z793" s="77">
        <v>12794.64</v>
      </c>
      <c r="AA793" s="77">
        <v>0</v>
      </c>
      <c r="AB793" s="77">
        <v>0</v>
      </c>
      <c r="AC793" s="77">
        <v>0</v>
      </c>
      <c r="AD793" s="77">
        <v>2472395</v>
      </c>
      <c r="AE793" s="134">
        <v>44328</v>
      </c>
      <c r="AF793" s="134">
        <v>47615</v>
      </c>
      <c r="AG793" s="135">
        <v>2472395</v>
      </c>
      <c r="AH793" s="84">
        <v>6.2</v>
      </c>
      <c r="AI793" s="84">
        <v>9</v>
      </c>
      <c r="AJ793" s="136">
        <v>6.2100000000000002E-2</v>
      </c>
      <c r="AK793" s="79" t="s">
        <v>651</v>
      </c>
      <c r="AL793" s="79" t="s">
        <v>652</v>
      </c>
      <c r="AM793" s="130">
        <v>0</v>
      </c>
      <c r="AN793" s="130">
        <v>0</v>
      </c>
      <c r="AO793" s="130">
        <v>0</v>
      </c>
      <c r="AP793" s="130">
        <v>0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0</v>
      </c>
      <c r="BI793" s="22">
        <f t="shared" si="36"/>
        <v>0</v>
      </c>
      <c r="BJ793" s="22">
        <f t="shared" si="37"/>
        <v>0</v>
      </c>
      <c r="BK793" s="22">
        <f t="shared" si="38"/>
        <v>0</v>
      </c>
    </row>
    <row r="794" spans="1:63" x14ac:dyDescent="0.35">
      <c r="A794" s="23" t="s">
        <v>2236</v>
      </c>
      <c r="B794" s="79" t="s">
        <v>558</v>
      </c>
      <c r="C794" s="80">
        <v>10</v>
      </c>
      <c r="D794" s="81" t="s">
        <v>23</v>
      </c>
      <c r="E794" s="79" t="s">
        <v>458</v>
      </c>
      <c r="F794" s="79" t="s">
        <v>635</v>
      </c>
      <c r="G794" s="79" t="s">
        <v>918</v>
      </c>
      <c r="H794" s="79" t="s">
        <v>656</v>
      </c>
      <c r="I794" s="79" t="s">
        <v>919</v>
      </c>
      <c r="J794" s="79" t="s">
        <v>658</v>
      </c>
      <c r="K794" s="79" t="s">
        <v>472</v>
      </c>
      <c r="L794" s="79" t="s">
        <v>637</v>
      </c>
      <c r="M794" s="79" t="s">
        <v>650</v>
      </c>
      <c r="N794" s="82">
        <v>1</v>
      </c>
      <c r="O794" s="82">
        <v>1</v>
      </c>
      <c r="P794" s="82">
        <v>1</v>
      </c>
      <c r="Q794" s="82">
        <v>1</v>
      </c>
      <c r="R794" s="82">
        <v>1</v>
      </c>
      <c r="S794" s="82">
        <v>1</v>
      </c>
      <c r="T794" s="82">
        <v>0</v>
      </c>
      <c r="U794" s="82">
        <v>0</v>
      </c>
      <c r="V794" s="82">
        <v>0</v>
      </c>
      <c r="W794" s="77">
        <v>97940</v>
      </c>
      <c r="X794" s="77">
        <v>0</v>
      </c>
      <c r="Y794" s="77">
        <v>0</v>
      </c>
      <c r="Z794" s="77">
        <v>530.51</v>
      </c>
      <c r="AA794" s="77">
        <v>0</v>
      </c>
      <c r="AB794" s="77">
        <v>0</v>
      </c>
      <c r="AC794" s="77">
        <v>0</v>
      </c>
      <c r="AD794" s="77">
        <v>97940</v>
      </c>
      <c r="AE794" s="134">
        <v>44328</v>
      </c>
      <c r="AF794" s="134">
        <v>47980</v>
      </c>
      <c r="AG794" s="135">
        <v>97940</v>
      </c>
      <c r="AH794" s="84">
        <v>7.2</v>
      </c>
      <c r="AI794" s="84">
        <v>10</v>
      </c>
      <c r="AJ794" s="136">
        <v>6.5000000000000002E-2</v>
      </c>
      <c r="AK794" s="79" t="s">
        <v>651</v>
      </c>
      <c r="AL794" s="79" t="s">
        <v>652</v>
      </c>
      <c r="AM794" s="130">
        <v>0</v>
      </c>
      <c r="AN794" s="130">
        <v>0</v>
      </c>
      <c r="AO794" s="130">
        <v>0</v>
      </c>
      <c r="AP794" s="130">
        <v>0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0</v>
      </c>
      <c r="BI794" s="22">
        <f t="shared" si="36"/>
        <v>0</v>
      </c>
      <c r="BJ794" s="22">
        <f t="shared" si="37"/>
        <v>0</v>
      </c>
      <c r="BK794" s="22">
        <f t="shared" si="38"/>
        <v>0</v>
      </c>
    </row>
    <row r="795" spans="1:63" x14ac:dyDescent="0.35">
      <c r="A795" s="23" t="s">
        <v>1380</v>
      </c>
      <c r="B795" s="79" t="s">
        <v>559</v>
      </c>
      <c r="C795" s="80">
        <v>3</v>
      </c>
      <c r="D795" s="81" t="s">
        <v>23</v>
      </c>
      <c r="E795" s="79" t="s">
        <v>458</v>
      </c>
      <c r="F795" s="79" t="s">
        <v>635</v>
      </c>
      <c r="G795" s="79" t="s">
        <v>918</v>
      </c>
      <c r="H795" s="79" t="s">
        <v>656</v>
      </c>
      <c r="I795" s="79" t="s">
        <v>919</v>
      </c>
      <c r="J795" s="79" t="s">
        <v>658</v>
      </c>
      <c r="K795" s="79" t="s">
        <v>472</v>
      </c>
      <c r="L795" s="79" t="s">
        <v>637</v>
      </c>
      <c r="M795" s="79" t="s">
        <v>650</v>
      </c>
      <c r="N795" s="82">
        <v>1</v>
      </c>
      <c r="O795" s="82">
        <v>1</v>
      </c>
      <c r="P795" s="82">
        <v>1</v>
      </c>
      <c r="Q795" s="82">
        <v>1</v>
      </c>
      <c r="R795" s="82">
        <v>1</v>
      </c>
      <c r="S795" s="82">
        <v>1</v>
      </c>
      <c r="T795" s="82">
        <v>0</v>
      </c>
      <c r="U795" s="82">
        <v>0</v>
      </c>
      <c r="V795" s="82">
        <v>0</v>
      </c>
      <c r="W795" s="77">
        <v>297876.25</v>
      </c>
      <c r="X795" s="77">
        <v>0</v>
      </c>
      <c r="Y795" s="77">
        <v>0</v>
      </c>
      <c r="Z795" s="77">
        <v>1067.3900000000001</v>
      </c>
      <c r="AA795" s="77">
        <v>0</v>
      </c>
      <c r="AB795" s="77">
        <v>0</v>
      </c>
      <c r="AC795" s="77">
        <v>0</v>
      </c>
      <c r="AD795" s="77">
        <v>297876.25</v>
      </c>
      <c r="AE795" s="134">
        <v>44333</v>
      </c>
      <c r="AF795" s="134">
        <v>45429</v>
      </c>
      <c r="AG795" s="135">
        <v>595752.5</v>
      </c>
      <c r="AH795" s="84">
        <v>0.21388888888888888</v>
      </c>
      <c r="AI795" s="84">
        <v>3</v>
      </c>
      <c r="AJ795" s="136">
        <v>4.2999999999999997E-2</v>
      </c>
      <c r="AK795" s="79" t="s">
        <v>651</v>
      </c>
      <c r="AL795" s="79" t="s">
        <v>652</v>
      </c>
      <c r="AM795" s="130">
        <v>0</v>
      </c>
      <c r="AN795" s="130">
        <v>0</v>
      </c>
      <c r="AO795" s="130">
        <v>297876.25</v>
      </c>
      <c r="AP795" s="130">
        <v>0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0</v>
      </c>
      <c r="BI795" s="22">
        <f t="shared" si="36"/>
        <v>297876.25</v>
      </c>
      <c r="BJ795" s="22">
        <f t="shared" si="37"/>
        <v>0</v>
      </c>
      <c r="BK795" s="22">
        <f t="shared" si="38"/>
        <v>297876.25</v>
      </c>
    </row>
    <row r="796" spans="1:63" x14ac:dyDescent="0.35">
      <c r="A796" s="23" t="s">
        <v>2237</v>
      </c>
      <c r="B796" s="79" t="s">
        <v>559</v>
      </c>
      <c r="C796" s="80">
        <v>4</v>
      </c>
      <c r="D796" s="81" t="s">
        <v>23</v>
      </c>
      <c r="E796" s="79" t="s">
        <v>458</v>
      </c>
      <c r="F796" s="79" t="s">
        <v>635</v>
      </c>
      <c r="G796" s="79" t="s">
        <v>918</v>
      </c>
      <c r="H796" s="79" t="s">
        <v>656</v>
      </c>
      <c r="I796" s="79" t="s">
        <v>919</v>
      </c>
      <c r="J796" s="79" t="s">
        <v>658</v>
      </c>
      <c r="K796" s="79" t="s">
        <v>472</v>
      </c>
      <c r="L796" s="79" t="s">
        <v>637</v>
      </c>
      <c r="M796" s="79" t="s">
        <v>650</v>
      </c>
      <c r="N796" s="82">
        <v>1</v>
      </c>
      <c r="O796" s="82">
        <v>1</v>
      </c>
      <c r="P796" s="82">
        <v>1</v>
      </c>
      <c r="Q796" s="82">
        <v>1</v>
      </c>
      <c r="R796" s="82">
        <v>1</v>
      </c>
      <c r="S796" s="82">
        <v>1</v>
      </c>
      <c r="T796" s="82">
        <v>0</v>
      </c>
      <c r="U796" s="82">
        <v>0</v>
      </c>
      <c r="V796" s="82">
        <v>0</v>
      </c>
      <c r="W796" s="77">
        <v>559025</v>
      </c>
      <c r="X796" s="77">
        <v>0</v>
      </c>
      <c r="Y796" s="77">
        <v>0</v>
      </c>
      <c r="Z796" s="77">
        <v>2194.17</v>
      </c>
      <c r="AA796" s="77">
        <v>0</v>
      </c>
      <c r="AB796" s="77">
        <v>0</v>
      </c>
      <c r="AC796" s="77">
        <v>0</v>
      </c>
      <c r="AD796" s="77">
        <v>559025</v>
      </c>
      <c r="AE796" s="134">
        <v>44333</v>
      </c>
      <c r="AF796" s="134">
        <v>45794</v>
      </c>
      <c r="AG796" s="135">
        <v>559025</v>
      </c>
      <c r="AH796" s="84">
        <v>1.2138888888888888</v>
      </c>
      <c r="AI796" s="84">
        <v>4</v>
      </c>
      <c r="AJ796" s="136">
        <v>4.7100000000000003E-2</v>
      </c>
      <c r="AK796" s="79" t="s">
        <v>651</v>
      </c>
      <c r="AL796" s="79" t="s">
        <v>652</v>
      </c>
      <c r="AM796" s="130">
        <v>0</v>
      </c>
      <c r="AN796" s="130">
        <v>0</v>
      </c>
      <c r="AO796" s="130">
        <v>0</v>
      </c>
      <c r="AP796" s="130">
        <v>0</v>
      </c>
      <c r="AQ796" s="130">
        <v>0</v>
      </c>
      <c r="AR796" s="130">
        <v>0</v>
      </c>
      <c r="AS796" s="130">
        <v>0</v>
      </c>
      <c r="AT796" s="130">
        <v>0</v>
      </c>
      <c r="AU796" s="130">
        <v>279512.5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279512.5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0</v>
      </c>
      <c r="BI796" s="22">
        <f t="shared" si="36"/>
        <v>279512.5</v>
      </c>
      <c r="BJ796" s="22">
        <f t="shared" si="37"/>
        <v>279512.5</v>
      </c>
      <c r="BK796" s="22">
        <f t="shared" si="38"/>
        <v>559025</v>
      </c>
    </row>
    <row r="797" spans="1:63" x14ac:dyDescent="0.35">
      <c r="A797" s="23" t="s">
        <v>2238</v>
      </c>
      <c r="B797" s="79" t="s">
        <v>559</v>
      </c>
      <c r="C797" s="80">
        <v>5</v>
      </c>
      <c r="D797" s="81" t="s">
        <v>23</v>
      </c>
      <c r="E797" s="79" t="s">
        <v>458</v>
      </c>
      <c r="F797" s="79" t="s">
        <v>635</v>
      </c>
      <c r="G797" s="79" t="s">
        <v>918</v>
      </c>
      <c r="H797" s="79" t="s">
        <v>656</v>
      </c>
      <c r="I797" s="79" t="s">
        <v>919</v>
      </c>
      <c r="J797" s="79" t="s">
        <v>658</v>
      </c>
      <c r="K797" s="79" t="s">
        <v>472</v>
      </c>
      <c r="L797" s="79" t="s">
        <v>637</v>
      </c>
      <c r="M797" s="79" t="s">
        <v>650</v>
      </c>
      <c r="N797" s="82">
        <v>1</v>
      </c>
      <c r="O797" s="82">
        <v>1</v>
      </c>
      <c r="P797" s="82">
        <v>1</v>
      </c>
      <c r="Q797" s="82">
        <v>1</v>
      </c>
      <c r="R797" s="82">
        <v>1</v>
      </c>
      <c r="S797" s="82">
        <v>1</v>
      </c>
      <c r="T797" s="82">
        <v>0</v>
      </c>
      <c r="U797" s="82">
        <v>0</v>
      </c>
      <c r="V797" s="82">
        <v>0</v>
      </c>
      <c r="W797" s="77">
        <v>925415</v>
      </c>
      <c r="X797" s="77">
        <v>0</v>
      </c>
      <c r="Y797" s="77">
        <v>0</v>
      </c>
      <c r="Z797" s="77">
        <v>3909.88</v>
      </c>
      <c r="AA797" s="77">
        <v>0</v>
      </c>
      <c r="AB797" s="77">
        <v>0</v>
      </c>
      <c r="AC797" s="77">
        <v>0</v>
      </c>
      <c r="AD797" s="77">
        <v>925415</v>
      </c>
      <c r="AE797" s="134">
        <v>44333</v>
      </c>
      <c r="AF797" s="134">
        <v>46159</v>
      </c>
      <c r="AG797" s="135">
        <v>925415</v>
      </c>
      <c r="AH797" s="84">
        <v>2.213888888888889</v>
      </c>
      <c r="AI797" s="84">
        <v>5</v>
      </c>
      <c r="AJ797" s="136">
        <v>5.0700000000000002E-2</v>
      </c>
      <c r="AK797" s="79" t="s">
        <v>651</v>
      </c>
      <c r="AL797" s="79" t="s">
        <v>652</v>
      </c>
      <c r="AM797" s="130">
        <v>0</v>
      </c>
      <c r="AN797" s="130">
        <v>0</v>
      </c>
      <c r="AO797" s="130">
        <v>0</v>
      </c>
      <c r="AP797" s="130">
        <v>0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462707.5</v>
      </c>
      <c r="BH797" s="130">
        <v>0</v>
      </c>
      <c r="BI797" s="22">
        <f t="shared" si="36"/>
        <v>0</v>
      </c>
      <c r="BJ797" s="22">
        <f t="shared" si="37"/>
        <v>462707.5</v>
      </c>
      <c r="BK797" s="22">
        <f t="shared" si="38"/>
        <v>462707.5</v>
      </c>
    </row>
    <row r="798" spans="1:63" x14ac:dyDescent="0.35">
      <c r="A798" s="23" t="s">
        <v>2239</v>
      </c>
      <c r="B798" s="79" t="s">
        <v>559</v>
      </c>
      <c r="C798" s="80">
        <v>6</v>
      </c>
      <c r="D798" s="81" t="s">
        <v>23</v>
      </c>
      <c r="E798" s="79" t="s">
        <v>458</v>
      </c>
      <c r="F798" s="79" t="s">
        <v>635</v>
      </c>
      <c r="G798" s="79" t="s">
        <v>918</v>
      </c>
      <c r="H798" s="79" t="s">
        <v>656</v>
      </c>
      <c r="I798" s="79" t="s">
        <v>919</v>
      </c>
      <c r="J798" s="79" t="s">
        <v>658</v>
      </c>
      <c r="K798" s="79" t="s">
        <v>472</v>
      </c>
      <c r="L798" s="79" t="s">
        <v>637</v>
      </c>
      <c r="M798" s="79" t="s">
        <v>650</v>
      </c>
      <c r="N798" s="82">
        <v>1</v>
      </c>
      <c r="O798" s="82">
        <v>1</v>
      </c>
      <c r="P798" s="82">
        <v>1</v>
      </c>
      <c r="Q798" s="82">
        <v>1</v>
      </c>
      <c r="R798" s="82">
        <v>1</v>
      </c>
      <c r="S798" s="82">
        <v>1</v>
      </c>
      <c r="T798" s="82">
        <v>0</v>
      </c>
      <c r="U798" s="82">
        <v>0</v>
      </c>
      <c r="V798" s="82">
        <v>0</v>
      </c>
      <c r="W798" s="77">
        <v>6710070</v>
      </c>
      <c r="X798" s="77">
        <v>0</v>
      </c>
      <c r="Y798" s="77">
        <v>0</v>
      </c>
      <c r="Z798" s="77">
        <v>29971.65</v>
      </c>
      <c r="AA798" s="77">
        <v>0</v>
      </c>
      <c r="AB798" s="77">
        <v>0</v>
      </c>
      <c r="AC798" s="77">
        <v>0</v>
      </c>
      <c r="AD798" s="77">
        <v>6710070</v>
      </c>
      <c r="AE798" s="134">
        <v>44333</v>
      </c>
      <c r="AF798" s="134">
        <v>46524</v>
      </c>
      <c r="AG798" s="135">
        <v>6710070</v>
      </c>
      <c r="AH798" s="84">
        <v>3.213888888888889</v>
      </c>
      <c r="AI798" s="84">
        <v>6</v>
      </c>
      <c r="AJ798" s="136">
        <v>5.3600000000000002E-2</v>
      </c>
      <c r="AK798" s="79" t="s">
        <v>651</v>
      </c>
      <c r="AL798" s="79" t="s">
        <v>652</v>
      </c>
      <c r="AM798" s="130">
        <v>0</v>
      </c>
      <c r="AN798" s="130">
        <v>0</v>
      </c>
      <c r="AO798" s="130">
        <v>0</v>
      </c>
      <c r="AP798" s="130">
        <v>0</v>
      </c>
      <c r="AQ798" s="130">
        <v>0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0</v>
      </c>
      <c r="BI798" s="22">
        <f t="shared" si="36"/>
        <v>0</v>
      </c>
      <c r="BJ798" s="22">
        <f t="shared" si="37"/>
        <v>0</v>
      </c>
      <c r="BK798" s="22">
        <f t="shared" si="38"/>
        <v>0</v>
      </c>
    </row>
    <row r="799" spans="1:63" x14ac:dyDescent="0.35">
      <c r="A799" s="23" t="s">
        <v>2240</v>
      </c>
      <c r="B799" s="79" t="s">
        <v>559</v>
      </c>
      <c r="C799" s="80">
        <v>7</v>
      </c>
      <c r="D799" s="81" t="s">
        <v>23</v>
      </c>
      <c r="E799" s="79" t="s">
        <v>458</v>
      </c>
      <c r="F799" s="79" t="s">
        <v>635</v>
      </c>
      <c r="G799" s="79" t="s">
        <v>918</v>
      </c>
      <c r="H799" s="79" t="s">
        <v>656</v>
      </c>
      <c r="I799" s="79" t="s">
        <v>919</v>
      </c>
      <c r="J799" s="79" t="s">
        <v>658</v>
      </c>
      <c r="K799" s="79" t="s">
        <v>472</v>
      </c>
      <c r="L799" s="79" t="s">
        <v>637</v>
      </c>
      <c r="M799" s="79" t="s">
        <v>650</v>
      </c>
      <c r="N799" s="82">
        <v>1</v>
      </c>
      <c r="O799" s="82">
        <v>1</v>
      </c>
      <c r="P799" s="82">
        <v>1</v>
      </c>
      <c r="Q799" s="82">
        <v>1</v>
      </c>
      <c r="R799" s="82">
        <v>1</v>
      </c>
      <c r="S799" s="82">
        <v>1</v>
      </c>
      <c r="T799" s="82">
        <v>0</v>
      </c>
      <c r="U799" s="82">
        <v>0</v>
      </c>
      <c r="V799" s="82">
        <v>0</v>
      </c>
      <c r="W799" s="77">
        <v>15747100</v>
      </c>
      <c r="X799" s="77">
        <v>0</v>
      </c>
      <c r="Y799" s="77">
        <v>0</v>
      </c>
      <c r="Z799" s="77">
        <v>74011.37</v>
      </c>
      <c r="AA799" s="77">
        <v>0</v>
      </c>
      <c r="AB799" s="77">
        <v>0</v>
      </c>
      <c r="AC799" s="77">
        <v>0</v>
      </c>
      <c r="AD799" s="77">
        <v>15747100</v>
      </c>
      <c r="AE799" s="134">
        <v>44333</v>
      </c>
      <c r="AF799" s="134">
        <v>46890</v>
      </c>
      <c r="AG799" s="135">
        <v>15747100</v>
      </c>
      <c r="AH799" s="84">
        <v>4.2138888888888886</v>
      </c>
      <c r="AI799" s="84">
        <v>7</v>
      </c>
      <c r="AJ799" s="136">
        <v>5.6399999999999999E-2</v>
      </c>
      <c r="AK799" s="79" t="s">
        <v>651</v>
      </c>
      <c r="AL799" s="79" t="s">
        <v>652</v>
      </c>
      <c r="AM799" s="130">
        <v>0</v>
      </c>
      <c r="AN799" s="130">
        <v>0</v>
      </c>
      <c r="AO799" s="130">
        <v>0</v>
      </c>
      <c r="AP799" s="130">
        <v>0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0</v>
      </c>
      <c r="BI799" s="22">
        <f t="shared" si="36"/>
        <v>0</v>
      </c>
      <c r="BJ799" s="22">
        <f t="shared" si="37"/>
        <v>0</v>
      </c>
      <c r="BK799" s="22">
        <f t="shared" si="38"/>
        <v>0</v>
      </c>
    </row>
    <row r="800" spans="1:63" x14ac:dyDescent="0.35">
      <c r="A800" s="23" t="s">
        <v>2241</v>
      </c>
      <c r="B800" s="79" t="s">
        <v>559</v>
      </c>
      <c r="C800" s="80">
        <v>8</v>
      </c>
      <c r="D800" s="81" t="s">
        <v>23</v>
      </c>
      <c r="E800" s="79" t="s">
        <v>458</v>
      </c>
      <c r="F800" s="79" t="s">
        <v>635</v>
      </c>
      <c r="G800" s="79" t="s">
        <v>918</v>
      </c>
      <c r="H800" s="79" t="s">
        <v>656</v>
      </c>
      <c r="I800" s="79" t="s">
        <v>919</v>
      </c>
      <c r="J800" s="79" t="s">
        <v>658</v>
      </c>
      <c r="K800" s="79" t="s">
        <v>472</v>
      </c>
      <c r="L800" s="79" t="s">
        <v>637</v>
      </c>
      <c r="M800" s="79" t="s">
        <v>650</v>
      </c>
      <c r="N800" s="82">
        <v>1</v>
      </c>
      <c r="O800" s="82">
        <v>1</v>
      </c>
      <c r="P800" s="82">
        <v>1</v>
      </c>
      <c r="Q800" s="82">
        <v>1</v>
      </c>
      <c r="R800" s="82">
        <v>1</v>
      </c>
      <c r="S800" s="82">
        <v>1</v>
      </c>
      <c r="T800" s="82">
        <v>0</v>
      </c>
      <c r="U800" s="82">
        <v>0</v>
      </c>
      <c r="V800" s="82">
        <v>0</v>
      </c>
      <c r="W800" s="77">
        <v>3438667.5</v>
      </c>
      <c r="X800" s="77">
        <v>0</v>
      </c>
      <c r="Y800" s="77">
        <v>0</v>
      </c>
      <c r="Z800" s="77">
        <v>16992.75</v>
      </c>
      <c r="AA800" s="77">
        <v>0</v>
      </c>
      <c r="AB800" s="77">
        <v>0</v>
      </c>
      <c r="AC800" s="77">
        <v>0</v>
      </c>
      <c r="AD800" s="77">
        <v>3438667.5</v>
      </c>
      <c r="AE800" s="134">
        <v>44333</v>
      </c>
      <c r="AF800" s="134">
        <v>47255</v>
      </c>
      <c r="AG800" s="135">
        <v>3438667.5</v>
      </c>
      <c r="AH800" s="84">
        <v>5.2138888888888886</v>
      </c>
      <c r="AI800" s="84">
        <v>8</v>
      </c>
      <c r="AJ800" s="136">
        <v>5.9299999999999999E-2</v>
      </c>
      <c r="AK800" s="79" t="s">
        <v>651</v>
      </c>
      <c r="AL800" s="79" t="s">
        <v>652</v>
      </c>
      <c r="AM800" s="130">
        <v>0</v>
      </c>
      <c r="AN800" s="130">
        <v>0</v>
      </c>
      <c r="AO800" s="130">
        <v>0</v>
      </c>
      <c r="AP800" s="130">
        <v>0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0</v>
      </c>
      <c r="BI800" s="22">
        <f t="shared" si="36"/>
        <v>0</v>
      </c>
      <c r="BJ800" s="22">
        <f t="shared" si="37"/>
        <v>0</v>
      </c>
      <c r="BK800" s="22">
        <f t="shared" si="38"/>
        <v>0</v>
      </c>
    </row>
    <row r="801" spans="1:63" x14ac:dyDescent="0.35">
      <c r="A801" s="23" t="s">
        <v>2242</v>
      </c>
      <c r="B801" s="79" t="s">
        <v>559</v>
      </c>
      <c r="C801" s="80">
        <v>9</v>
      </c>
      <c r="D801" s="81" t="s">
        <v>23</v>
      </c>
      <c r="E801" s="79" t="s">
        <v>458</v>
      </c>
      <c r="F801" s="79" t="s">
        <v>635</v>
      </c>
      <c r="G801" s="79" t="s">
        <v>918</v>
      </c>
      <c r="H801" s="79" t="s">
        <v>656</v>
      </c>
      <c r="I801" s="79" t="s">
        <v>919</v>
      </c>
      <c r="J801" s="79" t="s">
        <v>658</v>
      </c>
      <c r="K801" s="79" t="s">
        <v>472</v>
      </c>
      <c r="L801" s="79" t="s">
        <v>637</v>
      </c>
      <c r="M801" s="79" t="s">
        <v>650</v>
      </c>
      <c r="N801" s="82">
        <v>1</v>
      </c>
      <c r="O801" s="82">
        <v>1</v>
      </c>
      <c r="P801" s="82">
        <v>1</v>
      </c>
      <c r="Q801" s="82">
        <v>1</v>
      </c>
      <c r="R801" s="82">
        <v>1</v>
      </c>
      <c r="S801" s="82">
        <v>1</v>
      </c>
      <c r="T801" s="82">
        <v>0</v>
      </c>
      <c r="U801" s="82">
        <v>0</v>
      </c>
      <c r="V801" s="82">
        <v>0</v>
      </c>
      <c r="W801" s="77">
        <v>211957.5</v>
      </c>
      <c r="X801" s="77">
        <v>0</v>
      </c>
      <c r="Y801" s="77">
        <v>0</v>
      </c>
      <c r="Z801" s="77">
        <v>1096.8800000000001</v>
      </c>
      <c r="AA801" s="77">
        <v>0</v>
      </c>
      <c r="AB801" s="77">
        <v>0</v>
      </c>
      <c r="AC801" s="77">
        <v>0</v>
      </c>
      <c r="AD801" s="77">
        <v>211957.5</v>
      </c>
      <c r="AE801" s="134">
        <v>44333</v>
      </c>
      <c r="AF801" s="134">
        <v>47620</v>
      </c>
      <c r="AG801" s="135">
        <v>211957.5</v>
      </c>
      <c r="AH801" s="84">
        <v>6.2138888888888886</v>
      </c>
      <c r="AI801" s="84">
        <v>9</v>
      </c>
      <c r="AJ801" s="136">
        <v>6.2100000000000002E-2</v>
      </c>
      <c r="AK801" s="79" t="s">
        <v>651</v>
      </c>
      <c r="AL801" s="79" t="s">
        <v>652</v>
      </c>
      <c r="AM801" s="130">
        <v>0</v>
      </c>
      <c r="AN801" s="130">
        <v>0</v>
      </c>
      <c r="AO801" s="130">
        <v>0</v>
      </c>
      <c r="AP801" s="130">
        <v>0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0</v>
      </c>
      <c r="BI801" s="22">
        <f t="shared" si="36"/>
        <v>0</v>
      </c>
      <c r="BJ801" s="22">
        <f t="shared" si="37"/>
        <v>0</v>
      </c>
      <c r="BK801" s="22">
        <f t="shared" si="38"/>
        <v>0</v>
      </c>
    </row>
    <row r="802" spans="1:63" x14ac:dyDescent="0.35">
      <c r="A802" s="23" t="s">
        <v>1381</v>
      </c>
      <c r="B802" s="79" t="s">
        <v>560</v>
      </c>
      <c r="C802" s="80">
        <v>3</v>
      </c>
      <c r="D802" s="81" t="s">
        <v>23</v>
      </c>
      <c r="E802" s="79" t="s">
        <v>458</v>
      </c>
      <c r="F802" s="79" t="s">
        <v>635</v>
      </c>
      <c r="G802" s="79" t="s">
        <v>918</v>
      </c>
      <c r="H802" s="79" t="s">
        <v>656</v>
      </c>
      <c r="I802" s="79" t="s">
        <v>919</v>
      </c>
      <c r="J802" s="79" t="s">
        <v>658</v>
      </c>
      <c r="K802" s="79" t="s">
        <v>472</v>
      </c>
      <c r="L802" s="79" t="s">
        <v>637</v>
      </c>
      <c r="M802" s="79" t="s">
        <v>650</v>
      </c>
      <c r="N802" s="82">
        <v>1</v>
      </c>
      <c r="O802" s="82">
        <v>1</v>
      </c>
      <c r="P802" s="82">
        <v>1</v>
      </c>
      <c r="Q802" s="82">
        <v>1</v>
      </c>
      <c r="R802" s="82">
        <v>1</v>
      </c>
      <c r="S802" s="82">
        <v>1</v>
      </c>
      <c r="T802" s="82">
        <v>0</v>
      </c>
      <c r="U802" s="82">
        <v>0</v>
      </c>
      <c r="V802" s="82">
        <v>0</v>
      </c>
      <c r="W802" s="77">
        <v>173238.75</v>
      </c>
      <c r="X802" s="77">
        <v>0</v>
      </c>
      <c r="Y802" s="77">
        <v>0</v>
      </c>
      <c r="Z802" s="77">
        <v>620.77</v>
      </c>
      <c r="AA802" s="77">
        <v>0</v>
      </c>
      <c r="AB802" s="77">
        <v>0</v>
      </c>
      <c r="AC802" s="77">
        <v>0</v>
      </c>
      <c r="AD802" s="77">
        <v>173238.75</v>
      </c>
      <c r="AE802" s="134">
        <v>44335</v>
      </c>
      <c r="AF802" s="134">
        <v>45431</v>
      </c>
      <c r="AG802" s="135">
        <v>346477.5</v>
      </c>
      <c r="AH802" s="84">
        <v>0.21944444444444444</v>
      </c>
      <c r="AI802" s="84">
        <v>3</v>
      </c>
      <c r="AJ802" s="136">
        <v>4.2999999999999997E-2</v>
      </c>
      <c r="AK802" s="79" t="s">
        <v>651</v>
      </c>
      <c r="AL802" s="79" t="s">
        <v>652</v>
      </c>
      <c r="AM802" s="130">
        <v>0</v>
      </c>
      <c r="AN802" s="130">
        <v>0</v>
      </c>
      <c r="AO802" s="130">
        <v>173238.75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0</v>
      </c>
      <c r="BI802" s="22">
        <f t="shared" si="36"/>
        <v>173238.75</v>
      </c>
      <c r="BJ802" s="22">
        <f t="shared" si="37"/>
        <v>0</v>
      </c>
      <c r="BK802" s="22">
        <f t="shared" si="38"/>
        <v>173238.75</v>
      </c>
    </row>
    <row r="803" spans="1:63" x14ac:dyDescent="0.35">
      <c r="A803" s="23" t="s">
        <v>2243</v>
      </c>
      <c r="B803" s="79" t="s">
        <v>560</v>
      </c>
      <c r="C803" s="80">
        <v>4</v>
      </c>
      <c r="D803" s="81" t="s">
        <v>23</v>
      </c>
      <c r="E803" s="79" t="s">
        <v>458</v>
      </c>
      <c r="F803" s="79" t="s">
        <v>635</v>
      </c>
      <c r="G803" s="79" t="s">
        <v>918</v>
      </c>
      <c r="H803" s="79" t="s">
        <v>656</v>
      </c>
      <c r="I803" s="79" t="s">
        <v>919</v>
      </c>
      <c r="J803" s="79" t="s">
        <v>658</v>
      </c>
      <c r="K803" s="79" t="s">
        <v>472</v>
      </c>
      <c r="L803" s="79" t="s">
        <v>637</v>
      </c>
      <c r="M803" s="79" t="s">
        <v>650</v>
      </c>
      <c r="N803" s="82">
        <v>1</v>
      </c>
      <c r="O803" s="82">
        <v>1</v>
      </c>
      <c r="P803" s="82">
        <v>1</v>
      </c>
      <c r="Q803" s="82">
        <v>1</v>
      </c>
      <c r="R803" s="82">
        <v>1</v>
      </c>
      <c r="S803" s="82">
        <v>1</v>
      </c>
      <c r="T803" s="82">
        <v>0</v>
      </c>
      <c r="U803" s="82">
        <v>0</v>
      </c>
      <c r="V803" s="82">
        <v>0</v>
      </c>
      <c r="W803" s="77">
        <v>139977.5</v>
      </c>
      <c r="X803" s="77">
        <v>0</v>
      </c>
      <c r="Y803" s="77">
        <v>0</v>
      </c>
      <c r="Z803" s="77">
        <v>549.41</v>
      </c>
      <c r="AA803" s="77">
        <v>0</v>
      </c>
      <c r="AB803" s="77">
        <v>0</v>
      </c>
      <c r="AC803" s="77">
        <v>0</v>
      </c>
      <c r="AD803" s="77">
        <v>139977.5</v>
      </c>
      <c r="AE803" s="134">
        <v>44335</v>
      </c>
      <c r="AF803" s="134">
        <v>45796</v>
      </c>
      <c r="AG803" s="135">
        <v>139977.5</v>
      </c>
      <c r="AH803" s="84">
        <v>1.2194444444444446</v>
      </c>
      <c r="AI803" s="84">
        <v>4</v>
      </c>
      <c r="AJ803" s="136">
        <v>4.7100000000000003E-2</v>
      </c>
      <c r="AK803" s="79" t="s">
        <v>651</v>
      </c>
      <c r="AL803" s="79" t="s">
        <v>652</v>
      </c>
      <c r="AM803" s="130">
        <v>0</v>
      </c>
      <c r="AN803" s="130">
        <v>0</v>
      </c>
      <c r="AO803" s="130">
        <v>0</v>
      </c>
      <c r="AP803" s="130">
        <v>0</v>
      </c>
      <c r="AQ803" s="130">
        <v>0</v>
      </c>
      <c r="AR803" s="130">
        <v>0</v>
      </c>
      <c r="AS803" s="130">
        <v>0</v>
      </c>
      <c r="AT803" s="130">
        <v>0</v>
      </c>
      <c r="AU803" s="130">
        <v>69988.75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69988.75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0</v>
      </c>
      <c r="BI803" s="22">
        <f t="shared" si="36"/>
        <v>69988.75</v>
      </c>
      <c r="BJ803" s="22">
        <f t="shared" si="37"/>
        <v>69988.75</v>
      </c>
      <c r="BK803" s="22">
        <f t="shared" si="38"/>
        <v>139977.5</v>
      </c>
    </row>
    <row r="804" spans="1:63" x14ac:dyDescent="0.35">
      <c r="A804" s="23" t="s">
        <v>2244</v>
      </c>
      <c r="B804" s="79" t="s">
        <v>560</v>
      </c>
      <c r="C804" s="80">
        <v>5</v>
      </c>
      <c r="D804" s="81" t="s">
        <v>23</v>
      </c>
      <c r="E804" s="79" t="s">
        <v>458</v>
      </c>
      <c r="F804" s="79" t="s">
        <v>635</v>
      </c>
      <c r="G804" s="79" t="s">
        <v>918</v>
      </c>
      <c r="H804" s="79" t="s">
        <v>656</v>
      </c>
      <c r="I804" s="79" t="s">
        <v>919</v>
      </c>
      <c r="J804" s="79" t="s">
        <v>658</v>
      </c>
      <c r="K804" s="79" t="s">
        <v>472</v>
      </c>
      <c r="L804" s="79" t="s">
        <v>637</v>
      </c>
      <c r="M804" s="79" t="s">
        <v>650</v>
      </c>
      <c r="N804" s="82">
        <v>1</v>
      </c>
      <c r="O804" s="82">
        <v>1</v>
      </c>
      <c r="P804" s="82">
        <v>1</v>
      </c>
      <c r="Q804" s="82">
        <v>1</v>
      </c>
      <c r="R804" s="82">
        <v>1</v>
      </c>
      <c r="S804" s="82">
        <v>1</v>
      </c>
      <c r="T804" s="82">
        <v>0</v>
      </c>
      <c r="U804" s="82">
        <v>0</v>
      </c>
      <c r="V804" s="82">
        <v>0</v>
      </c>
      <c r="W804" s="77">
        <v>234377.5</v>
      </c>
      <c r="X804" s="77">
        <v>0</v>
      </c>
      <c r="Y804" s="77">
        <v>0</v>
      </c>
      <c r="Z804" s="77">
        <v>990.24</v>
      </c>
      <c r="AA804" s="77">
        <v>0</v>
      </c>
      <c r="AB804" s="77">
        <v>0</v>
      </c>
      <c r="AC804" s="77">
        <v>0</v>
      </c>
      <c r="AD804" s="77">
        <v>234377.5</v>
      </c>
      <c r="AE804" s="134">
        <v>44335</v>
      </c>
      <c r="AF804" s="134">
        <v>46161</v>
      </c>
      <c r="AG804" s="135">
        <v>234377.5</v>
      </c>
      <c r="AH804" s="84">
        <v>2.2194444444444446</v>
      </c>
      <c r="AI804" s="84">
        <v>5</v>
      </c>
      <c r="AJ804" s="136">
        <v>5.0700000000000002E-2</v>
      </c>
      <c r="AK804" s="79" t="s">
        <v>651</v>
      </c>
      <c r="AL804" s="79" t="s">
        <v>652</v>
      </c>
      <c r="AM804" s="130">
        <v>0</v>
      </c>
      <c r="AN804" s="130">
        <v>0</v>
      </c>
      <c r="AO804" s="130">
        <v>0</v>
      </c>
      <c r="AP804" s="130">
        <v>0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117188.75</v>
      </c>
      <c r="BH804" s="130">
        <v>0</v>
      </c>
      <c r="BI804" s="22">
        <f t="shared" si="36"/>
        <v>0</v>
      </c>
      <c r="BJ804" s="22">
        <f t="shared" si="37"/>
        <v>117188.75</v>
      </c>
      <c r="BK804" s="22">
        <f t="shared" si="38"/>
        <v>117188.75</v>
      </c>
    </row>
    <row r="805" spans="1:63" x14ac:dyDescent="0.35">
      <c r="A805" s="23" t="s">
        <v>2245</v>
      </c>
      <c r="B805" s="79" t="s">
        <v>560</v>
      </c>
      <c r="C805" s="80">
        <v>6</v>
      </c>
      <c r="D805" s="81" t="s">
        <v>23</v>
      </c>
      <c r="E805" s="79" t="s">
        <v>458</v>
      </c>
      <c r="F805" s="79" t="s">
        <v>635</v>
      </c>
      <c r="G805" s="79" t="s">
        <v>918</v>
      </c>
      <c r="H805" s="79" t="s">
        <v>656</v>
      </c>
      <c r="I805" s="79" t="s">
        <v>919</v>
      </c>
      <c r="J805" s="79" t="s">
        <v>658</v>
      </c>
      <c r="K805" s="79" t="s">
        <v>472</v>
      </c>
      <c r="L805" s="79" t="s">
        <v>637</v>
      </c>
      <c r="M805" s="79" t="s">
        <v>650</v>
      </c>
      <c r="N805" s="82">
        <v>1</v>
      </c>
      <c r="O805" s="82">
        <v>1</v>
      </c>
      <c r="P805" s="82">
        <v>1</v>
      </c>
      <c r="Q805" s="82">
        <v>1</v>
      </c>
      <c r="R805" s="82">
        <v>1</v>
      </c>
      <c r="S805" s="82">
        <v>1</v>
      </c>
      <c r="T805" s="82">
        <v>0</v>
      </c>
      <c r="U805" s="82">
        <v>0</v>
      </c>
      <c r="V805" s="82">
        <v>0</v>
      </c>
      <c r="W805" s="77">
        <v>1180000</v>
      </c>
      <c r="X805" s="77">
        <v>0</v>
      </c>
      <c r="Y805" s="77">
        <v>0</v>
      </c>
      <c r="Z805" s="77">
        <v>5270.67</v>
      </c>
      <c r="AA805" s="77">
        <v>0</v>
      </c>
      <c r="AB805" s="77">
        <v>0</v>
      </c>
      <c r="AC805" s="77">
        <v>0</v>
      </c>
      <c r="AD805" s="77">
        <v>1180000</v>
      </c>
      <c r="AE805" s="134">
        <v>44335</v>
      </c>
      <c r="AF805" s="134">
        <v>46526</v>
      </c>
      <c r="AG805" s="135">
        <v>1180000</v>
      </c>
      <c r="AH805" s="84">
        <v>3.2194444444444446</v>
      </c>
      <c r="AI805" s="84">
        <v>6</v>
      </c>
      <c r="AJ805" s="136">
        <v>5.3600000000000002E-2</v>
      </c>
      <c r="AK805" s="79" t="s">
        <v>651</v>
      </c>
      <c r="AL805" s="79" t="s">
        <v>652</v>
      </c>
      <c r="AM805" s="130">
        <v>0</v>
      </c>
      <c r="AN805" s="130">
        <v>0</v>
      </c>
      <c r="AO805" s="130">
        <v>0</v>
      </c>
      <c r="AP805" s="130">
        <v>0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0</v>
      </c>
      <c r="BI805" s="22">
        <f t="shared" si="36"/>
        <v>0</v>
      </c>
      <c r="BJ805" s="22">
        <f t="shared" si="37"/>
        <v>0</v>
      </c>
      <c r="BK805" s="22">
        <f t="shared" si="38"/>
        <v>0</v>
      </c>
    </row>
    <row r="806" spans="1:63" x14ac:dyDescent="0.35">
      <c r="A806" s="23" t="s">
        <v>2246</v>
      </c>
      <c r="B806" s="79" t="s">
        <v>560</v>
      </c>
      <c r="C806" s="80">
        <v>7</v>
      </c>
      <c r="D806" s="81" t="s">
        <v>23</v>
      </c>
      <c r="E806" s="79" t="s">
        <v>458</v>
      </c>
      <c r="F806" s="79" t="s">
        <v>635</v>
      </c>
      <c r="G806" s="79" t="s">
        <v>918</v>
      </c>
      <c r="H806" s="79" t="s">
        <v>656</v>
      </c>
      <c r="I806" s="79" t="s">
        <v>919</v>
      </c>
      <c r="J806" s="79" t="s">
        <v>658</v>
      </c>
      <c r="K806" s="79" t="s">
        <v>472</v>
      </c>
      <c r="L806" s="79" t="s">
        <v>637</v>
      </c>
      <c r="M806" s="79" t="s">
        <v>650</v>
      </c>
      <c r="N806" s="82">
        <v>1</v>
      </c>
      <c r="O806" s="82">
        <v>1</v>
      </c>
      <c r="P806" s="82">
        <v>1</v>
      </c>
      <c r="Q806" s="82">
        <v>1</v>
      </c>
      <c r="R806" s="82">
        <v>1</v>
      </c>
      <c r="S806" s="82">
        <v>1</v>
      </c>
      <c r="T806" s="82">
        <v>0</v>
      </c>
      <c r="U806" s="82">
        <v>0</v>
      </c>
      <c r="V806" s="82">
        <v>0</v>
      </c>
      <c r="W806" s="77">
        <v>2779047.5</v>
      </c>
      <c r="X806" s="77">
        <v>0</v>
      </c>
      <c r="Y806" s="77">
        <v>0</v>
      </c>
      <c r="Z806" s="77">
        <v>13061.52</v>
      </c>
      <c r="AA806" s="77">
        <v>0</v>
      </c>
      <c r="AB806" s="77">
        <v>0</v>
      </c>
      <c r="AC806" s="77">
        <v>0</v>
      </c>
      <c r="AD806" s="77">
        <v>2779047.5</v>
      </c>
      <c r="AE806" s="134">
        <v>44335</v>
      </c>
      <c r="AF806" s="134">
        <v>46892</v>
      </c>
      <c r="AG806" s="135">
        <v>2779047.5</v>
      </c>
      <c r="AH806" s="84">
        <v>4.2194444444444441</v>
      </c>
      <c r="AI806" s="84">
        <v>7</v>
      </c>
      <c r="AJ806" s="136">
        <v>5.6399999999999999E-2</v>
      </c>
      <c r="AK806" s="79" t="s">
        <v>651</v>
      </c>
      <c r="AL806" s="79" t="s">
        <v>652</v>
      </c>
      <c r="AM806" s="130">
        <v>0</v>
      </c>
      <c r="AN806" s="130">
        <v>0</v>
      </c>
      <c r="AO806" s="130">
        <v>0</v>
      </c>
      <c r="AP806" s="130">
        <v>0</v>
      </c>
      <c r="AQ806" s="130">
        <v>0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0</v>
      </c>
      <c r="BI806" s="22">
        <f t="shared" si="36"/>
        <v>0</v>
      </c>
      <c r="BJ806" s="22">
        <f t="shared" si="37"/>
        <v>0</v>
      </c>
      <c r="BK806" s="22">
        <f t="shared" si="38"/>
        <v>0</v>
      </c>
    </row>
    <row r="807" spans="1:63" x14ac:dyDescent="0.35">
      <c r="A807" s="23" t="s">
        <v>2247</v>
      </c>
      <c r="B807" s="79" t="s">
        <v>560</v>
      </c>
      <c r="C807" s="80">
        <v>8</v>
      </c>
      <c r="D807" s="81" t="s">
        <v>23</v>
      </c>
      <c r="E807" s="79" t="s">
        <v>458</v>
      </c>
      <c r="F807" s="79" t="s">
        <v>635</v>
      </c>
      <c r="G807" s="79" t="s">
        <v>918</v>
      </c>
      <c r="H807" s="79" t="s">
        <v>656</v>
      </c>
      <c r="I807" s="79" t="s">
        <v>919</v>
      </c>
      <c r="J807" s="79" t="s">
        <v>658</v>
      </c>
      <c r="K807" s="79" t="s">
        <v>472</v>
      </c>
      <c r="L807" s="79" t="s">
        <v>637</v>
      </c>
      <c r="M807" s="79" t="s">
        <v>650</v>
      </c>
      <c r="N807" s="82">
        <v>1</v>
      </c>
      <c r="O807" s="82">
        <v>1</v>
      </c>
      <c r="P807" s="82">
        <v>1</v>
      </c>
      <c r="Q807" s="82">
        <v>1</v>
      </c>
      <c r="R807" s="82">
        <v>1</v>
      </c>
      <c r="S807" s="82">
        <v>1</v>
      </c>
      <c r="T807" s="82">
        <v>0</v>
      </c>
      <c r="U807" s="82">
        <v>0</v>
      </c>
      <c r="V807" s="82">
        <v>0</v>
      </c>
      <c r="W807" s="77">
        <v>683662.5</v>
      </c>
      <c r="X807" s="77">
        <v>0</v>
      </c>
      <c r="Y807" s="77">
        <v>0</v>
      </c>
      <c r="Z807" s="77">
        <v>3378.43</v>
      </c>
      <c r="AA807" s="77">
        <v>0</v>
      </c>
      <c r="AB807" s="77">
        <v>0</v>
      </c>
      <c r="AC807" s="77">
        <v>0</v>
      </c>
      <c r="AD807" s="77">
        <v>683662.5</v>
      </c>
      <c r="AE807" s="134">
        <v>44335</v>
      </c>
      <c r="AF807" s="134">
        <v>47257</v>
      </c>
      <c r="AG807" s="135">
        <v>683662.5</v>
      </c>
      <c r="AH807" s="84">
        <v>5.2194444444444441</v>
      </c>
      <c r="AI807" s="84">
        <v>8</v>
      </c>
      <c r="AJ807" s="136">
        <v>5.9299999999999999E-2</v>
      </c>
      <c r="AK807" s="79" t="s">
        <v>651</v>
      </c>
      <c r="AL807" s="79" t="s">
        <v>652</v>
      </c>
      <c r="AM807" s="130">
        <v>0</v>
      </c>
      <c r="AN807" s="130">
        <v>0</v>
      </c>
      <c r="AO807" s="130">
        <v>0</v>
      </c>
      <c r="AP807" s="130">
        <v>0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0</v>
      </c>
      <c r="BI807" s="22">
        <f t="shared" si="36"/>
        <v>0</v>
      </c>
      <c r="BJ807" s="22">
        <f t="shared" si="37"/>
        <v>0</v>
      </c>
      <c r="BK807" s="22">
        <f t="shared" si="38"/>
        <v>0</v>
      </c>
    </row>
    <row r="808" spans="1:63" x14ac:dyDescent="0.35">
      <c r="A808" s="23" t="s">
        <v>2248</v>
      </c>
      <c r="B808" s="79" t="s">
        <v>560</v>
      </c>
      <c r="C808" s="80">
        <v>9</v>
      </c>
      <c r="D808" s="81" t="s">
        <v>23</v>
      </c>
      <c r="E808" s="79" t="s">
        <v>458</v>
      </c>
      <c r="F808" s="79" t="s">
        <v>635</v>
      </c>
      <c r="G808" s="79" t="s">
        <v>918</v>
      </c>
      <c r="H808" s="79" t="s">
        <v>656</v>
      </c>
      <c r="I808" s="79" t="s">
        <v>919</v>
      </c>
      <c r="J808" s="79" t="s">
        <v>658</v>
      </c>
      <c r="K808" s="79" t="s">
        <v>472</v>
      </c>
      <c r="L808" s="79" t="s">
        <v>637</v>
      </c>
      <c r="M808" s="79" t="s">
        <v>650</v>
      </c>
      <c r="N808" s="82">
        <v>1</v>
      </c>
      <c r="O808" s="82">
        <v>1</v>
      </c>
      <c r="P808" s="82">
        <v>1</v>
      </c>
      <c r="Q808" s="82">
        <v>1</v>
      </c>
      <c r="R808" s="82">
        <v>1</v>
      </c>
      <c r="S808" s="82">
        <v>1</v>
      </c>
      <c r="T808" s="82">
        <v>0</v>
      </c>
      <c r="U808" s="82">
        <v>0</v>
      </c>
      <c r="V808" s="82">
        <v>0</v>
      </c>
      <c r="W808" s="77">
        <v>106200</v>
      </c>
      <c r="X808" s="77">
        <v>0</v>
      </c>
      <c r="Y808" s="77">
        <v>0</v>
      </c>
      <c r="Z808" s="77">
        <v>549.58000000000004</v>
      </c>
      <c r="AA808" s="77">
        <v>0</v>
      </c>
      <c r="AB808" s="77">
        <v>0</v>
      </c>
      <c r="AC808" s="77">
        <v>0</v>
      </c>
      <c r="AD808" s="77">
        <v>106200</v>
      </c>
      <c r="AE808" s="134">
        <v>44335</v>
      </c>
      <c r="AF808" s="134">
        <v>47622</v>
      </c>
      <c r="AG808" s="135">
        <v>106200</v>
      </c>
      <c r="AH808" s="84">
        <v>6.2194444444444441</v>
      </c>
      <c r="AI808" s="84">
        <v>9</v>
      </c>
      <c r="AJ808" s="136">
        <v>6.2100000000000002E-2</v>
      </c>
      <c r="AK808" s="79" t="s">
        <v>651</v>
      </c>
      <c r="AL808" s="79" t="s">
        <v>652</v>
      </c>
      <c r="AM808" s="130">
        <v>0</v>
      </c>
      <c r="AN808" s="130">
        <v>0</v>
      </c>
      <c r="AO808" s="130">
        <v>0</v>
      </c>
      <c r="AP808" s="130">
        <v>0</v>
      </c>
      <c r="AQ808" s="130">
        <v>0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0</v>
      </c>
      <c r="BI808" s="22">
        <f t="shared" si="36"/>
        <v>0</v>
      </c>
      <c r="BJ808" s="22">
        <f t="shared" si="37"/>
        <v>0</v>
      </c>
      <c r="BK808" s="22">
        <f t="shared" si="38"/>
        <v>0</v>
      </c>
    </row>
    <row r="809" spans="1:63" x14ac:dyDescent="0.35">
      <c r="A809" s="23" t="s">
        <v>2249</v>
      </c>
      <c r="B809" s="79" t="s">
        <v>560</v>
      </c>
      <c r="C809" s="80">
        <v>10</v>
      </c>
      <c r="D809" s="81" t="s">
        <v>23</v>
      </c>
      <c r="E809" s="79" t="s">
        <v>458</v>
      </c>
      <c r="F809" s="79" t="s">
        <v>635</v>
      </c>
      <c r="G809" s="79" t="s">
        <v>918</v>
      </c>
      <c r="H809" s="79" t="s">
        <v>656</v>
      </c>
      <c r="I809" s="79" t="s">
        <v>919</v>
      </c>
      <c r="J809" s="79" t="s">
        <v>658</v>
      </c>
      <c r="K809" s="79" t="s">
        <v>472</v>
      </c>
      <c r="L809" s="79" t="s">
        <v>637</v>
      </c>
      <c r="M809" s="79" t="s">
        <v>650</v>
      </c>
      <c r="N809" s="82">
        <v>1</v>
      </c>
      <c r="O809" s="82">
        <v>1</v>
      </c>
      <c r="P809" s="82">
        <v>1</v>
      </c>
      <c r="Q809" s="82">
        <v>1</v>
      </c>
      <c r="R809" s="82">
        <v>1</v>
      </c>
      <c r="S809" s="82">
        <v>1</v>
      </c>
      <c r="T809" s="82">
        <v>0</v>
      </c>
      <c r="U809" s="82">
        <v>0</v>
      </c>
      <c r="V809" s="82">
        <v>0</v>
      </c>
      <c r="W809" s="77">
        <v>53100</v>
      </c>
      <c r="X809" s="77">
        <v>0</v>
      </c>
      <c r="Y809" s="77">
        <v>0</v>
      </c>
      <c r="Z809" s="77">
        <v>287.62</v>
      </c>
      <c r="AA809" s="77">
        <v>0</v>
      </c>
      <c r="AB809" s="77">
        <v>0</v>
      </c>
      <c r="AC809" s="77">
        <v>0</v>
      </c>
      <c r="AD809" s="77">
        <v>53100</v>
      </c>
      <c r="AE809" s="134">
        <v>44335</v>
      </c>
      <c r="AF809" s="134">
        <v>47987</v>
      </c>
      <c r="AG809" s="135">
        <v>53100</v>
      </c>
      <c r="AH809" s="84">
        <v>7.2194444444444441</v>
      </c>
      <c r="AI809" s="84">
        <v>10</v>
      </c>
      <c r="AJ809" s="136">
        <v>6.5000000000000002E-2</v>
      </c>
      <c r="AK809" s="79" t="s">
        <v>651</v>
      </c>
      <c r="AL809" s="79" t="s">
        <v>652</v>
      </c>
      <c r="AM809" s="130">
        <v>0</v>
      </c>
      <c r="AN809" s="130">
        <v>0</v>
      </c>
      <c r="AO809" s="130">
        <v>0</v>
      </c>
      <c r="AP809" s="130">
        <v>0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0</v>
      </c>
      <c r="BI809" s="22">
        <f t="shared" si="36"/>
        <v>0</v>
      </c>
      <c r="BJ809" s="22">
        <f t="shared" si="37"/>
        <v>0</v>
      </c>
      <c r="BK809" s="22">
        <f t="shared" si="38"/>
        <v>0</v>
      </c>
    </row>
    <row r="810" spans="1:63" x14ac:dyDescent="0.35">
      <c r="A810" s="23" t="s">
        <v>1382</v>
      </c>
      <c r="B810" s="79" t="s">
        <v>561</v>
      </c>
      <c r="C810" s="80">
        <v>3</v>
      </c>
      <c r="D810" s="81" t="s">
        <v>23</v>
      </c>
      <c r="E810" s="79" t="s">
        <v>458</v>
      </c>
      <c r="F810" s="79" t="s">
        <v>635</v>
      </c>
      <c r="G810" s="79" t="s">
        <v>918</v>
      </c>
      <c r="H810" s="79" t="s">
        <v>656</v>
      </c>
      <c r="I810" s="79" t="s">
        <v>919</v>
      </c>
      <c r="J810" s="79" t="s">
        <v>658</v>
      </c>
      <c r="K810" s="79" t="s">
        <v>472</v>
      </c>
      <c r="L810" s="79" t="s">
        <v>637</v>
      </c>
      <c r="M810" s="79" t="s">
        <v>650</v>
      </c>
      <c r="N810" s="82">
        <v>1</v>
      </c>
      <c r="O810" s="82">
        <v>1</v>
      </c>
      <c r="P810" s="82">
        <v>1</v>
      </c>
      <c r="Q810" s="82">
        <v>1</v>
      </c>
      <c r="R810" s="82">
        <v>1</v>
      </c>
      <c r="S810" s="82">
        <v>1</v>
      </c>
      <c r="T810" s="82">
        <v>0</v>
      </c>
      <c r="U810" s="82">
        <v>0</v>
      </c>
      <c r="V810" s="82">
        <v>0</v>
      </c>
      <c r="W810" s="77">
        <v>142337.5</v>
      </c>
      <c r="X810" s="77">
        <v>0</v>
      </c>
      <c r="Y810" s="77">
        <v>0</v>
      </c>
      <c r="Z810" s="77">
        <v>510.04</v>
      </c>
      <c r="AA810" s="77">
        <v>0</v>
      </c>
      <c r="AB810" s="77">
        <v>0</v>
      </c>
      <c r="AC810" s="77">
        <v>0</v>
      </c>
      <c r="AD810" s="77">
        <v>142337.5</v>
      </c>
      <c r="AE810" s="134">
        <v>44363</v>
      </c>
      <c r="AF810" s="134">
        <v>45459</v>
      </c>
      <c r="AG810" s="135">
        <v>284675</v>
      </c>
      <c r="AH810" s="84">
        <v>0.29444444444444445</v>
      </c>
      <c r="AI810" s="84">
        <v>3</v>
      </c>
      <c r="AJ810" s="136">
        <v>4.2999999999999997E-2</v>
      </c>
      <c r="AK810" s="79" t="s">
        <v>651</v>
      </c>
      <c r="AL810" s="79" t="s">
        <v>652</v>
      </c>
      <c r="AM810" s="130">
        <v>0</v>
      </c>
      <c r="AN810" s="130">
        <v>0</v>
      </c>
      <c r="AO810" s="130">
        <v>0</v>
      </c>
      <c r="AP810" s="130">
        <v>142337.5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0</v>
      </c>
      <c r="BI810" s="22">
        <f t="shared" si="36"/>
        <v>142337.5</v>
      </c>
      <c r="BJ810" s="22">
        <f t="shared" si="37"/>
        <v>0</v>
      </c>
      <c r="BK810" s="22">
        <f t="shared" si="38"/>
        <v>142337.5</v>
      </c>
    </row>
    <row r="811" spans="1:63" x14ac:dyDescent="0.35">
      <c r="A811" s="23" t="s">
        <v>2250</v>
      </c>
      <c r="B811" s="79" t="s">
        <v>561</v>
      </c>
      <c r="C811" s="80">
        <v>4</v>
      </c>
      <c r="D811" s="81" t="s">
        <v>23</v>
      </c>
      <c r="E811" s="79" t="s">
        <v>458</v>
      </c>
      <c r="F811" s="79" t="s">
        <v>635</v>
      </c>
      <c r="G811" s="79" t="s">
        <v>918</v>
      </c>
      <c r="H811" s="79" t="s">
        <v>656</v>
      </c>
      <c r="I811" s="79" t="s">
        <v>919</v>
      </c>
      <c r="J811" s="79" t="s">
        <v>658</v>
      </c>
      <c r="K811" s="79" t="s">
        <v>472</v>
      </c>
      <c r="L811" s="79" t="s">
        <v>637</v>
      </c>
      <c r="M811" s="79" t="s">
        <v>650</v>
      </c>
      <c r="N811" s="82">
        <v>1</v>
      </c>
      <c r="O811" s="82">
        <v>1</v>
      </c>
      <c r="P811" s="82">
        <v>1</v>
      </c>
      <c r="Q811" s="82">
        <v>1</v>
      </c>
      <c r="R811" s="82">
        <v>1</v>
      </c>
      <c r="S811" s="82">
        <v>1</v>
      </c>
      <c r="T811" s="82">
        <v>0</v>
      </c>
      <c r="U811" s="82">
        <v>0</v>
      </c>
      <c r="V811" s="82">
        <v>0</v>
      </c>
      <c r="W811" s="77">
        <v>244997.5</v>
      </c>
      <c r="X811" s="77">
        <v>0</v>
      </c>
      <c r="Y811" s="77">
        <v>0</v>
      </c>
      <c r="Z811" s="77">
        <v>961.62</v>
      </c>
      <c r="AA811" s="77">
        <v>0</v>
      </c>
      <c r="AB811" s="77">
        <v>0</v>
      </c>
      <c r="AC811" s="77">
        <v>0</v>
      </c>
      <c r="AD811" s="77">
        <v>244997.5</v>
      </c>
      <c r="AE811" s="134">
        <v>44363</v>
      </c>
      <c r="AF811" s="134">
        <v>45824</v>
      </c>
      <c r="AG811" s="135">
        <v>244997.5</v>
      </c>
      <c r="AH811" s="84">
        <v>1.2944444444444445</v>
      </c>
      <c r="AI811" s="84">
        <v>4</v>
      </c>
      <c r="AJ811" s="136">
        <v>4.7100000000000003E-2</v>
      </c>
      <c r="AK811" s="79" t="s">
        <v>651</v>
      </c>
      <c r="AL811" s="79" t="s">
        <v>652</v>
      </c>
      <c r="AM811" s="130">
        <v>0</v>
      </c>
      <c r="AN811" s="130">
        <v>0</v>
      </c>
      <c r="AO811" s="130">
        <v>0</v>
      </c>
      <c r="AP811" s="130">
        <v>0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122498.75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122498.75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0</v>
      </c>
      <c r="BI811" s="22">
        <f t="shared" si="36"/>
        <v>122498.75</v>
      </c>
      <c r="BJ811" s="22">
        <f t="shared" si="37"/>
        <v>122498.75</v>
      </c>
      <c r="BK811" s="22">
        <f t="shared" si="38"/>
        <v>244997.5</v>
      </c>
    </row>
    <row r="812" spans="1:63" x14ac:dyDescent="0.35">
      <c r="A812" s="23" t="s">
        <v>2251</v>
      </c>
      <c r="B812" s="79" t="s">
        <v>561</v>
      </c>
      <c r="C812" s="80">
        <v>5</v>
      </c>
      <c r="D812" s="81" t="s">
        <v>23</v>
      </c>
      <c r="E812" s="79" t="s">
        <v>458</v>
      </c>
      <c r="F812" s="79" t="s">
        <v>635</v>
      </c>
      <c r="G812" s="79" t="s">
        <v>918</v>
      </c>
      <c r="H812" s="79" t="s">
        <v>656</v>
      </c>
      <c r="I812" s="79" t="s">
        <v>919</v>
      </c>
      <c r="J812" s="79" t="s">
        <v>658</v>
      </c>
      <c r="K812" s="79" t="s">
        <v>472</v>
      </c>
      <c r="L812" s="79" t="s">
        <v>637</v>
      </c>
      <c r="M812" s="79" t="s">
        <v>650</v>
      </c>
      <c r="N812" s="82">
        <v>1</v>
      </c>
      <c r="O812" s="82">
        <v>1</v>
      </c>
      <c r="P812" s="82">
        <v>1</v>
      </c>
      <c r="Q812" s="82">
        <v>1</v>
      </c>
      <c r="R812" s="82">
        <v>1</v>
      </c>
      <c r="S812" s="82">
        <v>1</v>
      </c>
      <c r="T812" s="82">
        <v>0</v>
      </c>
      <c r="U812" s="82">
        <v>0</v>
      </c>
      <c r="V812" s="82">
        <v>0</v>
      </c>
      <c r="W812" s="77">
        <v>206647.5</v>
      </c>
      <c r="X812" s="77">
        <v>0</v>
      </c>
      <c r="Y812" s="77">
        <v>0</v>
      </c>
      <c r="Z812" s="77">
        <v>873.09</v>
      </c>
      <c r="AA812" s="77">
        <v>0</v>
      </c>
      <c r="AB812" s="77">
        <v>0</v>
      </c>
      <c r="AC812" s="77">
        <v>0</v>
      </c>
      <c r="AD812" s="77">
        <v>206647.5</v>
      </c>
      <c r="AE812" s="134">
        <v>44363</v>
      </c>
      <c r="AF812" s="134">
        <v>46189</v>
      </c>
      <c r="AG812" s="135">
        <v>206647.5</v>
      </c>
      <c r="AH812" s="84">
        <v>2.2944444444444443</v>
      </c>
      <c r="AI812" s="84">
        <v>5</v>
      </c>
      <c r="AJ812" s="136">
        <v>5.0700000000000002E-2</v>
      </c>
      <c r="AK812" s="79" t="s">
        <v>651</v>
      </c>
      <c r="AL812" s="79" t="s">
        <v>652</v>
      </c>
      <c r="AM812" s="130">
        <v>0</v>
      </c>
      <c r="AN812" s="130">
        <v>0</v>
      </c>
      <c r="AO812" s="130">
        <v>0</v>
      </c>
      <c r="AP812" s="130">
        <v>0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103323.75</v>
      </c>
      <c r="BI812" s="22">
        <f t="shared" si="36"/>
        <v>0</v>
      </c>
      <c r="BJ812" s="22">
        <f t="shared" si="37"/>
        <v>103323.75</v>
      </c>
      <c r="BK812" s="22">
        <f t="shared" si="38"/>
        <v>103323.75</v>
      </c>
    </row>
    <row r="813" spans="1:63" x14ac:dyDescent="0.35">
      <c r="A813" s="23" t="s">
        <v>2252</v>
      </c>
      <c r="B813" s="79" t="s">
        <v>561</v>
      </c>
      <c r="C813" s="80">
        <v>6</v>
      </c>
      <c r="D813" s="81" t="s">
        <v>23</v>
      </c>
      <c r="E813" s="79" t="s">
        <v>458</v>
      </c>
      <c r="F813" s="79" t="s">
        <v>635</v>
      </c>
      <c r="G813" s="79" t="s">
        <v>918</v>
      </c>
      <c r="H813" s="79" t="s">
        <v>656</v>
      </c>
      <c r="I813" s="79" t="s">
        <v>919</v>
      </c>
      <c r="J813" s="79" t="s">
        <v>658</v>
      </c>
      <c r="K813" s="79" t="s">
        <v>472</v>
      </c>
      <c r="L813" s="79" t="s">
        <v>637</v>
      </c>
      <c r="M813" s="79" t="s">
        <v>650</v>
      </c>
      <c r="N813" s="82">
        <v>1</v>
      </c>
      <c r="O813" s="82">
        <v>1</v>
      </c>
      <c r="P813" s="82">
        <v>1</v>
      </c>
      <c r="Q813" s="82">
        <v>1</v>
      </c>
      <c r="R813" s="82">
        <v>1</v>
      </c>
      <c r="S813" s="82">
        <v>1</v>
      </c>
      <c r="T813" s="82">
        <v>0</v>
      </c>
      <c r="U813" s="82">
        <v>0</v>
      </c>
      <c r="V813" s="82">
        <v>0</v>
      </c>
      <c r="W813" s="77">
        <v>216677.5</v>
      </c>
      <c r="X813" s="77">
        <v>0</v>
      </c>
      <c r="Y813" s="77">
        <v>0</v>
      </c>
      <c r="Z813" s="77">
        <v>967.83</v>
      </c>
      <c r="AA813" s="77">
        <v>0</v>
      </c>
      <c r="AB813" s="77">
        <v>0</v>
      </c>
      <c r="AC813" s="77">
        <v>0</v>
      </c>
      <c r="AD813" s="77">
        <v>216677.5</v>
      </c>
      <c r="AE813" s="134">
        <v>44363</v>
      </c>
      <c r="AF813" s="134">
        <v>46554</v>
      </c>
      <c r="AG813" s="135">
        <v>216677.5</v>
      </c>
      <c r="AH813" s="84">
        <v>3.2944444444444443</v>
      </c>
      <c r="AI813" s="84">
        <v>6</v>
      </c>
      <c r="AJ813" s="136">
        <v>5.3600000000000002E-2</v>
      </c>
      <c r="AK813" s="79" t="s">
        <v>651</v>
      </c>
      <c r="AL813" s="79" t="s">
        <v>652</v>
      </c>
      <c r="AM813" s="130">
        <v>0</v>
      </c>
      <c r="AN813" s="130">
        <v>0</v>
      </c>
      <c r="AO813" s="130">
        <v>0</v>
      </c>
      <c r="AP813" s="130">
        <v>0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0</v>
      </c>
      <c r="BI813" s="22">
        <f t="shared" si="36"/>
        <v>0</v>
      </c>
      <c r="BJ813" s="22">
        <f t="shared" si="37"/>
        <v>0</v>
      </c>
      <c r="BK813" s="22">
        <f t="shared" si="38"/>
        <v>0</v>
      </c>
    </row>
    <row r="814" spans="1:63" x14ac:dyDescent="0.35">
      <c r="A814" s="23" t="s">
        <v>2253</v>
      </c>
      <c r="B814" s="79" t="s">
        <v>561</v>
      </c>
      <c r="C814" s="80">
        <v>7</v>
      </c>
      <c r="D814" s="81" t="s">
        <v>23</v>
      </c>
      <c r="E814" s="79" t="s">
        <v>458</v>
      </c>
      <c r="F814" s="79" t="s">
        <v>635</v>
      </c>
      <c r="G814" s="79" t="s">
        <v>918</v>
      </c>
      <c r="H814" s="79" t="s">
        <v>656</v>
      </c>
      <c r="I814" s="79" t="s">
        <v>919</v>
      </c>
      <c r="J814" s="79" t="s">
        <v>658</v>
      </c>
      <c r="K814" s="79" t="s">
        <v>472</v>
      </c>
      <c r="L814" s="79" t="s">
        <v>637</v>
      </c>
      <c r="M814" s="79" t="s">
        <v>650</v>
      </c>
      <c r="N814" s="82">
        <v>1</v>
      </c>
      <c r="O814" s="82">
        <v>1</v>
      </c>
      <c r="P814" s="82">
        <v>1</v>
      </c>
      <c r="Q814" s="82">
        <v>1</v>
      </c>
      <c r="R814" s="82">
        <v>1</v>
      </c>
      <c r="S814" s="82">
        <v>1</v>
      </c>
      <c r="T814" s="82">
        <v>0</v>
      </c>
      <c r="U814" s="82">
        <v>0</v>
      </c>
      <c r="V814" s="82">
        <v>0</v>
      </c>
      <c r="W814" s="77">
        <v>548847.5</v>
      </c>
      <c r="X814" s="77">
        <v>0</v>
      </c>
      <c r="Y814" s="77">
        <v>0</v>
      </c>
      <c r="Z814" s="77">
        <v>2579.58</v>
      </c>
      <c r="AA814" s="77">
        <v>0</v>
      </c>
      <c r="AB814" s="77">
        <v>0</v>
      </c>
      <c r="AC814" s="77">
        <v>0</v>
      </c>
      <c r="AD814" s="77">
        <v>548847.5</v>
      </c>
      <c r="AE814" s="134">
        <v>44363</v>
      </c>
      <c r="AF814" s="134">
        <v>46920</v>
      </c>
      <c r="AG814" s="135">
        <v>548847.5</v>
      </c>
      <c r="AH814" s="84">
        <v>4.2944444444444443</v>
      </c>
      <c r="AI814" s="84">
        <v>7</v>
      </c>
      <c r="AJ814" s="136">
        <v>5.6399999999999999E-2</v>
      </c>
      <c r="AK814" s="79" t="s">
        <v>651</v>
      </c>
      <c r="AL814" s="79" t="s">
        <v>652</v>
      </c>
      <c r="AM814" s="130">
        <v>0</v>
      </c>
      <c r="AN814" s="130">
        <v>0</v>
      </c>
      <c r="AO814" s="130">
        <v>0</v>
      </c>
      <c r="AP814" s="130">
        <v>0</v>
      </c>
      <c r="AQ814" s="130">
        <v>0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0</v>
      </c>
      <c r="BI814" s="22">
        <f t="shared" si="36"/>
        <v>0</v>
      </c>
      <c r="BJ814" s="22">
        <f t="shared" si="37"/>
        <v>0</v>
      </c>
      <c r="BK814" s="22">
        <f t="shared" si="38"/>
        <v>0</v>
      </c>
    </row>
    <row r="815" spans="1:63" x14ac:dyDescent="0.35">
      <c r="A815" s="23" t="s">
        <v>2254</v>
      </c>
      <c r="B815" s="79" t="s">
        <v>561</v>
      </c>
      <c r="C815" s="80">
        <v>8</v>
      </c>
      <c r="D815" s="81" t="s">
        <v>23</v>
      </c>
      <c r="E815" s="79" t="s">
        <v>458</v>
      </c>
      <c r="F815" s="79" t="s">
        <v>635</v>
      </c>
      <c r="G815" s="79" t="s">
        <v>918</v>
      </c>
      <c r="H815" s="79" t="s">
        <v>656</v>
      </c>
      <c r="I815" s="79" t="s">
        <v>919</v>
      </c>
      <c r="J815" s="79" t="s">
        <v>658</v>
      </c>
      <c r="K815" s="79" t="s">
        <v>472</v>
      </c>
      <c r="L815" s="79" t="s">
        <v>637</v>
      </c>
      <c r="M815" s="79" t="s">
        <v>650</v>
      </c>
      <c r="N815" s="82">
        <v>1</v>
      </c>
      <c r="O815" s="82">
        <v>1</v>
      </c>
      <c r="P815" s="82">
        <v>1</v>
      </c>
      <c r="Q815" s="82">
        <v>1</v>
      </c>
      <c r="R815" s="82">
        <v>1</v>
      </c>
      <c r="S815" s="82">
        <v>1</v>
      </c>
      <c r="T815" s="82">
        <v>0</v>
      </c>
      <c r="U815" s="82">
        <v>0</v>
      </c>
      <c r="V815" s="82">
        <v>0</v>
      </c>
      <c r="W815" s="77">
        <v>402527.5</v>
      </c>
      <c r="X815" s="77">
        <v>0</v>
      </c>
      <c r="Y815" s="77">
        <v>0</v>
      </c>
      <c r="Z815" s="77">
        <v>1989.16</v>
      </c>
      <c r="AA815" s="77">
        <v>0</v>
      </c>
      <c r="AB815" s="77">
        <v>0</v>
      </c>
      <c r="AC815" s="77">
        <v>0</v>
      </c>
      <c r="AD815" s="77">
        <v>402527.5</v>
      </c>
      <c r="AE815" s="134">
        <v>44363</v>
      </c>
      <c r="AF815" s="134">
        <v>47285</v>
      </c>
      <c r="AG815" s="135">
        <v>402527.5</v>
      </c>
      <c r="AH815" s="84">
        <v>5.2944444444444443</v>
      </c>
      <c r="AI815" s="84">
        <v>8</v>
      </c>
      <c r="AJ815" s="136">
        <v>5.9299999999999999E-2</v>
      </c>
      <c r="AK815" s="79" t="s">
        <v>651</v>
      </c>
      <c r="AL815" s="79" t="s">
        <v>652</v>
      </c>
      <c r="AM815" s="130">
        <v>0</v>
      </c>
      <c r="AN815" s="130">
        <v>0</v>
      </c>
      <c r="AO815" s="130">
        <v>0</v>
      </c>
      <c r="AP815" s="130">
        <v>0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0</v>
      </c>
      <c r="BI815" s="22">
        <f t="shared" si="36"/>
        <v>0</v>
      </c>
      <c r="BJ815" s="22">
        <f t="shared" si="37"/>
        <v>0</v>
      </c>
      <c r="BK815" s="22">
        <f t="shared" si="38"/>
        <v>0</v>
      </c>
    </row>
    <row r="816" spans="1:63" x14ac:dyDescent="0.35">
      <c r="A816" s="23" t="s">
        <v>2255</v>
      </c>
      <c r="B816" s="79" t="s">
        <v>561</v>
      </c>
      <c r="C816" s="80">
        <v>9</v>
      </c>
      <c r="D816" s="81" t="s">
        <v>23</v>
      </c>
      <c r="E816" s="79" t="s">
        <v>458</v>
      </c>
      <c r="F816" s="79" t="s">
        <v>635</v>
      </c>
      <c r="G816" s="79" t="s">
        <v>918</v>
      </c>
      <c r="H816" s="79" t="s">
        <v>656</v>
      </c>
      <c r="I816" s="79" t="s">
        <v>919</v>
      </c>
      <c r="J816" s="79" t="s">
        <v>658</v>
      </c>
      <c r="K816" s="79" t="s">
        <v>472</v>
      </c>
      <c r="L816" s="79" t="s">
        <v>637</v>
      </c>
      <c r="M816" s="79" t="s">
        <v>650</v>
      </c>
      <c r="N816" s="82">
        <v>1</v>
      </c>
      <c r="O816" s="82">
        <v>1</v>
      </c>
      <c r="P816" s="82">
        <v>1</v>
      </c>
      <c r="Q816" s="82">
        <v>1</v>
      </c>
      <c r="R816" s="82">
        <v>1</v>
      </c>
      <c r="S816" s="82">
        <v>1</v>
      </c>
      <c r="T816" s="82">
        <v>0</v>
      </c>
      <c r="U816" s="82">
        <v>0</v>
      </c>
      <c r="V816" s="82">
        <v>0</v>
      </c>
      <c r="W816" s="77">
        <v>74340</v>
      </c>
      <c r="X816" s="77">
        <v>0</v>
      </c>
      <c r="Y816" s="77">
        <v>0</v>
      </c>
      <c r="Z816" s="77">
        <v>384.71</v>
      </c>
      <c r="AA816" s="77">
        <v>0</v>
      </c>
      <c r="AB816" s="77">
        <v>0</v>
      </c>
      <c r="AC816" s="77">
        <v>0</v>
      </c>
      <c r="AD816" s="77">
        <v>74340</v>
      </c>
      <c r="AE816" s="134">
        <v>44363</v>
      </c>
      <c r="AF816" s="134">
        <v>47650</v>
      </c>
      <c r="AG816" s="135">
        <v>74340</v>
      </c>
      <c r="AH816" s="84">
        <v>6.2944444444444443</v>
      </c>
      <c r="AI816" s="84">
        <v>9</v>
      </c>
      <c r="AJ816" s="136">
        <v>6.2100000000000002E-2</v>
      </c>
      <c r="AK816" s="79" t="s">
        <v>651</v>
      </c>
      <c r="AL816" s="79" t="s">
        <v>652</v>
      </c>
      <c r="AM816" s="130">
        <v>0</v>
      </c>
      <c r="AN816" s="130">
        <v>0</v>
      </c>
      <c r="AO816" s="130">
        <v>0</v>
      </c>
      <c r="AP816" s="130">
        <v>0</v>
      </c>
      <c r="AQ816" s="130">
        <v>0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0</v>
      </c>
      <c r="BI816" s="22">
        <f t="shared" si="36"/>
        <v>0</v>
      </c>
      <c r="BJ816" s="22">
        <f t="shared" si="37"/>
        <v>0</v>
      </c>
      <c r="BK816" s="22">
        <f t="shared" si="38"/>
        <v>0</v>
      </c>
    </row>
    <row r="817" spans="1:63" x14ac:dyDescent="0.35">
      <c r="A817" s="23" t="s">
        <v>1399</v>
      </c>
      <c r="B817" s="79" t="s">
        <v>572</v>
      </c>
      <c r="C817" s="80">
        <v>1</v>
      </c>
      <c r="D817" s="81" t="s">
        <v>23</v>
      </c>
      <c r="E817" s="79" t="s">
        <v>458</v>
      </c>
      <c r="F817" s="79" t="s">
        <v>635</v>
      </c>
      <c r="G817" s="79" t="s">
        <v>55</v>
      </c>
      <c r="H817" s="79" t="s">
        <v>648</v>
      </c>
      <c r="I817" s="79" t="s">
        <v>636</v>
      </c>
      <c r="J817" s="79" t="s">
        <v>649</v>
      </c>
      <c r="K817" s="79" t="s">
        <v>583</v>
      </c>
      <c r="L817" s="79" t="s">
        <v>637</v>
      </c>
      <c r="M817" s="79" t="s">
        <v>650</v>
      </c>
      <c r="N817" s="82">
        <v>1</v>
      </c>
      <c r="O817" s="82">
        <v>1</v>
      </c>
      <c r="P817" s="82">
        <v>1</v>
      </c>
      <c r="Q817" s="82">
        <v>0</v>
      </c>
      <c r="R817" s="82">
        <v>0</v>
      </c>
      <c r="S817" s="82">
        <v>1</v>
      </c>
      <c r="T817" s="82">
        <v>1</v>
      </c>
      <c r="U817" s="82">
        <v>1</v>
      </c>
      <c r="V817" s="82">
        <v>0</v>
      </c>
      <c r="W817" s="77">
        <v>18181818.18999999</v>
      </c>
      <c r="X817" s="77">
        <v>0</v>
      </c>
      <c r="Y817" s="77">
        <v>0</v>
      </c>
      <c r="Z817" s="77">
        <v>0</v>
      </c>
      <c r="AA817" s="77">
        <v>0</v>
      </c>
      <c r="AB817" s="77">
        <v>0</v>
      </c>
      <c r="AC817" s="77">
        <v>0</v>
      </c>
      <c r="AD817" s="77">
        <v>18181818.18999999</v>
      </c>
      <c r="AE817" s="134">
        <v>41228</v>
      </c>
      <c r="AF817" s="134">
        <v>45611</v>
      </c>
      <c r="AG817" s="135">
        <v>100000000</v>
      </c>
      <c r="AH817" s="84">
        <v>0.70833333333333337</v>
      </c>
      <c r="AI817" s="84">
        <v>12</v>
      </c>
      <c r="AJ817" s="136">
        <v>7.4999999999999997E-2</v>
      </c>
      <c r="AK817" s="79" t="s">
        <v>651</v>
      </c>
      <c r="AL817" s="79" t="s">
        <v>652</v>
      </c>
      <c r="AM817" s="130">
        <v>0</v>
      </c>
      <c r="AN817" s="130">
        <v>0</v>
      </c>
      <c r="AO817" s="130">
        <v>9090909.0899999999</v>
      </c>
      <c r="AP817" s="130">
        <v>0</v>
      </c>
      <c r="AQ817" s="130">
        <v>0</v>
      </c>
      <c r="AR817" s="130">
        <v>0</v>
      </c>
      <c r="AS817" s="130">
        <v>0</v>
      </c>
      <c r="AT817" s="130">
        <v>0</v>
      </c>
      <c r="AU817" s="130">
        <v>9090909.0999999996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0</v>
      </c>
      <c r="BI817" s="22">
        <f t="shared" si="36"/>
        <v>18181818.189999998</v>
      </c>
      <c r="BJ817" s="22">
        <f t="shared" si="37"/>
        <v>0</v>
      </c>
      <c r="BK817" s="22">
        <f t="shared" si="38"/>
        <v>18181818.189999998</v>
      </c>
    </row>
    <row r="818" spans="1:63" x14ac:dyDescent="0.35">
      <c r="A818" s="23" t="s">
        <v>1400</v>
      </c>
      <c r="B818" s="79" t="s">
        <v>572</v>
      </c>
      <c r="C818" s="80">
        <v>2</v>
      </c>
      <c r="D818" s="81" t="s">
        <v>23</v>
      </c>
      <c r="E818" s="79" t="s">
        <v>458</v>
      </c>
      <c r="F818" s="79" t="s">
        <v>635</v>
      </c>
      <c r="G818" s="79" t="s">
        <v>55</v>
      </c>
      <c r="H818" s="79" t="s">
        <v>648</v>
      </c>
      <c r="I818" s="79" t="s">
        <v>636</v>
      </c>
      <c r="J818" s="79" t="s">
        <v>649</v>
      </c>
      <c r="K818" s="79" t="s">
        <v>583</v>
      </c>
      <c r="L818" s="79" t="s">
        <v>637</v>
      </c>
      <c r="M818" s="79" t="s">
        <v>650</v>
      </c>
      <c r="N818" s="82">
        <v>1</v>
      </c>
      <c r="O818" s="82">
        <v>1</v>
      </c>
      <c r="P818" s="82">
        <v>1</v>
      </c>
      <c r="Q818" s="82">
        <v>0</v>
      </c>
      <c r="R818" s="82">
        <v>0</v>
      </c>
      <c r="S818" s="82">
        <v>1</v>
      </c>
      <c r="T818" s="82">
        <v>1</v>
      </c>
      <c r="U818" s="82">
        <v>1</v>
      </c>
      <c r="V818" s="82">
        <v>0</v>
      </c>
      <c r="W818" s="77">
        <v>9090909.049999997</v>
      </c>
      <c r="X818" s="77">
        <v>0</v>
      </c>
      <c r="Y818" s="77">
        <v>0</v>
      </c>
      <c r="Z818" s="77">
        <v>0</v>
      </c>
      <c r="AA818" s="77">
        <v>0</v>
      </c>
      <c r="AB818" s="77">
        <v>0</v>
      </c>
      <c r="AC818" s="77">
        <v>0</v>
      </c>
      <c r="AD818" s="77">
        <v>9090909.049999997</v>
      </c>
      <c r="AE818" s="134">
        <v>41236</v>
      </c>
      <c r="AF818" s="134">
        <v>45619</v>
      </c>
      <c r="AG818" s="135">
        <v>50000000</v>
      </c>
      <c r="AH818" s="84">
        <v>0.73055555555555551</v>
      </c>
      <c r="AI818" s="84">
        <v>12</v>
      </c>
      <c r="AJ818" s="136">
        <v>7.4999999999999997E-2</v>
      </c>
      <c r="AK818" s="79" t="s">
        <v>651</v>
      </c>
      <c r="AL818" s="79" t="s">
        <v>652</v>
      </c>
      <c r="AM818" s="130">
        <v>0</v>
      </c>
      <c r="AN818" s="130">
        <v>0</v>
      </c>
      <c r="AO818" s="130">
        <v>4545454.55</v>
      </c>
      <c r="AP818" s="130">
        <v>0</v>
      </c>
      <c r="AQ818" s="130">
        <v>0</v>
      </c>
      <c r="AR818" s="130">
        <v>0</v>
      </c>
      <c r="AS818" s="130">
        <v>0</v>
      </c>
      <c r="AT818" s="130">
        <v>0</v>
      </c>
      <c r="AU818" s="130">
        <v>4545454.5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0</v>
      </c>
      <c r="BI818" s="22">
        <f t="shared" si="36"/>
        <v>9090909.0500000007</v>
      </c>
      <c r="BJ818" s="22">
        <f t="shared" si="37"/>
        <v>0</v>
      </c>
      <c r="BK818" s="22">
        <f t="shared" si="38"/>
        <v>9090909.0500000007</v>
      </c>
    </row>
    <row r="819" spans="1:63" x14ac:dyDescent="0.35">
      <c r="A819" s="23" t="s">
        <v>1401</v>
      </c>
      <c r="B819" s="79" t="s">
        <v>572</v>
      </c>
      <c r="C819" s="80">
        <v>3</v>
      </c>
      <c r="D819" s="81" t="s">
        <v>23</v>
      </c>
      <c r="E819" s="79" t="s">
        <v>458</v>
      </c>
      <c r="F819" s="79" t="s">
        <v>635</v>
      </c>
      <c r="G819" s="79" t="s">
        <v>55</v>
      </c>
      <c r="H819" s="79" t="s">
        <v>648</v>
      </c>
      <c r="I819" s="79" t="s">
        <v>636</v>
      </c>
      <c r="J819" s="79" t="s">
        <v>649</v>
      </c>
      <c r="K819" s="79" t="s">
        <v>583</v>
      </c>
      <c r="L819" s="79" t="s">
        <v>637</v>
      </c>
      <c r="M819" s="79" t="s">
        <v>650</v>
      </c>
      <c r="N819" s="82">
        <v>1</v>
      </c>
      <c r="O819" s="82">
        <v>1</v>
      </c>
      <c r="P819" s="82">
        <v>1</v>
      </c>
      <c r="Q819" s="82">
        <v>0</v>
      </c>
      <c r="R819" s="82">
        <v>0</v>
      </c>
      <c r="S819" s="82">
        <v>1</v>
      </c>
      <c r="T819" s="82">
        <v>1</v>
      </c>
      <c r="U819" s="82">
        <v>1</v>
      </c>
      <c r="V819" s="82">
        <v>0</v>
      </c>
      <c r="W819" s="77">
        <v>4545454.5700000022</v>
      </c>
      <c r="X819" s="77">
        <v>0</v>
      </c>
      <c r="Y819" s="77">
        <v>0</v>
      </c>
      <c r="Z819" s="77">
        <v>0</v>
      </c>
      <c r="AA819" s="77">
        <v>0</v>
      </c>
      <c r="AB819" s="77">
        <v>0</v>
      </c>
      <c r="AC819" s="77">
        <v>0</v>
      </c>
      <c r="AD819" s="77">
        <v>4545454.5700000022</v>
      </c>
      <c r="AE819" s="134">
        <v>41246</v>
      </c>
      <c r="AF819" s="134">
        <v>45629</v>
      </c>
      <c r="AG819" s="135">
        <v>25000000</v>
      </c>
      <c r="AH819" s="84">
        <v>0.7583333333333333</v>
      </c>
      <c r="AI819" s="84">
        <v>12</v>
      </c>
      <c r="AJ819" s="136">
        <v>7.4999999999999997E-2</v>
      </c>
      <c r="AK819" s="79" t="s">
        <v>651</v>
      </c>
      <c r="AL819" s="79" t="s">
        <v>652</v>
      </c>
      <c r="AM819" s="130">
        <v>0</v>
      </c>
      <c r="AN819" s="130">
        <v>0</v>
      </c>
      <c r="AO819" s="130">
        <v>0</v>
      </c>
      <c r="AP819" s="130">
        <v>2272727.27</v>
      </c>
      <c r="AQ819" s="130">
        <v>0</v>
      </c>
      <c r="AR819" s="130">
        <v>0</v>
      </c>
      <c r="AS819" s="130">
        <v>0</v>
      </c>
      <c r="AT819" s="130">
        <v>0</v>
      </c>
      <c r="AU819" s="130">
        <v>0</v>
      </c>
      <c r="AV819" s="130">
        <v>2272727.2999999998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0</v>
      </c>
      <c r="BI819" s="22">
        <f t="shared" si="36"/>
        <v>4545454.57</v>
      </c>
      <c r="BJ819" s="22">
        <f t="shared" si="37"/>
        <v>0</v>
      </c>
      <c r="BK819" s="22">
        <f t="shared" si="38"/>
        <v>4545454.57</v>
      </c>
    </row>
    <row r="820" spans="1:63" x14ac:dyDescent="0.35">
      <c r="A820" s="23" t="s">
        <v>1402</v>
      </c>
      <c r="B820" s="79" t="s">
        <v>572</v>
      </c>
      <c r="C820" s="80">
        <v>4</v>
      </c>
      <c r="D820" s="81" t="s">
        <v>23</v>
      </c>
      <c r="E820" s="79" t="s">
        <v>458</v>
      </c>
      <c r="F820" s="79" t="s">
        <v>635</v>
      </c>
      <c r="G820" s="79" t="s">
        <v>55</v>
      </c>
      <c r="H820" s="79" t="s">
        <v>648</v>
      </c>
      <c r="I820" s="79" t="s">
        <v>636</v>
      </c>
      <c r="J820" s="79" t="s">
        <v>649</v>
      </c>
      <c r="K820" s="79" t="s">
        <v>583</v>
      </c>
      <c r="L820" s="79" t="s">
        <v>637</v>
      </c>
      <c r="M820" s="79" t="s">
        <v>650</v>
      </c>
      <c r="N820" s="82">
        <v>1</v>
      </c>
      <c r="O820" s="82">
        <v>1</v>
      </c>
      <c r="P820" s="82">
        <v>1</v>
      </c>
      <c r="Q820" s="82">
        <v>0</v>
      </c>
      <c r="R820" s="82">
        <v>0</v>
      </c>
      <c r="S820" s="82">
        <v>1</v>
      </c>
      <c r="T820" s="82">
        <v>1</v>
      </c>
      <c r="U820" s="82">
        <v>1</v>
      </c>
      <c r="V820" s="82">
        <v>0</v>
      </c>
      <c r="W820" s="77">
        <v>4545454.5700000022</v>
      </c>
      <c r="X820" s="77">
        <v>0</v>
      </c>
      <c r="Y820" s="77">
        <v>0</v>
      </c>
      <c r="Z820" s="77">
        <v>0</v>
      </c>
      <c r="AA820" s="77">
        <v>0</v>
      </c>
      <c r="AB820" s="77">
        <v>0</v>
      </c>
      <c r="AC820" s="77">
        <v>0</v>
      </c>
      <c r="AD820" s="77">
        <v>4545454.5700000022</v>
      </c>
      <c r="AE820" s="134">
        <v>41264</v>
      </c>
      <c r="AF820" s="134">
        <v>45647</v>
      </c>
      <c r="AG820" s="135">
        <v>25000000</v>
      </c>
      <c r="AH820" s="84">
        <v>0.80833333333333335</v>
      </c>
      <c r="AI820" s="84">
        <v>12</v>
      </c>
      <c r="AJ820" s="136">
        <v>7.4999999999999997E-2</v>
      </c>
      <c r="AK820" s="79" t="s">
        <v>651</v>
      </c>
      <c r="AL820" s="79" t="s">
        <v>652</v>
      </c>
      <c r="AM820" s="130">
        <v>0</v>
      </c>
      <c r="AN820" s="130">
        <v>0</v>
      </c>
      <c r="AO820" s="130">
        <v>0</v>
      </c>
      <c r="AP820" s="130">
        <v>2272727.27</v>
      </c>
      <c r="AQ820" s="130">
        <v>0</v>
      </c>
      <c r="AR820" s="130">
        <v>0</v>
      </c>
      <c r="AS820" s="130">
        <v>0</v>
      </c>
      <c r="AT820" s="130">
        <v>0</v>
      </c>
      <c r="AU820" s="130">
        <v>0</v>
      </c>
      <c r="AV820" s="130">
        <v>2272727.2999999998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0</v>
      </c>
      <c r="BI820" s="22">
        <f t="shared" si="36"/>
        <v>4545454.57</v>
      </c>
      <c r="BJ820" s="22">
        <f t="shared" si="37"/>
        <v>0</v>
      </c>
      <c r="BK820" s="22">
        <f t="shared" si="38"/>
        <v>4545454.57</v>
      </c>
    </row>
    <row r="821" spans="1:63" x14ac:dyDescent="0.35">
      <c r="A821" s="23" t="s">
        <v>1408</v>
      </c>
      <c r="B821" s="79" t="s">
        <v>573</v>
      </c>
      <c r="C821" s="80">
        <v>18</v>
      </c>
      <c r="D821" s="81" t="s">
        <v>23</v>
      </c>
      <c r="E821" s="79" t="s">
        <v>458</v>
      </c>
      <c r="F821" s="79" t="s">
        <v>635</v>
      </c>
      <c r="G821" s="79" t="s">
        <v>55</v>
      </c>
      <c r="H821" s="79" t="s">
        <v>648</v>
      </c>
      <c r="I821" s="79" t="s">
        <v>636</v>
      </c>
      <c r="J821" s="79" t="s">
        <v>649</v>
      </c>
      <c r="K821" s="79" t="s">
        <v>583</v>
      </c>
      <c r="L821" s="79" t="s">
        <v>637</v>
      </c>
      <c r="M821" s="79" t="s">
        <v>650</v>
      </c>
      <c r="N821" s="82">
        <v>1</v>
      </c>
      <c r="O821" s="82">
        <v>1</v>
      </c>
      <c r="P821" s="82">
        <v>1</v>
      </c>
      <c r="Q821" s="82">
        <v>0</v>
      </c>
      <c r="R821" s="82">
        <v>0</v>
      </c>
      <c r="S821" s="82">
        <v>1</v>
      </c>
      <c r="T821" s="82">
        <v>1</v>
      </c>
      <c r="U821" s="82">
        <v>1</v>
      </c>
      <c r="V821" s="82">
        <v>0</v>
      </c>
      <c r="W821" s="77">
        <v>10909090.879999995</v>
      </c>
      <c r="X821" s="77">
        <v>0</v>
      </c>
      <c r="Y821" s="77">
        <v>0</v>
      </c>
      <c r="Z821" s="77">
        <v>0</v>
      </c>
      <c r="AA821" s="77">
        <v>0</v>
      </c>
      <c r="AB821" s="77">
        <v>0</v>
      </c>
      <c r="AC821" s="77">
        <v>0</v>
      </c>
      <c r="AD821" s="77">
        <v>10909090.879999995</v>
      </c>
      <c r="AE821" s="134">
        <v>41421</v>
      </c>
      <c r="AF821" s="134">
        <v>45804</v>
      </c>
      <c r="AG821" s="135">
        <v>40000000</v>
      </c>
      <c r="AH821" s="84">
        <v>1.2416666666666667</v>
      </c>
      <c r="AI821" s="84">
        <v>12</v>
      </c>
      <c r="AJ821" s="136">
        <v>7.4999999999999997E-2</v>
      </c>
      <c r="AK821" s="79" t="s">
        <v>651</v>
      </c>
      <c r="AL821" s="79" t="s">
        <v>652</v>
      </c>
      <c r="AM821" s="130">
        <v>0</v>
      </c>
      <c r="AN821" s="130">
        <v>0</v>
      </c>
      <c r="AO821" s="130">
        <v>3636363.64</v>
      </c>
      <c r="AP821" s="130">
        <v>0</v>
      </c>
      <c r="AQ821" s="130">
        <v>0</v>
      </c>
      <c r="AR821" s="130">
        <v>0</v>
      </c>
      <c r="AS821" s="130">
        <v>0</v>
      </c>
      <c r="AT821" s="130">
        <v>0</v>
      </c>
      <c r="AU821" s="130">
        <v>3636363.64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3636363.6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0</v>
      </c>
      <c r="BI821" s="22">
        <f t="shared" si="36"/>
        <v>7272727.2800000003</v>
      </c>
      <c r="BJ821" s="22">
        <f t="shared" si="37"/>
        <v>3636363.6</v>
      </c>
      <c r="BK821" s="22">
        <f t="shared" si="38"/>
        <v>10909090.880000001</v>
      </c>
    </row>
    <row r="822" spans="1:63" x14ac:dyDescent="0.35">
      <c r="A822" s="23" t="s">
        <v>1409</v>
      </c>
      <c r="B822" s="79" t="s">
        <v>573</v>
      </c>
      <c r="C822" s="80">
        <v>19</v>
      </c>
      <c r="D822" s="81" t="s">
        <v>23</v>
      </c>
      <c r="E822" s="79" t="s">
        <v>458</v>
      </c>
      <c r="F822" s="79" t="s">
        <v>635</v>
      </c>
      <c r="G822" s="79" t="s">
        <v>55</v>
      </c>
      <c r="H822" s="79" t="s">
        <v>648</v>
      </c>
      <c r="I822" s="79" t="s">
        <v>636</v>
      </c>
      <c r="J822" s="79" t="s">
        <v>649</v>
      </c>
      <c r="K822" s="79" t="s">
        <v>583</v>
      </c>
      <c r="L822" s="79" t="s">
        <v>637</v>
      </c>
      <c r="M822" s="79" t="s">
        <v>650</v>
      </c>
      <c r="N822" s="82">
        <v>1</v>
      </c>
      <c r="O822" s="82">
        <v>1</v>
      </c>
      <c r="P822" s="82">
        <v>1</v>
      </c>
      <c r="Q822" s="82">
        <v>0</v>
      </c>
      <c r="R822" s="82">
        <v>0</v>
      </c>
      <c r="S822" s="82">
        <v>1</v>
      </c>
      <c r="T822" s="82">
        <v>1</v>
      </c>
      <c r="U822" s="82">
        <v>1</v>
      </c>
      <c r="V822" s="82">
        <v>0</v>
      </c>
      <c r="W822" s="77">
        <v>19090909.120000005</v>
      </c>
      <c r="X822" s="77">
        <v>0</v>
      </c>
      <c r="Y822" s="77">
        <v>0</v>
      </c>
      <c r="Z822" s="77">
        <v>0</v>
      </c>
      <c r="AA822" s="77">
        <v>0</v>
      </c>
      <c r="AB822" s="77">
        <v>0</v>
      </c>
      <c r="AC822" s="77">
        <v>0</v>
      </c>
      <c r="AD822" s="77">
        <v>19090909.120000005</v>
      </c>
      <c r="AE822" s="134">
        <v>41424</v>
      </c>
      <c r="AF822" s="134">
        <v>45807</v>
      </c>
      <c r="AG822" s="135">
        <v>70000000</v>
      </c>
      <c r="AH822" s="84">
        <v>1.25</v>
      </c>
      <c r="AI822" s="84">
        <v>12</v>
      </c>
      <c r="AJ822" s="136">
        <v>7.4999999999999997E-2</v>
      </c>
      <c r="AK822" s="79" t="s">
        <v>651</v>
      </c>
      <c r="AL822" s="79" t="s">
        <v>652</v>
      </c>
      <c r="AM822" s="130">
        <v>0</v>
      </c>
      <c r="AN822" s="130">
        <v>0</v>
      </c>
      <c r="AO822" s="130">
        <v>6363636.3600000003</v>
      </c>
      <c r="AP822" s="130">
        <v>0</v>
      </c>
      <c r="AQ822" s="130">
        <v>0</v>
      </c>
      <c r="AR822" s="130">
        <v>0</v>
      </c>
      <c r="AS822" s="130">
        <v>0</v>
      </c>
      <c r="AT822" s="130">
        <v>0</v>
      </c>
      <c r="AU822" s="130">
        <v>6363636.3600000003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6363636.4000000004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0</v>
      </c>
      <c r="BI822" s="22">
        <f t="shared" si="36"/>
        <v>12727272.720000001</v>
      </c>
      <c r="BJ822" s="22">
        <f t="shared" si="37"/>
        <v>6363636.4000000004</v>
      </c>
      <c r="BK822" s="22">
        <f t="shared" si="38"/>
        <v>19090909.120000001</v>
      </c>
    </row>
    <row r="823" spans="1:63" x14ac:dyDescent="0.35">
      <c r="A823" s="23" t="s">
        <v>1412</v>
      </c>
      <c r="B823" s="79" t="s">
        <v>573</v>
      </c>
      <c r="C823" s="80">
        <v>23</v>
      </c>
      <c r="D823" s="81" t="s">
        <v>23</v>
      </c>
      <c r="E823" s="79" t="s">
        <v>458</v>
      </c>
      <c r="F823" s="79" t="s">
        <v>635</v>
      </c>
      <c r="G823" s="79" t="s">
        <v>55</v>
      </c>
      <c r="H823" s="79" t="s">
        <v>648</v>
      </c>
      <c r="I823" s="79" t="s">
        <v>636</v>
      </c>
      <c r="J823" s="79" t="s">
        <v>649</v>
      </c>
      <c r="K823" s="79" t="s">
        <v>583</v>
      </c>
      <c r="L823" s="79" t="s">
        <v>637</v>
      </c>
      <c r="M823" s="79" t="s">
        <v>650</v>
      </c>
      <c r="N823" s="82">
        <v>1</v>
      </c>
      <c r="O823" s="82">
        <v>1</v>
      </c>
      <c r="P823" s="82">
        <v>1</v>
      </c>
      <c r="Q823" s="82">
        <v>0</v>
      </c>
      <c r="R823" s="82">
        <v>0</v>
      </c>
      <c r="S823" s="82">
        <v>1</v>
      </c>
      <c r="T823" s="82">
        <v>1</v>
      </c>
      <c r="U823" s="82">
        <v>1</v>
      </c>
      <c r="V823" s="82">
        <v>0</v>
      </c>
      <c r="W823" s="77">
        <v>10909090.879999995</v>
      </c>
      <c r="X823" s="77">
        <v>0</v>
      </c>
      <c r="Y823" s="77">
        <v>0</v>
      </c>
      <c r="Z823" s="77">
        <v>0</v>
      </c>
      <c r="AA823" s="77">
        <v>0</v>
      </c>
      <c r="AB823" s="77">
        <v>0</v>
      </c>
      <c r="AC823" s="77">
        <v>0</v>
      </c>
      <c r="AD823" s="77">
        <v>10909090.879999995</v>
      </c>
      <c r="AE823" s="134">
        <v>41467</v>
      </c>
      <c r="AF823" s="134">
        <v>45850</v>
      </c>
      <c r="AG823" s="135">
        <v>40000000</v>
      </c>
      <c r="AH823" s="84">
        <v>1.3666666666666667</v>
      </c>
      <c r="AI823" s="84">
        <v>12</v>
      </c>
      <c r="AJ823" s="136">
        <v>7.4999999999999997E-2</v>
      </c>
      <c r="AK823" s="79" t="s">
        <v>651</v>
      </c>
      <c r="AL823" s="79" t="s">
        <v>652</v>
      </c>
      <c r="AM823" s="130">
        <v>0</v>
      </c>
      <c r="AN823" s="130">
        <v>0</v>
      </c>
      <c r="AO823" s="130">
        <v>0</v>
      </c>
      <c r="AP823" s="130">
        <v>0</v>
      </c>
      <c r="AQ823" s="130">
        <v>3636363.64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3636363.64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3636363.64</v>
      </c>
      <c r="BD823" s="130">
        <v>0</v>
      </c>
      <c r="BE823" s="130">
        <v>0</v>
      </c>
      <c r="BF823" s="130">
        <v>0</v>
      </c>
      <c r="BG823" s="130">
        <v>0</v>
      </c>
      <c r="BH823" s="130">
        <v>0</v>
      </c>
      <c r="BI823" s="22">
        <f t="shared" si="36"/>
        <v>3636363.64</v>
      </c>
      <c r="BJ823" s="22">
        <f t="shared" si="37"/>
        <v>7272727.2800000003</v>
      </c>
      <c r="BK823" s="22">
        <f t="shared" si="38"/>
        <v>10909090.92</v>
      </c>
    </row>
    <row r="824" spans="1:63" x14ac:dyDescent="0.35">
      <c r="A824" s="23" t="s">
        <v>1416</v>
      </c>
      <c r="B824" s="79" t="s">
        <v>573</v>
      </c>
      <c r="C824" s="80">
        <v>30</v>
      </c>
      <c r="D824" s="81" t="s">
        <v>23</v>
      </c>
      <c r="E824" s="79" t="s">
        <v>458</v>
      </c>
      <c r="F824" s="79" t="s">
        <v>635</v>
      </c>
      <c r="G824" s="79" t="s">
        <v>55</v>
      </c>
      <c r="H824" s="79" t="s">
        <v>648</v>
      </c>
      <c r="I824" s="79" t="s">
        <v>636</v>
      </c>
      <c r="J824" s="79" t="s">
        <v>649</v>
      </c>
      <c r="K824" s="79" t="s">
        <v>583</v>
      </c>
      <c r="L824" s="79" t="s">
        <v>637</v>
      </c>
      <c r="M824" s="79" t="s">
        <v>650</v>
      </c>
      <c r="N824" s="82">
        <v>1</v>
      </c>
      <c r="O824" s="82">
        <v>1</v>
      </c>
      <c r="P824" s="82">
        <v>1</v>
      </c>
      <c r="Q824" s="82">
        <v>0</v>
      </c>
      <c r="R824" s="82">
        <v>0</v>
      </c>
      <c r="S824" s="82">
        <v>1</v>
      </c>
      <c r="T824" s="82">
        <v>1</v>
      </c>
      <c r="U824" s="82">
        <v>1</v>
      </c>
      <c r="V824" s="82">
        <v>0</v>
      </c>
      <c r="W824" s="77">
        <v>43636363.630000025</v>
      </c>
      <c r="X824" s="77">
        <v>0</v>
      </c>
      <c r="Y824" s="77">
        <v>10909090.91</v>
      </c>
      <c r="Z824" s="77">
        <v>1636363.64</v>
      </c>
      <c r="AA824" s="77">
        <v>0</v>
      </c>
      <c r="AB824" s="77">
        <v>0</v>
      </c>
      <c r="AC824" s="77">
        <v>0</v>
      </c>
      <c r="AD824" s="77">
        <v>32727272.720000025</v>
      </c>
      <c r="AE824" s="134">
        <v>41488</v>
      </c>
      <c r="AF824" s="134">
        <v>45871</v>
      </c>
      <c r="AG824" s="135">
        <v>120000000</v>
      </c>
      <c r="AH824" s="84">
        <v>1.4222222222222223</v>
      </c>
      <c r="AI824" s="84">
        <v>12</v>
      </c>
      <c r="AJ824" s="136">
        <v>7.4999999999999997E-2</v>
      </c>
      <c r="AK824" s="79" t="s">
        <v>651</v>
      </c>
      <c r="AL824" s="79" t="s">
        <v>652</v>
      </c>
      <c r="AM824" s="130">
        <v>0</v>
      </c>
      <c r="AN824" s="130">
        <v>0</v>
      </c>
      <c r="AO824" s="130">
        <v>0</v>
      </c>
      <c r="AP824" s="130">
        <v>0</v>
      </c>
      <c r="AQ824" s="130">
        <v>0</v>
      </c>
      <c r="AR824" s="130">
        <v>10909090.91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10909090.91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10909090.91</v>
      </c>
      <c r="BE824" s="130">
        <v>0</v>
      </c>
      <c r="BF824" s="130">
        <v>0</v>
      </c>
      <c r="BG824" s="130">
        <v>0</v>
      </c>
      <c r="BH824" s="130">
        <v>0</v>
      </c>
      <c r="BI824" s="22">
        <f t="shared" si="36"/>
        <v>10909090.91</v>
      </c>
      <c r="BJ824" s="22">
        <f t="shared" si="37"/>
        <v>21818181.82</v>
      </c>
      <c r="BK824" s="22">
        <f t="shared" si="38"/>
        <v>32727272.73</v>
      </c>
    </row>
    <row r="825" spans="1:63" x14ac:dyDescent="0.35">
      <c r="A825" s="23" t="s">
        <v>1469</v>
      </c>
      <c r="B825" s="79" t="s">
        <v>582</v>
      </c>
      <c r="C825" s="80">
        <v>1</v>
      </c>
      <c r="D825" s="81" t="s">
        <v>23</v>
      </c>
      <c r="E825" s="79" t="s">
        <v>458</v>
      </c>
      <c r="F825" s="79" t="s">
        <v>635</v>
      </c>
      <c r="G825" s="79" t="s">
        <v>55</v>
      </c>
      <c r="H825" s="79" t="s">
        <v>648</v>
      </c>
      <c r="I825" s="79" t="s">
        <v>636</v>
      </c>
      <c r="J825" s="79" t="s">
        <v>649</v>
      </c>
      <c r="K825" s="79" t="s">
        <v>583</v>
      </c>
      <c r="L825" s="79" t="s">
        <v>637</v>
      </c>
      <c r="M825" s="79" t="s">
        <v>650</v>
      </c>
      <c r="N825" s="82">
        <v>1</v>
      </c>
      <c r="O825" s="82">
        <v>1</v>
      </c>
      <c r="P825" s="82">
        <v>1</v>
      </c>
      <c r="Q825" s="82">
        <v>0</v>
      </c>
      <c r="R825" s="82">
        <v>0</v>
      </c>
      <c r="S825" s="82">
        <v>1</v>
      </c>
      <c r="T825" s="82">
        <v>1</v>
      </c>
      <c r="U825" s="82">
        <v>1</v>
      </c>
      <c r="V825" s="82">
        <v>0</v>
      </c>
      <c r="W825" s="77">
        <v>36363636.369999975</v>
      </c>
      <c r="X825" s="77">
        <v>0</v>
      </c>
      <c r="Y825" s="77">
        <v>0</v>
      </c>
      <c r="Z825" s="77">
        <v>0</v>
      </c>
      <c r="AA825" s="77">
        <v>0</v>
      </c>
      <c r="AB825" s="77">
        <v>0</v>
      </c>
      <c r="AC825" s="77">
        <v>0</v>
      </c>
      <c r="AD825" s="77">
        <v>36363636.369999975</v>
      </c>
      <c r="AE825" s="134">
        <v>41557</v>
      </c>
      <c r="AF825" s="134">
        <v>45940</v>
      </c>
      <c r="AG825" s="135">
        <v>100000000</v>
      </c>
      <c r="AH825" s="84">
        <v>1.6111111111111112</v>
      </c>
      <c r="AI825" s="84">
        <v>12</v>
      </c>
      <c r="AJ825" s="136">
        <v>7.4999999999999997E-2</v>
      </c>
      <c r="AK825" s="79" t="s">
        <v>651</v>
      </c>
      <c r="AL825" s="79" t="s">
        <v>652</v>
      </c>
      <c r="AM825" s="130">
        <v>0</v>
      </c>
      <c r="AN825" s="130">
        <v>9090909.0899999999</v>
      </c>
      <c r="AO825" s="130">
        <v>0</v>
      </c>
      <c r="AP825" s="130">
        <v>0</v>
      </c>
      <c r="AQ825" s="130">
        <v>0</v>
      </c>
      <c r="AR825" s="130">
        <v>0</v>
      </c>
      <c r="AS825" s="130">
        <v>0</v>
      </c>
      <c r="AT825" s="130">
        <v>9090909.0899999999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9090909.0899999999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9090909.0899999999</v>
      </c>
      <c r="BG825" s="130">
        <v>0</v>
      </c>
      <c r="BH825" s="130">
        <v>0</v>
      </c>
      <c r="BI825" s="22">
        <f t="shared" si="36"/>
        <v>18181818.18</v>
      </c>
      <c r="BJ825" s="22">
        <f t="shared" si="37"/>
        <v>18181818.18</v>
      </c>
      <c r="BK825" s="22">
        <f t="shared" si="38"/>
        <v>36363636.359999999</v>
      </c>
    </row>
    <row r="826" spans="1:63" x14ac:dyDescent="0.35">
      <c r="A826" s="23" t="s">
        <v>1470</v>
      </c>
      <c r="B826" s="79" t="s">
        <v>582</v>
      </c>
      <c r="C826" s="80">
        <v>2</v>
      </c>
      <c r="D826" s="81" t="s">
        <v>23</v>
      </c>
      <c r="E826" s="79" t="s">
        <v>458</v>
      </c>
      <c r="F826" s="79" t="s">
        <v>635</v>
      </c>
      <c r="G826" s="79" t="s">
        <v>55</v>
      </c>
      <c r="H826" s="79" t="s">
        <v>648</v>
      </c>
      <c r="I826" s="79" t="s">
        <v>636</v>
      </c>
      <c r="J826" s="79" t="s">
        <v>649</v>
      </c>
      <c r="K826" s="79" t="s">
        <v>583</v>
      </c>
      <c r="L826" s="79" t="s">
        <v>637</v>
      </c>
      <c r="M826" s="79" t="s">
        <v>650</v>
      </c>
      <c r="N826" s="82">
        <v>1</v>
      </c>
      <c r="O826" s="82">
        <v>1</v>
      </c>
      <c r="P826" s="82">
        <v>1</v>
      </c>
      <c r="Q826" s="82">
        <v>0</v>
      </c>
      <c r="R826" s="82">
        <v>0</v>
      </c>
      <c r="S826" s="82">
        <v>1</v>
      </c>
      <c r="T826" s="82">
        <v>1</v>
      </c>
      <c r="U826" s="82">
        <v>1</v>
      </c>
      <c r="V826" s="82">
        <v>0</v>
      </c>
      <c r="W826" s="77">
        <v>101818181.85000002</v>
      </c>
      <c r="X826" s="77">
        <v>0</v>
      </c>
      <c r="Y826" s="77">
        <v>0</v>
      </c>
      <c r="Z826" s="77">
        <v>0</v>
      </c>
      <c r="AA826" s="77">
        <v>0</v>
      </c>
      <c r="AB826" s="77">
        <v>0</v>
      </c>
      <c r="AC826" s="77">
        <v>0</v>
      </c>
      <c r="AD826" s="77">
        <v>101818181.85000002</v>
      </c>
      <c r="AE826" s="134">
        <v>41565</v>
      </c>
      <c r="AF826" s="134">
        <v>45948</v>
      </c>
      <c r="AG826" s="135">
        <v>280000000</v>
      </c>
      <c r="AH826" s="84">
        <v>1.6333333333333333</v>
      </c>
      <c r="AI826" s="84">
        <v>12</v>
      </c>
      <c r="AJ826" s="136">
        <v>7.4999999999999997E-2</v>
      </c>
      <c r="AK826" s="79" t="s">
        <v>651</v>
      </c>
      <c r="AL826" s="79" t="s">
        <v>652</v>
      </c>
      <c r="AM826" s="130">
        <v>0</v>
      </c>
      <c r="AN826" s="130">
        <v>25454545.449999999</v>
      </c>
      <c r="AO826" s="130">
        <v>0</v>
      </c>
      <c r="AP826" s="130">
        <v>0</v>
      </c>
      <c r="AQ826" s="130">
        <v>0</v>
      </c>
      <c r="AR826" s="130">
        <v>0</v>
      </c>
      <c r="AS826" s="130">
        <v>0</v>
      </c>
      <c r="AT826" s="130">
        <v>25454545.449999999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25454545.449999999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25454545.449999999</v>
      </c>
      <c r="BG826" s="130">
        <v>0</v>
      </c>
      <c r="BH826" s="130">
        <v>0</v>
      </c>
      <c r="BI826" s="22">
        <f t="shared" si="36"/>
        <v>50909090.899999999</v>
      </c>
      <c r="BJ826" s="22">
        <f t="shared" si="37"/>
        <v>50909090.899999999</v>
      </c>
      <c r="BK826" s="22">
        <f t="shared" si="38"/>
        <v>101818181.8</v>
      </c>
    </row>
    <row r="827" spans="1:63" x14ac:dyDescent="0.35">
      <c r="A827" s="23" t="s">
        <v>1471</v>
      </c>
      <c r="B827" s="79" t="s">
        <v>582</v>
      </c>
      <c r="C827" s="80">
        <v>3</v>
      </c>
      <c r="D827" s="81" t="s">
        <v>23</v>
      </c>
      <c r="E827" s="79" t="s">
        <v>458</v>
      </c>
      <c r="F827" s="79" t="s">
        <v>635</v>
      </c>
      <c r="G827" s="79" t="s">
        <v>55</v>
      </c>
      <c r="H827" s="79" t="s">
        <v>648</v>
      </c>
      <c r="I827" s="79" t="s">
        <v>636</v>
      </c>
      <c r="J827" s="79" t="s">
        <v>649</v>
      </c>
      <c r="K827" s="79" t="s">
        <v>583</v>
      </c>
      <c r="L827" s="79" t="s">
        <v>637</v>
      </c>
      <c r="M827" s="79" t="s">
        <v>650</v>
      </c>
      <c r="N827" s="82">
        <v>1</v>
      </c>
      <c r="O827" s="82">
        <v>1</v>
      </c>
      <c r="P827" s="82">
        <v>1</v>
      </c>
      <c r="Q827" s="82">
        <v>0</v>
      </c>
      <c r="R827" s="82">
        <v>0</v>
      </c>
      <c r="S827" s="82">
        <v>1</v>
      </c>
      <c r="T827" s="82">
        <v>1</v>
      </c>
      <c r="U827" s="82">
        <v>1</v>
      </c>
      <c r="V827" s="82">
        <v>0</v>
      </c>
      <c r="W827" s="77">
        <v>7272727.2599999979</v>
      </c>
      <c r="X827" s="77">
        <v>0</v>
      </c>
      <c r="Y827" s="77">
        <v>0</v>
      </c>
      <c r="Z827" s="77">
        <v>0</v>
      </c>
      <c r="AA827" s="77">
        <v>0</v>
      </c>
      <c r="AB827" s="77">
        <v>0</v>
      </c>
      <c r="AC827" s="77">
        <v>0</v>
      </c>
      <c r="AD827" s="77">
        <v>7272727.2599999979</v>
      </c>
      <c r="AE827" s="134">
        <v>41572</v>
      </c>
      <c r="AF827" s="134">
        <v>45955</v>
      </c>
      <c r="AG827" s="135">
        <v>20000000</v>
      </c>
      <c r="AH827" s="84">
        <v>1.6527777777777777</v>
      </c>
      <c r="AI827" s="84">
        <v>12</v>
      </c>
      <c r="AJ827" s="136">
        <v>7.4999999999999997E-2</v>
      </c>
      <c r="AK827" s="79" t="s">
        <v>651</v>
      </c>
      <c r="AL827" s="79" t="s">
        <v>652</v>
      </c>
      <c r="AM827" s="130">
        <v>0</v>
      </c>
      <c r="AN827" s="130">
        <v>1818181.82</v>
      </c>
      <c r="AO827" s="130">
        <v>0</v>
      </c>
      <c r="AP827" s="130">
        <v>0</v>
      </c>
      <c r="AQ827" s="130">
        <v>0</v>
      </c>
      <c r="AR827" s="130">
        <v>0</v>
      </c>
      <c r="AS827" s="130">
        <v>0</v>
      </c>
      <c r="AT827" s="130">
        <v>1818181.82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1818181.82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1818181.82</v>
      </c>
      <c r="BG827" s="130">
        <v>0</v>
      </c>
      <c r="BH827" s="130">
        <v>0</v>
      </c>
      <c r="BI827" s="22">
        <f t="shared" si="36"/>
        <v>3636363.64</v>
      </c>
      <c r="BJ827" s="22">
        <f t="shared" si="37"/>
        <v>3636363.64</v>
      </c>
      <c r="BK827" s="22">
        <f t="shared" si="38"/>
        <v>7272727.2800000003</v>
      </c>
    </row>
    <row r="828" spans="1:63" x14ac:dyDescent="0.35">
      <c r="A828" s="23" t="s">
        <v>1472</v>
      </c>
      <c r="B828" s="79" t="s">
        <v>582</v>
      </c>
      <c r="C828" s="80">
        <v>4</v>
      </c>
      <c r="D828" s="81" t="s">
        <v>23</v>
      </c>
      <c r="E828" s="79" t="s">
        <v>458</v>
      </c>
      <c r="F828" s="79" t="s">
        <v>635</v>
      </c>
      <c r="G828" s="79" t="s">
        <v>55</v>
      </c>
      <c r="H828" s="79" t="s">
        <v>648</v>
      </c>
      <c r="I828" s="79" t="s">
        <v>636</v>
      </c>
      <c r="J828" s="79" t="s">
        <v>649</v>
      </c>
      <c r="K828" s="79" t="s">
        <v>583</v>
      </c>
      <c r="L828" s="79" t="s">
        <v>637</v>
      </c>
      <c r="M828" s="79" t="s">
        <v>650</v>
      </c>
      <c r="N828" s="82">
        <v>1</v>
      </c>
      <c r="O828" s="82">
        <v>1</v>
      </c>
      <c r="P828" s="82">
        <v>1</v>
      </c>
      <c r="Q828" s="82">
        <v>0</v>
      </c>
      <c r="R828" s="82">
        <v>0</v>
      </c>
      <c r="S828" s="82">
        <v>1</v>
      </c>
      <c r="T828" s="82">
        <v>1</v>
      </c>
      <c r="U828" s="82">
        <v>1</v>
      </c>
      <c r="V828" s="82">
        <v>0</v>
      </c>
      <c r="W828" s="77">
        <v>32181818.150000017</v>
      </c>
      <c r="X828" s="77">
        <v>0</v>
      </c>
      <c r="Y828" s="77">
        <v>0</v>
      </c>
      <c r="Z828" s="77">
        <v>0</v>
      </c>
      <c r="AA828" s="77">
        <v>0</v>
      </c>
      <c r="AB828" s="77">
        <v>0</v>
      </c>
      <c r="AC828" s="77">
        <v>0</v>
      </c>
      <c r="AD828" s="77">
        <v>32181818.150000017</v>
      </c>
      <c r="AE828" s="134">
        <v>41635</v>
      </c>
      <c r="AF828" s="134">
        <v>46018</v>
      </c>
      <c r="AG828" s="135">
        <v>88500000</v>
      </c>
      <c r="AH828" s="84">
        <v>1.825</v>
      </c>
      <c r="AI828" s="84">
        <v>12</v>
      </c>
      <c r="AJ828" s="136">
        <v>7.4999999999999997E-2</v>
      </c>
      <c r="AK828" s="79" t="s">
        <v>651</v>
      </c>
      <c r="AL828" s="79" t="s">
        <v>652</v>
      </c>
      <c r="AM828" s="130">
        <v>0</v>
      </c>
      <c r="AN828" s="130">
        <v>0</v>
      </c>
      <c r="AO828" s="130">
        <v>0</v>
      </c>
      <c r="AP828" s="130">
        <v>8045454.5499999998</v>
      </c>
      <c r="AQ828" s="130">
        <v>0</v>
      </c>
      <c r="AR828" s="130">
        <v>0</v>
      </c>
      <c r="AS828" s="130">
        <v>0</v>
      </c>
      <c r="AT828" s="130">
        <v>0</v>
      </c>
      <c r="AU828" s="130">
        <v>0</v>
      </c>
      <c r="AV828" s="130">
        <v>8045454.5499999998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8045454.5499999998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8045454.5499999998</v>
      </c>
      <c r="BI828" s="22">
        <f t="shared" si="36"/>
        <v>16090909.1</v>
      </c>
      <c r="BJ828" s="22">
        <f t="shared" si="37"/>
        <v>16090909.1</v>
      </c>
      <c r="BK828" s="22">
        <f t="shared" si="38"/>
        <v>32181818.199999999</v>
      </c>
    </row>
    <row r="829" spans="1:63" x14ac:dyDescent="0.35">
      <c r="A829" s="23" t="s">
        <v>1434</v>
      </c>
      <c r="B829" s="79" t="s">
        <v>575</v>
      </c>
      <c r="C829" s="80">
        <v>3</v>
      </c>
      <c r="D829" s="81" t="s">
        <v>23</v>
      </c>
      <c r="E829" s="79" t="s">
        <v>458</v>
      </c>
      <c r="F829" s="79" t="s">
        <v>635</v>
      </c>
      <c r="G829" s="79" t="s">
        <v>55</v>
      </c>
      <c r="H829" s="79" t="s">
        <v>648</v>
      </c>
      <c r="I829" s="79" t="s">
        <v>636</v>
      </c>
      <c r="J829" s="79" t="s">
        <v>649</v>
      </c>
      <c r="K829" s="79" t="s">
        <v>583</v>
      </c>
      <c r="L829" s="79" t="s">
        <v>637</v>
      </c>
      <c r="M829" s="79" t="s">
        <v>650</v>
      </c>
      <c r="N829" s="82">
        <v>1</v>
      </c>
      <c r="O829" s="82">
        <v>1</v>
      </c>
      <c r="P829" s="82">
        <v>1</v>
      </c>
      <c r="Q829" s="82">
        <v>0</v>
      </c>
      <c r="R829" s="82">
        <v>0</v>
      </c>
      <c r="S829" s="82">
        <v>1</v>
      </c>
      <c r="T829" s="82">
        <v>1</v>
      </c>
      <c r="U829" s="82">
        <v>1</v>
      </c>
      <c r="V829" s="82">
        <v>0</v>
      </c>
      <c r="W829" s="77">
        <v>45454545.459999979</v>
      </c>
      <c r="X829" s="77">
        <v>0</v>
      </c>
      <c r="Y829" s="77">
        <v>9090909.0899999999</v>
      </c>
      <c r="Z829" s="77">
        <v>1704545.45</v>
      </c>
      <c r="AA829" s="77">
        <v>0</v>
      </c>
      <c r="AB829" s="77">
        <v>0</v>
      </c>
      <c r="AC829" s="77">
        <v>0</v>
      </c>
      <c r="AD829" s="77">
        <v>36363636.369999975</v>
      </c>
      <c r="AE829" s="134">
        <v>41674</v>
      </c>
      <c r="AF829" s="134">
        <v>46057</v>
      </c>
      <c r="AG829" s="135">
        <v>100000000</v>
      </c>
      <c r="AH829" s="84">
        <v>1.9277777777777778</v>
      </c>
      <c r="AI829" s="84">
        <v>12</v>
      </c>
      <c r="AJ829" s="136">
        <v>7.4999999999999997E-2</v>
      </c>
      <c r="AK829" s="79" t="s">
        <v>651</v>
      </c>
      <c r="AL829" s="79" t="s">
        <v>652</v>
      </c>
      <c r="AM829" s="130">
        <v>0</v>
      </c>
      <c r="AN829" s="130">
        <v>0</v>
      </c>
      <c r="AO829" s="130">
        <v>0</v>
      </c>
      <c r="AP829" s="130">
        <v>0</v>
      </c>
      <c r="AQ829" s="130">
        <v>0</v>
      </c>
      <c r="AR829" s="130">
        <v>9090909.0899999999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9090909.0899999999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9090909.0899999999</v>
      </c>
      <c r="BE829" s="130">
        <v>0</v>
      </c>
      <c r="BF829" s="130">
        <v>0</v>
      </c>
      <c r="BG829" s="130">
        <v>0</v>
      </c>
      <c r="BH829" s="130">
        <v>0</v>
      </c>
      <c r="BI829" s="22">
        <f t="shared" si="36"/>
        <v>9090909.0899999999</v>
      </c>
      <c r="BJ829" s="22">
        <f t="shared" si="37"/>
        <v>18181818.18</v>
      </c>
      <c r="BK829" s="22">
        <f t="shared" si="38"/>
        <v>27272727.27</v>
      </c>
    </row>
    <row r="830" spans="1:63" x14ac:dyDescent="0.35">
      <c r="A830" s="23" t="s">
        <v>1436</v>
      </c>
      <c r="B830" s="79" t="s">
        <v>575</v>
      </c>
      <c r="C830" s="80">
        <v>4</v>
      </c>
      <c r="D830" s="81" t="s">
        <v>23</v>
      </c>
      <c r="E830" s="79" t="s">
        <v>458</v>
      </c>
      <c r="F830" s="79" t="s">
        <v>635</v>
      </c>
      <c r="G830" s="79" t="s">
        <v>55</v>
      </c>
      <c r="H830" s="79" t="s">
        <v>648</v>
      </c>
      <c r="I830" s="79" t="s">
        <v>636</v>
      </c>
      <c r="J830" s="79" t="s">
        <v>649</v>
      </c>
      <c r="K830" s="79" t="s">
        <v>583</v>
      </c>
      <c r="L830" s="79" t="s">
        <v>637</v>
      </c>
      <c r="M830" s="79" t="s">
        <v>650</v>
      </c>
      <c r="N830" s="82">
        <v>1</v>
      </c>
      <c r="O830" s="82">
        <v>1</v>
      </c>
      <c r="P830" s="82">
        <v>1</v>
      </c>
      <c r="Q830" s="82">
        <v>0</v>
      </c>
      <c r="R830" s="82">
        <v>0</v>
      </c>
      <c r="S830" s="82">
        <v>1</v>
      </c>
      <c r="T830" s="82">
        <v>1</v>
      </c>
      <c r="U830" s="82">
        <v>1</v>
      </c>
      <c r="V830" s="82">
        <v>0</v>
      </c>
      <c r="W830" s="77">
        <v>45454545.459999979</v>
      </c>
      <c r="X830" s="77">
        <v>0</v>
      </c>
      <c r="Y830" s="77">
        <v>9090909.0899999999</v>
      </c>
      <c r="Z830" s="77">
        <v>1704545.45</v>
      </c>
      <c r="AA830" s="77">
        <v>0</v>
      </c>
      <c r="AB830" s="77">
        <v>0</v>
      </c>
      <c r="AC830" s="77">
        <v>0</v>
      </c>
      <c r="AD830" s="77">
        <v>36363636.369999975</v>
      </c>
      <c r="AE830" s="134">
        <v>41675</v>
      </c>
      <c r="AF830" s="134">
        <v>46058</v>
      </c>
      <c r="AG830" s="135">
        <v>100000000</v>
      </c>
      <c r="AH830" s="84">
        <v>1.9305555555555556</v>
      </c>
      <c r="AI830" s="84">
        <v>12</v>
      </c>
      <c r="AJ830" s="136">
        <v>7.4999999999999997E-2</v>
      </c>
      <c r="AK830" s="79" t="s">
        <v>651</v>
      </c>
      <c r="AL830" s="79" t="s">
        <v>652</v>
      </c>
      <c r="AM830" s="130">
        <v>0</v>
      </c>
      <c r="AN830" s="130">
        <v>0</v>
      </c>
      <c r="AO830" s="130">
        <v>0</v>
      </c>
      <c r="AP830" s="130">
        <v>0</v>
      </c>
      <c r="AQ830" s="130">
        <v>0</v>
      </c>
      <c r="AR830" s="130">
        <v>9090909.0899999999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9090909.0899999999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9090909.0899999999</v>
      </c>
      <c r="BE830" s="130">
        <v>0</v>
      </c>
      <c r="BF830" s="130">
        <v>0</v>
      </c>
      <c r="BG830" s="130">
        <v>0</v>
      </c>
      <c r="BH830" s="130">
        <v>0</v>
      </c>
      <c r="BI830" s="22">
        <f t="shared" si="36"/>
        <v>9090909.0899999999</v>
      </c>
      <c r="BJ830" s="22">
        <f t="shared" si="37"/>
        <v>18181818.18</v>
      </c>
      <c r="BK830" s="22">
        <f t="shared" si="38"/>
        <v>27272727.27</v>
      </c>
    </row>
    <row r="831" spans="1:63" x14ac:dyDescent="0.35">
      <c r="A831" s="23" t="s">
        <v>1441</v>
      </c>
      <c r="B831" s="79" t="s">
        <v>575</v>
      </c>
      <c r="C831" s="80">
        <v>5</v>
      </c>
      <c r="D831" s="81" t="s">
        <v>23</v>
      </c>
      <c r="E831" s="79" t="s">
        <v>458</v>
      </c>
      <c r="F831" s="79" t="s">
        <v>635</v>
      </c>
      <c r="G831" s="79" t="s">
        <v>55</v>
      </c>
      <c r="H831" s="79" t="s">
        <v>648</v>
      </c>
      <c r="I831" s="79" t="s">
        <v>636</v>
      </c>
      <c r="J831" s="79" t="s">
        <v>649</v>
      </c>
      <c r="K831" s="79" t="s">
        <v>583</v>
      </c>
      <c r="L831" s="79" t="s">
        <v>637</v>
      </c>
      <c r="M831" s="79" t="s">
        <v>650</v>
      </c>
      <c r="N831" s="82">
        <v>1</v>
      </c>
      <c r="O831" s="82">
        <v>1</v>
      </c>
      <c r="P831" s="82">
        <v>1</v>
      </c>
      <c r="Q831" s="82">
        <v>0</v>
      </c>
      <c r="R831" s="82">
        <v>0</v>
      </c>
      <c r="S831" s="82">
        <v>1</v>
      </c>
      <c r="T831" s="82">
        <v>1</v>
      </c>
      <c r="U831" s="82">
        <v>1</v>
      </c>
      <c r="V831" s="82">
        <v>0</v>
      </c>
      <c r="W831" s="77">
        <v>68181818.160000011</v>
      </c>
      <c r="X831" s="77">
        <v>0</v>
      </c>
      <c r="Y831" s="77">
        <v>13636363.640000001</v>
      </c>
      <c r="Z831" s="77">
        <v>2556818.1800000002</v>
      </c>
      <c r="AA831" s="77">
        <v>0</v>
      </c>
      <c r="AB831" s="77">
        <v>0</v>
      </c>
      <c r="AC831" s="77">
        <v>0</v>
      </c>
      <c r="AD831" s="77">
        <v>54545454.520000011</v>
      </c>
      <c r="AE831" s="134">
        <v>41676</v>
      </c>
      <c r="AF831" s="134">
        <v>46059</v>
      </c>
      <c r="AG831" s="135">
        <v>150000000</v>
      </c>
      <c r="AH831" s="84">
        <v>1.9333333333333333</v>
      </c>
      <c r="AI831" s="84">
        <v>12</v>
      </c>
      <c r="AJ831" s="136">
        <v>7.4999999999999997E-2</v>
      </c>
      <c r="AK831" s="79" t="s">
        <v>651</v>
      </c>
      <c r="AL831" s="79" t="s">
        <v>652</v>
      </c>
      <c r="AM831" s="130">
        <v>0</v>
      </c>
      <c r="AN831" s="130">
        <v>0</v>
      </c>
      <c r="AO831" s="130">
        <v>0</v>
      </c>
      <c r="AP831" s="130">
        <v>0</v>
      </c>
      <c r="AQ831" s="130">
        <v>0</v>
      </c>
      <c r="AR831" s="130">
        <v>13636363.640000001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13636363.640000001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13636363.640000001</v>
      </c>
      <c r="BE831" s="130">
        <v>0</v>
      </c>
      <c r="BF831" s="130">
        <v>0</v>
      </c>
      <c r="BG831" s="130">
        <v>0</v>
      </c>
      <c r="BH831" s="130">
        <v>0</v>
      </c>
      <c r="BI831" s="22">
        <f t="shared" si="36"/>
        <v>13636363.640000001</v>
      </c>
      <c r="BJ831" s="22">
        <f t="shared" si="37"/>
        <v>27272727.280000001</v>
      </c>
      <c r="BK831" s="22">
        <f t="shared" si="38"/>
        <v>40909090.920000002</v>
      </c>
    </row>
    <row r="832" spans="1:63" x14ac:dyDescent="0.35">
      <c r="A832" s="23" t="s">
        <v>1432</v>
      </c>
      <c r="B832" s="79" t="s">
        <v>575</v>
      </c>
      <c r="C832" s="80">
        <v>14</v>
      </c>
      <c r="D832" s="81" t="s">
        <v>23</v>
      </c>
      <c r="E832" s="79" t="s">
        <v>458</v>
      </c>
      <c r="F832" s="79" t="s">
        <v>635</v>
      </c>
      <c r="G832" s="79" t="s">
        <v>55</v>
      </c>
      <c r="H832" s="79" t="s">
        <v>648</v>
      </c>
      <c r="I832" s="79" t="s">
        <v>636</v>
      </c>
      <c r="J832" s="79" t="s">
        <v>649</v>
      </c>
      <c r="K832" s="79" t="s">
        <v>583</v>
      </c>
      <c r="L832" s="79" t="s">
        <v>637</v>
      </c>
      <c r="M832" s="79" t="s">
        <v>650</v>
      </c>
      <c r="N832" s="82">
        <v>1</v>
      </c>
      <c r="O832" s="82">
        <v>1</v>
      </c>
      <c r="P832" s="82">
        <v>1</v>
      </c>
      <c r="Q832" s="82">
        <v>0</v>
      </c>
      <c r="R832" s="82">
        <v>0</v>
      </c>
      <c r="S832" s="82">
        <v>1</v>
      </c>
      <c r="T832" s="82">
        <v>1</v>
      </c>
      <c r="U832" s="82">
        <v>1</v>
      </c>
      <c r="V832" s="82">
        <v>0</v>
      </c>
      <c r="W832" s="77">
        <v>68181818.160000011</v>
      </c>
      <c r="X832" s="77">
        <v>0</v>
      </c>
      <c r="Y832" s="77">
        <v>0</v>
      </c>
      <c r="Z832" s="77">
        <v>0</v>
      </c>
      <c r="AA832" s="77">
        <v>0</v>
      </c>
      <c r="AB832" s="77">
        <v>0</v>
      </c>
      <c r="AC832" s="77">
        <v>0</v>
      </c>
      <c r="AD832" s="77">
        <v>68181818.160000011</v>
      </c>
      <c r="AE832" s="134">
        <v>41712</v>
      </c>
      <c r="AF832" s="134">
        <v>46095</v>
      </c>
      <c r="AG832" s="135">
        <v>150000000</v>
      </c>
      <c r="AH832" s="84">
        <v>2.0388888888888888</v>
      </c>
      <c r="AI832" s="84">
        <v>12</v>
      </c>
      <c r="AJ832" s="136">
        <v>7.4999999999999997E-2</v>
      </c>
      <c r="AK832" s="79" t="s">
        <v>651</v>
      </c>
      <c r="AL832" s="79" t="s">
        <v>652</v>
      </c>
      <c r="AM832" s="130">
        <v>13636363.640000001</v>
      </c>
      <c r="AN832" s="130">
        <v>0</v>
      </c>
      <c r="AO832" s="130">
        <v>0</v>
      </c>
      <c r="AP832" s="130">
        <v>0</v>
      </c>
      <c r="AQ832" s="130">
        <v>0</v>
      </c>
      <c r="AR832" s="130">
        <v>0</v>
      </c>
      <c r="AS832" s="130">
        <v>13636363.640000001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13636363.640000001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13636363.640000001</v>
      </c>
      <c r="BF832" s="130">
        <v>0</v>
      </c>
      <c r="BG832" s="130">
        <v>0</v>
      </c>
      <c r="BH832" s="130">
        <v>0</v>
      </c>
      <c r="BI832" s="22">
        <f t="shared" si="36"/>
        <v>27272727.280000001</v>
      </c>
      <c r="BJ832" s="22">
        <f t="shared" si="37"/>
        <v>27272727.280000001</v>
      </c>
      <c r="BK832" s="22">
        <f t="shared" si="38"/>
        <v>54545454.560000002</v>
      </c>
    </row>
    <row r="833" spans="1:63" x14ac:dyDescent="0.35">
      <c r="A833" s="23" t="s">
        <v>1439</v>
      </c>
      <c r="B833" s="79" t="s">
        <v>575</v>
      </c>
      <c r="C833" s="80">
        <v>46</v>
      </c>
      <c r="D833" s="81" t="s">
        <v>23</v>
      </c>
      <c r="E833" s="79" t="s">
        <v>458</v>
      </c>
      <c r="F833" s="79" t="s">
        <v>635</v>
      </c>
      <c r="G833" s="79" t="s">
        <v>55</v>
      </c>
      <c r="H833" s="79" t="s">
        <v>648</v>
      </c>
      <c r="I833" s="79" t="s">
        <v>636</v>
      </c>
      <c r="J833" s="79" t="s">
        <v>649</v>
      </c>
      <c r="K833" s="79" t="s">
        <v>583</v>
      </c>
      <c r="L833" s="79" t="s">
        <v>637</v>
      </c>
      <c r="M833" s="79" t="s">
        <v>650</v>
      </c>
      <c r="N833" s="82">
        <v>1</v>
      </c>
      <c r="O833" s="82">
        <v>1</v>
      </c>
      <c r="P833" s="82">
        <v>1</v>
      </c>
      <c r="Q833" s="82">
        <v>0</v>
      </c>
      <c r="R833" s="82">
        <v>0</v>
      </c>
      <c r="S833" s="82">
        <v>1</v>
      </c>
      <c r="T833" s="82">
        <v>1</v>
      </c>
      <c r="U833" s="82">
        <v>1</v>
      </c>
      <c r="V833" s="82">
        <v>0</v>
      </c>
      <c r="W833" s="77">
        <v>45454545.459999979</v>
      </c>
      <c r="X833" s="77">
        <v>0</v>
      </c>
      <c r="Y833" s="77">
        <v>0</v>
      </c>
      <c r="Z833" s="77">
        <v>0</v>
      </c>
      <c r="AA833" s="77">
        <v>0</v>
      </c>
      <c r="AB833" s="77">
        <v>0</v>
      </c>
      <c r="AC833" s="77">
        <v>0</v>
      </c>
      <c r="AD833" s="77">
        <v>45454545.459999979</v>
      </c>
      <c r="AE833" s="134">
        <v>41789</v>
      </c>
      <c r="AF833" s="134">
        <v>46172</v>
      </c>
      <c r="AG833" s="135">
        <v>100000000</v>
      </c>
      <c r="AH833" s="84">
        <v>2.25</v>
      </c>
      <c r="AI833" s="84">
        <v>12</v>
      </c>
      <c r="AJ833" s="136">
        <v>7.4999999999999997E-2</v>
      </c>
      <c r="AK833" s="79" t="s">
        <v>651</v>
      </c>
      <c r="AL833" s="79" t="s">
        <v>652</v>
      </c>
      <c r="AM833" s="130">
        <v>0</v>
      </c>
      <c r="AN833" s="130">
        <v>0</v>
      </c>
      <c r="AO833" s="130">
        <v>9090909.0899999999</v>
      </c>
      <c r="AP833" s="130">
        <v>0</v>
      </c>
      <c r="AQ833" s="130">
        <v>0</v>
      </c>
      <c r="AR833" s="130">
        <v>0</v>
      </c>
      <c r="AS833" s="130">
        <v>0</v>
      </c>
      <c r="AT833" s="130">
        <v>0</v>
      </c>
      <c r="AU833" s="130">
        <v>9090909.0899999999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9090909.0899999999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9090909.0899999999</v>
      </c>
      <c r="BH833" s="130">
        <v>0</v>
      </c>
      <c r="BI833" s="22">
        <f t="shared" si="36"/>
        <v>18181818.18</v>
      </c>
      <c r="BJ833" s="22">
        <f t="shared" si="37"/>
        <v>18181818.18</v>
      </c>
      <c r="BK833" s="22">
        <f t="shared" si="38"/>
        <v>36363636.359999999</v>
      </c>
    </row>
    <row r="834" spans="1:63" x14ac:dyDescent="0.35">
      <c r="A834" s="23" t="s">
        <v>1446</v>
      </c>
      <c r="B834" s="79" t="s">
        <v>576</v>
      </c>
      <c r="C834" s="80">
        <v>28</v>
      </c>
      <c r="D834" s="81" t="s">
        <v>23</v>
      </c>
      <c r="E834" s="79" t="s">
        <v>458</v>
      </c>
      <c r="F834" s="79" t="s">
        <v>635</v>
      </c>
      <c r="G834" s="79" t="s">
        <v>55</v>
      </c>
      <c r="H834" s="79" t="s">
        <v>648</v>
      </c>
      <c r="I834" s="79" t="s">
        <v>636</v>
      </c>
      <c r="J834" s="79" t="s">
        <v>649</v>
      </c>
      <c r="K834" s="79" t="s">
        <v>583</v>
      </c>
      <c r="L834" s="79" t="s">
        <v>637</v>
      </c>
      <c r="M834" s="79" t="s">
        <v>650</v>
      </c>
      <c r="N834" s="82">
        <v>1</v>
      </c>
      <c r="O834" s="82">
        <v>1</v>
      </c>
      <c r="P834" s="82">
        <v>1</v>
      </c>
      <c r="Q834" s="82">
        <v>0</v>
      </c>
      <c r="R834" s="82">
        <v>0</v>
      </c>
      <c r="S834" s="82">
        <v>1</v>
      </c>
      <c r="T834" s="82">
        <v>1</v>
      </c>
      <c r="U834" s="82">
        <v>1</v>
      </c>
      <c r="V834" s="82">
        <v>0</v>
      </c>
      <c r="W834" s="77">
        <v>53333333.340000004</v>
      </c>
      <c r="X834" s="77">
        <v>0</v>
      </c>
      <c r="Y834" s="77">
        <v>13333333.33</v>
      </c>
      <c r="Z834" s="77">
        <v>2000000</v>
      </c>
      <c r="AA834" s="77">
        <v>0</v>
      </c>
      <c r="AB834" s="77">
        <v>0</v>
      </c>
      <c r="AC834" s="77">
        <v>0</v>
      </c>
      <c r="AD834" s="77">
        <v>40000000.010000005</v>
      </c>
      <c r="AE834" s="134">
        <v>41873</v>
      </c>
      <c r="AF834" s="134">
        <v>46256</v>
      </c>
      <c r="AG834" s="135">
        <v>80000000</v>
      </c>
      <c r="AH834" s="84">
        <v>2.4777777777777779</v>
      </c>
      <c r="AI834" s="84">
        <v>12</v>
      </c>
      <c r="AJ834" s="136">
        <v>7.4999999999999997E-2</v>
      </c>
      <c r="AK834" s="79" t="s">
        <v>651</v>
      </c>
      <c r="AL834" s="79" t="s">
        <v>652</v>
      </c>
      <c r="AM834" s="130">
        <v>0</v>
      </c>
      <c r="AN834" s="130">
        <v>0</v>
      </c>
      <c r="AO834" s="130">
        <v>0</v>
      </c>
      <c r="AP834" s="130">
        <v>0</v>
      </c>
      <c r="AQ834" s="130">
        <v>0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13333333.33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0</v>
      </c>
      <c r="BI834" s="22">
        <f t="shared" si="36"/>
        <v>0</v>
      </c>
      <c r="BJ834" s="22">
        <f t="shared" si="37"/>
        <v>13333333.33</v>
      </c>
      <c r="BK834" s="22">
        <f t="shared" si="38"/>
        <v>13333333.33</v>
      </c>
    </row>
    <row r="835" spans="1:63" x14ac:dyDescent="0.35">
      <c r="A835" s="23" t="s">
        <v>1447</v>
      </c>
      <c r="B835" s="79" t="s">
        <v>576</v>
      </c>
      <c r="C835" s="80">
        <v>33</v>
      </c>
      <c r="D835" s="81" t="s">
        <v>23</v>
      </c>
      <c r="E835" s="79" t="s">
        <v>458</v>
      </c>
      <c r="F835" s="79" t="s">
        <v>635</v>
      </c>
      <c r="G835" s="79" t="s">
        <v>55</v>
      </c>
      <c r="H835" s="79" t="s">
        <v>648</v>
      </c>
      <c r="I835" s="79" t="s">
        <v>636</v>
      </c>
      <c r="J835" s="79" t="s">
        <v>649</v>
      </c>
      <c r="K835" s="79" t="s">
        <v>583</v>
      </c>
      <c r="L835" s="79" t="s">
        <v>637</v>
      </c>
      <c r="M835" s="79" t="s">
        <v>650</v>
      </c>
      <c r="N835" s="82">
        <v>1</v>
      </c>
      <c r="O835" s="82">
        <v>1</v>
      </c>
      <c r="P835" s="82">
        <v>1</v>
      </c>
      <c r="Q835" s="82">
        <v>0</v>
      </c>
      <c r="R835" s="82">
        <v>0</v>
      </c>
      <c r="S835" s="82">
        <v>1</v>
      </c>
      <c r="T835" s="82">
        <v>1</v>
      </c>
      <c r="U835" s="82">
        <v>1</v>
      </c>
      <c r="V835" s="82">
        <v>0</v>
      </c>
      <c r="W835" s="77">
        <v>65333333.340000004</v>
      </c>
      <c r="X835" s="77">
        <v>0</v>
      </c>
      <c r="Y835" s="77">
        <v>0</v>
      </c>
      <c r="Z835" s="77">
        <v>0</v>
      </c>
      <c r="AA835" s="77">
        <v>0</v>
      </c>
      <c r="AB835" s="77">
        <v>0</v>
      </c>
      <c r="AC835" s="77">
        <v>0</v>
      </c>
      <c r="AD835" s="77">
        <v>65333333.340000004</v>
      </c>
      <c r="AE835" s="134">
        <v>41900</v>
      </c>
      <c r="AF835" s="134">
        <v>46283</v>
      </c>
      <c r="AG835" s="135">
        <v>98000000</v>
      </c>
      <c r="AH835" s="84">
        <v>2.5499999999999998</v>
      </c>
      <c r="AI835" s="84">
        <v>12</v>
      </c>
      <c r="AJ835" s="136">
        <v>7.4999999999999997E-2</v>
      </c>
      <c r="AK835" s="79" t="s">
        <v>651</v>
      </c>
      <c r="AL835" s="79" t="s">
        <v>652</v>
      </c>
      <c r="AM835" s="130">
        <v>16333333.33</v>
      </c>
      <c r="AN835" s="130">
        <v>0</v>
      </c>
      <c r="AO835" s="130">
        <v>0</v>
      </c>
      <c r="AP835" s="130">
        <v>0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16333333.33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0</v>
      </c>
      <c r="BI835" s="22">
        <f t="shared" ref="BI835:BI898" si="39">SUM(AM835:AV835)</f>
        <v>16333333.33</v>
      </c>
      <c r="BJ835" s="22">
        <f t="shared" si="37"/>
        <v>16333333.33</v>
      </c>
      <c r="BK835" s="22">
        <f t="shared" si="38"/>
        <v>32666666.66</v>
      </c>
    </row>
    <row r="836" spans="1:63" x14ac:dyDescent="0.35">
      <c r="A836" s="23" t="s">
        <v>1449</v>
      </c>
      <c r="B836" s="79" t="s">
        <v>576</v>
      </c>
      <c r="C836" s="80">
        <v>47</v>
      </c>
      <c r="D836" s="81" t="s">
        <v>23</v>
      </c>
      <c r="E836" s="79" t="s">
        <v>458</v>
      </c>
      <c r="F836" s="79" t="s">
        <v>635</v>
      </c>
      <c r="G836" s="79" t="s">
        <v>55</v>
      </c>
      <c r="H836" s="79" t="s">
        <v>648</v>
      </c>
      <c r="I836" s="79" t="s">
        <v>636</v>
      </c>
      <c r="J836" s="79" t="s">
        <v>649</v>
      </c>
      <c r="K836" s="79" t="s">
        <v>583</v>
      </c>
      <c r="L836" s="79" t="s">
        <v>637</v>
      </c>
      <c r="M836" s="79" t="s">
        <v>650</v>
      </c>
      <c r="N836" s="82">
        <v>1</v>
      </c>
      <c r="O836" s="82">
        <v>1</v>
      </c>
      <c r="P836" s="82">
        <v>1</v>
      </c>
      <c r="Q836" s="82">
        <v>0</v>
      </c>
      <c r="R836" s="82">
        <v>0</v>
      </c>
      <c r="S836" s="82">
        <v>1</v>
      </c>
      <c r="T836" s="82">
        <v>1</v>
      </c>
      <c r="U836" s="82">
        <v>1</v>
      </c>
      <c r="V836" s="82">
        <v>0</v>
      </c>
      <c r="W836" s="77">
        <v>27562500</v>
      </c>
      <c r="X836" s="77">
        <v>0</v>
      </c>
      <c r="Y836" s="77">
        <v>0</v>
      </c>
      <c r="Z836" s="77">
        <v>0</v>
      </c>
      <c r="AA836" s="77">
        <v>0</v>
      </c>
      <c r="AB836" s="77">
        <v>0</v>
      </c>
      <c r="AC836" s="77">
        <v>0</v>
      </c>
      <c r="AD836" s="77">
        <v>27562500</v>
      </c>
      <c r="AE836" s="134">
        <v>41984</v>
      </c>
      <c r="AF836" s="134">
        <v>47463</v>
      </c>
      <c r="AG836" s="135">
        <v>31500000</v>
      </c>
      <c r="AH836" s="84">
        <v>5.7805555555555559</v>
      </c>
      <c r="AI836" s="84">
        <v>15</v>
      </c>
      <c r="AJ836" s="136">
        <v>8.2040000000000002E-2</v>
      </c>
      <c r="AK836" s="79" t="s">
        <v>651</v>
      </c>
      <c r="AL836" s="79" t="s">
        <v>652</v>
      </c>
      <c r="AM836" s="130">
        <v>0</v>
      </c>
      <c r="AN836" s="130">
        <v>0</v>
      </c>
      <c r="AO836" s="130">
        <v>0</v>
      </c>
      <c r="AP836" s="130">
        <v>3937500</v>
      </c>
      <c r="AQ836" s="130">
        <v>0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3937500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0</v>
      </c>
      <c r="BI836" s="22">
        <f t="shared" si="39"/>
        <v>3937500</v>
      </c>
      <c r="BJ836" s="22">
        <f t="shared" ref="BJ836:BJ899" si="40">SUM(AW836:BH836)</f>
        <v>3937500</v>
      </c>
      <c r="BK836" s="22">
        <f t="shared" ref="BK836:BK899" si="41">BI836+BJ836</f>
        <v>7875000</v>
      </c>
    </row>
    <row r="837" spans="1:63" x14ac:dyDescent="0.35">
      <c r="A837" s="23" t="s">
        <v>1458</v>
      </c>
      <c r="B837" s="79" t="s">
        <v>577</v>
      </c>
      <c r="C837" s="80">
        <v>7</v>
      </c>
      <c r="D837" s="81" t="s">
        <v>23</v>
      </c>
      <c r="E837" s="79" t="s">
        <v>458</v>
      </c>
      <c r="F837" s="79" t="s">
        <v>635</v>
      </c>
      <c r="G837" s="79" t="s">
        <v>55</v>
      </c>
      <c r="H837" s="79" t="s">
        <v>648</v>
      </c>
      <c r="I837" s="79" t="s">
        <v>636</v>
      </c>
      <c r="J837" s="79" t="s">
        <v>649</v>
      </c>
      <c r="K837" s="79" t="s">
        <v>583</v>
      </c>
      <c r="L837" s="79" t="s">
        <v>637</v>
      </c>
      <c r="M837" s="79" t="s">
        <v>650</v>
      </c>
      <c r="N837" s="82">
        <v>1</v>
      </c>
      <c r="O837" s="82">
        <v>1</v>
      </c>
      <c r="P837" s="82">
        <v>1</v>
      </c>
      <c r="Q837" s="82">
        <v>0</v>
      </c>
      <c r="R837" s="82">
        <v>0</v>
      </c>
      <c r="S837" s="82">
        <v>1</v>
      </c>
      <c r="T837" s="82">
        <v>1</v>
      </c>
      <c r="U837" s="82">
        <v>1</v>
      </c>
      <c r="V837" s="82">
        <v>0</v>
      </c>
      <c r="W837" s="77">
        <v>28000000</v>
      </c>
      <c r="X837" s="77">
        <v>0</v>
      </c>
      <c r="Y837" s="77">
        <v>0</v>
      </c>
      <c r="Z837" s="77">
        <v>0</v>
      </c>
      <c r="AA837" s="77">
        <v>0</v>
      </c>
      <c r="AB837" s="77">
        <v>0</v>
      </c>
      <c r="AC837" s="77">
        <v>0</v>
      </c>
      <c r="AD837" s="77">
        <v>28000000</v>
      </c>
      <c r="AE837" s="134">
        <v>41984</v>
      </c>
      <c r="AF837" s="134">
        <v>46367</v>
      </c>
      <c r="AG837" s="135">
        <v>42000000</v>
      </c>
      <c r="AH837" s="84">
        <v>2.7805555555555554</v>
      </c>
      <c r="AI837" s="84">
        <v>12</v>
      </c>
      <c r="AJ837" s="136">
        <v>7.4999999999999997E-2</v>
      </c>
      <c r="AK837" s="79" t="s">
        <v>651</v>
      </c>
      <c r="AL837" s="79" t="s">
        <v>652</v>
      </c>
      <c r="AM837" s="130">
        <v>0</v>
      </c>
      <c r="AN837" s="130">
        <v>0</v>
      </c>
      <c r="AO837" s="130">
        <v>0</v>
      </c>
      <c r="AP837" s="130">
        <v>7000000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7000000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0</v>
      </c>
      <c r="BI837" s="22">
        <f t="shared" si="39"/>
        <v>7000000</v>
      </c>
      <c r="BJ837" s="22">
        <f t="shared" si="40"/>
        <v>7000000</v>
      </c>
      <c r="BK837" s="22">
        <f t="shared" si="41"/>
        <v>14000000</v>
      </c>
    </row>
    <row r="838" spans="1:63" x14ac:dyDescent="0.35">
      <c r="A838" s="23" t="s">
        <v>1454</v>
      </c>
      <c r="B838" s="79" t="s">
        <v>577</v>
      </c>
      <c r="C838" s="80">
        <v>16</v>
      </c>
      <c r="D838" s="81" t="s">
        <v>23</v>
      </c>
      <c r="E838" s="79" t="s">
        <v>458</v>
      </c>
      <c r="F838" s="79" t="s">
        <v>635</v>
      </c>
      <c r="G838" s="79" t="s">
        <v>55</v>
      </c>
      <c r="H838" s="79" t="s">
        <v>648</v>
      </c>
      <c r="I838" s="79" t="s">
        <v>636</v>
      </c>
      <c r="J838" s="79" t="s">
        <v>649</v>
      </c>
      <c r="K838" s="79" t="s">
        <v>583</v>
      </c>
      <c r="L838" s="79" t="s">
        <v>637</v>
      </c>
      <c r="M838" s="79" t="s">
        <v>650</v>
      </c>
      <c r="N838" s="82">
        <v>1</v>
      </c>
      <c r="O838" s="82">
        <v>1</v>
      </c>
      <c r="P838" s="82">
        <v>1</v>
      </c>
      <c r="Q838" s="82">
        <v>0</v>
      </c>
      <c r="R838" s="82">
        <v>0</v>
      </c>
      <c r="S838" s="82">
        <v>1</v>
      </c>
      <c r="T838" s="82">
        <v>1</v>
      </c>
      <c r="U838" s="82">
        <v>1</v>
      </c>
      <c r="V838" s="82">
        <v>0</v>
      </c>
      <c r="W838" s="77">
        <v>69000000</v>
      </c>
      <c r="X838" s="77">
        <v>0</v>
      </c>
      <c r="Y838" s="77">
        <v>0</v>
      </c>
      <c r="Z838" s="77">
        <v>0</v>
      </c>
      <c r="AA838" s="77">
        <v>0</v>
      </c>
      <c r="AB838" s="77">
        <v>0</v>
      </c>
      <c r="AC838" s="77">
        <v>0</v>
      </c>
      <c r="AD838" s="77">
        <v>69000000</v>
      </c>
      <c r="AE838" s="134">
        <v>41995</v>
      </c>
      <c r="AF838" s="134">
        <v>47474</v>
      </c>
      <c r="AG838" s="135">
        <v>115000000</v>
      </c>
      <c r="AH838" s="84">
        <v>5.8111111111111109</v>
      </c>
      <c r="AI838" s="84">
        <v>15</v>
      </c>
      <c r="AJ838" s="136">
        <v>8.2000000000000003E-2</v>
      </c>
      <c r="AK838" s="79" t="s">
        <v>651</v>
      </c>
      <c r="AL838" s="79" t="s">
        <v>652</v>
      </c>
      <c r="AM838" s="130">
        <v>0</v>
      </c>
      <c r="AN838" s="130">
        <v>0</v>
      </c>
      <c r="AO838" s="130">
        <v>0</v>
      </c>
      <c r="AP838" s="130">
        <v>5750000</v>
      </c>
      <c r="AQ838" s="130">
        <v>0</v>
      </c>
      <c r="AR838" s="130">
        <v>0</v>
      </c>
      <c r="AS838" s="130">
        <v>0</v>
      </c>
      <c r="AT838" s="130">
        <v>0</v>
      </c>
      <c r="AU838" s="130">
        <v>0</v>
      </c>
      <c r="AV838" s="130">
        <v>5750000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5750000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5750000</v>
      </c>
      <c r="BI838" s="22">
        <f t="shared" si="39"/>
        <v>11500000</v>
      </c>
      <c r="BJ838" s="22">
        <f t="shared" si="40"/>
        <v>11500000</v>
      </c>
      <c r="BK838" s="22">
        <f t="shared" si="41"/>
        <v>23000000</v>
      </c>
    </row>
    <row r="839" spans="1:63" x14ac:dyDescent="0.35">
      <c r="A839" s="23" t="s">
        <v>1455</v>
      </c>
      <c r="B839" s="79" t="s">
        <v>577</v>
      </c>
      <c r="C839" s="80">
        <v>17</v>
      </c>
      <c r="D839" s="81" t="s">
        <v>23</v>
      </c>
      <c r="E839" s="79" t="s">
        <v>458</v>
      </c>
      <c r="F839" s="79" t="s">
        <v>635</v>
      </c>
      <c r="G839" s="79" t="s">
        <v>55</v>
      </c>
      <c r="H839" s="79" t="s">
        <v>648</v>
      </c>
      <c r="I839" s="79" t="s">
        <v>636</v>
      </c>
      <c r="J839" s="79" t="s">
        <v>649</v>
      </c>
      <c r="K839" s="79" t="s">
        <v>583</v>
      </c>
      <c r="L839" s="79" t="s">
        <v>637</v>
      </c>
      <c r="M839" s="79" t="s">
        <v>650</v>
      </c>
      <c r="N839" s="82">
        <v>1</v>
      </c>
      <c r="O839" s="82">
        <v>1</v>
      </c>
      <c r="P839" s="82">
        <v>1</v>
      </c>
      <c r="Q839" s="82">
        <v>0</v>
      </c>
      <c r="R839" s="82">
        <v>0</v>
      </c>
      <c r="S839" s="82">
        <v>1</v>
      </c>
      <c r="T839" s="82">
        <v>1</v>
      </c>
      <c r="U839" s="82">
        <v>1</v>
      </c>
      <c r="V839" s="82">
        <v>0</v>
      </c>
      <c r="W839" s="77">
        <v>66000000</v>
      </c>
      <c r="X839" s="77">
        <v>0</v>
      </c>
      <c r="Y839" s="77">
        <v>0</v>
      </c>
      <c r="Z839" s="77">
        <v>0</v>
      </c>
      <c r="AA839" s="77">
        <v>0</v>
      </c>
      <c r="AB839" s="77">
        <v>0</v>
      </c>
      <c r="AC839" s="77">
        <v>0</v>
      </c>
      <c r="AD839" s="77">
        <v>66000000</v>
      </c>
      <c r="AE839" s="134">
        <v>41996</v>
      </c>
      <c r="AF839" s="134">
        <v>47475</v>
      </c>
      <c r="AG839" s="135">
        <v>110000000</v>
      </c>
      <c r="AH839" s="84">
        <v>5.8138888888888891</v>
      </c>
      <c r="AI839" s="84">
        <v>15</v>
      </c>
      <c r="AJ839" s="136">
        <v>8.2000000000000003E-2</v>
      </c>
      <c r="AK839" s="79" t="s">
        <v>651</v>
      </c>
      <c r="AL839" s="79" t="s">
        <v>652</v>
      </c>
      <c r="AM839" s="130">
        <v>0</v>
      </c>
      <c r="AN839" s="130">
        <v>0</v>
      </c>
      <c r="AO839" s="130">
        <v>0</v>
      </c>
      <c r="AP839" s="130">
        <v>5500000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5500000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5500000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5500000</v>
      </c>
      <c r="BI839" s="22">
        <f t="shared" si="39"/>
        <v>11000000</v>
      </c>
      <c r="BJ839" s="22">
        <f t="shared" si="40"/>
        <v>11000000</v>
      </c>
      <c r="BK839" s="22">
        <f t="shared" si="41"/>
        <v>22000000</v>
      </c>
    </row>
    <row r="840" spans="1:63" x14ac:dyDescent="0.35">
      <c r="A840" s="23" t="s">
        <v>1473</v>
      </c>
      <c r="B840" s="79" t="s">
        <v>584</v>
      </c>
      <c r="C840" s="80">
        <v>1</v>
      </c>
      <c r="D840" s="81" t="s">
        <v>23</v>
      </c>
      <c r="E840" s="79" t="s">
        <v>458</v>
      </c>
      <c r="F840" s="79" t="s">
        <v>635</v>
      </c>
      <c r="G840" s="79" t="s">
        <v>55</v>
      </c>
      <c r="H840" s="79" t="s">
        <v>648</v>
      </c>
      <c r="I840" s="79" t="s">
        <v>636</v>
      </c>
      <c r="J840" s="79" t="s">
        <v>649</v>
      </c>
      <c r="K840" s="79" t="s">
        <v>583</v>
      </c>
      <c r="L840" s="79" t="s">
        <v>637</v>
      </c>
      <c r="M840" s="79" t="s">
        <v>650</v>
      </c>
      <c r="N840" s="82">
        <v>1</v>
      </c>
      <c r="O840" s="82">
        <v>1</v>
      </c>
      <c r="P840" s="82">
        <v>1</v>
      </c>
      <c r="Q840" s="82">
        <v>0</v>
      </c>
      <c r="R840" s="82">
        <v>0</v>
      </c>
      <c r="S840" s="82">
        <v>1</v>
      </c>
      <c r="T840" s="82">
        <v>1</v>
      </c>
      <c r="U840" s="82">
        <v>1</v>
      </c>
      <c r="V840" s="82">
        <v>0</v>
      </c>
      <c r="W840" s="77">
        <v>50000000</v>
      </c>
      <c r="X840" s="77">
        <v>0</v>
      </c>
      <c r="Y840" s="77">
        <v>0</v>
      </c>
      <c r="Z840" s="77">
        <v>1350000</v>
      </c>
      <c r="AA840" s="77">
        <v>0</v>
      </c>
      <c r="AB840" s="77">
        <v>0</v>
      </c>
      <c r="AC840" s="77">
        <v>0</v>
      </c>
      <c r="AD840" s="77">
        <v>50000000</v>
      </c>
      <c r="AE840" s="134">
        <v>43707</v>
      </c>
      <c r="AF840" s="134">
        <v>45534</v>
      </c>
      <c r="AG840" s="135">
        <v>250000000</v>
      </c>
      <c r="AH840" s="84">
        <v>0.5</v>
      </c>
      <c r="AI840" s="84">
        <v>5</v>
      </c>
      <c r="AJ840" s="136">
        <v>5.3999999999999999E-2</v>
      </c>
      <c r="AK840" s="79" t="s">
        <v>651</v>
      </c>
      <c r="AL840" s="79" t="s">
        <v>652</v>
      </c>
      <c r="AM840" s="130">
        <v>0</v>
      </c>
      <c r="AN840" s="130">
        <v>0</v>
      </c>
      <c r="AO840" s="130">
        <v>0</v>
      </c>
      <c r="AP840" s="130">
        <v>0</v>
      </c>
      <c r="AQ840" s="130">
        <v>0</v>
      </c>
      <c r="AR840" s="130">
        <v>50000000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0</v>
      </c>
      <c r="BI840" s="22">
        <f t="shared" si="39"/>
        <v>50000000</v>
      </c>
      <c r="BJ840" s="22">
        <f t="shared" si="40"/>
        <v>0</v>
      </c>
      <c r="BK840" s="22">
        <f t="shared" si="41"/>
        <v>50000000</v>
      </c>
    </row>
    <row r="841" spans="1:63" x14ac:dyDescent="0.35">
      <c r="A841" s="23" t="s">
        <v>1467</v>
      </c>
      <c r="B841" s="79" t="s">
        <v>581</v>
      </c>
      <c r="C841" s="80">
        <v>1</v>
      </c>
      <c r="D841" s="81" t="s">
        <v>23</v>
      </c>
      <c r="E841" s="79" t="s">
        <v>458</v>
      </c>
      <c r="F841" s="79" t="s">
        <v>635</v>
      </c>
      <c r="G841" s="79" t="s">
        <v>55</v>
      </c>
      <c r="H841" s="79" t="s">
        <v>648</v>
      </c>
      <c r="I841" s="79" t="s">
        <v>636</v>
      </c>
      <c r="J841" s="79" t="s">
        <v>649</v>
      </c>
      <c r="K841" s="79" t="s">
        <v>583</v>
      </c>
      <c r="L841" s="79" t="s">
        <v>637</v>
      </c>
      <c r="M841" s="79" t="s">
        <v>650</v>
      </c>
      <c r="N841" s="82">
        <v>1</v>
      </c>
      <c r="O841" s="82">
        <v>1</v>
      </c>
      <c r="P841" s="82">
        <v>1</v>
      </c>
      <c r="Q841" s="82">
        <v>0</v>
      </c>
      <c r="R841" s="82">
        <v>0</v>
      </c>
      <c r="S841" s="82">
        <v>1</v>
      </c>
      <c r="T841" s="82">
        <v>1</v>
      </c>
      <c r="U841" s="82">
        <v>1</v>
      </c>
      <c r="V841" s="82">
        <v>0</v>
      </c>
      <c r="W841" s="77">
        <v>50000000</v>
      </c>
      <c r="X841" s="77">
        <v>0</v>
      </c>
      <c r="Y841" s="77">
        <v>0</v>
      </c>
      <c r="Z841" s="77">
        <v>0</v>
      </c>
      <c r="AA841" s="77">
        <v>0</v>
      </c>
      <c r="AB841" s="77">
        <v>0</v>
      </c>
      <c r="AC841" s="77">
        <v>0</v>
      </c>
      <c r="AD841" s="77">
        <v>50000000</v>
      </c>
      <c r="AE841" s="134">
        <v>43733</v>
      </c>
      <c r="AF841" s="134">
        <v>45560</v>
      </c>
      <c r="AG841" s="135">
        <v>250000000</v>
      </c>
      <c r="AH841" s="84">
        <v>0.56944444444444442</v>
      </c>
      <c r="AI841" s="84">
        <v>5</v>
      </c>
      <c r="AJ841" s="136">
        <v>6.0999999999999999E-2</v>
      </c>
      <c r="AK841" s="79" t="s">
        <v>651</v>
      </c>
      <c r="AL841" s="79" t="s">
        <v>652</v>
      </c>
      <c r="AM841" s="130">
        <v>0</v>
      </c>
      <c r="AN841" s="130">
        <v>0</v>
      </c>
      <c r="AO841" s="130">
        <v>0</v>
      </c>
      <c r="AP841" s="130">
        <v>0</v>
      </c>
      <c r="AQ841" s="130">
        <v>0</v>
      </c>
      <c r="AR841" s="130">
        <v>0</v>
      </c>
      <c r="AS841" s="130">
        <v>50000000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0</v>
      </c>
      <c r="BI841" s="22">
        <f t="shared" si="39"/>
        <v>50000000</v>
      </c>
      <c r="BJ841" s="22">
        <f t="shared" si="40"/>
        <v>0</v>
      </c>
      <c r="BK841" s="22">
        <f t="shared" si="41"/>
        <v>50000000</v>
      </c>
    </row>
    <row r="842" spans="1:63" x14ac:dyDescent="0.35">
      <c r="A842" s="23" t="s">
        <v>1468</v>
      </c>
      <c r="B842" s="79" t="s">
        <v>581</v>
      </c>
      <c r="C842" s="80">
        <v>3</v>
      </c>
      <c r="D842" s="81" t="s">
        <v>23</v>
      </c>
      <c r="E842" s="79" t="s">
        <v>458</v>
      </c>
      <c r="F842" s="79" t="s">
        <v>635</v>
      </c>
      <c r="G842" s="79" t="s">
        <v>55</v>
      </c>
      <c r="H842" s="79" t="s">
        <v>648</v>
      </c>
      <c r="I842" s="79" t="s">
        <v>636</v>
      </c>
      <c r="J842" s="79" t="s">
        <v>649</v>
      </c>
      <c r="K842" s="79" t="s">
        <v>583</v>
      </c>
      <c r="L842" s="79" t="s">
        <v>637</v>
      </c>
      <c r="M842" s="79" t="s">
        <v>650</v>
      </c>
      <c r="N842" s="82">
        <v>1</v>
      </c>
      <c r="O842" s="82">
        <v>1</v>
      </c>
      <c r="P842" s="82">
        <v>1</v>
      </c>
      <c r="Q842" s="82">
        <v>0</v>
      </c>
      <c r="R842" s="82">
        <v>0</v>
      </c>
      <c r="S842" s="82">
        <v>1</v>
      </c>
      <c r="T842" s="82">
        <v>1</v>
      </c>
      <c r="U842" s="82">
        <v>1</v>
      </c>
      <c r="V842" s="82">
        <v>0</v>
      </c>
      <c r="W842" s="77">
        <v>135000000</v>
      </c>
      <c r="X842" s="77">
        <v>0</v>
      </c>
      <c r="Y842" s="77">
        <v>0</v>
      </c>
      <c r="Z842" s="77">
        <v>0</v>
      </c>
      <c r="AA842" s="77">
        <v>0</v>
      </c>
      <c r="AB842" s="77">
        <v>0</v>
      </c>
      <c r="AC842" s="77">
        <v>0</v>
      </c>
      <c r="AD842" s="77">
        <v>135000000</v>
      </c>
      <c r="AE842" s="134">
        <v>43769</v>
      </c>
      <c r="AF842" s="134">
        <v>47422</v>
      </c>
      <c r="AG842" s="135">
        <v>220000000</v>
      </c>
      <c r="AH842" s="84">
        <v>5.666666666666667</v>
      </c>
      <c r="AI842" s="84">
        <v>10</v>
      </c>
      <c r="AJ842" s="136">
        <v>7.1499999999999994E-2</v>
      </c>
      <c r="AK842" s="79" t="s">
        <v>651</v>
      </c>
      <c r="AL842" s="79" t="s">
        <v>652</v>
      </c>
      <c r="AM842" s="130">
        <v>0</v>
      </c>
      <c r="AN842" s="130">
        <v>0</v>
      </c>
      <c r="AO842" s="130">
        <v>0</v>
      </c>
      <c r="AP842" s="130">
        <v>0</v>
      </c>
      <c r="AQ842" s="130">
        <v>0</v>
      </c>
      <c r="AR842" s="130">
        <v>0</v>
      </c>
      <c r="AS842" s="130">
        <v>0</v>
      </c>
      <c r="AT842" s="130">
        <v>22500000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22500000</v>
      </c>
      <c r="BG842" s="130">
        <v>0</v>
      </c>
      <c r="BH842" s="130">
        <v>0</v>
      </c>
      <c r="BI842" s="22">
        <f t="shared" si="39"/>
        <v>22500000</v>
      </c>
      <c r="BJ842" s="22">
        <f t="shared" si="40"/>
        <v>22500000</v>
      </c>
      <c r="BK842" s="22">
        <f t="shared" si="41"/>
        <v>45000000</v>
      </c>
    </row>
    <row r="843" spans="1:63" x14ac:dyDescent="0.35">
      <c r="A843" s="23" t="s">
        <v>1474</v>
      </c>
      <c r="B843" s="79" t="s">
        <v>585</v>
      </c>
      <c r="C843" s="80">
        <v>1</v>
      </c>
      <c r="D843" s="81" t="s">
        <v>23</v>
      </c>
      <c r="E843" s="79" t="s">
        <v>458</v>
      </c>
      <c r="F843" s="79" t="s">
        <v>635</v>
      </c>
      <c r="G843" s="79" t="s">
        <v>55</v>
      </c>
      <c r="H843" s="79" t="s">
        <v>648</v>
      </c>
      <c r="I843" s="79" t="s">
        <v>636</v>
      </c>
      <c r="J843" s="79" t="s">
        <v>649</v>
      </c>
      <c r="K843" s="79" t="s">
        <v>583</v>
      </c>
      <c r="L843" s="79" t="s">
        <v>637</v>
      </c>
      <c r="M843" s="79" t="s">
        <v>650</v>
      </c>
      <c r="N843" s="82">
        <v>1</v>
      </c>
      <c r="O843" s="82">
        <v>1</v>
      </c>
      <c r="P843" s="82">
        <v>1</v>
      </c>
      <c r="Q843" s="82">
        <v>0</v>
      </c>
      <c r="R843" s="82">
        <v>0</v>
      </c>
      <c r="S843" s="82">
        <v>1</v>
      </c>
      <c r="T843" s="82">
        <v>1</v>
      </c>
      <c r="U843" s="82">
        <v>1</v>
      </c>
      <c r="V843" s="82">
        <v>0</v>
      </c>
      <c r="W843" s="77">
        <v>36790508</v>
      </c>
      <c r="X843" s="77">
        <v>0</v>
      </c>
      <c r="Y843" s="77">
        <v>0</v>
      </c>
      <c r="Z843" s="77">
        <v>0</v>
      </c>
      <c r="AA843" s="77">
        <v>0</v>
      </c>
      <c r="AB843" s="77">
        <v>0</v>
      </c>
      <c r="AC843" s="77">
        <v>0</v>
      </c>
      <c r="AD843" s="77">
        <v>36790508</v>
      </c>
      <c r="AE843" s="134">
        <v>43823</v>
      </c>
      <c r="AF843" s="134">
        <v>45650</v>
      </c>
      <c r="AG843" s="135">
        <v>100000000</v>
      </c>
      <c r="AH843" s="84">
        <v>0.81666666666666665</v>
      </c>
      <c r="AI843" s="84">
        <v>5</v>
      </c>
      <c r="AJ843" s="136">
        <v>6.0999999999999999E-2</v>
      </c>
      <c r="AK843" s="79" t="s">
        <v>651</v>
      </c>
      <c r="AL843" s="79" t="s">
        <v>652</v>
      </c>
      <c r="AM843" s="130">
        <v>0</v>
      </c>
      <c r="AN843" s="130">
        <v>0</v>
      </c>
      <c r="AO843" s="130">
        <v>0</v>
      </c>
      <c r="AP843" s="130">
        <v>0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36790508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0</v>
      </c>
      <c r="BI843" s="22">
        <f t="shared" si="39"/>
        <v>36790508</v>
      </c>
      <c r="BJ843" s="22">
        <f t="shared" si="40"/>
        <v>0</v>
      </c>
      <c r="BK843" s="22">
        <f t="shared" si="41"/>
        <v>36790508</v>
      </c>
    </row>
    <row r="844" spans="1:63" x14ac:dyDescent="0.35">
      <c r="A844" s="23" t="s">
        <v>2256</v>
      </c>
      <c r="B844" s="79" t="s">
        <v>950</v>
      </c>
      <c r="C844" s="80">
        <v>1</v>
      </c>
      <c r="D844" s="81" t="s">
        <v>23</v>
      </c>
      <c r="E844" s="79" t="s">
        <v>458</v>
      </c>
      <c r="F844" s="79" t="s">
        <v>635</v>
      </c>
      <c r="G844" s="79" t="s">
        <v>55</v>
      </c>
      <c r="H844" s="79" t="s">
        <v>648</v>
      </c>
      <c r="I844" s="79" t="s">
        <v>636</v>
      </c>
      <c r="J844" s="79" t="s">
        <v>649</v>
      </c>
      <c r="K844" s="79" t="s">
        <v>583</v>
      </c>
      <c r="L844" s="79" t="s">
        <v>637</v>
      </c>
      <c r="M844" s="79" t="s">
        <v>650</v>
      </c>
      <c r="N844" s="82">
        <v>1</v>
      </c>
      <c r="O844" s="82">
        <v>1</v>
      </c>
      <c r="P844" s="82">
        <v>1</v>
      </c>
      <c r="Q844" s="82">
        <v>0</v>
      </c>
      <c r="R844" s="82">
        <v>0</v>
      </c>
      <c r="S844" s="82">
        <v>1</v>
      </c>
      <c r="T844" s="82">
        <v>1</v>
      </c>
      <c r="U844" s="82">
        <v>1</v>
      </c>
      <c r="V844" s="82">
        <v>0</v>
      </c>
      <c r="W844" s="77">
        <v>350000000</v>
      </c>
      <c r="X844" s="77">
        <v>0</v>
      </c>
      <c r="Y844" s="77">
        <v>0</v>
      </c>
      <c r="Z844" s="77">
        <v>0</v>
      </c>
      <c r="AA844" s="77">
        <v>0</v>
      </c>
      <c r="AB844" s="77">
        <v>0</v>
      </c>
      <c r="AC844" s="77">
        <v>0</v>
      </c>
      <c r="AD844" s="77">
        <v>350000000</v>
      </c>
      <c r="AE844" s="134">
        <v>43826</v>
      </c>
      <c r="AF844" s="134">
        <v>46383</v>
      </c>
      <c r="AG844" s="135">
        <v>350000000</v>
      </c>
      <c r="AH844" s="84">
        <v>2.8250000000000002</v>
      </c>
      <c r="AI844" s="84">
        <v>7</v>
      </c>
      <c r="AJ844" s="136">
        <v>8.5000000000000006E-2</v>
      </c>
      <c r="AK844" s="79" t="s">
        <v>651</v>
      </c>
      <c r="AL844" s="79" t="s">
        <v>652</v>
      </c>
      <c r="AM844" s="130">
        <v>0</v>
      </c>
      <c r="AN844" s="130">
        <v>0</v>
      </c>
      <c r="AO844" s="130">
        <v>0</v>
      </c>
      <c r="AP844" s="130">
        <v>0</v>
      </c>
      <c r="AQ844" s="130">
        <v>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0</v>
      </c>
      <c r="BI844" s="22">
        <f t="shared" si="39"/>
        <v>0</v>
      </c>
      <c r="BJ844" s="22">
        <f t="shared" si="40"/>
        <v>0</v>
      </c>
      <c r="BK844" s="22">
        <f t="shared" si="41"/>
        <v>0</v>
      </c>
    </row>
    <row r="845" spans="1:63" x14ac:dyDescent="0.35">
      <c r="A845" s="23" t="s">
        <v>2257</v>
      </c>
      <c r="B845" s="79" t="s">
        <v>951</v>
      </c>
      <c r="C845" s="80">
        <v>1</v>
      </c>
      <c r="D845" s="81" t="s">
        <v>23</v>
      </c>
      <c r="E845" s="79" t="s">
        <v>458</v>
      </c>
      <c r="F845" s="79" t="s">
        <v>635</v>
      </c>
      <c r="G845" s="79" t="s">
        <v>55</v>
      </c>
      <c r="H845" s="79" t="s">
        <v>648</v>
      </c>
      <c r="I845" s="79" t="s">
        <v>636</v>
      </c>
      <c r="J845" s="79" t="s">
        <v>649</v>
      </c>
      <c r="K845" s="79" t="s">
        <v>583</v>
      </c>
      <c r="L845" s="79" t="s">
        <v>637</v>
      </c>
      <c r="M845" s="79" t="s">
        <v>650</v>
      </c>
      <c r="N845" s="82">
        <v>1</v>
      </c>
      <c r="O845" s="82">
        <v>1</v>
      </c>
      <c r="P845" s="82">
        <v>1</v>
      </c>
      <c r="Q845" s="82">
        <v>0</v>
      </c>
      <c r="R845" s="82">
        <v>0</v>
      </c>
      <c r="S845" s="82">
        <v>1</v>
      </c>
      <c r="T845" s="82">
        <v>1</v>
      </c>
      <c r="U845" s="82">
        <v>1</v>
      </c>
      <c r="V845" s="82">
        <v>0</v>
      </c>
      <c r="W845" s="77">
        <v>200000000</v>
      </c>
      <c r="X845" s="77">
        <v>0</v>
      </c>
      <c r="Y845" s="77">
        <v>0</v>
      </c>
      <c r="Z845" s="77">
        <v>0</v>
      </c>
      <c r="AA845" s="77">
        <v>0</v>
      </c>
      <c r="AB845" s="77">
        <v>0</v>
      </c>
      <c r="AC845" s="77">
        <v>0</v>
      </c>
      <c r="AD845" s="77">
        <v>200000000</v>
      </c>
      <c r="AE845" s="134">
        <v>43826</v>
      </c>
      <c r="AF845" s="134">
        <v>46383</v>
      </c>
      <c r="AG845" s="135">
        <v>200000000</v>
      </c>
      <c r="AH845" s="84">
        <v>2.8250000000000002</v>
      </c>
      <c r="AI845" s="84">
        <v>7</v>
      </c>
      <c r="AJ845" s="136">
        <v>8.5000000000000006E-2</v>
      </c>
      <c r="AK845" s="79" t="s">
        <v>651</v>
      </c>
      <c r="AL845" s="79" t="s">
        <v>652</v>
      </c>
      <c r="AM845" s="130">
        <v>0</v>
      </c>
      <c r="AN845" s="130">
        <v>0</v>
      </c>
      <c r="AO845" s="130">
        <v>0</v>
      </c>
      <c r="AP845" s="130">
        <v>0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0</v>
      </c>
      <c r="BI845" s="22">
        <f t="shared" si="39"/>
        <v>0</v>
      </c>
      <c r="BJ845" s="22">
        <f t="shared" si="40"/>
        <v>0</v>
      </c>
      <c r="BK845" s="22">
        <f t="shared" si="41"/>
        <v>0</v>
      </c>
    </row>
    <row r="846" spans="1:63" x14ac:dyDescent="0.35">
      <c r="A846" s="23" t="s">
        <v>2258</v>
      </c>
      <c r="B846" s="79" t="s">
        <v>952</v>
      </c>
      <c r="C846" s="80">
        <v>1</v>
      </c>
      <c r="D846" s="81" t="s">
        <v>23</v>
      </c>
      <c r="E846" s="79" t="s">
        <v>458</v>
      </c>
      <c r="F846" s="79" t="s">
        <v>635</v>
      </c>
      <c r="G846" s="79" t="s">
        <v>55</v>
      </c>
      <c r="H846" s="79" t="s">
        <v>648</v>
      </c>
      <c r="I846" s="79" t="s">
        <v>636</v>
      </c>
      <c r="J846" s="79" t="s">
        <v>649</v>
      </c>
      <c r="K846" s="79" t="s">
        <v>583</v>
      </c>
      <c r="L846" s="79" t="s">
        <v>637</v>
      </c>
      <c r="M846" s="79" t="s">
        <v>650</v>
      </c>
      <c r="N846" s="82">
        <v>1</v>
      </c>
      <c r="O846" s="82">
        <v>1</v>
      </c>
      <c r="P846" s="82">
        <v>1</v>
      </c>
      <c r="Q846" s="82">
        <v>0</v>
      </c>
      <c r="R846" s="82">
        <v>0</v>
      </c>
      <c r="S846" s="82">
        <v>1</v>
      </c>
      <c r="T846" s="82">
        <v>1</v>
      </c>
      <c r="U846" s="82">
        <v>1</v>
      </c>
      <c r="V846" s="82">
        <v>0</v>
      </c>
      <c r="W846" s="77">
        <v>90000000</v>
      </c>
      <c r="X846" s="77">
        <v>0</v>
      </c>
      <c r="Y846" s="77">
        <v>0</v>
      </c>
      <c r="Z846" s="77">
        <v>0</v>
      </c>
      <c r="AA846" s="77">
        <v>0</v>
      </c>
      <c r="AB846" s="77">
        <v>0</v>
      </c>
      <c r="AC846" s="77">
        <v>0</v>
      </c>
      <c r="AD846" s="77">
        <v>90000000</v>
      </c>
      <c r="AE846" s="134">
        <v>43826</v>
      </c>
      <c r="AF846" s="134">
        <v>46383</v>
      </c>
      <c r="AG846" s="135">
        <v>90000000</v>
      </c>
      <c r="AH846" s="84">
        <v>2.8250000000000002</v>
      </c>
      <c r="AI846" s="84">
        <v>7</v>
      </c>
      <c r="AJ846" s="136">
        <v>8.5000000000000006E-2</v>
      </c>
      <c r="AK846" s="79" t="s">
        <v>651</v>
      </c>
      <c r="AL846" s="79" t="s">
        <v>652</v>
      </c>
      <c r="AM846" s="130">
        <v>0</v>
      </c>
      <c r="AN846" s="130">
        <v>0</v>
      </c>
      <c r="AO846" s="130">
        <v>0</v>
      </c>
      <c r="AP846" s="130">
        <v>0</v>
      </c>
      <c r="AQ846" s="130">
        <v>0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0</v>
      </c>
      <c r="BI846" s="22">
        <f t="shared" si="39"/>
        <v>0</v>
      </c>
      <c r="BJ846" s="22">
        <f t="shared" si="40"/>
        <v>0</v>
      </c>
      <c r="BK846" s="22">
        <f t="shared" si="41"/>
        <v>0</v>
      </c>
    </row>
    <row r="847" spans="1:63" x14ac:dyDescent="0.35">
      <c r="A847" s="23" t="s">
        <v>2259</v>
      </c>
      <c r="B847" s="79" t="s">
        <v>953</v>
      </c>
      <c r="C847" s="80">
        <v>1</v>
      </c>
      <c r="D847" s="81" t="s">
        <v>23</v>
      </c>
      <c r="E847" s="79" t="s">
        <v>458</v>
      </c>
      <c r="F847" s="79" t="s">
        <v>635</v>
      </c>
      <c r="G847" s="79" t="s">
        <v>55</v>
      </c>
      <c r="H847" s="79" t="s">
        <v>648</v>
      </c>
      <c r="I847" s="79" t="s">
        <v>636</v>
      </c>
      <c r="J847" s="79" t="s">
        <v>649</v>
      </c>
      <c r="K847" s="79" t="s">
        <v>583</v>
      </c>
      <c r="L847" s="79" t="s">
        <v>637</v>
      </c>
      <c r="M847" s="79" t="s">
        <v>650</v>
      </c>
      <c r="N847" s="82">
        <v>1</v>
      </c>
      <c r="O847" s="82">
        <v>1</v>
      </c>
      <c r="P847" s="82">
        <v>1</v>
      </c>
      <c r="Q847" s="82">
        <v>0</v>
      </c>
      <c r="R847" s="82">
        <v>0</v>
      </c>
      <c r="S847" s="82">
        <v>1</v>
      </c>
      <c r="T847" s="82">
        <v>1</v>
      </c>
      <c r="U847" s="82">
        <v>1</v>
      </c>
      <c r="V847" s="82">
        <v>0</v>
      </c>
      <c r="W847" s="77">
        <v>90000000</v>
      </c>
      <c r="X847" s="77">
        <v>0</v>
      </c>
      <c r="Y847" s="77">
        <v>0</v>
      </c>
      <c r="Z847" s="77">
        <v>0</v>
      </c>
      <c r="AA847" s="77">
        <v>0</v>
      </c>
      <c r="AB847" s="77">
        <v>0</v>
      </c>
      <c r="AC847" s="77">
        <v>0</v>
      </c>
      <c r="AD847" s="77">
        <v>90000000</v>
      </c>
      <c r="AE847" s="134">
        <v>43826</v>
      </c>
      <c r="AF847" s="134">
        <v>46383</v>
      </c>
      <c r="AG847" s="135">
        <v>90000000</v>
      </c>
      <c r="AH847" s="84">
        <v>2.8250000000000002</v>
      </c>
      <c r="AI847" s="84">
        <v>7</v>
      </c>
      <c r="AJ847" s="136">
        <v>8.5000000000000006E-2</v>
      </c>
      <c r="AK847" s="79" t="s">
        <v>651</v>
      </c>
      <c r="AL847" s="79" t="s">
        <v>652</v>
      </c>
      <c r="AM847" s="130">
        <v>0</v>
      </c>
      <c r="AN847" s="130">
        <v>0</v>
      </c>
      <c r="AO847" s="130">
        <v>0</v>
      </c>
      <c r="AP847" s="130">
        <v>0</v>
      </c>
      <c r="AQ847" s="130">
        <v>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0</v>
      </c>
      <c r="BI847" s="22">
        <f t="shared" si="39"/>
        <v>0</v>
      </c>
      <c r="BJ847" s="22">
        <f t="shared" si="40"/>
        <v>0</v>
      </c>
      <c r="BK847" s="22">
        <f t="shared" si="41"/>
        <v>0</v>
      </c>
    </row>
    <row r="848" spans="1:63" x14ac:dyDescent="0.35">
      <c r="A848" s="23" t="s">
        <v>2260</v>
      </c>
      <c r="B848" s="79" t="s">
        <v>954</v>
      </c>
      <c r="C848" s="80">
        <v>1</v>
      </c>
      <c r="D848" s="81" t="s">
        <v>23</v>
      </c>
      <c r="E848" s="79" t="s">
        <v>458</v>
      </c>
      <c r="F848" s="79" t="s">
        <v>635</v>
      </c>
      <c r="G848" s="79" t="s">
        <v>55</v>
      </c>
      <c r="H848" s="79" t="s">
        <v>648</v>
      </c>
      <c r="I848" s="79" t="s">
        <v>636</v>
      </c>
      <c r="J848" s="79" t="s">
        <v>649</v>
      </c>
      <c r="K848" s="79" t="s">
        <v>583</v>
      </c>
      <c r="L848" s="79" t="s">
        <v>637</v>
      </c>
      <c r="M848" s="79" t="s">
        <v>650</v>
      </c>
      <c r="N848" s="82">
        <v>1</v>
      </c>
      <c r="O848" s="82">
        <v>1</v>
      </c>
      <c r="P848" s="82">
        <v>1</v>
      </c>
      <c r="Q848" s="82">
        <v>0</v>
      </c>
      <c r="R848" s="82">
        <v>0</v>
      </c>
      <c r="S848" s="82">
        <v>1</v>
      </c>
      <c r="T848" s="82">
        <v>1</v>
      </c>
      <c r="U848" s="82">
        <v>1</v>
      </c>
      <c r="V848" s="82">
        <v>0</v>
      </c>
      <c r="W848" s="77">
        <v>89756147.980000004</v>
      </c>
      <c r="X848" s="77">
        <v>0</v>
      </c>
      <c r="Y848" s="77">
        <v>0</v>
      </c>
      <c r="Z848" s="77">
        <v>0</v>
      </c>
      <c r="AA848" s="77">
        <v>0</v>
      </c>
      <c r="AB848" s="77">
        <v>0</v>
      </c>
      <c r="AC848" s="77">
        <v>0</v>
      </c>
      <c r="AD848" s="77">
        <v>89756147.980000004</v>
      </c>
      <c r="AE848" s="134">
        <v>43826</v>
      </c>
      <c r="AF848" s="134">
        <v>46383</v>
      </c>
      <c r="AG848" s="135">
        <v>89756147.980000004</v>
      </c>
      <c r="AH848" s="84">
        <v>2.8250000000000002</v>
      </c>
      <c r="AI848" s="84">
        <v>7</v>
      </c>
      <c r="AJ848" s="136">
        <v>8.5000000000000006E-2</v>
      </c>
      <c r="AK848" s="79" t="s">
        <v>651</v>
      </c>
      <c r="AL848" s="79" t="s">
        <v>652</v>
      </c>
      <c r="AM848" s="130">
        <v>0</v>
      </c>
      <c r="AN848" s="130">
        <v>0</v>
      </c>
      <c r="AO848" s="130">
        <v>0</v>
      </c>
      <c r="AP848" s="130">
        <v>0</v>
      </c>
      <c r="AQ848" s="130">
        <v>0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0</v>
      </c>
      <c r="BI848" s="22">
        <f t="shared" si="39"/>
        <v>0</v>
      </c>
      <c r="BJ848" s="22">
        <f t="shared" si="40"/>
        <v>0</v>
      </c>
      <c r="BK848" s="22">
        <f t="shared" si="41"/>
        <v>0</v>
      </c>
    </row>
    <row r="849" spans="1:63" x14ac:dyDescent="0.35">
      <c r="A849" s="23" t="s">
        <v>2261</v>
      </c>
      <c r="B849" s="79" t="s">
        <v>955</v>
      </c>
      <c r="C849" s="80">
        <v>1</v>
      </c>
      <c r="D849" s="81" t="s">
        <v>23</v>
      </c>
      <c r="E849" s="79" t="s">
        <v>458</v>
      </c>
      <c r="F849" s="79" t="s">
        <v>635</v>
      </c>
      <c r="G849" s="79" t="s">
        <v>55</v>
      </c>
      <c r="H849" s="79" t="s">
        <v>648</v>
      </c>
      <c r="I849" s="79" t="s">
        <v>636</v>
      </c>
      <c r="J849" s="79" t="s">
        <v>649</v>
      </c>
      <c r="K849" s="79" t="s">
        <v>583</v>
      </c>
      <c r="L849" s="79" t="s">
        <v>637</v>
      </c>
      <c r="M849" s="79" t="s">
        <v>650</v>
      </c>
      <c r="N849" s="82">
        <v>1</v>
      </c>
      <c r="O849" s="82">
        <v>1</v>
      </c>
      <c r="P849" s="82">
        <v>1</v>
      </c>
      <c r="Q849" s="82">
        <v>0</v>
      </c>
      <c r="R849" s="82">
        <v>0</v>
      </c>
      <c r="S849" s="82">
        <v>1</v>
      </c>
      <c r="T849" s="82">
        <v>1</v>
      </c>
      <c r="U849" s="82">
        <v>1</v>
      </c>
      <c r="V849" s="82">
        <v>0</v>
      </c>
      <c r="W849" s="77">
        <v>88930180.959999993</v>
      </c>
      <c r="X849" s="77">
        <v>0</v>
      </c>
      <c r="Y849" s="77">
        <v>0</v>
      </c>
      <c r="Z849" s="77">
        <v>0</v>
      </c>
      <c r="AA849" s="77">
        <v>0</v>
      </c>
      <c r="AB849" s="77">
        <v>0</v>
      </c>
      <c r="AC849" s="77">
        <v>0</v>
      </c>
      <c r="AD849" s="77">
        <v>88930180.959999993</v>
      </c>
      <c r="AE849" s="134">
        <v>43826</v>
      </c>
      <c r="AF849" s="134">
        <v>46383</v>
      </c>
      <c r="AG849" s="135">
        <v>88930180.959999993</v>
      </c>
      <c r="AH849" s="84">
        <v>2.8250000000000002</v>
      </c>
      <c r="AI849" s="84">
        <v>7</v>
      </c>
      <c r="AJ849" s="136">
        <v>8.5000000000000006E-2</v>
      </c>
      <c r="AK849" s="79" t="s">
        <v>651</v>
      </c>
      <c r="AL849" s="79" t="s">
        <v>652</v>
      </c>
      <c r="AM849" s="130">
        <v>0</v>
      </c>
      <c r="AN849" s="130">
        <v>0</v>
      </c>
      <c r="AO849" s="130">
        <v>0</v>
      </c>
      <c r="AP849" s="130">
        <v>0</v>
      </c>
      <c r="AQ849" s="130">
        <v>0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0</v>
      </c>
      <c r="BI849" s="22">
        <f t="shared" si="39"/>
        <v>0</v>
      </c>
      <c r="BJ849" s="22">
        <f t="shared" si="40"/>
        <v>0</v>
      </c>
      <c r="BK849" s="22">
        <f t="shared" si="41"/>
        <v>0</v>
      </c>
    </row>
    <row r="850" spans="1:63" x14ac:dyDescent="0.35">
      <c r="A850" s="23" t="s">
        <v>2262</v>
      </c>
      <c r="B850" s="79" t="s">
        <v>956</v>
      </c>
      <c r="C850" s="80">
        <v>1</v>
      </c>
      <c r="D850" s="81" t="s">
        <v>23</v>
      </c>
      <c r="E850" s="79" t="s">
        <v>458</v>
      </c>
      <c r="F850" s="79" t="s">
        <v>635</v>
      </c>
      <c r="G850" s="79" t="s">
        <v>55</v>
      </c>
      <c r="H850" s="79" t="s">
        <v>648</v>
      </c>
      <c r="I850" s="79" t="s">
        <v>636</v>
      </c>
      <c r="J850" s="79" t="s">
        <v>649</v>
      </c>
      <c r="K850" s="79" t="s">
        <v>583</v>
      </c>
      <c r="L850" s="79" t="s">
        <v>637</v>
      </c>
      <c r="M850" s="79" t="s">
        <v>650</v>
      </c>
      <c r="N850" s="82">
        <v>1</v>
      </c>
      <c r="O850" s="82">
        <v>1</v>
      </c>
      <c r="P850" s="82">
        <v>1</v>
      </c>
      <c r="Q850" s="82">
        <v>0</v>
      </c>
      <c r="R850" s="82">
        <v>0</v>
      </c>
      <c r="S850" s="82">
        <v>1</v>
      </c>
      <c r="T850" s="82">
        <v>1</v>
      </c>
      <c r="U850" s="82">
        <v>1</v>
      </c>
      <c r="V850" s="82">
        <v>0</v>
      </c>
      <c r="W850" s="77">
        <v>49457562.909999996</v>
      </c>
      <c r="X850" s="77">
        <v>0</v>
      </c>
      <c r="Y850" s="77">
        <v>0</v>
      </c>
      <c r="Z850" s="77">
        <v>1866577.88</v>
      </c>
      <c r="AA850" s="77">
        <v>0</v>
      </c>
      <c r="AB850" s="77">
        <v>0</v>
      </c>
      <c r="AC850" s="77">
        <v>0</v>
      </c>
      <c r="AD850" s="77">
        <v>49457562.909999996</v>
      </c>
      <c r="AE850" s="134">
        <v>44050</v>
      </c>
      <c r="AF850" s="134">
        <v>46606</v>
      </c>
      <c r="AG850" s="135">
        <v>49457562.909999996</v>
      </c>
      <c r="AH850" s="84">
        <v>3.4361111111111109</v>
      </c>
      <c r="AI850" s="84">
        <v>7</v>
      </c>
      <c r="AJ850" s="136">
        <v>7.5481999999999994E-2</v>
      </c>
      <c r="AK850" s="79" t="s">
        <v>651</v>
      </c>
      <c r="AL850" s="79" t="s">
        <v>652</v>
      </c>
      <c r="AM850" s="130">
        <v>0</v>
      </c>
      <c r="AN850" s="130">
        <v>0</v>
      </c>
      <c r="AO850" s="130">
        <v>0</v>
      </c>
      <c r="AP850" s="130">
        <v>0</v>
      </c>
      <c r="AQ850" s="130">
        <v>0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0</v>
      </c>
      <c r="BI850" s="22">
        <f t="shared" si="39"/>
        <v>0</v>
      </c>
      <c r="BJ850" s="22">
        <f t="shared" si="40"/>
        <v>0</v>
      </c>
      <c r="BK850" s="22">
        <f t="shared" si="41"/>
        <v>0</v>
      </c>
    </row>
    <row r="851" spans="1:63" x14ac:dyDescent="0.35">
      <c r="A851" s="23" t="s">
        <v>2263</v>
      </c>
      <c r="B851" s="79" t="s">
        <v>957</v>
      </c>
      <c r="C851" s="80">
        <v>1</v>
      </c>
      <c r="D851" s="81" t="s">
        <v>23</v>
      </c>
      <c r="E851" s="79" t="s">
        <v>458</v>
      </c>
      <c r="F851" s="79" t="s">
        <v>635</v>
      </c>
      <c r="G851" s="79" t="s">
        <v>55</v>
      </c>
      <c r="H851" s="79" t="s">
        <v>648</v>
      </c>
      <c r="I851" s="79" t="s">
        <v>636</v>
      </c>
      <c r="J851" s="79" t="s">
        <v>649</v>
      </c>
      <c r="K851" s="79" t="s">
        <v>583</v>
      </c>
      <c r="L851" s="79" t="s">
        <v>637</v>
      </c>
      <c r="M851" s="79" t="s">
        <v>650</v>
      </c>
      <c r="N851" s="82">
        <v>1</v>
      </c>
      <c r="O851" s="82">
        <v>1</v>
      </c>
      <c r="P851" s="82">
        <v>1</v>
      </c>
      <c r="Q851" s="82">
        <v>0</v>
      </c>
      <c r="R851" s="82">
        <v>0</v>
      </c>
      <c r="S851" s="82">
        <v>1</v>
      </c>
      <c r="T851" s="82">
        <v>1</v>
      </c>
      <c r="U851" s="82">
        <v>1</v>
      </c>
      <c r="V851" s="82">
        <v>0</v>
      </c>
      <c r="W851" s="77">
        <v>198155650.84999999</v>
      </c>
      <c r="X851" s="77">
        <v>0</v>
      </c>
      <c r="Y851" s="77">
        <v>0</v>
      </c>
      <c r="Z851" s="77">
        <v>0</v>
      </c>
      <c r="AA851" s="77">
        <v>0</v>
      </c>
      <c r="AB851" s="77">
        <v>0</v>
      </c>
      <c r="AC851" s="77">
        <v>0</v>
      </c>
      <c r="AD851" s="77">
        <v>198155650.84999999</v>
      </c>
      <c r="AE851" s="134">
        <v>44130</v>
      </c>
      <c r="AF851" s="134">
        <v>47782</v>
      </c>
      <c r="AG851" s="135">
        <v>198155650.84999999</v>
      </c>
      <c r="AH851" s="84">
        <v>6.6555555555555559</v>
      </c>
      <c r="AI851" s="84">
        <v>10</v>
      </c>
      <c r="AJ851" s="136">
        <v>7.8262999999999999E-2</v>
      </c>
      <c r="AK851" s="79" t="s">
        <v>651</v>
      </c>
      <c r="AL851" s="79" t="s">
        <v>652</v>
      </c>
      <c r="AM851" s="130">
        <v>0</v>
      </c>
      <c r="AN851" s="130">
        <v>0</v>
      </c>
      <c r="AO851" s="130">
        <v>0</v>
      </c>
      <c r="AP851" s="130">
        <v>0</v>
      </c>
      <c r="AQ851" s="130">
        <v>0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0</v>
      </c>
      <c r="BI851" s="22">
        <f t="shared" si="39"/>
        <v>0</v>
      </c>
      <c r="BJ851" s="22">
        <f t="shared" si="40"/>
        <v>0</v>
      </c>
      <c r="BK851" s="22">
        <f t="shared" si="41"/>
        <v>0</v>
      </c>
    </row>
    <row r="852" spans="1:63" x14ac:dyDescent="0.35">
      <c r="A852" s="23" t="s">
        <v>2264</v>
      </c>
      <c r="B852" s="79" t="s">
        <v>958</v>
      </c>
      <c r="C852" s="80">
        <v>1</v>
      </c>
      <c r="D852" s="81" t="s">
        <v>23</v>
      </c>
      <c r="E852" s="79" t="s">
        <v>458</v>
      </c>
      <c r="F852" s="79" t="s">
        <v>635</v>
      </c>
      <c r="G852" s="79" t="s">
        <v>55</v>
      </c>
      <c r="H852" s="79" t="s">
        <v>648</v>
      </c>
      <c r="I852" s="79" t="s">
        <v>636</v>
      </c>
      <c r="J852" s="79" t="s">
        <v>649</v>
      </c>
      <c r="K852" s="79" t="s">
        <v>583</v>
      </c>
      <c r="L852" s="79" t="s">
        <v>637</v>
      </c>
      <c r="M852" s="79" t="s">
        <v>650</v>
      </c>
      <c r="N852" s="82">
        <v>1</v>
      </c>
      <c r="O852" s="82">
        <v>1</v>
      </c>
      <c r="P852" s="82">
        <v>1</v>
      </c>
      <c r="Q852" s="82">
        <v>0</v>
      </c>
      <c r="R852" s="82">
        <v>0</v>
      </c>
      <c r="S852" s="82">
        <v>1</v>
      </c>
      <c r="T852" s="82">
        <v>1</v>
      </c>
      <c r="U852" s="82">
        <v>1</v>
      </c>
      <c r="V852" s="82">
        <v>0</v>
      </c>
      <c r="W852" s="77">
        <v>185351572.81999999</v>
      </c>
      <c r="X852" s="77">
        <v>0</v>
      </c>
      <c r="Y852" s="77">
        <v>0</v>
      </c>
      <c r="Z852" s="77">
        <v>0</v>
      </c>
      <c r="AA852" s="77">
        <v>0</v>
      </c>
      <c r="AB852" s="77">
        <v>0</v>
      </c>
      <c r="AC852" s="77">
        <v>0</v>
      </c>
      <c r="AD852" s="77">
        <v>185351572.81999999</v>
      </c>
      <c r="AE852" s="134">
        <v>44130</v>
      </c>
      <c r="AF852" s="134">
        <v>47782</v>
      </c>
      <c r="AG852" s="135">
        <v>185351572.81999999</v>
      </c>
      <c r="AH852" s="84">
        <v>6.6555555555555559</v>
      </c>
      <c r="AI852" s="84">
        <v>10</v>
      </c>
      <c r="AJ852" s="136">
        <v>7.8262999999999999E-2</v>
      </c>
      <c r="AK852" s="79" t="s">
        <v>651</v>
      </c>
      <c r="AL852" s="79" t="s">
        <v>652</v>
      </c>
      <c r="AM852" s="130">
        <v>0</v>
      </c>
      <c r="AN852" s="130">
        <v>0</v>
      </c>
      <c r="AO852" s="130">
        <v>0</v>
      </c>
      <c r="AP852" s="130">
        <v>0</v>
      </c>
      <c r="AQ852" s="130">
        <v>0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0</v>
      </c>
      <c r="BI852" s="22">
        <f t="shared" si="39"/>
        <v>0</v>
      </c>
      <c r="BJ852" s="22">
        <f t="shared" si="40"/>
        <v>0</v>
      </c>
      <c r="BK852" s="22">
        <f t="shared" si="41"/>
        <v>0</v>
      </c>
    </row>
    <row r="853" spans="1:63" x14ac:dyDescent="0.35">
      <c r="A853" s="23" t="s">
        <v>2265</v>
      </c>
      <c r="B853" s="79" t="s">
        <v>959</v>
      </c>
      <c r="C853" s="80">
        <v>1</v>
      </c>
      <c r="D853" s="81" t="s">
        <v>23</v>
      </c>
      <c r="E853" s="79" t="s">
        <v>458</v>
      </c>
      <c r="F853" s="79" t="s">
        <v>635</v>
      </c>
      <c r="G853" s="79" t="s">
        <v>55</v>
      </c>
      <c r="H853" s="79" t="s">
        <v>648</v>
      </c>
      <c r="I853" s="79" t="s">
        <v>636</v>
      </c>
      <c r="J853" s="79" t="s">
        <v>649</v>
      </c>
      <c r="K853" s="79" t="s">
        <v>583</v>
      </c>
      <c r="L853" s="79" t="s">
        <v>637</v>
      </c>
      <c r="M853" s="79" t="s">
        <v>650</v>
      </c>
      <c r="N853" s="82">
        <v>1</v>
      </c>
      <c r="O853" s="82">
        <v>1</v>
      </c>
      <c r="P853" s="82">
        <v>1</v>
      </c>
      <c r="Q853" s="82">
        <v>0</v>
      </c>
      <c r="R853" s="82">
        <v>0</v>
      </c>
      <c r="S853" s="82">
        <v>1</v>
      </c>
      <c r="T853" s="82">
        <v>1</v>
      </c>
      <c r="U853" s="82">
        <v>1</v>
      </c>
      <c r="V853" s="82">
        <v>0</v>
      </c>
      <c r="W853" s="77">
        <v>123673164.18000001</v>
      </c>
      <c r="X853" s="77">
        <v>0</v>
      </c>
      <c r="Y853" s="77">
        <v>0</v>
      </c>
      <c r="Z853" s="77">
        <v>0</v>
      </c>
      <c r="AA853" s="77">
        <v>0</v>
      </c>
      <c r="AB853" s="77">
        <v>0</v>
      </c>
      <c r="AC853" s="77">
        <v>0</v>
      </c>
      <c r="AD853" s="77">
        <v>123673164.18000001</v>
      </c>
      <c r="AE853" s="134">
        <v>44134</v>
      </c>
      <c r="AF853" s="134">
        <v>49612</v>
      </c>
      <c r="AG853" s="135">
        <v>123673164.18000001</v>
      </c>
      <c r="AH853" s="84">
        <v>11.666666666666666</v>
      </c>
      <c r="AI853" s="84">
        <v>15</v>
      </c>
      <c r="AJ853" s="136">
        <v>7.9848000000000002E-2</v>
      </c>
      <c r="AK853" s="79" t="s">
        <v>651</v>
      </c>
      <c r="AL853" s="79" t="s">
        <v>652</v>
      </c>
      <c r="AM853" s="130">
        <v>0</v>
      </c>
      <c r="AN853" s="130">
        <v>0</v>
      </c>
      <c r="AO853" s="130">
        <v>0</v>
      </c>
      <c r="AP853" s="130">
        <v>0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0</v>
      </c>
      <c r="BI853" s="22">
        <f t="shared" si="39"/>
        <v>0</v>
      </c>
      <c r="BJ853" s="22">
        <f t="shared" si="40"/>
        <v>0</v>
      </c>
      <c r="BK853" s="22">
        <f t="shared" si="41"/>
        <v>0</v>
      </c>
    </row>
    <row r="854" spans="1:63" x14ac:dyDescent="0.35">
      <c r="A854" s="23" t="s">
        <v>2266</v>
      </c>
      <c r="B854" s="79" t="s">
        <v>960</v>
      </c>
      <c r="C854" s="80">
        <v>1</v>
      </c>
      <c r="D854" s="81" t="s">
        <v>23</v>
      </c>
      <c r="E854" s="79" t="s">
        <v>458</v>
      </c>
      <c r="F854" s="79" t="s">
        <v>635</v>
      </c>
      <c r="G854" s="79" t="s">
        <v>55</v>
      </c>
      <c r="H854" s="79" t="s">
        <v>648</v>
      </c>
      <c r="I854" s="79" t="s">
        <v>636</v>
      </c>
      <c r="J854" s="79" t="s">
        <v>649</v>
      </c>
      <c r="K854" s="79" t="s">
        <v>583</v>
      </c>
      <c r="L854" s="79" t="s">
        <v>637</v>
      </c>
      <c r="M854" s="79" t="s">
        <v>650</v>
      </c>
      <c r="N854" s="82">
        <v>1</v>
      </c>
      <c r="O854" s="82">
        <v>1</v>
      </c>
      <c r="P854" s="82">
        <v>1</v>
      </c>
      <c r="Q854" s="82">
        <v>0</v>
      </c>
      <c r="R854" s="82">
        <v>0</v>
      </c>
      <c r="S854" s="82">
        <v>1</v>
      </c>
      <c r="T854" s="82">
        <v>1</v>
      </c>
      <c r="U854" s="82">
        <v>1</v>
      </c>
      <c r="V854" s="82">
        <v>0</v>
      </c>
      <c r="W854" s="77">
        <v>43259469.170000002</v>
      </c>
      <c r="X854" s="77">
        <v>0</v>
      </c>
      <c r="Y854" s="77">
        <v>0</v>
      </c>
      <c r="Z854" s="77">
        <v>0</v>
      </c>
      <c r="AA854" s="77">
        <v>0</v>
      </c>
      <c r="AB854" s="77">
        <v>0</v>
      </c>
      <c r="AC854" s="77">
        <v>0</v>
      </c>
      <c r="AD854" s="77">
        <v>43259469.170000002</v>
      </c>
      <c r="AE854" s="134">
        <v>44130</v>
      </c>
      <c r="AF854" s="134">
        <v>47782</v>
      </c>
      <c r="AG854" s="135">
        <v>43259469.170000002</v>
      </c>
      <c r="AH854" s="84">
        <v>6.6555555555555559</v>
      </c>
      <c r="AI854" s="84">
        <v>10</v>
      </c>
      <c r="AJ854" s="136">
        <v>7.8262999999999999E-2</v>
      </c>
      <c r="AK854" s="79" t="s">
        <v>651</v>
      </c>
      <c r="AL854" s="79" t="s">
        <v>652</v>
      </c>
      <c r="AM854" s="130">
        <v>0</v>
      </c>
      <c r="AN854" s="130">
        <v>0</v>
      </c>
      <c r="AO854" s="130">
        <v>0</v>
      </c>
      <c r="AP854" s="130">
        <v>0</v>
      </c>
      <c r="AQ854" s="130">
        <v>0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0</v>
      </c>
      <c r="BI854" s="22">
        <f t="shared" si="39"/>
        <v>0</v>
      </c>
      <c r="BJ854" s="22">
        <f t="shared" si="40"/>
        <v>0</v>
      </c>
      <c r="BK854" s="22">
        <f t="shared" si="41"/>
        <v>0</v>
      </c>
    </row>
    <row r="855" spans="1:63" x14ac:dyDescent="0.35">
      <c r="A855" s="23" t="s">
        <v>2267</v>
      </c>
      <c r="B855" s="79" t="s">
        <v>961</v>
      </c>
      <c r="C855" s="80">
        <v>1</v>
      </c>
      <c r="D855" s="81" t="s">
        <v>23</v>
      </c>
      <c r="E855" s="79" t="s">
        <v>458</v>
      </c>
      <c r="F855" s="79" t="s">
        <v>635</v>
      </c>
      <c r="G855" s="79" t="s">
        <v>55</v>
      </c>
      <c r="H855" s="79" t="s">
        <v>648</v>
      </c>
      <c r="I855" s="79" t="s">
        <v>636</v>
      </c>
      <c r="J855" s="79" t="s">
        <v>649</v>
      </c>
      <c r="K855" s="79" t="s">
        <v>583</v>
      </c>
      <c r="L855" s="79" t="s">
        <v>637</v>
      </c>
      <c r="M855" s="79" t="s">
        <v>650</v>
      </c>
      <c r="N855" s="82">
        <v>1</v>
      </c>
      <c r="O855" s="82">
        <v>1</v>
      </c>
      <c r="P855" s="82">
        <v>1</v>
      </c>
      <c r="Q855" s="82">
        <v>0</v>
      </c>
      <c r="R855" s="82">
        <v>0</v>
      </c>
      <c r="S855" s="82">
        <v>1</v>
      </c>
      <c r="T855" s="82">
        <v>1</v>
      </c>
      <c r="U855" s="82">
        <v>1</v>
      </c>
      <c r="V855" s="82">
        <v>0</v>
      </c>
      <c r="W855" s="77">
        <v>184641459.61000001</v>
      </c>
      <c r="X855" s="77">
        <v>0</v>
      </c>
      <c r="Y855" s="77">
        <v>0</v>
      </c>
      <c r="Z855" s="77">
        <v>0</v>
      </c>
      <c r="AA855" s="77">
        <v>0</v>
      </c>
      <c r="AB855" s="77">
        <v>0</v>
      </c>
      <c r="AC855" s="77">
        <v>0</v>
      </c>
      <c r="AD855" s="77">
        <v>184641459.61000001</v>
      </c>
      <c r="AE855" s="134">
        <v>44130</v>
      </c>
      <c r="AF855" s="134">
        <v>47782</v>
      </c>
      <c r="AG855" s="135">
        <v>184641459.61000001</v>
      </c>
      <c r="AH855" s="84">
        <v>6.6555555555555559</v>
      </c>
      <c r="AI855" s="84">
        <v>10</v>
      </c>
      <c r="AJ855" s="136">
        <v>7.8262999999999999E-2</v>
      </c>
      <c r="AK855" s="79" t="s">
        <v>651</v>
      </c>
      <c r="AL855" s="79" t="s">
        <v>652</v>
      </c>
      <c r="AM855" s="130">
        <v>0</v>
      </c>
      <c r="AN855" s="130">
        <v>0</v>
      </c>
      <c r="AO855" s="130">
        <v>0</v>
      </c>
      <c r="AP855" s="130">
        <v>0</v>
      </c>
      <c r="AQ855" s="130">
        <v>0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0</v>
      </c>
      <c r="BI855" s="22">
        <f t="shared" si="39"/>
        <v>0</v>
      </c>
      <c r="BJ855" s="22">
        <f t="shared" si="40"/>
        <v>0</v>
      </c>
      <c r="BK855" s="22">
        <f t="shared" si="41"/>
        <v>0</v>
      </c>
    </row>
    <row r="856" spans="1:63" x14ac:dyDescent="0.35">
      <c r="A856" s="23" t="s">
        <v>2268</v>
      </c>
      <c r="B856" s="79" t="s">
        <v>962</v>
      </c>
      <c r="C856" s="80">
        <v>1</v>
      </c>
      <c r="D856" s="81" t="s">
        <v>23</v>
      </c>
      <c r="E856" s="79" t="s">
        <v>458</v>
      </c>
      <c r="F856" s="79" t="s">
        <v>635</v>
      </c>
      <c r="G856" s="79" t="s">
        <v>55</v>
      </c>
      <c r="H856" s="79" t="s">
        <v>648</v>
      </c>
      <c r="I856" s="79" t="s">
        <v>636</v>
      </c>
      <c r="J856" s="79" t="s">
        <v>649</v>
      </c>
      <c r="K856" s="79" t="s">
        <v>583</v>
      </c>
      <c r="L856" s="79" t="s">
        <v>637</v>
      </c>
      <c r="M856" s="79" t="s">
        <v>650</v>
      </c>
      <c r="N856" s="82">
        <v>1</v>
      </c>
      <c r="O856" s="82">
        <v>1</v>
      </c>
      <c r="P856" s="82">
        <v>1</v>
      </c>
      <c r="Q856" s="82">
        <v>0</v>
      </c>
      <c r="R856" s="82">
        <v>0</v>
      </c>
      <c r="S856" s="82">
        <v>1</v>
      </c>
      <c r="T856" s="82">
        <v>1</v>
      </c>
      <c r="U856" s="82">
        <v>1</v>
      </c>
      <c r="V856" s="82">
        <v>0</v>
      </c>
      <c r="W856" s="77">
        <v>123163170.16</v>
      </c>
      <c r="X856" s="77">
        <v>0</v>
      </c>
      <c r="Y856" s="77">
        <v>0</v>
      </c>
      <c r="Z856" s="77">
        <v>0</v>
      </c>
      <c r="AA856" s="77">
        <v>0</v>
      </c>
      <c r="AB856" s="77">
        <v>0</v>
      </c>
      <c r="AC856" s="77">
        <v>0</v>
      </c>
      <c r="AD856" s="77">
        <v>123163170.16</v>
      </c>
      <c r="AE856" s="134">
        <v>44134</v>
      </c>
      <c r="AF856" s="134">
        <v>49612</v>
      </c>
      <c r="AG856" s="135">
        <v>123163170.16</v>
      </c>
      <c r="AH856" s="84">
        <v>11.666666666666666</v>
      </c>
      <c r="AI856" s="84">
        <v>15</v>
      </c>
      <c r="AJ856" s="136">
        <v>7.9848000000000002E-2</v>
      </c>
      <c r="AK856" s="79" t="s">
        <v>651</v>
      </c>
      <c r="AL856" s="79" t="s">
        <v>652</v>
      </c>
      <c r="AM856" s="130">
        <v>0</v>
      </c>
      <c r="AN856" s="130">
        <v>0</v>
      </c>
      <c r="AO856" s="130">
        <v>0</v>
      </c>
      <c r="AP856" s="130">
        <v>0</v>
      </c>
      <c r="AQ856" s="130">
        <v>0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0</v>
      </c>
      <c r="BI856" s="22">
        <f t="shared" si="39"/>
        <v>0</v>
      </c>
      <c r="BJ856" s="22">
        <f t="shared" si="40"/>
        <v>0</v>
      </c>
      <c r="BK856" s="22">
        <f t="shared" si="41"/>
        <v>0</v>
      </c>
    </row>
    <row r="857" spans="1:63" x14ac:dyDescent="0.35">
      <c r="A857" s="23" t="s">
        <v>2269</v>
      </c>
      <c r="B857" s="79" t="s">
        <v>963</v>
      </c>
      <c r="C857" s="80">
        <v>1</v>
      </c>
      <c r="D857" s="81" t="s">
        <v>23</v>
      </c>
      <c r="E857" s="79" t="s">
        <v>458</v>
      </c>
      <c r="F857" s="79" t="s">
        <v>635</v>
      </c>
      <c r="G857" s="79" t="s">
        <v>55</v>
      </c>
      <c r="H857" s="79" t="s">
        <v>648</v>
      </c>
      <c r="I857" s="79" t="s">
        <v>636</v>
      </c>
      <c r="J857" s="79" t="s">
        <v>649</v>
      </c>
      <c r="K857" s="79" t="s">
        <v>583</v>
      </c>
      <c r="L857" s="79" t="s">
        <v>637</v>
      </c>
      <c r="M857" s="79" t="s">
        <v>650</v>
      </c>
      <c r="N857" s="82">
        <v>1</v>
      </c>
      <c r="O857" s="82">
        <v>1</v>
      </c>
      <c r="P857" s="82">
        <v>1</v>
      </c>
      <c r="Q857" s="82">
        <v>0</v>
      </c>
      <c r="R857" s="82">
        <v>0</v>
      </c>
      <c r="S857" s="82">
        <v>1</v>
      </c>
      <c r="T857" s="82">
        <v>1</v>
      </c>
      <c r="U857" s="82">
        <v>1</v>
      </c>
      <c r="V857" s="82">
        <v>0</v>
      </c>
      <c r="W857" s="77">
        <v>183503106.19999999</v>
      </c>
      <c r="X857" s="77">
        <v>0</v>
      </c>
      <c r="Y857" s="77">
        <v>0</v>
      </c>
      <c r="Z857" s="77">
        <v>0</v>
      </c>
      <c r="AA857" s="77">
        <v>0</v>
      </c>
      <c r="AB857" s="77">
        <v>0</v>
      </c>
      <c r="AC857" s="77">
        <v>0</v>
      </c>
      <c r="AD857" s="77">
        <v>183503106.19999999</v>
      </c>
      <c r="AE857" s="134">
        <v>44130</v>
      </c>
      <c r="AF857" s="134">
        <v>47782</v>
      </c>
      <c r="AG857" s="135">
        <v>183503106.19999999</v>
      </c>
      <c r="AH857" s="84">
        <v>6.6555555555555559</v>
      </c>
      <c r="AI857" s="84">
        <v>10</v>
      </c>
      <c r="AJ857" s="136">
        <v>7.8262999999999999E-2</v>
      </c>
      <c r="AK857" s="79" t="s">
        <v>651</v>
      </c>
      <c r="AL857" s="79" t="s">
        <v>652</v>
      </c>
      <c r="AM857" s="130">
        <v>0</v>
      </c>
      <c r="AN857" s="130">
        <v>0</v>
      </c>
      <c r="AO857" s="130">
        <v>0</v>
      </c>
      <c r="AP857" s="130">
        <v>0</v>
      </c>
      <c r="AQ857" s="130">
        <v>0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0</v>
      </c>
      <c r="BI857" s="22">
        <f t="shared" si="39"/>
        <v>0</v>
      </c>
      <c r="BJ857" s="22">
        <f t="shared" si="40"/>
        <v>0</v>
      </c>
      <c r="BK857" s="22">
        <f t="shared" si="41"/>
        <v>0</v>
      </c>
    </row>
    <row r="858" spans="1:63" x14ac:dyDescent="0.35">
      <c r="A858" s="23" t="s">
        <v>2270</v>
      </c>
      <c r="B858" s="79" t="s">
        <v>964</v>
      </c>
      <c r="C858" s="80">
        <v>1</v>
      </c>
      <c r="D858" s="81" t="s">
        <v>23</v>
      </c>
      <c r="E858" s="79" t="s">
        <v>458</v>
      </c>
      <c r="F858" s="79" t="s">
        <v>635</v>
      </c>
      <c r="G858" s="79" t="s">
        <v>55</v>
      </c>
      <c r="H858" s="79" t="s">
        <v>648</v>
      </c>
      <c r="I858" s="79" t="s">
        <v>636</v>
      </c>
      <c r="J858" s="79" t="s">
        <v>649</v>
      </c>
      <c r="K858" s="79" t="s">
        <v>583</v>
      </c>
      <c r="L858" s="79" t="s">
        <v>637</v>
      </c>
      <c r="M858" s="79" t="s">
        <v>650</v>
      </c>
      <c r="N858" s="82">
        <v>1</v>
      </c>
      <c r="O858" s="82">
        <v>1</v>
      </c>
      <c r="P858" s="82">
        <v>1</v>
      </c>
      <c r="Q858" s="82">
        <v>0</v>
      </c>
      <c r="R858" s="82">
        <v>0</v>
      </c>
      <c r="S858" s="82">
        <v>1</v>
      </c>
      <c r="T858" s="82">
        <v>1</v>
      </c>
      <c r="U858" s="82">
        <v>1</v>
      </c>
      <c r="V858" s="82">
        <v>0</v>
      </c>
      <c r="W858" s="77">
        <v>122255792.54000001</v>
      </c>
      <c r="X858" s="77">
        <v>0</v>
      </c>
      <c r="Y858" s="77">
        <v>0</v>
      </c>
      <c r="Z858" s="77">
        <v>0</v>
      </c>
      <c r="AA858" s="77">
        <v>0</v>
      </c>
      <c r="AB858" s="77">
        <v>0</v>
      </c>
      <c r="AC858" s="77">
        <v>0</v>
      </c>
      <c r="AD858" s="77">
        <v>122255792.54000001</v>
      </c>
      <c r="AE858" s="134">
        <v>44134</v>
      </c>
      <c r="AF858" s="134">
        <v>49612</v>
      </c>
      <c r="AG858" s="135">
        <v>122255792.54000001</v>
      </c>
      <c r="AH858" s="84">
        <v>11.666666666666666</v>
      </c>
      <c r="AI858" s="84">
        <v>15</v>
      </c>
      <c r="AJ858" s="136">
        <v>7.9848000000000002E-2</v>
      </c>
      <c r="AK858" s="79" t="s">
        <v>651</v>
      </c>
      <c r="AL858" s="79" t="s">
        <v>652</v>
      </c>
      <c r="AM858" s="130">
        <v>0</v>
      </c>
      <c r="AN858" s="130">
        <v>0</v>
      </c>
      <c r="AO858" s="130">
        <v>0</v>
      </c>
      <c r="AP858" s="130">
        <v>0</v>
      </c>
      <c r="AQ858" s="130">
        <v>0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0</v>
      </c>
      <c r="BI858" s="22">
        <f t="shared" si="39"/>
        <v>0</v>
      </c>
      <c r="BJ858" s="22">
        <f t="shared" si="40"/>
        <v>0</v>
      </c>
      <c r="BK858" s="22">
        <f t="shared" si="41"/>
        <v>0</v>
      </c>
    </row>
    <row r="859" spans="1:63" x14ac:dyDescent="0.35">
      <c r="A859" s="23" t="s">
        <v>2271</v>
      </c>
      <c r="B859" s="79" t="s">
        <v>965</v>
      </c>
      <c r="C859" s="80">
        <v>1</v>
      </c>
      <c r="D859" s="81" t="s">
        <v>23</v>
      </c>
      <c r="E859" s="79" t="s">
        <v>458</v>
      </c>
      <c r="F859" s="79" t="s">
        <v>635</v>
      </c>
      <c r="G859" s="79" t="s">
        <v>55</v>
      </c>
      <c r="H859" s="79" t="s">
        <v>648</v>
      </c>
      <c r="I859" s="79" t="s">
        <v>636</v>
      </c>
      <c r="J859" s="79" t="s">
        <v>649</v>
      </c>
      <c r="K859" s="79" t="s">
        <v>583</v>
      </c>
      <c r="L859" s="79" t="s">
        <v>637</v>
      </c>
      <c r="M859" s="79" t="s">
        <v>650</v>
      </c>
      <c r="N859" s="82">
        <v>1</v>
      </c>
      <c r="O859" s="82">
        <v>1</v>
      </c>
      <c r="P859" s="82">
        <v>1</v>
      </c>
      <c r="Q859" s="82">
        <v>0</v>
      </c>
      <c r="R859" s="82">
        <v>0</v>
      </c>
      <c r="S859" s="82">
        <v>1</v>
      </c>
      <c r="T859" s="82">
        <v>1</v>
      </c>
      <c r="U859" s="82">
        <v>1</v>
      </c>
      <c r="V859" s="82">
        <v>0</v>
      </c>
      <c r="W859" s="77">
        <v>122400000</v>
      </c>
      <c r="X859" s="77">
        <v>0</v>
      </c>
      <c r="Y859" s="77">
        <v>0</v>
      </c>
      <c r="Z859" s="77">
        <v>0</v>
      </c>
      <c r="AA859" s="77">
        <v>0</v>
      </c>
      <c r="AB859" s="77">
        <v>0</v>
      </c>
      <c r="AC859" s="77">
        <v>0</v>
      </c>
      <c r="AD859" s="77">
        <v>122400000</v>
      </c>
      <c r="AE859" s="134">
        <v>44314</v>
      </c>
      <c r="AF859" s="134">
        <v>47966</v>
      </c>
      <c r="AG859" s="135">
        <v>122400000</v>
      </c>
      <c r="AH859" s="84">
        <v>7.1611111111111114</v>
      </c>
      <c r="AI859" s="84">
        <v>10</v>
      </c>
      <c r="AJ859" s="136">
        <v>7.8262999999999999E-2</v>
      </c>
      <c r="AK859" s="79" t="s">
        <v>651</v>
      </c>
      <c r="AL859" s="79" t="s">
        <v>652</v>
      </c>
      <c r="AM859" s="130">
        <v>0</v>
      </c>
      <c r="AN859" s="130">
        <v>0</v>
      </c>
      <c r="AO859" s="130">
        <v>0</v>
      </c>
      <c r="AP859" s="130">
        <v>0</v>
      </c>
      <c r="AQ859" s="130">
        <v>0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0</v>
      </c>
      <c r="BI859" s="22">
        <f t="shared" si="39"/>
        <v>0</v>
      </c>
      <c r="BJ859" s="22">
        <f t="shared" si="40"/>
        <v>0</v>
      </c>
      <c r="BK859" s="22">
        <f t="shared" si="41"/>
        <v>0</v>
      </c>
    </row>
    <row r="860" spans="1:63" x14ac:dyDescent="0.35">
      <c r="A860" s="23" t="s">
        <v>2272</v>
      </c>
      <c r="B860" s="79" t="s">
        <v>966</v>
      </c>
      <c r="C860" s="80">
        <v>1</v>
      </c>
      <c r="D860" s="81" t="s">
        <v>23</v>
      </c>
      <c r="E860" s="79" t="s">
        <v>458</v>
      </c>
      <c r="F860" s="79" t="s">
        <v>635</v>
      </c>
      <c r="G860" s="79" t="s">
        <v>55</v>
      </c>
      <c r="H860" s="79" t="s">
        <v>648</v>
      </c>
      <c r="I860" s="79" t="s">
        <v>636</v>
      </c>
      <c r="J860" s="79" t="s">
        <v>649</v>
      </c>
      <c r="K860" s="79" t="s">
        <v>583</v>
      </c>
      <c r="L860" s="79" t="s">
        <v>637</v>
      </c>
      <c r="M860" s="79" t="s">
        <v>650</v>
      </c>
      <c r="N860" s="82">
        <v>1</v>
      </c>
      <c r="O860" s="82">
        <v>1</v>
      </c>
      <c r="P860" s="82">
        <v>1</v>
      </c>
      <c r="Q860" s="82">
        <v>0</v>
      </c>
      <c r="R860" s="82">
        <v>0</v>
      </c>
      <c r="S860" s="82">
        <v>1</v>
      </c>
      <c r="T860" s="82">
        <v>1</v>
      </c>
      <c r="U860" s="82">
        <v>1</v>
      </c>
      <c r="V860" s="82">
        <v>0</v>
      </c>
      <c r="W860" s="77">
        <v>81600000</v>
      </c>
      <c r="X860" s="77">
        <v>0</v>
      </c>
      <c r="Y860" s="77">
        <v>0</v>
      </c>
      <c r="Z860" s="77">
        <v>0</v>
      </c>
      <c r="AA860" s="77">
        <v>0</v>
      </c>
      <c r="AB860" s="77">
        <v>0</v>
      </c>
      <c r="AC860" s="77">
        <v>0</v>
      </c>
      <c r="AD860" s="77">
        <v>81600000</v>
      </c>
      <c r="AE860" s="134">
        <v>44315</v>
      </c>
      <c r="AF860" s="134">
        <v>48698</v>
      </c>
      <c r="AG860" s="135">
        <v>81600000</v>
      </c>
      <c r="AH860" s="84">
        <v>9.1638888888888896</v>
      </c>
      <c r="AI860" s="84">
        <v>12</v>
      </c>
      <c r="AJ860" s="136">
        <v>7.9153000000000001E-2</v>
      </c>
      <c r="AK860" s="79" t="s">
        <v>651</v>
      </c>
      <c r="AL860" s="79" t="s">
        <v>652</v>
      </c>
      <c r="AM860" s="130">
        <v>0</v>
      </c>
      <c r="AN860" s="130">
        <v>0</v>
      </c>
      <c r="AO860" s="130">
        <v>0</v>
      </c>
      <c r="AP860" s="130">
        <v>0</v>
      </c>
      <c r="AQ860" s="130">
        <v>0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0</v>
      </c>
      <c r="BI860" s="22">
        <f t="shared" si="39"/>
        <v>0</v>
      </c>
      <c r="BJ860" s="22">
        <f t="shared" si="40"/>
        <v>0</v>
      </c>
      <c r="BK860" s="22">
        <f t="shared" si="41"/>
        <v>0</v>
      </c>
    </row>
    <row r="861" spans="1:63" x14ac:dyDescent="0.35">
      <c r="A861" s="23" t="s">
        <v>1475</v>
      </c>
      <c r="B861" s="79" t="s">
        <v>586</v>
      </c>
      <c r="C861" s="80">
        <v>1</v>
      </c>
      <c r="D861" s="81" t="s">
        <v>23</v>
      </c>
      <c r="E861" s="79" t="s">
        <v>458</v>
      </c>
      <c r="F861" s="79" t="s">
        <v>635</v>
      </c>
      <c r="G861" s="79" t="s">
        <v>70</v>
      </c>
      <c r="H861" s="79" t="s">
        <v>648</v>
      </c>
      <c r="I861" s="79" t="s">
        <v>640</v>
      </c>
      <c r="J861" s="79" t="s">
        <v>649</v>
      </c>
      <c r="K861" s="79" t="s">
        <v>70</v>
      </c>
      <c r="L861" s="79" t="s">
        <v>637</v>
      </c>
      <c r="M861" s="79" t="s">
        <v>650</v>
      </c>
      <c r="N861" s="82">
        <v>1</v>
      </c>
      <c r="O861" s="82">
        <v>1</v>
      </c>
      <c r="P861" s="82">
        <v>1</v>
      </c>
      <c r="Q861" s="82">
        <v>0</v>
      </c>
      <c r="R861" s="82">
        <v>1</v>
      </c>
      <c r="S861" s="82">
        <v>1</v>
      </c>
      <c r="T861" s="82">
        <v>1</v>
      </c>
      <c r="U861" s="82">
        <v>0</v>
      </c>
      <c r="V861" s="82">
        <v>0</v>
      </c>
      <c r="W861" s="77">
        <v>727272.73</v>
      </c>
      <c r="X861" s="77">
        <v>0</v>
      </c>
      <c r="Y861" s="77">
        <v>0</v>
      </c>
      <c r="Z861" s="77">
        <v>0</v>
      </c>
      <c r="AA861" s="77">
        <v>0</v>
      </c>
      <c r="AB861" s="77">
        <v>0</v>
      </c>
      <c r="AC861" s="77">
        <v>0</v>
      </c>
      <c r="AD861" s="77">
        <v>727272.73</v>
      </c>
      <c r="AE861" s="134">
        <v>41598</v>
      </c>
      <c r="AF861" s="134">
        <v>47077</v>
      </c>
      <c r="AG861" s="135">
        <v>800000</v>
      </c>
      <c r="AH861" s="84">
        <v>4.7222222222222223</v>
      </c>
      <c r="AI861" s="84">
        <v>15</v>
      </c>
      <c r="AJ861" s="136">
        <v>7.7499999999999999E-2</v>
      </c>
      <c r="AK861" s="79" t="s">
        <v>651</v>
      </c>
      <c r="AL861" s="79" t="s">
        <v>652</v>
      </c>
      <c r="AM861" s="130">
        <v>0</v>
      </c>
      <c r="AN861" s="130">
        <v>0</v>
      </c>
      <c r="AO861" s="130">
        <v>72727.27</v>
      </c>
      <c r="AP861" s="130">
        <v>0</v>
      </c>
      <c r="AQ861" s="130">
        <v>0</v>
      </c>
      <c r="AR861" s="130">
        <v>0</v>
      </c>
      <c r="AS861" s="130">
        <v>0</v>
      </c>
      <c r="AT861" s="130">
        <v>0</v>
      </c>
      <c r="AU861" s="130">
        <v>72727.27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72727.27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72727.27</v>
      </c>
      <c r="BH861" s="130">
        <v>0</v>
      </c>
      <c r="BI861" s="22">
        <f t="shared" si="39"/>
        <v>145454.54</v>
      </c>
      <c r="BJ861" s="22">
        <f t="shared" si="40"/>
        <v>145454.54</v>
      </c>
      <c r="BK861" s="22">
        <f t="shared" si="41"/>
        <v>290909.08</v>
      </c>
    </row>
    <row r="862" spans="1:63" x14ac:dyDescent="0.35">
      <c r="A862" s="23" t="s">
        <v>2273</v>
      </c>
      <c r="B862" s="79" t="s">
        <v>575</v>
      </c>
      <c r="C862" s="80">
        <v>57</v>
      </c>
      <c r="D862" s="81" t="s">
        <v>23</v>
      </c>
      <c r="E862" s="79" t="s">
        <v>458</v>
      </c>
      <c r="F862" s="79" t="s">
        <v>635</v>
      </c>
      <c r="G862" s="79" t="s">
        <v>70</v>
      </c>
      <c r="H862" s="79" t="s">
        <v>648</v>
      </c>
      <c r="I862" s="79" t="s">
        <v>640</v>
      </c>
      <c r="J862" s="79" t="s">
        <v>649</v>
      </c>
      <c r="K862" s="79" t="s">
        <v>70</v>
      </c>
      <c r="L862" s="79" t="s">
        <v>637</v>
      </c>
      <c r="M862" s="79" t="s">
        <v>650</v>
      </c>
      <c r="N862" s="82">
        <v>1</v>
      </c>
      <c r="O862" s="82">
        <v>1</v>
      </c>
      <c r="P862" s="82">
        <v>1</v>
      </c>
      <c r="Q862" s="82">
        <v>0</v>
      </c>
      <c r="R862" s="82">
        <v>1</v>
      </c>
      <c r="S862" s="82">
        <v>1</v>
      </c>
      <c r="T862" s="82">
        <v>1</v>
      </c>
      <c r="U862" s="82">
        <v>0</v>
      </c>
      <c r="V862" s="82">
        <v>0</v>
      </c>
      <c r="W862" s="77">
        <v>700000</v>
      </c>
      <c r="X862" s="77">
        <v>0</v>
      </c>
      <c r="Y862" s="77">
        <v>0</v>
      </c>
      <c r="Z862" s="77">
        <v>0</v>
      </c>
      <c r="AA862" s="77">
        <v>0</v>
      </c>
      <c r="AB862" s="77">
        <v>0</v>
      </c>
      <c r="AC862" s="77">
        <v>0</v>
      </c>
      <c r="AD862" s="77">
        <v>700000</v>
      </c>
      <c r="AE862" s="134">
        <v>41815</v>
      </c>
      <c r="AF862" s="134">
        <v>49120</v>
      </c>
      <c r="AG862" s="135">
        <v>700000</v>
      </c>
      <c r="AH862" s="84">
        <v>10.319444444444445</v>
      </c>
      <c r="AI862" s="84">
        <v>20</v>
      </c>
      <c r="AJ862" s="136">
        <v>8.4500000000000006E-2</v>
      </c>
      <c r="AK862" s="79" t="s">
        <v>651</v>
      </c>
      <c r="AL862" s="79" t="s">
        <v>652</v>
      </c>
      <c r="AM862" s="130">
        <v>0</v>
      </c>
      <c r="AN862" s="130">
        <v>0</v>
      </c>
      <c r="AO862" s="130">
        <v>0</v>
      </c>
      <c r="AP862" s="130">
        <v>0</v>
      </c>
      <c r="AQ862" s="130">
        <v>0</v>
      </c>
      <c r="AR862" s="130">
        <v>0</v>
      </c>
      <c r="AS862" s="130">
        <v>0</v>
      </c>
      <c r="AT862" s="130">
        <v>0</v>
      </c>
      <c r="AU862" s="130">
        <v>0</v>
      </c>
      <c r="AV862" s="130">
        <v>35000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35000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35000</v>
      </c>
      <c r="BI862" s="22">
        <f t="shared" si="39"/>
        <v>35000</v>
      </c>
      <c r="BJ862" s="22">
        <f t="shared" si="40"/>
        <v>70000</v>
      </c>
      <c r="BK862" s="22">
        <f t="shared" si="41"/>
        <v>105000</v>
      </c>
    </row>
    <row r="863" spans="1:63" x14ac:dyDescent="0.35">
      <c r="A863" s="23" t="s">
        <v>1453</v>
      </c>
      <c r="B863" s="79" t="s">
        <v>577</v>
      </c>
      <c r="C863" s="80">
        <v>10</v>
      </c>
      <c r="D863" s="81" t="s">
        <v>23</v>
      </c>
      <c r="E863" s="79" t="s">
        <v>458</v>
      </c>
      <c r="F863" s="79" t="s">
        <v>635</v>
      </c>
      <c r="G863" s="79" t="s">
        <v>70</v>
      </c>
      <c r="H863" s="79" t="s">
        <v>648</v>
      </c>
      <c r="I863" s="79" t="s">
        <v>640</v>
      </c>
      <c r="J863" s="79" t="s">
        <v>649</v>
      </c>
      <c r="K863" s="79" t="s">
        <v>70</v>
      </c>
      <c r="L863" s="79" t="s">
        <v>637</v>
      </c>
      <c r="M863" s="79" t="s">
        <v>650</v>
      </c>
      <c r="N863" s="82">
        <v>1</v>
      </c>
      <c r="O863" s="82">
        <v>1</v>
      </c>
      <c r="P863" s="82">
        <v>1</v>
      </c>
      <c r="Q863" s="82">
        <v>0</v>
      </c>
      <c r="R863" s="82">
        <v>1</v>
      </c>
      <c r="S863" s="82">
        <v>1</v>
      </c>
      <c r="T863" s="82">
        <v>1</v>
      </c>
      <c r="U863" s="82">
        <v>0</v>
      </c>
      <c r="V863" s="82">
        <v>0</v>
      </c>
      <c r="W863" s="77">
        <v>16000000</v>
      </c>
      <c r="X863" s="77">
        <v>0</v>
      </c>
      <c r="Y863" s="77">
        <v>0</v>
      </c>
      <c r="Z863" s="77">
        <v>0</v>
      </c>
      <c r="AA863" s="77">
        <v>0</v>
      </c>
      <c r="AB863" s="77">
        <v>0</v>
      </c>
      <c r="AC863" s="77">
        <v>0</v>
      </c>
      <c r="AD863" s="77">
        <v>16000000</v>
      </c>
      <c r="AE863" s="134">
        <v>41991</v>
      </c>
      <c r="AF863" s="134">
        <v>45644</v>
      </c>
      <c r="AG863" s="135">
        <v>80000000</v>
      </c>
      <c r="AH863" s="84">
        <v>0.8</v>
      </c>
      <c r="AI863" s="84">
        <v>10</v>
      </c>
      <c r="AJ863" s="136">
        <v>6.4000000000000001E-2</v>
      </c>
      <c r="AK863" s="79" t="s">
        <v>651</v>
      </c>
      <c r="AL863" s="79" t="s">
        <v>652</v>
      </c>
      <c r="AM863" s="130">
        <v>0</v>
      </c>
      <c r="AN863" s="130">
        <v>0</v>
      </c>
      <c r="AO863" s="130">
        <v>0</v>
      </c>
      <c r="AP863" s="130">
        <v>8000000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8000000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0</v>
      </c>
      <c r="BI863" s="22">
        <f t="shared" si="39"/>
        <v>16000000</v>
      </c>
      <c r="BJ863" s="22">
        <f t="shared" si="40"/>
        <v>0</v>
      </c>
      <c r="BK863" s="22">
        <f t="shared" si="41"/>
        <v>16000000</v>
      </c>
    </row>
    <row r="864" spans="1:63" x14ac:dyDescent="0.35">
      <c r="A864" s="23" t="s">
        <v>2274</v>
      </c>
      <c r="B864" s="79" t="s">
        <v>578</v>
      </c>
      <c r="C864" s="80">
        <v>9</v>
      </c>
      <c r="D864" s="81" t="s">
        <v>23</v>
      </c>
      <c r="E864" s="79" t="s">
        <v>458</v>
      </c>
      <c r="F864" s="79" t="s">
        <v>635</v>
      </c>
      <c r="G864" s="79" t="s">
        <v>70</v>
      </c>
      <c r="H864" s="79" t="s">
        <v>648</v>
      </c>
      <c r="I864" s="79" t="s">
        <v>640</v>
      </c>
      <c r="J864" s="79" t="s">
        <v>649</v>
      </c>
      <c r="K864" s="79" t="s">
        <v>70</v>
      </c>
      <c r="L864" s="79" t="s">
        <v>637</v>
      </c>
      <c r="M864" s="79" t="s">
        <v>650</v>
      </c>
      <c r="N864" s="82">
        <v>1</v>
      </c>
      <c r="O864" s="82">
        <v>1</v>
      </c>
      <c r="P864" s="82">
        <v>1</v>
      </c>
      <c r="Q864" s="82">
        <v>0</v>
      </c>
      <c r="R864" s="82">
        <v>1</v>
      </c>
      <c r="S864" s="82">
        <v>1</v>
      </c>
      <c r="T864" s="82">
        <v>1</v>
      </c>
      <c r="U864" s="82">
        <v>0</v>
      </c>
      <c r="V864" s="82">
        <v>0</v>
      </c>
      <c r="W864" s="77">
        <v>300000</v>
      </c>
      <c r="X864" s="77">
        <v>0</v>
      </c>
      <c r="Y864" s="77">
        <v>0</v>
      </c>
      <c r="Z864" s="77">
        <v>0</v>
      </c>
      <c r="AA864" s="77">
        <v>0</v>
      </c>
      <c r="AB864" s="77">
        <v>0</v>
      </c>
      <c r="AC864" s="77">
        <v>0</v>
      </c>
      <c r="AD864" s="77">
        <v>300000</v>
      </c>
      <c r="AE864" s="134">
        <v>42090</v>
      </c>
      <c r="AF864" s="134">
        <v>49395</v>
      </c>
      <c r="AG864" s="135">
        <v>300000</v>
      </c>
      <c r="AH864" s="84">
        <v>11.074999999999999</v>
      </c>
      <c r="AI864" s="84">
        <v>20</v>
      </c>
      <c r="AJ864" s="136">
        <v>8.4500000000000006E-2</v>
      </c>
      <c r="AK864" s="79" t="s">
        <v>651</v>
      </c>
      <c r="AL864" s="79" t="s">
        <v>652</v>
      </c>
      <c r="AM864" s="130">
        <v>0</v>
      </c>
      <c r="AN864" s="130">
        <v>0</v>
      </c>
      <c r="AO864" s="130">
        <v>0</v>
      </c>
      <c r="AP864" s="130">
        <v>0</v>
      </c>
      <c r="AQ864" s="130">
        <v>0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15000</v>
      </c>
      <c r="BF864" s="130">
        <v>0</v>
      </c>
      <c r="BG864" s="130">
        <v>0</v>
      </c>
      <c r="BH864" s="130">
        <v>0</v>
      </c>
      <c r="BI864" s="22">
        <f t="shared" si="39"/>
        <v>0</v>
      </c>
      <c r="BJ864" s="22">
        <f t="shared" si="40"/>
        <v>15000</v>
      </c>
      <c r="BK864" s="22">
        <f t="shared" si="41"/>
        <v>15000</v>
      </c>
    </row>
    <row r="865" spans="1:63" x14ac:dyDescent="0.35">
      <c r="A865" s="23" t="s">
        <v>2275</v>
      </c>
      <c r="B865" s="79" t="s">
        <v>578</v>
      </c>
      <c r="C865" s="80">
        <v>16</v>
      </c>
      <c r="D865" s="81" t="s">
        <v>23</v>
      </c>
      <c r="E865" s="79" t="s">
        <v>458</v>
      </c>
      <c r="F865" s="79" t="s">
        <v>635</v>
      </c>
      <c r="G865" s="79" t="s">
        <v>70</v>
      </c>
      <c r="H865" s="79" t="s">
        <v>648</v>
      </c>
      <c r="I865" s="79" t="s">
        <v>640</v>
      </c>
      <c r="J865" s="79" t="s">
        <v>649</v>
      </c>
      <c r="K865" s="79" t="s">
        <v>70</v>
      </c>
      <c r="L865" s="79" t="s">
        <v>637</v>
      </c>
      <c r="M865" s="79" t="s">
        <v>650</v>
      </c>
      <c r="N865" s="82">
        <v>1</v>
      </c>
      <c r="O865" s="82">
        <v>1</v>
      </c>
      <c r="P865" s="82">
        <v>1</v>
      </c>
      <c r="Q865" s="82">
        <v>0</v>
      </c>
      <c r="R865" s="82">
        <v>1</v>
      </c>
      <c r="S865" s="82">
        <v>1</v>
      </c>
      <c r="T865" s="82">
        <v>1</v>
      </c>
      <c r="U865" s="82">
        <v>0</v>
      </c>
      <c r="V865" s="82">
        <v>0</v>
      </c>
      <c r="W865" s="77">
        <v>350000</v>
      </c>
      <c r="X865" s="77">
        <v>0</v>
      </c>
      <c r="Y865" s="77">
        <v>0</v>
      </c>
      <c r="Z865" s="77">
        <v>0</v>
      </c>
      <c r="AA865" s="77">
        <v>0</v>
      </c>
      <c r="AB865" s="77">
        <v>0</v>
      </c>
      <c r="AC865" s="77">
        <v>0</v>
      </c>
      <c r="AD865" s="77">
        <v>350000</v>
      </c>
      <c r="AE865" s="134">
        <v>42124</v>
      </c>
      <c r="AF865" s="134">
        <v>49429</v>
      </c>
      <c r="AG865" s="135">
        <v>350000</v>
      </c>
      <c r="AH865" s="84">
        <v>11.166666666666666</v>
      </c>
      <c r="AI865" s="84">
        <v>20</v>
      </c>
      <c r="AJ865" s="136">
        <v>8.4500000000000006E-2</v>
      </c>
      <c r="AK865" s="79" t="s">
        <v>651</v>
      </c>
      <c r="AL865" s="79" t="s">
        <v>652</v>
      </c>
      <c r="AM865" s="130">
        <v>0</v>
      </c>
      <c r="AN865" s="130">
        <v>0</v>
      </c>
      <c r="AO865" s="130">
        <v>0</v>
      </c>
      <c r="AP865" s="130">
        <v>0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17500</v>
      </c>
      <c r="BG865" s="130">
        <v>0</v>
      </c>
      <c r="BH865" s="130">
        <v>0</v>
      </c>
      <c r="BI865" s="22">
        <f t="shared" si="39"/>
        <v>0</v>
      </c>
      <c r="BJ865" s="22">
        <f t="shared" si="40"/>
        <v>17500</v>
      </c>
      <c r="BK865" s="22">
        <f t="shared" si="41"/>
        <v>17500</v>
      </c>
    </row>
    <row r="866" spans="1:63" x14ac:dyDescent="0.35">
      <c r="A866" s="23" t="s">
        <v>2276</v>
      </c>
      <c r="B866" s="79" t="s">
        <v>967</v>
      </c>
      <c r="C866" s="80">
        <v>13</v>
      </c>
      <c r="D866" s="81" t="s">
        <v>23</v>
      </c>
      <c r="E866" s="79" t="s">
        <v>458</v>
      </c>
      <c r="F866" s="79" t="s">
        <v>635</v>
      </c>
      <c r="G866" s="79" t="s">
        <v>70</v>
      </c>
      <c r="H866" s="79" t="s">
        <v>648</v>
      </c>
      <c r="I866" s="79" t="s">
        <v>640</v>
      </c>
      <c r="J866" s="79" t="s">
        <v>649</v>
      </c>
      <c r="K866" s="79" t="s">
        <v>70</v>
      </c>
      <c r="L866" s="79" t="s">
        <v>637</v>
      </c>
      <c r="M866" s="79" t="s">
        <v>650</v>
      </c>
      <c r="N866" s="82">
        <v>1</v>
      </c>
      <c r="O866" s="82">
        <v>1</v>
      </c>
      <c r="P866" s="82">
        <v>1</v>
      </c>
      <c r="Q866" s="82">
        <v>0</v>
      </c>
      <c r="R866" s="82">
        <v>1</v>
      </c>
      <c r="S866" s="82">
        <v>1</v>
      </c>
      <c r="T866" s="82">
        <v>1</v>
      </c>
      <c r="U866" s="82">
        <v>0</v>
      </c>
      <c r="V866" s="82">
        <v>0</v>
      </c>
      <c r="W866" s="77">
        <v>350000</v>
      </c>
      <c r="X866" s="77">
        <v>0</v>
      </c>
      <c r="Y866" s="77">
        <v>0</v>
      </c>
      <c r="Z866" s="77">
        <v>0</v>
      </c>
      <c r="AA866" s="77">
        <v>0</v>
      </c>
      <c r="AB866" s="77">
        <v>0</v>
      </c>
      <c r="AC866" s="77">
        <v>0</v>
      </c>
      <c r="AD866" s="77">
        <v>350000</v>
      </c>
      <c r="AE866" s="134">
        <v>42522</v>
      </c>
      <c r="AF866" s="134">
        <v>49827</v>
      </c>
      <c r="AG866" s="135">
        <v>350000</v>
      </c>
      <c r="AH866" s="84">
        <v>12.252777777777778</v>
      </c>
      <c r="AI866" s="84">
        <v>20</v>
      </c>
      <c r="AJ866" s="136">
        <v>8.4500000000000006E-2</v>
      </c>
      <c r="AK866" s="79" t="s">
        <v>651</v>
      </c>
      <c r="AL866" s="79" t="s">
        <v>652</v>
      </c>
      <c r="AM866" s="130">
        <v>0</v>
      </c>
      <c r="AN866" s="130">
        <v>0</v>
      </c>
      <c r="AO866" s="130">
        <v>0</v>
      </c>
      <c r="AP866" s="130">
        <v>0</v>
      </c>
      <c r="AQ866" s="130">
        <v>0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0</v>
      </c>
      <c r="BI866" s="22">
        <f t="shared" si="39"/>
        <v>0</v>
      </c>
      <c r="BJ866" s="22">
        <f t="shared" si="40"/>
        <v>0</v>
      </c>
      <c r="BK866" s="22">
        <f t="shared" si="41"/>
        <v>0</v>
      </c>
    </row>
    <row r="867" spans="1:63" x14ac:dyDescent="0.35">
      <c r="A867" s="23" t="s">
        <v>2277</v>
      </c>
      <c r="B867" s="79" t="s">
        <v>967</v>
      </c>
      <c r="C867" s="80">
        <v>22</v>
      </c>
      <c r="D867" s="81" t="s">
        <v>23</v>
      </c>
      <c r="E867" s="79" t="s">
        <v>458</v>
      </c>
      <c r="F867" s="79" t="s">
        <v>635</v>
      </c>
      <c r="G867" s="79" t="s">
        <v>70</v>
      </c>
      <c r="H867" s="79" t="s">
        <v>648</v>
      </c>
      <c r="I867" s="79" t="s">
        <v>640</v>
      </c>
      <c r="J867" s="79" t="s">
        <v>649</v>
      </c>
      <c r="K867" s="79" t="s">
        <v>70</v>
      </c>
      <c r="L867" s="79" t="s">
        <v>637</v>
      </c>
      <c r="M867" s="79" t="s">
        <v>650</v>
      </c>
      <c r="N867" s="82">
        <v>1</v>
      </c>
      <c r="O867" s="82">
        <v>1</v>
      </c>
      <c r="P867" s="82">
        <v>1</v>
      </c>
      <c r="Q867" s="82">
        <v>0</v>
      </c>
      <c r="R867" s="82">
        <v>1</v>
      </c>
      <c r="S867" s="82">
        <v>1</v>
      </c>
      <c r="T867" s="82">
        <v>1</v>
      </c>
      <c r="U867" s="82">
        <v>0</v>
      </c>
      <c r="V867" s="82">
        <v>0</v>
      </c>
      <c r="W867" s="77">
        <v>200000</v>
      </c>
      <c r="X867" s="77">
        <v>0</v>
      </c>
      <c r="Y867" s="77">
        <v>0</v>
      </c>
      <c r="Z867" s="77">
        <v>4225</v>
      </c>
      <c r="AA867" s="77">
        <v>0</v>
      </c>
      <c r="AB867" s="77">
        <v>0</v>
      </c>
      <c r="AC867" s="77">
        <v>0</v>
      </c>
      <c r="AD867" s="77">
        <v>200000</v>
      </c>
      <c r="AE867" s="134">
        <v>42598</v>
      </c>
      <c r="AF867" s="134">
        <v>49903</v>
      </c>
      <c r="AG867" s="135">
        <v>200000</v>
      </c>
      <c r="AH867" s="84">
        <v>12.46111111111111</v>
      </c>
      <c r="AI867" s="84">
        <v>20</v>
      </c>
      <c r="AJ867" s="136">
        <v>8.4500000000000006E-2</v>
      </c>
      <c r="AK867" s="79" t="s">
        <v>651</v>
      </c>
      <c r="AL867" s="79" t="s">
        <v>652</v>
      </c>
      <c r="AM867" s="130">
        <v>0</v>
      </c>
      <c r="AN867" s="130">
        <v>0</v>
      </c>
      <c r="AO867" s="130">
        <v>0</v>
      </c>
      <c r="AP867" s="130">
        <v>0</v>
      </c>
      <c r="AQ867" s="130">
        <v>0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0</v>
      </c>
      <c r="BI867" s="22">
        <f t="shared" si="39"/>
        <v>0</v>
      </c>
      <c r="BJ867" s="22">
        <f t="shared" si="40"/>
        <v>0</v>
      </c>
      <c r="BK867" s="22">
        <f t="shared" si="41"/>
        <v>0</v>
      </c>
    </row>
    <row r="868" spans="1:63" x14ac:dyDescent="0.35">
      <c r="A868" s="23" t="s">
        <v>2278</v>
      </c>
      <c r="B868" s="79" t="s">
        <v>967</v>
      </c>
      <c r="C868" s="80">
        <v>32</v>
      </c>
      <c r="D868" s="81" t="s">
        <v>23</v>
      </c>
      <c r="E868" s="79" t="s">
        <v>458</v>
      </c>
      <c r="F868" s="79" t="s">
        <v>635</v>
      </c>
      <c r="G868" s="79" t="s">
        <v>70</v>
      </c>
      <c r="H868" s="79" t="s">
        <v>648</v>
      </c>
      <c r="I868" s="79" t="s">
        <v>640</v>
      </c>
      <c r="J868" s="79" t="s">
        <v>649</v>
      </c>
      <c r="K868" s="79" t="s">
        <v>70</v>
      </c>
      <c r="L868" s="79" t="s">
        <v>637</v>
      </c>
      <c r="M868" s="79" t="s">
        <v>650</v>
      </c>
      <c r="N868" s="82">
        <v>1</v>
      </c>
      <c r="O868" s="82">
        <v>1</v>
      </c>
      <c r="P868" s="82">
        <v>1</v>
      </c>
      <c r="Q868" s="82">
        <v>0</v>
      </c>
      <c r="R868" s="82">
        <v>1</v>
      </c>
      <c r="S868" s="82">
        <v>1</v>
      </c>
      <c r="T868" s="82">
        <v>1</v>
      </c>
      <c r="U868" s="82">
        <v>0</v>
      </c>
      <c r="V868" s="82">
        <v>0</v>
      </c>
      <c r="W868" s="77">
        <v>100000</v>
      </c>
      <c r="X868" s="77">
        <v>0</v>
      </c>
      <c r="Y868" s="77">
        <v>0</v>
      </c>
      <c r="Z868" s="77">
        <v>0</v>
      </c>
      <c r="AA868" s="77">
        <v>0</v>
      </c>
      <c r="AB868" s="77">
        <v>0</v>
      </c>
      <c r="AC868" s="77">
        <v>0</v>
      </c>
      <c r="AD868" s="77">
        <v>100000</v>
      </c>
      <c r="AE868" s="134">
        <v>42754</v>
      </c>
      <c r="AF868" s="134">
        <v>50059</v>
      </c>
      <c r="AG868" s="135">
        <v>100000</v>
      </c>
      <c r="AH868" s="84">
        <v>12.886111111111111</v>
      </c>
      <c r="AI868" s="84">
        <v>20</v>
      </c>
      <c r="AJ868" s="136">
        <v>8.4500000000000006E-2</v>
      </c>
      <c r="AK868" s="79" t="s">
        <v>651</v>
      </c>
      <c r="AL868" s="79" t="s">
        <v>652</v>
      </c>
      <c r="AM868" s="130">
        <v>0</v>
      </c>
      <c r="AN868" s="130">
        <v>0</v>
      </c>
      <c r="AO868" s="130">
        <v>0</v>
      </c>
      <c r="AP868" s="130">
        <v>0</v>
      </c>
      <c r="AQ868" s="130">
        <v>0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0</v>
      </c>
      <c r="BI868" s="22">
        <f t="shared" si="39"/>
        <v>0</v>
      </c>
      <c r="BJ868" s="22">
        <f t="shared" si="40"/>
        <v>0</v>
      </c>
      <c r="BK868" s="22">
        <f t="shared" si="41"/>
        <v>0</v>
      </c>
    </row>
    <row r="869" spans="1:63" x14ac:dyDescent="0.35">
      <c r="A869" s="23" t="s">
        <v>2279</v>
      </c>
      <c r="B869" s="79" t="s">
        <v>580</v>
      </c>
      <c r="C869" s="80">
        <v>23</v>
      </c>
      <c r="D869" s="81" t="s">
        <v>23</v>
      </c>
      <c r="E869" s="79" t="s">
        <v>458</v>
      </c>
      <c r="F869" s="79" t="s">
        <v>635</v>
      </c>
      <c r="G869" s="79" t="s">
        <v>70</v>
      </c>
      <c r="H869" s="79" t="s">
        <v>648</v>
      </c>
      <c r="I869" s="79" t="s">
        <v>640</v>
      </c>
      <c r="J869" s="79" t="s">
        <v>649</v>
      </c>
      <c r="K869" s="79" t="s">
        <v>70</v>
      </c>
      <c r="L869" s="79" t="s">
        <v>637</v>
      </c>
      <c r="M869" s="79" t="s">
        <v>650</v>
      </c>
      <c r="N869" s="82">
        <v>1</v>
      </c>
      <c r="O869" s="82">
        <v>1</v>
      </c>
      <c r="P869" s="82">
        <v>1</v>
      </c>
      <c r="Q869" s="82">
        <v>0</v>
      </c>
      <c r="R869" s="82">
        <v>1</v>
      </c>
      <c r="S869" s="82">
        <v>1</v>
      </c>
      <c r="T869" s="82">
        <v>1</v>
      </c>
      <c r="U869" s="82">
        <v>0</v>
      </c>
      <c r="V869" s="82">
        <v>0</v>
      </c>
      <c r="W869" s="77">
        <v>350000</v>
      </c>
      <c r="X869" s="77">
        <v>0</v>
      </c>
      <c r="Y869" s="77">
        <v>0</v>
      </c>
      <c r="Z869" s="77">
        <v>7393.75</v>
      </c>
      <c r="AA869" s="77">
        <v>0</v>
      </c>
      <c r="AB869" s="77">
        <v>0</v>
      </c>
      <c r="AC869" s="77">
        <v>0</v>
      </c>
      <c r="AD869" s="77">
        <v>350000</v>
      </c>
      <c r="AE869" s="134">
        <v>42866</v>
      </c>
      <c r="AF869" s="134">
        <v>50171</v>
      </c>
      <c r="AG869" s="135">
        <v>350000</v>
      </c>
      <c r="AH869" s="84">
        <v>13.197222222222223</v>
      </c>
      <c r="AI869" s="84">
        <v>20</v>
      </c>
      <c r="AJ869" s="136">
        <v>8.4500000000000006E-2</v>
      </c>
      <c r="AK869" s="79" t="s">
        <v>651</v>
      </c>
      <c r="AL869" s="79" t="s">
        <v>652</v>
      </c>
      <c r="AM869" s="130">
        <v>0</v>
      </c>
      <c r="AN869" s="130">
        <v>0</v>
      </c>
      <c r="AO869" s="130">
        <v>0</v>
      </c>
      <c r="AP869" s="130">
        <v>0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0</v>
      </c>
      <c r="BI869" s="22">
        <f t="shared" si="39"/>
        <v>0</v>
      </c>
      <c r="BJ869" s="22">
        <f t="shared" si="40"/>
        <v>0</v>
      </c>
      <c r="BK869" s="22">
        <f t="shared" si="41"/>
        <v>0</v>
      </c>
    </row>
    <row r="870" spans="1:63" x14ac:dyDescent="0.35">
      <c r="A870" s="23" t="s">
        <v>2280</v>
      </c>
      <c r="B870" s="79" t="s">
        <v>968</v>
      </c>
      <c r="C870" s="80">
        <v>1</v>
      </c>
      <c r="D870" s="81" t="s">
        <v>23</v>
      </c>
      <c r="E870" s="79" t="s">
        <v>458</v>
      </c>
      <c r="F870" s="79" t="s">
        <v>635</v>
      </c>
      <c r="G870" s="79" t="s">
        <v>587</v>
      </c>
      <c r="H870" s="79" t="s">
        <v>648</v>
      </c>
      <c r="I870" s="79" t="s">
        <v>636</v>
      </c>
      <c r="J870" s="79" t="s">
        <v>649</v>
      </c>
      <c r="K870" s="79" t="s">
        <v>587</v>
      </c>
      <c r="L870" s="79" t="s">
        <v>637</v>
      </c>
      <c r="M870" s="79" t="s">
        <v>650</v>
      </c>
      <c r="N870" s="82">
        <v>1</v>
      </c>
      <c r="O870" s="82">
        <v>1</v>
      </c>
      <c r="P870" s="82">
        <v>1</v>
      </c>
      <c r="Q870" s="82">
        <v>0</v>
      </c>
      <c r="R870" s="82">
        <v>0</v>
      </c>
      <c r="S870" s="82">
        <v>1</v>
      </c>
      <c r="T870" s="82">
        <v>1</v>
      </c>
      <c r="U870" s="82">
        <v>1</v>
      </c>
      <c r="V870" s="82">
        <v>0</v>
      </c>
      <c r="W870" s="77">
        <v>6074539.5899999999</v>
      </c>
      <c r="X870" s="77">
        <v>0</v>
      </c>
      <c r="Y870" s="77">
        <v>0</v>
      </c>
      <c r="Z870" s="77">
        <v>0</v>
      </c>
      <c r="AA870" s="77">
        <v>0</v>
      </c>
      <c r="AB870" s="77">
        <v>0</v>
      </c>
      <c r="AC870" s="77">
        <v>0</v>
      </c>
      <c r="AD870" s="77">
        <v>6074539.5899999999</v>
      </c>
      <c r="AE870" s="134">
        <v>44168</v>
      </c>
      <c r="AF870" s="134">
        <v>45994</v>
      </c>
      <c r="AG870" s="135">
        <v>6074539.5899999999</v>
      </c>
      <c r="AH870" s="84">
        <v>1.7583333333333333</v>
      </c>
      <c r="AI870" s="84">
        <v>5</v>
      </c>
      <c r="AJ870" s="136">
        <v>7.1294999999999997E-2</v>
      </c>
      <c r="AK870" s="79" t="s">
        <v>651</v>
      </c>
      <c r="AL870" s="79" t="s">
        <v>652</v>
      </c>
      <c r="AM870" s="130">
        <v>0</v>
      </c>
      <c r="AN870" s="130">
        <v>0</v>
      </c>
      <c r="AO870" s="130">
        <v>0</v>
      </c>
      <c r="AP870" s="130">
        <v>0</v>
      </c>
      <c r="AQ870" s="130">
        <v>0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6074539.5899999999</v>
      </c>
      <c r="BI870" s="22">
        <f t="shared" si="39"/>
        <v>0</v>
      </c>
      <c r="BJ870" s="22">
        <f t="shared" si="40"/>
        <v>6074539.5899999999</v>
      </c>
      <c r="BK870" s="22">
        <f t="shared" si="41"/>
        <v>6074539.5899999999</v>
      </c>
    </row>
    <row r="871" spans="1:63" x14ac:dyDescent="0.35">
      <c r="A871" s="23" t="s">
        <v>2281</v>
      </c>
      <c r="B871" s="79" t="s">
        <v>969</v>
      </c>
      <c r="C871" s="80">
        <v>1</v>
      </c>
      <c r="D871" s="81" t="s">
        <v>23</v>
      </c>
      <c r="E871" s="79" t="s">
        <v>458</v>
      </c>
      <c r="F871" s="79" t="s">
        <v>635</v>
      </c>
      <c r="G871" s="79" t="s">
        <v>587</v>
      </c>
      <c r="H871" s="79" t="s">
        <v>648</v>
      </c>
      <c r="I871" s="79" t="s">
        <v>636</v>
      </c>
      <c r="J871" s="79" t="s">
        <v>649</v>
      </c>
      <c r="K871" s="79" t="s">
        <v>587</v>
      </c>
      <c r="L871" s="79" t="s">
        <v>637</v>
      </c>
      <c r="M871" s="79" t="s">
        <v>650</v>
      </c>
      <c r="N871" s="82">
        <v>1</v>
      </c>
      <c r="O871" s="82">
        <v>1</v>
      </c>
      <c r="P871" s="82">
        <v>1</v>
      </c>
      <c r="Q871" s="82">
        <v>0</v>
      </c>
      <c r="R871" s="82">
        <v>0</v>
      </c>
      <c r="S871" s="82">
        <v>1</v>
      </c>
      <c r="T871" s="82">
        <v>1</v>
      </c>
      <c r="U871" s="82">
        <v>1</v>
      </c>
      <c r="V871" s="82">
        <v>0</v>
      </c>
      <c r="W871" s="77">
        <v>1523963.52</v>
      </c>
      <c r="X871" s="77">
        <v>0</v>
      </c>
      <c r="Y871" s="77">
        <v>0</v>
      </c>
      <c r="Z871" s="77">
        <v>0</v>
      </c>
      <c r="AA871" s="77">
        <v>0</v>
      </c>
      <c r="AB871" s="77">
        <v>0</v>
      </c>
      <c r="AC871" s="77">
        <v>0</v>
      </c>
      <c r="AD871" s="77">
        <v>1523963.52</v>
      </c>
      <c r="AE871" s="134">
        <v>44186</v>
      </c>
      <c r="AF871" s="134">
        <v>46742</v>
      </c>
      <c r="AG871" s="135">
        <v>1523963.52</v>
      </c>
      <c r="AH871" s="84">
        <v>3.8083333333333331</v>
      </c>
      <c r="AI871" s="84">
        <v>7</v>
      </c>
      <c r="AJ871" s="136">
        <v>7.5481999999999994E-2</v>
      </c>
      <c r="AK871" s="79" t="s">
        <v>651</v>
      </c>
      <c r="AL871" s="79" t="s">
        <v>652</v>
      </c>
      <c r="AM871" s="130">
        <v>0</v>
      </c>
      <c r="AN871" s="130">
        <v>0</v>
      </c>
      <c r="AO871" s="130">
        <v>0</v>
      </c>
      <c r="AP871" s="130">
        <v>0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0</v>
      </c>
      <c r="BI871" s="22">
        <f t="shared" si="39"/>
        <v>0</v>
      </c>
      <c r="BJ871" s="22">
        <f t="shared" si="40"/>
        <v>0</v>
      </c>
      <c r="BK871" s="22">
        <f t="shared" si="41"/>
        <v>0</v>
      </c>
    </row>
    <row r="872" spans="1:63" x14ac:dyDescent="0.35">
      <c r="A872" s="23" t="s">
        <v>2282</v>
      </c>
      <c r="B872" s="79" t="s">
        <v>970</v>
      </c>
      <c r="C872" s="80">
        <v>1</v>
      </c>
      <c r="D872" s="81" t="s">
        <v>23</v>
      </c>
      <c r="E872" s="79" t="s">
        <v>458</v>
      </c>
      <c r="F872" s="79" t="s">
        <v>635</v>
      </c>
      <c r="G872" s="79" t="s">
        <v>587</v>
      </c>
      <c r="H872" s="79" t="s">
        <v>648</v>
      </c>
      <c r="I872" s="79" t="s">
        <v>636</v>
      </c>
      <c r="J872" s="79" t="s">
        <v>649</v>
      </c>
      <c r="K872" s="79" t="s">
        <v>587</v>
      </c>
      <c r="L872" s="79" t="s">
        <v>637</v>
      </c>
      <c r="M872" s="79" t="s">
        <v>650</v>
      </c>
      <c r="N872" s="82">
        <v>1</v>
      </c>
      <c r="O872" s="82">
        <v>1</v>
      </c>
      <c r="P872" s="82">
        <v>1</v>
      </c>
      <c r="Q872" s="82">
        <v>0</v>
      </c>
      <c r="R872" s="82">
        <v>0</v>
      </c>
      <c r="S872" s="82">
        <v>1</v>
      </c>
      <c r="T872" s="82">
        <v>1</v>
      </c>
      <c r="U872" s="82">
        <v>1</v>
      </c>
      <c r="V872" s="82">
        <v>0</v>
      </c>
      <c r="W872" s="77">
        <v>929680.72</v>
      </c>
      <c r="X872" s="77">
        <v>0</v>
      </c>
      <c r="Y872" s="77">
        <v>0</v>
      </c>
      <c r="Z872" s="77">
        <v>0</v>
      </c>
      <c r="AA872" s="77">
        <v>0</v>
      </c>
      <c r="AB872" s="77">
        <v>0</v>
      </c>
      <c r="AC872" s="77">
        <v>0</v>
      </c>
      <c r="AD872" s="77">
        <v>929680.72</v>
      </c>
      <c r="AE872" s="134">
        <v>44291</v>
      </c>
      <c r="AF872" s="134">
        <v>45387</v>
      </c>
      <c r="AG872" s="135">
        <v>929680.72</v>
      </c>
      <c r="AH872" s="84">
        <v>9.7222222222222224E-2</v>
      </c>
      <c r="AI872" s="84">
        <v>3</v>
      </c>
      <c r="AJ872" s="136">
        <v>6.1652999999999999E-2</v>
      </c>
      <c r="AK872" s="79" t="s">
        <v>651</v>
      </c>
      <c r="AL872" s="79" t="s">
        <v>652</v>
      </c>
      <c r="AM872" s="130">
        <v>0</v>
      </c>
      <c r="AN872" s="130">
        <v>929680.72</v>
      </c>
      <c r="AO872" s="130">
        <v>0</v>
      </c>
      <c r="AP872" s="130">
        <v>0</v>
      </c>
      <c r="AQ872" s="130">
        <v>0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0</v>
      </c>
      <c r="BI872" s="22">
        <f t="shared" si="39"/>
        <v>929680.72</v>
      </c>
      <c r="BJ872" s="22">
        <f t="shared" si="40"/>
        <v>0</v>
      </c>
      <c r="BK872" s="22">
        <f t="shared" si="41"/>
        <v>929680.72</v>
      </c>
    </row>
    <row r="873" spans="1:63" x14ac:dyDescent="0.35">
      <c r="A873" s="23" t="s">
        <v>2283</v>
      </c>
      <c r="B873" s="79" t="s">
        <v>971</v>
      </c>
      <c r="C873" s="80">
        <v>1</v>
      </c>
      <c r="D873" s="81" t="s">
        <v>23</v>
      </c>
      <c r="E873" s="79" t="s">
        <v>458</v>
      </c>
      <c r="F873" s="79" t="s">
        <v>635</v>
      </c>
      <c r="G873" s="79" t="s">
        <v>647</v>
      </c>
      <c r="H873" s="79" t="s">
        <v>648</v>
      </c>
      <c r="I873" s="79" t="s">
        <v>636</v>
      </c>
      <c r="J873" s="79" t="s">
        <v>649</v>
      </c>
      <c r="K873" s="79" t="s">
        <v>588</v>
      </c>
      <c r="L873" s="79" t="s">
        <v>637</v>
      </c>
      <c r="M873" s="79" t="s">
        <v>650</v>
      </c>
      <c r="N873" s="82">
        <v>1</v>
      </c>
      <c r="O873" s="82">
        <v>1</v>
      </c>
      <c r="P873" s="82">
        <v>1</v>
      </c>
      <c r="Q873" s="82">
        <v>0</v>
      </c>
      <c r="R873" s="82">
        <v>0</v>
      </c>
      <c r="S873" s="82">
        <v>1</v>
      </c>
      <c r="T873" s="82">
        <v>1</v>
      </c>
      <c r="U873" s="82">
        <v>1</v>
      </c>
      <c r="V873" s="82">
        <v>0</v>
      </c>
      <c r="W873" s="77">
        <v>632439.62</v>
      </c>
      <c r="X873" s="77">
        <v>0</v>
      </c>
      <c r="Y873" s="77">
        <v>0</v>
      </c>
      <c r="Z873" s="77">
        <v>0</v>
      </c>
      <c r="AA873" s="77">
        <v>0</v>
      </c>
      <c r="AB873" s="77">
        <v>0</v>
      </c>
      <c r="AC873" s="77">
        <v>0</v>
      </c>
      <c r="AD873" s="77">
        <v>632439.62</v>
      </c>
      <c r="AE873" s="134">
        <v>43860</v>
      </c>
      <c r="AF873" s="134">
        <v>45687</v>
      </c>
      <c r="AG873" s="135">
        <v>632439.62</v>
      </c>
      <c r="AH873" s="84">
        <v>0.91666666666666663</v>
      </c>
      <c r="AI873" s="84">
        <v>5</v>
      </c>
      <c r="AJ873" s="136">
        <v>7.85E-2</v>
      </c>
      <c r="AK873" s="79" t="s">
        <v>651</v>
      </c>
      <c r="AL873" s="79" t="s">
        <v>652</v>
      </c>
      <c r="AM873" s="130">
        <v>0</v>
      </c>
      <c r="AN873" s="130">
        <v>0</v>
      </c>
      <c r="AO873" s="130">
        <v>0</v>
      </c>
      <c r="AP873" s="130">
        <v>0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632439.62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0</v>
      </c>
      <c r="BI873" s="22">
        <f t="shared" si="39"/>
        <v>0</v>
      </c>
      <c r="BJ873" s="22">
        <f t="shared" si="40"/>
        <v>632439.62</v>
      </c>
      <c r="BK873" s="22">
        <f t="shared" si="41"/>
        <v>632439.62</v>
      </c>
    </row>
    <row r="874" spans="1:63" x14ac:dyDescent="0.35">
      <c r="A874" s="23" t="s">
        <v>2284</v>
      </c>
      <c r="B874" s="79" t="s">
        <v>972</v>
      </c>
      <c r="C874" s="80">
        <v>1</v>
      </c>
      <c r="D874" s="81" t="s">
        <v>23</v>
      </c>
      <c r="E874" s="79" t="s">
        <v>458</v>
      </c>
      <c r="F874" s="79" t="s">
        <v>635</v>
      </c>
      <c r="G874" s="79" t="s">
        <v>647</v>
      </c>
      <c r="H874" s="79" t="s">
        <v>648</v>
      </c>
      <c r="I874" s="79" t="s">
        <v>636</v>
      </c>
      <c r="J874" s="79" t="s">
        <v>649</v>
      </c>
      <c r="K874" s="79" t="s">
        <v>588</v>
      </c>
      <c r="L874" s="79" t="s">
        <v>637</v>
      </c>
      <c r="M874" s="79" t="s">
        <v>650</v>
      </c>
      <c r="N874" s="82">
        <v>1</v>
      </c>
      <c r="O874" s="82">
        <v>1</v>
      </c>
      <c r="P874" s="82">
        <v>1</v>
      </c>
      <c r="Q874" s="82">
        <v>0</v>
      </c>
      <c r="R874" s="82">
        <v>0</v>
      </c>
      <c r="S874" s="82">
        <v>1</v>
      </c>
      <c r="T874" s="82">
        <v>1</v>
      </c>
      <c r="U874" s="82">
        <v>1</v>
      </c>
      <c r="V874" s="82">
        <v>0</v>
      </c>
      <c r="W874" s="77">
        <v>626913.92000000004</v>
      </c>
      <c r="X874" s="77">
        <v>0</v>
      </c>
      <c r="Y874" s="77">
        <v>0</v>
      </c>
      <c r="Z874" s="77">
        <v>0</v>
      </c>
      <c r="AA874" s="77">
        <v>0</v>
      </c>
      <c r="AB874" s="77">
        <v>0</v>
      </c>
      <c r="AC874" s="77">
        <v>0</v>
      </c>
      <c r="AD874" s="77">
        <v>626913.92000000004</v>
      </c>
      <c r="AE874" s="134">
        <v>43826</v>
      </c>
      <c r="AF874" s="134">
        <v>46383</v>
      </c>
      <c r="AG874" s="135">
        <v>626913.92000000004</v>
      </c>
      <c r="AH874" s="84">
        <v>2.8250000000000002</v>
      </c>
      <c r="AI874" s="84">
        <v>7</v>
      </c>
      <c r="AJ874" s="136">
        <v>8.5000000000000006E-2</v>
      </c>
      <c r="AK874" s="79" t="s">
        <v>651</v>
      </c>
      <c r="AL874" s="79" t="s">
        <v>652</v>
      </c>
      <c r="AM874" s="130">
        <v>0</v>
      </c>
      <c r="AN874" s="130">
        <v>0</v>
      </c>
      <c r="AO874" s="130">
        <v>0</v>
      </c>
      <c r="AP874" s="130">
        <v>0</v>
      </c>
      <c r="AQ874" s="130">
        <v>0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0</v>
      </c>
      <c r="BI874" s="22">
        <f t="shared" si="39"/>
        <v>0</v>
      </c>
      <c r="BJ874" s="22">
        <f t="shared" si="40"/>
        <v>0</v>
      </c>
      <c r="BK874" s="22">
        <f t="shared" si="41"/>
        <v>0</v>
      </c>
    </row>
    <row r="875" spans="1:63" x14ac:dyDescent="0.35">
      <c r="A875" s="23" t="s">
        <v>2285</v>
      </c>
      <c r="B875" s="79" t="s">
        <v>973</v>
      </c>
      <c r="C875" s="80">
        <v>1</v>
      </c>
      <c r="D875" s="81" t="s">
        <v>23</v>
      </c>
      <c r="E875" s="79" t="s">
        <v>458</v>
      </c>
      <c r="F875" s="79" t="s">
        <v>635</v>
      </c>
      <c r="G875" s="79" t="s">
        <v>647</v>
      </c>
      <c r="H875" s="79" t="s">
        <v>648</v>
      </c>
      <c r="I875" s="79" t="s">
        <v>636</v>
      </c>
      <c r="J875" s="79" t="s">
        <v>649</v>
      </c>
      <c r="K875" s="79" t="s">
        <v>588</v>
      </c>
      <c r="L875" s="79" t="s">
        <v>637</v>
      </c>
      <c r="M875" s="79" t="s">
        <v>650</v>
      </c>
      <c r="N875" s="82">
        <v>1</v>
      </c>
      <c r="O875" s="82">
        <v>1</v>
      </c>
      <c r="P875" s="82">
        <v>1</v>
      </c>
      <c r="Q875" s="82">
        <v>0</v>
      </c>
      <c r="R875" s="82">
        <v>0</v>
      </c>
      <c r="S875" s="82">
        <v>1</v>
      </c>
      <c r="T875" s="82">
        <v>1</v>
      </c>
      <c r="U875" s="82">
        <v>1</v>
      </c>
      <c r="V875" s="82">
        <v>0</v>
      </c>
      <c r="W875" s="77">
        <v>1659088.31</v>
      </c>
      <c r="X875" s="77">
        <v>0</v>
      </c>
      <c r="Y875" s="77">
        <v>0</v>
      </c>
      <c r="Z875" s="77">
        <v>0</v>
      </c>
      <c r="AA875" s="77">
        <v>0</v>
      </c>
      <c r="AB875" s="77">
        <v>0</v>
      </c>
      <c r="AC875" s="77">
        <v>0</v>
      </c>
      <c r="AD875" s="77">
        <v>1659088.31</v>
      </c>
      <c r="AE875" s="134">
        <v>44291</v>
      </c>
      <c r="AF875" s="134">
        <v>45387</v>
      </c>
      <c r="AG875" s="135">
        <v>1659088.31</v>
      </c>
      <c r="AH875" s="84">
        <v>9.7222222222222224E-2</v>
      </c>
      <c r="AI875" s="84">
        <v>3</v>
      </c>
      <c r="AJ875" s="136">
        <v>6.1652999999999999E-2</v>
      </c>
      <c r="AK875" s="79" t="s">
        <v>651</v>
      </c>
      <c r="AL875" s="79" t="s">
        <v>652</v>
      </c>
      <c r="AM875" s="130">
        <v>0</v>
      </c>
      <c r="AN875" s="130">
        <v>1659088.31</v>
      </c>
      <c r="AO875" s="130">
        <v>0</v>
      </c>
      <c r="AP875" s="130">
        <v>0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0</v>
      </c>
      <c r="BI875" s="22">
        <f t="shared" si="39"/>
        <v>1659088.31</v>
      </c>
      <c r="BJ875" s="22">
        <f t="shared" si="40"/>
        <v>0</v>
      </c>
      <c r="BK875" s="22">
        <f t="shared" si="41"/>
        <v>1659088.31</v>
      </c>
    </row>
    <row r="876" spans="1:63" x14ac:dyDescent="0.35">
      <c r="A876" s="23" t="s">
        <v>2286</v>
      </c>
      <c r="B876" s="79" t="s">
        <v>974</v>
      </c>
      <c r="C876" s="80">
        <v>1</v>
      </c>
      <c r="D876" s="81" t="s">
        <v>23</v>
      </c>
      <c r="E876" s="79" t="s">
        <v>458</v>
      </c>
      <c r="F876" s="79" t="s">
        <v>635</v>
      </c>
      <c r="G876" s="79" t="s">
        <v>647</v>
      </c>
      <c r="H876" s="79" t="s">
        <v>648</v>
      </c>
      <c r="I876" s="79" t="s">
        <v>636</v>
      </c>
      <c r="J876" s="79" t="s">
        <v>649</v>
      </c>
      <c r="K876" s="79" t="s">
        <v>588</v>
      </c>
      <c r="L876" s="79" t="s">
        <v>637</v>
      </c>
      <c r="M876" s="79" t="s">
        <v>650</v>
      </c>
      <c r="N876" s="82">
        <v>1</v>
      </c>
      <c r="O876" s="82">
        <v>1</v>
      </c>
      <c r="P876" s="82">
        <v>1</v>
      </c>
      <c r="Q876" s="82">
        <v>0</v>
      </c>
      <c r="R876" s="82">
        <v>0</v>
      </c>
      <c r="S876" s="82">
        <v>1</v>
      </c>
      <c r="T876" s="82">
        <v>1</v>
      </c>
      <c r="U876" s="82">
        <v>1</v>
      </c>
      <c r="V876" s="82">
        <v>0</v>
      </c>
      <c r="W876" s="77">
        <v>1657111.2</v>
      </c>
      <c r="X876" s="77">
        <v>0</v>
      </c>
      <c r="Y876" s="77">
        <v>0</v>
      </c>
      <c r="Z876" s="77">
        <v>0</v>
      </c>
      <c r="AA876" s="77">
        <v>0</v>
      </c>
      <c r="AB876" s="77">
        <v>0</v>
      </c>
      <c r="AC876" s="77">
        <v>0</v>
      </c>
      <c r="AD876" s="77">
        <v>1657111.2</v>
      </c>
      <c r="AE876" s="134">
        <v>44291</v>
      </c>
      <c r="AF876" s="134">
        <v>46117</v>
      </c>
      <c r="AG876" s="135">
        <v>1657111.2</v>
      </c>
      <c r="AH876" s="84">
        <v>2.0972222222222223</v>
      </c>
      <c r="AI876" s="84">
        <v>5</v>
      </c>
      <c r="AJ876" s="136">
        <v>7.1294999999999997E-2</v>
      </c>
      <c r="AK876" s="79" t="s">
        <v>651</v>
      </c>
      <c r="AL876" s="79" t="s">
        <v>652</v>
      </c>
      <c r="AM876" s="130">
        <v>0</v>
      </c>
      <c r="AN876" s="130">
        <v>0</v>
      </c>
      <c r="AO876" s="130">
        <v>0</v>
      </c>
      <c r="AP876" s="130">
        <v>0</v>
      </c>
      <c r="AQ876" s="130">
        <v>0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0</v>
      </c>
      <c r="BI876" s="22">
        <f t="shared" si="39"/>
        <v>0</v>
      </c>
      <c r="BJ876" s="22">
        <f t="shared" si="40"/>
        <v>0</v>
      </c>
      <c r="BK876" s="22">
        <f t="shared" si="41"/>
        <v>0</v>
      </c>
    </row>
    <row r="877" spans="1:63" x14ac:dyDescent="0.35">
      <c r="A877" s="23" t="s">
        <v>2287</v>
      </c>
      <c r="B877" s="79" t="s">
        <v>975</v>
      </c>
      <c r="C877" s="80">
        <v>1</v>
      </c>
      <c r="D877" s="81" t="s">
        <v>23</v>
      </c>
      <c r="E877" s="79" t="s">
        <v>458</v>
      </c>
      <c r="F877" s="79" t="s">
        <v>635</v>
      </c>
      <c r="G877" s="79" t="s">
        <v>647</v>
      </c>
      <c r="H877" s="79" t="s">
        <v>648</v>
      </c>
      <c r="I877" s="79" t="s">
        <v>636</v>
      </c>
      <c r="J877" s="79" t="s">
        <v>649</v>
      </c>
      <c r="K877" s="79" t="s">
        <v>589</v>
      </c>
      <c r="L877" s="79" t="s">
        <v>637</v>
      </c>
      <c r="M877" s="79" t="s">
        <v>650</v>
      </c>
      <c r="N877" s="82">
        <v>1</v>
      </c>
      <c r="O877" s="82">
        <v>1</v>
      </c>
      <c r="P877" s="82">
        <v>1</v>
      </c>
      <c r="Q877" s="82">
        <v>0</v>
      </c>
      <c r="R877" s="82">
        <v>0</v>
      </c>
      <c r="S877" s="82">
        <v>1</v>
      </c>
      <c r="T877" s="82">
        <v>1</v>
      </c>
      <c r="U877" s="82">
        <v>1</v>
      </c>
      <c r="V877" s="82">
        <v>0</v>
      </c>
      <c r="W877" s="77">
        <v>23844749.079999998</v>
      </c>
      <c r="X877" s="77">
        <v>0</v>
      </c>
      <c r="Y877" s="77">
        <v>0</v>
      </c>
      <c r="Z877" s="77">
        <v>0</v>
      </c>
      <c r="AA877" s="77">
        <v>0</v>
      </c>
      <c r="AB877" s="77">
        <v>0</v>
      </c>
      <c r="AC877" s="77">
        <v>0</v>
      </c>
      <c r="AD877" s="77">
        <v>23844749.079999998</v>
      </c>
      <c r="AE877" s="134">
        <v>44291</v>
      </c>
      <c r="AF877" s="134">
        <v>45387</v>
      </c>
      <c r="AG877" s="135">
        <v>23844749.079999998</v>
      </c>
      <c r="AH877" s="84">
        <v>9.7222222222222224E-2</v>
      </c>
      <c r="AI877" s="84">
        <v>3</v>
      </c>
      <c r="AJ877" s="136">
        <v>6.1652999999999999E-2</v>
      </c>
      <c r="AK877" s="79" t="s">
        <v>651</v>
      </c>
      <c r="AL877" s="79" t="s">
        <v>652</v>
      </c>
      <c r="AM877" s="130">
        <v>0</v>
      </c>
      <c r="AN877" s="130">
        <v>23844749.079999998</v>
      </c>
      <c r="AO877" s="130">
        <v>0</v>
      </c>
      <c r="AP877" s="130">
        <v>0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0</v>
      </c>
      <c r="BI877" s="22">
        <f t="shared" si="39"/>
        <v>23844749.079999998</v>
      </c>
      <c r="BJ877" s="22">
        <f t="shared" si="40"/>
        <v>0</v>
      </c>
      <c r="BK877" s="22">
        <f t="shared" si="41"/>
        <v>23844749.079999998</v>
      </c>
    </row>
    <row r="878" spans="1:63" x14ac:dyDescent="0.35">
      <c r="A878" s="23" t="s">
        <v>2288</v>
      </c>
      <c r="B878" s="79" t="s">
        <v>976</v>
      </c>
      <c r="C878" s="80">
        <v>1</v>
      </c>
      <c r="D878" s="81" t="s">
        <v>23</v>
      </c>
      <c r="E878" s="79" t="s">
        <v>458</v>
      </c>
      <c r="F878" s="79" t="s">
        <v>635</v>
      </c>
      <c r="G878" s="79" t="s">
        <v>647</v>
      </c>
      <c r="H878" s="79" t="s">
        <v>648</v>
      </c>
      <c r="I878" s="79" t="s">
        <v>636</v>
      </c>
      <c r="J878" s="79" t="s">
        <v>649</v>
      </c>
      <c r="K878" s="79" t="s">
        <v>95</v>
      </c>
      <c r="L878" s="79" t="s">
        <v>637</v>
      </c>
      <c r="M878" s="79" t="s">
        <v>650</v>
      </c>
      <c r="N878" s="82">
        <v>1</v>
      </c>
      <c r="O878" s="82">
        <v>1</v>
      </c>
      <c r="P878" s="82">
        <v>1</v>
      </c>
      <c r="Q878" s="82">
        <v>0</v>
      </c>
      <c r="R878" s="82">
        <v>0</v>
      </c>
      <c r="S878" s="82">
        <v>1</v>
      </c>
      <c r="T878" s="82">
        <v>1</v>
      </c>
      <c r="U878" s="82">
        <v>1</v>
      </c>
      <c r="V878" s="82">
        <v>0</v>
      </c>
      <c r="W878" s="77">
        <v>616977.66</v>
      </c>
      <c r="X878" s="77">
        <v>0</v>
      </c>
      <c r="Y878" s="77">
        <v>0</v>
      </c>
      <c r="Z878" s="77">
        <v>0</v>
      </c>
      <c r="AA878" s="77">
        <v>0</v>
      </c>
      <c r="AB878" s="77">
        <v>0</v>
      </c>
      <c r="AC878" s="77">
        <v>0</v>
      </c>
      <c r="AD878" s="77">
        <v>616977.66</v>
      </c>
      <c r="AE878" s="134">
        <v>44291</v>
      </c>
      <c r="AF878" s="134">
        <v>45387</v>
      </c>
      <c r="AG878" s="135">
        <v>616977.66</v>
      </c>
      <c r="AH878" s="84">
        <v>9.7222222222222224E-2</v>
      </c>
      <c r="AI878" s="84">
        <v>3</v>
      </c>
      <c r="AJ878" s="136">
        <v>6.1652999999999999E-2</v>
      </c>
      <c r="AK878" s="79" t="s">
        <v>651</v>
      </c>
      <c r="AL878" s="79" t="s">
        <v>652</v>
      </c>
      <c r="AM878" s="130">
        <v>0</v>
      </c>
      <c r="AN878" s="130">
        <v>616977.66</v>
      </c>
      <c r="AO878" s="130">
        <v>0</v>
      </c>
      <c r="AP878" s="130">
        <v>0</v>
      </c>
      <c r="AQ878" s="130">
        <v>0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0</v>
      </c>
      <c r="BI878" s="22">
        <f t="shared" si="39"/>
        <v>616977.66</v>
      </c>
      <c r="BJ878" s="22">
        <f t="shared" si="40"/>
        <v>0</v>
      </c>
      <c r="BK878" s="22">
        <f t="shared" si="41"/>
        <v>616977.66</v>
      </c>
    </row>
    <row r="879" spans="1:63" x14ac:dyDescent="0.35">
      <c r="A879" s="23" t="s">
        <v>2289</v>
      </c>
      <c r="B879" s="79" t="s">
        <v>977</v>
      </c>
      <c r="C879" s="80">
        <v>1</v>
      </c>
      <c r="D879" s="81" t="s">
        <v>23</v>
      </c>
      <c r="E879" s="79" t="s">
        <v>458</v>
      </c>
      <c r="F879" s="79" t="s">
        <v>635</v>
      </c>
      <c r="G879" s="79" t="s">
        <v>647</v>
      </c>
      <c r="H879" s="79" t="s">
        <v>648</v>
      </c>
      <c r="I879" s="79" t="s">
        <v>636</v>
      </c>
      <c r="J879" s="79" t="s">
        <v>649</v>
      </c>
      <c r="K879" s="79" t="s">
        <v>95</v>
      </c>
      <c r="L879" s="79" t="s">
        <v>637</v>
      </c>
      <c r="M879" s="79" t="s">
        <v>650</v>
      </c>
      <c r="N879" s="82">
        <v>1</v>
      </c>
      <c r="O879" s="82">
        <v>1</v>
      </c>
      <c r="P879" s="82">
        <v>1</v>
      </c>
      <c r="Q879" s="82">
        <v>0</v>
      </c>
      <c r="R879" s="82">
        <v>0</v>
      </c>
      <c r="S879" s="82">
        <v>1</v>
      </c>
      <c r="T879" s="82">
        <v>1</v>
      </c>
      <c r="U879" s="82">
        <v>1</v>
      </c>
      <c r="V879" s="82">
        <v>0</v>
      </c>
      <c r="W879" s="77">
        <v>770482.75</v>
      </c>
      <c r="X879" s="77">
        <v>0</v>
      </c>
      <c r="Y879" s="77">
        <v>0</v>
      </c>
      <c r="Z879" s="77">
        <v>0</v>
      </c>
      <c r="AA879" s="77">
        <v>0</v>
      </c>
      <c r="AB879" s="77">
        <v>0</v>
      </c>
      <c r="AC879" s="77">
        <v>0</v>
      </c>
      <c r="AD879" s="77">
        <v>770482.75</v>
      </c>
      <c r="AE879" s="134">
        <v>44291</v>
      </c>
      <c r="AF879" s="134">
        <v>46117</v>
      </c>
      <c r="AG879" s="135">
        <v>770482.75</v>
      </c>
      <c r="AH879" s="84">
        <v>2.0972222222222223</v>
      </c>
      <c r="AI879" s="84">
        <v>5</v>
      </c>
      <c r="AJ879" s="136">
        <v>7.1294999999999997E-2</v>
      </c>
      <c r="AK879" s="79" t="s">
        <v>651</v>
      </c>
      <c r="AL879" s="79" t="s">
        <v>652</v>
      </c>
      <c r="AM879" s="130">
        <v>0</v>
      </c>
      <c r="AN879" s="130">
        <v>0</v>
      </c>
      <c r="AO879" s="130">
        <v>0</v>
      </c>
      <c r="AP879" s="130">
        <v>0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0</v>
      </c>
      <c r="BI879" s="22">
        <f t="shared" si="39"/>
        <v>0</v>
      </c>
      <c r="BJ879" s="22">
        <f t="shared" si="40"/>
        <v>0</v>
      </c>
      <c r="BK879" s="22">
        <f t="shared" si="41"/>
        <v>0</v>
      </c>
    </row>
    <row r="880" spans="1:63" x14ac:dyDescent="0.35">
      <c r="A880" s="23" t="s">
        <v>2290</v>
      </c>
      <c r="B880" s="79" t="s">
        <v>979</v>
      </c>
      <c r="C880" s="80">
        <v>1</v>
      </c>
      <c r="D880" s="81" t="s">
        <v>23</v>
      </c>
      <c r="E880" s="79" t="s">
        <v>458</v>
      </c>
      <c r="F880" s="79" t="s">
        <v>635</v>
      </c>
      <c r="G880" s="79" t="s">
        <v>978</v>
      </c>
      <c r="H880" s="79" t="s">
        <v>648</v>
      </c>
      <c r="I880" s="79" t="s">
        <v>640</v>
      </c>
      <c r="J880" s="79" t="s">
        <v>649</v>
      </c>
      <c r="K880" s="79" t="s">
        <v>978</v>
      </c>
      <c r="L880" s="79" t="s">
        <v>637</v>
      </c>
      <c r="M880" s="79" t="s">
        <v>650</v>
      </c>
      <c r="N880" s="82">
        <v>1</v>
      </c>
      <c r="O880" s="82">
        <v>1</v>
      </c>
      <c r="P880" s="82">
        <v>1</v>
      </c>
      <c r="Q880" s="82">
        <v>0</v>
      </c>
      <c r="R880" s="82">
        <v>1</v>
      </c>
      <c r="S880" s="82">
        <v>1</v>
      </c>
      <c r="T880" s="82">
        <v>1</v>
      </c>
      <c r="U880" s="82">
        <v>1</v>
      </c>
      <c r="V880" s="82">
        <v>0</v>
      </c>
      <c r="W880" s="77">
        <v>108000000</v>
      </c>
      <c r="X880" s="77">
        <v>0</v>
      </c>
      <c r="Y880" s="77">
        <v>0</v>
      </c>
      <c r="Z880" s="77">
        <v>0</v>
      </c>
      <c r="AA880" s="77">
        <v>0</v>
      </c>
      <c r="AB880" s="77">
        <v>0</v>
      </c>
      <c r="AC880" s="77">
        <v>0</v>
      </c>
      <c r="AD880" s="77">
        <v>108000000</v>
      </c>
      <c r="AE880" s="134">
        <v>44291</v>
      </c>
      <c r="AF880" s="134">
        <v>45387</v>
      </c>
      <c r="AG880" s="135">
        <v>108000000</v>
      </c>
      <c r="AH880" s="84">
        <v>9.7222222222222224E-2</v>
      </c>
      <c r="AI880" s="84">
        <v>3</v>
      </c>
      <c r="AJ880" s="136">
        <v>6.1652999999999999E-2</v>
      </c>
      <c r="AK880" s="79" t="s">
        <v>651</v>
      </c>
      <c r="AL880" s="79" t="s">
        <v>652</v>
      </c>
      <c r="AM880" s="130">
        <v>0</v>
      </c>
      <c r="AN880" s="130">
        <v>108000000</v>
      </c>
      <c r="AO880" s="130">
        <v>0</v>
      </c>
      <c r="AP880" s="130">
        <v>0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0</v>
      </c>
      <c r="BI880" s="22">
        <f t="shared" si="39"/>
        <v>108000000</v>
      </c>
      <c r="BJ880" s="22">
        <f t="shared" si="40"/>
        <v>0</v>
      </c>
      <c r="BK880" s="22">
        <f t="shared" si="41"/>
        <v>108000000</v>
      </c>
    </row>
    <row r="881" spans="1:63" x14ac:dyDescent="0.35">
      <c r="A881" s="23" t="s">
        <v>2291</v>
      </c>
      <c r="B881" s="79" t="s">
        <v>980</v>
      </c>
      <c r="C881" s="80">
        <v>1</v>
      </c>
      <c r="D881" s="81" t="s">
        <v>23</v>
      </c>
      <c r="E881" s="79" t="s">
        <v>458</v>
      </c>
      <c r="F881" s="79" t="s">
        <v>635</v>
      </c>
      <c r="G881" s="79" t="s">
        <v>978</v>
      </c>
      <c r="H881" s="79" t="s">
        <v>648</v>
      </c>
      <c r="I881" s="79" t="s">
        <v>640</v>
      </c>
      <c r="J881" s="79" t="s">
        <v>649</v>
      </c>
      <c r="K881" s="79" t="s">
        <v>978</v>
      </c>
      <c r="L881" s="79" t="s">
        <v>637</v>
      </c>
      <c r="M881" s="79" t="s">
        <v>650</v>
      </c>
      <c r="N881" s="82">
        <v>1</v>
      </c>
      <c r="O881" s="82">
        <v>1</v>
      </c>
      <c r="P881" s="82">
        <v>1</v>
      </c>
      <c r="Q881" s="82">
        <v>0</v>
      </c>
      <c r="R881" s="82">
        <v>1</v>
      </c>
      <c r="S881" s="82">
        <v>1</v>
      </c>
      <c r="T881" s="82">
        <v>1</v>
      </c>
      <c r="U881" s="82">
        <v>1</v>
      </c>
      <c r="V881" s="82">
        <v>0</v>
      </c>
      <c r="W881" s="77">
        <v>29919146.73</v>
      </c>
      <c r="X881" s="77">
        <v>0</v>
      </c>
      <c r="Y881" s="77">
        <v>0</v>
      </c>
      <c r="Z881" s="77">
        <v>0</v>
      </c>
      <c r="AA881" s="77">
        <v>0</v>
      </c>
      <c r="AB881" s="77">
        <v>0</v>
      </c>
      <c r="AC881" s="77">
        <v>0</v>
      </c>
      <c r="AD881" s="77">
        <v>29919146.73</v>
      </c>
      <c r="AE881" s="134">
        <v>44291</v>
      </c>
      <c r="AF881" s="134">
        <v>45387</v>
      </c>
      <c r="AG881" s="135">
        <v>29919146.73</v>
      </c>
      <c r="AH881" s="84">
        <v>9.7222222222222224E-2</v>
      </c>
      <c r="AI881" s="84">
        <v>3</v>
      </c>
      <c r="AJ881" s="136">
        <v>6.1652999999999999E-2</v>
      </c>
      <c r="AK881" s="79" t="s">
        <v>651</v>
      </c>
      <c r="AL881" s="79" t="s">
        <v>652</v>
      </c>
      <c r="AM881" s="130">
        <v>0</v>
      </c>
      <c r="AN881" s="130">
        <v>29919146.73</v>
      </c>
      <c r="AO881" s="130">
        <v>0</v>
      </c>
      <c r="AP881" s="130">
        <v>0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0</v>
      </c>
      <c r="BI881" s="22">
        <f t="shared" si="39"/>
        <v>29919146.73</v>
      </c>
      <c r="BJ881" s="22">
        <f t="shared" si="40"/>
        <v>0</v>
      </c>
      <c r="BK881" s="22">
        <f t="shared" si="41"/>
        <v>29919146.73</v>
      </c>
    </row>
    <row r="882" spans="1:63" x14ac:dyDescent="0.35">
      <c r="A882" s="23" t="s">
        <v>2292</v>
      </c>
      <c r="B882" s="79" t="s">
        <v>981</v>
      </c>
      <c r="C882" s="80">
        <v>1</v>
      </c>
      <c r="D882" s="81" t="s">
        <v>23</v>
      </c>
      <c r="E882" s="79" t="s">
        <v>458</v>
      </c>
      <c r="F882" s="79" t="s">
        <v>635</v>
      </c>
      <c r="G882" s="79" t="s">
        <v>978</v>
      </c>
      <c r="H882" s="79" t="s">
        <v>648</v>
      </c>
      <c r="I882" s="79" t="s">
        <v>640</v>
      </c>
      <c r="J882" s="79" t="s">
        <v>649</v>
      </c>
      <c r="K882" s="79" t="s">
        <v>978</v>
      </c>
      <c r="L882" s="79" t="s">
        <v>637</v>
      </c>
      <c r="M882" s="79" t="s">
        <v>650</v>
      </c>
      <c r="N882" s="82">
        <v>1</v>
      </c>
      <c r="O882" s="82">
        <v>1</v>
      </c>
      <c r="P882" s="82">
        <v>1</v>
      </c>
      <c r="Q882" s="82">
        <v>0</v>
      </c>
      <c r="R882" s="82">
        <v>1</v>
      </c>
      <c r="S882" s="82">
        <v>1</v>
      </c>
      <c r="T882" s="82">
        <v>1</v>
      </c>
      <c r="U882" s="82">
        <v>1</v>
      </c>
      <c r="V882" s="82">
        <v>0</v>
      </c>
      <c r="W882" s="77">
        <v>28008166.710000001</v>
      </c>
      <c r="X882" s="77">
        <v>0</v>
      </c>
      <c r="Y882" s="77">
        <v>0</v>
      </c>
      <c r="Z882" s="77">
        <v>0</v>
      </c>
      <c r="AA882" s="77">
        <v>0</v>
      </c>
      <c r="AB882" s="77">
        <v>0</v>
      </c>
      <c r="AC882" s="77">
        <v>0</v>
      </c>
      <c r="AD882" s="77">
        <v>28008166.710000001</v>
      </c>
      <c r="AE882" s="134">
        <v>44291</v>
      </c>
      <c r="AF882" s="134">
        <v>45387</v>
      </c>
      <c r="AG882" s="135">
        <v>28008166.710000001</v>
      </c>
      <c r="AH882" s="84">
        <v>9.7222222222222224E-2</v>
      </c>
      <c r="AI882" s="84">
        <v>3</v>
      </c>
      <c r="AJ882" s="136">
        <v>6.1652999999999999E-2</v>
      </c>
      <c r="AK882" s="79" t="s">
        <v>651</v>
      </c>
      <c r="AL882" s="79" t="s">
        <v>652</v>
      </c>
      <c r="AM882" s="130">
        <v>0</v>
      </c>
      <c r="AN882" s="130">
        <v>28008166.710000001</v>
      </c>
      <c r="AO882" s="130">
        <v>0</v>
      </c>
      <c r="AP882" s="130">
        <v>0</v>
      </c>
      <c r="AQ882" s="130">
        <v>0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0</v>
      </c>
      <c r="BI882" s="22">
        <f t="shared" si="39"/>
        <v>28008166.710000001</v>
      </c>
      <c r="BJ882" s="22">
        <f t="shared" si="40"/>
        <v>0</v>
      </c>
      <c r="BK882" s="22">
        <f t="shared" si="41"/>
        <v>28008166.710000001</v>
      </c>
    </row>
    <row r="883" spans="1:63" x14ac:dyDescent="0.35">
      <c r="A883" s="23" t="s">
        <v>2293</v>
      </c>
      <c r="B883" s="79" t="s">
        <v>982</v>
      </c>
      <c r="C883" s="80">
        <v>1</v>
      </c>
      <c r="D883" s="81" t="s">
        <v>23</v>
      </c>
      <c r="E883" s="79" t="s">
        <v>458</v>
      </c>
      <c r="F883" s="79" t="s">
        <v>635</v>
      </c>
      <c r="G883" s="79" t="s">
        <v>983</v>
      </c>
      <c r="H883" s="79" t="s">
        <v>648</v>
      </c>
      <c r="I883" s="79" t="s">
        <v>636</v>
      </c>
      <c r="J883" s="79" t="s">
        <v>649</v>
      </c>
      <c r="K883" s="79" t="s">
        <v>983</v>
      </c>
      <c r="L883" s="79" t="s">
        <v>637</v>
      </c>
      <c r="M883" s="79" t="s">
        <v>650</v>
      </c>
      <c r="N883" s="82">
        <v>1</v>
      </c>
      <c r="O883" s="82">
        <v>1</v>
      </c>
      <c r="P883" s="82">
        <v>1</v>
      </c>
      <c r="Q883" s="82">
        <v>0</v>
      </c>
      <c r="R883" s="82">
        <v>0</v>
      </c>
      <c r="S883" s="82">
        <v>0</v>
      </c>
      <c r="T883" s="82">
        <v>1</v>
      </c>
      <c r="U883" s="82">
        <v>1</v>
      </c>
      <c r="V883" s="82">
        <v>0</v>
      </c>
      <c r="W883" s="77">
        <v>7082696.4900000002</v>
      </c>
      <c r="X883" s="77">
        <v>0</v>
      </c>
      <c r="Y883" s="77">
        <v>0</v>
      </c>
      <c r="Z883" s="77">
        <v>0</v>
      </c>
      <c r="AA883" s="77">
        <v>0</v>
      </c>
      <c r="AB883" s="77">
        <v>0</v>
      </c>
      <c r="AC883" s="77">
        <v>0</v>
      </c>
      <c r="AD883" s="77">
        <v>7082696.4900000002</v>
      </c>
      <c r="AE883" s="134">
        <v>44291</v>
      </c>
      <c r="AF883" s="134">
        <v>45387</v>
      </c>
      <c r="AG883" s="135">
        <v>7082696.4900000002</v>
      </c>
      <c r="AH883" s="84">
        <v>9.7222222222222224E-2</v>
      </c>
      <c r="AI883" s="84">
        <v>3</v>
      </c>
      <c r="AJ883" s="136">
        <v>6.1652999999999999E-2</v>
      </c>
      <c r="AK883" s="79" t="s">
        <v>651</v>
      </c>
      <c r="AL883" s="79" t="s">
        <v>652</v>
      </c>
      <c r="AM883" s="130">
        <v>0</v>
      </c>
      <c r="AN883" s="130">
        <v>7082696.4900000002</v>
      </c>
      <c r="AO883" s="130">
        <v>0</v>
      </c>
      <c r="AP883" s="130">
        <v>0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0</v>
      </c>
      <c r="BI883" s="22">
        <f t="shared" si="39"/>
        <v>7082696.4900000002</v>
      </c>
      <c r="BJ883" s="22">
        <f t="shared" si="40"/>
        <v>0</v>
      </c>
      <c r="BK883" s="22">
        <f t="shared" si="41"/>
        <v>7082696.4900000002</v>
      </c>
    </row>
    <row r="884" spans="1:63" x14ac:dyDescent="0.35">
      <c r="A884" s="23" t="s">
        <v>2294</v>
      </c>
      <c r="B884" s="79" t="s">
        <v>984</v>
      </c>
      <c r="C884" s="80">
        <v>1</v>
      </c>
      <c r="D884" s="81" t="s">
        <v>23</v>
      </c>
      <c r="E884" s="79" t="s">
        <v>458</v>
      </c>
      <c r="F884" s="79" t="s">
        <v>635</v>
      </c>
      <c r="G884" s="79" t="s">
        <v>983</v>
      </c>
      <c r="H884" s="79" t="s">
        <v>648</v>
      </c>
      <c r="I884" s="79" t="s">
        <v>636</v>
      </c>
      <c r="J884" s="79" t="s">
        <v>649</v>
      </c>
      <c r="K884" s="79" t="s">
        <v>983</v>
      </c>
      <c r="L884" s="79" t="s">
        <v>637</v>
      </c>
      <c r="M884" s="79" t="s">
        <v>650</v>
      </c>
      <c r="N884" s="82">
        <v>1</v>
      </c>
      <c r="O884" s="82">
        <v>1</v>
      </c>
      <c r="P884" s="82">
        <v>1</v>
      </c>
      <c r="Q884" s="82">
        <v>0</v>
      </c>
      <c r="R884" s="82">
        <v>0</v>
      </c>
      <c r="S884" s="82">
        <v>0</v>
      </c>
      <c r="T884" s="82">
        <v>1</v>
      </c>
      <c r="U884" s="82">
        <v>1</v>
      </c>
      <c r="V884" s="82">
        <v>0</v>
      </c>
      <c r="W884" s="77">
        <v>440000</v>
      </c>
      <c r="X884" s="77">
        <v>0</v>
      </c>
      <c r="Y884" s="77">
        <v>0</v>
      </c>
      <c r="Z884" s="77">
        <v>0</v>
      </c>
      <c r="AA884" s="77">
        <v>0</v>
      </c>
      <c r="AB884" s="77">
        <v>0</v>
      </c>
      <c r="AC884" s="77">
        <v>0</v>
      </c>
      <c r="AD884" s="77">
        <v>440000</v>
      </c>
      <c r="AE884" s="134">
        <v>44291</v>
      </c>
      <c r="AF884" s="134">
        <v>45387</v>
      </c>
      <c r="AG884" s="135">
        <v>440000</v>
      </c>
      <c r="AH884" s="84">
        <v>9.7222222222222224E-2</v>
      </c>
      <c r="AI884" s="84">
        <v>3</v>
      </c>
      <c r="AJ884" s="136">
        <v>6.1652999999999999E-2</v>
      </c>
      <c r="AK884" s="79" t="s">
        <v>651</v>
      </c>
      <c r="AL884" s="79" t="s">
        <v>652</v>
      </c>
      <c r="AM884" s="130">
        <v>0</v>
      </c>
      <c r="AN884" s="130">
        <v>440000</v>
      </c>
      <c r="AO884" s="130">
        <v>0</v>
      </c>
      <c r="AP884" s="130">
        <v>0</v>
      </c>
      <c r="AQ884" s="130">
        <v>0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0</v>
      </c>
      <c r="BI884" s="22">
        <f t="shared" si="39"/>
        <v>440000</v>
      </c>
      <c r="BJ884" s="22">
        <f t="shared" si="40"/>
        <v>0</v>
      </c>
      <c r="BK884" s="22">
        <f t="shared" si="41"/>
        <v>440000</v>
      </c>
    </row>
    <row r="885" spans="1:63" x14ac:dyDescent="0.35">
      <c r="A885" s="23" t="s">
        <v>2295</v>
      </c>
      <c r="B885" s="79" t="s">
        <v>985</v>
      </c>
      <c r="C885" s="80">
        <v>1</v>
      </c>
      <c r="D885" s="81" t="s">
        <v>23</v>
      </c>
      <c r="E885" s="79" t="s">
        <v>458</v>
      </c>
      <c r="F885" s="79" t="s">
        <v>635</v>
      </c>
      <c r="G885" s="79" t="s">
        <v>647</v>
      </c>
      <c r="H885" s="79" t="s">
        <v>648</v>
      </c>
      <c r="I885" s="79" t="s">
        <v>636</v>
      </c>
      <c r="J885" s="79" t="s">
        <v>649</v>
      </c>
      <c r="K885" s="79" t="s">
        <v>168</v>
      </c>
      <c r="L885" s="79" t="s">
        <v>637</v>
      </c>
      <c r="M885" s="79" t="s">
        <v>650</v>
      </c>
      <c r="N885" s="82">
        <v>1</v>
      </c>
      <c r="O885" s="82">
        <v>1</v>
      </c>
      <c r="P885" s="82">
        <v>1</v>
      </c>
      <c r="Q885" s="82">
        <v>0</v>
      </c>
      <c r="R885" s="82">
        <v>0</v>
      </c>
      <c r="S885" s="82">
        <v>1</v>
      </c>
      <c r="T885" s="82">
        <v>1</v>
      </c>
      <c r="U885" s="82">
        <v>1</v>
      </c>
      <c r="V885" s="82">
        <v>0</v>
      </c>
      <c r="W885" s="77">
        <v>17633784.73</v>
      </c>
      <c r="X885" s="77">
        <v>0</v>
      </c>
      <c r="Y885" s="77">
        <v>0</v>
      </c>
      <c r="Z885" s="77">
        <v>628600.34</v>
      </c>
      <c r="AA885" s="77">
        <v>0</v>
      </c>
      <c r="AB885" s="77">
        <v>0</v>
      </c>
      <c r="AC885" s="77">
        <v>0</v>
      </c>
      <c r="AD885" s="77">
        <v>17633784.73</v>
      </c>
      <c r="AE885" s="134">
        <v>44050</v>
      </c>
      <c r="AF885" s="134">
        <v>45876</v>
      </c>
      <c r="AG885" s="135">
        <v>17633784.73</v>
      </c>
      <c r="AH885" s="84">
        <v>1.4361111111111111</v>
      </c>
      <c r="AI885" s="84">
        <v>5</v>
      </c>
      <c r="AJ885" s="136">
        <v>7.1294999999999997E-2</v>
      </c>
      <c r="AK885" s="79" t="s">
        <v>651</v>
      </c>
      <c r="AL885" s="79" t="s">
        <v>652</v>
      </c>
      <c r="AM885" s="130">
        <v>0</v>
      </c>
      <c r="AN885" s="130">
        <v>0</v>
      </c>
      <c r="AO885" s="130">
        <v>0</v>
      </c>
      <c r="AP885" s="130">
        <v>0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17633784.73</v>
      </c>
      <c r="BE885" s="130">
        <v>0</v>
      </c>
      <c r="BF885" s="130">
        <v>0</v>
      </c>
      <c r="BG885" s="130">
        <v>0</v>
      </c>
      <c r="BH885" s="130">
        <v>0</v>
      </c>
      <c r="BI885" s="22">
        <f t="shared" si="39"/>
        <v>0</v>
      </c>
      <c r="BJ885" s="22">
        <f t="shared" si="40"/>
        <v>17633784.73</v>
      </c>
      <c r="BK885" s="22">
        <f t="shared" si="41"/>
        <v>17633784.73</v>
      </c>
    </row>
    <row r="886" spans="1:63" x14ac:dyDescent="0.35">
      <c r="A886" s="23" t="s">
        <v>2296</v>
      </c>
      <c r="B886" s="79" t="s">
        <v>986</v>
      </c>
      <c r="C886" s="80">
        <v>1</v>
      </c>
      <c r="D886" s="81" t="s">
        <v>23</v>
      </c>
      <c r="E886" s="79" t="s">
        <v>458</v>
      </c>
      <c r="F886" s="79" t="s">
        <v>635</v>
      </c>
      <c r="G886" s="79" t="s">
        <v>647</v>
      </c>
      <c r="H886" s="79" t="s">
        <v>648</v>
      </c>
      <c r="I886" s="79" t="s">
        <v>636</v>
      </c>
      <c r="J886" s="79" t="s">
        <v>649</v>
      </c>
      <c r="K886" s="79" t="s">
        <v>168</v>
      </c>
      <c r="L886" s="79" t="s">
        <v>637</v>
      </c>
      <c r="M886" s="79" t="s">
        <v>650</v>
      </c>
      <c r="N886" s="82">
        <v>1</v>
      </c>
      <c r="O886" s="82">
        <v>1</v>
      </c>
      <c r="P886" s="82">
        <v>1</v>
      </c>
      <c r="Q886" s="82">
        <v>0</v>
      </c>
      <c r="R886" s="82">
        <v>0</v>
      </c>
      <c r="S886" s="82">
        <v>1</v>
      </c>
      <c r="T886" s="82">
        <v>1</v>
      </c>
      <c r="U886" s="82">
        <v>1</v>
      </c>
      <c r="V886" s="82">
        <v>0</v>
      </c>
      <c r="W886" s="77">
        <v>30113313.41</v>
      </c>
      <c r="X886" s="77">
        <v>0</v>
      </c>
      <c r="Y886" s="77">
        <v>0</v>
      </c>
      <c r="Z886" s="77">
        <v>0</v>
      </c>
      <c r="AA886" s="77">
        <v>0</v>
      </c>
      <c r="AB886" s="77">
        <v>0</v>
      </c>
      <c r="AC886" s="77">
        <v>0</v>
      </c>
      <c r="AD886" s="77">
        <v>30113313.41</v>
      </c>
      <c r="AE886" s="134">
        <v>44291</v>
      </c>
      <c r="AF886" s="134">
        <v>45387</v>
      </c>
      <c r="AG886" s="135">
        <v>30113313.41</v>
      </c>
      <c r="AH886" s="84">
        <v>9.7222222222222224E-2</v>
      </c>
      <c r="AI886" s="84">
        <v>3</v>
      </c>
      <c r="AJ886" s="136">
        <v>6.1652999999999999E-2</v>
      </c>
      <c r="AK886" s="79" t="s">
        <v>651</v>
      </c>
      <c r="AL886" s="79" t="s">
        <v>652</v>
      </c>
      <c r="AM886" s="130">
        <v>0</v>
      </c>
      <c r="AN886" s="130">
        <v>30113313.41</v>
      </c>
      <c r="AO886" s="130">
        <v>0</v>
      </c>
      <c r="AP886" s="130">
        <v>0</v>
      </c>
      <c r="AQ886" s="130">
        <v>0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0</v>
      </c>
      <c r="BI886" s="22">
        <f t="shared" si="39"/>
        <v>30113313.41</v>
      </c>
      <c r="BJ886" s="22">
        <f t="shared" si="40"/>
        <v>0</v>
      </c>
      <c r="BK886" s="22">
        <f t="shared" si="41"/>
        <v>30113313.41</v>
      </c>
    </row>
    <row r="887" spans="1:63" x14ac:dyDescent="0.35">
      <c r="A887" s="23" t="s">
        <v>2297</v>
      </c>
      <c r="B887" s="79" t="s">
        <v>987</v>
      </c>
      <c r="C887" s="80">
        <v>1</v>
      </c>
      <c r="D887" s="81" t="s">
        <v>23</v>
      </c>
      <c r="E887" s="79" t="s">
        <v>458</v>
      </c>
      <c r="F887" s="79" t="s">
        <v>635</v>
      </c>
      <c r="G887" s="79" t="s">
        <v>988</v>
      </c>
      <c r="H887" s="79" t="s">
        <v>656</v>
      </c>
      <c r="I887" s="79" t="s">
        <v>989</v>
      </c>
      <c r="J887" s="79" t="s">
        <v>658</v>
      </c>
      <c r="K887" s="79" t="s">
        <v>990</v>
      </c>
      <c r="L887" s="79" t="s">
        <v>637</v>
      </c>
      <c r="M887" s="79" t="s">
        <v>650</v>
      </c>
      <c r="N887" s="82">
        <v>1</v>
      </c>
      <c r="O887" s="82">
        <v>1</v>
      </c>
      <c r="P887" s="82">
        <v>1</v>
      </c>
      <c r="Q887" s="82">
        <v>1</v>
      </c>
      <c r="R887" s="82">
        <v>1</v>
      </c>
      <c r="S887" s="82">
        <v>1</v>
      </c>
      <c r="T887" s="82">
        <v>0</v>
      </c>
      <c r="U887" s="82">
        <v>1</v>
      </c>
      <c r="V887" s="82">
        <v>0</v>
      </c>
      <c r="W887" s="77">
        <v>134728.43</v>
      </c>
      <c r="X887" s="77">
        <v>0</v>
      </c>
      <c r="Y887" s="77">
        <v>0</v>
      </c>
      <c r="Z887" s="77">
        <v>0</v>
      </c>
      <c r="AA887" s="77">
        <v>0</v>
      </c>
      <c r="AB887" s="77">
        <v>0</v>
      </c>
      <c r="AC887" s="77">
        <v>0</v>
      </c>
      <c r="AD887" s="77">
        <v>134728.43</v>
      </c>
      <c r="AE887" s="134">
        <v>44291</v>
      </c>
      <c r="AF887" s="134">
        <v>45387</v>
      </c>
      <c r="AG887" s="135">
        <v>134728.43</v>
      </c>
      <c r="AH887" s="84">
        <v>9.7222222222222224E-2</v>
      </c>
      <c r="AI887" s="84">
        <v>3</v>
      </c>
      <c r="AJ887" s="136">
        <v>6.1652999999999999E-2</v>
      </c>
      <c r="AK887" s="79" t="s">
        <v>651</v>
      </c>
      <c r="AL887" s="79" t="s">
        <v>652</v>
      </c>
      <c r="AM887" s="130">
        <v>0</v>
      </c>
      <c r="AN887" s="130">
        <v>134728.43</v>
      </c>
      <c r="AO887" s="130">
        <v>0</v>
      </c>
      <c r="AP887" s="130">
        <v>0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0</v>
      </c>
      <c r="BI887" s="22">
        <f t="shared" si="39"/>
        <v>134728.43</v>
      </c>
      <c r="BJ887" s="22">
        <f t="shared" si="40"/>
        <v>0</v>
      </c>
      <c r="BK887" s="22">
        <f t="shared" si="41"/>
        <v>134728.43</v>
      </c>
    </row>
    <row r="888" spans="1:63" x14ac:dyDescent="0.35">
      <c r="A888" s="23" t="s">
        <v>2298</v>
      </c>
      <c r="B888" s="79" t="s">
        <v>991</v>
      </c>
      <c r="C888" s="80">
        <v>1</v>
      </c>
      <c r="D888" s="81" t="s">
        <v>23</v>
      </c>
      <c r="E888" s="79" t="s">
        <v>458</v>
      </c>
      <c r="F888" s="79" t="s">
        <v>635</v>
      </c>
      <c r="G888" s="79" t="s">
        <v>988</v>
      </c>
      <c r="H888" s="79" t="s">
        <v>656</v>
      </c>
      <c r="I888" s="79" t="s">
        <v>989</v>
      </c>
      <c r="J888" s="79" t="s">
        <v>658</v>
      </c>
      <c r="K888" s="79" t="s">
        <v>990</v>
      </c>
      <c r="L888" s="79" t="s">
        <v>637</v>
      </c>
      <c r="M888" s="79" t="s">
        <v>650</v>
      </c>
      <c r="N888" s="82">
        <v>1</v>
      </c>
      <c r="O888" s="82">
        <v>1</v>
      </c>
      <c r="P888" s="82">
        <v>1</v>
      </c>
      <c r="Q888" s="82">
        <v>1</v>
      </c>
      <c r="R888" s="82">
        <v>1</v>
      </c>
      <c r="S888" s="82">
        <v>1</v>
      </c>
      <c r="T888" s="82">
        <v>0</v>
      </c>
      <c r="U888" s="82">
        <v>1</v>
      </c>
      <c r="V888" s="82">
        <v>0</v>
      </c>
      <c r="W888" s="77">
        <v>134728.43</v>
      </c>
      <c r="X888" s="77">
        <v>0</v>
      </c>
      <c r="Y888" s="77">
        <v>0</v>
      </c>
      <c r="Z888" s="77">
        <v>0</v>
      </c>
      <c r="AA888" s="77">
        <v>0</v>
      </c>
      <c r="AB888" s="77">
        <v>0</v>
      </c>
      <c r="AC888" s="77">
        <v>0</v>
      </c>
      <c r="AD888" s="77">
        <v>134728.43</v>
      </c>
      <c r="AE888" s="134">
        <v>44291</v>
      </c>
      <c r="AF888" s="134">
        <v>46117</v>
      </c>
      <c r="AG888" s="135">
        <v>134728.43</v>
      </c>
      <c r="AH888" s="84">
        <v>2.0972222222222223</v>
      </c>
      <c r="AI888" s="84">
        <v>5</v>
      </c>
      <c r="AJ888" s="136">
        <v>7.1294999999999997E-2</v>
      </c>
      <c r="AK888" s="79" t="s">
        <v>651</v>
      </c>
      <c r="AL888" s="79" t="s">
        <v>652</v>
      </c>
      <c r="AM888" s="130">
        <v>0</v>
      </c>
      <c r="AN888" s="130">
        <v>0</v>
      </c>
      <c r="AO888" s="130">
        <v>0</v>
      </c>
      <c r="AP888" s="130">
        <v>0</v>
      </c>
      <c r="AQ888" s="130">
        <v>0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0</v>
      </c>
      <c r="BI888" s="22">
        <f t="shared" si="39"/>
        <v>0</v>
      </c>
      <c r="BJ888" s="22">
        <f t="shared" si="40"/>
        <v>0</v>
      </c>
      <c r="BK888" s="22">
        <f t="shared" si="41"/>
        <v>0</v>
      </c>
    </row>
    <row r="889" spans="1:63" x14ac:dyDescent="0.35">
      <c r="A889" s="23" t="s">
        <v>2299</v>
      </c>
      <c r="B889" s="79" t="s">
        <v>992</v>
      </c>
      <c r="C889" s="80">
        <v>1</v>
      </c>
      <c r="D889" s="81" t="s">
        <v>23</v>
      </c>
      <c r="E889" s="79" t="s">
        <v>458</v>
      </c>
      <c r="F889" s="79" t="s">
        <v>635</v>
      </c>
      <c r="G889" s="79" t="s">
        <v>647</v>
      </c>
      <c r="H889" s="79" t="s">
        <v>648</v>
      </c>
      <c r="I889" s="79" t="s">
        <v>636</v>
      </c>
      <c r="J889" s="79" t="s">
        <v>649</v>
      </c>
      <c r="K889" s="79" t="s">
        <v>590</v>
      </c>
      <c r="L889" s="79" t="s">
        <v>637</v>
      </c>
      <c r="M889" s="79" t="s">
        <v>650</v>
      </c>
      <c r="N889" s="82">
        <v>1</v>
      </c>
      <c r="O889" s="82">
        <v>1</v>
      </c>
      <c r="P889" s="82">
        <v>1</v>
      </c>
      <c r="Q889" s="82">
        <v>0</v>
      </c>
      <c r="R889" s="82">
        <v>0</v>
      </c>
      <c r="S889" s="82">
        <v>1</v>
      </c>
      <c r="T889" s="82">
        <v>1</v>
      </c>
      <c r="U889" s="82">
        <v>1</v>
      </c>
      <c r="V889" s="82">
        <v>0</v>
      </c>
      <c r="W889" s="77">
        <v>2714030.49</v>
      </c>
      <c r="X889" s="77">
        <v>0</v>
      </c>
      <c r="Y889" s="77">
        <v>0</v>
      </c>
      <c r="Z889" s="77">
        <v>96748.4</v>
      </c>
      <c r="AA889" s="77">
        <v>0</v>
      </c>
      <c r="AB889" s="77">
        <v>0</v>
      </c>
      <c r="AC889" s="77">
        <v>0</v>
      </c>
      <c r="AD889" s="77">
        <v>2714030.49</v>
      </c>
      <c r="AE889" s="134">
        <v>44050</v>
      </c>
      <c r="AF889" s="134">
        <v>45876</v>
      </c>
      <c r="AG889" s="135">
        <v>2714030.49</v>
      </c>
      <c r="AH889" s="84">
        <v>1.4361111111111111</v>
      </c>
      <c r="AI889" s="84">
        <v>5</v>
      </c>
      <c r="AJ889" s="136">
        <v>7.1294999999999997E-2</v>
      </c>
      <c r="AK889" s="79" t="s">
        <v>651</v>
      </c>
      <c r="AL889" s="79" t="s">
        <v>652</v>
      </c>
      <c r="AM889" s="130">
        <v>0</v>
      </c>
      <c r="AN889" s="130">
        <v>0</v>
      </c>
      <c r="AO889" s="130">
        <v>0</v>
      </c>
      <c r="AP889" s="130">
        <v>0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2714030.49</v>
      </c>
      <c r="BE889" s="130">
        <v>0</v>
      </c>
      <c r="BF889" s="130">
        <v>0</v>
      </c>
      <c r="BG889" s="130">
        <v>0</v>
      </c>
      <c r="BH889" s="130">
        <v>0</v>
      </c>
      <c r="BI889" s="22">
        <f t="shared" si="39"/>
        <v>0</v>
      </c>
      <c r="BJ889" s="22">
        <f t="shared" si="40"/>
        <v>2714030.49</v>
      </c>
      <c r="BK889" s="22">
        <f t="shared" si="41"/>
        <v>2714030.49</v>
      </c>
    </row>
    <row r="890" spans="1:63" x14ac:dyDescent="0.35">
      <c r="A890" s="23" t="s">
        <v>2300</v>
      </c>
      <c r="B890" s="79" t="s">
        <v>993</v>
      </c>
      <c r="C890" s="80">
        <v>1</v>
      </c>
      <c r="D890" s="81" t="s">
        <v>23</v>
      </c>
      <c r="E890" s="79" t="s">
        <v>458</v>
      </c>
      <c r="F890" s="79" t="s">
        <v>635</v>
      </c>
      <c r="G890" s="79" t="s">
        <v>647</v>
      </c>
      <c r="H890" s="79" t="s">
        <v>648</v>
      </c>
      <c r="I890" s="79" t="s">
        <v>636</v>
      </c>
      <c r="J890" s="79" t="s">
        <v>649</v>
      </c>
      <c r="K890" s="79" t="s">
        <v>590</v>
      </c>
      <c r="L890" s="79" t="s">
        <v>637</v>
      </c>
      <c r="M890" s="79" t="s">
        <v>650</v>
      </c>
      <c r="N890" s="82">
        <v>1</v>
      </c>
      <c r="O890" s="82">
        <v>1</v>
      </c>
      <c r="P890" s="82">
        <v>1</v>
      </c>
      <c r="Q890" s="82">
        <v>0</v>
      </c>
      <c r="R890" s="82">
        <v>0</v>
      </c>
      <c r="S890" s="82">
        <v>1</v>
      </c>
      <c r="T890" s="82">
        <v>1</v>
      </c>
      <c r="U890" s="82">
        <v>1</v>
      </c>
      <c r="V890" s="82">
        <v>0</v>
      </c>
      <c r="W890" s="77">
        <v>2712598.82</v>
      </c>
      <c r="X890" s="77">
        <v>0</v>
      </c>
      <c r="Y890" s="77">
        <v>0</v>
      </c>
      <c r="Z890" s="77">
        <v>102376.19</v>
      </c>
      <c r="AA890" s="77">
        <v>0</v>
      </c>
      <c r="AB890" s="77">
        <v>0</v>
      </c>
      <c r="AC890" s="77">
        <v>0</v>
      </c>
      <c r="AD890" s="77">
        <v>2712598.82</v>
      </c>
      <c r="AE890" s="134">
        <v>44050</v>
      </c>
      <c r="AF890" s="134">
        <v>46606</v>
      </c>
      <c r="AG890" s="135">
        <v>2712598.82</v>
      </c>
      <c r="AH890" s="84">
        <v>3.4361111111111109</v>
      </c>
      <c r="AI890" s="84">
        <v>7</v>
      </c>
      <c r="AJ890" s="136">
        <v>7.5481999999999994E-2</v>
      </c>
      <c r="AK890" s="79" t="s">
        <v>651</v>
      </c>
      <c r="AL890" s="79" t="s">
        <v>652</v>
      </c>
      <c r="AM890" s="130">
        <v>0</v>
      </c>
      <c r="AN890" s="130">
        <v>0</v>
      </c>
      <c r="AO890" s="130">
        <v>0</v>
      </c>
      <c r="AP890" s="130">
        <v>0</v>
      </c>
      <c r="AQ890" s="130">
        <v>0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0</v>
      </c>
      <c r="BI890" s="22">
        <f t="shared" si="39"/>
        <v>0</v>
      </c>
      <c r="BJ890" s="22">
        <f t="shared" si="40"/>
        <v>0</v>
      </c>
      <c r="BK890" s="22">
        <f t="shared" si="41"/>
        <v>0</v>
      </c>
    </row>
    <row r="891" spans="1:63" x14ac:dyDescent="0.35">
      <c r="A891" s="23" t="s">
        <v>1390</v>
      </c>
      <c r="B891" s="79" t="s">
        <v>570</v>
      </c>
      <c r="C891" s="80">
        <v>1</v>
      </c>
      <c r="D891" s="81" t="s">
        <v>23</v>
      </c>
      <c r="E891" s="79" t="s">
        <v>458</v>
      </c>
      <c r="F891" s="79" t="s">
        <v>635</v>
      </c>
      <c r="G891" s="79" t="s">
        <v>55</v>
      </c>
      <c r="H891" s="79" t="s">
        <v>648</v>
      </c>
      <c r="I891" s="79" t="s">
        <v>636</v>
      </c>
      <c r="J891" s="79" t="s">
        <v>649</v>
      </c>
      <c r="K891" s="79" t="s">
        <v>592</v>
      </c>
      <c r="L891" s="79" t="s">
        <v>637</v>
      </c>
      <c r="M891" s="79" t="s">
        <v>650</v>
      </c>
      <c r="N891" s="82">
        <v>1</v>
      </c>
      <c r="O891" s="82">
        <v>1</v>
      </c>
      <c r="P891" s="82">
        <v>1</v>
      </c>
      <c r="Q891" s="82">
        <v>0</v>
      </c>
      <c r="R891" s="82">
        <v>0</v>
      </c>
      <c r="S891" s="82">
        <v>1</v>
      </c>
      <c r="T891" s="82">
        <v>1</v>
      </c>
      <c r="U891" s="82">
        <v>1</v>
      </c>
      <c r="V891" s="82">
        <v>0</v>
      </c>
      <c r="W891" s="77">
        <v>219670802.3499999</v>
      </c>
      <c r="X891" s="77">
        <v>0</v>
      </c>
      <c r="Y891" s="77">
        <v>0</v>
      </c>
      <c r="Z891" s="77">
        <v>0</v>
      </c>
      <c r="AA891" s="77">
        <v>0</v>
      </c>
      <c r="AB891" s="77">
        <v>0</v>
      </c>
      <c r="AC891" s="77">
        <v>0</v>
      </c>
      <c r="AD891" s="77">
        <v>219670802.3499999</v>
      </c>
      <c r="AE891" s="134">
        <v>41025</v>
      </c>
      <c r="AF891" s="134">
        <v>45408</v>
      </c>
      <c r="AG891" s="135">
        <v>1318024814.1500001</v>
      </c>
      <c r="AH891" s="84">
        <v>0.15555555555555556</v>
      </c>
      <c r="AI891" s="84">
        <v>12</v>
      </c>
      <c r="AJ891" s="136">
        <v>7.4999999999999997E-2</v>
      </c>
      <c r="AK891" s="79" t="s">
        <v>651</v>
      </c>
      <c r="AL891" s="79" t="s">
        <v>652</v>
      </c>
      <c r="AM891" s="130">
        <v>0</v>
      </c>
      <c r="AN891" s="130">
        <v>219670802.36000001</v>
      </c>
      <c r="AO891" s="130">
        <v>0</v>
      </c>
      <c r="AP891" s="130">
        <v>0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0</v>
      </c>
      <c r="BI891" s="22">
        <f t="shared" si="39"/>
        <v>219670802.36000001</v>
      </c>
      <c r="BJ891" s="22">
        <f t="shared" si="40"/>
        <v>0</v>
      </c>
      <c r="BK891" s="22">
        <f t="shared" si="41"/>
        <v>219670802.36000001</v>
      </c>
    </row>
    <row r="892" spans="1:63" x14ac:dyDescent="0.35">
      <c r="A892" s="23" t="s">
        <v>1391</v>
      </c>
      <c r="B892" s="79" t="s">
        <v>571</v>
      </c>
      <c r="C892" s="80">
        <v>1</v>
      </c>
      <c r="D892" s="81" t="s">
        <v>23</v>
      </c>
      <c r="E892" s="79" t="s">
        <v>458</v>
      </c>
      <c r="F892" s="79" t="s">
        <v>635</v>
      </c>
      <c r="G892" s="79" t="s">
        <v>55</v>
      </c>
      <c r="H892" s="79" t="s">
        <v>648</v>
      </c>
      <c r="I892" s="79" t="s">
        <v>636</v>
      </c>
      <c r="J892" s="79" t="s">
        <v>649</v>
      </c>
      <c r="K892" s="79" t="s">
        <v>592</v>
      </c>
      <c r="L892" s="79" t="s">
        <v>637</v>
      </c>
      <c r="M892" s="79" t="s">
        <v>650</v>
      </c>
      <c r="N892" s="82">
        <v>1</v>
      </c>
      <c r="O892" s="82">
        <v>1</v>
      </c>
      <c r="P892" s="82">
        <v>1</v>
      </c>
      <c r="Q892" s="82">
        <v>0</v>
      </c>
      <c r="R892" s="82">
        <v>0</v>
      </c>
      <c r="S892" s="82">
        <v>1</v>
      </c>
      <c r="T892" s="82">
        <v>1</v>
      </c>
      <c r="U892" s="82">
        <v>1</v>
      </c>
      <c r="V892" s="82">
        <v>0</v>
      </c>
      <c r="W892" s="77">
        <v>9263598.7229999993</v>
      </c>
      <c r="X892" s="77">
        <v>0</v>
      </c>
      <c r="Y892" s="77">
        <v>0</v>
      </c>
      <c r="Z892" s="77">
        <v>0</v>
      </c>
      <c r="AA892" s="77">
        <v>0</v>
      </c>
      <c r="AB892" s="77">
        <v>0</v>
      </c>
      <c r="AC892" s="77">
        <v>0</v>
      </c>
      <c r="AD892" s="77">
        <v>9263598.7229999993</v>
      </c>
      <c r="AE892" s="134">
        <v>41075</v>
      </c>
      <c r="AF892" s="134">
        <v>45458</v>
      </c>
      <c r="AG892" s="135">
        <v>55581592.420000002</v>
      </c>
      <c r="AH892" s="84">
        <v>0.29166666666666669</v>
      </c>
      <c r="AI892" s="84">
        <v>12</v>
      </c>
      <c r="AJ892" s="136">
        <v>7.4999999999999997E-2</v>
      </c>
      <c r="AK892" s="79" t="s">
        <v>651</v>
      </c>
      <c r="AL892" s="79" t="s">
        <v>652</v>
      </c>
      <c r="AM892" s="130">
        <v>0</v>
      </c>
      <c r="AN892" s="130">
        <v>0</v>
      </c>
      <c r="AO892" s="130">
        <v>0</v>
      </c>
      <c r="AP892" s="130">
        <v>9263598.7400000002</v>
      </c>
      <c r="AQ892" s="130">
        <v>0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0</v>
      </c>
      <c r="BI892" s="22">
        <f t="shared" si="39"/>
        <v>9263598.7400000002</v>
      </c>
      <c r="BJ892" s="22">
        <f t="shared" si="40"/>
        <v>0</v>
      </c>
      <c r="BK892" s="22">
        <f t="shared" si="41"/>
        <v>9263598.7400000002</v>
      </c>
    </row>
    <row r="893" spans="1:63" x14ac:dyDescent="0.35">
      <c r="A893" s="23" t="s">
        <v>1392</v>
      </c>
      <c r="B893" s="79" t="s">
        <v>571</v>
      </c>
      <c r="C893" s="80">
        <v>2</v>
      </c>
      <c r="D893" s="81" t="s">
        <v>23</v>
      </c>
      <c r="E893" s="79" t="s">
        <v>458</v>
      </c>
      <c r="F893" s="79" t="s">
        <v>635</v>
      </c>
      <c r="G893" s="79" t="s">
        <v>55</v>
      </c>
      <c r="H893" s="79" t="s">
        <v>648</v>
      </c>
      <c r="I893" s="79" t="s">
        <v>636</v>
      </c>
      <c r="J893" s="79" t="s">
        <v>649</v>
      </c>
      <c r="K893" s="79" t="s">
        <v>592</v>
      </c>
      <c r="L893" s="79" t="s">
        <v>637</v>
      </c>
      <c r="M893" s="79" t="s">
        <v>650</v>
      </c>
      <c r="N893" s="82">
        <v>1</v>
      </c>
      <c r="O893" s="82">
        <v>1</v>
      </c>
      <c r="P893" s="82">
        <v>1</v>
      </c>
      <c r="Q893" s="82">
        <v>0</v>
      </c>
      <c r="R893" s="82">
        <v>0</v>
      </c>
      <c r="S893" s="82">
        <v>1</v>
      </c>
      <c r="T893" s="82">
        <v>1</v>
      </c>
      <c r="U893" s="82">
        <v>1</v>
      </c>
      <c r="V893" s="82">
        <v>0</v>
      </c>
      <c r="W893" s="77">
        <v>18527197.459999993</v>
      </c>
      <c r="X893" s="77">
        <v>0</v>
      </c>
      <c r="Y893" s="77">
        <v>9263598.7400000002</v>
      </c>
      <c r="Z893" s="77">
        <v>694769.9</v>
      </c>
      <c r="AA893" s="77">
        <v>0</v>
      </c>
      <c r="AB893" s="77">
        <v>0</v>
      </c>
      <c r="AC893" s="77">
        <v>0</v>
      </c>
      <c r="AD893" s="77">
        <v>9263598.7199999932</v>
      </c>
      <c r="AE893" s="134">
        <v>41136</v>
      </c>
      <c r="AF893" s="134">
        <v>45519</v>
      </c>
      <c r="AG893" s="135">
        <v>55581592.420000002</v>
      </c>
      <c r="AH893" s="84">
        <v>0.45833333333333331</v>
      </c>
      <c r="AI893" s="84">
        <v>12</v>
      </c>
      <c r="AJ893" s="136">
        <v>7.4999999999999997E-2</v>
      </c>
      <c r="AK893" s="79" t="s">
        <v>651</v>
      </c>
      <c r="AL893" s="79" t="s">
        <v>652</v>
      </c>
      <c r="AM893" s="130">
        <v>0</v>
      </c>
      <c r="AN893" s="130">
        <v>0</v>
      </c>
      <c r="AO893" s="130">
        <v>0</v>
      </c>
      <c r="AP893" s="130">
        <v>0</v>
      </c>
      <c r="AQ893" s="130">
        <v>0</v>
      </c>
      <c r="AR893" s="130">
        <v>9263598.7200000007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0</v>
      </c>
      <c r="BI893" s="22">
        <f t="shared" si="39"/>
        <v>9263598.7200000007</v>
      </c>
      <c r="BJ893" s="22">
        <f t="shared" si="40"/>
        <v>0</v>
      </c>
      <c r="BK893" s="22">
        <f t="shared" si="41"/>
        <v>9263598.7200000007</v>
      </c>
    </row>
    <row r="894" spans="1:63" x14ac:dyDescent="0.35">
      <c r="A894" s="23" t="s">
        <v>1393</v>
      </c>
      <c r="B894" s="79" t="s">
        <v>571</v>
      </c>
      <c r="C894" s="80">
        <v>3</v>
      </c>
      <c r="D894" s="81" t="s">
        <v>23</v>
      </c>
      <c r="E894" s="79" t="s">
        <v>458</v>
      </c>
      <c r="F894" s="79" t="s">
        <v>635</v>
      </c>
      <c r="G894" s="79" t="s">
        <v>55</v>
      </c>
      <c r="H894" s="79" t="s">
        <v>648</v>
      </c>
      <c r="I894" s="79" t="s">
        <v>636</v>
      </c>
      <c r="J894" s="79" t="s">
        <v>649</v>
      </c>
      <c r="K894" s="79" t="s">
        <v>592</v>
      </c>
      <c r="L894" s="79" t="s">
        <v>637</v>
      </c>
      <c r="M894" s="79" t="s">
        <v>650</v>
      </c>
      <c r="N894" s="82">
        <v>1</v>
      </c>
      <c r="O894" s="82">
        <v>1</v>
      </c>
      <c r="P894" s="82">
        <v>1</v>
      </c>
      <c r="Q894" s="82">
        <v>0</v>
      </c>
      <c r="R894" s="82">
        <v>0</v>
      </c>
      <c r="S894" s="82">
        <v>1</v>
      </c>
      <c r="T894" s="82">
        <v>1</v>
      </c>
      <c r="U894" s="82">
        <v>1</v>
      </c>
      <c r="V894" s="82">
        <v>0</v>
      </c>
      <c r="W894" s="77">
        <v>25491772.880000003</v>
      </c>
      <c r="X894" s="77">
        <v>0</v>
      </c>
      <c r="Y894" s="77">
        <v>0</v>
      </c>
      <c r="Z894" s="77">
        <v>0</v>
      </c>
      <c r="AA894" s="77">
        <v>0</v>
      </c>
      <c r="AB894" s="77">
        <v>0</v>
      </c>
      <c r="AC894" s="77">
        <v>0</v>
      </c>
      <c r="AD894" s="77">
        <v>25491772.880000003</v>
      </c>
      <c r="AE894" s="134">
        <v>41166</v>
      </c>
      <c r="AF894" s="134">
        <v>45549</v>
      </c>
      <c r="AG894" s="135">
        <v>76475318.599999994</v>
      </c>
      <c r="AH894" s="84">
        <v>0.53888888888888886</v>
      </c>
      <c r="AI894" s="84">
        <v>12</v>
      </c>
      <c r="AJ894" s="136">
        <v>7.4999999999999997E-2</v>
      </c>
      <c r="AK894" s="79" t="s">
        <v>651</v>
      </c>
      <c r="AL894" s="79" t="s">
        <v>652</v>
      </c>
      <c r="AM894" s="130">
        <v>12745886.43</v>
      </c>
      <c r="AN894" s="130">
        <v>0</v>
      </c>
      <c r="AO894" s="130">
        <v>0</v>
      </c>
      <c r="AP894" s="130">
        <v>0</v>
      </c>
      <c r="AQ894" s="130">
        <v>0</v>
      </c>
      <c r="AR894" s="130">
        <v>0</v>
      </c>
      <c r="AS894" s="130">
        <v>12745886.449999999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0</v>
      </c>
      <c r="BI894" s="22">
        <f t="shared" si="39"/>
        <v>25491772.879999999</v>
      </c>
      <c r="BJ894" s="22">
        <f t="shared" si="40"/>
        <v>0</v>
      </c>
      <c r="BK894" s="22">
        <f t="shared" si="41"/>
        <v>25491772.879999999</v>
      </c>
    </row>
    <row r="895" spans="1:63" x14ac:dyDescent="0.35">
      <c r="A895" s="23" t="s">
        <v>1394</v>
      </c>
      <c r="B895" s="79" t="s">
        <v>571</v>
      </c>
      <c r="C895" s="80">
        <v>4</v>
      </c>
      <c r="D895" s="81" t="s">
        <v>23</v>
      </c>
      <c r="E895" s="79" t="s">
        <v>458</v>
      </c>
      <c r="F895" s="79" t="s">
        <v>635</v>
      </c>
      <c r="G895" s="79" t="s">
        <v>55</v>
      </c>
      <c r="H895" s="79" t="s">
        <v>648</v>
      </c>
      <c r="I895" s="79" t="s">
        <v>636</v>
      </c>
      <c r="J895" s="79" t="s">
        <v>649</v>
      </c>
      <c r="K895" s="79" t="s">
        <v>592</v>
      </c>
      <c r="L895" s="79" t="s">
        <v>637</v>
      </c>
      <c r="M895" s="79" t="s">
        <v>650</v>
      </c>
      <c r="N895" s="82">
        <v>1</v>
      </c>
      <c r="O895" s="82">
        <v>1</v>
      </c>
      <c r="P895" s="82">
        <v>1</v>
      </c>
      <c r="Q895" s="82">
        <v>0</v>
      </c>
      <c r="R895" s="82">
        <v>0</v>
      </c>
      <c r="S895" s="82">
        <v>1</v>
      </c>
      <c r="T895" s="82">
        <v>1</v>
      </c>
      <c r="U895" s="82">
        <v>1</v>
      </c>
      <c r="V895" s="82">
        <v>0</v>
      </c>
      <c r="W895" s="77">
        <v>18527197.459999993</v>
      </c>
      <c r="X895" s="77">
        <v>0</v>
      </c>
      <c r="Y895" s="77">
        <v>0</v>
      </c>
      <c r="Z895" s="77">
        <v>0</v>
      </c>
      <c r="AA895" s="77">
        <v>0</v>
      </c>
      <c r="AB895" s="77">
        <v>0</v>
      </c>
      <c r="AC895" s="77">
        <v>0</v>
      </c>
      <c r="AD895" s="77">
        <v>18527197.459999993</v>
      </c>
      <c r="AE895" s="134">
        <v>41197</v>
      </c>
      <c r="AF895" s="134">
        <v>45580</v>
      </c>
      <c r="AG895" s="135">
        <v>55581592.420000002</v>
      </c>
      <c r="AH895" s="84">
        <v>0.625</v>
      </c>
      <c r="AI895" s="84">
        <v>12</v>
      </c>
      <c r="AJ895" s="136">
        <v>7.4999999999999997E-2</v>
      </c>
      <c r="AK895" s="79" t="s">
        <v>651</v>
      </c>
      <c r="AL895" s="79" t="s">
        <v>652</v>
      </c>
      <c r="AM895" s="130">
        <v>0</v>
      </c>
      <c r="AN895" s="130">
        <v>9263598.7400000002</v>
      </c>
      <c r="AO895" s="130">
        <v>0</v>
      </c>
      <c r="AP895" s="130">
        <v>0</v>
      </c>
      <c r="AQ895" s="130">
        <v>0</v>
      </c>
      <c r="AR895" s="130">
        <v>0</v>
      </c>
      <c r="AS895" s="130">
        <v>0</v>
      </c>
      <c r="AT895" s="130">
        <v>9263598.7200000007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0</v>
      </c>
      <c r="BI895" s="22">
        <f t="shared" si="39"/>
        <v>18527197.460000001</v>
      </c>
      <c r="BJ895" s="22">
        <f t="shared" si="40"/>
        <v>0</v>
      </c>
      <c r="BK895" s="22">
        <f t="shared" si="41"/>
        <v>18527197.460000001</v>
      </c>
    </row>
    <row r="896" spans="1:63" x14ac:dyDescent="0.35">
      <c r="A896" s="23" t="s">
        <v>1395</v>
      </c>
      <c r="B896" s="79" t="s">
        <v>571</v>
      </c>
      <c r="C896" s="80">
        <v>5</v>
      </c>
      <c r="D896" s="81" t="s">
        <v>23</v>
      </c>
      <c r="E896" s="79" t="s">
        <v>458</v>
      </c>
      <c r="F896" s="79" t="s">
        <v>635</v>
      </c>
      <c r="G896" s="79" t="s">
        <v>55</v>
      </c>
      <c r="H896" s="79" t="s">
        <v>648</v>
      </c>
      <c r="I896" s="79" t="s">
        <v>636</v>
      </c>
      <c r="J896" s="79" t="s">
        <v>649</v>
      </c>
      <c r="K896" s="79" t="s">
        <v>592</v>
      </c>
      <c r="L896" s="79" t="s">
        <v>637</v>
      </c>
      <c r="M896" s="79" t="s">
        <v>650</v>
      </c>
      <c r="N896" s="82">
        <v>1</v>
      </c>
      <c r="O896" s="82">
        <v>1</v>
      </c>
      <c r="P896" s="82">
        <v>1</v>
      </c>
      <c r="Q896" s="82">
        <v>0</v>
      </c>
      <c r="R896" s="82">
        <v>0</v>
      </c>
      <c r="S896" s="82">
        <v>1</v>
      </c>
      <c r="T896" s="82">
        <v>1</v>
      </c>
      <c r="U896" s="82">
        <v>1</v>
      </c>
      <c r="V896" s="82">
        <v>0</v>
      </c>
      <c r="W896" s="77">
        <v>18527197.459999993</v>
      </c>
      <c r="X896" s="77">
        <v>0</v>
      </c>
      <c r="Y896" s="77">
        <v>0</v>
      </c>
      <c r="Z896" s="77">
        <v>0</v>
      </c>
      <c r="AA896" s="77">
        <v>0</v>
      </c>
      <c r="AB896" s="77">
        <v>0</v>
      </c>
      <c r="AC896" s="77">
        <v>0</v>
      </c>
      <c r="AD896" s="77">
        <v>18527197.459999993</v>
      </c>
      <c r="AE896" s="134">
        <v>41228</v>
      </c>
      <c r="AF896" s="134">
        <v>45611</v>
      </c>
      <c r="AG896" s="135">
        <v>55581592.420000002</v>
      </c>
      <c r="AH896" s="84">
        <v>0.70833333333333337</v>
      </c>
      <c r="AI896" s="84">
        <v>12</v>
      </c>
      <c r="AJ896" s="136">
        <v>7.4999999999999997E-2</v>
      </c>
      <c r="AK896" s="79" t="s">
        <v>651</v>
      </c>
      <c r="AL896" s="79" t="s">
        <v>652</v>
      </c>
      <c r="AM896" s="130">
        <v>0</v>
      </c>
      <c r="AN896" s="130">
        <v>0</v>
      </c>
      <c r="AO896" s="130">
        <v>9263598.7400000002</v>
      </c>
      <c r="AP896" s="130">
        <v>0</v>
      </c>
      <c r="AQ896" s="130">
        <v>0</v>
      </c>
      <c r="AR896" s="130">
        <v>0</v>
      </c>
      <c r="AS896" s="130">
        <v>0</v>
      </c>
      <c r="AT896" s="130">
        <v>0</v>
      </c>
      <c r="AU896" s="130">
        <v>9263598.7200000007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0</v>
      </c>
      <c r="BI896" s="22">
        <f t="shared" si="39"/>
        <v>18527197.460000001</v>
      </c>
      <c r="BJ896" s="22">
        <f t="shared" si="40"/>
        <v>0</v>
      </c>
      <c r="BK896" s="22">
        <f t="shared" si="41"/>
        <v>18527197.460000001</v>
      </c>
    </row>
    <row r="897" spans="1:63" x14ac:dyDescent="0.35">
      <c r="A897" s="23" t="s">
        <v>1396</v>
      </c>
      <c r="B897" s="79" t="s">
        <v>571</v>
      </c>
      <c r="C897" s="80">
        <v>6</v>
      </c>
      <c r="D897" s="81" t="s">
        <v>23</v>
      </c>
      <c r="E897" s="79" t="s">
        <v>458</v>
      </c>
      <c r="F897" s="79" t="s">
        <v>635</v>
      </c>
      <c r="G897" s="79" t="s">
        <v>55</v>
      </c>
      <c r="H897" s="79" t="s">
        <v>648</v>
      </c>
      <c r="I897" s="79" t="s">
        <v>636</v>
      </c>
      <c r="J897" s="79" t="s">
        <v>649</v>
      </c>
      <c r="K897" s="79" t="s">
        <v>592</v>
      </c>
      <c r="L897" s="79" t="s">
        <v>637</v>
      </c>
      <c r="M897" s="79" t="s">
        <v>650</v>
      </c>
      <c r="N897" s="82">
        <v>1</v>
      </c>
      <c r="O897" s="82">
        <v>1</v>
      </c>
      <c r="P897" s="82">
        <v>1</v>
      </c>
      <c r="Q897" s="82">
        <v>0</v>
      </c>
      <c r="R897" s="82">
        <v>0</v>
      </c>
      <c r="S897" s="82">
        <v>1</v>
      </c>
      <c r="T897" s="82">
        <v>1</v>
      </c>
      <c r="U897" s="82">
        <v>1</v>
      </c>
      <c r="V897" s="82">
        <v>0</v>
      </c>
      <c r="W897" s="77">
        <v>18527197.459999993</v>
      </c>
      <c r="X897" s="77">
        <v>0</v>
      </c>
      <c r="Y897" s="77">
        <v>0</v>
      </c>
      <c r="Z897" s="77">
        <v>0</v>
      </c>
      <c r="AA897" s="77">
        <v>0</v>
      </c>
      <c r="AB897" s="77">
        <v>0</v>
      </c>
      <c r="AC897" s="77">
        <v>0</v>
      </c>
      <c r="AD897" s="77">
        <v>18527197.459999993</v>
      </c>
      <c r="AE897" s="134">
        <v>41257</v>
      </c>
      <c r="AF897" s="134">
        <v>45640</v>
      </c>
      <c r="AG897" s="135">
        <v>55581592.420000002</v>
      </c>
      <c r="AH897" s="84">
        <v>0.78888888888888886</v>
      </c>
      <c r="AI897" s="84">
        <v>12</v>
      </c>
      <c r="AJ897" s="136">
        <v>7.4999999999999997E-2</v>
      </c>
      <c r="AK897" s="79" t="s">
        <v>651</v>
      </c>
      <c r="AL897" s="79" t="s">
        <v>652</v>
      </c>
      <c r="AM897" s="130">
        <v>0</v>
      </c>
      <c r="AN897" s="130">
        <v>0</v>
      </c>
      <c r="AO897" s="130">
        <v>0</v>
      </c>
      <c r="AP897" s="130">
        <v>9263598.7400000002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9263598.7200000007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0</v>
      </c>
      <c r="BI897" s="22">
        <f t="shared" si="39"/>
        <v>18527197.460000001</v>
      </c>
      <c r="BJ897" s="22">
        <f t="shared" si="40"/>
        <v>0</v>
      </c>
      <c r="BK897" s="22">
        <f t="shared" si="41"/>
        <v>18527197.460000001</v>
      </c>
    </row>
    <row r="898" spans="1:63" x14ac:dyDescent="0.35">
      <c r="A898" s="23" t="s">
        <v>1397</v>
      </c>
      <c r="B898" s="79" t="s">
        <v>571</v>
      </c>
      <c r="C898" s="80">
        <v>7</v>
      </c>
      <c r="D898" s="81" t="s">
        <v>23</v>
      </c>
      <c r="E898" s="79" t="s">
        <v>458</v>
      </c>
      <c r="F898" s="79" t="s">
        <v>635</v>
      </c>
      <c r="G898" s="79" t="s">
        <v>55</v>
      </c>
      <c r="H898" s="79" t="s">
        <v>648</v>
      </c>
      <c r="I898" s="79" t="s">
        <v>636</v>
      </c>
      <c r="J898" s="79" t="s">
        <v>649</v>
      </c>
      <c r="K898" s="79" t="s">
        <v>592</v>
      </c>
      <c r="L898" s="79" t="s">
        <v>637</v>
      </c>
      <c r="M898" s="79" t="s">
        <v>650</v>
      </c>
      <c r="N898" s="82">
        <v>1</v>
      </c>
      <c r="O898" s="82">
        <v>1</v>
      </c>
      <c r="P898" s="82">
        <v>1</v>
      </c>
      <c r="Q898" s="82">
        <v>0</v>
      </c>
      <c r="R898" s="82">
        <v>0</v>
      </c>
      <c r="S898" s="82">
        <v>1</v>
      </c>
      <c r="T898" s="82">
        <v>1</v>
      </c>
      <c r="U898" s="82">
        <v>1</v>
      </c>
      <c r="V898" s="82">
        <v>0</v>
      </c>
      <c r="W898" s="77">
        <v>33494401.370000005</v>
      </c>
      <c r="X898" s="77">
        <v>0</v>
      </c>
      <c r="Y898" s="77">
        <v>0</v>
      </c>
      <c r="Z898" s="77">
        <v>0</v>
      </c>
      <c r="AA898" s="77">
        <v>0</v>
      </c>
      <c r="AB898" s="77">
        <v>0</v>
      </c>
      <c r="AC898" s="77">
        <v>0</v>
      </c>
      <c r="AD898" s="77">
        <v>33494401.370000005</v>
      </c>
      <c r="AE898" s="134">
        <v>41289</v>
      </c>
      <c r="AF898" s="134">
        <v>45672</v>
      </c>
      <c r="AG898" s="135">
        <v>83736003.439999998</v>
      </c>
      <c r="AH898" s="84">
        <v>0.875</v>
      </c>
      <c r="AI898" s="84">
        <v>12</v>
      </c>
      <c r="AJ898" s="136">
        <v>7.4999999999999997E-2</v>
      </c>
      <c r="AK898" s="79" t="s">
        <v>651</v>
      </c>
      <c r="AL898" s="79" t="s">
        <v>652</v>
      </c>
      <c r="AM898" s="130">
        <v>0</v>
      </c>
      <c r="AN898" s="130">
        <v>0</v>
      </c>
      <c r="AO898" s="130">
        <v>0</v>
      </c>
      <c r="AP898" s="130">
        <v>0</v>
      </c>
      <c r="AQ898" s="130">
        <v>16747200.689999999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16747200.689999999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0</v>
      </c>
      <c r="BI898" s="22">
        <f t="shared" si="39"/>
        <v>16747200.689999999</v>
      </c>
      <c r="BJ898" s="22">
        <f t="shared" si="40"/>
        <v>16747200.689999999</v>
      </c>
      <c r="BK898" s="22">
        <f t="shared" si="41"/>
        <v>33494401.379999999</v>
      </c>
    </row>
    <row r="899" spans="1:63" x14ac:dyDescent="0.35">
      <c r="A899" s="23" t="s">
        <v>1398</v>
      </c>
      <c r="B899" s="79" t="s">
        <v>571</v>
      </c>
      <c r="C899" s="80">
        <v>8</v>
      </c>
      <c r="D899" s="81" t="s">
        <v>23</v>
      </c>
      <c r="E899" s="79" t="s">
        <v>458</v>
      </c>
      <c r="F899" s="79" t="s">
        <v>635</v>
      </c>
      <c r="G899" s="79" t="s">
        <v>55</v>
      </c>
      <c r="H899" s="79" t="s">
        <v>648</v>
      </c>
      <c r="I899" s="79" t="s">
        <v>636</v>
      </c>
      <c r="J899" s="79" t="s">
        <v>649</v>
      </c>
      <c r="K899" s="79" t="s">
        <v>592</v>
      </c>
      <c r="L899" s="79" t="s">
        <v>637</v>
      </c>
      <c r="M899" s="79" t="s">
        <v>650</v>
      </c>
      <c r="N899" s="82">
        <v>1</v>
      </c>
      <c r="O899" s="82">
        <v>1</v>
      </c>
      <c r="P899" s="82">
        <v>1</v>
      </c>
      <c r="Q899" s="82">
        <v>0</v>
      </c>
      <c r="R899" s="82">
        <v>0</v>
      </c>
      <c r="S899" s="82">
        <v>1</v>
      </c>
      <c r="T899" s="82">
        <v>1</v>
      </c>
      <c r="U899" s="82">
        <v>1</v>
      </c>
      <c r="V899" s="82">
        <v>0</v>
      </c>
      <c r="W899" s="77">
        <v>22192454.060000002</v>
      </c>
      <c r="X899" s="77">
        <v>0</v>
      </c>
      <c r="Y899" s="77">
        <v>0</v>
      </c>
      <c r="Z899" s="77">
        <v>832217.03</v>
      </c>
      <c r="AA899" s="77">
        <v>0</v>
      </c>
      <c r="AB899" s="77">
        <v>0</v>
      </c>
      <c r="AC899" s="77">
        <v>0</v>
      </c>
      <c r="AD899" s="77">
        <v>22192454.060000002</v>
      </c>
      <c r="AE899" s="134">
        <v>41320</v>
      </c>
      <c r="AF899" s="134">
        <v>45703</v>
      </c>
      <c r="AG899" s="135">
        <v>66577362.219999999</v>
      </c>
      <c r="AH899" s="84">
        <v>0.95833333333333337</v>
      </c>
      <c r="AI899" s="84">
        <v>12</v>
      </c>
      <c r="AJ899" s="136">
        <v>7.4999999999999997E-2</v>
      </c>
      <c r="AK899" s="79" t="s">
        <v>651</v>
      </c>
      <c r="AL899" s="79" t="s">
        <v>652</v>
      </c>
      <c r="AM899" s="130">
        <v>0</v>
      </c>
      <c r="AN899" s="130">
        <v>0</v>
      </c>
      <c r="AO899" s="130">
        <v>0</v>
      </c>
      <c r="AP899" s="130">
        <v>0</v>
      </c>
      <c r="AQ899" s="130">
        <v>0</v>
      </c>
      <c r="AR899" s="130">
        <v>11096227.039999999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11096227.039999999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0</v>
      </c>
      <c r="BI899" s="22">
        <f t="shared" ref="BI899:BI962" si="42">SUM(AM899:AV899)</f>
        <v>11096227.039999999</v>
      </c>
      <c r="BJ899" s="22">
        <f t="shared" si="40"/>
        <v>11096227.039999999</v>
      </c>
      <c r="BK899" s="22">
        <f t="shared" si="41"/>
        <v>22192454.079999998</v>
      </c>
    </row>
    <row r="900" spans="1:63" x14ac:dyDescent="0.35">
      <c r="A900" s="23" t="s">
        <v>1415</v>
      </c>
      <c r="B900" s="79" t="s">
        <v>573</v>
      </c>
      <c r="C900" s="80">
        <v>3</v>
      </c>
      <c r="D900" s="81" t="s">
        <v>23</v>
      </c>
      <c r="E900" s="79" t="s">
        <v>458</v>
      </c>
      <c r="F900" s="79" t="s">
        <v>635</v>
      </c>
      <c r="G900" s="79" t="s">
        <v>55</v>
      </c>
      <c r="H900" s="79" t="s">
        <v>648</v>
      </c>
      <c r="I900" s="79" t="s">
        <v>636</v>
      </c>
      <c r="J900" s="79" t="s">
        <v>649</v>
      </c>
      <c r="K900" s="79" t="s">
        <v>592</v>
      </c>
      <c r="L900" s="79" t="s">
        <v>637</v>
      </c>
      <c r="M900" s="79" t="s">
        <v>650</v>
      </c>
      <c r="N900" s="82">
        <v>1</v>
      </c>
      <c r="O900" s="82">
        <v>1</v>
      </c>
      <c r="P900" s="82">
        <v>1</v>
      </c>
      <c r="Q900" s="82">
        <v>0</v>
      </c>
      <c r="R900" s="82">
        <v>0</v>
      </c>
      <c r="S900" s="82">
        <v>1</v>
      </c>
      <c r="T900" s="82">
        <v>1</v>
      </c>
      <c r="U900" s="82">
        <v>1</v>
      </c>
      <c r="V900" s="82">
        <v>0</v>
      </c>
      <c r="W900" s="77">
        <v>22192454.100000001</v>
      </c>
      <c r="X900" s="77">
        <v>0</v>
      </c>
      <c r="Y900" s="77">
        <v>0</v>
      </c>
      <c r="Z900" s="77">
        <v>0</v>
      </c>
      <c r="AA900" s="77">
        <v>0</v>
      </c>
      <c r="AB900" s="77">
        <v>0</v>
      </c>
      <c r="AC900" s="77">
        <v>0</v>
      </c>
      <c r="AD900" s="77">
        <v>22192454.100000001</v>
      </c>
      <c r="AE900" s="134">
        <v>41348</v>
      </c>
      <c r="AF900" s="134">
        <v>45731</v>
      </c>
      <c r="AG900" s="135">
        <v>66577362.259999998</v>
      </c>
      <c r="AH900" s="84">
        <v>1.0416666666666667</v>
      </c>
      <c r="AI900" s="84">
        <v>12</v>
      </c>
      <c r="AJ900" s="136">
        <v>7.4999999999999997E-2</v>
      </c>
      <c r="AK900" s="79" t="s">
        <v>651</v>
      </c>
      <c r="AL900" s="79" t="s">
        <v>652</v>
      </c>
      <c r="AM900" s="130">
        <v>0</v>
      </c>
      <c r="AN900" s="130">
        <v>0</v>
      </c>
      <c r="AO900" s="130">
        <v>0</v>
      </c>
      <c r="AP900" s="130">
        <v>0</v>
      </c>
      <c r="AQ900" s="130">
        <v>0</v>
      </c>
      <c r="AR900" s="130">
        <v>0</v>
      </c>
      <c r="AS900" s="130">
        <v>11096227.039999999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11096227.039999999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0</v>
      </c>
      <c r="BI900" s="22">
        <f t="shared" si="42"/>
        <v>11096227.039999999</v>
      </c>
      <c r="BJ900" s="22">
        <f t="shared" ref="BJ900:BJ963" si="43">SUM(AW900:BH900)</f>
        <v>11096227.039999999</v>
      </c>
      <c r="BK900" s="22">
        <f t="shared" ref="BK900:BK963" si="44">BI900+BJ900</f>
        <v>22192454.079999998</v>
      </c>
    </row>
    <row r="901" spans="1:63" x14ac:dyDescent="0.35">
      <c r="A901" s="23" t="s">
        <v>1421</v>
      </c>
      <c r="B901" s="79" t="s">
        <v>573</v>
      </c>
      <c r="C901" s="80">
        <v>6</v>
      </c>
      <c r="D901" s="81" t="s">
        <v>23</v>
      </c>
      <c r="E901" s="79" t="s">
        <v>458</v>
      </c>
      <c r="F901" s="79" t="s">
        <v>635</v>
      </c>
      <c r="G901" s="79" t="s">
        <v>55</v>
      </c>
      <c r="H901" s="79" t="s">
        <v>648</v>
      </c>
      <c r="I901" s="79" t="s">
        <v>636</v>
      </c>
      <c r="J901" s="79" t="s">
        <v>649</v>
      </c>
      <c r="K901" s="79" t="s">
        <v>592</v>
      </c>
      <c r="L901" s="79" t="s">
        <v>637</v>
      </c>
      <c r="M901" s="79" t="s">
        <v>650</v>
      </c>
      <c r="N901" s="82">
        <v>1</v>
      </c>
      <c r="O901" s="82">
        <v>1</v>
      </c>
      <c r="P901" s="82">
        <v>1</v>
      </c>
      <c r="Q901" s="82">
        <v>0</v>
      </c>
      <c r="R901" s="82">
        <v>0</v>
      </c>
      <c r="S901" s="82">
        <v>1</v>
      </c>
      <c r="T901" s="82">
        <v>1</v>
      </c>
      <c r="U901" s="82">
        <v>1</v>
      </c>
      <c r="V901" s="82">
        <v>0</v>
      </c>
      <c r="W901" s="77">
        <v>27107166.539999999</v>
      </c>
      <c r="X901" s="77">
        <v>0</v>
      </c>
      <c r="Y901" s="77">
        <v>0</v>
      </c>
      <c r="Z901" s="77">
        <v>0</v>
      </c>
      <c r="AA901" s="77">
        <v>0</v>
      </c>
      <c r="AB901" s="77">
        <v>0</v>
      </c>
      <c r="AC901" s="77">
        <v>0</v>
      </c>
      <c r="AD901" s="77">
        <v>27107166.539999999</v>
      </c>
      <c r="AE901" s="134">
        <v>41375</v>
      </c>
      <c r="AF901" s="134">
        <v>45758</v>
      </c>
      <c r="AG901" s="135">
        <v>81321499.579999998</v>
      </c>
      <c r="AH901" s="84">
        <v>1.1138888888888889</v>
      </c>
      <c r="AI901" s="84">
        <v>12</v>
      </c>
      <c r="AJ901" s="136">
        <v>7.4999999999999997E-2</v>
      </c>
      <c r="AK901" s="79" t="s">
        <v>651</v>
      </c>
      <c r="AL901" s="79" t="s">
        <v>652</v>
      </c>
      <c r="AM901" s="130">
        <v>0</v>
      </c>
      <c r="AN901" s="130">
        <v>0</v>
      </c>
      <c r="AO901" s="130">
        <v>0</v>
      </c>
      <c r="AP901" s="130">
        <v>0</v>
      </c>
      <c r="AQ901" s="130">
        <v>0</v>
      </c>
      <c r="AR901" s="130">
        <v>0</v>
      </c>
      <c r="AS901" s="130">
        <v>0</v>
      </c>
      <c r="AT901" s="130">
        <v>13553583.26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13553583.26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0</v>
      </c>
      <c r="BI901" s="22">
        <f t="shared" si="42"/>
        <v>13553583.26</v>
      </c>
      <c r="BJ901" s="22">
        <f t="shared" si="43"/>
        <v>13553583.26</v>
      </c>
      <c r="BK901" s="22">
        <f t="shared" si="44"/>
        <v>27107166.52</v>
      </c>
    </row>
    <row r="902" spans="1:63" x14ac:dyDescent="0.35">
      <c r="A902" s="23" t="s">
        <v>1406</v>
      </c>
      <c r="B902" s="79" t="s">
        <v>573</v>
      </c>
      <c r="C902" s="80">
        <v>16</v>
      </c>
      <c r="D902" s="81" t="s">
        <v>23</v>
      </c>
      <c r="E902" s="79" t="s">
        <v>458</v>
      </c>
      <c r="F902" s="79" t="s">
        <v>635</v>
      </c>
      <c r="G902" s="79" t="s">
        <v>55</v>
      </c>
      <c r="H902" s="79" t="s">
        <v>648</v>
      </c>
      <c r="I902" s="79" t="s">
        <v>636</v>
      </c>
      <c r="J902" s="79" t="s">
        <v>649</v>
      </c>
      <c r="K902" s="79" t="s">
        <v>592</v>
      </c>
      <c r="L902" s="79" t="s">
        <v>637</v>
      </c>
      <c r="M902" s="79" t="s">
        <v>650</v>
      </c>
      <c r="N902" s="82">
        <v>1</v>
      </c>
      <c r="O902" s="82">
        <v>1</v>
      </c>
      <c r="P902" s="82">
        <v>1</v>
      </c>
      <c r="Q902" s="82">
        <v>0</v>
      </c>
      <c r="R902" s="82">
        <v>0</v>
      </c>
      <c r="S902" s="82">
        <v>1</v>
      </c>
      <c r="T902" s="82">
        <v>1</v>
      </c>
      <c r="U902" s="82">
        <v>1</v>
      </c>
      <c r="V902" s="82">
        <v>0</v>
      </c>
      <c r="W902" s="77">
        <v>22192454.100000001</v>
      </c>
      <c r="X902" s="77">
        <v>0</v>
      </c>
      <c r="Y902" s="77">
        <v>0</v>
      </c>
      <c r="Z902" s="77">
        <v>0</v>
      </c>
      <c r="AA902" s="77">
        <v>0</v>
      </c>
      <c r="AB902" s="77">
        <v>0</v>
      </c>
      <c r="AC902" s="77">
        <v>0</v>
      </c>
      <c r="AD902" s="77">
        <v>22192454.100000001</v>
      </c>
      <c r="AE902" s="134">
        <v>41409</v>
      </c>
      <c r="AF902" s="134">
        <v>45792</v>
      </c>
      <c r="AG902" s="135">
        <v>66577362.259999998</v>
      </c>
      <c r="AH902" s="84">
        <v>1.2083333333333333</v>
      </c>
      <c r="AI902" s="84">
        <v>12</v>
      </c>
      <c r="AJ902" s="136">
        <v>7.4999999999999997E-2</v>
      </c>
      <c r="AK902" s="79" t="s">
        <v>651</v>
      </c>
      <c r="AL902" s="79" t="s">
        <v>652</v>
      </c>
      <c r="AM902" s="130">
        <v>0</v>
      </c>
      <c r="AN902" s="130">
        <v>0</v>
      </c>
      <c r="AO902" s="130">
        <v>0</v>
      </c>
      <c r="AP902" s="130">
        <v>0</v>
      </c>
      <c r="AQ902" s="130">
        <v>0</v>
      </c>
      <c r="AR902" s="130">
        <v>0</v>
      </c>
      <c r="AS902" s="130">
        <v>0</v>
      </c>
      <c r="AT902" s="130">
        <v>0</v>
      </c>
      <c r="AU902" s="130">
        <v>11096227.039999999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11096227.039999999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0</v>
      </c>
      <c r="BI902" s="22">
        <f t="shared" si="42"/>
        <v>11096227.039999999</v>
      </c>
      <c r="BJ902" s="22">
        <f t="shared" si="43"/>
        <v>11096227.039999999</v>
      </c>
      <c r="BK902" s="22">
        <f t="shared" si="44"/>
        <v>22192454.079999998</v>
      </c>
    </row>
    <row r="903" spans="1:63" x14ac:dyDescent="0.35">
      <c r="A903" s="23" t="s">
        <v>1410</v>
      </c>
      <c r="B903" s="79" t="s">
        <v>573</v>
      </c>
      <c r="C903" s="80">
        <v>20</v>
      </c>
      <c r="D903" s="81" t="s">
        <v>23</v>
      </c>
      <c r="E903" s="79" t="s">
        <v>458</v>
      </c>
      <c r="F903" s="79" t="s">
        <v>635</v>
      </c>
      <c r="G903" s="79" t="s">
        <v>55</v>
      </c>
      <c r="H903" s="79" t="s">
        <v>648</v>
      </c>
      <c r="I903" s="79" t="s">
        <v>636</v>
      </c>
      <c r="J903" s="79" t="s">
        <v>649</v>
      </c>
      <c r="K903" s="79" t="s">
        <v>592</v>
      </c>
      <c r="L903" s="79" t="s">
        <v>637</v>
      </c>
      <c r="M903" s="79" t="s">
        <v>650</v>
      </c>
      <c r="N903" s="82">
        <v>1</v>
      </c>
      <c r="O903" s="82">
        <v>1</v>
      </c>
      <c r="P903" s="82">
        <v>1</v>
      </c>
      <c r="Q903" s="82">
        <v>0</v>
      </c>
      <c r="R903" s="82">
        <v>0</v>
      </c>
      <c r="S903" s="82">
        <v>1</v>
      </c>
      <c r="T903" s="82">
        <v>1</v>
      </c>
      <c r="U903" s="82">
        <v>1</v>
      </c>
      <c r="V903" s="82">
        <v>0</v>
      </c>
      <c r="W903" s="77">
        <v>22192454.100000001</v>
      </c>
      <c r="X903" s="77">
        <v>0</v>
      </c>
      <c r="Y903" s="77">
        <v>0</v>
      </c>
      <c r="Z903" s="77">
        <v>0</v>
      </c>
      <c r="AA903" s="77">
        <v>0</v>
      </c>
      <c r="AB903" s="77">
        <v>0</v>
      </c>
      <c r="AC903" s="77">
        <v>0</v>
      </c>
      <c r="AD903" s="77">
        <v>22192454.100000001</v>
      </c>
      <c r="AE903" s="134">
        <v>41439</v>
      </c>
      <c r="AF903" s="134">
        <v>45822</v>
      </c>
      <c r="AG903" s="135">
        <v>66577362.259999998</v>
      </c>
      <c r="AH903" s="84">
        <v>1.288888888888889</v>
      </c>
      <c r="AI903" s="84">
        <v>12</v>
      </c>
      <c r="AJ903" s="136">
        <v>7.4999999999999997E-2</v>
      </c>
      <c r="AK903" s="79" t="s">
        <v>651</v>
      </c>
      <c r="AL903" s="79" t="s">
        <v>652</v>
      </c>
      <c r="AM903" s="130">
        <v>0</v>
      </c>
      <c r="AN903" s="130">
        <v>0</v>
      </c>
      <c r="AO903" s="130">
        <v>0</v>
      </c>
      <c r="AP903" s="130">
        <v>0</v>
      </c>
      <c r="AQ903" s="130">
        <v>0</v>
      </c>
      <c r="AR903" s="130">
        <v>0</v>
      </c>
      <c r="AS903" s="130">
        <v>0</v>
      </c>
      <c r="AT903" s="130">
        <v>0</v>
      </c>
      <c r="AU903" s="130">
        <v>0</v>
      </c>
      <c r="AV903" s="130">
        <v>11096227.039999999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11096227.039999999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0</v>
      </c>
      <c r="BI903" s="22">
        <f t="shared" si="42"/>
        <v>11096227.039999999</v>
      </c>
      <c r="BJ903" s="22">
        <f t="shared" si="43"/>
        <v>11096227.039999999</v>
      </c>
      <c r="BK903" s="22">
        <f t="shared" si="44"/>
        <v>22192454.079999998</v>
      </c>
    </row>
    <row r="904" spans="1:63" x14ac:dyDescent="0.35">
      <c r="A904" s="23" t="s">
        <v>1413</v>
      </c>
      <c r="B904" s="79" t="s">
        <v>573</v>
      </c>
      <c r="C904" s="80">
        <v>24</v>
      </c>
      <c r="D904" s="81" t="s">
        <v>23</v>
      </c>
      <c r="E904" s="79" t="s">
        <v>458</v>
      </c>
      <c r="F904" s="79" t="s">
        <v>635</v>
      </c>
      <c r="G904" s="79" t="s">
        <v>55</v>
      </c>
      <c r="H904" s="79" t="s">
        <v>648</v>
      </c>
      <c r="I904" s="79" t="s">
        <v>636</v>
      </c>
      <c r="J904" s="79" t="s">
        <v>649</v>
      </c>
      <c r="K904" s="79" t="s">
        <v>592</v>
      </c>
      <c r="L904" s="79" t="s">
        <v>637</v>
      </c>
      <c r="M904" s="79" t="s">
        <v>650</v>
      </c>
      <c r="N904" s="82">
        <v>1</v>
      </c>
      <c r="O904" s="82">
        <v>1</v>
      </c>
      <c r="P904" s="82">
        <v>1</v>
      </c>
      <c r="Q904" s="82">
        <v>0</v>
      </c>
      <c r="R904" s="82">
        <v>0</v>
      </c>
      <c r="S904" s="82">
        <v>1</v>
      </c>
      <c r="T904" s="82">
        <v>1</v>
      </c>
      <c r="U904" s="82">
        <v>1</v>
      </c>
      <c r="V904" s="82">
        <v>0</v>
      </c>
      <c r="W904" s="77">
        <v>22192454.100000001</v>
      </c>
      <c r="X904" s="77">
        <v>0</v>
      </c>
      <c r="Y904" s="77">
        <v>0</v>
      </c>
      <c r="Z904" s="77">
        <v>0</v>
      </c>
      <c r="AA904" s="77">
        <v>0</v>
      </c>
      <c r="AB904" s="77">
        <v>0</v>
      </c>
      <c r="AC904" s="77">
        <v>0</v>
      </c>
      <c r="AD904" s="77">
        <v>22192454.100000001</v>
      </c>
      <c r="AE904" s="134">
        <v>41467</v>
      </c>
      <c r="AF904" s="134">
        <v>45850</v>
      </c>
      <c r="AG904" s="135">
        <v>66577362.259999998</v>
      </c>
      <c r="AH904" s="84">
        <v>1.3666666666666667</v>
      </c>
      <c r="AI904" s="84">
        <v>12</v>
      </c>
      <c r="AJ904" s="136">
        <v>7.4999999999999997E-2</v>
      </c>
      <c r="AK904" s="79" t="s">
        <v>651</v>
      </c>
      <c r="AL904" s="79" t="s">
        <v>652</v>
      </c>
      <c r="AM904" s="130">
        <v>0</v>
      </c>
      <c r="AN904" s="130">
        <v>0</v>
      </c>
      <c r="AO904" s="130">
        <v>0</v>
      </c>
      <c r="AP904" s="130">
        <v>0</v>
      </c>
      <c r="AQ904" s="130">
        <v>0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11096227.039999999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11096227.039999999</v>
      </c>
      <c r="BD904" s="130">
        <v>0</v>
      </c>
      <c r="BE904" s="130">
        <v>0</v>
      </c>
      <c r="BF904" s="130">
        <v>0</v>
      </c>
      <c r="BG904" s="130">
        <v>0</v>
      </c>
      <c r="BH904" s="130">
        <v>0</v>
      </c>
      <c r="BI904" s="22">
        <f t="shared" si="42"/>
        <v>0</v>
      </c>
      <c r="BJ904" s="22">
        <f t="shared" si="43"/>
        <v>22192454.079999998</v>
      </c>
      <c r="BK904" s="22">
        <f t="shared" si="44"/>
        <v>22192454.079999998</v>
      </c>
    </row>
    <row r="905" spans="1:63" x14ac:dyDescent="0.35">
      <c r="A905" s="23" t="s">
        <v>1418</v>
      </c>
      <c r="B905" s="79" t="s">
        <v>573</v>
      </c>
      <c r="C905" s="80">
        <v>34</v>
      </c>
      <c r="D905" s="81" t="s">
        <v>23</v>
      </c>
      <c r="E905" s="79" t="s">
        <v>458</v>
      </c>
      <c r="F905" s="79" t="s">
        <v>635</v>
      </c>
      <c r="G905" s="79" t="s">
        <v>55</v>
      </c>
      <c r="H905" s="79" t="s">
        <v>648</v>
      </c>
      <c r="I905" s="79" t="s">
        <v>636</v>
      </c>
      <c r="J905" s="79" t="s">
        <v>649</v>
      </c>
      <c r="K905" s="79" t="s">
        <v>592</v>
      </c>
      <c r="L905" s="79" t="s">
        <v>637</v>
      </c>
      <c r="M905" s="79" t="s">
        <v>650</v>
      </c>
      <c r="N905" s="82">
        <v>1</v>
      </c>
      <c r="O905" s="82">
        <v>1</v>
      </c>
      <c r="P905" s="82">
        <v>1</v>
      </c>
      <c r="Q905" s="82">
        <v>0</v>
      </c>
      <c r="R905" s="82">
        <v>0</v>
      </c>
      <c r="S905" s="82">
        <v>1</v>
      </c>
      <c r="T905" s="82">
        <v>1</v>
      </c>
      <c r="U905" s="82">
        <v>1</v>
      </c>
      <c r="V905" s="82">
        <v>0</v>
      </c>
      <c r="W905" s="77">
        <v>33288681.140000001</v>
      </c>
      <c r="X905" s="77">
        <v>0</v>
      </c>
      <c r="Y905" s="77">
        <v>11096227.039999999</v>
      </c>
      <c r="Z905" s="77">
        <v>1248325.54</v>
      </c>
      <c r="AA905" s="77">
        <v>0</v>
      </c>
      <c r="AB905" s="77">
        <v>0</v>
      </c>
      <c r="AC905" s="77">
        <v>0</v>
      </c>
      <c r="AD905" s="77">
        <v>22192454.100000001</v>
      </c>
      <c r="AE905" s="134">
        <v>41501</v>
      </c>
      <c r="AF905" s="134">
        <v>45884</v>
      </c>
      <c r="AG905" s="135">
        <v>66577362.259999998</v>
      </c>
      <c r="AH905" s="84">
        <v>1.4583333333333333</v>
      </c>
      <c r="AI905" s="84">
        <v>12</v>
      </c>
      <c r="AJ905" s="136">
        <v>7.4999999999999997E-2</v>
      </c>
      <c r="AK905" s="79" t="s">
        <v>651</v>
      </c>
      <c r="AL905" s="79" t="s">
        <v>652</v>
      </c>
      <c r="AM905" s="130">
        <v>0</v>
      </c>
      <c r="AN905" s="130">
        <v>0</v>
      </c>
      <c r="AO905" s="130">
        <v>0</v>
      </c>
      <c r="AP905" s="130">
        <v>0</v>
      </c>
      <c r="AQ905" s="130">
        <v>0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11096227.039999999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11096227.039999999</v>
      </c>
      <c r="BE905" s="130">
        <v>0</v>
      </c>
      <c r="BF905" s="130">
        <v>0</v>
      </c>
      <c r="BG905" s="130">
        <v>0</v>
      </c>
      <c r="BH905" s="130">
        <v>0</v>
      </c>
      <c r="BI905" s="22">
        <f t="shared" si="42"/>
        <v>0</v>
      </c>
      <c r="BJ905" s="22">
        <f t="shared" si="43"/>
        <v>22192454.079999998</v>
      </c>
      <c r="BK905" s="22">
        <f t="shared" si="44"/>
        <v>22192454.079999998</v>
      </c>
    </row>
    <row r="906" spans="1:63" x14ac:dyDescent="0.35">
      <c r="A906" s="23" t="s">
        <v>1420</v>
      </c>
      <c r="B906" s="79" t="s">
        <v>573</v>
      </c>
      <c r="C906" s="80">
        <v>42</v>
      </c>
      <c r="D906" s="81" t="s">
        <v>23</v>
      </c>
      <c r="E906" s="79" t="s">
        <v>458</v>
      </c>
      <c r="F906" s="79" t="s">
        <v>635</v>
      </c>
      <c r="G906" s="79" t="s">
        <v>55</v>
      </c>
      <c r="H906" s="79" t="s">
        <v>648</v>
      </c>
      <c r="I906" s="79" t="s">
        <v>636</v>
      </c>
      <c r="J906" s="79" t="s">
        <v>649</v>
      </c>
      <c r="K906" s="79" t="s">
        <v>592</v>
      </c>
      <c r="L906" s="79" t="s">
        <v>637</v>
      </c>
      <c r="M906" s="79" t="s">
        <v>650</v>
      </c>
      <c r="N906" s="82">
        <v>1</v>
      </c>
      <c r="O906" s="82">
        <v>1</v>
      </c>
      <c r="P906" s="82">
        <v>1</v>
      </c>
      <c r="Q906" s="82">
        <v>0</v>
      </c>
      <c r="R906" s="82">
        <v>0</v>
      </c>
      <c r="S906" s="82">
        <v>1</v>
      </c>
      <c r="T906" s="82">
        <v>1</v>
      </c>
      <c r="U906" s="82">
        <v>1</v>
      </c>
      <c r="V906" s="82">
        <v>0</v>
      </c>
      <c r="W906" s="77">
        <v>47013329.969999999</v>
      </c>
      <c r="X906" s="77">
        <v>0</v>
      </c>
      <c r="Y906" s="77">
        <v>0</v>
      </c>
      <c r="Z906" s="77">
        <v>0</v>
      </c>
      <c r="AA906" s="77">
        <v>0</v>
      </c>
      <c r="AB906" s="77">
        <v>0</v>
      </c>
      <c r="AC906" s="77">
        <v>0</v>
      </c>
      <c r="AD906" s="77">
        <v>47013329.969999999</v>
      </c>
      <c r="AE906" s="134">
        <v>41530</v>
      </c>
      <c r="AF906" s="134">
        <v>45913</v>
      </c>
      <c r="AG906" s="135">
        <v>94026659.939999998</v>
      </c>
      <c r="AH906" s="84">
        <v>1.5361111111111112</v>
      </c>
      <c r="AI906" s="84">
        <v>12</v>
      </c>
      <c r="AJ906" s="136">
        <v>7.4999999999999997E-2</v>
      </c>
      <c r="AK906" s="79" t="s">
        <v>651</v>
      </c>
      <c r="AL906" s="79" t="s">
        <v>652</v>
      </c>
      <c r="AM906" s="130">
        <v>15671109.99</v>
      </c>
      <c r="AN906" s="130">
        <v>0</v>
      </c>
      <c r="AO906" s="130">
        <v>0</v>
      </c>
      <c r="AP906" s="130">
        <v>0</v>
      </c>
      <c r="AQ906" s="130">
        <v>0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15671109.99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15671109.99</v>
      </c>
      <c r="BF906" s="130">
        <v>0</v>
      </c>
      <c r="BG906" s="130">
        <v>0</v>
      </c>
      <c r="BH906" s="130">
        <v>0</v>
      </c>
      <c r="BI906" s="22">
        <f t="shared" si="42"/>
        <v>15671109.99</v>
      </c>
      <c r="BJ906" s="22">
        <f t="shared" si="43"/>
        <v>31342219.98</v>
      </c>
      <c r="BK906" s="22">
        <f t="shared" si="44"/>
        <v>47013329.969999999</v>
      </c>
    </row>
    <row r="907" spans="1:63" x14ac:dyDescent="0.35">
      <c r="A907" s="23" t="s">
        <v>1476</v>
      </c>
      <c r="B907" s="79" t="s">
        <v>591</v>
      </c>
      <c r="C907" s="80">
        <v>1</v>
      </c>
      <c r="D907" s="81" t="s">
        <v>23</v>
      </c>
      <c r="E907" s="79" t="s">
        <v>458</v>
      </c>
      <c r="F907" s="79" t="s">
        <v>635</v>
      </c>
      <c r="G907" s="79" t="s">
        <v>55</v>
      </c>
      <c r="H907" s="79" t="s">
        <v>648</v>
      </c>
      <c r="I907" s="79" t="s">
        <v>636</v>
      </c>
      <c r="J907" s="79" t="s">
        <v>649</v>
      </c>
      <c r="K907" s="79" t="s">
        <v>592</v>
      </c>
      <c r="L907" s="79" t="s">
        <v>637</v>
      </c>
      <c r="M907" s="79" t="s">
        <v>650</v>
      </c>
      <c r="N907" s="82">
        <v>1</v>
      </c>
      <c r="O907" s="82">
        <v>1</v>
      </c>
      <c r="P907" s="82">
        <v>1</v>
      </c>
      <c r="Q907" s="82">
        <v>0</v>
      </c>
      <c r="R907" s="82">
        <v>0</v>
      </c>
      <c r="S907" s="82">
        <v>1</v>
      </c>
      <c r="T907" s="82">
        <v>1</v>
      </c>
      <c r="U907" s="82">
        <v>1</v>
      </c>
      <c r="V907" s="82">
        <v>0</v>
      </c>
      <c r="W907" s="77">
        <v>33288681.140000001</v>
      </c>
      <c r="X907" s="77">
        <v>0</v>
      </c>
      <c r="Y907" s="77">
        <v>0</v>
      </c>
      <c r="Z907" s="77">
        <v>0</v>
      </c>
      <c r="AA907" s="77">
        <v>0</v>
      </c>
      <c r="AB907" s="77">
        <v>0</v>
      </c>
      <c r="AC907" s="77">
        <v>0</v>
      </c>
      <c r="AD907" s="77">
        <v>33288681.140000001</v>
      </c>
      <c r="AE907" s="134">
        <v>41562</v>
      </c>
      <c r="AF907" s="134">
        <v>45945</v>
      </c>
      <c r="AG907" s="135">
        <v>66577362.259999998</v>
      </c>
      <c r="AH907" s="84">
        <v>1.625</v>
      </c>
      <c r="AI907" s="84">
        <v>12</v>
      </c>
      <c r="AJ907" s="136">
        <v>7.4999999999999997E-2</v>
      </c>
      <c r="AK907" s="79" t="s">
        <v>651</v>
      </c>
      <c r="AL907" s="79" t="s">
        <v>652</v>
      </c>
      <c r="AM907" s="130">
        <v>0</v>
      </c>
      <c r="AN907" s="130">
        <v>11096227.039999999</v>
      </c>
      <c r="AO907" s="130">
        <v>0</v>
      </c>
      <c r="AP907" s="130">
        <v>0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11096227.039999999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11096227.039999999</v>
      </c>
      <c r="BG907" s="130">
        <v>0</v>
      </c>
      <c r="BH907" s="130">
        <v>0</v>
      </c>
      <c r="BI907" s="22">
        <f t="shared" si="42"/>
        <v>11096227.039999999</v>
      </c>
      <c r="BJ907" s="22">
        <f t="shared" si="43"/>
        <v>22192454.079999998</v>
      </c>
      <c r="BK907" s="22">
        <f t="shared" si="44"/>
        <v>33288681.119999997</v>
      </c>
    </row>
    <row r="908" spans="1:63" x14ac:dyDescent="0.35">
      <c r="A908" s="23" t="s">
        <v>1477</v>
      </c>
      <c r="B908" s="79" t="s">
        <v>591</v>
      </c>
      <c r="C908" s="80">
        <v>2</v>
      </c>
      <c r="D908" s="81" t="s">
        <v>23</v>
      </c>
      <c r="E908" s="79" t="s">
        <v>458</v>
      </c>
      <c r="F908" s="79" t="s">
        <v>635</v>
      </c>
      <c r="G908" s="79" t="s">
        <v>55</v>
      </c>
      <c r="H908" s="79" t="s">
        <v>648</v>
      </c>
      <c r="I908" s="79" t="s">
        <v>636</v>
      </c>
      <c r="J908" s="79" t="s">
        <v>649</v>
      </c>
      <c r="K908" s="79" t="s">
        <v>592</v>
      </c>
      <c r="L908" s="79" t="s">
        <v>637</v>
      </c>
      <c r="M908" s="79" t="s">
        <v>650</v>
      </c>
      <c r="N908" s="82">
        <v>1</v>
      </c>
      <c r="O908" s="82">
        <v>1</v>
      </c>
      <c r="P908" s="82">
        <v>1</v>
      </c>
      <c r="Q908" s="82">
        <v>0</v>
      </c>
      <c r="R908" s="82">
        <v>0</v>
      </c>
      <c r="S908" s="82">
        <v>1</v>
      </c>
      <c r="T908" s="82">
        <v>1</v>
      </c>
      <c r="U908" s="82">
        <v>1</v>
      </c>
      <c r="V908" s="82">
        <v>0</v>
      </c>
      <c r="W908" s="77">
        <v>33288681.140000001</v>
      </c>
      <c r="X908" s="77">
        <v>0</v>
      </c>
      <c r="Y908" s="77">
        <v>0</v>
      </c>
      <c r="Z908" s="77">
        <v>0</v>
      </c>
      <c r="AA908" s="77">
        <v>0</v>
      </c>
      <c r="AB908" s="77">
        <v>0</v>
      </c>
      <c r="AC908" s="77">
        <v>0</v>
      </c>
      <c r="AD908" s="77">
        <v>33288681.140000001</v>
      </c>
      <c r="AE908" s="134">
        <v>41593</v>
      </c>
      <c r="AF908" s="134">
        <v>45976</v>
      </c>
      <c r="AG908" s="135">
        <v>66577362.259999998</v>
      </c>
      <c r="AH908" s="84">
        <v>1.7083333333333333</v>
      </c>
      <c r="AI908" s="84">
        <v>12</v>
      </c>
      <c r="AJ908" s="136">
        <v>7.4999999999999997E-2</v>
      </c>
      <c r="AK908" s="79" t="s">
        <v>651</v>
      </c>
      <c r="AL908" s="79" t="s">
        <v>652</v>
      </c>
      <c r="AM908" s="130">
        <v>0</v>
      </c>
      <c r="AN908" s="130">
        <v>0</v>
      </c>
      <c r="AO908" s="130">
        <v>11096227.039999999</v>
      </c>
      <c r="AP908" s="130">
        <v>0</v>
      </c>
      <c r="AQ908" s="130">
        <v>0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11096227.039999999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11096227.039999999</v>
      </c>
      <c r="BH908" s="130">
        <v>0</v>
      </c>
      <c r="BI908" s="22">
        <f t="shared" si="42"/>
        <v>11096227.039999999</v>
      </c>
      <c r="BJ908" s="22">
        <f t="shared" si="43"/>
        <v>22192454.079999998</v>
      </c>
      <c r="BK908" s="22">
        <f t="shared" si="44"/>
        <v>33288681.119999997</v>
      </c>
    </row>
    <row r="909" spans="1:63" x14ac:dyDescent="0.35">
      <c r="A909" s="23" t="s">
        <v>1478</v>
      </c>
      <c r="B909" s="79" t="s">
        <v>591</v>
      </c>
      <c r="C909" s="80">
        <v>3</v>
      </c>
      <c r="D909" s="81" t="s">
        <v>23</v>
      </c>
      <c r="E909" s="79" t="s">
        <v>458</v>
      </c>
      <c r="F909" s="79" t="s">
        <v>635</v>
      </c>
      <c r="G909" s="79" t="s">
        <v>55</v>
      </c>
      <c r="H909" s="79" t="s">
        <v>648</v>
      </c>
      <c r="I909" s="79" t="s">
        <v>636</v>
      </c>
      <c r="J909" s="79" t="s">
        <v>649</v>
      </c>
      <c r="K909" s="79" t="s">
        <v>592</v>
      </c>
      <c r="L909" s="79" t="s">
        <v>637</v>
      </c>
      <c r="M909" s="79" t="s">
        <v>650</v>
      </c>
      <c r="N909" s="82">
        <v>1</v>
      </c>
      <c r="O909" s="82">
        <v>1</v>
      </c>
      <c r="P909" s="82">
        <v>1</v>
      </c>
      <c r="Q909" s="82">
        <v>0</v>
      </c>
      <c r="R909" s="82">
        <v>0</v>
      </c>
      <c r="S909" s="82">
        <v>1</v>
      </c>
      <c r="T909" s="82">
        <v>1</v>
      </c>
      <c r="U909" s="82">
        <v>1</v>
      </c>
      <c r="V909" s="82">
        <v>0</v>
      </c>
      <c r="W909" s="77">
        <v>33288681.140000001</v>
      </c>
      <c r="X909" s="77">
        <v>0</v>
      </c>
      <c r="Y909" s="77">
        <v>0</v>
      </c>
      <c r="Z909" s="77">
        <v>0</v>
      </c>
      <c r="AA909" s="77">
        <v>0</v>
      </c>
      <c r="AB909" s="77">
        <v>0</v>
      </c>
      <c r="AC909" s="77">
        <v>0</v>
      </c>
      <c r="AD909" s="77">
        <v>33288681.140000001</v>
      </c>
      <c r="AE909" s="134">
        <v>41621</v>
      </c>
      <c r="AF909" s="134">
        <v>46004</v>
      </c>
      <c r="AG909" s="135">
        <v>66577362.259999998</v>
      </c>
      <c r="AH909" s="84">
        <v>1.7861111111111112</v>
      </c>
      <c r="AI909" s="84">
        <v>12</v>
      </c>
      <c r="AJ909" s="136">
        <v>7.4999999999999997E-2</v>
      </c>
      <c r="AK909" s="79" t="s">
        <v>651</v>
      </c>
      <c r="AL909" s="79" t="s">
        <v>652</v>
      </c>
      <c r="AM909" s="130">
        <v>0</v>
      </c>
      <c r="AN909" s="130">
        <v>0</v>
      </c>
      <c r="AO909" s="130">
        <v>0</v>
      </c>
      <c r="AP909" s="130">
        <v>11096227.039999999</v>
      </c>
      <c r="AQ909" s="130">
        <v>0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11096227.039999999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11096227.039999999</v>
      </c>
      <c r="BI909" s="22">
        <f t="shared" si="42"/>
        <v>11096227.039999999</v>
      </c>
      <c r="BJ909" s="22">
        <f t="shared" si="43"/>
        <v>22192454.079999998</v>
      </c>
      <c r="BK909" s="22">
        <f t="shared" si="44"/>
        <v>33288681.119999997</v>
      </c>
    </row>
    <row r="910" spans="1:63" x14ac:dyDescent="0.35">
      <c r="A910" s="23" t="s">
        <v>1430</v>
      </c>
      <c r="B910" s="79" t="s">
        <v>575</v>
      </c>
      <c r="C910" s="80">
        <v>1</v>
      </c>
      <c r="D910" s="81" t="s">
        <v>23</v>
      </c>
      <c r="E910" s="79" t="s">
        <v>458</v>
      </c>
      <c r="F910" s="79" t="s">
        <v>635</v>
      </c>
      <c r="G910" s="79" t="s">
        <v>55</v>
      </c>
      <c r="H910" s="79" t="s">
        <v>648</v>
      </c>
      <c r="I910" s="79" t="s">
        <v>636</v>
      </c>
      <c r="J910" s="79" t="s">
        <v>649</v>
      </c>
      <c r="K910" s="79" t="s">
        <v>592</v>
      </c>
      <c r="L910" s="79" t="s">
        <v>637</v>
      </c>
      <c r="M910" s="79" t="s">
        <v>650</v>
      </c>
      <c r="N910" s="82">
        <v>1</v>
      </c>
      <c r="O910" s="82">
        <v>1</v>
      </c>
      <c r="P910" s="82">
        <v>1</v>
      </c>
      <c r="Q910" s="82">
        <v>0</v>
      </c>
      <c r="R910" s="82">
        <v>0</v>
      </c>
      <c r="S910" s="82">
        <v>1</v>
      </c>
      <c r="T910" s="82">
        <v>1</v>
      </c>
      <c r="U910" s="82">
        <v>1</v>
      </c>
      <c r="V910" s="82">
        <v>0</v>
      </c>
      <c r="W910" s="77">
        <v>58420698.960000001</v>
      </c>
      <c r="X910" s="77">
        <v>0</v>
      </c>
      <c r="Y910" s="77">
        <v>0</v>
      </c>
      <c r="Z910" s="77">
        <v>0</v>
      </c>
      <c r="AA910" s="77">
        <v>0</v>
      </c>
      <c r="AB910" s="77">
        <v>0</v>
      </c>
      <c r="AC910" s="77">
        <v>0</v>
      </c>
      <c r="AD910" s="77">
        <v>58420698.960000001</v>
      </c>
      <c r="AE910" s="134">
        <v>41654</v>
      </c>
      <c r="AF910" s="134">
        <v>46037</v>
      </c>
      <c r="AG910" s="135">
        <v>116841397.92</v>
      </c>
      <c r="AH910" s="84">
        <v>1.875</v>
      </c>
      <c r="AI910" s="84">
        <v>12</v>
      </c>
      <c r="AJ910" s="136">
        <v>7.4999999999999997E-2</v>
      </c>
      <c r="AK910" s="79" t="s">
        <v>651</v>
      </c>
      <c r="AL910" s="79" t="s">
        <v>652</v>
      </c>
      <c r="AM910" s="130">
        <v>0</v>
      </c>
      <c r="AN910" s="130">
        <v>0</v>
      </c>
      <c r="AO910" s="130">
        <v>0</v>
      </c>
      <c r="AP910" s="130">
        <v>0</v>
      </c>
      <c r="AQ910" s="130">
        <v>19473566.32</v>
      </c>
      <c r="AR910" s="130">
        <v>0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19473566.32</v>
      </c>
      <c r="BD910" s="130">
        <v>0</v>
      </c>
      <c r="BE910" s="130">
        <v>0</v>
      </c>
      <c r="BF910" s="130">
        <v>0</v>
      </c>
      <c r="BG910" s="130">
        <v>0</v>
      </c>
      <c r="BH910" s="130">
        <v>0</v>
      </c>
      <c r="BI910" s="22">
        <f t="shared" si="42"/>
        <v>19473566.32</v>
      </c>
      <c r="BJ910" s="22">
        <f t="shared" si="43"/>
        <v>19473566.32</v>
      </c>
      <c r="BK910" s="22">
        <f t="shared" si="44"/>
        <v>38947132.640000001</v>
      </c>
    </row>
    <row r="911" spans="1:63" x14ac:dyDescent="0.35">
      <c r="A911" s="23" t="s">
        <v>1444</v>
      </c>
      <c r="B911" s="79" t="s">
        <v>575</v>
      </c>
      <c r="C911" s="80">
        <v>9</v>
      </c>
      <c r="D911" s="81" t="s">
        <v>23</v>
      </c>
      <c r="E911" s="79" t="s">
        <v>458</v>
      </c>
      <c r="F911" s="79" t="s">
        <v>635</v>
      </c>
      <c r="G911" s="79" t="s">
        <v>55</v>
      </c>
      <c r="H911" s="79" t="s">
        <v>648</v>
      </c>
      <c r="I911" s="79" t="s">
        <v>636</v>
      </c>
      <c r="J911" s="79" t="s">
        <v>649</v>
      </c>
      <c r="K911" s="79" t="s">
        <v>592</v>
      </c>
      <c r="L911" s="79" t="s">
        <v>637</v>
      </c>
      <c r="M911" s="79" t="s">
        <v>650</v>
      </c>
      <c r="N911" s="82">
        <v>1</v>
      </c>
      <c r="O911" s="82">
        <v>1</v>
      </c>
      <c r="P911" s="82">
        <v>1</v>
      </c>
      <c r="Q911" s="82">
        <v>0</v>
      </c>
      <c r="R911" s="82">
        <v>0</v>
      </c>
      <c r="S911" s="82">
        <v>1</v>
      </c>
      <c r="T911" s="82">
        <v>1</v>
      </c>
      <c r="U911" s="82">
        <v>1</v>
      </c>
      <c r="V911" s="82">
        <v>0</v>
      </c>
      <c r="W911" s="77">
        <v>36701821.859999992</v>
      </c>
      <c r="X911" s="77">
        <v>0</v>
      </c>
      <c r="Y911" s="77">
        <v>0</v>
      </c>
      <c r="Z911" s="77">
        <v>1376318.32</v>
      </c>
      <c r="AA911" s="77">
        <v>0</v>
      </c>
      <c r="AB911" s="77">
        <v>0</v>
      </c>
      <c r="AC911" s="77">
        <v>0</v>
      </c>
      <c r="AD911" s="77">
        <v>36701821.859999992</v>
      </c>
      <c r="AE911" s="134">
        <v>41684</v>
      </c>
      <c r="AF911" s="134">
        <v>46067</v>
      </c>
      <c r="AG911" s="135">
        <v>73403643.75</v>
      </c>
      <c r="AH911" s="84">
        <v>1.9555555555555555</v>
      </c>
      <c r="AI911" s="84">
        <v>12</v>
      </c>
      <c r="AJ911" s="136">
        <v>7.4999999999999997E-2</v>
      </c>
      <c r="AK911" s="79" t="s">
        <v>651</v>
      </c>
      <c r="AL911" s="79" t="s">
        <v>652</v>
      </c>
      <c r="AM911" s="130">
        <v>0</v>
      </c>
      <c r="AN911" s="130">
        <v>0</v>
      </c>
      <c r="AO911" s="130">
        <v>0</v>
      </c>
      <c r="AP911" s="130">
        <v>0</v>
      </c>
      <c r="AQ911" s="130">
        <v>0</v>
      </c>
      <c r="AR911" s="130">
        <v>12233940.630000001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12233940.630000001</v>
      </c>
      <c r="BE911" s="130">
        <v>0</v>
      </c>
      <c r="BF911" s="130">
        <v>0</v>
      </c>
      <c r="BG911" s="130">
        <v>0</v>
      </c>
      <c r="BH911" s="130">
        <v>0</v>
      </c>
      <c r="BI911" s="22">
        <f t="shared" si="42"/>
        <v>12233940.630000001</v>
      </c>
      <c r="BJ911" s="22">
        <f t="shared" si="43"/>
        <v>12233940.630000001</v>
      </c>
      <c r="BK911" s="22">
        <f t="shared" si="44"/>
        <v>24467881.260000002</v>
      </c>
    </row>
    <row r="912" spans="1:63" x14ac:dyDescent="0.35">
      <c r="A912" s="23" t="s">
        <v>1431</v>
      </c>
      <c r="B912" s="79" t="s">
        <v>575</v>
      </c>
      <c r="C912" s="80">
        <v>13</v>
      </c>
      <c r="D912" s="81" t="s">
        <v>23</v>
      </c>
      <c r="E912" s="79" t="s">
        <v>458</v>
      </c>
      <c r="F912" s="79" t="s">
        <v>635</v>
      </c>
      <c r="G912" s="79" t="s">
        <v>55</v>
      </c>
      <c r="H912" s="79" t="s">
        <v>648</v>
      </c>
      <c r="I912" s="79" t="s">
        <v>636</v>
      </c>
      <c r="J912" s="79" t="s">
        <v>649</v>
      </c>
      <c r="K912" s="79" t="s">
        <v>592</v>
      </c>
      <c r="L912" s="79" t="s">
        <v>637</v>
      </c>
      <c r="M912" s="79" t="s">
        <v>650</v>
      </c>
      <c r="N912" s="82">
        <v>1</v>
      </c>
      <c r="O912" s="82">
        <v>1</v>
      </c>
      <c r="P912" s="82">
        <v>1</v>
      </c>
      <c r="Q912" s="82">
        <v>0</v>
      </c>
      <c r="R912" s="82">
        <v>0</v>
      </c>
      <c r="S912" s="82">
        <v>1</v>
      </c>
      <c r="T912" s="82">
        <v>1</v>
      </c>
      <c r="U912" s="82">
        <v>1</v>
      </c>
      <c r="V912" s="82">
        <v>0</v>
      </c>
      <c r="W912" s="77">
        <v>37115484.199999996</v>
      </c>
      <c r="X912" s="77">
        <v>0</v>
      </c>
      <c r="Y912" s="77">
        <v>0</v>
      </c>
      <c r="Z912" s="77">
        <v>0</v>
      </c>
      <c r="AA912" s="77">
        <v>0</v>
      </c>
      <c r="AB912" s="77">
        <v>0</v>
      </c>
      <c r="AC912" s="77">
        <v>0</v>
      </c>
      <c r="AD912" s="77">
        <v>37115484.199999996</v>
      </c>
      <c r="AE912" s="134">
        <v>41712</v>
      </c>
      <c r="AF912" s="134">
        <v>46095</v>
      </c>
      <c r="AG912" s="135">
        <v>74230968.409999996</v>
      </c>
      <c r="AH912" s="84">
        <v>2.0388888888888888</v>
      </c>
      <c r="AI912" s="84">
        <v>12</v>
      </c>
      <c r="AJ912" s="136">
        <v>7.4999999999999997E-2</v>
      </c>
      <c r="AK912" s="79" t="s">
        <v>651</v>
      </c>
      <c r="AL912" s="79" t="s">
        <v>652</v>
      </c>
      <c r="AM912" s="130">
        <v>0</v>
      </c>
      <c r="AN912" s="130">
        <v>0</v>
      </c>
      <c r="AO912" s="130">
        <v>0</v>
      </c>
      <c r="AP912" s="130">
        <v>0</v>
      </c>
      <c r="AQ912" s="130">
        <v>0</v>
      </c>
      <c r="AR912" s="130">
        <v>0</v>
      </c>
      <c r="AS912" s="130">
        <v>12371828.07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12371828.07</v>
      </c>
      <c r="BF912" s="130">
        <v>0</v>
      </c>
      <c r="BG912" s="130">
        <v>0</v>
      </c>
      <c r="BH912" s="130">
        <v>0</v>
      </c>
      <c r="BI912" s="22">
        <f t="shared" si="42"/>
        <v>12371828.07</v>
      </c>
      <c r="BJ912" s="22">
        <f t="shared" si="43"/>
        <v>12371828.07</v>
      </c>
      <c r="BK912" s="22">
        <f t="shared" si="44"/>
        <v>24743656.140000001</v>
      </c>
    </row>
    <row r="913" spans="1:63" x14ac:dyDescent="0.35">
      <c r="A913" s="23" t="s">
        <v>1433</v>
      </c>
      <c r="B913" s="79" t="s">
        <v>575</v>
      </c>
      <c r="C913" s="80">
        <v>25</v>
      </c>
      <c r="D913" s="81" t="s">
        <v>23</v>
      </c>
      <c r="E913" s="79" t="s">
        <v>458</v>
      </c>
      <c r="F913" s="79" t="s">
        <v>635</v>
      </c>
      <c r="G913" s="79" t="s">
        <v>55</v>
      </c>
      <c r="H913" s="79" t="s">
        <v>648</v>
      </c>
      <c r="I913" s="79" t="s">
        <v>636</v>
      </c>
      <c r="J913" s="79" t="s">
        <v>649</v>
      </c>
      <c r="K913" s="79" t="s">
        <v>592</v>
      </c>
      <c r="L913" s="79" t="s">
        <v>637</v>
      </c>
      <c r="M913" s="79" t="s">
        <v>650</v>
      </c>
      <c r="N913" s="82">
        <v>1</v>
      </c>
      <c r="O913" s="82">
        <v>1</v>
      </c>
      <c r="P913" s="82">
        <v>1</v>
      </c>
      <c r="Q913" s="82">
        <v>0</v>
      </c>
      <c r="R913" s="82">
        <v>0</v>
      </c>
      <c r="S913" s="82">
        <v>1</v>
      </c>
      <c r="T913" s="82">
        <v>1</v>
      </c>
      <c r="U913" s="82">
        <v>1</v>
      </c>
      <c r="V913" s="82">
        <v>0</v>
      </c>
      <c r="W913" s="77">
        <v>45615327.150000006</v>
      </c>
      <c r="X913" s="77">
        <v>0</v>
      </c>
      <c r="Y913" s="77">
        <v>0</v>
      </c>
      <c r="Z913" s="77">
        <v>0</v>
      </c>
      <c r="AA913" s="77">
        <v>0</v>
      </c>
      <c r="AB913" s="77">
        <v>0</v>
      </c>
      <c r="AC913" s="77">
        <v>0</v>
      </c>
      <c r="AD913" s="77">
        <v>45615327.150000006</v>
      </c>
      <c r="AE913" s="134">
        <v>41744</v>
      </c>
      <c r="AF913" s="134">
        <v>46127</v>
      </c>
      <c r="AG913" s="135">
        <v>91230654.299999997</v>
      </c>
      <c r="AH913" s="84">
        <v>2.125</v>
      </c>
      <c r="AI913" s="84">
        <v>12</v>
      </c>
      <c r="AJ913" s="136">
        <v>7.4999999999999997E-2</v>
      </c>
      <c r="AK913" s="79" t="s">
        <v>651</v>
      </c>
      <c r="AL913" s="79" t="s">
        <v>652</v>
      </c>
      <c r="AM913" s="130">
        <v>0</v>
      </c>
      <c r="AN913" s="130">
        <v>0</v>
      </c>
      <c r="AO913" s="130">
        <v>0</v>
      </c>
      <c r="AP913" s="130">
        <v>0</v>
      </c>
      <c r="AQ913" s="130">
        <v>0</v>
      </c>
      <c r="AR913" s="130">
        <v>0</v>
      </c>
      <c r="AS913" s="130">
        <v>0</v>
      </c>
      <c r="AT913" s="130">
        <v>15205109.050000001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15205109.050000001</v>
      </c>
      <c r="BG913" s="130">
        <v>0</v>
      </c>
      <c r="BH913" s="130">
        <v>0</v>
      </c>
      <c r="BI913" s="22">
        <f t="shared" si="42"/>
        <v>15205109.050000001</v>
      </c>
      <c r="BJ913" s="22">
        <f t="shared" si="43"/>
        <v>15205109.050000001</v>
      </c>
      <c r="BK913" s="22">
        <f t="shared" si="44"/>
        <v>30410218.100000001</v>
      </c>
    </row>
    <row r="914" spans="1:63" x14ac:dyDescent="0.35">
      <c r="A914" s="23" t="s">
        <v>1435</v>
      </c>
      <c r="B914" s="79" t="s">
        <v>575</v>
      </c>
      <c r="C914" s="80">
        <v>36</v>
      </c>
      <c r="D914" s="81" t="s">
        <v>23</v>
      </c>
      <c r="E914" s="79" t="s">
        <v>458</v>
      </c>
      <c r="F914" s="79" t="s">
        <v>635</v>
      </c>
      <c r="G914" s="79" t="s">
        <v>55</v>
      </c>
      <c r="H914" s="79" t="s">
        <v>648</v>
      </c>
      <c r="I914" s="79" t="s">
        <v>636</v>
      </c>
      <c r="J914" s="79" t="s">
        <v>649</v>
      </c>
      <c r="K914" s="79" t="s">
        <v>592</v>
      </c>
      <c r="L914" s="79" t="s">
        <v>637</v>
      </c>
      <c r="M914" s="79" t="s">
        <v>650</v>
      </c>
      <c r="N914" s="82">
        <v>1</v>
      </c>
      <c r="O914" s="82">
        <v>1</v>
      </c>
      <c r="P914" s="82">
        <v>1</v>
      </c>
      <c r="Q914" s="82">
        <v>0</v>
      </c>
      <c r="R914" s="82">
        <v>0</v>
      </c>
      <c r="S914" s="82">
        <v>1</v>
      </c>
      <c r="T914" s="82">
        <v>1</v>
      </c>
      <c r="U914" s="82">
        <v>1</v>
      </c>
      <c r="V914" s="82">
        <v>0</v>
      </c>
      <c r="W914" s="77">
        <v>37623726.870000005</v>
      </c>
      <c r="X914" s="77">
        <v>0</v>
      </c>
      <c r="Y914" s="77">
        <v>0</v>
      </c>
      <c r="Z914" s="77">
        <v>0</v>
      </c>
      <c r="AA914" s="77">
        <v>0</v>
      </c>
      <c r="AB914" s="77">
        <v>0</v>
      </c>
      <c r="AC914" s="77">
        <v>0</v>
      </c>
      <c r="AD914" s="77">
        <v>37623726.870000005</v>
      </c>
      <c r="AE914" s="134">
        <v>41774</v>
      </c>
      <c r="AF914" s="134">
        <v>46157</v>
      </c>
      <c r="AG914" s="135">
        <v>75247453.769999996</v>
      </c>
      <c r="AH914" s="84">
        <v>2.2083333333333335</v>
      </c>
      <c r="AI914" s="84">
        <v>12</v>
      </c>
      <c r="AJ914" s="136">
        <v>7.4999999999999997E-2</v>
      </c>
      <c r="AK914" s="79" t="s">
        <v>651</v>
      </c>
      <c r="AL914" s="79" t="s">
        <v>652</v>
      </c>
      <c r="AM914" s="130">
        <v>0</v>
      </c>
      <c r="AN914" s="130">
        <v>0</v>
      </c>
      <c r="AO914" s="130">
        <v>0</v>
      </c>
      <c r="AP914" s="130">
        <v>0</v>
      </c>
      <c r="AQ914" s="130">
        <v>0</v>
      </c>
      <c r="AR914" s="130">
        <v>0</v>
      </c>
      <c r="AS914" s="130">
        <v>0</v>
      </c>
      <c r="AT914" s="130">
        <v>0</v>
      </c>
      <c r="AU914" s="130">
        <v>12541242.300000001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12541242.300000001</v>
      </c>
      <c r="BH914" s="130">
        <v>0</v>
      </c>
      <c r="BI914" s="22">
        <f t="shared" si="42"/>
        <v>12541242.300000001</v>
      </c>
      <c r="BJ914" s="22">
        <f t="shared" si="43"/>
        <v>12541242.300000001</v>
      </c>
      <c r="BK914" s="22">
        <f t="shared" si="44"/>
        <v>25082484.600000001</v>
      </c>
    </row>
    <row r="915" spans="1:63" x14ac:dyDescent="0.35">
      <c r="A915" s="23" t="s">
        <v>1452</v>
      </c>
      <c r="B915" s="79" t="s">
        <v>576</v>
      </c>
      <c r="C915" s="80">
        <v>9</v>
      </c>
      <c r="D915" s="81" t="s">
        <v>23</v>
      </c>
      <c r="E915" s="79" t="s">
        <v>458</v>
      </c>
      <c r="F915" s="79" t="s">
        <v>635</v>
      </c>
      <c r="G915" s="79" t="s">
        <v>55</v>
      </c>
      <c r="H915" s="79" t="s">
        <v>648</v>
      </c>
      <c r="I915" s="79" t="s">
        <v>636</v>
      </c>
      <c r="J915" s="79" t="s">
        <v>649</v>
      </c>
      <c r="K915" s="79" t="s">
        <v>592</v>
      </c>
      <c r="L915" s="79" t="s">
        <v>637</v>
      </c>
      <c r="M915" s="79" t="s">
        <v>650</v>
      </c>
      <c r="N915" s="82">
        <v>1</v>
      </c>
      <c r="O915" s="82">
        <v>1</v>
      </c>
      <c r="P915" s="82">
        <v>1</v>
      </c>
      <c r="Q915" s="82">
        <v>0</v>
      </c>
      <c r="R915" s="82">
        <v>0</v>
      </c>
      <c r="S915" s="82">
        <v>1</v>
      </c>
      <c r="T915" s="82">
        <v>1</v>
      </c>
      <c r="U915" s="82">
        <v>1</v>
      </c>
      <c r="V915" s="82">
        <v>0</v>
      </c>
      <c r="W915" s="77">
        <v>29206629.309999995</v>
      </c>
      <c r="X915" s="77">
        <v>0</v>
      </c>
      <c r="Y915" s="77">
        <v>0</v>
      </c>
      <c r="Z915" s="77">
        <v>0</v>
      </c>
      <c r="AA915" s="77">
        <v>0</v>
      </c>
      <c r="AB915" s="77">
        <v>0</v>
      </c>
      <c r="AC915" s="77">
        <v>0</v>
      </c>
      <c r="AD915" s="77">
        <v>29206629.309999995</v>
      </c>
      <c r="AE915" s="134">
        <v>41803</v>
      </c>
      <c r="AF915" s="134">
        <v>46186</v>
      </c>
      <c r="AG915" s="135">
        <v>58413258.609999999</v>
      </c>
      <c r="AH915" s="84">
        <v>2.286111111111111</v>
      </c>
      <c r="AI915" s="84">
        <v>12</v>
      </c>
      <c r="AJ915" s="136">
        <v>7.4999999999999997E-2</v>
      </c>
      <c r="AK915" s="79" t="s">
        <v>651</v>
      </c>
      <c r="AL915" s="79" t="s">
        <v>652</v>
      </c>
      <c r="AM915" s="130">
        <v>0</v>
      </c>
      <c r="AN915" s="130">
        <v>0</v>
      </c>
      <c r="AO915" s="130">
        <v>0</v>
      </c>
      <c r="AP915" s="130">
        <v>0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9735543.0999999996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9735543.0999999996</v>
      </c>
      <c r="BI915" s="22">
        <f t="shared" si="42"/>
        <v>9735543.0999999996</v>
      </c>
      <c r="BJ915" s="22">
        <f t="shared" si="43"/>
        <v>9735543.0999999996</v>
      </c>
      <c r="BK915" s="22">
        <f t="shared" si="44"/>
        <v>19471086.199999999</v>
      </c>
    </row>
    <row r="916" spans="1:63" x14ac:dyDescent="0.35">
      <c r="A916" s="23" t="s">
        <v>1445</v>
      </c>
      <c r="B916" s="79" t="s">
        <v>576</v>
      </c>
      <c r="C916" s="80">
        <v>17</v>
      </c>
      <c r="D916" s="81" t="s">
        <v>23</v>
      </c>
      <c r="E916" s="79" t="s">
        <v>458</v>
      </c>
      <c r="F916" s="79" t="s">
        <v>635</v>
      </c>
      <c r="G916" s="79" t="s">
        <v>55</v>
      </c>
      <c r="H916" s="79" t="s">
        <v>648</v>
      </c>
      <c r="I916" s="79" t="s">
        <v>636</v>
      </c>
      <c r="J916" s="79" t="s">
        <v>649</v>
      </c>
      <c r="K916" s="79" t="s">
        <v>592</v>
      </c>
      <c r="L916" s="79" t="s">
        <v>637</v>
      </c>
      <c r="M916" s="79" t="s">
        <v>650</v>
      </c>
      <c r="N916" s="82">
        <v>1</v>
      </c>
      <c r="O916" s="82">
        <v>1</v>
      </c>
      <c r="P916" s="82">
        <v>1</v>
      </c>
      <c r="Q916" s="82">
        <v>0</v>
      </c>
      <c r="R916" s="82">
        <v>0</v>
      </c>
      <c r="S916" s="82">
        <v>1</v>
      </c>
      <c r="T916" s="82">
        <v>1</v>
      </c>
      <c r="U916" s="82">
        <v>1</v>
      </c>
      <c r="V916" s="82">
        <v>0</v>
      </c>
      <c r="W916" s="77">
        <v>37693000.130000003</v>
      </c>
      <c r="X916" s="77">
        <v>0</v>
      </c>
      <c r="Y916" s="77">
        <v>0</v>
      </c>
      <c r="Z916" s="77">
        <v>0</v>
      </c>
      <c r="AA916" s="77">
        <v>0</v>
      </c>
      <c r="AB916" s="77">
        <v>0</v>
      </c>
      <c r="AC916" s="77">
        <v>0</v>
      </c>
      <c r="AD916" s="77">
        <v>37693000.130000003</v>
      </c>
      <c r="AE916" s="134">
        <v>41835</v>
      </c>
      <c r="AF916" s="134">
        <v>46218</v>
      </c>
      <c r="AG916" s="135">
        <v>75386000.239999995</v>
      </c>
      <c r="AH916" s="84">
        <v>2.375</v>
      </c>
      <c r="AI916" s="84">
        <v>12</v>
      </c>
      <c r="AJ916" s="136">
        <v>7.4999999999999997E-2</v>
      </c>
      <c r="AK916" s="79" t="s">
        <v>651</v>
      </c>
      <c r="AL916" s="79" t="s">
        <v>652</v>
      </c>
      <c r="AM916" s="130">
        <v>0</v>
      </c>
      <c r="AN916" s="130">
        <v>0</v>
      </c>
      <c r="AO916" s="130">
        <v>0</v>
      </c>
      <c r="AP916" s="130">
        <v>0</v>
      </c>
      <c r="AQ916" s="130">
        <v>0</v>
      </c>
      <c r="AR916" s="130">
        <v>0</v>
      </c>
      <c r="AS916" s="130">
        <v>0</v>
      </c>
      <c r="AT916" s="130">
        <v>0</v>
      </c>
      <c r="AU916" s="130">
        <v>0</v>
      </c>
      <c r="AV916" s="130">
        <v>0</v>
      </c>
      <c r="AW916" s="130">
        <v>12564333.369999999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0</v>
      </c>
      <c r="BI916" s="22">
        <f t="shared" si="42"/>
        <v>0</v>
      </c>
      <c r="BJ916" s="22">
        <f t="shared" si="43"/>
        <v>12564333.369999999</v>
      </c>
      <c r="BK916" s="22">
        <f t="shared" si="44"/>
        <v>12564333.369999999</v>
      </c>
    </row>
    <row r="917" spans="1:63" x14ac:dyDescent="0.35">
      <c r="A917" s="23" t="s">
        <v>1457</v>
      </c>
      <c r="B917" s="79" t="s">
        <v>577</v>
      </c>
      <c r="C917" s="80">
        <v>4</v>
      </c>
      <c r="D917" s="81" t="s">
        <v>23</v>
      </c>
      <c r="E917" s="79" t="s">
        <v>458</v>
      </c>
      <c r="F917" s="79" t="s">
        <v>635</v>
      </c>
      <c r="G917" s="79" t="s">
        <v>55</v>
      </c>
      <c r="H917" s="79" t="s">
        <v>648</v>
      </c>
      <c r="I917" s="79" t="s">
        <v>636</v>
      </c>
      <c r="J917" s="79" t="s">
        <v>649</v>
      </c>
      <c r="K917" s="79" t="s">
        <v>592</v>
      </c>
      <c r="L917" s="79" t="s">
        <v>637</v>
      </c>
      <c r="M917" s="79" t="s">
        <v>650</v>
      </c>
      <c r="N917" s="82">
        <v>1</v>
      </c>
      <c r="O917" s="82">
        <v>1</v>
      </c>
      <c r="P917" s="82">
        <v>1</v>
      </c>
      <c r="Q917" s="82">
        <v>0</v>
      </c>
      <c r="R917" s="82">
        <v>0</v>
      </c>
      <c r="S917" s="82">
        <v>1</v>
      </c>
      <c r="T917" s="82">
        <v>1</v>
      </c>
      <c r="U917" s="82">
        <v>1</v>
      </c>
      <c r="V917" s="82">
        <v>0</v>
      </c>
      <c r="W917" s="77">
        <v>52387665.609999999</v>
      </c>
      <c r="X917" s="77">
        <v>0</v>
      </c>
      <c r="Y917" s="77">
        <v>0</v>
      </c>
      <c r="Z917" s="77">
        <v>0</v>
      </c>
      <c r="AA917" s="77">
        <v>0</v>
      </c>
      <c r="AB917" s="77">
        <v>0</v>
      </c>
      <c r="AC917" s="77">
        <v>0</v>
      </c>
      <c r="AD917" s="77">
        <v>52387665.609999999</v>
      </c>
      <c r="AE917" s="134">
        <v>41957</v>
      </c>
      <c r="AF917" s="134">
        <v>46340</v>
      </c>
      <c r="AG917" s="135">
        <v>78581498.409999996</v>
      </c>
      <c r="AH917" s="84">
        <v>2.7055555555555557</v>
      </c>
      <c r="AI917" s="84">
        <v>12</v>
      </c>
      <c r="AJ917" s="136">
        <v>7.4999999999999997E-2</v>
      </c>
      <c r="AK917" s="79" t="s">
        <v>651</v>
      </c>
      <c r="AL917" s="79" t="s">
        <v>652</v>
      </c>
      <c r="AM917" s="130">
        <v>0</v>
      </c>
      <c r="AN917" s="130">
        <v>0</v>
      </c>
      <c r="AO917" s="130">
        <v>13096916.4</v>
      </c>
      <c r="AP917" s="130">
        <v>0</v>
      </c>
      <c r="AQ917" s="130">
        <v>0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13096916.4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0</v>
      </c>
      <c r="BI917" s="22">
        <f t="shared" si="42"/>
        <v>13096916.4</v>
      </c>
      <c r="BJ917" s="22">
        <f t="shared" si="43"/>
        <v>13096916.4</v>
      </c>
      <c r="BK917" s="22">
        <f t="shared" si="44"/>
        <v>26193832.800000001</v>
      </c>
    </row>
    <row r="918" spans="1:63" x14ac:dyDescent="0.35">
      <c r="A918" s="23" t="s">
        <v>1459</v>
      </c>
      <c r="B918" s="79" t="s">
        <v>577</v>
      </c>
      <c r="C918" s="80">
        <v>8</v>
      </c>
      <c r="D918" s="81" t="s">
        <v>23</v>
      </c>
      <c r="E918" s="79" t="s">
        <v>458</v>
      </c>
      <c r="F918" s="79" t="s">
        <v>635</v>
      </c>
      <c r="G918" s="79" t="s">
        <v>55</v>
      </c>
      <c r="H918" s="79" t="s">
        <v>648</v>
      </c>
      <c r="I918" s="79" t="s">
        <v>636</v>
      </c>
      <c r="J918" s="79" t="s">
        <v>649</v>
      </c>
      <c r="K918" s="79" t="s">
        <v>592</v>
      </c>
      <c r="L918" s="79" t="s">
        <v>637</v>
      </c>
      <c r="M918" s="79" t="s">
        <v>650</v>
      </c>
      <c r="N918" s="82">
        <v>1</v>
      </c>
      <c r="O918" s="82">
        <v>1</v>
      </c>
      <c r="P918" s="82">
        <v>1</v>
      </c>
      <c r="Q918" s="82">
        <v>0</v>
      </c>
      <c r="R918" s="82">
        <v>0</v>
      </c>
      <c r="S918" s="82">
        <v>1</v>
      </c>
      <c r="T918" s="82">
        <v>1</v>
      </c>
      <c r="U918" s="82">
        <v>1</v>
      </c>
      <c r="V918" s="82">
        <v>0</v>
      </c>
      <c r="W918" s="77">
        <v>52336192.170000002</v>
      </c>
      <c r="X918" s="77">
        <v>0</v>
      </c>
      <c r="Y918" s="77">
        <v>0</v>
      </c>
      <c r="Z918" s="77">
        <v>0</v>
      </c>
      <c r="AA918" s="77">
        <v>0</v>
      </c>
      <c r="AB918" s="77">
        <v>0</v>
      </c>
      <c r="AC918" s="77">
        <v>0</v>
      </c>
      <c r="AD918" s="77">
        <v>52336192.170000002</v>
      </c>
      <c r="AE918" s="134">
        <v>41988</v>
      </c>
      <c r="AF918" s="134">
        <v>46371</v>
      </c>
      <c r="AG918" s="135">
        <v>78504288.269999996</v>
      </c>
      <c r="AH918" s="84">
        <v>2.7916666666666665</v>
      </c>
      <c r="AI918" s="84">
        <v>12</v>
      </c>
      <c r="AJ918" s="136">
        <v>7.4999999999999997E-2</v>
      </c>
      <c r="AK918" s="79" t="s">
        <v>651</v>
      </c>
      <c r="AL918" s="79" t="s">
        <v>652</v>
      </c>
      <c r="AM918" s="130">
        <v>0</v>
      </c>
      <c r="AN918" s="130">
        <v>0</v>
      </c>
      <c r="AO918" s="130">
        <v>0</v>
      </c>
      <c r="AP918" s="130">
        <v>13084048.050000001</v>
      </c>
      <c r="AQ918" s="130">
        <v>0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13084048.050000001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0</v>
      </c>
      <c r="BI918" s="22">
        <f t="shared" si="42"/>
        <v>13084048.050000001</v>
      </c>
      <c r="BJ918" s="22">
        <f t="shared" si="43"/>
        <v>13084048.050000001</v>
      </c>
      <c r="BK918" s="22">
        <f t="shared" si="44"/>
        <v>26168096.100000001</v>
      </c>
    </row>
    <row r="919" spans="1:63" x14ac:dyDescent="0.35">
      <c r="A919" s="23" t="s">
        <v>1456</v>
      </c>
      <c r="B919" s="79" t="s">
        <v>577</v>
      </c>
      <c r="C919" s="80">
        <v>18</v>
      </c>
      <c r="D919" s="81" t="s">
        <v>23</v>
      </c>
      <c r="E919" s="79" t="s">
        <v>458</v>
      </c>
      <c r="F919" s="79" t="s">
        <v>635</v>
      </c>
      <c r="G919" s="79" t="s">
        <v>55</v>
      </c>
      <c r="H919" s="79" t="s">
        <v>648</v>
      </c>
      <c r="I919" s="79" t="s">
        <v>636</v>
      </c>
      <c r="J919" s="79" t="s">
        <v>649</v>
      </c>
      <c r="K919" s="79" t="s">
        <v>592</v>
      </c>
      <c r="L919" s="79" t="s">
        <v>637</v>
      </c>
      <c r="M919" s="79" t="s">
        <v>650</v>
      </c>
      <c r="N919" s="82">
        <v>1</v>
      </c>
      <c r="O919" s="82">
        <v>1</v>
      </c>
      <c r="P919" s="82">
        <v>1</v>
      </c>
      <c r="Q919" s="82">
        <v>0</v>
      </c>
      <c r="R919" s="82">
        <v>0</v>
      </c>
      <c r="S919" s="82">
        <v>1</v>
      </c>
      <c r="T919" s="82">
        <v>1</v>
      </c>
      <c r="U919" s="82">
        <v>1</v>
      </c>
      <c r="V919" s="82">
        <v>0</v>
      </c>
      <c r="W919" s="77">
        <v>101128184.60999998</v>
      </c>
      <c r="X919" s="77">
        <v>0</v>
      </c>
      <c r="Y919" s="77">
        <v>0</v>
      </c>
      <c r="Z919" s="77">
        <v>0</v>
      </c>
      <c r="AA919" s="77">
        <v>0</v>
      </c>
      <c r="AB919" s="77">
        <v>0</v>
      </c>
      <c r="AC919" s="77">
        <v>0</v>
      </c>
      <c r="AD919" s="77">
        <v>101128184.60999998</v>
      </c>
      <c r="AE919" s="134">
        <v>42019</v>
      </c>
      <c r="AF919" s="134">
        <v>46402</v>
      </c>
      <c r="AG919" s="135">
        <v>151692276.91</v>
      </c>
      <c r="AH919" s="84">
        <v>2.875</v>
      </c>
      <c r="AI919" s="84">
        <v>12</v>
      </c>
      <c r="AJ919" s="136">
        <v>7.4999999999999997E-2</v>
      </c>
      <c r="AK919" s="79" t="s">
        <v>651</v>
      </c>
      <c r="AL919" s="79" t="s">
        <v>652</v>
      </c>
      <c r="AM919" s="130">
        <v>0</v>
      </c>
      <c r="AN919" s="130">
        <v>0</v>
      </c>
      <c r="AO919" s="130">
        <v>0</v>
      </c>
      <c r="AP919" s="130">
        <v>0</v>
      </c>
      <c r="AQ919" s="130">
        <v>25282046.149999999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25282046.149999999</v>
      </c>
      <c r="BD919" s="130">
        <v>0</v>
      </c>
      <c r="BE919" s="130">
        <v>0</v>
      </c>
      <c r="BF919" s="130">
        <v>0</v>
      </c>
      <c r="BG919" s="130">
        <v>0</v>
      </c>
      <c r="BH919" s="130">
        <v>0</v>
      </c>
      <c r="BI919" s="22">
        <f t="shared" si="42"/>
        <v>25282046.149999999</v>
      </c>
      <c r="BJ919" s="22">
        <f t="shared" si="43"/>
        <v>25282046.149999999</v>
      </c>
      <c r="BK919" s="22">
        <f t="shared" si="44"/>
        <v>50564092.299999997</v>
      </c>
    </row>
    <row r="920" spans="1:63" x14ac:dyDescent="0.35">
      <c r="A920" s="23" t="s">
        <v>1461</v>
      </c>
      <c r="B920" s="79" t="s">
        <v>578</v>
      </c>
      <c r="C920" s="80">
        <v>7</v>
      </c>
      <c r="D920" s="81" t="s">
        <v>23</v>
      </c>
      <c r="E920" s="79" t="s">
        <v>458</v>
      </c>
      <c r="F920" s="79" t="s">
        <v>635</v>
      </c>
      <c r="G920" s="79" t="s">
        <v>55</v>
      </c>
      <c r="H920" s="79" t="s">
        <v>648</v>
      </c>
      <c r="I920" s="79" t="s">
        <v>636</v>
      </c>
      <c r="J920" s="79" t="s">
        <v>649</v>
      </c>
      <c r="K920" s="79" t="s">
        <v>592</v>
      </c>
      <c r="L920" s="79" t="s">
        <v>637</v>
      </c>
      <c r="M920" s="79" t="s">
        <v>650</v>
      </c>
      <c r="N920" s="82">
        <v>1</v>
      </c>
      <c r="O920" s="82">
        <v>1</v>
      </c>
      <c r="P920" s="82">
        <v>1</v>
      </c>
      <c r="Q920" s="82">
        <v>0</v>
      </c>
      <c r="R920" s="82">
        <v>0</v>
      </c>
      <c r="S920" s="82">
        <v>1</v>
      </c>
      <c r="T920" s="82">
        <v>1</v>
      </c>
      <c r="U920" s="82">
        <v>1</v>
      </c>
      <c r="V920" s="82">
        <v>0</v>
      </c>
      <c r="W920" s="77">
        <v>57036356.410000004</v>
      </c>
      <c r="X920" s="77">
        <v>0</v>
      </c>
      <c r="Y920" s="77">
        <v>0</v>
      </c>
      <c r="Z920" s="77">
        <v>0</v>
      </c>
      <c r="AA920" s="77">
        <v>0</v>
      </c>
      <c r="AB920" s="77">
        <v>0</v>
      </c>
      <c r="AC920" s="77">
        <v>0</v>
      </c>
      <c r="AD920" s="77">
        <v>57036356.410000004</v>
      </c>
      <c r="AE920" s="134">
        <v>42088</v>
      </c>
      <c r="AF920" s="134">
        <v>46471</v>
      </c>
      <c r="AG920" s="135">
        <v>85554534.609999999</v>
      </c>
      <c r="AH920" s="84">
        <v>3.0694444444444446</v>
      </c>
      <c r="AI920" s="84">
        <v>12</v>
      </c>
      <c r="AJ920" s="136">
        <v>7.4999999999999997E-2</v>
      </c>
      <c r="AK920" s="79" t="s">
        <v>651</v>
      </c>
      <c r="AL920" s="79" t="s">
        <v>652</v>
      </c>
      <c r="AM920" s="130">
        <v>0</v>
      </c>
      <c r="AN920" s="130">
        <v>0</v>
      </c>
      <c r="AO920" s="130">
        <v>0</v>
      </c>
      <c r="AP920" s="130">
        <v>0</v>
      </c>
      <c r="AQ920" s="130">
        <v>0</v>
      </c>
      <c r="AR920" s="130">
        <v>0</v>
      </c>
      <c r="AS920" s="130">
        <v>14259089.1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14259089.1</v>
      </c>
      <c r="BF920" s="130">
        <v>0</v>
      </c>
      <c r="BG920" s="130">
        <v>0</v>
      </c>
      <c r="BH920" s="130">
        <v>0</v>
      </c>
      <c r="BI920" s="22">
        <f t="shared" si="42"/>
        <v>14259089.1</v>
      </c>
      <c r="BJ920" s="22">
        <f t="shared" si="43"/>
        <v>14259089.1</v>
      </c>
      <c r="BK920" s="22">
        <f t="shared" si="44"/>
        <v>28518178.199999999</v>
      </c>
    </row>
    <row r="921" spans="1:63" x14ac:dyDescent="0.35">
      <c r="A921" s="23" t="s">
        <v>1462</v>
      </c>
      <c r="B921" s="79" t="s">
        <v>578</v>
      </c>
      <c r="C921" s="80">
        <v>8</v>
      </c>
      <c r="D921" s="81" t="s">
        <v>23</v>
      </c>
      <c r="E921" s="79" t="s">
        <v>458</v>
      </c>
      <c r="F921" s="79" t="s">
        <v>635</v>
      </c>
      <c r="G921" s="79" t="s">
        <v>55</v>
      </c>
      <c r="H921" s="79" t="s">
        <v>648</v>
      </c>
      <c r="I921" s="79" t="s">
        <v>636</v>
      </c>
      <c r="J921" s="79" t="s">
        <v>649</v>
      </c>
      <c r="K921" s="79" t="s">
        <v>592</v>
      </c>
      <c r="L921" s="79" t="s">
        <v>637</v>
      </c>
      <c r="M921" s="79" t="s">
        <v>650</v>
      </c>
      <c r="N921" s="82">
        <v>1</v>
      </c>
      <c r="O921" s="82">
        <v>1</v>
      </c>
      <c r="P921" s="82">
        <v>1</v>
      </c>
      <c r="Q921" s="82">
        <v>0</v>
      </c>
      <c r="R921" s="82">
        <v>0</v>
      </c>
      <c r="S921" s="82">
        <v>1</v>
      </c>
      <c r="T921" s="82">
        <v>1</v>
      </c>
      <c r="U921" s="82">
        <v>1</v>
      </c>
      <c r="V921" s="82">
        <v>0</v>
      </c>
      <c r="W921" s="77">
        <v>56936473.329999998</v>
      </c>
      <c r="X921" s="77">
        <v>0</v>
      </c>
      <c r="Y921" s="77">
        <v>0</v>
      </c>
      <c r="Z921" s="77">
        <v>0</v>
      </c>
      <c r="AA921" s="77">
        <v>0</v>
      </c>
      <c r="AB921" s="77">
        <v>0</v>
      </c>
      <c r="AC921" s="77">
        <v>0</v>
      </c>
      <c r="AD921" s="77">
        <v>56936473.329999998</v>
      </c>
      <c r="AE921" s="134">
        <v>42088</v>
      </c>
      <c r="AF921" s="134">
        <v>46471</v>
      </c>
      <c r="AG921" s="135">
        <v>85404710.010000005</v>
      </c>
      <c r="AH921" s="84">
        <v>3.0694444444444446</v>
      </c>
      <c r="AI921" s="84">
        <v>12</v>
      </c>
      <c r="AJ921" s="136">
        <v>7.4999999999999997E-2</v>
      </c>
      <c r="AK921" s="79" t="s">
        <v>651</v>
      </c>
      <c r="AL921" s="79" t="s">
        <v>652</v>
      </c>
      <c r="AM921" s="130">
        <v>0</v>
      </c>
      <c r="AN921" s="130">
        <v>0</v>
      </c>
      <c r="AO921" s="130">
        <v>0</v>
      </c>
      <c r="AP921" s="130">
        <v>0</v>
      </c>
      <c r="AQ921" s="130">
        <v>0</v>
      </c>
      <c r="AR921" s="130">
        <v>0</v>
      </c>
      <c r="AS921" s="130">
        <v>14234118.34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14234118.34</v>
      </c>
      <c r="BF921" s="130">
        <v>0</v>
      </c>
      <c r="BG921" s="130">
        <v>0</v>
      </c>
      <c r="BH921" s="130">
        <v>0</v>
      </c>
      <c r="BI921" s="22">
        <f t="shared" si="42"/>
        <v>14234118.34</v>
      </c>
      <c r="BJ921" s="22">
        <f t="shared" si="43"/>
        <v>14234118.34</v>
      </c>
      <c r="BK921" s="22">
        <f t="shared" si="44"/>
        <v>28468236.68</v>
      </c>
    </row>
    <row r="922" spans="1:63" x14ac:dyDescent="0.35">
      <c r="A922" s="23" t="s">
        <v>1460</v>
      </c>
      <c r="B922" s="79" t="s">
        <v>578</v>
      </c>
      <c r="C922" s="80">
        <v>15</v>
      </c>
      <c r="D922" s="81" t="s">
        <v>23</v>
      </c>
      <c r="E922" s="79" t="s">
        <v>458</v>
      </c>
      <c r="F922" s="79" t="s">
        <v>635</v>
      </c>
      <c r="G922" s="79" t="s">
        <v>55</v>
      </c>
      <c r="H922" s="79" t="s">
        <v>648</v>
      </c>
      <c r="I922" s="79" t="s">
        <v>636</v>
      </c>
      <c r="J922" s="79" t="s">
        <v>649</v>
      </c>
      <c r="K922" s="79" t="s">
        <v>592</v>
      </c>
      <c r="L922" s="79" t="s">
        <v>637</v>
      </c>
      <c r="M922" s="79" t="s">
        <v>650</v>
      </c>
      <c r="N922" s="82">
        <v>1</v>
      </c>
      <c r="O922" s="82">
        <v>1</v>
      </c>
      <c r="P922" s="82">
        <v>1</v>
      </c>
      <c r="Q922" s="82">
        <v>0</v>
      </c>
      <c r="R922" s="82">
        <v>0</v>
      </c>
      <c r="S922" s="82">
        <v>1</v>
      </c>
      <c r="T922" s="82">
        <v>1</v>
      </c>
      <c r="U922" s="82">
        <v>1</v>
      </c>
      <c r="V922" s="82">
        <v>0</v>
      </c>
      <c r="W922" s="77">
        <v>70309268.059999987</v>
      </c>
      <c r="X922" s="77">
        <v>0</v>
      </c>
      <c r="Y922" s="77">
        <v>0</v>
      </c>
      <c r="Z922" s="77">
        <v>0</v>
      </c>
      <c r="AA922" s="77">
        <v>0</v>
      </c>
      <c r="AB922" s="77">
        <v>0</v>
      </c>
      <c r="AC922" s="77">
        <v>0</v>
      </c>
      <c r="AD922" s="77">
        <v>70309268.059999987</v>
      </c>
      <c r="AE922" s="134">
        <v>42109</v>
      </c>
      <c r="AF922" s="134">
        <v>46492</v>
      </c>
      <c r="AG922" s="135">
        <v>105463902.08</v>
      </c>
      <c r="AH922" s="84">
        <v>3.125</v>
      </c>
      <c r="AI922" s="84">
        <v>12</v>
      </c>
      <c r="AJ922" s="136">
        <v>7.4999999999999997E-2</v>
      </c>
      <c r="AK922" s="79" t="s">
        <v>651</v>
      </c>
      <c r="AL922" s="79" t="s">
        <v>652</v>
      </c>
      <c r="AM922" s="130">
        <v>0</v>
      </c>
      <c r="AN922" s="130">
        <v>0</v>
      </c>
      <c r="AO922" s="130">
        <v>0</v>
      </c>
      <c r="AP922" s="130">
        <v>0</v>
      </c>
      <c r="AQ922" s="130">
        <v>0</v>
      </c>
      <c r="AR922" s="130">
        <v>0</v>
      </c>
      <c r="AS922" s="130">
        <v>0</v>
      </c>
      <c r="AT922" s="130">
        <v>17577317.010000002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17577317.010000002</v>
      </c>
      <c r="BG922" s="130">
        <v>0</v>
      </c>
      <c r="BH922" s="130">
        <v>0</v>
      </c>
      <c r="BI922" s="22">
        <f t="shared" si="42"/>
        <v>17577317.010000002</v>
      </c>
      <c r="BJ922" s="22">
        <f t="shared" si="43"/>
        <v>17577317.010000002</v>
      </c>
      <c r="BK922" s="22">
        <f t="shared" si="44"/>
        <v>35154634.020000003</v>
      </c>
    </row>
    <row r="923" spans="1:63" x14ac:dyDescent="0.35">
      <c r="A923" s="23" t="s">
        <v>2301</v>
      </c>
      <c r="B923" s="79" t="s">
        <v>573</v>
      </c>
      <c r="C923" s="80">
        <v>26</v>
      </c>
      <c r="D923" s="81" t="s">
        <v>23</v>
      </c>
      <c r="E923" s="79" t="s">
        <v>458</v>
      </c>
      <c r="F923" s="79" t="s">
        <v>635</v>
      </c>
      <c r="G923" s="79" t="s">
        <v>994</v>
      </c>
      <c r="H923" s="79" t="s">
        <v>648</v>
      </c>
      <c r="I923" s="79" t="s">
        <v>995</v>
      </c>
      <c r="J923" s="79" t="s">
        <v>649</v>
      </c>
      <c r="K923" s="79" t="s">
        <v>994</v>
      </c>
      <c r="L923" s="79" t="s">
        <v>637</v>
      </c>
      <c r="M923" s="79" t="s">
        <v>650</v>
      </c>
      <c r="N923" s="82">
        <v>1</v>
      </c>
      <c r="O923" s="82">
        <v>1</v>
      </c>
      <c r="P923" s="82">
        <v>1</v>
      </c>
      <c r="Q923" s="82">
        <v>0</v>
      </c>
      <c r="R923" s="82">
        <v>0</v>
      </c>
      <c r="S923" s="82">
        <v>0</v>
      </c>
      <c r="T923" s="82">
        <v>1</v>
      </c>
      <c r="U923" s="82">
        <v>1</v>
      </c>
      <c r="V923" s="82">
        <v>0</v>
      </c>
      <c r="W923" s="77">
        <v>5120329.3899999997</v>
      </c>
      <c r="X923" s="77">
        <v>0</v>
      </c>
      <c r="Y923" s="77">
        <v>0</v>
      </c>
      <c r="Z923" s="77">
        <v>0</v>
      </c>
      <c r="AA923" s="77">
        <v>0</v>
      </c>
      <c r="AB923" s="77">
        <v>0</v>
      </c>
      <c r="AC923" s="77">
        <v>0</v>
      </c>
      <c r="AD923" s="77">
        <v>5120329.3899999997</v>
      </c>
      <c r="AE923" s="134">
        <v>41486</v>
      </c>
      <c r="AF923" s="134">
        <v>46965</v>
      </c>
      <c r="AG923" s="135">
        <v>5120329.3899999997</v>
      </c>
      <c r="AH923" s="84">
        <v>4.416666666666667</v>
      </c>
      <c r="AI923" s="84">
        <v>15</v>
      </c>
      <c r="AJ923" s="136">
        <v>7.4999999999999997E-2</v>
      </c>
      <c r="AK923" s="79" t="s">
        <v>651</v>
      </c>
      <c r="AL923" s="79" t="s">
        <v>652</v>
      </c>
      <c r="AM923" s="130">
        <v>0</v>
      </c>
      <c r="AN923" s="130">
        <v>0</v>
      </c>
      <c r="AO923" s="130">
        <v>0</v>
      </c>
      <c r="AP923" s="130">
        <v>0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0</v>
      </c>
      <c r="BI923" s="22">
        <f t="shared" si="42"/>
        <v>0</v>
      </c>
      <c r="BJ923" s="22">
        <f t="shared" si="43"/>
        <v>0</v>
      </c>
      <c r="BK923" s="22">
        <f t="shared" si="44"/>
        <v>0</v>
      </c>
    </row>
    <row r="924" spans="1:63" x14ac:dyDescent="0.35">
      <c r="A924" s="23" t="s">
        <v>2302</v>
      </c>
      <c r="B924" s="79" t="s">
        <v>575</v>
      </c>
      <c r="C924" s="80">
        <v>28</v>
      </c>
      <c r="D924" s="81" t="s">
        <v>23</v>
      </c>
      <c r="E924" s="79" t="s">
        <v>458</v>
      </c>
      <c r="F924" s="79" t="s">
        <v>635</v>
      </c>
      <c r="G924" s="79" t="s">
        <v>994</v>
      </c>
      <c r="H924" s="79" t="s">
        <v>648</v>
      </c>
      <c r="I924" s="79" t="s">
        <v>995</v>
      </c>
      <c r="J924" s="79" t="s">
        <v>649</v>
      </c>
      <c r="K924" s="79" t="s">
        <v>994</v>
      </c>
      <c r="L924" s="79" t="s">
        <v>637</v>
      </c>
      <c r="M924" s="79" t="s">
        <v>650</v>
      </c>
      <c r="N924" s="82">
        <v>1</v>
      </c>
      <c r="O924" s="82">
        <v>1</v>
      </c>
      <c r="P924" s="82">
        <v>1</v>
      </c>
      <c r="Q924" s="82">
        <v>0</v>
      </c>
      <c r="R924" s="82">
        <v>0</v>
      </c>
      <c r="S924" s="82">
        <v>0</v>
      </c>
      <c r="T924" s="82">
        <v>1</v>
      </c>
      <c r="U924" s="82">
        <v>1</v>
      </c>
      <c r="V924" s="82">
        <v>0</v>
      </c>
      <c r="W924" s="77">
        <v>1284789.3400000001</v>
      </c>
      <c r="X924" s="77">
        <v>0</v>
      </c>
      <c r="Y924" s="77">
        <v>0</v>
      </c>
      <c r="Z924" s="77">
        <v>0</v>
      </c>
      <c r="AA924" s="77">
        <v>0</v>
      </c>
      <c r="AB924" s="77">
        <v>0</v>
      </c>
      <c r="AC924" s="77">
        <v>0</v>
      </c>
      <c r="AD924" s="77">
        <v>1284789.3400000001</v>
      </c>
      <c r="AE924" s="134">
        <v>41751</v>
      </c>
      <c r="AF924" s="134">
        <v>49056</v>
      </c>
      <c r="AG924" s="135">
        <v>1284789.3400000001</v>
      </c>
      <c r="AH924" s="84">
        <v>10.144444444444444</v>
      </c>
      <c r="AI924" s="84">
        <v>20</v>
      </c>
      <c r="AJ924" s="136">
        <v>7.4999999999999997E-3</v>
      </c>
      <c r="AK924" s="79" t="s">
        <v>651</v>
      </c>
      <c r="AL924" s="79" t="s">
        <v>652</v>
      </c>
      <c r="AM924" s="130">
        <v>0</v>
      </c>
      <c r="AN924" s="130">
        <v>0</v>
      </c>
      <c r="AO924" s="130">
        <v>0</v>
      </c>
      <c r="AP924" s="130">
        <v>0</v>
      </c>
      <c r="AQ924" s="130">
        <v>0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0</v>
      </c>
      <c r="BI924" s="22">
        <f t="shared" si="42"/>
        <v>0</v>
      </c>
      <c r="BJ924" s="22">
        <f t="shared" si="43"/>
        <v>0</v>
      </c>
      <c r="BK924" s="22">
        <f t="shared" si="44"/>
        <v>0</v>
      </c>
    </row>
    <row r="925" spans="1:63" x14ac:dyDescent="0.35">
      <c r="A925" s="23" t="s">
        <v>1389</v>
      </c>
      <c r="B925" s="79" t="s">
        <v>569</v>
      </c>
      <c r="C925" s="80">
        <v>3</v>
      </c>
      <c r="D925" s="81" t="s">
        <v>23</v>
      </c>
      <c r="E925" s="79" t="s">
        <v>458</v>
      </c>
      <c r="F925" s="79" t="s">
        <v>635</v>
      </c>
      <c r="G925" s="79" t="s">
        <v>594</v>
      </c>
      <c r="H925" s="79" t="s">
        <v>648</v>
      </c>
      <c r="I925" s="79" t="s">
        <v>636</v>
      </c>
      <c r="J925" s="79" t="s">
        <v>649</v>
      </c>
      <c r="K925" s="79" t="s">
        <v>594</v>
      </c>
      <c r="L925" s="79" t="s">
        <v>637</v>
      </c>
      <c r="M925" s="79" t="s">
        <v>650</v>
      </c>
      <c r="N925" s="82">
        <v>1</v>
      </c>
      <c r="O925" s="82">
        <v>1</v>
      </c>
      <c r="P925" s="82">
        <v>1</v>
      </c>
      <c r="Q925" s="82">
        <v>0</v>
      </c>
      <c r="R925" s="82">
        <v>0</v>
      </c>
      <c r="S925" s="82">
        <v>1</v>
      </c>
      <c r="T925" s="82">
        <v>1</v>
      </c>
      <c r="U925" s="82">
        <v>1</v>
      </c>
      <c r="V925" s="82">
        <v>0</v>
      </c>
      <c r="W925" s="77">
        <v>1212368.8599999999</v>
      </c>
      <c r="X925" s="77">
        <v>0</v>
      </c>
      <c r="Y925" s="77">
        <v>0</v>
      </c>
      <c r="Z925" s="77">
        <v>0</v>
      </c>
      <c r="AA925" s="77">
        <v>0</v>
      </c>
      <c r="AB925" s="77">
        <v>0</v>
      </c>
      <c r="AC925" s="77">
        <v>0</v>
      </c>
      <c r="AD925" s="77">
        <v>1212368.8599999999</v>
      </c>
      <c r="AE925" s="134">
        <v>40974</v>
      </c>
      <c r="AF925" s="134">
        <v>45357</v>
      </c>
      <c r="AG925" s="135">
        <v>8486581.9600000009</v>
      </c>
      <c r="AH925" s="84">
        <v>1.6666666666666666E-2</v>
      </c>
      <c r="AI925" s="84">
        <v>12</v>
      </c>
      <c r="AJ925" s="136">
        <v>7.0000000000000007E-2</v>
      </c>
      <c r="AK925" s="79" t="s">
        <v>651</v>
      </c>
      <c r="AL925" s="79" t="s">
        <v>652</v>
      </c>
      <c r="AM925" s="130">
        <v>1212368.8600000001</v>
      </c>
      <c r="AN925" s="130">
        <v>0</v>
      </c>
      <c r="AO925" s="130">
        <v>0</v>
      </c>
      <c r="AP925" s="130">
        <v>0</v>
      </c>
      <c r="AQ925" s="130">
        <v>0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0</v>
      </c>
      <c r="BI925" s="22">
        <f t="shared" si="42"/>
        <v>1212368.8600000001</v>
      </c>
      <c r="BJ925" s="22">
        <f t="shared" si="43"/>
        <v>0</v>
      </c>
      <c r="BK925" s="22">
        <f t="shared" si="44"/>
        <v>1212368.8600000001</v>
      </c>
    </row>
    <row r="926" spans="1:63" x14ac:dyDescent="0.35">
      <c r="A926" s="23" t="s">
        <v>1403</v>
      </c>
      <c r="B926" s="79" t="s">
        <v>573</v>
      </c>
      <c r="C926" s="80">
        <v>11</v>
      </c>
      <c r="D926" s="81" t="s">
        <v>23</v>
      </c>
      <c r="E926" s="79" t="s">
        <v>458</v>
      </c>
      <c r="F926" s="79" t="s">
        <v>635</v>
      </c>
      <c r="G926" s="79" t="s">
        <v>594</v>
      </c>
      <c r="H926" s="79" t="s">
        <v>648</v>
      </c>
      <c r="I926" s="79" t="s">
        <v>636</v>
      </c>
      <c r="J926" s="79" t="s">
        <v>649</v>
      </c>
      <c r="K926" s="79" t="s">
        <v>594</v>
      </c>
      <c r="L926" s="79" t="s">
        <v>637</v>
      </c>
      <c r="M926" s="79" t="s">
        <v>650</v>
      </c>
      <c r="N926" s="82">
        <v>1</v>
      </c>
      <c r="O926" s="82">
        <v>1</v>
      </c>
      <c r="P926" s="82">
        <v>1</v>
      </c>
      <c r="Q926" s="82">
        <v>0</v>
      </c>
      <c r="R926" s="82">
        <v>0</v>
      </c>
      <c r="S926" s="82">
        <v>1</v>
      </c>
      <c r="T926" s="82">
        <v>1</v>
      </c>
      <c r="U926" s="82">
        <v>1</v>
      </c>
      <c r="V926" s="82">
        <v>0</v>
      </c>
      <c r="W926" s="77">
        <v>12272727.280000001</v>
      </c>
      <c r="X926" s="77">
        <v>0</v>
      </c>
      <c r="Y926" s="77">
        <v>0</v>
      </c>
      <c r="Z926" s="77">
        <v>0</v>
      </c>
      <c r="AA926" s="77">
        <v>0</v>
      </c>
      <c r="AB926" s="77">
        <v>0</v>
      </c>
      <c r="AC926" s="77">
        <v>0</v>
      </c>
      <c r="AD926" s="77">
        <v>12272727.280000001</v>
      </c>
      <c r="AE926" s="134">
        <v>41389</v>
      </c>
      <c r="AF926" s="134">
        <v>46868</v>
      </c>
      <c r="AG926" s="135">
        <v>15000000</v>
      </c>
      <c r="AH926" s="84">
        <v>4.1527777777777777</v>
      </c>
      <c r="AI926" s="84">
        <v>15</v>
      </c>
      <c r="AJ926" s="136">
        <v>7.7499999999999999E-2</v>
      </c>
      <c r="AK926" s="79" t="s">
        <v>651</v>
      </c>
      <c r="AL926" s="79" t="s">
        <v>652</v>
      </c>
      <c r="AM926" s="130">
        <v>0</v>
      </c>
      <c r="AN926" s="130">
        <v>1363636.36</v>
      </c>
      <c r="AO926" s="130">
        <v>0</v>
      </c>
      <c r="AP926" s="130">
        <v>0</v>
      </c>
      <c r="AQ926" s="130">
        <v>0</v>
      </c>
      <c r="AR926" s="130">
        <v>0</v>
      </c>
      <c r="AS926" s="130">
        <v>0</v>
      </c>
      <c r="AT926" s="130">
        <v>1363636.36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1363636.36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1363636.36</v>
      </c>
      <c r="BG926" s="130">
        <v>0</v>
      </c>
      <c r="BH926" s="130">
        <v>0</v>
      </c>
      <c r="BI926" s="22">
        <f t="shared" si="42"/>
        <v>2727272.72</v>
      </c>
      <c r="BJ926" s="22">
        <f t="shared" si="43"/>
        <v>2727272.72</v>
      </c>
      <c r="BK926" s="22">
        <f t="shared" si="44"/>
        <v>5454545.4400000004</v>
      </c>
    </row>
    <row r="927" spans="1:63" x14ac:dyDescent="0.35">
      <c r="A927" s="23" t="s">
        <v>1411</v>
      </c>
      <c r="B927" s="79" t="s">
        <v>573</v>
      </c>
      <c r="C927" s="80">
        <v>22</v>
      </c>
      <c r="D927" s="81" t="s">
        <v>23</v>
      </c>
      <c r="E927" s="79" t="s">
        <v>458</v>
      </c>
      <c r="F927" s="79" t="s">
        <v>635</v>
      </c>
      <c r="G927" s="79" t="s">
        <v>594</v>
      </c>
      <c r="H927" s="79" t="s">
        <v>648</v>
      </c>
      <c r="I927" s="79" t="s">
        <v>636</v>
      </c>
      <c r="J927" s="79" t="s">
        <v>649</v>
      </c>
      <c r="K927" s="79" t="s">
        <v>594</v>
      </c>
      <c r="L927" s="79" t="s">
        <v>637</v>
      </c>
      <c r="M927" s="79" t="s">
        <v>650</v>
      </c>
      <c r="N927" s="82">
        <v>1</v>
      </c>
      <c r="O927" s="82">
        <v>1</v>
      </c>
      <c r="P927" s="82">
        <v>1</v>
      </c>
      <c r="Q927" s="82">
        <v>0</v>
      </c>
      <c r="R927" s="82">
        <v>0</v>
      </c>
      <c r="S927" s="82">
        <v>1</v>
      </c>
      <c r="T927" s="82">
        <v>1</v>
      </c>
      <c r="U927" s="82">
        <v>1</v>
      </c>
      <c r="V927" s="82">
        <v>0</v>
      </c>
      <c r="W927" s="77">
        <v>14727272.719999999</v>
      </c>
      <c r="X927" s="77">
        <v>0</v>
      </c>
      <c r="Y927" s="77">
        <v>0</v>
      </c>
      <c r="Z927" s="77">
        <v>0</v>
      </c>
      <c r="AA927" s="77">
        <v>0</v>
      </c>
      <c r="AB927" s="77">
        <v>0</v>
      </c>
      <c r="AC927" s="77">
        <v>0</v>
      </c>
      <c r="AD927" s="77">
        <v>14727272.719999999</v>
      </c>
      <c r="AE927" s="134">
        <v>41450</v>
      </c>
      <c r="AF927" s="134">
        <v>46929</v>
      </c>
      <c r="AG927" s="135">
        <v>18000000</v>
      </c>
      <c r="AH927" s="84">
        <v>4.3194444444444446</v>
      </c>
      <c r="AI927" s="84">
        <v>15</v>
      </c>
      <c r="AJ927" s="136">
        <v>7.7499999999999999E-2</v>
      </c>
      <c r="AK927" s="79" t="s">
        <v>651</v>
      </c>
      <c r="AL927" s="79" t="s">
        <v>652</v>
      </c>
      <c r="AM927" s="130">
        <v>0</v>
      </c>
      <c r="AN927" s="130">
        <v>0</v>
      </c>
      <c r="AO927" s="130">
        <v>0</v>
      </c>
      <c r="AP927" s="130">
        <v>1636363.64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1636363.64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1636363.64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1636363.64</v>
      </c>
      <c r="BI927" s="22">
        <f t="shared" si="42"/>
        <v>3272727.28</v>
      </c>
      <c r="BJ927" s="22">
        <f t="shared" si="43"/>
        <v>3272727.28</v>
      </c>
      <c r="BK927" s="22">
        <f t="shared" si="44"/>
        <v>6545454.5599999996</v>
      </c>
    </row>
    <row r="928" spans="1:63" x14ac:dyDescent="0.35">
      <c r="A928" s="23" t="s">
        <v>1414</v>
      </c>
      <c r="B928" s="79" t="s">
        <v>573</v>
      </c>
      <c r="C928" s="80">
        <v>25</v>
      </c>
      <c r="D928" s="81" t="s">
        <v>23</v>
      </c>
      <c r="E928" s="79" t="s">
        <v>458</v>
      </c>
      <c r="F928" s="79" t="s">
        <v>635</v>
      </c>
      <c r="G928" s="79" t="s">
        <v>594</v>
      </c>
      <c r="H928" s="79" t="s">
        <v>648</v>
      </c>
      <c r="I928" s="79" t="s">
        <v>636</v>
      </c>
      <c r="J928" s="79" t="s">
        <v>649</v>
      </c>
      <c r="K928" s="79" t="s">
        <v>594</v>
      </c>
      <c r="L928" s="79" t="s">
        <v>637</v>
      </c>
      <c r="M928" s="79" t="s">
        <v>650</v>
      </c>
      <c r="N928" s="82">
        <v>1</v>
      </c>
      <c r="O928" s="82">
        <v>1</v>
      </c>
      <c r="P928" s="82">
        <v>1</v>
      </c>
      <c r="Q928" s="82">
        <v>0</v>
      </c>
      <c r="R928" s="82">
        <v>0</v>
      </c>
      <c r="S928" s="82">
        <v>1</v>
      </c>
      <c r="T928" s="82">
        <v>1</v>
      </c>
      <c r="U928" s="82">
        <v>1</v>
      </c>
      <c r="V928" s="82">
        <v>0</v>
      </c>
      <c r="W928" s="77">
        <v>4090909.0999999996</v>
      </c>
      <c r="X928" s="77">
        <v>0</v>
      </c>
      <c r="Y928" s="77">
        <v>0</v>
      </c>
      <c r="Z928" s="77">
        <v>0</v>
      </c>
      <c r="AA928" s="77">
        <v>0</v>
      </c>
      <c r="AB928" s="77">
        <v>0</v>
      </c>
      <c r="AC928" s="77">
        <v>0</v>
      </c>
      <c r="AD928" s="77">
        <v>4090909.0999999996</v>
      </c>
      <c r="AE928" s="134">
        <v>41479</v>
      </c>
      <c r="AF928" s="134">
        <v>46958</v>
      </c>
      <c r="AG928" s="135">
        <v>5000000</v>
      </c>
      <c r="AH928" s="84">
        <v>4.4000000000000004</v>
      </c>
      <c r="AI928" s="84">
        <v>15</v>
      </c>
      <c r="AJ928" s="136">
        <v>7.7499999999999999E-2</v>
      </c>
      <c r="AK928" s="79" t="s">
        <v>651</v>
      </c>
      <c r="AL928" s="79" t="s">
        <v>652</v>
      </c>
      <c r="AM928" s="130">
        <v>0</v>
      </c>
      <c r="AN928" s="130">
        <v>0</v>
      </c>
      <c r="AO928" s="130">
        <v>0</v>
      </c>
      <c r="AP928" s="130">
        <v>0</v>
      </c>
      <c r="AQ928" s="130">
        <v>454545.45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454545.45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454545.45</v>
      </c>
      <c r="BD928" s="130">
        <v>0</v>
      </c>
      <c r="BE928" s="130">
        <v>0</v>
      </c>
      <c r="BF928" s="130">
        <v>0</v>
      </c>
      <c r="BG928" s="130">
        <v>0</v>
      </c>
      <c r="BH928" s="130">
        <v>0</v>
      </c>
      <c r="BI928" s="22">
        <f t="shared" si="42"/>
        <v>454545.45</v>
      </c>
      <c r="BJ928" s="22">
        <f t="shared" si="43"/>
        <v>909090.9</v>
      </c>
      <c r="BK928" s="22">
        <f t="shared" si="44"/>
        <v>1363636.35</v>
      </c>
    </row>
    <row r="929" spans="1:63" x14ac:dyDescent="0.35">
      <c r="A929" s="23" t="s">
        <v>1417</v>
      </c>
      <c r="B929" s="79" t="s">
        <v>573</v>
      </c>
      <c r="C929" s="80">
        <v>33</v>
      </c>
      <c r="D929" s="81" t="s">
        <v>23</v>
      </c>
      <c r="E929" s="79" t="s">
        <v>458</v>
      </c>
      <c r="F929" s="79" t="s">
        <v>635</v>
      </c>
      <c r="G929" s="79" t="s">
        <v>594</v>
      </c>
      <c r="H929" s="79" t="s">
        <v>648</v>
      </c>
      <c r="I929" s="79" t="s">
        <v>636</v>
      </c>
      <c r="J929" s="79" t="s">
        <v>649</v>
      </c>
      <c r="K929" s="79" t="s">
        <v>594</v>
      </c>
      <c r="L929" s="79" t="s">
        <v>637</v>
      </c>
      <c r="M929" s="79" t="s">
        <v>650</v>
      </c>
      <c r="N929" s="82">
        <v>1</v>
      </c>
      <c r="O929" s="82">
        <v>1</v>
      </c>
      <c r="P929" s="82">
        <v>1</v>
      </c>
      <c r="Q929" s="82">
        <v>0</v>
      </c>
      <c r="R929" s="82">
        <v>0</v>
      </c>
      <c r="S929" s="82">
        <v>1</v>
      </c>
      <c r="T929" s="82">
        <v>1</v>
      </c>
      <c r="U929" s="82">
        <v>1</v>
      </c>
      <c r="V929" s="82">
        <v>0</v>
      </c>
      <c r="W929" s="77">
        <v>6818181.8200000003</v>
      </c>
      <c r="X929" s="77">
        <v>0</v>
      </c>
      <c r="Y929" s="77">
        <v>681818.18</v>
      </c>
      <c r="Z929" s="77">
        <v>264204.55</v>
      </c>
      <c r="AA929" s="77">
        <v>0</v>
      </c>
      <c r="AB929" s="77">
        <v>0</v>
      </c>
      <c r="AC929" s="77">
        <v>0</v>
      </c>
      <c r="AD929" s="77">
        <v>6136363.6400000006</v>
      </c>
      <c r="AE929" s="134">
        <v>41487</v>
      </c>
      <c r="AF929" s="134">
        <v>46966</v>
      </c>
      <c r="AG929" s="135">
        <v>7500000</v>
      </c>
      <c r="AH929" s="84">
        <v>4.4194444444444443</v>
      </c>
      <c r="AI929" s="84">
        <v>15</v>
      </c>
      <c r="AJ929" s="136">
        <v>7.7499999999999999E-2</v>
      </c>
      <c r="AK929" s="79" t="s">
        <v>651</v>
      </c>
      <c r="AL929" s="79" t="s">
        <v>652</v>
      </c>
      <c r="AM929" s="130">
        <v>0</v>
      </c>
      <c r="AN929" s="130">
        <v>0</v>
      </c>
      <c r="AO929" s="130">
        <v>0</v>
      </c>
      <c r="AP929" s="130">
        <v>0</v>
      </c>
      <c r="AQ929" s="130">
        <v>0</v>
      </c>
      <c r="AR929" s="130">
        <v>681818.18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681818.18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681818.18</v>
      </c>
      <c r="BE929" s="130">
        <v>0</v>
      </c>
      <c r="BF929" s="130">
        <v>0</v>
      </c>
      <c r="BG929" s="130">
        <v>0</v>
      </c>
      <c r="BH929" s="130">
        <v>0</v>
      </c>
      <c r="BI929" s="22">
        <f t="shared" si="42"/>
        <v>681818.18</v>
      </c>
      <c r="BJ929" s="22">
        <f t="shared" si="43"/>
        <v>1363636.36</v>
      </c>
      <c r="BK929" s="22">
        <f t="shared" si="44"/>
        <v>2045454.54</v>
      </c>
    </row>
    <row r="930" spans="1:63" x14ac:dyDescent="0.35">
      <c r="A930" s="23" t="s">
        <v>1419</v>
      </c>
      <c r="B930" s="79" t="s">
        <v>573</v>
      </c>
      <c r="C930" s="80">
        <v>41</v>
      </c>
      <c r="D930" s="81" t="s">
        <v>23</v>
      </c>
      <c r="E930" s="79" t="s">
        <v>458</v>
      </c>
      <c r="F930" s="79" t="s">
        <v>635</v>
      </c>
      <c r="G930" s="79" t="s">
        <v>594</v>
      </c>
      <c r="H930" s="79" t="s">
        <v>648</v>
      </c>
      <c r="I930" s="79" t="s">
        <v>636</v>
      </c>
      <c r="J930" s="79" t="s">
        <v>649</v>
      </c>
      <c r="K930" s="79" t="s">
        <v>594</v>
      </c>
      <c r="L930" s="79" t="s">
        <v>637</v>
      </c>
      <c r="M930" s="79" t="s">
        <v>650</v>
      </c>
      <c r="N930" s="82">
        <v>1</v>
      </c>
      <c r="O930" s="82">
        <v>1</v>
      </c>
      <c r="P930" s="82">
        <v>1</v>
      </c>
      <c r="Q930" s="82">
        <v>0</v>
      </c>
      <c r="R930" s="82">
        <v>0</v>
      </c>
      <c r="S930" s="82">
        <v>1</v>
      </c>
      <c r="T930" s="82">
        <v>1</v>
      </c>
      <c r="U930" s="82">
        <v>1</v>
      </c>
      <c r="V930" s="82">
        <v>0</v>
      </c>
      <c r="W930" s="77">
        <v>11818181.82</v>
      </c>
      <c r="X930" s="77">
        <v>0</v>
      </c>
      <c r="Y930" s="77">
        <v>0</v>
      </c>
      <c r="Z930" s="77">
        <v>0</v>
      </c>
      <c r="AA930" s="77">
        <v>0</v>
      </c>
      <c r="AB930" s="77">
        <v>0</v>
      </c>
      <c r="AC930" s="77">
        <v>0</v>
      </c>
      <c r="AD930" s="77">
        <v>11818181.82</v>
      </c>
      <c r="AE930" s="134">
        <v>41528</v>
      </c>
      <c r="AF930" s="134">
        <v>47007</v>
      </c>
      <c r="AG930" s="135">
        <v>13000000</v>
      </c>
      <c r="AH930" s="84">
        <v>4.5305555555555559</v>
      </c>
      <c r="AI930" s="84">
        <v>15</v>
      </c>
      <c r="AJ930" s="136">
        <v>7.7499999999999999E-2</v>
      </c>
      <c r="AK930" s="79" t="s">
        <v>651</v>
      </c>
      <c r="AL930" s="79" t="s">
        <v>652</v>
      </c>
      <c r="AM930" s="130">
        <v>1181818.18</v>
      </c>
      <c r="AN930" s="130">
        <v>0</v>
      </c>
      <c r="AO930" s="130">
        <v>0</v>
      </c>
      <c r="AP930" s="130">
        <v>0</v>
      </c>
      <c r="AQ930" s="130">
        <v>0</v>
      </c>
      <c r="AR930" s="130">
        <v>0</v>
      </c>
      <c r="AS930" s="130">
        <v>1181818.18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1181818.18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1181818.18</v>
      </c>
      <c r="BF930" s="130">
        <v>0</v>
      </c>
      <c r="BG930" s="130">
        <v>0</v>
      </c>
      <c r="BH930" s="130">
        <v>0</v>
      </c>
      <c r="BI930" s="22">
        <f t="shared" si="42"/>
        <v>2363636.36</v>
      </c>
      <c r="BJ930" s="22">
        <f t="shared" si="43"/>
        <v>2363636.36</v>
      </c>
      <c r="BK930" s="22">
        <f t="shared" si="44"/>
        <v>4727272.72</v>
      </c>
    </row>
    <row r="931" spans="1:63" x14ac:dyDescent="0.35">
      <c r="A931" s="23" t="s">
        <v>1424</v>
      </c>
      <c r="B931" s="79" t="s">
        <v>574</v>
      </c>
      <c r="C931" s="80">
        <v>2</v>
      </c>
      <c r="D931" s="81" t="s">
        <v>23</v>
      </c>
      <c r="E931" s="79" t="s">
        <v>458</v>
      </c>
      <c r="F931" s="79" t="s">
        <v>635</v>
      </c>
      <c r="G931" s="79" t="s">
        <v>594</v>
      </c>
      <c r="H931" s="79" t="s">
        <v>648</v>
      </c>
      <c r="I931" s="79" t="s">
        <v>636</v>
      </c>
      <c r="J931" s="79" t="s">
        <v>649</v>
      </c>
      <c r="K931" s="79" t="s">
        <v>594</v>
      </c>
      <c r="L931" s="79" t="s">
        <v>637</v>
      </c>
      <c r="M931" s="79" t="s">
        <v>650</v>
      </c>
      <c r="N931" s="82">
        <v>1</v>
      </c>
      <c r="O931" s="82">
        <v>1</v>
      </c>
      <c r="P931" s="82">
        <v>1</v>
      </c>
      <c r="Q931" s="82">
        <v>0</v>
      </c>
      <c r="R931" s="82">
        <v>0</v>
      </c>
      <c r="S931" s="82">
        <v>1</v>
      </c>
      <c r="T931" s="82">
        <v>1</v>
      </c>
      <c r="U931" s="82">
        <v>1</v>
      </c>
      <c r="V931" s="82">
        <v>0</v>
      </c>
      <c r="W931" s="77">
        <v>22727272.73</v>
      </c>
      <c r="X931" s="77">
        <v>0</v>
      </c>
      <c r="Y931" s="77">
        <v>0</v>
      </c>
      <c r="Z931" s="77">
        <v>0</v>
      </c>
      <c r="AA931" s="77">
        <v>0</v>
      </c>
      <c r="AB931" s="77">
        <v>0</v>
      </c>
      <c r="AC931" s="77">
        <v>0</v>
      </c>
      <c r="AD931" s="77">
        <v>22727272.73</v>
      </c>
      <c r="AE931" s="134">
        <v>41570</v>
      </c>
      <c r="AF931" s="134">
        <v>47049</v>
      </c>
      <c r="AG931" s="135">
        <v>25000000</v>
      </c>
      <c r="AH931" s="84">
        <v>4.6472222222222221</v>
      </c>
      <c r="AI931" s="84">
        <v>15</v>
      </c>
      <c r="AJ931" s="136">
        <v>7.7499999999999999E-2</v>
      </c>
      <c r="AK931" s="79" t="s">
        <v>651</v>
      </c>
      <c r="AL931" s="79" t="s">
        <v>652</v>
      </c>
      <c r="AM931" s="130">
        <v>0</v>
      </c>
      <c r="AN931" s="130">
        <v>2272727.27</v>
      </c>
      <c r="AO931" s="130">
        <v>0</v>
      </c>
      <c r="AP931" s="130">
        <v>0</v>
      </c>
      <c r="AQ931" s="130">
        <v>0</v>
      </c>
      <c r="AR931" s="130">
        <v>0</v>
      </c>
      <c r="AS931" s="130">
        <v>0</v>
      </c>
      <c r="AT931" s="130">
        <v>2272727.27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2272727.27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2272727.27</v>
      </c>
      <c r="BG931" s="130">
        <v>0</v>
      </c>
      <c r="BH931" s="130">
        <v>0</v>
      </c>
      <c r="BI931" s="22">
        <f t="shared" si="42"/>
        <v>4545454.54</v>
      </c>
      <c r="BJ931" s="22">
        <f t="shared" si="43"/>
        <v>4545454.54</v>
      </c>
      <c r="BK931" s="22">
        <f t="shared" si="44"/>
        <v>9090909.0800000001</v>
      </c>
    </row>
    <row r="932" spans="1:63" x14ac:dyDescent="0.35">
      <c r="A932" s="23" t="s">
        <v>1425</v>
      </c>
      <c r="B932" s="79" t="s">
        <v>574</v>
      </c>
      <c r="C932" s="80">
        <v>4</v>
      </c>
      <c r="D932" s="81" t="s">
        <v>23</v>
      </c>
      <c r="E932" s="79" t="s">
        <v>458</v>
      </c>
      <c r="F932" s="79" t="s">
        <v>635</v>
      </c>
      <c r="G932" s="79" t="s">
        <v>594</v>
      </c>
      <c r="H932" s="79" t="s">
        <v>648</v>
      </c>
      <c r="I932" s="79" t="s">
        <v>636</v>
      </c>
      <c r="J932" s="79" t="s">
        <v>649</v>
      </c>
      <c r="K932" s="79" t="s">
        <v>594</v>
      </c>
      <c r="L932" s="79" t="s">
        <v>637</v>
      </c>
      <c r="M932" s="79" t="s">
        <v>650</v>
      </c>
      <c r="N932" s="82">
        <v>1</v>
      </c>
      <c r="O932" s="82">
        <v>1</v>
      </c>
      <c r="P932" s="82">
        <v>1</v>
      </c>
      <c r="Q932" s="82">
        <v>0</v>
      </c>
      <c r="R932" s="82">
        <v>0</v>
      </c>
      <c r="S932" s="82">
        <v>1</v>
      </c>
      <c r="T932" s="82">
        <v>1</v>
      </c>
      <c r="U932" s="82">
        <v>1</v>
      </c>
      <c r="V932" s="82">
        <v>0</v>
      </c>
      <c r="W932" s="77">
        <v>11363636.359999999</v>
      </c>
      <c r="X932" s="77">
        <v>0</v>
      </c>
      <c r="Y932" s="77">
        <v>0</v>
      </c>
      <c r="Z932" s="77">
        <v>0</v>
      </c>
      <c r="AA932" s="77">
        <v>0</v>
      </c>
      <c r="AB932" s="77">
        <v>0</v>
      </c>
      <c r="AC932" s="77">
        <v>0</v>
      </c>
      <c r="AD932" s="77">
        <v>11363636.359999999</v>
      </c>
      <c r="AE932" s="134">
        <v>41585</v>
      </c>
      <c r="AF932" s="134">
        <v>47064</v>
      </c>
      <c r="AG932" s="135">
        <v>12500000</v>
      </c>
      <c r="AH932" s="84">
        <v>4.6861111111111109</v>
      </c>
      <c r="AI932" s="84">
        <v>15</v>
      </c>
      <c r="AJ932" s="136">
        <v>7.7499999999999999E-2</v>
      </c>
      <c r="AK932" s="79" t="s">
        <v>651</v>
      </c>
      <c r="AL932" s="79" t="s">
        <v>652</v>
      </c>
      <c r="AM932" s="130">
        <v>0</v>
      </c>
      <c r="AN932" s="130">
        <v>0</v>
      </c>
      <c r="AO932" s="130">
        <v>1136363.6399999999</v>
      </c>
      <c r="AP932" s="130">
        <v>0</v>
      </c>
      <c r="AQ932" s="130">
        <v>0</v>
      </c>
      <c r="AR932" s="130">
        <v>0</v>
      </c>
      <c r="AS932" s="130">
        <v>0</v>
      </c>
      <c r="AT932" s="130">
        <v>0</v>
      </c>
      <c r="AU932" s="130">
        <v>1136363.6399999999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1136363.6399999999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1136363.6399999999</v>
      </c>
      <c r="BH932" s="130">
        <v>0</v>
      </c>
      <c r="BI932" s="22">
        <f t="shared" si="42"/>
        <v>2272727.2799999998</v>
      </c>
      <c r="BJ932" s="22">
        <f t="shared" si="43"/>
        <v>2272727.2799999998</v>
      </c>
      <c r="BK932" s="22">
        <f t="shared" si="44"/>
        <v>4545454.5599999996</v>
      </c>
    </row>
    <row r="933" spans="1:63" x14ac:dyDescent="0.35">
      <c r="A933" s="23" t="s">
        <v>1426</v>
      </c>
      <c r="B933" s="79" t="s">
        <v>574</v>
      </c>
      <c r="C933" s="80">
        <v>5</v>
      </c>
      <c r="D933" s="81" t="s">
        <v>23</v>
      </c>
      <c r="E933" s="79" t="s">
        <v>458</v>
      </c>
      <c r="F933" s="79" t="s">
        <v>635</v>
      </c>
      <c r="G933" s="79" t="s">
        <v>594</v>
      </c>
      <c r="H933" s="79" t="s">
        <v>648</v>
      </c>
      <c r="I933" s="79" t="s">
        <v>636</v>
      </c>
      <c r="J933" s="79" t="s">
        <v>649</v>
      </c>
      <c r="K933" s="79" t="s">
        <v>594</v>
      </c>
      <c r="L933" s="79" t="s">
        <v>637</v>
      </c>
      <c r="M933" s="79" t="s">
        <v>650</v>
      </c>
      <c r="N933" s="82">
        <v>1</v>
      </c>
      <c r="O933" s="82">
        <v>1</v>
      </c>
      <c r="P933" s="82">
        <v>1</v>
      </c>
      <c r="Q933" s="82">
        <v>0</v>
      </c>
      <c r="R933" s="82">
        <v>0</v>
      </c>
      <c r="S933" s="82">
        <v>1</v>
      </c>
      <c r="T933" s="82">
        <v>1</v>
      </c>
      <c r="U933" s="82">
        <v>1</v>
      </c>
      <c r="V933" s="82">
        <v>0</v>
      </c>
      <c r="W933" s="77">
        <v>11363636.359999999</v>
      </c>
      <c r="X933" s="77">
        <v>0</v>
      </c>
      <c r="Y933" s="77">
        <v>0</v>
      </c>
      <c r="Z933" s="77">
        <v>0</v>
      </c>
      <c r="AA933" s="77">
        <v>0</v>
      </c>
      <c r="AB933" s="77">
        <v>0</v>
      </c>
      <c r="AC933" s="77">
        <v>0</v>
      </c>
      <c r="AD933" s="77">
        <v>11363636.359999999</v>
      </c>
      <c r="AE933" s="134">
        <v>41586</v>
      </c>
      <c r="AF933" s="134">
        <v>47065</v>
      </c>
      <c r="AG933" s="135">
        <v>12500000</v>
      </c>
      <c r="AH933" s="84">
        <v>4.6888888888888891</v>
      </c>
      <c r="AI933" s="84">
        <v>15</v>
      </c>
      <c r="AJ933" s="136">
        <v>7.7499999999999999E-2</v>
      </c>
      <c r="AK933" s="79" t="s">
        <v>651</v>
      </c>
      <c r="AL933" s="79" t="s">
        <v>652</v>
      </c>
      <c r="AM933" s="130">
        <v>0</v>
      </c>
      <c r="AN933" s="130">
        <v>0</v>
      </c>
      <c r="AO933" s="130">
        <v>1136363.6399999999</v>
      </c>
      <c r="AP933" s="130">
        <v>0</v>
      </c>
      <c r="AQ933" s="130">
        <v>0</v>
      </c>
      <c r="AR933" s="130">
        <v>0</v>
      </c>
      <c r="AS933" s="130">
        <v>0</v>
      </c>
      <c r="AT933" s="130">
        <v>0</v>
      </c>
      <c r="AU933" s="130">
        <v>1136363.6399999999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1136363.6399999999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1136363.6399999999</v>
      </c>
      <c r="BH933" s="130">
        <v>0</v>
      </c>
      <c r="BI933" s="22">
        <f t="shared" si="42"/>
        <v>2272727.2799999998</v>
      </c>
      <c r="BJ933" s="22">
        <f t="shared" si="43"/>
        <v>2272727.2799999998</v>
      </c>
      <c r="BK933" s="22">
        <f t="shared" si="44"/>
        <v>4545454.5599999996</v>
      </c>
    </row>
    <row r="934" spans="1:63" x14ac:dyDescent="0.35">
      <c r="A934" s="23" t="s">
        <v>1423</v>
      </c>
      <c r="B934" s="79" t="s">
        <v>574</v>
      </c>
      <c r="C934" s="80">
        <v>11</v>
      </c>
      <c r="D934" s="81" t="s">
        <v>23</v>
      </c>
      <c r="E934" s="79" t="s">
        <v>458</v>
      </c>
      <c r="F934" s="79" t="s">
        <v>635</v>
      </c>
      <c r="G934" s="79" t="s">
        <v>594</v>
      </c>
      <c r="H934" s="79" t="s">
        <v>648</v>
      </c>
      <c r="I934" s="79" t="s">
        <v>636</v>
      </c>
      <c r="J934" s="79" t="s">
        <v>649</v>
      </c>
      <c r="K934" s="79" t="s">
        <v>594</v>
      </c>
      <c r="L934" s="79" t="s">
        <v>637</v>
      </c>
      <c r="M934" s="79" t="s">
        <v>650</v>
      </c>
      <c r="N934" s="82">
        <v>1</v>
      </c>
      <c r="O934" s="82">
        <v>1</v>
      </c>
      <c r="P934" s="82">
        <v>1</v>
      </c>
      <c r="Q934" s="82">
        <v>0</v>
      </c>
      <c r="R934" s="82">
        <v>0</v>
      </c>
      <c r="S934" s="82">
        <v>1</v>
      </c>
      <c r="T934" s="82">
        <v>1</v>
      </c>
      <c r="U934" s="82">
        <v>1</v>
      </c>
      <c r="V934" s="82">
        <v>0</v>
      </c>
      <c r="W934" s="77">
        <v>11818181.82</v>
      </c>
      <c r="X934" s="77">
        <v>0</v>
      </c>
      <c r="Y934" s="77">
        <v>0</v>
      </c>
      <c r="Z934" s="77">
        <v>0</v>
      </c>
      <c r="AA934" s="77">
        <v>0</v>
      </c>
      <c r="AB934" s="77">
        <v>0</v>
      </c>
      <c r="AC934" s="77">
        <v>0</v>
      </c>
      <c r="AD934" s="77">
        <v>11818181.82</v>
      </c>
      <c r="AE934" s="134">
        <v>41627</v>
      </c>
      <c r="AF934" s="134">
        <v>47106</v>
      </c>
      <c r="AG934" s="135">
        <v>13000000</v>
      </c>
      <c r="AH934" s="84">
        <v>4.802777777777778</v>
      </c>
      <c r="AI934" s="84">
        <v>15</v>
      </c>
      <c r="AJ934" s="136">
        <v>7.7499999999999999E-2</v>
      </c>
      <c r="AK934" s="79" t="s">
        <v>651</v>
      </c>
      <c r="AL934" s="79" t="s">
        <v>652</v>
      </c>
      <c r="AM934" s="130">
        <v>0</v>
      </c>
      <c r="AN934" s="130">
        <v>0</v>
      </c>
      <c r="AO934" s="130">
        <v>0</v>
      </c>
      <c r="AP934" s="130">
        <v>1181818.18</v>
      </c>
      <c r="AQ934" s="130">
        <v>0</v>
      </c>
      <c r="AR934" s="130">
        <v>0</v>
      </c>
      <c r="AS934" s="130">
        <v>0</v>
      </c>
      <c r="AT934" s="130">
        <v>0</v>
      </c>
      <c r="AU934" s="130">
        <v>0</v>
      </c>
      <c r="AV934" s="130">
        <v>1181818.18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1181818.18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1181818.18</v>
      </c>
      <c r="BI934" s="22">
        <f t="shared" si="42"/>
        <v>2363636.36</v>
      </c>
      <c r="BJ934" s="22">
        <f t="shared" si="43"/>
        <v>2363636.36</v>
      </c>
      <c r="BK934" s="22">
        <f t="shared" si="44"/>
        <v>4727272.72</v>
      </c>
    </row>
    <row r="935" spans="1:63" x14ac:dyDescent="0.35">
      <c r="A935" s="23" t="s">
        <v>2303</v>
      </c>
      <c r="B935" s="79" t="s">
        <v>575</v>
      </c>
      <c r="C935" s="80">
        <v>6</v>
      </c>
      <c r="D935" s="81" t="s">
        <v>23</v>
      </c>
      <c r="E935" s="79" t="s">
        <v>458</v>
      </c>
      <c r="F935" s="79" t="s">
        <v>635</v>
      </c>
      <c r="G935" s="79" t="s">
        <v>594</v>
      </c>
      <c r="H935" s="79" t="s">
        <v>648</v>
      </c>
      <c r="I935" s="79" t="s">
        <v>636</v>
      </c>
      <c r="J935" s="79" t="s">
        <v>649</v>
      </c>
      <c r="K935" s="79" t="s">
        <v>594</v>
      </c>
      <c r="L935" s="79" t="s">
        <v>637</v>
      </c>
      <c r="M935" s="79" t="s">
        <v>650</v>
      </c>
      <c r="N935" s="82">
        <v>1</v>
      </c>
      <c r="O935" s="82">
        <v>1</v>
      </c>
      <c r="P935" s="82">
        <v>1</v>
      </c>
      <c r="Q935" s="82">
        <v>0</v>
      </c>
      <c r="R935" s="82">
        <v>0</v>
      </c>
      <c r="S935" s="82">
        <v>1</v>
      </c>
      <c r="T935" s="82">
        <v>1</v>
      </c>
      <c r="U935" s="82">
        <v>1</v>
      </c>
      <c r="V935" s="82">
        <v>0</v>
      </c>
      <c r="W935" s="77">
        <v>10000000</v>
      </c>
      <c r="X935" s="77">
        <v>0</v>
      </c>
      <c r="Y935" s="77">
        <v>0</v>
      </c>
      <c r="Z935" s="77">
        <v>422500</v>
      </c>
      <c r="AA935" s="77">
        <v>0</v>
      </c>
      <c r="AB935" s="77">
        <v>0</v>
      </c>
      <c r="AC935" s="77">
        <v>0</v>
      </c>
      <c r="AD935" s="77">
        <v>10000000</v>
      </c>
      <c r="AE935" s="134">
        <v>41676</v>
      </c>
      <c r="AF935" s="134">
        <v>48981</v>
      </c>
      <c r="AG935" s="135">
        <v>10000000</v>
      </c>
      <c r="AH935" s="84">
        <v>9.9333333333333336</v>
      </c>
      <c r="AI935" s="84">
        <v>20</v>
      </c>
      <c r="AJ935" s="136">
        <v>8.4500000000000006E-2</v>
      </c>
      <c r="AK935" s="79" t="s">
        <v>651</v>
      </c>
      <c r="AL935" s="79" t="s">
        <v>652</v>
      </c>
      <c r="AM935" s="130">
        <v>0</v>
      </c>
      <c r="AN935" s="130">
        <v>0</v>
      </c>
      <c r="AO935" s="130">
        <v>0</v>
      </c>
      <c r="AP935" s="130">
        <v>0</v>
      </c>
      <c r="AQ935" s="130">
        <v>0</v>
      </c>
      <c r="AR935" s="130">
        <v>500000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500000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500000</v>
      </c>
      <c r="BE935" s="130">
        <v>0</v>
      </c>
      <c r="BF935" s="130">
        <v>0</v>
      </c>
      <c r="BG935" s="130">
        <v>0</v>
      </c>
      <c r="BH935" s="130">
        <v>0</v>
      </c>
      <c r="BI935" s="22">
        <f t="shared" si="42"/>
        <v>500000</v>
      </c>
      <c r="BJ935" s="22">
        <f t="shared" si="43"/>
        <v>1000000</v>
      </c>
      <c r="BK935" s="22">
        <f t="shared" si="44"/>
        <v>1500000</v>
      </c>
    </row>
    <row r="936" spans="1:63" x14ac:dyDescent="0.35">
      <c r="A936" s="23" t="s">
        <v>2304</v>
      </c>
      <c r="B936" s="79" t="s">
        <v>575</v>
      </c>
      <c r="C936" s="80">
        <v>17</v>
      </c>
      <c r="D936" s="81" t="s">
        <v>23</v>
      </c>
      <c r="E936" s="79" t="s">
        <v>458</v>
      </c>
      <c r="F936" s="79" t="s">
        <v>635</v>
      </c>
      <c r="G936" s="79" t="s">
        <v>594</v>
      </c>
      <c r="H936" s="79" t="s">
        <v>648</v>
      </c>
      <c r="I936" s="79" t="s">
        <v>636</v>
      </c>
      <c r="J936" s="79" t="s">
        <v>649</v>
      </c>
      <c r="K936" s="79" t="s">
        <v>594</v>
      </c>
      <c r="L936" s="79" t="s">
        <v>637</v>
      </c>
      <c r="M936" s="79" t="s">
        <v>650</v>
      </c>
      <c r="N936" s="82">
        <v>1</v>
      </c>
      <c r="O936" s="82">
        <v>1</v>
      </c>
      <c r="P936" s="82">
        <v>1</v>
      </c>
      <c r="Q936" s="82">
        <v>0</v>
      </c>
      <c r="R936" s="82">
        <v>0</v>
      </c>
      <c r="S936" s="82">
        <v>1</v>
      </c>
      <c r="T936" s="82">
        <v>1</v>
      </c>
      <c r="U936" s="82">
        <v>1</v>
      </c>
      <c r="V936" s="82">
        <v>0</v>
      </c>
      <c r="W936" s="77">
        <v>20000000</v>
      </c>
      <c r="X936" s="77">
        <v>0</v>
      </c>
      <c r="Y936" s="77">
        <v>0</v>
      </c>
      <c r="Z936" s="77">
        <v>0</v>
      </c>
      <c r="AA936" s="77">
        <v>0</v>
      </c>
      <c r="AB936" s="77">
        <v>0</v>
      </c>
      <c r="AC936" s="77">
        <v>0</v>
      </c>
      <c r="AD936" s="77">
        <v>20000000</v>
      </c>
      <c r="AE936" s="134">
        <v>41717</v>
      </c>
      <c r="AF936" s="134">
        <v>49022</v>
      </c>
      <c r="AG936" s="135">
        <v>20000000</v>
      </c>
      <c r="AH936" s="84">
        <v>10.052777777777777</v>
      </c>
      <c r="AI936" s="84">
        <v>20</v>
      </c>
      <c r="AJ936" s="136">
        <v>8.4500000000000006E-2</v>
      </c>
      <c r="AK936" s="79" t="s">
        <v>651</v>
      </c>
      <c r="AL936" s="79" t="s">
        <v>652</v>
      </c>
      <c r="AM936" s="130">
        <v>0</v>
      </c>
      <c r="AN936" s="130">
        <v>0</v>
      </c>
      <c r="AO936" s="130">
        <v>0</v>
      </c>
      <c r="AP936" s="130">
        <v>0</v>
      </c>
      <c r="AQ936" s="130">
        <v>0</v>
      </c>
      <c r="AR936" s="130">
        <v>0</v>
      </c>
      <c r="AS936" s="130">
        <v>1000000</v>
      </c>
      <c r="AT936" s="130">
        <v>0</v>
      </c>
      <c r="AU936" s="130">
        <v>0</v>
      </c>
      <c r="AV936" s="130">
        <v>0</v>
      </c>
      <c r="AW936" s="130">
        <v>0</v>
      </c>
      <c r="AX936" s="130">
        <v>0</v>
      </c>
      <c r="AY936" s="130">
        <v>1000000</v>
      </c>
      <c r="AZ936" s="130">
        <v>0</v>
      </c>
      <c r="BA936" s="130">
        <v>0</v>
      </c>
      <c r="BB936" s="130">
        <v>0</v>
      </c>
      <c r="BC936" s="130">
        <v>0</v>
      </c>
      <c r="BD936" s="130">
        <v>0</v>
      </c>
      <c r="BE936" s="130">
        <v>1000000</v>
      </c>
      <c r="BF936" s="130">
        <v>0</v>
      </c>
      <c r="BG936" s="130">
        <v>0</v>
      </c>
      <c r="BH936" s="130">
        <v>0</v>
      </c>
      <c r="BI936" s="22">
        <f t="shared" si="42"/>
        <v>1000000</v>
      </c>
      <c r="BJ936" s="22">
        <f t="shared" si="43"/>
        <v>2000000</v>
      </c>
      <c r="BK936" s="22">
        <f t="shared" si="44"/>
        <v>3000000</v>
      </c>
    </row>
    <row r="937" spans="1:63" x14ac:dyDescent="0.35">
      <c r="A937" s="23" t="s">
        <v>2305</v>
      </c>
      <c r="B937" s="79" t="s">
        <v>575</v>
      </c>
      <c r="C937" s="80">
        <v>22</v>
      </c>
      <c r="D937" s="81" t="s">
        <v>23</v>
      </c>
      <c r="E937" s="79" t="s">
        <v>458</v>
      </c>
      <c r="F937" s="79" t="s">
        <v>635</v>
      </c>
      <c r="G937" s="79" t="s">
        <v>594</v>
      </c>
      <c r="H937" s="79" t="s">
        <v>648</v>
      </c>
      <c r="I937" s="79" t="s">
        <v>636</v>
      </c>
      <c r="J937" s="79" t="s">
        <v>649</v>
      </c>
      <c r="K937" s="79" t="s">
        <v>594</v>
      </c>
      <c r="L937" s="79" t="s">
        <v>637</v>
      </c>
      <c r="M937" s="79" t="s">
        <v>650</v>
      </c>
      <c r="N937" s="82">
        <v>1</v>
      </c>
      <c r="O937" s="82">
        <v>1</v>
      </c>
      <c r="P937" s="82">
        <v>1</v>
      </c>
      <c r="Q937" s="82">
        <v>0</v>
      </c>
      <c r="R937" s="82">
        <v>0</v>
      </c>
      <c r="S937" s="82">
        <v>1</v>
      </c>
      <c r="T937" s="82">
        <v>1</v>
      </c>
      <c r="U937" s="82">
        <v>1</v>
      </c>
      <c r="V937" s="82">
        <v>0</v>
      </c>
      <c r="W937" s="77">
        <v>20000000</v>
      </c>
      <c r="X937" s="77">
        <v>0</v>
      </c>
      <c r="Y937" s="77">
        <v>0</v>
      </c>
      <c r="Z937" s="77">
        <v>0</v>
      </c>
      <c r="AA937" s="77">
        <v>0</v>
      </c>
      <c r="AB937" s="77">
        <v>0</v>
      </c>
      <c r="AC937" s="77">
        <v>0</v>
      </c>
      <c r="AD937" s="77">
        <v>20000000</v>
      </c>
      <c r="AE937" s="134">
        <v>41731</v>
      </c>
      <c r="AF937" s="134">
        <v>49036</v>
      </c>
      <c r="AG937" s="135">
        <v>20000000</v>
      </c>
      <c r="AH937" s="84">
        <v>10.088888888888889</v>
      </c>
      <c r="AI937" s="84">
        <v>20</v>
      </c>
      <c r="AJ937" s="136">
        <v>8.4500000000000006E-2</v>
      </c>
      <c r="AK937" s="79" t="s">
        <v>651</v>
      </c>
      <c r="AL937" s="79" t="s">
        <v>652</v>
      </c>
      <c r="AM937" s="130">
        <v>0</v>
      </c>
      <c r="AN937" s="130">
        <v>0</v>
      </c>
      <c r="AO937" s="130">
        <v>0</v>
      </c>
      <c r="AP937" s="130">
        <v>0</v>
      </c>
      <c r="AQ937" s="130">
        <v>0</v>
      </c>
      <c r="AR937" s="130">
        <v>0</v>
      </c>
      <c r="AS937" s="130">
        <v>0</v>
      </c>
      <c r="AT937" s="130">
        <v>1000000</v>
      </c>
      <c r="AU937" s="130">
        <v>0</v>
      </c>
      <c r="AV937" s="130">
        <v>0</v>
      </c>
      <c r="AW937" s="130">
        <v>0</v>
      </c>
      <c r="AX937" s="130">
        <v>0</v>
      </c>
      <c r="AY937" s="130">
        <v>0</v>
      </c>
      <c r="AZ937" s="130">
        <v>1000000</v>
      </c>
      <c r="BA937" s="130">
        <v>0</v>
      </c>
      <c r="BB937" s="130">
        <v>0</v>
      </c>
      <c r="BC937" s="130">
        <v>0</v>
      </c>
      <c r="BD937" s="130">
        <v>0</v>
      </c>
      <c r="BE937" s="130">
        <v>0</v>
      </c>
      <c r="BF937" s="130">
        <v>1000000</v>
      </c>
      <c r="BG937" s="130">
        <v>0</v>
      </c>
      <c r="BH937" s="130">
        <v>0</v>
      </c>
      <c r="BI937" s="22">
        <f t="shared" si="42"/>
        <v>1000000</v>
      </c>
      <c r="BJ937" s="22">
        <f t="shared" si="43"/>
        <v>2000000</v>
      </c>
      <c r="BK937" s="22">
        <f t="shared" si="44"/>
        <v>3000000</v>
      </c>
    </row>
    <row r="938" spans="1:63" x14ac:dyDescent="0.35">
      <c r="A938" s="23" t="s">
        <v>2306</v>
      </c>
      <c r="B938" s="79" t="s">
        <v>575</v>
      </c>
      <c r="C938" s="80">
        <v>48</v>
      </c>
      <c r="D938" s="81" t="s">
        <v>23</v>
      </c>
      <c r="E938" s="79" t="s">
        <v>458</v>
      </c>
      <c r="F938" s="79" t="s">
        <v>635</v>
      </c>
      <c r="G938" s="79" t="s">
        <v>594</v>
      </c>
      <c r="H938" s="79" t="s">
        <v>648</v>
      </c>
      <c r="I938" s="79" t="s">
        <v>636</v>
      </c>
      <c r="J938" s="79" t="s">
        <v>649</v>
      </c>
      <c r="K938" s="79" t="s">
        <v>594</v>
      </c>
      <c r="L938" s="79" t="s">
        <v>637</v>
      </c>
      <c r="M938" s="79" t="s">
        <v>650</v>
      </c>
      <c r="N938" s="82">
        <v>1</v>
      </c>
      <c r="O938" s="82">
        <v>1</v>
      </c>
      <c r="P938" s="82">
        <v>1</v>
      </c>
      <c r="Q938" s="82">
        <v>0</v>
      </c>
      <c r="R938" s="82">
        <v>0</v>
      </c>
      <c r="S938" s="82">
        <v>1</v>
      </c>
      <c r="T938" s="82">
        <v>1</v>
      </c>
      <c r="U938" s="82">
        <v>1</v>
      </c>
      <c r="V938" s="82">
        <v>0</v>
      </c>
      <c r="W938" s="77">
        <v>8000000</v>
      </c>
      <c r="X938" s="77">
        <v>0</v>
      </c>
      <c r="Y938" s="77">
        <v>0</v>
      </c>
      <c r="Z938" s="77">
        <v>0</v>
      </c>
      <c r="AA938" s="77">
        <v>0</v>
      </c>
      <c r="AB938" s="77">
        <v>0</v>
      </c>
      <c r="AC938" s="77">
        <v>0</v>
      </c>
      <c r="AD938" s="77">
        <v>8000000</v>
      </c>
      <c r="AE938" s="134">
        <v>41789</v>
      </c>
      <c r="AF938" s="134">
        <v>49094</v>
      </c>
      <c r="AG938" s="135">
        <v>8000000</v>
      </c>
      <c r="AH938" s="84">
        <v>10.25</v>
      </c>
      <c r="AI938" s="84">
        <v>20</v>
      </c>
      <c r="AJ938" s="136">
        <v>8.4500000000000006E-2</v>
      </c>
      <c r="AK938" s="79" t="s">
        <v>651</v>
      </c>
      <c r="AL938" s="79" t="s">
        <v>652</v>
      </c>
      <c r="AM938" s="130">
        <v>0</v>
      </c>
      <c r="AN938" s="130">
        <v>0</v>
      </c>
      <c r="AO938" s="130">
        <v>0</v>
      </c>
      <c r="AP938" s="130">
        <v>0</v>
      </c>
      <c r="AQ938" s="130">
        <v>0</v>
      </c>
      <c r="AR938" s="130">
        <v>0</v>
      </c>
      <c r="AS938" s="130">
        <v>0</v>
      </c>
      <c r="AT938" s="130">
        <v>0</v>
      </c>
      <c r="AU938" s="130">
        <v>400000</v>
      </c>
      <c r="AV938" s="130">
        <v>0</v>
      </c>
      <c r="AW938" s="130">
        <v>0</v>
      </c>
      <c r="AX938" s="130">
        <v>0</v>
      </c>
      <c r="AY938" s="130">
        <v>0</v>
      </c>
      <c r="AZ938" s="130">
        <v>0</v>
      </c>
      <c r="BA938" s="130">
        <v>400000</v>
      </c>
      <c r="BB938" s="130">
        <v>0</v>
      </c>
      <c r="BC938" s="130">
        <v>0</v>
      </c>
      <c r="BD938" s="130">
        <v>0</v>
      </c>
      <c r="BE938" s="130">
        <v>0</v>
      </c>
      <c r="BF938" s="130">
        <v>0</v>
      </c>
      <c r="BG938" s="130">
        <v>400000</v>
      </c>
      <c r="BH938" s="130">
        <v>0</v>
      </c>
      <c r="BI938" s="22">
        <f t="shared" si="42"/>
        <v>400000</v>
      </c>
      <c r="BJ938" s="22">
        <f t="shared" si="43"/>
        <v>800000</v>
      </c>
      <c r="BK938" s="22">
        <f t="shared" si="44"/>
        <v>1200000</v>
      </c>
    </row>
    <row r="939" spans="1:63" x14ac:dyDescent="0.35">
      <c r="A939" s="23" t="s">
        <v>1448</v>
      </c>
      <c r="B939" s="79" t="s">
        <v>576</v>
      </c>
      <c r="C939" s="80">
        <v>4</v>
      </c>
      <c r="D939" s="81" t="s">
        <v>23</v>
      </c>
      <c r="E939" s="79" t="s">
        <v>458</v>
      </c>
      <c r="F939" s="79" t="s">
        <v>635</v>
      </c>
      <c r="G939" s="79" t="s">
        <v>594</v>
      </c>
      <c r="H939" s="79" t="s">
        <v>648</v>
      </c>
      <c r="I939" s="79" t="s">
        <v>636</v>
      </c>
      <c r="J939" s="79" t="s">
        <v>649</v>
      </c>
      <c r="K939" s="79" t="s">
        <v>594</v>
      </c>
      <c r="L939" s="79" t="s">
        <v>637</v>
      </c>
      <c r="M939" s="79" t="s">
        <v>650</v>
      </c>
      <c r="N939" s="82">
        <v>1</v>
      </c>
      <c r="O939" s="82">
        <v>1</v>
      </c>
      <c r="P939" s="82">
        <v>1</v>
      </c>
      <c r="Q939" s="82">
        <v>0</v>
      </c>
      <c r="R939" s="82">
        <v>0</v>
      </c>
      <c r="S939" s="82">
        <v>1</v>
      </c>
      <c r="T939" s="82">
        <v>1</v>
      </c>
      <c r="U939" s="82">
        <v>1</v>
      </c>
      <c r="V939" s="82">
        <v>0</v>
      </c>
      <c r="W939" s="77">
        <v>9166666.6699999999</v>
      </c>
      <c r="X939" s="77">
        <v>0</v>
      </c>
      <c r="Y939" s="77">
        <v>0</v>
      </c>
      <c r="Z939" s="77">
        <v>0</v>
      </c>
      <c r="AA939" s="77">
        <v>0</v>
      </c>
      <c r="AB939" s="77">
        <v>0</v>
      </c>
      <c r="AC939" s="77">
        <v>0</v>
      </c>
      <c r="AD939" s="77">
        <v>9166666.6699999999</v>
      </c>
      <c r="AE939" s="134">
        <v>41801</v>
      </c>
      <c r="AF939" s="134">
        <v>47280</v>
      </c>
      <c r="AG939" s="135">
        <v>10000000</v>
      </c>
      <c r="AH939" s="84">
        <v>5.2805555555555559</v>
      </c>
      <c r="AI939" s="84">
        <v>15</v>
      </c>
      <c r="AJ939" s="136">
        <v>7.6999999999999999E-2</v>
      </c>
      <c r="AK939" s="79" t="s">
        <v>651</v>
      </c>
      <c r="AL939" s="79" t="s">
        <v>652</v>
      </c>
      <c r="AM939" s="130">
        <v>0</v>
      </c>
      <c r="AN939" s="130">
        <v>0</v>
      </c>
      <c r="AO939" s="130">
        <v>0</v>
      </c>
      <c r="AP939" s="130">
        <v>833333.33</v>
      </c>
      <c r="AQ939" s="130">
        <v>0</v>
      </c>
      <c r="AR939" s="130">
        <v>0</v>
      </c>
      <c r="AS939" s="130">
        <v>0</v>
      </c>
      <c r="AT939" s="130">
        <v>0</v>
      </c>
      <c r="AU939" s="130">
        <v>0</v>
      </c>
      <c r="AV939" s="130">
        <v>833333.33</v>
      </c>
      <c r="AW939" s="130">
        <v>0</v>
      </c>
      <c r="AX939" s="130">
        <v>0</v>
      </c>
      <c r="AY939" s="130">
        <v>0</v>
      </c>
      <c r="AZ939" s="130">
        <v>0</v>
      </c>
      <c r="BA939" s="130">
        <v>0</v>
      </c>
      <c r="BB939" s="130">
        <v>833333.33</v>
      </c>
      <c r="BC939" s="130">
        <v>0</v>
      </c>
      <c r="BD939" s="130">
        <v>0</v>
      </c>
      <c r="BE939" s="130">
        <v>0</v>
      </c>
      <c r="BF939" s="130">
        <v>0</v>
      </c>
      <c r="BG939" s="130">
        <v>0</v>
      </c>
      <c r="BH939" s="130">
        <v>833333.33</v>
      </c>
      <c r="BI939" s="22">
        <f t="shared" si="42"/>
        <v>1666666.66</v>
      </c>
      <c r="BJ939" s="22">
        <f t="shared" si="43"/>
        <v>1666666.66</v>
      </c>
      <c r="BK939" s="22">
        <f t="shared" si="44"/>
        <v>3333333.32</v>
      </c>
    </row>
    <row r="940" spans="1:63" x14ac:dyDescent="0.35">
      <c r="A940" s="23" t="s">
        <v>2307</v>
      </c>
      <c r="B940" s="79" t="s">
        <v>576</v>
      </c>
      <c r="C940" s="80">
        <v>5</v>
      </c>
      <c r="D940" s="81" t="s">
        <v>23</v>
      </c>
      <c r="E940" s="79" t="s">
        <v>458</v>
      </c>
      <c r="F940" s="79" t="s">
        <v>635</v>
      </c>
      <c r="G940" s="79" t="s">
        <v>594</v>
      </c>
      <c r="H940" s="79" t="s">
        <v>648</v>
      </c>
      <c r="I940" s="79" t="s">
        <v>636</v>
      </c>
      <c r="J940" s="79" t="s">
        <v>649</v>
      </c>
      <c r="K940" s="79" t="s">
        <v>594</v>
      </c>
      <c r="L940" s="79" t="s">
        <v>637</v>
      </c>
      <c r="M940" s="79" t="s">
        <v>650</v>
      </c>
      <c r="N940" s="82">
        <v>1</v>
      </c>
      <c r="O940" s="82">
        <v>1</v>
      </c>
      <c r="P940" s="82">
        <v>1</v>
      </c>
      <c r="Q940" s="82">
        <v>0</v>
      </c>
      <c r="R940" s="82">
        <v>0</v>
      </c>
      <c r="S940" s="82">
        <v>1</v>
      </c>
      <c r="T940" s="82">
        <v>1</v>
      </c>
      <c r="U940" s="82">
        <v>1</v>
      </c>
      <c r="V940" s="82">
        <v>0</v>
      </c>
      <c r="W940" s="77">
        <v>10000000</v>
      </c>
      <c r="X940" s="77">
        <v>0</v>
      </c>
      <c r="Y940" s="77">
        <v>0</v>
      </c>
      <c r="Z940" s="77">
        <v>0</v>
      </c>
      <c r="AA940" s="77">
        <v>0</v>
      </c>
      <c r="AB940" s="77">
        <v>0</v>
      </c>
      <c r="AC940" s="77">
        <v>0</v>
      </c>
      <c r="AD940" s="77">
        <v>10000000</v>
      </c>
      <c r="AE940" s="134">
        <v>41801</v>
      </c>
      <c r="AF940" s="134">
        <v>49106</v>
      </c>
      <c r="AG940" s="135">
        <v>10000000</v>
      </c>
      <c r="AH940" s="84">
        <v>10.280555555555555</v>
      </c>
      <c r="AI940" s="84">
        <v>20</v>
      </c>
      <c r="AJ940" s="136">
        <v>8.4500000000000006E-2</v>
      </c>
      <c r="AK940" s="79" t="s">
        <v>651</v>
      </c>
      <c r="AL940" s="79" t="s">
        <v>652</v>
      </c>
      <c r="AM940" s="130">
        <v>0</v>
      </c>
      <c r="AN940" s="130">
        <v>0</v>
      </c>
      <c r="AO940" s="130">
        <v>0</v>
      </c>
      <c r="AP940" s="130">
        <v>0</v>
      </c>
      <c r="AQ940" s="130">
        <v>0</v>
      </c>
      <c r="AR940" s="130">
        <v>0</v>
      </c>
      <c r="AS940" s="130">
        <v>0</v>
      </c>
      <c r="AT940" s="130">
        <v>0</v>
      </c>
      <c r="AU940" s="130">
        <v>0</v>
      </c>
      <c r="AV940" s="130">
        <v>500000</v>
      </c>
      <c r="AW940" s="130">
        <v>0</v>
      </c>
      <c r="AX940" s="130">
        <v>0</v>
      </c>
      <c r="AY940" s="130">
        <v>0</v>
      </c>
      <c r="AZ940" s="130">
        <v>0</v>
      </c>
      <c r="BA940" s="130">
        <v>0</v>
      </c>
      <c r="BB940" s="130">
        <v>500000</v>
      </c>
      <c r="BC940" s="130">
        <v>0</v>
      </c>
      <c r="BD940" s="130">
        <v>0</v>
      </c>
      <c r="BE940" s="130">
        <v>0</v>
      </c>
      <c r="BF940" s="130">
        <v>0</v>
      </c>
      <c r="BG940" s="130">
        <v>0</v>
      </c>
      <c r="BH940" s="130">
        <v>500000</v>
      </c>
      <c r="BI940" s="22">
        <f t="shared" si="42"/>
        <v>500000</v>
      </c>
      <c r="BJ940" s="22">
        <f t="shared" si="43"/>
        <v>1000000</v>
      </c>
      <c r="BK940" s="22">
        <f t="shared" si="44"/>
        <v>1500000</v>
      </c>
    </row>
    <row r="941" spans="1:63" x14ac:dyDescent="0.35">
      <c r="A941" s="23" t="s">
        <v>1450</v>
      </c>
      <c r="B941" s="79" t="s">
        <v>576</v>
      </c>
      <c r="C941" s="80">
        <v>6</v>
      </c>
      <c r="D941" s="81" t="s">
        <v>23</v>
      </c>
      <c r="E941" s="79" t="s">
        <v>458</v>
      </c>
      <c r="F941" s="79" t="s">
        <v>635</v>
      </c>
      <c r="G941" s="79" t="s">
        <v>594</v>
      </c>
      <c r="H941" s="79" t="s">
        <v>648</v>
      </c>
      <c r="I941" s="79" t="s">
        <v>636</v>
      </c>
      <c r="J941" s="79" t="s">
        <v>649</v>
      </c>
      <c r="K941" s="79" t="s">
        <v>594</v>
      </c>
      <c r="L941" s="79" t="s">
        <v>637</v>
      </c>
      <c r="M941" s="79" t="s">
        <v>650</v>
      </c>
      <c r="N941" s="82">
        <v>1</v>
      </c>
      <c r="O941" s="82">
        <v>1</v>
      </c>
      <c r="P941" s="82">
        <v>1</v>
      </c>
      <c r="Q941" s="82">
        <v>0</v>
      </c>
      <c r="R941" s="82">
        <v>0</v>
      </c>
      <c r="S941" s="82">
        <v>1</v>
      </c>
      <c r="T941" s="82">
        <v>1</v>
      </c>
      <c r="U941" s="82">
        <v>1</v>
      </c>
      <c r="V941" s="82">
        <v>0</v>
      </c>
      <c r="W941" s="77">
        <v>500000</v>
      </c>
      <c r="X941" s="77">
        <v>0</v>
      </c>
      <c r="Y941" s="77">
        <v>0</v>
      </c>
      <c r="Z941" s="77">
        <v>0</v>
      </c>
      <c r="AA941" s="77">
        <v>0</v>
      </c>
      <c r="AB941" s="77">
        <v>0</v>
      </c>
      <c r="AC941" s="77">
        <v>0</v>
      </c>
      <c r="AD941" s="77">
        <v>500000</v>
      </c>
      <c r="AE941" s="134">
        <v>41802</v>
      </c>
      <c r="AF941" s="134">
        <v>45455</v>
      </c>
      <c r="AG941" s="135">
        <v>5000000</v>
      </c>
      <c r="AH941" s="84">
        <v>0.28333333333333333</v>
      </c>
      <c r="AI941" s="84">
        <v>10</v>
      </c>
      <c r="AJ941" s="136">
        <v>6.4000000000000001E-2</v>
      </c>
      <c r="AK941" s="79" t="s">
        <v>651</v>
      </c>
      <c r="AL941" s="79" t="s">
        <v>652</v>
      </c>
      <c r="AM941" s="130">
        <v>0</v>
      </c>
      <c r="AN941" s="130">
        <v>0</v>
      </c>
      <c r="AO941" s="130">
        <v>0</v>
      </c>
      <c r="AP941" s="130">
        <v>500000</v>
      </c>
      <c r="AQ941" s="130">
        <v>0</v>
      </c>
      <c r="AR941" s="130">
        <v>0</v>
      </c>
      <c r="AS941" s="130">
        <v>0</v>
      </c>
      <c r="AT941" s="130">
        <v>0</v>
      </c>
      <c r="AU941" s="130">
        <v>0</v>
      </c>
      <c r="AV941" s="130">
        <v>0</v>
      </c>
      <c r="AW941" s="130">
        <v>0</v>
      </c>
      <c r="AX941" s="130">
        <v>0</v>
      </c>
      <c r="AY941" s="130">
        <v>0</v>
      </c>
      <c r="AZ941" s="130">
        <v>0</v>
      </c>
      <c r="BA941" s="130">
        <v>0</v>
      </c>
      <c r="BB941" s="130">
        <v>0</v>
      </c>
      <c r="BC941" s="130">
        <v>0</v>
      </c>
      <c r="BD941" s="130">
        <v>0</v>
      </c>
      <c r="BE941" s="130">
        <v>0</v>
      </c>
      <c r="BF941" s="130">
        <v>0</v>
      </c>
      <c r="BG941" s="130">
        <v>0</v>
      </c>
      <c r="BH941" s="130">
        <v>0</v>
      </c>
      <c r="BI941" s="22">
        <f t="shared" si="42"/>
        <v>500000</v>
      </c>
      <c r="BJ941" s="22">
        <f t="shared" si="43"/>
        <v>0</v>
      </c>
      <c r="BK941" s="22">
        <f t="shared" si="44"/>
        <v>500000</v>
      </c>
    </row>
    <row r="942" spans="1:63" x14ac:dyDescent="0.35">
      <c r="A942" s="23" t="s">
        <v>1451</v>
      </c>
      <c r="B942" s="79" t="s">
        <v>576</v>
      </c>
      <c r="C942" s="80">
        <v>7</v>
      </c>
      <c r="D942" s="81" t="s">
        <v>23</v>
      </c>
      <c r="E942" s="79" t="s">
        <v>458</v>
      </c>
      <c r="F942" s="79" t="s">
        <v>635</v>
      </c>
      <c r="G942" s="79" t="s">
        <v>594</v>
      </c>
      <c r="H942" s="79" t="s">
        <v>648</v>
      </c>
      <c r="I942" s="79" t="s">
        <v>636</v>
      </c>
      <c r="J942" s="79" t="s">
        <v>649</v>
      </c>
      <c r="K942" s="79" t="s">
        <v>594</v>
      </c>
      <c r="L942" s="79" t="s">
        <v>637</v>
      </c>
      <c r="M942" s="79" t="s">
        <v>650</v>
      </c>
      <c r="N942" s="82">
        <v>1</v>
      </c>
      <c r="O942" s="82">
        <v>1</v>
      </c>
      <c r="P942" s="82">
        <v>1</v>
      </c>
      <c r="Q942" s="82">
        <v>0</v>
      </c>
      <c r="R942" s="82">
        <v>0</v>
      </c>
      <c r="S942" s="82">
        <v>1</v>
      </c>
      <c r="T942" s="82">
        <v>1</v>
      </c>
      <c r="U942" s="82">
        <v>1</v>
      </c>
      <c r="V942" s="82">
        <v>0</v>
      </c>
      <c r="W942" s="77">
        <v>4583333.33</v>
      </c>
      <c r="X942" s="77">
        <v>0</v>
      </c>
      <c r="Y942" s="77">
        <v>0</v>
      </c>
      <c r="Z942" s="77">
        <v>0</v>
      </c>
      <c r="AA942" s="77">
        <v>0</v>
      </c>
      <c r="AB942" s="77">
        <v>0</v>
      </c>
      <c r="AC942" s="77">
        <v>0</v>
      </c>
      <c r="AD942" s="77">
        <v>4583333.33</v>
      </c>
      <c r="AE942" s="134">
        <v>41802</v>
      </c>
      <c r="AF942" s="134">
        <v>47281</v>
      </c>
      <c r="AG942" s="135">
        <v>5000000</v>
      </c>
      <c r="AH942" s="84">
        <v>5.2833333333333332</v>
      </c>
      <c r="AI942" s="84">
        <v>15</v>
      </c>
      <c r="AJ942" s="136">
        <v>7.6999999999999999E-2</v>
      </c>
      <c r="AK942" s="79" t="s">
        <v>651</v>
      </c>
      <c r="AL942" s="79" t="s">
        <v>652</v>
      </c>
      <c r="AM942" s="130">
        <v>0</v>
      </c>
      <c r="AN942" s="130">
        <v>0</v>
      </c>
      <c r="AO942" s="130">
        <v>0</v>
      </c>
      <c r="AP942" s="130">
        <v>416666.67</v>
      </c>
      <c r="AQ942" s="130">
        <v>0</v>
      </c>
      <c r="AR942" s="130">
        <v>0</v>
      </c>
      <c r="AS942" s="130">
        <v>0</v>
      </c>
      <c r="AT942" s="130">
        <v>0</v>
      </c>
      <c r="AU942" s="130">
        <v>0</v>
      </c>
      <c r="AV942" s="130">
        <v>416666.67</v>
      </c>
      <c r="AW942" s="130">
        <v>0</v>
      </c>
      <c r="AX942" s="130">
        <v>0</v>
      </c>
      <c r="AY942" s="130">
        <v>0</v>
      </c>
      <c r="AZ942" s="130">
        <v>0</v>
      </c>
      <c r="BA942" s="130">
        <v>0</v>
      </c>
      <c r="BB942" s="130">
        <v>416666.67</v>
      </c>
      <c r="BC942" s="130">
        <v>0</v>
      </c>
      <c r="BD942" s="130">
        <v>0</v>
      </c>
      <c r="BE942" s="130">
        <v>0</v>
      </c>
      <c r="BF942" s="130">
        <v>0</v>
      </c>
      <c r="BG942" s="130">
        <v>0</v>
      </c>
      <c r="BH942" s="130">
        <v>416666.67</v>
      </c>
      <c r="BI942" s="22">
        <f t="shared" si="42"/>
        <v>833333.34</v>
      </c>
      <c r="BJ942" s="22">
        <f t="shared" si="43"/>
        <v>833333.34</v>
      </c>
      <c r="BK942" s="22">
        <f t="shared" si="44"/>
        <v>1666666.68</v>
      </c>
    </row>
    <row r="943" spans="1:63" x14ac:dyDescent="0.35">
      <c r="A943" s="23" t="s">
        <v>2308</v>
      </c>
      <c r="B943" s="79" t="s">
        <v>576</v>
      </c>
      <c r="C943" s="80">
        <v>8</v>
      </c>
      <c r="D943" s="81" t="s">
        <v>23</v>
      </c>
      <c r="E943" s="79" t="s">
        <v>458</v>
      </c>
      <c r="F943" s="79" t="s">
        <v>635</v>
      </c>
      <c r="G943" s="79" t="s">
        <v>594</v>
      </c>
      <c r="H943" s="79" t="s">
        <v>648</v>
      </c>
      <c r="I943" s="79" t="s">
        <v>636</v>
      </c>
      <c r="J943" s="79" t="s">
        <v>649</v>
      </c>
      <c r="K943" s="79" t="s">
        <v>594</v>
      </c>
      <c r="L943" s="79" t="s">
        <v>637</v>
      </c>
      <c r="M943" s="79" t="s">
        <v>650</v>
      </c>
      <c r="N943" s="82">
        <v>1</v>
      </c>
      <c r="O943" s="82">
        <v>1</v>
      </c>
      <c r="P943" s="82">
        <v>1</v>
      </c>
      <c r="Q943" s="82">
        <v>0</v>
      </c>
      <c r="R943" s="82">
        <v>0</v>
      </c>
      <c r="S943" s="82">
        <v>1</v>
      </c>
      <c r="T943" s="82">
        <v>1</v>
      </c>
      <c r="U943" s="82">
        <v>1</v>
      </c>
      <c r="V943" s="82">
        <v>0</v>
      </c>
      <c r="W943" s="77">
        <v>4500000</v>
      </c>
      <c r="X943" s="77">
        <v>0</v>
      </c>
      <c r="Y943" s="77">
        <v>0</v>
      </c>
      <c r="Z943" s="77">
        <v>0</v>
      </c>
      <c r="AA943" s="77">
        <v>0</v>
      </c>
      <c r="AB943" s="77">
        <v>0</v>
      </c>
      <c r="AC943" s="77">
        <v>0</v>
      </c>
      <c r="AD943" s="77">
        <v>4500000</v>
      </c>
      <c r="AE943" s="134">
        <v>41802</v>
      </c>
      <c r="AF943" s="134">
        <v>49107</v>
      </c>
      <c r="AG943" s="135">
        <v>4500000</v>
      </c>
      <c r="AH943" s="84">
        <v>10.283333333333333</v>
      </c>
      <c r="AI943" s="84">
        <v>20</v>
      </c>
      <c r="AJ943" s="136">
        <v>8.4500000000000006E-2</v>
      </c>
      <c r="AK943" s="79" t="s">
        <v>651</v>
      </c>
      <c r="AL943" s="79" t="s">
        <v>652</v>
      </c>
      <c r="AM943" s="130">
        <v>0</v>
      </c>
      <c r="AN943" s="130">
        <v>0</v>
      </c>
      <c r="AO943" s="130">
        <v>0</v>
      </c>
      <c r="AP943" s="130">
        <v>0</v>
      </c>
      <c r="AQ943" s="130">
        <v>0</v>
      </c>
      <c r="AR943" s="130">
        <v>0</v>
      </c>
      <c r="AS943" s="130">
        <v>0</v>
      </c>
      <c r="AT943" s="130">
        <v>0</v>
      </c>
      <c r="AU943" s="130">
        <v>0</v>
      </c>
      <c r="AV943" s="130">
        <v>225000</v>
      </c>
      <c r="AW943" s="130">
        <v>0</v>
      </c>
      <c r="AX943" s="130">
        <v>0</v>
      </c>
      <c r="AY943" s="130">
        <v>0</v>
      </c>
      <c r="AZ943" s="130">
        <v>0</v>
      </c>
      <c r="BA943" s="130">
        <v>0</v>
      </c>
      <c r="BB943" s="130">
        <v>225000</v>
      </c>
      <c r="BC943" s="130">
        <v>0</v>
      </c>
      <c r="BD943" s="130">
        <v>0</v>
      </c>
      <c r="BE943" s="130">
        <v>0</v>
      </c>
      <c r="BF943" s="130">
        <v>0</v>
      </c>
      <c r="BG943" s="130">
        <v>0</v>
      </c>
      <c r="BH943" s="130">
        <v>225000</v>
      </c>
      <c r="BI943" s="22">
        <f t="shared" si="42"/>
        <v>225000</v>
      </c>
      <c r="BJ943" s="22">
        <f t="shared" si="43"/>
        <v>450000</v>
      </c>
      <c r="BK943" s="22">
        <f t="shared" si="44"/>
        <v>675000</v>
      </c>
    </row>
    <row r="944" spans="1:63" x14ac:dyDescent="0.35">
      <c r="A944" s="23" t="s">
        <v>2309</v>
      </c>
      <c r="B944" s="79" t="s">
        <v>576</v>
      </c>
      <c r="C944" s="80">
        <v>13</v>
      </c>
      <c r="D944" s="81" t="s">
        <v>23</v>
      </c>
      <c r="E944" s="79" t="s">
        <v>458</v>
      </c>
      <c r="F944" s="79" t="s">
        <v>635</v>
      </c>
      <c r="G944" s="79" t="s">
        <v>594</v>
      </c>
      <c r="H944" s="79" t="s">
        <v>648</v>
      </c>
      <c r="I944" s="79" t="s">
        <v>636</v>
      </c>
      <c r="J944" s="79" t="s">
        <v>649</v>
      </c>
      <c r="K944" s="79" t="s">
        <v>594</v>
      </c>
      <c r="L944" s="79" t="s">
        <v>637</v>
      </c>
      <c r="M944" s="79" t="s">
        <v>650</v>
      </c>
      <c r="N944" s="82">
        <v>1</v>
      </c>
      <c r="O944" s="82">
        <v>1</v>
      </c>
      <c r="P944" s="82">
        <v>1</v>
      </c>
      <c r="Q944" s="82">
        <v>0</v>
      </c>
      <c r="R944" s="82">
        <v>0</v>
      </c>
      <c r="S944" s="82">
        <v>1</v>
      </c>
      <c r="T944" s="82">
        <v>1</v>
      </c>
      <c r="U944" s="82">
        <v>1</v>
      </c>
      <c r="V944" s="82">
        <v>0</v>
      </c>
      <c r="W944" s="77">
        <v>4583333.33</v>
      </c>
      <c r="X944" s="77">
        <v>0</v>
      </c>
      <c r="Y944" s="77">
        <v>0</v>
      </c>
      <c r="Z944" s="77">
        <v>0</v>
      </c>
      <c r="AA944" s="77">
        <v>0</v>
      </c>
      <c r="AB944" s="77">
        <v>0</v>
      </c>
      <c r="AC944" s="77">
        <v>0</v>
      </c>
      <c r="AD944" s="77">
        <v>4583333.33</v>
      </c>
      <c r="AE944" s="134">
        <v>41821</v>
      </c>
      <c r="AF944" s="134">
        <v>47300</v>
      </c>
      <c r="AG944" s="135">
        <v>5000000</v>
      </c>
      <c r="AH944" s="84">
        <v>5.3361111111111112</v>
      </c>
      <c r="AI944" s="84">
        <v>15</v>
      </c>
      <c r="AJ944" s="136">
        <v>7.6999999999999999E-2</v>
      </c>
      <c r="AK944" s="79" t="s">
        <v>651</v>
      </c>
      <c r="AL944" s="79" t="s">
        <v>652</v>
      </c>
      <c r="AM944" s="130">
        <v>0</v>
      </c>
      <c r="AN944" s="130">
        <v>0</v>
      </c>
      <c r="AO944" s="130">
        <v>0</v>
      </c>
      <c r="AP944" s="130">
        <v>0</v>
      </c>
      <c r="AQ944" s="130">
        <v>416666.67</v>
      </c>
      <c r="AR944" s="130">
        <v>0</v>
      </c>
      <c r="AS944" s="130">
        <v>0</v>
      </c>
      <c r="AT944" s="130">
        <v>0</v>
      </c>
      <c r="AU944" s="130">
        <v>0</v>
      </c>
      <c r="AV944" s="130">
        <v>0</v>
      </c>
      <c r="AW944" s="130">
        <v>416666.67</v>
      </c>
      <c r="AX944" s="130">
        <v>0</v>
      </c>
      <c r="AY944" s="130">
        <v>0</v>
      </c>
      <c r="AZ944" s="130">
        <v>0</v>
      </c>
      <c r="BA944" s="130">
        <v>0</v>
      </c>
      <c r="BB944" s="130">
        <v>0</v>
      </c>
      <c r="BC944" s="130">
        <v>416666.67</v>
      </c>
      <c r="BD944" s="130">
        <v>0</v>
      </c>
      <c r="BE944" s="130">
        <v>0</v>
      </c>
      <c r="BF944" s="130">
        <v>0</v>
      </c>
      <c r="BG944" s="130">
        <v>0</v>
      </c>
      <c r="BH944" s="130">
        <v>0</v>
      </c>
      <c r="BI944" s="22">
        <f t="shared" si="42"/>
        <v>416666.67</v>
      </c>
      <c r="BJ944" s="22">
        <f t="shared" si="43"/>
        <v>833333.34</v>
      </c>
      <c r="BK944" s="22">
        <f t="shared" si="44"/>
        <v>1250000.01</v>
      </c>
    </row>
    <row r="945" spans="1:63" x14ac:dyDescent="0.35">
      <c r="A945" s="23" t="s">
        <v>2310</v>
      </c>
      <c r="B945" s="79" t="s">
        <v>576</v>
      </c>
      <c r="C945" s="80">
        <v>14</v>
      </c>
      <c r="D945" s="81" t="s">
        <v>23</v>
      </c>
      <c r="E945" s="79" t="s">
        <v>458</v>
      </c>
      <c r="F945" s="79" t="s">
        <v>635</v>
      </c>
      <c r="G945" s="79" t="s">
        <v>594</v>
      </c>
      <c r="H945" s="79" t="s">
        <v>648</v>
      </c>
      <c r="I945" s="79" t="s">
        <v>636</v>
      </c>
      <c r="J945" s="79" t="s">
        <v>649</v>
      </c>
      <c r="K945" s="79" t="s">
        <v>594</v>
      </c>
      <c r="L945" s="79" t="s">
        <v>637</v>
      </c>
      <c r="M945" s="79" t="s">
        <v>650</v>
      </c>
      <c r="N945" s="82">
        <v>1</v>
      </c>
      <c r="O945" s="82">
        <v>1</v>
      </c>
      <c r="P945" s="82">
        <v>1</v>
      </c>
      <c r="Q945" s="82">
        <v>0</v>
      </c>
      <c r="R945" s="82">
        <v>0</v>
      </c>
      <c r="S945" s="82">
        <v>1</v>
      </c>
      <c r="T945" s="82">
        <v>1</v>
      </c>
      <c r="U945" s="82">
        <v>1</v>
      </c>
      <c r="V945" s="82">
        <v>0</v>
      </c>
      <c r="W945" s="77">
        <v>15000000</v>
      </c>
      <c r="X945" s="77">
        <v>0</v>
      </c>
      <c r="Y945" s="77">
        <v>0</v>
      </c>
      <c r="Z945" s="77">
        <v>0</v>
      </c>
      <c r="AA945" s="77">
        <v>0</v>
      </c>
      <c r="AB945" s="77">
        <v>0</v>
      </c>
      <c r="AC945" s="77">
        <v>0</v>
      </c>
      <c r="AD945" s="77">
        <v>15000000</v>
      </c>
      <c r="AE945" s="134">
        <v>41821</v>
      </c>
      <c r="AF945" s="134">
        <v>49126</v>
      </c>
      <c r="AG945" s="135">
        <v>15000000</v>
      </c>
      <c r="AH945" s="84">
        <v>10.33611111111111</v>
      </c>
      <c r="AI945" s="84">
        <v>20</v>
      </c>
      <c r="AJ945" s="136">
        <v>8.4500000000000006E-2</v>
      </c>
      <c r="AK945" s="79" t="s">
        <v>651</v>
      </c>
      <c r="AL945" s="79" t="s">
        <v>652</v>
      </c>
      <c r="AM945" s="130">
        <v>0</v>
      </c>
      <c r="AN945" s="130">
        <v>0</v>
      </c>
      <c r="AO945" s="130">
        <v>0</v>
      </c>
      <c r="AP945" s="130">
        <v>0</v>
      </c>
      <c r="AQ945" s="130">
        <v>0</v>
      </c>
      <c r="AR945" s="130">
        <v>0</v>
      </c>
      <c r="AS945" s="130">
        <v>0</v>
      </c>
      <c r="AT945" s="130">
        <v>0</v>
      </c>
      <c r="AU945" s="130">
        <v>0</v>
      </c>
      <c r="AV945" s="130">
        <v>0</v>
      </c>
      <c r="AW945" s="130">
        <v>750000</v>
      </c>
      <c r="AX945" s="130">
        <v>0</v>
      </c>
      <c r="AY945" s="130">
        <v>0</v>
      </c>
      <c r="AZ945" s="130">
        <v>0</v>
      </c>
      <c r="BA945" s="130">
        <v>0</v>
      </c>
      <c r="BB945" s="130">
        <v>0</v>
      </c>
      <c r="BC945" s="130">
        <v>750000</v>
      </c>
      <c r="BD945" s="130">
        <v>0</v>
      </c>
      <c r="BE945" s="130">
        <v>0</v>
      </c>
      <c r="BF945" s="130">
        <v>0</v>
      </c>
      <c r="BG945" s="130">
        <v>0</v>
      </c>
      <c r="BH945" s="130">
        <v>0</v>
      </c>
      <c r="BI945" s="22">
        <f t="shared" si="42"/>
        <v>0</v>
      </c>
      <c r="BJ945" s="22">
        <f t="shared" si="43"/>
        <v>1500000</v>
      </c>
      <c r="BK945" s="22">
        <f t="shared" si="44"/>
        <v>1500000</v>
      </c>
    </row>
    <row r="946" spans="1:63" x14ac:dyDescent="0.35">
      <c r="A946" s="23" t="s">
        <v>2311</v>
      </c>
      <c r="B946" s="79" t="s">
        <v>576</v>
      </c>
      <c r="C946" s="80">
        <v>18</v>
      </c>
      <c r="D946" s="81" t="s">
        <v>23</v>
      </c>
      <c r="E946" s="79" t="s">
        <v>458</v>
      </c>
      <c r="F946" s="79" t="s">
        <v>635</v>
      </c>
      <c r="G946" s="79" t="s">
        <v>594</v>
      </c>
      <c r="H946" s="79" t="s">
        <v>648</v>
      </c>
      <c r="I946" s="79" t="s">
        <v>636</v>
      </c>
      <c r="J946" s="79" t="s">
        <v>649</v>
      </c>
      <c r="K946" s="79" t="s">
        <v>594</v>
      </c>
      <c r="L946" s="79" t="s">
        <v>637</v>
      </c>
      <c r="M946" s="79" t="s">
        <v>650</v>
      </c>
      <c r="N946" s="82">
        <v>1</v>
      </c>
      <c r="O946" s="82">
        <v>1</v>
      </c>
      <c r="P946" s="82">
        <v>1</v>
      </c>
      <c r="Q946" s="82">
        <v>0</v>
      </c>
      <c r="R946" s="82">
        <v>0</v>
      </c>
      <c r="S946" s="82">
        <v>1</v>
      </c>
      <c r="T946" s="82">
        <v>1</v>
      </c>
      <c r="U946" s="82">
        <v>1</v>
      </c>
      <c r="V946" s="82">
        <v>0</v>
      </c>
      <c r="W946" s="77">
        <v>10000000</v>
      </c>
      <c r="X946" s="77">
        <v>0</v>
      </c>
      <c r="Y946" s="77">
        <v>0</v>
      </c>
      <c r="Z946" s="77">
        <v>0</v>
      </c>
      <c r="AA946" s="77">
        <v>0</v>
      </c>
      <c r="AB946" s="77">
        <v>0</v>
      </c>
      <c r="AC946" s="77">
        <v>0</v>
      </c>
      <c r="AD946" s="77">
        <v>10000000</v>
      </c>
      <c r="AE946" s="134">
        <v>41837</v>
      </c>
      <c r="AF946" s="134">
        <v>49142</v>
      </c>
      <c r="AG946" s="135">
        <v>10000000</v>
      </c>
      <c r="AH946" s="84">
        <v>10.380555555555556</v>
      </c>
      <c r="AI946" s="84">
        <v>20</v>
      </c>
      <c r="AJ946" s="136">
        <v>8.4500000000000006E-2</v>
      </c>
      <c r="AK946" s="79" t="s">
        <v>651</v>
      </c>
      <c r="AL946" s="79" t="s">
        <v>652</v>
      </c>
      <c r="AM946" s="130">
        <v>0</v>
      </c>
      <c r="AN946" s="130">
        <v>0</v>
      </c>
      <c r="AO946" s="130">
        <v>0</v>
      </c>
      <c r="AP946" s="130">
        <v>0</v>
      </c>
      <c r="AQ946" s="130">
        <v>0</v>
      </c>
      <c r="AR946" s="130">
        <v>0</v>
      </c>
      <c r="AS946" s="130">
        <v>0</v>
      </c>
      <c r="AT946" s="130">
        <v>0</v>
      </c>
      <c r="AU946" s="130">
        <v>0</v>
      </c>
      <c r="AV946" s="130">
        <v>0</v>
      </c>
      <c r="AW946" s="130">
        <v>500000</v>
      </c>
      <c r="AX946" s="130">
        <v>0</v>
      </c>
      <c r="AY946" s="130">
        <v>0</v>
      </c>
      <c r="AZ946" s="130">
        <v>0</v>
      </c>
      <c r="BA946" s="130">
        <v>0</v>
      </c>
      <c r="BB946" s="130">
        <v>0</v>
      </c>
      <c r="BC946" s="130">
        <v>500000</v>
      </c>
      <c r="BD946" s="130">
        <v>0</v>
      </c>
      <c r="BE946" s="130">
        <v>0</v>
      </c>
      <c r="BF946" s="130">
        <v>0</v>
      </c>
      <c r="BG946" s="130">
        <v>0</v>
      </c>
      <c r="BH946" s="130">
        <v>0</v>
      </c>
      <c r="BI946" s="22">
        <f t="shared" si="42"/>
        <v>0</v>
      </c>
      <c r="BJ946" s="22">
        <f t="shared" si="43"/>
        <v>1000000</v>
      </c>
      <c r="BK946" s="22">
        <f t="shared" si="44"/>
        <v>1000000</v>
      </c>
    </row>
    <row r="947" spans="1:63" x14ac:dyDescent="0.35">
      <c r="A947" s="23" t="s">
        <v>2312</v>
      </c>
      <c r="B947" s="79" t="s">
        <v>576</v>
      </c>
      <c r="C947" s="80">
        <v>31</v>
      </c>
      <c r="D947" s="81" t="s">
        <v>23</v>
      </c>
      <c r="E947" s="79" t="s">
        <v>458</v>
      </c>
      <c r="F947" s="79" t="s">
        <v>635</v>
      </c>
      <c r="G947" s="79" t="s">
        <v>594</v>
      </c>
      <c r="H947" s="79" t="s">
        <v>648</v>
      </c>
      <c r="I947" s="79" t="s">
        <v>636</v>
      </c>
      <c r="J947" s="79" t="s">
        <v>649</v>
      </c>
      <c r="K947" s="79" t="s">
        <v>594</v>
      </c>
      <c r="L947" s="79" t="s">
        <v>637</v>
      </c>
      <c r="M947" s="79" t="s">
        <v>650</v>
      </c>
      <c r="N947" s="82">
        <v>1</v>
      </c>
      <c r="O947" s="82">
        <v>1</v>
      </c>
      <c r="P947" s="82">
        <v>1</v>
      </c>
      <c r="Q947" s="82">
        <v>0</v>
      </c>
      <c r="R947" s="82">
        <v>0</v>
      </c>
      <c r="S947" s="82">
        <v>1</v>
      </c>
      <c r="T947" s="82">
        <v>1</v>
      </c>
      <c r="U947" s="82">
        <v>1</v>
      </c>
      <c r="V947" s="82">
        <v>0</v>
      </c>
      <c r="W947" s="77">
        <v>7000000</v>
      </c>
      <c r="X947" s="77">
        <v>0</v>
      </c>
      <c r="Y947" s="77">
        <v>0</v>
      </c>
      <c r="Z947" s="77">
        <v>0</v>
      </c>
      <c r="AA947" s="77">
        <v>0</v>
      </c>
      <c r="AB947" s="77">
        <v>0</v>
      </c>
      <c r="AC947" s="77">
        <v>0</v>
      </c>
      <c r="AD947" s="77">
        <v>7000000</v>
      </c>
      <c r="AE947" s="134">
        <v>41892</v>
      </c>
      <c r="AF947" s="134">
        <v>47371</v>
      </c>
      <c r="AG947" s="135">
        <v>7000000</v>
      </c>
      <c r="AH947" s="84">
        <v>5.5277777777777777</v>
      </c>
      <c r="AI947" s="84">
        <v>15</v>
      </c>
      <c r="AJ947" s="136">
        <v>7.6999999999999999E-2</v>
      </c>
      <c r="AK947" s="79" t="s">
        <v>651</v>
      </c>
      <c r="AL947" s="79" t="s">
        <v>652</v>
      </c>
      <c r="AM947" s="130">
        <v>583333.32999999996</v>
      </c>
      <c r="AN947" s="130">
        <v>0</v>
      </c>
      <c r="AO947" s="130">
        <v>0</v>
      </c>
      <c r="AP947" s="130">
        <v>0</v>
      </c>
      <c r="AQ947" s="130">
        <v>0</v>
      </c>
      <c r="AR947" s="130">
        <v>0</v>
      </c>
      <c r="AS947" s="130">
        <v>583333.32999999996</v>
      </c>
      <c r="AT947" s="130">
        <v>0</v>
      </c>
      <c r="AU947" s="130">
        <v>0</v>
      </c>
      <c r="AV947" s="130">
        <v>0</v>
      </c>
      <c r="AW947" s="130">
        <v>0</v>
      </c>
      <c r="AX947" s="130">
        <v>0</v>
      </c>
      <c r="AY947" s="130">
        <v>583333.32999999996</v>
      </c>
      <c r="AZ947" s="130">
        <v>0</v>
      </c>
      <c r="BA947" s="130">
        <v>0</v>
      </c>
      <c r="BB947" s="130">
        <v>0</v>
      </c>
      <c r="BC947" s="130">
        <v>0</v>
      </c>
      <c r="BD947" s="130">
        <v>0</v>
      </c>
      <c r="BE947" s="130">
        <v>583333.32999999996</v>
      </c>
      <c r="BF947" s="130">
        <v>0</v>
      </c>
      <c r="BG947" s="130">
        <v>0</v>
      </c>
      <c r="BH947" s="130">
        <v>0</v>
      </c>
      <c r="BI947" s="22">
        <f t="shared" si="42"/>
        <v>1166666.6599999999</v>
      </c>
      <c r="BJ947" s="22">
        <f t="shared" si="43"/>
        <v>1166666.6599999999</v>
      </c>
      <c r="BK947" s="22">
        <f t="shared" si="44"/>
        <v>2333333.3199999998</v>
      </c>
    </row>
    <row r="948" spans="1:63" x14ac:dyDescent="0.35">
      <c r="A948" s="23" t="s">
        <v>2313</v>
      </c>
      <c r="B948" s="79" t="s">
        <v>576</v>
      </c>
      <c r="C948" s="80">
        <v>32</v>
      </c>
      <c r="D948" s="81" t="s">
        <v>23</v>
      </c>
      <c r="E948" s="79" t="s">
        <v>458</v>
      </c>
      <c r="F948" s="79" t="s">
        <v>635</v>
      </c>
      <c r="G948" s="79" t="s">
        <v>594</v>
      </c>
      <c r="H948" s="79" t="s">
        <v>648</v>
      </c>
      <c r="I948" s="79" t="s">
        <v>636</v>
      </c>
      <c r="J948" s="79" t="s">
        <v>649</v>
      </c>
      <c r="K948" s="79" t="s">
        <v>594</v>
      </c>
      <c r="L948" s="79" t="s">
        <v>637</v>
      </c>
      <c r="M948" s="79" t="s">
        <v>650</v>
      </c>
      <c r="N948" s="82">
        <v>1</v>
      </c>
      <c r="O948" s="82">
        <v>1</v>
      </c>
      <c r="P948" s="82">
        <v>1</v>
      </c>
      <c r="Q948" s="82">
        <v>0</v>
      </c>
      <c r="R948" s="82">
        <v>0</v>
      </c>
      <c r="S948" s="82">
        <v>1</v>
      </c>
      <c r="T948" s="82">
        <v>1</v>
      </c>
      <c r="U948" s="82">
        <v>1</v>
      </c>
      <c r="V948" s="82">
        <v>0</v>
      </c>
      <c r="W948" s="77">
        <v>7000000</v>
      </c>
      <c r="X948" s="77">
        <v>0</v>
      </c>
      <c r="Y948" s="77">
        <v>0</v>
      </c>
      <c r="Z948" s="77">
        <v>0</v>
      </c>
      <c r="AA948" s="77">
        <v>0</v>
      </c>
      <c r="AB948" s="77">
        <v>0</v>
      </c>
      <c r="AC948" s="77">
        <v>0</v>
      </c>
      <c r="AD948" s="77">
        <v>7000000</v>
      </c>
      <c r="AE948" s="134">
        <v>41892</v>
      </c>
      <c r="AF948" s="134">
        <v>49197</v>
      </c>
      <c r="AG948" s="135">
        <v>7000000</v>
      </c>
      <c r="AH948" s="84">
        <v>10.527777777777779</v>
      </c>
      <c r="AI948" s="84">
        <v>20</v>
      </c>
      <c r="AJ948" s="136">
        <v>8.4500000000000006E-2</v>
      </c>
      <c r="AK948" s="79" t="s">
        <v>651</v>
      </c>
      <c r="AL948" s="79" t="s">
        <v>652</v>
      </c>
      <c r="AM948" s="130">
        <v>0</v>
      </c>
      <c r="AN948" s="130">
        <v>0</v>
      </c>
      <c r="AO948" s="130">
        <v>0</v>
      </c>
      <c r="AP948" s="130">
        <v>0</v>
      </c>
      <c r="AQ948" s="130">
        <v>0</v>
      </c>
      <c r="AR948" s="130">
        <v>0</v>
      </c>
      <c r="AS948" s="130">
        <v>0</v>
      </c>
      <c r="AT948" s="130">
        <v>0</v>
      </c>
      <c r="AU948" s="130">
        <v>0</v>
      </c>
      <c r="AV948" s="130">
        <v>0</v>
      </c>
      <c r="AW948" s="130">
        <v>0</v>
      </c>
      <c r="AX948" s="130">
        <v>0</v>
      </c>
      <c r="AY948" s="130">
        <v>350000</v>
      </c>
      <c r="AZ948" s="130">
        <v>0</v>
      </c>
      <c r="BA948" s="130">
        <v>0</v>
      </c>
      <c r="BB948" s="130">
        <v>0</v>
      </c>
      <c r="BC948" s="130">
        <v>0</v>
      </c>
      <c r="BD948" s="130">
        <v>0</v>
      </c>
      <c r="BE948" s="130">
        <v>350000</v>
      </c>
      <c r="BF948" s="130">
        <v>0</v>
      </c>
      <c r="BG948" s="130">
        <v>0</v>
      </c>
      <c r="BH948" s="130">
        <v>0</v>
      </c>
      <c r="BI948" s="22">
        <f t="shared" si="42"/>
        <v>0</v>
      </c>
      <c r="BJ948" s="22">
        <f t="shared" si="43"/>
        <v>700000</v>
      </c>
      <c r="BK948" s="22">
        <f t="shared" si="44"/>
        <v>700000</v>
      </c>
    </row>
    <row r="949" spans="1:63" x14ac:dyDescent="0.35">
      <c r="A949" s="23" t="s">
        <v>2314</v>
      </c>
      <c r="B949" s="79" t="s">
        <v>576</v>
      </c>
      <c r="C949" s="80">
        <v>34</v>
      </c>
      <c r="D949" s="81" t="s">
        <v>23</v>
      </c>
      <c r="E949" s="79" t="s">
        <v>458</v>
      </c>
      <c r="F949" s="79" t="s">
        <v>635</v>
      </c>
      <c r="G949" s="79" t="s">
        <v>594</v>
      </c>
      <c r="H949" s="79" t="s">
        <v>648</v>
      </c>
      <c r="I949" s="79" t="s">
        <v>636</v>
      </c>
      <c r="J949" s="79" t="s">
        <v>649</v>
      </c>
      <c r="K949" s="79" t="s">
        <v>594</v>
      </c>
      <c r="L949" s="79" t="s">
        <v>637</v>
      </c>
      <c r="M949" s="79" t="s">
        <v>650</v>
      </c>
      <c r="N949" s="82">
        <v>1</v>
      </c>
      <c r="O949" s="82">
        <v>1</v>
      </c>
      <c r="P949" s="82">
        <v>1</v>
      </c>
      <c r="Q949" s="82">
        <v>0</v>
      </c>
      <c r="R949" s="82">
        <v>0</v>
      </c>
      <c r="S949" s="82">
        <v>1</v>
      </c>
      <c r="T949" s="82">
        <v>1</v>
      </c>
      <c r="U949" s="82">
        <v>1</v>
      </c>
      <c r="V949" s="82">
        <v>0</v>
      </c>
      <c r="W949" s="77">
        <v>4000000</v>
      </c>
      <c r="X949" s="77">
        <v>0</v>
      </c>
      <c r="Y949" s="77">
        <v>0</v>
      </c>
      <c r="Z949" s="77">
        <v>0</v>
      </c>
      <c r="AA949" s="77">
        <v>0</v>
      </c>
      <c r="AB949" s="77">
        <v>0</v>
      </c>
      <c r="AC949" s="77">
        <v>0</v>
      </c>
      <c r="AD949" s="77">
        <v>4000000</v>
      </c>
      <c r="AE949" s="134">
        <v>41912</v>
      </c>
      <c r="AF949" s="134">
        <v>47391</v>
      </c>
      <c r="AG949" s="135">
        <v>4000000</v>
      </c>
      <c r="AH949" s="84">
        <v>5.583333333333333</v>
      </c>
      <c r="AI949" s="84">
        <v>15</v>
      </c>
      <c r="AJ949" s="136">
        <v>7.6999999999999999E-2</v>
      </c>
      <c r="AK949" s="79" t="s">
        <v>651</v>
      </c>
      <c r="AL949" s="79" t="s">
        <v>652</v>
      </c>
      <c r="AM949" s="130">
        <v>333333.33</v>
      </c>
      <c r="AN949" s="130">
        <v>0</v>
      </c>
      <c r="AO949" s="130">
        <v>0</v>
      </c>
      <c r="AP949" s="130">
        <v>0</v>
      </c>
      <c r="AQ949" s="130">
        <v>0</v>
      </c>
      <c r="AR949" s="130">
        <v>0</v>
      </c>
      <c r="AS949" s="130">
        <v>333333.33</v>
      </c>
      <c r="AT949" s="130">
        <v>0</v>
      </c>
      <c r="AU949" s="130">
        <v>0</v>
      </c>
      <c r="AV949" s="130">
        <v>0</v>
      </c>
      <c r="AW949" s="130">
        <v>0</v>
      </c>
      <c r="AX949" s="130">
        <v>0</v>
      </c>
      <c r="AY949" s="130">
        <v>333333.33</v>
      </c>
      <c r="AZ949" s="130">
        <v>0</v>
      </c>
      <c r="BA949" s="130">
        <v>0</v>
      </c>
      <c r="BB949" s="130">
        <v>0</v>
      </c>
      <c r="BC949" s="130">
        <v>0</v>
      </c>
      <c r="BD949" s="130">
        <v>0</v>
      </c>
      <c r="BE949" s="130">
        <v>333333.33</v>
      </c>
      <c r="BF949" s="130">
        <v>0</v>
      </c>
      <c r="BG949" s="130">
        <v>0</v>
      </c>
      <c r="BH949" s="130">
        <v>0</v>
      </c>
      <c r="BI949" s="22">
        <f t="shared" si="42"/>
        <v>666666.66</v>
      </c>
      <c r="BJ949" s="22">
        <f t="shared" si="43"/>
        <v>666666.66</v>
      </c>
      <c r="BK949" s="22">
        <f t="shared" si="44"/>
        <v>1333333.32</v>
      </c>
    </row>
    <row r="950" spans="1:63" x14ac:dyDescent="0.35">
      <c r="A950" s="23" t="s">
        <v>2315</v>
      </c>
      <c r="B950" s="79" t="s">
        <v>576</v>
      </c>
      <c r="C950" s="80">
        <v>35</v>
      </c>
      <c r="D950" s="81" t="s">
        <v>23</v>
      </c>
      <c r="E950" s="79" t="s">
        <v>458</v>
      </c>
      <c r="F950" s="79" t="s">
        <v>635</v>
      </c>
      <c r="G950" s="79" t="s">
        <v>594</v>
      </c>
      <c r="H950" s="79" t="s">
        <v>648</v>
      </c>
      <c r="I950" s="79" t="s">
        <v>636</v>
      </c>
      <c r="J950" s="79" t="s">
        <v>649</v>
      </c>
      <c r="K950" s="79" t="s">
        <v>594</v>
      </c>
      <c r="L950" s="79" t="s">
        <v>637</v>
      </c>
      <c r="M950" s="79" t="s">
        <v>650</v>
      </c>
      <c r="N950" s="82">
        <v>1</v>
      </c>
      <c r="O950" s="82">
        <v>1</v>
      </c>
      <c r="P950" s="82">
        <v>1</v>
      </c>
      <c r="Q950" s="82">
        <v>0</v>
      </c>
      <c r="R950" s="82">
        <v>0</v>
      </c>
      <c r="S950" s="82">
        <v>1</v>
      </c>
      <c r="T950" s="82">
        <v>1</v>
      </c>
      <c r="U950" s="82">
        <v>1</v>
      </c>
      <c r="V950" s="82">
        <v>0</v>
      </c>
      <c r="W950" s="77">
        <v>4000000</v>
      </c>
      <c r="X950" s="77">
        <v>0</v>
      </c>
      <c r="Y950" s="77">
        <v>0</v>
      </c>
      <c r="Z950" s="77">
        <v>0</v>
      </c>
      <c r="AA950" s="77">
        <v>0</v>
      </c>
      <c r="AB950" s="77">
        <v>0</v>
      </c>
      <c r="AC950" s="77">
        <v>0</v>
      </c>
      <c r="AD950" s="77">
        <v>4000000</v>
      </c>
      <c r="AE950" s="134">
        <v>41912</v>
      </c>
      <c r="AF950" s="134">
        <v>49217</v>
      </c>
      <c r="AG950" s="135">
        <v>4000000</v>
      </c>
      <c r="AH950" s="84">
        <v>10.583333333333334</v>
      </c>
      <c r="AI950" s="84">
        <v>20</v>
      </c>
      <c r="AJ950" s="136">
        <v>8.4500000000000006E-2</v>
      </c>
      <c r="AK950" s="79" t="s">
        <v>651</v>
      </c>
      <c r="AL950" s="79" t="s">
        <v>652</v>
      </c>
      <c r="AM950" s="130">
        <v>0</v>
      </c>
      <c r="AN950" s="130">
        <v>0</v>
      </c>
      <c r="AO950" s="130">
        <v>0</v>
      </c>
      <c r="AP950" s="130">
        <v>0</v>
      </c>
      <c r="AQ950" s="130">
        <v>0</v>
      </c>
      <c r="AR950" s="130">
        <v>0</v>
      </c>
      <c r="AS950" s="130">
        <v>0</v>
      </c>
      <c r="AT950" s="130">
        <v>0</v>
      </c>
      <c r="AU950" s="130">
        <v>0</v>
      </c>
      <c r="AV950" s="130">
        <v>0</v>
      </c>
      <c r="AW950" s="130">
        <v>0</v>
      </c>
      <c r="AX950" s="130">
        <v>0</v>
      </c>
      <c r="AY950" s="130">
        <v>200000</v>
      </c>
      <c r="AZ950" s="130">
        <v>0</v>
      </c>
      <c r="BA950" s="130">
        <v>0</v>
      </c>
      <c r="BB950" s="130">
        <v>0</v>
      </c>
      <c r="BC950" s="130">
        <v>0</v>
      </c>
      <c r="BD950" s="130">
        <v>0</v>
      </c>
      <c r="BE950" s="130">
        <v>200000</v>
      </c>
      <c r="BF950" s="130">
        <v>0</v>
      </c>
      <c r="BG950" s="130">
        <v>0</v>
      </c>
      <c r="BH950" s="130">
        <v>0</v>
      </c>
      <c r="BI950" s="22">
        <f t="shared" si="42"/>
        <v>0</v>
      </c>
      <c r="BJ950" s="22">
        <f t="shared" si="43"/>
        <v>400000</v>
      </c>
      <c r="BK950" s="22">
        <f t="shared" si="44"/>
        <v>400000</v>
      </c>
    </row>
    <row r="951" spans="1:63" x14ac:dyDescent="0.35">
      <c r="A951" s="23" t="s">
        <v>1465</v>
      </c>
      <c r="B951" s="79" t="s">
        <v>580</v>
      </c>
      <c r="C951" s="80">
        <v>12</v>
      </c>
      <c r="D951" s="81" t="s">
        <v>23</v>
      </c>
      <c r="E951" s="79" t="s">
        <v>458</v>
      </c>
      <c r="F951" s="79" t="s">
        <v>635</v>
      </c>
      <c r="G951" s="79" t="s">
        <v>594</v>
      </c>
      <c r="H951" s="79" t="s">
        <v>648</v>
      </c>
      <c r="I951" s="79" t="s">
        <v>636</v>
      </c>
      <c r="J951" s="79" t="s">
        <v>649</v>
      </c>
      <c r="K951" s="79" t="s">
        <v>594</v>
      </c>
      <c r="L951" s="79" t="s">
        <v>637</v>
      </c>
      <c r="M951" s="79" t="s">
        <v>650</v>
      </c>
      <c r="N951" s="82">
        <v>1</v>
      </c>
      <c r="O951" s="82">
        <v>1</v>
      </c>
      <c r="P951" s="82">
        <v>1</v>
      </c>
      <c r="Q951" s="82">
        <v>0</v>
      </c>
      <c r="R951" s="82">
        <v>0</v>
      </c>
      <c r="S951" s="82">
        <v>1</v>
      </c>
      <c r="T951" s="82">
        <v>1</v>
      </c>
      <c r="U951" s="82">
        <v>1</v>
      </c>
      <c r="V951" s="82">
        <v>0</v>
      </c>
      <c r="W951" s="77">
        <v>20092758.880000003</v>
      </c>
      <c r="X951" s="77">
        <v>0</v>
      </c>
      <c r="Y951" s="77">
        <v>0</v>
      </c>
      <c r="Z951" s="77">
        <v>0</v>
      </c>
      <c r="AA951" s="77">
        <v>0</v>
      </c>
      <c r="AB951" s="77">
        <v>0</v>
      </c>
      <c r="AC951" s="77">
        <v>0</v>
      </c>
      <c r="AD951" s="77">
        <v>20092758.880000003</v>
      </c>
      <c r="AE951" s="134">
        <v>42802</v>
      </c>
      <c r="AF951" s="134">
        <v>45724</v>
      </c>
      <c r="AG951" s="135">
        <v>40185517.75</v>
      </c>
      <c r="AH951" s="84">
        <v>1.0222222222222221</v>
      </c>
      <c r="AI951" s="84">
        <v>8</v>
      </c>
      <c r="AJ951" s="136">
        <v>5.8000000000000003E-2</v>
      </c>
      <c r="AK951" s="79" t="s">
        <v>651</v>
      </c>
      <c r="AL951" s="79" t="s">
        <v>652</v>
      </c>
      <c r="AM951" s="130">
        <v>6697586.29</v>
      </c>
      <c r="AN951" s="130">
        <v>0</v>
      </c>
      <c r="AO951" s="130">
        <v>0</v>
      </c>
      <c r="AP951" s="130">
        <v>0</v>
      </c>
      <c r="AQ951" s="130">
        <v>0</v>
      </c>
      <c r="AR951" s="130">
        <v>0</v>
      </c>
      <c r="AS951" s="130">
        <v>6697586.29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6697586.2999999998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0</v>
      </c>
      <c r="BI951" s="22">
        <f t="shared" si="42"/>
        <v>13395172.58</v>
      </c>
      <c r="BJ951" s="22">
        <f t="shared" si="43"/>
        <v>6697586.2999999998</v>
      </c>
      <c r="BK951" s="22">
        <f t="shared" si="44"/>
        <v>20092758.879999999</v>
      </c>
    </row>
    <row r="952" spans="1:63" x14ac:dyDescent="0.35">
      <c r="A952" s="23" t="s">
        <v>1466</v>
      </c>
      <c r="B952" s="79" t="s">
        <v>580</v>
      </c>
      <c r="C952" s="80">
        <v>13</v>
      </c>
      <c r="D952" s="81" t="s">
        <v>23</v>
      </c>
      <c r="E952" s="79" t="s">
        <v>458</v>
      </c>
      <c r="F952" s="79" t="s">
        <v>635</v>
      </c>
      <c r="G952" s="79" t="s">
        <v>594</v>
      </c>
      <c r="H952" s="79" t="s">
        <v>648</v>
      </c>
      <c r="I952" s="79" t="s">
        <v>636</v>
      </c>
      <c r="J952" s="79" t="s">
        <v>649</v>
      </c>
      <c r="K952" s="79" t="s">
        <v>594</v>
      </c>
      <c r="L952" s="79" t="s">
        <v>637</v>
      </c>
      <c r="M952" s="79" t="s">
        <v>650</v>
      </c>
      <c r="N952" s="82">
        <v>1</v>
      </c>
      <c r="O952" s="82">
        <v>1</v>
      </c>
      <c r="P952" s="82">
        <v>1</v>
      </c>
      <c r="Q952" s="82">
        <v>0</v>
      </c>
      <c r="R952" s="82">
        <v>0</v>
      </c>
      <c r="S952" s="82">
        <v>1</v>
      </c>
      <c r="T952" s="82">
        <v>1</v>
      </c>
      <c r="U952" s="82">
        <v>1</v>
      </c>
      <c r="V952" s="82">
        <v>0</v>
      </c>
      <c r="W952" s="77">
        <v>62613058.63000001</v>
      </c>
      <c r="X952" s="77">
        <v>0</v>
      </c>
      <c r="Y952" s="77">
        <v>0</v>
      </c>
      <c r="Z952" s="77">
        <v>0</v>
      </c>
      <c r="AA952" s="77">
        <v>0</v>
      </c>
      <c r="AB952" s="77">
        <v>0</v>
      </c>
      <c r="AC952" s="77">
        <v>0</v>
      </c>
      <c r="AD952" s="77">
        <v>62613058.63000001</v>
      </c>
      <c r="AE952" s="134">
        <v>42802</v>
      </c>
      <c r="AF952" s="134">
        <v>46454</v>
      </c>
      <c r="AG952" s="135">
        <v>89447226.609999999</v>
      </c>
      <c r="AH952" s="84">
        <v>3.0222222222222221</v>
      </c>
      <c r="AI952" s="84">
        <v>10</v>
      </c>
      <c r="AJ952" s="136">
        <v>6.4000000000000001E-2</v>
      </c>
      <c r="AK952" s="79" t="s">
        <v>651</v>
      </c>
      <c r="AL952" s="79" t="s">
        <v>652</v>
      </c>
      <c r="AM952" s="130">
        <v>8944722.6600000001</v>
      </c>
      <c r="AN952" s="130">
        <v>0</v>
      </c>
      <c r="AO952" s="130">
        <v>0</v>
      </c>
      <c r="AP952" s="130">
        <v>0</v>
      </c>
      <c r="AQ952" s="130">
        <v>0</v>
      </c>
      <c r="AR952" s="130">
        <v>0</v>
      </c>
      <c r="AS952" s="130">
        <v>8944722.6600000001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8944722.6600000001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8944722.6600000001</v>
      </c>
      <c r="BF952" s="130">
        <v>0</v>
      </c>
      <c r="BG952" s="130">
        <v>0</v>
      </c>
      <c r="BH952" s="130">
        <v>0</v>
      </c>
      <c r="BI952" s="22">
        <f t="shared" si="42"/>
        <v>17889445.32</v>
      </c>
      <c r="BJ952" s="22">
        <f t="shared" si="43"/>
        <v>17889445.32</v>
      </c>
      <c r="BK952" s="22">
        <f t="shared" si="44"/>
        <v>35778890.640000001</v>
      </c>
    </row>
    <row r="953" spans="1:63" x14ac:dyDescent="0.35">
      <c r="A953" s="23" t="s">
        <v>2316</v>
      </c>
      <c r="B953" s="79" t="s">
        <v>996</v>
      </c>
      <c r="C953" s="80">
        <v>1</v>
      </c>
      <c r="D953" s="81" t="s">
        <v>23</v>
      </c>
      <c r="E953" s="79" t="s">
        <v>458</v>
      </c>
      <c r="F953" s="79" t="s">
        <v>635</v>
      </c>
      <c r="G953" s="79" t="s">
        <v>647</v>
      </c>
      <c r="H953" s="79" t="s">
        <v>648</v>
      </c>
      <c r="I953" s="79" t="s">
        <v>636</v>
      </c>
      <c r="J953" s="79" t="s">
        <v>649</v>
      </c>
      <c r="K953" s="79" t="s">
        <v>997</v>
      </c>
      <c r="L953" s="79" t="s">
        <v>637</v>
      </c>
      <c r="M953" s="79" t="s">
        <v>650</v>
      </c>
      <c r="N953" s="82">
        <v>1</v>
      </c>
      <c r="O953" s="82">
        <v>1</v>
      </c>
      <c r="P953" s="82">
        <v>1</v>
      </c>
      <c r="Q953" s="82">
        <v>0</v>
      </c>
      <c r="R953" s="82">
        <v>0</v>
      </c>
      <c r="S953" s="82">
        <v>1</v>
      </c>
      <c r="T953" s="82">
        <v>1</v>
      </c>
      <c r="U953" s="82">
        <v>1</v>
      </c>
      <c r="V953" s="82">
        <v>0</v>
      </c>
      <c r="W953" s="77">
        <v>6108929.6200000001</v>
      </c>
      <c r="X953" s="77">
        <v>0</v>
      </c>
      <c r="Y953" s="77">
        <v>0</v>
      </c>
      <c r="Z953" s="77">
        <v>0</v>
      </c>
      <c r="AA953" s="77">
        <v>0</v>
      </c>
      <c r="AB953" s="77">
        <v>0</v>
      </c>
      <c r="AC953" s="77">
        <v>0</v>
      </c>
      <c r="AD953" s="77">
        <v>6108929.6200000001</v>
      </c>
      <c r="AE953" s="134">
        <v>44291</v>
      </c>
      <c r="AF953" s="134">
        <v>45387</v>
      </c>
      <c r="AG953" s="135">
        <v>6108929.6200000001</v>
      </c>
      <c r="AH953" s="84">
        <v>9.7222222222222224E-2</v>
      </c>
      <c r="AI953" s="84">
        <v>3</v>
      </c>
      <c r="AJ953" s="136">
        <v>6.1652999999999999E-2</v>
      </c>
      <c r="AK953" s="79" t="s">
        <v>651</v>
      </c>
      <c r="AL953" s="79" t="s">
        <v>652</v>
      </c>
      <c r="AM953" s="130">
        <v>0</v>
      </c>
      <c r="AN953" s="130">
        <v>6108929.6200000001</v>
      </c>
      <c r="AO953" s="130">
        <v>0</v>
      </c>
      <c r="AP953" s="130">
        <v>0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0</v>
      </c>
      <c r="BI953" s="22">
        <f t="shared" si="42"/>
        <v>6108929.6200000001</v>
      </c>
      <c r="BJ953" s="22">
        <f t="shared" si="43"/>
        <v>0</v>
      </c>
      <c r="BK953" s="22">
        <f t="shared" si="44"/>
        <v>6108929.6200000001</v>
      </c>
    </row>
    <row r="954" spans="1:63" x14ac:dyDescent="0.35">
      <c r="A954" s="23" t="s">
        <v>2317</v>
      </c>
      <c r="B954" s="79" t="s">
        <v>999</v>
      </c>
      <c r="C954" s="80">
        <v>1</v>
      </c>
      <c r="D954" s="81" t="s">
        <v>23</v>
      </c>
      <c r="E954" s="79" t="s">
        <v>458</v>
      </c>
      <c r="F954" s="79" t="s">
        <v>635</v>
      </c>
      <c r="G954" s="79" t="s">
        <v>647</v>
      </c>
      <c r="H954" s="79" t="s">
        <v>648</v>
      </c>
      <c r="I954" s="79" t="s">
        <v>636</v>
      </c>
      <c r="J954" s="79" t="s">
        <v>649</v>
      </c>
      <c r="K954" s="79" t="s">
        <v>998</v>
      </c>
      <c r="L954" s="79" t="s">
        <v>637</v>
      </c>
      <c r="M954" s="79" t="s">
        <v>650</v>
      </c>
      <c r="N954" s="82">
        <v>1</v>
      </c>
      <c r="O954" s="82">
        <v>1</v>
      </c>
      <c r="P954" s="82">
        <v>1</v>
      </c>
      <c r="Q954" s="82">
        <v>0</v>
      </c>
      <c r="R954" s="82">
        <v>0</v>
      </c>
      <c r="S954" s="82">
        <v>1</v>
      </c>
      <c r="T954" s="82">
        <v>1</v>
      </c>
      <c r="U954" s="82">
        <v>1</v>
      </c>
      <c r="V954" s="82">
        <v>0</v>
      </c>
      <c r="W954" s="77">
        <v>1635598.57</v>
      </c>
      <c r="X954" s="77">
        <v>0</v>
      </c>
      <c r="Y954" s="77">
        <v>0</v>
      </c>
      <c r="Z954" s="77">
        <v>0</v>
      </c>
      <c r="AA954" s="77">
        <v>0</v>
      </c>
      <c r="AB954" s="77">
        <v>0</v>
      </c>
      <c r="AC954" s="77">
        <v>0</v>
      </c>
      <c r="AD954" s="77">
        <v>1635598.57</v>
      </c>
      <c r="AE954" s="134">
        <v>44291</v>
      </c>
      <c r="AF954" s="134">
        <v>45387</v>
      </c>
      <c r="AG954" s="135">
        <v>1635598.57</v>
      </c>
      <c r="AH954" s="84">
        <v>9.7222222222222224E-2</v>
      </c>
      <c r="AI954" s="84">
        <v>3</v>
      </c>
      <c r="AJ954" s="136">
        <v>6.1652999999999999E-2</v>
      </c>
      <c r="AK954" s="79" t="s">
        <v>651</v>
      </c>
      <c r="AL954" s="79" t="s">
        <v>652</v>
      </c>
      <c r="AM954" s="130">
        <v>0</v>
      </c>
      <c r="AN954" s="130">
        <v>1635598.57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0</v>
      </c>
      <c r="BI954" s="22">
        <f t="shared" si="42"/>
        <v>1635598.57</v>
      </c>
      <c r="BJ954" s="22">
        <f t="shared" si="43"/>
        <v>0</v>
      </c>
      <c r="BK954" s="22">
        <f t="shared" si="44"/>
        <v>1635598.57</v>
      </c>
    </row>
    <row r="955" spans="1:63" x14ac:dyDescent="0.35">
      <c r="A955" s="23" t="s">
        <v>2318</v>
      </c>
      <c r="B955" s="79" t="s">
        <v>1000</v>
      </c>
      <c r="C955" s="80">
        <v>1</v>
      </c>
      <c r="D955" s="81" t="s">
        <v>23</v>
      </c>
      <c r="E955" s="79" t="s">
        <v>458</v>
      </c>
      <c r="F955" s="79" t="s">
        <v>635</v>
      </c>
      <c r="G955" s="79" t="s">
        <v>647</v>
      </c>
      <c r="H955" s="79" t="s">
        <v>648</v>
      </c>
      <c r="I955" s="79" t="s">
        <v>636</v>
      </c>
      <c r="J955" s="79" t="s">
        <v>649</v>
      </c>
      <c r="K955" s="79" t="s">
        <v>998</v>
      </c>
      <c r="L955" s="79" t="s">
        <v>637</v>
      </c>
      <c r="M955" s="79" t="s">
        <v>650</v>
      </c>
      <c r="N955" s="82">
        <v>1</v>
      </c>
      <c r="O955" s="82">
        <v>1</v>
      </c>
      <c r="P955" s="82">
        <v>1</v>
      </c>
      <c r="Q955" s="82">
        <v>0</v>
      </c>
      <c r="R955" s="82">
        <v>0</v>
      </c>
      <c r="S955" s="82">
        <v>1</v>
      </c>
      <c r="T955" s="82">
        <v>1</v>
      </c>
      <c r="U955" s="82">
        <v>1</v>
      </c>
      <c r="V955" s="82">
        <v>0</v>
      </c>
      <c r="W955" s="77">
        <v>1429962.1</v>
      </c>
      <c r="X955" s="77">
        <v>0</v>
      </c>
      <c r="Y955" s="77">
        <v>0</v>
      </c>
      <c r="Z955" s="77">
        <v>0</v>
      </c>
      <c r="AA955" s="77">
        <v>0</v>
      </c>
      <c r="AB955" s="77">
        <v>0</v>
      </c>
      <c r="AC955" s="77">
        <v>0</v>
      </c>
      <c r="AD955" s="77">
        <v>1429962.1</v>
      </c>
      <c r="AE955" s="134">
        <v>44291</v>
      </c>
      <c r="AF955" s="134">
        <v>46117</v>
      </c>
      <c r="AG955" s="135">
        <v>1429962.1</v>
      </c>
      <c r="AH955" s="84">
        <v>2.0972222222222223</v>
      </c>
      <c r="AI955" s="84">
        <v>5</v>
      </c>
      <c r="AJ955" s="136">
        <v>7.1294999999999997E-2</v>
      </c>
      <c r="AK955" s="79" t="s">
        <v>651</v>
      </c>
      <c r="AL955" s="79" t="s">
        <v>652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0</v>
      </c>
      <c r="BI955" s="22">
        <f t="shared" si="42"/>
        <v>0</v>
      </c>
      <c r="BJ955" s="22">
        <f t="shared" si="43"/>
        <v>0</v>
      </c>
      <c r="BK955" s="22">
        <f t="shared" si="44"/>
        <v>0</v>
      </c>
    </row>
    <row r="956" spans="1:63" x14ac:dyDescent="0.35">
      <c r="A956" s="23" t="s">
        <v>2319</v>
      </c>
      <c r="B956" s="79" t="s">
        <v>1001</v>
      </c>
      <c r="C956" s="80">
        <v>1</v>
      </c>
      <c r="D956" s="81" t="s">
        <v>23</v>
      </c>
      <c r="E956" s="79" t="s">
        <v>458</v>
      </c>
      <c r="F956" s="79" t="s">
        <v>635</v>
      </c>
      <c r="G956" s="79" t="s">
        <v>647</v>
      </c>
      <c r="H956" s="79" t="s">
        <v>648</v>
      </c>
      <c r="I956" s="79" t="s">
        <v>636</v>
      </c>
      <c r="J956" s="79" t="s">
        <v>649</v>
      </c>
      <c r="K956" s="79" t="s">
        <v>595</v>
      </c>
      <c r="L956" s="79" t="s">
        <v>637</v>
      </c>
      <c r="M956" s="79" t="s">
        <v>650</v>
      </c>
      <c r="N956" s="82">
        <v>1</v>
      </c>
      <c r="O956" s="82">
        <v>1</v>
      </c>
      <c r="P956" s="82">
        <v>1</v>
      </c>
      <c r="Q956" s="82">
        <v>0</v>
      </c>
      <c r="R956" s="82">
        <v>0</v>
      </c>
      <c r="S956" s="82">
        <v>1</v>
      </c>
      <c r="T956" s="82">
        <v>1</v>
      </c>
      <c r="U956" s="82">
        <v>1</v>
      </c>
      <c r="V956" s="82">
        <v>0</v>
      </c>
      <c r="W956" s="77">
        <v>953731.85</v>
      </c>
      <c r="X956" s="77">
        <v>0</v>
      </c>
      <c r="Y956" s="77">
        <v>0</v>
      </c>
      <c r="Z956" s="77">
        <v>33998.160000000003</v>
      </c>
      <c r="AA956" s="77">
        <v>0</v>
      </c>
      <c r="AB956" s="77">
        <v>0</v>
      </c>
      <c r="AC956" s="77">
        <v>0</v>
      </c>
      <c r="AD956" s="77">
        <v>953731.85</v>
      </c>
      <c r="AE956" s="134">
        <v>44050</v>
      </c>
      <c r="AF956" s="134">
        <v>45876</v>
      </c>
      <c r="AG956" s="135">
        <v>953731.85</v>
      </c>
      <c r="AH956" s="84">
        <v>1.4361111111111111</v>
      </c>
      <c r="AI956" s="84">
        <v>5</v>
      </c>
      <c r="AJ956" s="136">
        <v>7.1294999999999997E-2</v>
      </c>
      <c r="AK956" s="79" t="s">
        <v>651</v>
      </c>
      <c r="AL956" s="79" t="s">
        <v>652</v>
      </c>
      <c r="AM956" s="130">
        <v>0</v>
      </c>
      <c r="AN956" s="130">
        <v>0</v>
      </c>
      <c r="AO956" s="130">
        <v>0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953731.85</v>
      </c>
      <c r="BE956" s="130">
        <v>0</v>
      </c>
      <c r="BF956" s="130">
        <v>0</v>
      </c>
      <c r="BG956" s="130">
        <v>0</v>
      </c>
      <c r="BH956" s="130">
        <v>0</v>
      </c>
      <c r="BI956" s="22">
        <f t="shared" si="42"/>
        <v>0</v>
      </c>
      <c r="BJ956" s="22">
        <f t="shared" si="43"/>
        <v>953731.85</v>
      </c>
      <c r="BK956" s="22">
        <f t="shared" si="44"/>
        <v>953731.85</v>
      </c>
    </row>
    <row r="957" spans="1:63" x14ac:dyDescent="0.35">
      <c r="A957" s="23" t="s">
        <v>2320</v>
      </c>
      <c r="B957" s="79" t="s">
        <v>1003</v>
      </c>
      <c r="C957" s="80">
        <v>1</v>
      </c>
      <c r="D957" s="81" t="s">
        <v>23</v>
      </c>
      <c r="E957" s="79" t="s">
        <v>458</v>
      </c>
      <c r="F957" s="79" t="s">
        <v>635</v>
      </c>
      <c r="G957" s="79" t="s">
        <v>647</v>
      </c>
      <c r="H957" s="79" t="s">
        <v>648</v>
      </c>
      <c r="I957" s="79" t="s">
        <v>636</v>
      </c>
      <c r="J957" s="79" t="s">
        <v>649</v>
      </c>
      <c r="K957" s="79" t="s">
        <v>1002</v>
      </c>
      <c r="L957" s="79" t="s">
        <v>637</v>
      </c>
      <c r="M957" s="79" t="s">
        <v>650</v>
      </c>
      <c r="N957" s="82">
        <v>1</v>
      </c>
      <c r="O957" s="82">
        <v>1</v>
      </c>
      <c r="P957" s="82">
        <v>1</v>
      </c>
      <c r="Q957" s="82">
        <v>0</v>
      </c>
      <c r="R957" s="82">
        <v>0</v>
      </c>
      <c r="S957" s="82">
        <v>1</v>
      </c>
      <c r="T957" s="82">
        <v>1</v>
      </c>
      <c r="U957" s="82">
        <v>1</v>
      </c>
      <c r="V957" s="82">
        <v>0</v>
      </c>
      <c r="W957" s="77">
        <v>1249416.17</v>
      </c>
      <c r="X957" s="77">
        <v>0</v>
      </c>
      <c r="Y957" s="77">
        <v>0</v>
      </c>
      <c r="Z957" s="77">
        <v>0</v>
      </c>
      <c r="AA957" s="77">
        <v>0</v>
      </c>
      <c r="AB957" s="77">
        <v>0</v>
      </c>
      <c r="AC957" s="77">
        <v>0</v>
      </c>
      <c r="AD957" s="77">
        <v>1249416.17</v>
      </c>
      <c r="AE957" s="134">
        <v>44291</v>
      </c>
      <c r="AF957" s="134">
        <v>45387</v>
      </c>
      <c r="AG957" s="135">
        <v>1249416.17</v>
      </c>
      <c r="AH957" s="84">
        <v>9.7222222222222224E-2</v>
      </c>
      <c r="AI957" s="84">
        <v>3</v>
      </c>
      <c r="AJ957" s="136">
        <v>6.1652999999999999E-2</v>
      </c>
      <c r="AK957" s="79" t="s">
        <v>651</v>
      </c>
      <c r="AL957" s="79" t="s">
        <v>652</v>
      </c>
      <c r="AM957" s="130">
        <v>0</v>
      </c>
      <c r="AN957" s="130">
        <v>1249416.17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0</v>
      </c>
      <c r="BI957" s="22">
        <f t="shared" si="42"/>
        <v>1249416.17</v>
      </c>
      <c r="BJ957" s="22">
        <f t="shared" si="43"/>
        <v>0</v>
      </c>
      <c r="BK957" s="22">
        <f t="shared" si="44"/>
        <v>1249416.17</v>
      </c>
    </row>
    <row r="958" spans="1:63" x14ac:dyDescent="0.35">
      <c r="A958" s="23" t="s">
        <v>2321</v>
      </c>
      <c r="B958" s="79" t="s">
        <v>1004</v>
      </c>
      <c r="C958" s="80">
        <v>1</v>
      </c>
      <c r="D958" s="81" t="s">
        <v>23</v>
      </c>
      <c r="E958" s="79" t="s">
        <v>458</v>
      </c>
      <c r="F958" s="79" t="s">
        <v>635</v>
      </c>
      <c r="G958" s="79" t="s">
        <v>647</v>
      </c>
      <c r="H958" s="79" t="s">
        <v>648</v>
      </c>
      <c r="I958" s="79" t="s">
        <v>636</v>
      </c>
      <c r="J958" s="79" t="s">
        <v>649</v>
      </c>
      <c r="K958" s="79" t="s">
        <v>1002</v>
      </c>
      <c r="L958" s="79" t="s">
        <v>637</v>
      </c>
      <c r="M958" s="79" t="s">
        <v>650</v>
      </c>
      <c r="N958" s="82">
        <v>1</v>
      </c>
      <c r="O958" s="82">
        <v>1</v>
      </c>
      <c r="P958" s="82">
        <v>1</v>
      </c>
      <c r="Q958" s="82">
        <v>0</v>
      </c>
      <c r="R958" s="82">
        <v>0</v>
      </c>
      <c r="S958" s="82">
        <v>1</v>
      </c>
      <c r="T958" s="82">
        <v>1</v>
      </c>
      <c r="U958" s="82">
        <v>1</v>
      </c>
      <c r="V958" s="82">
        <v>0</v>
      </c>
      <c r="W958" s="77">
        <v>1092955.8</v>
      </c>
      <c r="X958" s="77">
        <v>0</v>
      </c>
      <c r="Y958" s="77">
        <v>0</v>
      </c>
      <c r="Z958" s="77">
        <v>0</v>
      </c>
      <c r="AA958" s="77">
        <v>0</v>
      </c>
      <c r="AB958" s="77">
        <v>0</v>
      </c>
      <c r="AC958" s="77">
        <v>0</v>
      </c>
      <c r="AD958" s="77">
        <v>1092955.8</v>
      </c>
      <c r="AE958" s="134">
        <v>44291</v>
      </c>
      <c r="AF958" s="134">
        <v>46117</v>
      </c>
      <c r="AG958" s="135">
        <v>1092955.8</v>
      </c>
      <c r="AH958" s="84">
        <v>2.0972222222222223</v>
      </c>
      <c r="AI958" s="84">
        <v>5</v>
      </c>
      <c r="AJ958" s="136">
        <v>7.1294999999999997E-2</v>
      </c>
      <c r="AK958" s="79" t="s">
        <v>651</v>
      </c>
      <c r="AL958" s="79" t="s">
        <v>652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0</v>
      </c>
      <c r="BI958" s="22">
        <f t="shared" si="42"/>
        <v>0</v>
      </c>
      <c r="BJ958" s="22">
        <f t="shared" si="43"/>
        <v>0</v>
      </c>
      <c r="BK958" s="22">
        <f t="shared" si="44"/>
        <v>0</v>
      </c>
    </row>
    <row r="959" spans="1:63" x14ac:dyDescent="0.35">
      <c r="A959" s="23" t="s">
        <v>2322</v>
      </c>
      <c r="B959" s="79" t="s">
        <v>1005</v>
      </c>
      <c r="C959" s="80">
        <v>1</v>
      </c>
      <c r="D959" s="81" t="s">
        <v>23</v>
      </c>
      <c r="E959" s="79" t="s">
        <v>458</v>
      </c>
      <c r="F959" s="79" t="s">
        <v>635</v>
      </c>
      <c r="G959" s="79" t="s">
        <v>647</v>
      </c>
      <c r="H959" s="79" t="s">
        <v>648</v>
      </c>
      <c r="I959" s="79" t="s">
        <v>636</v>
      </c>
      <c r="J959" s="79" t="s">
        <v>649</v>
      </c>
      <c r="K959" s="79" t="s">
        <v>596</v>
      </c>
      <c r="L959" s="79" t="s">
        <v>637</v>
      </c>
      <c r="M959" s="79" t="s">
        <v>650</v>
      </c>
      <c r="N959" s="82">
        <v>1</v>
      </c>
      <c r="O959" s="82">
        <v>1</v>
      </c>
      <c r="P959" s="82">
        <v>1</v>
      </c>
      <c r="Q959" s="82">
        <v>0</v>
      </c>
      <c r="R959" s="82">
        <v>0</v>
      </c>
      <c r="S959" s="82">
        <v>1</v>
      </c>
      <c r="T959" s="82">
        <v>1</v>
      </c>
      <c r="U959" s="82">
        <v>1</v>
      </c>
      <c r="V959" s="82">
        <v>0</v>
      </c>
      <c r="W959" s="77">
        <v>1005351.73</v>
      </c>
      <c r="X959" s="77">
        <v>0</v>
      </c>
      <c r="Y959" s="77">
        <v>0</v>
      </c>
      <c r="Z959" s="77">
        <v>35838.28</v>
      </c>
      <c r="AA959" s="77">
        <v>0</v>
      </c>
      <c r="AB959" s="77">
        <v>0</v>
      </c>
      <c r="AC959" s="77">
        <v>0</v>
      </c>
      <c r="AD959" s="77">
        <v>1005351.73</v>
      </c>
      <c r="AE959" s="134">
        <v>44050</v>
      </c>
      <c r="AF959" s="134">
        <v>45876</v>
      </c>
      <c r="AG959" s="135">
        <v>1005351.73</v>
      </c>
      <c r="AH959" s="84">
        <v>1.4361111111111111</v>
      </c>
      <c r="AI959" s="84">
        <v>5</v>
      </c>
      <c r="AJ959" s="136">
        <v>7.1294999999999997E-2</v>
      </c>
      <c r="AK959" s="79" t="s">
        <v>651</v>
      </c>
      <c r="AL959" s="79" t="s">
        <v>652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1005351.73</v>
      </c>
      <c r="BE959" s="130">
        <v>0</v>
      </c>
      <c r="BF959" s="130">
        <v>0</v>
      </c>
      <c r="BG959" s="130">
        <v>0</v>
      </c>
      <c r="BH959" s="130">
        <v>0</v>
      </c>
      <c r="BI959" s="22">
        <f t="shared" si="42"/>
        <v>0</v>
      </c>
      <c r="BJ959" s="22">
        <f t="shared" si="43"/>
        <v>1005351.73</v>
      </c>
      <c r="BK959" s="22">
        <f t="shared" si="44"/>
        <v>1005351.73</v>
      </c>
    </row>
    <row r="960" spans="1:63" x14ac:dyDescent="0.35">
      <c r="A960" s="23" t="s">
        <v>2323</v>
      </c>
      <c r="B960" s="79" t="s">
        <v>1006</v>
      </c>
      <c r="C960" s="80">
        <v>1</v>
      </c>
      <c r="D960" s="81" t="s">
        <v>23</v>
      </c>
      <c r="E960" s="79" t="s">
        <v>458</v>
      </c>
      <c r="F960" s="79" t="s">
        <v>635</v>
      </c>
      <c r="G960" s="79" t="s">
        <v>647</v>
      </c>
      <c r="H960" s="79" t="s">
        <v>648</v>
      </c>
      <c r="I960" s="79" t="s">
        <v>636</v>
      </c>
      <c r="J960" s="79" t="s">
        <v>649</v>
      </c>
      <c r="K960" s="79" t="s">
        <v>596</v>
      </c>
      <c r="L960" s="79" t="s">
        <v>637</v>
      </c>
      <c r="M960" s="79" t="s">
        <v>650</v>
      </c>
      <c r="N960" s="82">
        <v>1</v>
      </c>
      <c r="O960" s="82">
        <v>1</v>
      </c>
      <c r="P960" s="82">
        <v>1</v>
      </c>
      <c r="Q960" s="82">
        <v>0</v>
      </c>
      <c r="R960" s="82">
        <v>0</v>
      </c>
      <c r="S960" s="82">
        <v>1</v>
      </c>
      <c r="T960" s="82">
        <v>1</v>
      </c>
      <c r="U960" s="82">
        <v>1</v>
      </c>
      <c r="V960" s="82">
        <v>0</v>
      </c>
      <c r="W960" s="77">
        <v>754007.98</v>
      </c>
      <c r="X960" s="77">
        <v>0</v>
      </c>
      <c r="Y960" s="77">
        <v>0</v>
      </c>
      <c r="Z960" s="77">
        <v>0</v>
      </c>
      <c r="AA960" s="77">
        <v>0</v>
      </c>
      <c r="AB960" s="77">
        <v>0</v>
      </c>
      <c r="AC960" s="77">
        <v>0</v>
      </c>
      <c r="AD960" s="77">
        <v>754007.98</v>
      </c>
      <c r="AE960" s="134">
        <v>44291</v>
      </c>
      <c r="AF960" s="134">
        <v>45387</v>
      </c>
      <c r="AG960" s="135">
        <v>754007.98</v>
      </c>
      <c r="AH960" s="84">
        <v>9.7222222222222224E-2</v>
      </c>
      <c r="AI960" s="84">
        <v>3</v>
      </c>
      <c r="AJ960" s="136">
        <v>6.1652999999999999E-2</v>
      </c>
      <c r="AK960" s="79" t="s">
        <v>651</v>
      </c>
      <c r="AL960" s="79" t="s">
        <v>652</v>
      </c>
      <c r="AM960" s="130">
        <v>0</v>
      </c>
      <c r="AN960" s="130">
        <v>754007.98</v>
      </c>
      <c r="AO960" s="130">
        <v>0</v>
      </c>
      <c r="AP960" s="130">
        <v>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0</v>
      </c>
      <c r="BI960" s="22">
        <f t="shared" si="42"/>
        <v>754007.98</v>
      </c>
      <c r="BJ960" s="22">
        <f t="shared" si="43"/>
        <v>0</v>
      </c>
      <c r="BK960" s="22">
        <f t="shared" si="44"/>
        <v>754007.98</v>
      </c>
    </row>
    <row r="961" spans="1:63" x14ac:dyDescent="0.35">
      <c r="A961" s="23" t="s">
        <v>2324</v>
      </c>
      <c r="B961" s="79" t="s">
        <v>1007</v>
      </c>
      <c r="C961" s="80">
        <v>1</v>
      </c>
      <c r="D961" s="81" t="s">
        <v>23</v>
      </c>
      <c r="E961" s="79" t="s">
        <v>458</v>
      </c>
      <c r="F961" s="79" t="s">
        <v>635</v>
      </c>
      <c r="G961" s="79" t="s">
        <v>647</v>
      </c>
      <c r="H961" s="79" t="s">
        <v>648</v>
      </c>
      <c r="I961" s="79" t="s">
        <v>636</v>
      </c>
      <c r="J961" s="79" t="s">
        <v>649</v>
      </c>
      <c r="K961" s="79" t="s">
        <v>596</v>
      </c>
      <c r="L961" s="79" t="s">
        <v>637</v>
      </c>
      <c r="M961" s="79" t="s">
        <v>650</v>
      </c>
      <c r="N961" s="82">
        <v>1</v>
      </c>
      <c r="O961" s="82">
        <v>1</v>
      </c>
      <c r="P961" s="82">
        <v>1</v>
      </c>
      <c r="Q961" s="82">
        <v>0</v>
      </c>
      <c r="R961" s="82">
        <v>0</v>
      </c>
      <c r="S961" s="82">
        <v>1</v>
      </c>
      <c r="T961" s="82">
        <v>1</v>
      </c>
      <c r="U961" s="82">
        <v>1</v>
      </c>
      <c r="V961" s="82">
        <v>0</v>
      </c>
      <c r="W961" s="77">
        <v>659568.88</v>
      </c>
      <c r="X961" s="77">
        <v>0</v>
      </c>
      <c r="Y961" s="77">
        <v>0</v>
      </c>
      <c r="Z961" s="77">
        <v>0</v>
      </c>
      <c r="AA961" s="77">
        <v>0</v>
      </c>
      <c r="AB961" s="77">
        <v>0</v>
      </c>
      <c r="AC961" s="77">
        <v>0</v>
      </c>
      <c r="AD961" s="77">
        <v>659568.88</v>
      </c>
      <c r="AE961" s="134">
        <v>44291</v>
      </c>
      <c r="AF961" s="134">
        <v>46117</v>
      </c>
      <c r="AG961" s="135">
        <v>659568.88</v>
      </c>
      <c r="AH961" s="84">
        <v>2.0972222222222223</v>
      </c>
      <c r="AI961" s="84">
        <v>5</v>
      </c>
      <c r="AJ961" s="136">
        <v>7.1294999999999997E-2</v>
      </c>
      <c r="AK961" s="79" t="s">
        <v>651</v>
      </c>
      <c r="AL961" s="79" t="s">
        <v>652</v>
      </c>
      <c r="AM961" s="130">
        <v>0</v>
      </c>
      <c r="AN961" s="130">
        <v>0</v>
      </c>
      <c r="AO961" s="130">
        <v>0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0</v>
      </c>
      <c r="BI961" s="22">
        <f t="shared" si="42"/>
        <v>0</v>
      </c>
      <c r="BJ961" s="22">
        <f t="shared" si="43"/>
        <v>0</v>
      </c>
      <c r="BK961" s="22">
        <f t="shared" si="44"/>
        <v>0</v>
      </c>
    </row>
    <row r="962" spans="1:63" x14ac:dyDescent="0.35">
      <c r="A962" s="23" t="s">
        <v>2325</v>
      </c>
      <c r="B962" s="79" t="s">
        <v>1009</v>
      </c>
      <c r="C962" s="80">
        <v>1</v>
      </c>
      <c r="D962" s="81" t="s">
        <v>23</v>
      </c>
      <c r="E962" s="79" t="s">
        <v>458</v>
      </c>
      <c r="F962" s="79" t="s">
        <v>635</v>
      </c>
      <c r="G962" s="79" t="s">
        <v>647</v>
      </c>
      <c r="H962" s="79" t="s">
        <v>648</v>
      </c>
      <c r="I962" s="79" t="s">
        <v>636</v>
      </c>
      <c r="J962" s="79" t="s">
        <v>649</v>
      </c>
      <c r="K962" s="79" t="s">
        <v>1008</v>
      </c>
      <c r="L962" s="79" t="s">
        <v>637</v>
      </c>
      <c r="M962" s="79" t="s">
        <v>650</v>
      </c>
      <c r="N962" s="82">
        <v>1</v>
      </c>
      <c r="O962" s="82">
        <v>1</v>
      </c>
      <c r="P962" s="82">
        <v>1</v>
      </c>
      <c r="Q962" s="82">
        <v>0</v>
      </c>
      <c r="R962" s="82">
        <v>0</v>
      </c>
      <c r="S962" s="82">
        <v>1</v>
      </c>
      <c r="T962" s="82">
        <v>1</v>
      </c>
      <c r="U962" s="82">
        <v>1</v>
      </c>
      <c r="V962" s="82">
        <v>0</v>
      </c>
      <c r="W962" s="77">
        <v>403792.11</v>
      </c>
      <c r="X962" s="77">
        <v>0</v>
      </c>
      <c r="Y962" s="77">
        <v>0</v>
      </c>
      <c r="Z962" s="77">
        <v>0</v>
      </c>
      <c r="AA962" s="77">
        <v>0</v>
      </c>
      <c r="AB962" s="77">
        <v>0</v>
      </c>
      <c r="AC962" s="77">
        <v>0</v>
      </c>
      <c r="AD962" s="77">
        <v>403792.11</v>
      </c>
      <c r="AE962" s="134">
        <v>44291</v>
      </c>
      <c r="AF962" s="134">
        <v>45387</v>
      </c>
      <c r="AG962" s="135">
        <v>403792.11</v>
      </c>
      <c r="AH962" s="84">
        <v>9.7222222222222224E-2</v>
      </c>
      <c r="AI962" s="84">
        <v>3</v>
      </c>
      <c r="AJ962" s="136">
        <v>6.1652999999999999E-2</v>
      </c>
      <c r="AK962" s="79" t="s">
        <v>651</v>
      </c>
      <c r="AL962" s="79" t="s">
        <v>652</v>
      </c>
      <c r="AM962" s="130">
        <v>0</v>
      </c>
      <c r="AN962" s="130">
        <v>403792.11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0</v>
      </c>
      <c r="BI962" s="22">
        <f t="shared" si="42"/>
        <v>403792.11</v>
      </c>
      <c r="BJ962" s="22">
        <f t="shared" si="43"/>
        <v>0</v>
      </c>
      <c r="BK962" s="22">
        <f t="shared" si="44"/>
        <v>403792.11</v>
      </c>
    </row>
    <row r="963" spans="1:63" x14ac:dyDescent="0.35">
      <c r="A963" s="23" t="s">
        <v>2326</v>
      </c>
      <c r="B963" s="79" t="s">
        <v>1010</v>
      </c>
      <c r="C963" s="80">
        <v>1</v>
      </c>
      <c r="D963" s="81" t="s">
        <v>23</v>
      </c>
      <c r="E963" s="79" t="s">
        <v>458</v>
      </c>
      <c r="F963" s="79" t="s">
        <v>635</v>
      </c>
      <c r="G963" s="79" t="s">
        <v>647</v>
      </c>
      <c r="H963" s="79" t="s">
        <v>648</v>
      </c>
      <c r="I963" s="79" t="s">
        <v>636</v>
      </c>
      <c r="J963" s="79" t="s">
        <v>649</v>
      </c>
      <c r="K963" s="79" t="s">
        <v>1008</v>
      </c>
      <c r="L963" s="79" t="s">
        <v>637</v>
      </c>
      <c r="M963" s="79" t="s">
        <v>650</v>
      </c>
      <c r="N963" s="82">
        <v>1</v>
      </c>
      <c r="O963" s="82">
        <v>1</v>
      </c>
      <c r="P963" s="82">
        <v>1</v>
      </c>
      <c r="Q963" s="82">
        <v>0</v>
      </c>
      <c r="R963" s="82">
        <v>0</v>
      </c>
      <c r="S963" s="82">
        <v>1</v>
      </c>
      <c r="T963" s="82">
        <v>1</v>
      </c>
      <c r="U963" s="82">
        <v>1</v>
      </c>
      <c r="V963" s="82">
        <v>0</v>
      </c>
      <c r="W963" s="77">
        <v>353107.51</v>
      </c>
      <c r="X963" s="77">
        <v>0</v>
      </c>
      <c r="Y963" s="77">
        <v>0</v>
      </c>
      <c r="Z963" s="77">
        <v>0</v>
      </c>
      <c r="AA963" s="77">
        <v>0</v>
      </c>
      <c r="AB963" s="77">
        <v>0</v>
      </c>
      <c r="AC963" s="77">
        <v>0</v>
      </c>
      <c r="AD963" s="77">
        <v>353107.51</v>
      </c>
      <c r="AE963" s="134">
        <v>44291</v>
      </c>
      <c r="AF963" s="134">
        <v>46117</v>
      </c>
      <c r="AG963" s="135">
        <v>353107.51</v>
      </c>
      <c r="AH963" s="84">
        <v>2.0972222222222223</v>
      </c>
      <c r="AI963" s="84">
        <v>5</v>
      </c>
      <c r="AJ963" s="136">
        <v>7.1294999999999997E-2</v>
      </c>
      <c r="AK963" s="79" t="s">
        <v>651</v>
      </c>
      <c r="AL963" s="79" t="s">
        <v>652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0</v>
      </c>
      <c r="BI963" s="22">
        <f t="shared" ref="BI963:BI1026" si="45">SUM(AM963:AV963)</f>
        <v>0</v>
      </c>
      <c r="BJ963" s="22">
        <f t="shared" si="43"/>
        <v>0</v>
      </c>
      <c r="BK963" s="22">
        <f t="shared" si="44"/>
        <v>0</v>
      </c>
    </row>
    <row r="964" spans="1:63" x14ac:dyDescent="0.35">
      <c r="A964" s="23" t="s">
        <v>2327</v>
      </c>
      <c r="B964" s="79" t="s">
        <v>1011</v>
      </c>
      <c r="C964" s="80">
        <v>1</v>
      </c>
      <c r="D964" s="81" t="s">
        <v>23</v>
      </c>
      <c r="E964" s="79" t="s">
        <v>458</v>
      </c>
      <c r="F964" s="79" t="s">
        <v>635</v>
      </c>
      <c r="G964" s="79" t="s">
        <v>647</v>
      </c>
      <c r="H964" s="79" t="s">
        <v>648</v>
      </c>
      <c r="I964" s="79" t="s">
        <v>636</v>
      </c>
      <c r="J964" s="79" t="s">
        <v>649</v>
      </c>
      <c r="K964" s="79" t="s">
        <v>597</v>
      </c>
      <c r="L964" s="79" t="s">
        <v>637</v>
      </c>
      <c r="M964" s="79" t="s">
        <v>650</v>
      </c>
      <c r="N964" s="82">
        <v>1</v>
      </c>
      <c r="O964" s="82">
        <v>1</v>
      </c>
      <c r="P964" s="82">
        <v>1</v>
      </c>
      <c r="Q964" s="82">
        <v>0</v>
      </c>
      <c r="R964" s="82">
        <v>0</v>
      </c>
      <c r="S964" s="82">
        <v>1</v>
      </c>
      <c r="T964" s="82">
        <v>1</v>
      </c>
      <c r="U964" s="82">
        <v>1</v>
      </c>
      <c r="V964" s="82">
        <v>0</v>
      </c>
      <c r="W964" s="77">
        <v>170600.99</v>
      </c>
      <c r="X964" s="77">
        <v>0</v>
      </c>
      <c r="Y964" s="77">
        <v>0</v>
      </c>
      <c r="Z964" s="77">
        <v>6081.5</v>
      </c>
      <c r="AA964" s="77">
        <v>0</v>
      </c>
      <c r="AB964" s="77">
        <v>0</v>
      </c>
      <c r="AC964" s="77">
        <v>0</v>
      </c>
      <c r="AD964" s="77">
        <v>170600.99</v>
      </c>
      <c r="AE964" s="134">
        <v>44050</v>
      </c>
      <c r="AF964" s="134">
        <v>45876</v>
      </c>
      <c r="AG964" s="135">
        <v>170600.99</v>
      </c>
      <c r="AH964" s="84">
        <v>1.4361111111111111</v>
      </c>
      <c r="AI964" s="84">
        <v>5</v>
      </c>
      <c r="AJ964" s="136">
        <v>7.1294999999999997E-2</v>
      </c>
      <c r="AK964" s="79" t="s">
        <v>651</v>
      </c>
      <c r="AL964" s="79" t="s">
        <v>652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170600.99</v>
      </c>
      <c r="BE964" s="130">
        <v>0</v>
      </c>
      <c r="BF964" s="130">
        <v>0</v>
      </c>
      <c r="BG964" s="130">
        <v>0</v>
      </c>
      <c r="BH964" s="130">
        <v>0</v>
      </c>
      <c r="BI964" s="22">
        <f t="shared" si="45"/>
        <v>0</v>
      </c>
      <c r="BJ964" s="22">
        <f t="shared" ref="BJ964:BJ1027" si="46">SUM(AW964:BH964)</f>
        <v>170600.99</v>
      </c>
      <c r="BK964" s="22">
        <f t="shared" ref="BK964:BK1027" si="47">BI964+BJ964</f>
        <v>170600.99</v>
      </c>
    </row>
    <row r="965" spans="1:63" x14ac:dyDescent="0.35">
      <c r="A965" s="23" t="s">
        <v>2328</v>
      </c>
      <c r="B965" s="79" t="s">
        <v>1012</v>
      </c>
      <c r="C965" s="80">
        <v>1</v>
      </c>
      <c r="D965" s="81" t="s">
        <v>23</v>
      </c>
      <c r="E965" s="79" t="s">
        <v>458</v>
      </c>
      <c r="F965" s="79" t="s">
        <v>635</v>
      </c>
      <c r="G965" s="79" t="s">
        <v>647</v>
      </c>
      <c r="H965" s="79" t="s">
        <v>648</v>
      </c>
      <c r="I965" s="79" t="s">
        <v>636</v>
      </c>
      <c r="J965" s="79" t="s">
        <v>649</v>
      </c>
      <c r="K965" s="79" t="s">
        <v>598</v>
      </c>
      <c r="L965" s="79" t="s">
        <v>637</v>
      </c>
      <c r="M965" s="79" t="s">
        <v>650</v>
      </c>
      <c r="N965" s="82">
        <v>1</v>
      </c>
      <c r="O965" s="82">
        <v>1</v>
      </c>
      <c r="P965" s="82">
        <v>1</v>
      </c>
      <c r="Q965" s="82">
        <v>0</v>
      </c>
      <c r="R965" s="82">
        <v>0</v>
      </c>
      <c r="S965" s="82">
        <v>1</v>
      </c>
      <c r="T965" s="82">
        <v>1</v>
      </c>
      <c r="U965" s="82">
        <v>1</v>
      </c>
      <c r="V965" s="82">
        <v>0</v>
      </c>
      <c r="W965" s="77">
        <v>687908.03</v>
      </c>
      <c r="X965" s="77">
        <v>0</v>
      </c>
      <c r="Y965" s="77">
        <v>0</v>
      </c>
      <c r="Z965" s="77">
        <v>24522.2</v>
      </c>
      <c r="AA965" s="77">
        <v>0</v>
      </c>
      <c r="AB965" s="77">
        <v>0</v>
      </c>
      <c r="AC965" s="77">
        <v>0</v>
      </c>
      <c r="AD965" s="77">
        <v>687908.03</v>
      </c>
      <c r="AE965" s="134">
        <v>44050</v>
      </c>
      <c r="AF965" s="134">
        <v>45876</v>
      </c>
      <c r="AG965" s="135">
        <v>687908.03</v>
      </c>
      <c r="AH965" s="84">
        <v>1.4361111111111111</v>
      </c>
      <c r="AI965" s="84">
        <v>5</v>
      </c>
      <c r="AJ965" s="136">
        <v>7.1294999999999997E-2</v>
      </c>
      <c r="AK965" s="79" t="s">
        <v>651</v>
      </c>
      <c r="AL965" s="79" t="s">
        <v>652</v>
      </c>
      <c r="AM965" s="130">
        <v>0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687908.03</v>
      </c>
      <c r="BE965" s="130">
        <v>0</v>
      </c>
      <c r="BF965" s="130">
        <v>0</v>
      </c>
      <c r="BG965" s="130">
        <v>0</v>
      </c>
      <c r="BH965" s="130">
        <v>0</v>
      </c>
      <c r="BI965" s="22">
        <f t="shared" si="45"/>
        <v>0</v>
      </c>
      <c r="BJ965" s="22">
        <f t="shared" si="46"/>
        <v>687908.03</v>
      </c>
      <c r="BK965" s="22">
        <f t="shared" si="47"/>
        <v>687908.03</v>
      </c>
    </row>
    <row r="966" spans="1:63" x14ac:dyDescent="0.35">
      <c r="A966" s="23" t="s">
        <v>2329</v>
      </c>
      <c r="B966" s="79" t="s">
        <v>1013</v>
      </c>
      <c r="C966" s="80">
        <v>1</v>
      </c>
      <c r="D966" s="81" t="s">
        <v>23</v>
      </c>
      <c r="E966" s="79" t="s">
        <v>458</v>
      </c>
      <c r="F966" s="79" t="s">
        <v>635</v>
      </c>
      <c r="G966" s="79" t="s">
        <v>647</v>
      </c>
      <c r="H966" s="79" t="s">
        <v>648</v>
      </c>
      <c r="I966" s="79" t="s">
        <v>636</v>
      </c>
      <c r="J966" s="79" t="s">
        <v>649</v>
      </c>
      <c r="K966" s="79" t="s">
        <v>1014</v>
      </c>
      <c r="L966" s="79" t="s">
        <v>637</v>
      </c>
      <c r="M966" s="79" t="s">
        <v>650</v>
      </c>
      <c r="N966" s="82">
        <v>1</v>
      </c>
      <c r="O966" s="82">
        <v>1</v>
      </c>
      <c r="P966" s="82">
        <v>1</v>
      </c>
      <c r="Q966" s="82">
        <v>0</v>
      </c>
      <c r="R966" s="82">
        <v>0</v>
      </c>
      <c r="S966" s="82">
        <v>1</v>
      </c>
      <c r="T966" s="82">
        <v>1</v>
      </c>
      <c r="U966" s="82">
        <v>1</v>
      </c>
      <c r="V966" s="82">
        <v>0</v>
      </c>
      <c r="W966" s="77">
        <v>513589.96</v>
      </c>
      <c r="X966" s="77">
        <v>0</v>
      </c>
      <c r="Y966" s="77">
        <v>0</v>
      </c>
      <c r="Z966" s="77">
        <v>0</v>
      </c>
      <c r="AA966" s="77">
        <v>0</v>
      </c>
      <c r="AB966" s="77">
        <v>0</v>
      </c>
      <c r="AC966" s="77">
        <v>0</v>
      </c>
      <c r="AD966" s="77">
        <v>513589.96</v>
      </c>
      <c r="AE966" s="134">
        <v>44291</v>
      </c>
      <c r="AF966" s="134">
        <v>45387</v>
      </c>
      <c r="AG966" s="135">
        <v>513589.96</v>
      </c>
      <c r="AH966" s="84">
        <v>9.7222222222222224E-2</v>
      </c>
      <c r="AI966" s="84">
        <v>3</v>
      </c>
      <c r="AJ966" s="136">
        <v>6.1652999999999999E-2</v>
      </c>
      <c r="AK966" s="79" t="s">
        <v>651</v>
      </c>
      <c r="AL966" s="79" t="s">
        <v>652</v>
      </c>
      <c r="AM966" s="130">
        <v>0</v>
      </c>
      <c r="AN966" s="130">
        <v>513589.96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0</v>
      </c>
      <c r="BI966" s="22">
        <f t="shared" si="45"/>
        <v>513589.96</v>
      </c>
      <c r="BJ966" s="22">
        <f t="shared" si="46"/>
        <v>0</v>
      </c>
      <c r="BK966" s="22">
        <f t="shared" si="47"/>
        <v>513589.96</v>
      </c>
    </row>
    <row r="967" spans="1:63" x14ac:dyDescent="0.35">
      <c r="A967" s="23" t="s">
        <v>2330</v>
      </c>
      <c r="B967" s="79" t="s">
        <v>1015</v>
      </c>
      <c r="C967" s="80">
        <v>1</v>
      </c>
      <c r="D967" s="81" t="s">
        <v>23</v>
      </c>
      <c r="E967" s="79" t="s">
        <v>458</v>
      </c>
      <c r="F967" s="79" t="s">
        <v>635</v>
      </c>
      <c r="G967" s="79" t="s">
        <v>647</v>
      </c>
      <c r="H967" s="79" t="s">
        <v>648</v>
      </c>
      <c r="I967" s="79" t="s">
        <v>636</v>
      </c>
      <c r="J967" s="79" t="s">
        <v>649</v>
      </c>
      <c r="K967" s="79" t="s">
        <v>1014</v>
      </c>
      <c r="L967" s="79" t="s">
        <v>637</v>
      </c>
      <c r="M967" s="79" t="s">
        <v>650</v>
      </c>
      <c r="N967" s="82">
        <v>1</v>
      </c>
      <c r="O967" s="82">
        <v>1</v>
      </c>
      <c r="P967" s="82">
        <v>1</v>
      </c>
      <c r="Q967" s="82">
        <v>0</v>
      </c>
      <c r="R967" s="82">
        <v>0</v>
      </c>
      <c r="S967" s="82">
        <v>1</v>
      </c>
      <c r="T967" s="82">
        <v>1</v>
      </c>
      <c r="U967" s="82">
        <v>1</v>
      </c>
      <c r="V967" s="82">
        <v>0</v>
      </c>
      <c r="W967" s="77">
        <v>513270.53</v>
      </c>
      <c r="X967" s="77">
        <v>0</v>
      </c>
      <c r="Y967" s="77">
        <v>0</v>
      </c>
      <c r="Z967" s="77">
        <v>0</v>
      </c>
      <c r="AA967" s="77">
        <v>0</v>
      </c>
      <c r="AB967" s="77">
        <v>0</v>
      </c>
      <c r="AC967" s="77">
        <v>0</v>
      </c>
      <c r="AD967" s="77">
        <v>513270.53</v>
      </c>
      <c r="AE967" s="134">
        <v>44291</v>
      </c>
      <c r="AF967" s="134">
        <v>46117</v>
      </c>
      <c r="AG967" s="135">
        <v>513270.53</v>
      </c>
      <c r="AH967" s="84">
        <v>2.0972222222222223</v>
      </c>
      <c r="AI967" s="84">
        <v>5</v>
      </c>
      <c r="AJ967" s="136">
        <v>7.1294999999999997E-2</v>
      </c>
      <c r="AK967" s="79" t="s">
        <v>651</v>
      </c>
      <c r="AL967" s="79" t="s">
        <v>652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0</v>
      </c>
      <c r="BI967" s="22">
        <f t="shared" si="45"/>
        <v>0</v>
      </c>
      <c r="BJ967" s="22">
        <f t="shared" si="46"/>
        <v>0</v>
      </c>
      <c r="BK967" s="22">
        <f t="shared" si="47"/>
        <v>0</v>
      </c>
    </row>
    <row r="968" spans="1:63" x14ac:dyDescent="0.35">
      <c r="A968" s="23" t="s">
        <v>2331</v>
      </c>
      <c r="B968" s="79" t="s">
        <v>1016</v>
      </c>
      <c r="C968" s="80">
        <v>1</v>
      </c>
      <c r="D968" s="81" t="s">
        <v>23</v>
      </c>
      <c r="E968" s="79" t="s">
        <v>458</v>
      </c>
      <c r="F968" s="79" t="s">
        <v>635</v>
      </c>
      <c r="G968" s="79" t="s">
        <v>647</v>
      </c>
      <c r="H968" s="79" t="s">
        <v>648</v>
      </c>
      <c r="I968" s="79" t="s">
        <v>636</v>
      </c>
      <c r="J968" s="79" t="s">
        <v>649</v>
      </c>
      <c r="K968" s="79" t="s">
        <v>599</v>
      </c>
      <c r="L968" s="79" t="s">
        <v>637</v>
      </c>
      <c r="M968" s="79" t="s">
        <v>650</v>
      </c>
      <c r="N968" s="82">
        <v>1</v>
      </c>
      <c r="O968" s="82">
        <v>1</v>
      </c>
      <c r="P968" s="82">
        <v>1</v>
      </c>
      <c r="Q968" s="82">
        <v>0</v>
      </c>
      <c r="R968" s="82">
        <v>0</v>
      </c>
      <c r="S968" s="82">
        <v>1</v>
      </c>
      <c r="T968" s="82">
        <v>1</v>
      </c>
      <c r="U968" s="82">
        <v>1</v>
      </c>
      <c r="V968" s="82">
        <v>0</v>
      </c>
      <c r="W968" s="77">
        <v>2012285.6</v>
      </c>
      <c r="X968" s="77">
        <v>0</v>
      </c>
      <c r="Y968" s="77">
        <v>0</v>
      </c>
      <c r="Z968" s="77">
        <v>71732.95</v>
      </c>
      <c r="AA968" s="77">
        <v>0</v>
      </c>
      <c r="AB968" s="77">
        <v>0</v>
      </c>
      <c r="AC968" s="77">
        <v>0</v>
      </c>
      <c r="AD968" s="77">
        <v>2012285.6</v>
      </c>
      <c r="AE968" s="134">
        <v>44050</v>
      </c>
      <c r="AF968" s="134">
        <v>45876</v>
      </c>
      <c r="AG968" s="135">
        <v>2012285.6</v>
      </c>
      <c r="AH968" s="84">
        <v>1.4361111111111111</v>
      </c>
      <c r="AI968" s="84">
        <v>5</v>
      </c>
      <c r="AJ968" s="136">
        <v>7.1294999999999997E-2</v>
      </c>
      <c r="AK968" s="79" t="s">
        <v>651</v>
      </c>
      <c r="AL968" s="79" t="s">
        <v>652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2012285.6</v>
      </c>
      <c r="BE968" s="130">
        <v>0</v>
      </c>
      <c r="BF968" s="130">
        <v>0</v>
      </c>
      <c r="BG968" s="130">
        <v>0</v>
      </c>
      <c r="BH968" s="130">
        <v>0</v>
      </c>
      <c r="BI968" s="22">
        <f t="shared" si="45"/>
        <v>0</v>
      </c>
      <c r="BJ968" s="22">
        <f t="shared" si="46"/>
        <v>2012285.6</v>
      </c>
      <c r="BK968" s="22">
        <f t="shared" si="47"/>
        <v>2012285.6</v>
      </c>
    </row>
    <row r="969" spans="1:63" x14ac:dyDescent="0.35">
      <c r="A969" s="23" t="s">
        <v>2332</v>
      </c>
      <c r="B969" s="79" t="s">
        <v>1018</v>
      </c>
      <c r="C969" s="80">
        <v>1</v>
      </c>
      <c r="D969" s="81" t="s">
        <v>23</v>
      </c>
      <c r="E969" s="79" t="s">
        <v>458</v>
      </c>
      <c r="F969" s="79" t="s">
        <v>635</v>
      </c>
      <c r="G969" s="79" t="s">
        <v>647</v>
      </c>
      <c r="H969" s="79" t="s">
        <v>648</v>
      </c>
      <c r="I969" s="79" t="s">
        <v>636</v>
      </c>
      <c r="J969" s="79" t="s">
        <v>649</v>
      </c>
      <c r="K969" s="79" t="s">
        <v>1017</v>
      </c>
      <c r="L969" s="79" t="s">
        <v>637</v>
      </c>
      <c r="M969" s="79" t="s">
        <v>650</v>
      </c>
      <c r="N969" s="82">
        <v>1</v>
      </c>
      <c r="O969" s="82">
        <v>1</v>
      </c>
      <c r="P969" s="82">
        <v>1</v>
      </c>
      <c r="Q969" s="82">
        <v>0</v>
      </c>
      <c r="R969" s="82">
        <v>0</v>
      </c>
      <c r="S969" s="82">
        <v>1</v>
      </c>
      <c r="T969" s="82">
        <v>1</v>
      </c>
      <c r="U969" s="82">
        <v>1</v>
      </c>
      <c r="V969" s="82">
        <v>0</v>
      </c>
      <c r="W969" s="77">
        <v>1173189.3400000001</v>
      </c>
      <c r="X969" s="77">
        <v>0</v>
      </c>
      <c r="Y969" s="77">
        <v>0</v>
      </c>
      <c r="Z969" s="77">
        <v>0</v>
      </c>
      <c r="AA969" s="77">
        <v>0</v>
      </c>
      <c r="AB969" s="77">
        <v>0</v>
      </c>
      <c r="AC969" s="77">
        <v>0</v>
      </c>
      <c r="AD969" s="77">
        <v>1173189.3400000001</v>
      </c>
      <c r="AE969" s="134">
        <v>44291</v>
      </c>
      <c r="AF969" s="134">
        <v>45387</v>
      </c>
      <c r="AG969" s="135">
        <v>1173189.3400000001</v>
      </c>
      <c r="AH969" s="84">
        <v>9.7222222222222224E-2</v>
      </c>
      <c r="AI969" s="84">
        <v>3</v>
      </c>
      <c r="AJ969" s="136">
        <v>6.1652999999999999E-2</v>
      </c>
      <c r="AK969" s="79" t="s">
        <v>651</v>
      </c>
      <c r="AL969" s="79" t="s">
        <v>652</v>
      </c>
      <c r="AM969" s="130">
        <v>0</v>
      </c>
      <c r="AN969" s="130">
        <v>1173189.3400000001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0</v>
      </c>
      <c r="BI969" s="22">
        <f t="shared" si="45"/>
        <v>1173189.3400000001</v>
      </c>
      <c r="BJ969" s="22">
        <f t="shared" si="46"/>
        <v>0</v>
      </c>
      <c r="BK969" s="22">
        <f t="shared" si="47"/>
        <v>1173189.3400000001</v>
      </c>
    </row>
    <row r="970" spans="1:63" x14ac:dyDescent="0.35">
      <c r="A970" s="23" t="s">
        <v>2333</v>
      </c>
      <c r="B970" s="79" t="s">
        <v>1019</v>
      </c>
      <c r="C970" s="80">
        <v>1</v>
      </c>
      <c r="D970" s="81" t="s">
        <v>23</v>
      </c>
      <c r="E970" s="79" t="s">
        <v>458</v>
      </c>
      <c r="F970" s="79" t="s">
        <v>635</v>
      </c>
      <c r="G970" s="79" t="s">
        <v>647</v>
      </c>
      <c r="H970" s="79" t="s">
        <v>648</v>
      </c>
      <c r="I970" s="79" t="s">
        <v>636</v>
      </c>
      <c r="J970" s="79" t="s">
        <v>649</v>
      </c>
      <c r="K970" s="79" t="s">
        <v>1017</v>
      </c>
      <c r="L970" s="79" t="s">
        <v>637</v>
      </c>
      <c r="M970" s="79" t="s">
        <v>650</v>
      </c>
      <c r="N970" s="82">
        <v>1</v>
      </c>
      <c r="O970" s="82">
        <v>1</v>
      </c>
      <c r="P970" s="82">
        <v>1</v>
      </c>
      <c r="Q970" s="82">
        <v>0</v>
      </c>
      <c r="R970" s="82">
        <v>0</v>
      </c>
      <c r="S970" s="82">
        <v>1</v>
      </c>
      <c r="T970" s="82">
        <v>1</v>
      </c>
      <c r="U970" s="82">
        <v>1</v>
      </c>
      <c r="V970" s="82">
        <v>0</v>
      </c>
      <c r="W970" s="77">
        <v>1025317.35</v>
      </c>
      <c r="X970" s="77">
        <v>0</v>
      </c>
      <c r="Y970" s="77">
        <v>0</v>
      </c>
      <c r="Z970" s="77">
        <v>0</v>
      </c>
      <c r="AA970" s="77">
        <v>0</v>
      </c>
      <c r="AB970" s="77">
        <v>0</v>
      </c>
      <c r="AC970" s="77">
        <v>0</v>
      </c>
      <c r="AD970" s="77">
        <v>1025317.35</v>
      </c>
      <c r="AE970" s="134">
        <v>44291</v>
      </c>
      <c r="AF970" s="134">
        <v>46117</v>
      </c>
      <c r="AG970" s="135">
        <v>1025317.35</v>
      </c>
      <c r="AH970" s="84">
        <v>2.0972222222222223</v>
      </c>
      <c r="AI970" s="84">
        <v>5</v>
      </c>
      <c r="AJ970" s="136">
        <v>7.1294999999999997E-2</v>
      </c>
      <c r="AK970" s="79" t="s">
        <v>651</v>
      </c>
      <c r="AL970" s="79" t="s">
        <v>652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0</v>
      </c>
      <c r="BI970" s="22">
        <f t="shared" si="45"/>
        <v>0</v>
      </c>
      <c r="BJ970" s="22">
        <f t="shared" si="46"/>
        <v>0</v>
      </c>
      <c r="BK970" s="22">
        <f t="shared" si="47"/>
        <v>0</v>
      </c>
    </row>
    <row r="971" spans="1:63" x14ac:dyDescent="0.35">
      <c r="A971" s="23" t="s">
        <v>2334</v>
      </c>
      <c r="B971" s="79" t="s">
        <v>1021</v>
      </c>
      <c r="C971" s="80">
        <v>1</v>
      </c>
      <c r="D971" s="81" t="s">
        <v>23</v>
      </c>
      <c r="E971" s="79" t="s">
        <v>458</v>
      </c>
      <c r="F971" s="79" t="s">
        <v>635</v>
      </c>
      <c r="G971" s="79" t="s">
        <v>647</v>
      </c>
      <c r="H971" s="79" t="s">
        <v>648</v>
      </c>
      <c r="I971" s="79" t="s">
        <v>636</v>
      </c>
      <c r="J971" s="79" t="s">
        <v>649</v>
      </c>
      <c r="K971" s="79" t="s">
        <v>1020</v>
      </c>
      <c r="L971" s="79" t="s">
        <v>637</v>
      </c>
      <c r="M971" s="79" t="s">
        <v>650</v>
      </c>
      <c r="N971" s="82">
        <v>1</v>
      </c>
      <c r="O971" s="82">
        <v>1</v>
      </c>
      <c r="P971" s="82">
        <v>1</v>
      </c>
      <c r="Q971" s="82">
        <v>0</v>
      </c>
      <c r="R971" s="82">
        <v>0</v>
      </c>
      <c r="S971" s="82">
        <v>1</v>
      </c>
      <c r="T971" s="82">
        <v>1</v>
      </c>
      <c r="U971" s="82">
        <v>1</v>
      </c>
      <c r="V971" s="82">
        <v>0</v>
      </c>
      <c r="W971" s="77">
        <v>1075180.04</v>
      </c>
      <c r="X971" s="77">
        <v>0</v>
      </c>
      <c r="Y971" s="77">
        <v>0</v>
      </c>
      <c r="Z971" s="77">
        <v>0</v>
      </c>
      <c r="AA971" s="77">
        <v>0</v>
      </c>
      <c r="AB971" s="77">
        <v>0</v>
      </c>
      <c r="AC971" s="77">
        <v>0</v>
      </c>
      <c r="AD971" s="77">
        <v>1075180.04</v>
      </c>
      <c r="AE971" s="134">
        <v>44291</v>
      </c>
      <c r="AF971" s="134">
        <v>45387</v>
      </c>
      <c r="AG971" s="135">
        <v>1075180.04</v>
      </c>
      <c r="AH971" s="84">
        <v>9.7222222222222224E-2</v>
      </c>
      <c r="AI971" s="84">
        <v>3</v>
      </c>
      <c r="AJ971" s="136">
        <v>6.1652999999999999E-2</v>
      </c>
      <c r="AK971" s="79" t="s">
        <v>651</v>
      </c>
      <c r="AL971" s="79" t="s">
        <v>652</v>
      </c>
      <c r="AM971" s="130">
        <v>0</v>
      </c>
      <c r="AN971" s="130">
        <v>1075180.04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0</v>
      </c>
      <c r="BI971" s="22">
        <f t="shared" si="45"/>
        <v>1075180.04</v>
      </c>
      <c r="BJ971" s="22">
        <f t="shared" si="46"/>
        <v>0</v>
      </c>
      <c r="BK971" s="22">
        <f t="shared" si="47"/>
        <v>1075180.04</v>
      </c>
    </row>
    <row r="972" spans="1:63" x14ac:dyDescent="0.35">
      <c r="A972" s="23" t="s">
        <v>2335</v>
      </c>
      <c r="B972" s="79" t="s">
        <v>1022</v>
      </c>
      <c r="C972" s="80">
        <v>1</v>
      </c>
      <c r="D972" s="81" t="s">
        <v>23</v>
      </c>
      <c r="E972" s="79" t="s">
        <v>458</v>
      </c>
      <c r="F972" s="79" t="s">
        <v>635</v>
      </c>
      <c r="G972" s="79" t="s">
        <v>647</v>
      </c>
      <c r="H972" s="79" t="s">
        <v>648</v>
      </c>
      <c r="I972" s="79" t="s">
        <v>636</v>
      </c>
      <c r="J972" s="79" t="s">
        <v>649</v>
      </c>
      <c r="K972" s="79" t="s">
        <v>1020</v>
      </c>
      <c r="L972" s="79" t="s">
        <v>637</v>
      </c>
      <c r="M972" s="79" t="s">
        <v>650</v>
      </c>
      <c r="N972" s="82">
        <v>1</v>
      </c>
      <c r="O972" s="82">
        <v>1</v>
      </c>
      <c r="P972" s="82">
        <v>1</v>
      </c>
      <c r="Q972" s="82">
        <v>0</v>
      </c>
      <c r="R972" s="82">
        <v>0</v>
      </c>
      <c r="S972" s="82">
        <v>1</v>
      </c>
      <c r="T972" s="82">
        <v>1</v>
      </c>
      <c r="U972" s="82">
        <v>1</v>
      </c>
      <c r="V972" s="82">
        <v>0</v>
      </c>
      <c r="W972" s="77">
        <v>940514.33</v>
      </c>
      <c r="X972" s="77">
        <v>0</v>
      </c>
      <c r="Y972" s="77">
        <v>0</v>
      </c>
      <c r="Z972" s="77">
        <v>0</v>
      </c>
      <c r="AA972" s="77">
        <v>0</v>
      </c>
      <c r="AB972" s="77">
        <v>0</v>
      </c>
      <c r="AC972" s="77">
        <v>0</v>
      </c>
      <c r="AD972" s="77">
        <v>940514.33</v>
      </c>
      <c r="AE972" s="134">
        <v>44291</v>
      </c>
      <c r="AF972" s="134">
        <v>46117</v>
      </c>
      <c r="AG972" s="135">
        <v>940514.33</v>
      </c>
      <c r="AH972" s="84">
        <v>2.0972222222222223</v>
      </c>
      <c r="AI972" s="84">
        <v>5</v>
      </c>
      <c r="AJ972" s="136">
        <v>7.1294999999999997E-2</v>
      </c>
      <c r="AK972" s="79" t="s">
        <v>651</v>
      </c>
      <c r="AL972" s="79" t="s">
        <v>652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0</v>
      </c>
      <c r="BI972" s="22">
        <f t="shared" si="45"/>
        <v>0</v>
      </c>
      <c r="BJ972" s="22">
        <f t="shared" si="46"/>
        <v>0</v>
      </c>
      <c r="BK972" s="22">
        <f t="shared" si="47"/>
        <v>0</v>
      </c>
    </row>
    <row r="973" spans="1:63" x14ac:dyDescent="0.35">
      <c r="A973" s="23" t="s">
        <v>2336</v>
      </c>
      <c r="B973" s="79" t="s">
        <v>1023</v>
      </c>
      <c r="C973" s="80">
        <v>1</v>
      </c>
      <c r="D973" s="81" t="s">
        <v>23</v>
      </c>
      <c r="E973" s="79" t="s">
        <v>458</v>
      </c>
      <c r="F973" s="79" t="s">
        <v>635</v>
      </c>
      <c r="G973" s="79" t="s">
        <v>647</v>
      </c>
      <c r="H973" s="79" t="s">
        <v>648</v>
      </c>
      <c r="I973" s="79" t="s">
        <v>636</v>
      </c>
      <c r="J973" s="79" t="s">
        <v>649</v>
      </c>
      <c r="K973" s="79" t="s">
        <v>149</v>
      </c>
      <c r="L973" s="79" t="s">
        <v>637</v>
      </c>
      <c r="M973" s="79" t="s">
        <v>650</v>
      </c>
      <c r="N973" s="82">
        <v>1</v>
      </c>
      <c r="O973" s="82">
        <v>1</v>
      </c>
      <c r="P973" s="82">
        <v>1</v>
      </c>
      <c r="Q973" s="82">
        <v>0</v>
      </c>
      <c r="R973" s="82">
        <v>0</v>
      </c>
      <c r="S973" s="82">
        <v>1</v>
      </c>
      <c r="T973" s="82">
        <v>1</v>
      </c>
      <c r="U973" s="82">
        <v>1</v>
      </c>
      <c r="V973" s="82">
        <v>0</v>
      </c>
      <c r="W973" s="77">
        <v>989490.48</v>
      </c>
      <c r="X973" s="77">
        <v>0</v>
      </c>
      <c r="Y973" s="77">
        <v>0</v>
      </c>
      <c r="Z973" s="77">
        <v>35272.86</v>
      </c>
      <c r="AA973" s="77">
        <v>0</v>
      </c>
      <c r="AB973" s="77">
        <v>0</v>
      </c>
      <c r="AC973" s="77">
        <v>0</v>
      </c>
      <c r="AD973" s="77">
        <v>989490.48</v>
      </c>
      <c r="AE973" s="134">
        <v>44050</v>
      </c>
      <c r="AF973" s="134">
        <v>45876</v>
      </c>
      <c r="AG973" s="135">
        <v>989490.48</v>
      </c>
      <c r="AH973" s="84">
        <v>1.4361111111111111</v>
      </c>
      <c r="AI973" s="84">
        <v>5</v>
      </c>
      <c r="AJ973" s="136">
        <v>7.1294999999999997E-2</v>
      </c>
      <c r="AK973" s="79" t="s">
        <v>651</v>
      </c>
      <c r="AL973" s="79" t="s">
        <v>652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989490.48</v>
      </c>
      <c r="BE973" s="130">
        <v>0</v>
      </c>
      <c r="BF973" s="130">
        <v>0</v>
      </c>
      <c r="BG973" s="130">
        <v>0</v>
      </c>
      <c r="BH973" s="130">
        <v>0</v>
      </c>
      <c r="BI973" s="22">
        <f t="shared" si="45"/>
        <v>0</v>
      </c>
      <c r="BJ973" s="22">
        <f t="shared" si="46"/>
        <v>989490.48</v>
      </c>
      <c r="BK973" s="22">
        <f t="shared" si="47"/>
        <v>989490.48</v>
      </c>
    </row>
    <row r="974" spans="1:63" x14ac:dyDescent="0.35">
      <c r="A974" s="23" t="s">
        <v>2337</v>
      </c>
      <c r="B974" s="79" t="s">
        <v>1024</v>
      </c>
      <c r="C974" s="80">
        <v>1</v>
      </c>
      <c r="D974" s="81" t="s">
        <v>23</v>
      </c>
      <c r="E974" s="79" t="s">
        <v>458</v>
      </c>
      <c r="F974" s="79" t="s">
        <v>635</v>
      </c>
      <c r="G974" s="79" t="s">
        <v>647</v>
      </c>
      <c r="H974" s="79" t="s">
        <v>648</v>
      </c>
      <c r="I974" s="79" t="s">
        <v>636</v>
      </c>
      <c r="J974" s="79" t="s">
        <v>649</v>
      </c>
      <c r="K974" s="79" t="s">
        <v>149</v>
      </c>
      <c r="L974" s="79" t="s">
        <v>637</v>
      </c>
      <c r="M974" s="79" t="s">
        <v>650</v>
      </c>
      <c r="N974" s="82">
        <v>1</v>
      </c>
      <c r="O974" s="82">
        <v>1</v>
      </c>
      <c r="P974" s="82">
        <v>1</v>
      </c>
      <c r="Q974" s="82">
        <v>0</v>
      </c>
      <c r="R974" s="82">
        <v>0</v>
      </c>
      <c r="S974" s="82">
        <v>1</v>
      </c>
      <c r="T974" s="82">
        <v>1</v>
      </c>
      <c r="U974" s="82">
        <v>1</v>
      </c>
      <c r="V974" s="82">
        <v>0</v>
      </c>
      <c r="W974" s="77">
        <v>558072.42000000004</v>
      </c>
      <c r="X974" s="77">
        <v>0</v>
      </c>
      <c r="Y974" s="77">
        <v>0</v>
      </c>
      <c r="Z974" s="77">
        <v>0</v>
      </c>
      <c r="AA974" s="77">
        <v>0</v>
      </c>
      <c r="AB974" s="77">
        <v>0</v>
      </c>
      <c r="AC974" s="77">
        <v>0</v>
      </c>
      <c r="AD974" s="77">
        <v>558072.42000000004</v>
      </c>
      <c r="AE974" s="134">
        <v>44291</v>
      </c>
      <c r="AF974" s="134">
        <v>45387</v>
      </c>
      <c r="AG974" s="135">
        <v>558072.42000000004</v>
      </c>
      <c r="AH974" s="84">
        <v>9.7222222222222224E-2</v>
      </c>
      <c r="AI974" s="84">
        <v>3</v>
      </c>
      <c r="AJ974" s="136">
        <v>6.1652999999999999E-2</v>
      </c>
      <c r="AK974" s="79" t="s">
        <v>651</v>
      </c>
      <c r="AL974" s="79" t="s">
        <v>652</v>
      </c>
      <c r="AM974" s="130">
        <v>0</v>
      </c>
      <c r="AN974" s="130">
        <v>558072.42000000004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0</v>
      </c>
      <c r="BI974" s="22">
        <f t="shared" si="45"/>
        <v>558072.42000000004</v>
      </c>
      <c r="BJ974" s="22">
        <f t="shared" si="46"/>
        <v>0</v>
      </c>
      <c r="BK974" s="22">
        <f t="shared" si="47"/>
        <v>558072.42000000004</v>
      </c>
    </row>
    <row r="975" spans="1:63" x14ac:dyDescent="0.35">
      <c r="A975" s="23" t="s">
        <v>2338</v>
      </c>
      <c r="B975" s="79" t="s">
        <v>1025</v>
      </c>
      <c r="C975" s="80">
        <v>1</v>
      </c>
      <c r="D975" s="81" t="s">
        <v>23</v>
      </c>
      <c r="E975" s="79" t="s">
        <v>458</v>
      </c>
      <c r="F975" s="79" t="s">
        <v>635</v>
      </c>
      <c r="G975" s="79" t="s">
        <v>647</v>
      </c>
      <c r="H975" s="79" t="s">
        <v>648</v>
      </c>
      <c r="I975" s="79" t="s">
        <v>636</v>
      </c>
      <c r="J975" s="79" t="s">
        <v>649</v>
      </c>
      <c r="K975" s="79" t="s">
        <v>149</v>
      </c>
      <c r="L975" s="79" t="s">
        <v>637</v>
      </c>
      <c r="M975" s="79" t="s">
        <v>650</v>
      </c>
      <c r="N975" s="82">
        <v>1</v>
      </c>
      <c r="O975" s="82">
        <v>1</v>
      </c>
      <c r="P975" s="82">
        <v>1</v>
      </c>
      <c r="Q975" s="82">
        <v>0</v>
      </c>
      <c r="R975" s="82">
        <v>0</v>
      </c>
      <c r="S975" s="82">
        <v>1</v>
      </c>
      <c r="T975" s="82">
        <v>1</v>
      </c>
      <c r="U975" s="82">
        <v>1</v>
      </c>
      <c r="V975" s="82">
        <v>0</v>
      </c>
      <c r="W975" s="77">
        <v>488262.74</v>
      </c>
      <c r="X975" s="77">
        <v>0</v>
      </c>
      <c r="Y975" s="77">
        <v>0</v>
      </c>
      <c r="Z975" s="77">
        <v>0</v>
      </c>
      <c r="AA975" s="77">
        <v>0</v>
      </c>
      <c r="AB975" s="77">
        <v>0</v>
      </c>
      <c r="AC975" s="77">
        <v>0</v>
      </c>
      <c r="AD975" s="77">
        <v>488262.74</v>
      </c>
      <c r="AE975" s="134">
        <v>44291</v>
      </c>
      <c r="AF975" s="134">
        <v>46117</v>
      </c>
      <c r="AG975" s="135">
        <v>488262.74</v>
      </c>
      <c r="AH975" s="84">
        <v>2.0972222222222223</v>
      </c>
      <c r="AI975" s="84">
        <v>5</v>
      </c>
      <c r="AJ975" s="136">
        <v>7.1294999999999997E-2</v>
      </c>
      <c r="AK975" s="79" t="s">
        <v>651</v>
      </c>
      <c r="AL975" s="79" t="s">
        <v>652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0</v>
      </c>
      <c r="BI975" s="22">
        <f t="shared" si="45"/>
        <v>0</v>
      </c>
      <c r="BJ975" s="22">
        <f t="shared" si="46"/>
        <v>0</v>
      </c>
      <c r="BK975" s="22">
        <f t="shared" si="47"/>
        <v>0</v>
      </c>
    </row>
    <row r="976" spans="1:63" x14ac:dyDescent="0.35">
      <c r="A976" s="23" t="s">
        <v>2339</v>
      </c>
      <c r="B976" s="79" t="s">
        <v>1026</v>
      </c>
      <c r="C976" s="80">
        <v>1</v>
      </c>
      <c r="D976" s="81" t="s">
        <v>23</v>
      </c>
      <c r="E976" s="79" t="s">
        <v>458</v>
      </c>
      <c r="F976" s="79" t="s">
        <v>635</v>
      </c>
      <c r="G976" s="79" t="s">
        <v>647</v>
      </c>
      <c r="H976" s="79" t="s">
        <v>648</v>
      </c>
      <c r="I976" s="79" t="s">
        <v>636</v>
      </c>
      <c r="J976" s="79" t="s">
        <v>649</v>
      </c>
      <c r="K976" s="79" t="s">
        <v>46</v>
      </c>
      <c r="L976" s="79" t="s">
        <v>637</v>
      </c>
      <c r="M976" s="79" t="s">
        <v>650</v>
      </c>
      <c r="N976" s="82">
        <v>1</v>
      </c>
      <c r="O976" s="82">
        <v>1</v>
      </c>
      <c r="P976" s="82">
        <v>1</v>
      </c>
      <c r="Q976" s="82">
        <v>0</v>
      </c>
      <c r="R976" s="82">
        <v>0</v>
      </c>
      <c r="S976" s="82">
        <v>1</v>
      </c>
      <c r="T976" s="82">
        <v>1</v>
      </c>
      <c r="U976" s="82">
        <v>1</v>
      </c>
      <c r="V976" s="82">
        <v>0</v>
      </c>
      <c r="W976" s="77">
        <v>4113187.5</v>
      </c>
      <c r="X976" s="77">
        <v>0</v>
      </c>
      <c r="Y976" s="77">
        <v>0</v>
      </c>
      <c r="Z976" s="77">
        <v>0</v>
      </c>
      <c r="AA976" s="77">
        <v>0</v>
      </c>
      <c r="AB976" s="77">
        <v>0</v>
      </c>
      <c r="AC976" s="77">
        <v>0</v>
      </c>
      <c r="AD976" s="77">
        <v>4113187.5</v>
      </c>
      <c r="AE976" s="134">
        <v>43860</v>
      </c>
      <c r="AF976" s="134">
        <v>45687</v>
      </c>
      <c r="AG976" s="135">
        <v>4113187.5</v>
      </c>
      <c r="AH976" s="84">
        <v>0.91666666666666663</v>
      </c>
      <c r="AI976" s="84">
        <v>5</v>
      </c>
      <c r="AJ976" s="136">
        <v>7.85E-2</v>
      </c>
      <c r="AK976" s="79" t="s">
        <v>651</v>
      </c>
      <c r="AL976" s="79" t="s">
        <v>652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4113187.5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0</v>
      </c>
      <c r="BI976" s="22">
        <f t="shared" si="45"/>
        <v>0</v>
      </c>
      <c r="BJ976" s="22">
        <f t="shared" si="46"/>
        <v>4113187.5</v>
      </c>
      <c r="BK976" s="22">
        <f t="shared" si="47"/>
        <v>4113187.5</v>
      </c>
    </row>
    <row r="977" spans="1:63" x14ac:dyDescent="0.35">
      <c r="A977" s="23" t="s">
        <v>2340</v>
      </c>
      <c r="B977" s="79" t="s">
        <v>1027</v>
      </c>
      <c r="C977" s="80">
        <v>1</v>
      </c>
      <c r="D977" s="81" t="s">
        <v>23</v>
      </c>
      <c r="E977" s="79" t="s">
        <v>458</v>
      </c>
      <c r="F977" s="79" t="s">
        <v>635</v>
      </c>
      <c r="G977" s="79" t="s">
        <v>647</v>
      </c>
      <c r="H977" s="79" t="s">
        <v>648</v>
      </c>
      <c r="I977" s="79" t="s">
        <v>636</v>
      </c>
      <c r="J977" s="79" t="s">
        <v>649</v>
      </c>
      <c r="K977" s="79" t="s">
        <v>83</v>
      </c>
      <c r="L977" s="79" t="s">
        <v>637</v>
      </c>
      <c r="M977" s="79" t="s">
        <v>650</v>
      </c>
      <c r="N977" s="82">
        <v>1</v>
      </c>
      <c r="O977" s="82">
        <v>1</v>
      </c>
      <c r="P977" s="82">
        <v>1</v>
      </c>
      <c r="Q977" s="82">
        <v>0</v>
      </c>
      <c r="R977" s="82">
        <v>0</v>
      </c>
      <c r="S977" s="82">
        <v>1</v>
      </c>
      <c r="T977" s="82">
        <v>1</v>
      </c>
      <c r="U977" s="82">
        <v>1</v>
      </c>
      <c r="V977" s="82">
        <v>0</v>
      </c>
      <c r="W977" s="77">
        <v>22914661.34</v>
      </c>
      <c r="X977" s="77">
        <v>0</v>
      </c>
      <c r="Y977" s="77">
        <v>0</v>
      </c>
      <c r="Z977" s="77">
        <v>0</v>
      </c>
      <c r="AA977" s="77">
        <v>0</v>
      </c>
      <c r="AB977" s="77">
        <v>0</v>
      </c>
      <c r="AC977" s="77">
        <v>0</v>
      </c>
      <c r="AD977" s="77">
        <v>22914661.34</v>
      </c>
      <c r="AE977" s="134">
        <v>44291</v>
      </c>
      <c r="AF977" s="134">
        <v>45387</v>
      </c>
      <c r="AG977" s="135">
        <v>22914661.34</v>
      </c>
      <c r="AH977" s="84">
        <v>9.7222222222222224E-2</v>
      </c>
      <c r="AI977" s="84">
        <v>3</v>
      </c>
      <c r="AJ977" s="136">
        <v>6.1652999999999999E-2</v>
      </c>
      <c r="AK977" s="79" t="s">
        <v>651</v>
      </c>
      <c r="AL977" s="79" t="s">
        <v>652</v>
      </c>
      <c r="AM977" s="130">
        <v>0</v>
      </c>
      <c r="AN977" s="130">
        <v>22914661.34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0</v>
      </c>
      <c r="BI977" s="22">
        <f t="shared" si="45"/>
        <v>22914661.34</v>
      </c>
      <c r="BJ977" s="22">
        <f t="shared" si="46"/>
        <v>0</v>
      </c>
      <c r="BK977" s="22">
        <f t="shared" si="47"/>
        <v>22914661.34</v>
      </c>
    </row>
    <row r="978" spans="1:63" x14ac:dyDescent="0.35">
      <c r="A978" s="23" t="s">
        <v>2341</v>
      </c>
      <c r="B978" s="79" t="s">
        <v>1028</v>
      </c>
      <c r="C978" s="80">
        <v>1</v>
      </c>
      <c r="D978" s="81" t="s">
        <v>23</v>
      </c>
      <c r="E978" s="79" t="s">
        <v>458</v>
      </c>
      <c r="F978" s="79" t="s">
        <v>635</v>
      </c>
      <c r="G978" s="79" t="s">
        <v>647</v>
      </c>
      <c r="H978" s="79" t="s">
        <v>648</v>
      </c>
      <c r="I978" s="79" t="s">
        <v>636</v>
      </c>
      <c r="J978" s="79" t="s">
        <v>649</v>
      </c>
      <c r="K978" s="79" t="s">
        <v>307</v>
      </c>
      <c r="L978" s="79" t="s">
        <v>637</v>
      </c>
      <c r="M978" s="79" t="s">
        <v>650</v>
      </c>
      <c r="N978" s="82">
        <v>1</v>
      </c>
      <c r="O978" s="82">
        <v>1</v>
      </c>
      <c r="P978" s="82">
        <v>1</v>
      </c>
      <c r="Q978" s="82">
        <v>0</v>
      </c>
      <c r="R978" s="82">
        <v>0</v>
      </c>
      <c r="S978" s="82">
        <v>1</v>
      </c>
      <c r="T978" s="82">
        <v>1</v>
      </c>
      <c r="U978" s="82">
        <v>1</v>
      </c>
      <c r="V978" s="82">
        <v>0</v>
      </c>
      <c r="W978" s="77">
        <v>1661440.46</v>
      </c>
      <c r="X978" s="77">
        <v>0</v>
      </c>
      <c r="Y978" s="77">
        <v>0</v>
      </c>
      <c r="Z978" s="77">
        <v>59226.2</v>
      </c>
      <c r="AA978" s="77">
        <v>0</v>
      </c>
      <c r="AB978" s="77">
        <v>0</v>
      </c>
      <c r="AC978" s="77">
        <v>0</v>
      </c>
      <c r="AD978" s="77">
        <v>1661440.46</v>
      </c>
      <c r="AE978" s="134">
        <v>44050</v>
      </c>
      <c r="AF978" s="134">
        <v>45876</v>
      </c>
      <c r="AG978" s="135">
        <v>1661440.46</v>
      </c>
      <c r="AH978" s="84">
        <v>1.4361111111111111</v>
      </c>
      <c r="AI978" s="84">
        <v>5</v>
      </c>
      <c r="AJ978" s="136">
        <v>7.1294999999999997E-2</v>
      </c>
      <c r="AK978" s="79" t="s">
        <v>651</v>
      </c>
      <c r="AL978" s="79" t="s">
        <v>652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1661440.46</v>
      </c>
      <c r="BE978" s="130">
        <v>0</v>
      </c>
      <c r="BF978" s="130">
        <v>0</v>
      </c>
      <c r="BG978" s="130">
        <v>0</v>
      </c>
      <c r="BH978" s="130">
        <v>0</v>
      </c>
      <c r="BI978" s="22">
        <f t="shared" si="45"/>
        <v>0</v>
      </c>
      <c r="BJ978" s="22">
        <f t="shared" si="46"/>
        <v>1661440.46</v>
      </c>
      <c r="BK978" s="22">
        <f t="shared" si="47"/>
        <v>1661440.46</v>
      </c>
    </row>
    <row r="979" spans="1:63" x14ac:dyDescent="0.35">
      <c r="A979" s="23" t="s">
        <v>2342</v>
      </c>
      <c r="B979" s="79" t="s">
        <v>1029</v>
      </c>
      <c r="C979" s="80">
        <v>1</v>
      </c>
      <c r="D979" s="81" t="s">
        <v>23</v>
      </c>
      <c r="E979" s="79" t="s">
        <v>458</v>
      </c>
      <c r="F979" s="79" t="s">
        <v>635</v>
      </c>
      <c r="G979" s="79" t="s">
        <v>647</v>
      </c>
      <c r="H979" s="79" t="s">
        <v>648</v>
      </c>
      <c r="I979" s="79" t="s">
        <v>636</v>
      </c>
      <c r="J979" s="79" t="s">
        <v>649</v>
      </c>
      <c r="K979" s="79" t="s">
        <v>307</v>
      </c>
      <c r="L979" s="79" t="s">
        <v>637</v>
      </c>
      <c r="M979" s="79" t="s">
        <v>650</v>
      </c>
      <c r="N979" s="82">
        <v>1</v>
      </c>
      <c r="O979" s="82">
        <v>1</v>
      </c>
      <c r="P979" s="82">
        <v>1</v>
      </c>
      <c r="Q979" s="82">
        <v>0</v>
      </c>
      <c r="R979" s="82">
        <v>0</v>
      </c>
      <c r="S979" s="82">
        <v>1</v>
      </c>
      <c r="T979" s="82">
        <v>1</v>
      </c>
      <c r="U979" s="82">
        <v>1</v>
      </c>
      <c r="V979" s="82">
        <v>0</v>
      </c>
      <c r="W979" s="77">
        <v>1208937.55</v>
      </c>
      <c r="X979" s="77">
        <v>0</v>
      </c>
      <c r="Y979" s="77">
        <v>0</v>
      </c>
      <c r="Z979" s="77">
        <v>0</v>
      </c>
      <c r="AA979" s="77">
        <v>0</v>
      </c>
      <c r="AB979" s="77">
        <v>0</v>
      </c>
      <c r="AC979" s="77">
        <v>0</v>
      </c>
      <c r="AD979" s="77">
        <v>1208937.55</v>
      </c>
      <c r="AE979" s="134">
        <v>44291</v>
      </c>
      <c r="AF979" s="134">
        <v>45387</v>
      </c>
      <c r="AG979" s="135">
        <v>1208937.55</v>
      </c>
      <c r="AH979" s="84">
        <v>9.7222222222222224E-2</v>
      </c>
      <c r="AI979" s="84">
        <v>3</v>
      </c>
      <c r="AJ979" s="136">
        <v>6.1652999999999999E-2</v>
      </c>
      <c r="AK979" s="79" t="s">
        <v>651</v>
      </c>
      <c r="AL979" s="79" t="s">
        <v>652</v>
      </c>
      <c r="AM979" s="130">
        <v>0</v>
      </c>
      <c r="AN979" s="130">
        <v>1208937.55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0</v>
      </c>
      <c r="BI979" s="22">
        <f t="shared" si="45"/>
        <v>1208937.55</v>
      </c>
      <c r="BJ979" s="22">
        <f t="shared" si="46"/>
        <v>0</v>
      </c>
      <c r="BK979" s="22">
        <f t="shared" si="47"/>
        <v>1208937.55</v>
      </c>
    </row>
    <row r="980" spans="1:63" x14ac:dyDescent="0.35">
      <c r="A980" s="23" t="s">
        <v>2343</v>
      </c>
      <c r="B980" s="79" t="s">
        <v>1030</v>
      </c>
      <c r="C980" s="80">
        <v>1</v>
      </c>
      <c r="D980" s="81" t="s">
        <v>23</v>
      </c>
      <c r="E980" s="79" t="s">
        <v>458</v>
      </c>
      <c r="F980" s="79" t="s">
        <v>635</v>
      </c>
      <c r="G980" s="79" t="s">
        <v>647</v>
      </c>
      <c r="H980" s="79" t="s">
        <v>648</v>
      </c>
      <c r="I980" s="79" t="s">
        <v>636</v>
      </c>
      <c r="J980" s="79" t="s">
        <v>649</v>
      </c>
      <c r="K980" s="79" t="s">
        <v>307</v>
      </c>
      <c r="L980" s="79" t="s">
        <v>637</v>
      </c>
      <c r="M980" s="79" t="s">
        <v>650</v>
      </c>
      <c r="N980" s="82">
        <v>1</v>
      </c>
      <c r="O980" s="82">
        <v>1</v>
      </c>
      <c r="P980" s="82">
        <v>1</v>
      </c>
      <c r="Q980" s="82">
        <v>0</v>
      </c>
      <c r="R980" s="82">
        <v>0</v>
      </c>
      <c r="S980" s="82">
        <v>1</v>
      </c>
      <c r="T980" s="82">
        <v>1</v>
      </c>
      <c r="U980" s="82">
        <v>1</v>
      </c>
      <c r="V980" s="82">
        <v>0</v>
      </c>
      <c r="W980" s="77">
        <v>1057546.19</v>
      </c>
      <c r="X980" s="77">
        <v>0</v>
      </c>
      <c r="Y980" s="77">
        <v>0</v>
      </c>
      <c r="Z980" s="77">
        <v>0</v>
      </c>
      <c r="AA980" s="77">
        <v>0</v>
      </c>
      <c r="AB980" s="77">
        <v>0</v>
      </c>
      <c r="AC980" s="77">
        <v>0</v>
      </c>
      <c r="AD980" s="77">
        <v>1057546.19</v>
      </c>
      <c r="AE980" s="134">
        <v>44291</v>
      </c>
      <c r="AF980" s="134">
        <v>46117</v>
      </c>
      <c r="AG980" s="135">
        <v>1057546.19</v>
      </c>
      <c r="AH980" s="84">
        <v>2.0972222222222223</v>
      </c>
      <c r="AI980" s="84">
        <v>5</v>
      </c>
      <c r="AJ980" s="136">
        <v>7.1294999999999997E-2</v>
      </c>
      <c r="AK980" s="79" t="s">
        <v>651</v>
      </c>
      <c r="AL980" s="79" t="s">
        <v>652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0</v>
      </c>
      <c r="BI980" s="22">
        <f t="shared" si="45"/>
        <v>0</v>
      </c>
      <c r="BJ980" s="22">
        <f t="shared" si="46"/>
        <v>0</v>
      </c>
      <c r="BK980" s="22">
        <f t="shared" si="47"/>
        <v>0</v>
      </c>
    </row>
    <row r="981" spans="1:63" x14ac:dyDescent="0.35">
      <c r="A981" s="23" t="s">
        <v>2344</v>
      </c>
      <c r="B981" s="79" t="s">
        <v>1031</v>
      </c>
      <c r="C981" s="80">
        <v>1</v>
      </c>
      <c r="D981" s="81" t="s">
        <v>23</v>
      </c>
      <c r="E981" s="79" t="s">
        <v>458</v>
      </c>
      <c r="F981" s="79" t="s">
        <v>635</v>
      </c>
      <c r="G981" s="79" t="s">
        <v>647</v>
      </c>
      <c r="H981" s="79" t="s">
        <v>648</v>
      </c>
      <c r="I981" s="79" t="s">
        <v>636</v>
      </c>
      <c r="J981" s="79" t="s">
        <v>649</v>
      </c>
      <c r="K981" s="79" t="s">
        <v>361</v>
      </c>
      <c r="L981" s="79" t="s">
        <v>637</v>
      </c>
      <c r="M981" s="79" t="s">
        <v>650</v>
      </c>
      <c r="N981" s="82">
        <v>1</v>
      </c>
      <c r="O981" s="82">
        <v>1</v>
      </c>
      <c r="P981" s="82">
        <v>1</v>
      </c>
      <c r="Q981" s="82">
        <v>0</v>
      </c>
      <c r="R981" s="82">
        <v>0</v>
      </c>
      <c r="S981" s="82">
        <v>1</v>
      </c>
      <c r="T981" s="82">
        <v>1</v>
      </c>
      <c r="U981" s="82">
        <v>1</v>
      </c>
      <c r="V981" s="82">
        <v>0</v>
      </c>
      <c r="W981" s="77">
        <v>1647489.3</v>
      </c>
      <c r="X981" s="77">
        <v>0</v>
      </c>
      <c r="Y981" s="77">
        <v>0</v>
      </c>
      <c r="Z981" s="77">
        <v>0</v>
      </c>
      <c r="AA981" s="77">
        <v>0</v>
      </c>
      <c r="AB981" s="77">
        <v>0</v>
      </c>
      <c r="AC981" s="77">
        <v>0</v>
      </c>
      <c r="AD981" s="77">
        <v>1647489.3</v>
      </c>
      <c r="AE981" s="134">
        <v>44291</v>
      </c>
      <c r="AF981" s="134">
        <v>45387</v>
      </c>
      <c r="AG981" s="135">
        <v>1647489.3</v>
      </c>
      <c r="AH981" s="84">
        <v>9.7222222222222224E-2</v>
      </c>
      <c r="AI981" s="84">
        <v>3</v>
      </c>
      <c r="AJ981" s="136">
        <v>6.1652999999999999E-2</v>
      </c>
      <c r="AK981" s="79" t="s">
        <v>651</v>
      </c>
      <c r="AL981" s="79" t="s">
        <v>652</v>
      </c>
      <c r="AM981" s="130">
        <v>0</v>
      </c>
      <c r="AN981" s="130">
        <v>1647489.3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0</v>
      </c>
      <c r="BI981" s="22">
        <f t="shared" si="45"/>
        <v>1647489.3</v>
      </c>
      <c r="BJ981" s="22">
        <f t="shared" si="46"/>
        <v>0</v>
      </c>
      <c r="BK981" s="22">
        <f t="shared" si="47"/>
        <v>1647489.3</v>
      </c>
    </row>
    <row r="982" spans="1:63" x14ac:dyDescent="0.35">
      <c r="A982" s="23" t="s">
        <v>2345</v>
      </c>
      <c r="B982" s="79" t="s">
        <v>1032</v>
      </c>
      <c r="C982" s="80">
        <v>1</v>
      </c>
      <c r="D982" s="81" t="s">
        <v>23</v>
      </c>
      <c r="E982" s="79" t="s">
        <v>458</v>
      </c>
      <c r="F982" s="79" t="s">
        <v>635</v>
      </c>
      <c r="G982" s="79" t="s">
        <v>647</v>
      </c>
      <c r="H982" s="79" t="s">
        <v>648</v>
      </c>
      <c r="I982" s="79" t="s">
        <v>636</v>
      </c>
      <c r="J982" s="79" t="s">
        <v>649</v>
      </c>
      <c r="K982" s="79" t="s">
        <v>361</v>
      </c>
      <c r="L982" s="79" t="s">
        <v>637</v>
      </c>
      <c r="M982" s="79" t="s">
        <v>650</v>
      </c>
      <c r="N982" s="82">
        <v>1</v>
      </c>
      <c r="O982" s="82">
        <v>1</v>
      </c>
      <c r="P982" s="82">
        <v>1</v>
      </c>
      <c r="Q982" s="82">
        <v>0</v>
      </c>
      <c r="R982" s="82">
        <v>0</v>
      </c>
      <c r="S982" s="82">
        <v>1</v>
      </c>
      <c r="T982" s="82">
        <v>1</v>
      </c>
      <c r="U982" s="82">
        <v>1</v>
      </c>
      <c r="V982" s="82">
        <v>0</v>
      </c>
      <c r="W982" s="77">
        <v>1440208.53</v>
      </c>
      <c r="X982" s="77">
        <v>0</v>
      </c>
      <c r="Y982" s="77">
        <v>0</v>
      </c>
      <c r="Z982" s="77">
        <v>0</v>
      </c>
      <c r="AA982" s="77">
        <v>0</v>
      </c>
      <c r="AB982" s="77">
        <v>0</v>
      </c>
      <c r="AC982" s="77">
        <v>0</v>
      </c>
      <c r="AD982" s="77">
        <v>1440208.53</v>
      </c>
      <c r="AE982" s="134">
        <v>44291</v>
      </c>
      <c r="AF982" s="134">
        <v>46117</v>
      </c>
      <c r="AG982" s="135">
        <v>1440208.53</v>
      </c>
      <c r="AH982" s="84">
        <v>2.0972222222222223</v>
      </c>
      <c r="AI982" s="84">
        <v>5</v>
      </c>
      <c r="AJ982" s="136">
        <v>7.1294999999999997E-2</v>
      </c>
      <c r="AK982" s="79" t="s">
        <v>651</v>
      </c>
      <c r="AL982" s="79" t="s">
        <v>652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0</v>
      </c>
      <c r="BI982" s="22">
        <f t="shared" si="45"/>
        <v>0</v>
      </c>
      <c r="BJ982" s="22">
        <f t="shared" si="46"/>
        <v>0</v>
      </c>
      <c r="BK982" s="22">
        <f t="shared" si="47"/>
        <v>0</v>
      </c>
    </row>
    <row r="983" spans="1:63" x14ac:dyDescent="0.35">
      <c r="A983" s="23" t="s">
        <v>2346</v>
      </c>
      <c r="B983" s="79" t="s">
        <v>1033</v>
      </c>
      <c r="C983" s="80">
        <v>1</v>
      </c>
      <c r="D983" s="81" t="s">
        <v>23</v>
      </c>
      <c r="E983" s="79" t="s">
        <v>458</v>
      </c>
      <c r="F983" s="79" t="s">
        <v>635</v>
      </c>
      <c r="G983" s="79" t="s">
        <v>647</v>
      </c>
      <c r="H983" s="79" t="s">
        <v>648</v>
      </c>
      <c r="I983" s="79" t="s">
        <v>636</v>
      </c>
      <c r="J983" s="79" t="s">
        <v>649</v>
      </c>
      <c r="K983" s="79" t="s">
        <v>119</v>
      </c>
      <c r="L983" s="79" t="s">
        <v>637</v>
      </c>
      <c r="M983" s="79" t="s">
        <v>650</v>
      </c>
      <c r="N983" s="82">
        <v>1</v>
      </c>
      <c r="O983" s="82">
        <v>1</v>
      </c>
      <c r="P983" s="82">
        <v>1</v>
      </c>
      <c r="Q983" s="82">
        <v>0</v>
      </c>
      <c r="R983" s="82">
        <v>0</v>
      </c>
      <c r="S983" s="82">
        <v>1</v>
      </c>
      <c r="T983" s="82">
        <v>1</v>
      </c>
      <c r="U983" s="82">
        <v>1</v>
      </c>
      <c r="V983" s="82">
        <v>0</v>
      </c>
      <c r="W983" s="77">
        <v>2403171.7200000002</v>
      </c>
      <c r="X983" s="77">
        <v>0</v>
      </c>
      <c r="Y983" s="77">
        <v>0</v>
      </c>
      <c r="Z983" s="77">
        <v>85667.06</v>
      </c>
      <c r="AA983" s="77">
        <v>0</v>
      </c>
      <c r="AB983" s="77">
        <v>0</v>
      </c>
      <c r="AC983" s="77">
        <v>0</v>
      </c>
      <c r="AD983" s="77">
        <v>2403171.7200000002</v>
      </c>
      <c r="AE983" s="134">
        <v>44050</v>
      </c>
      <c r="AF983" s="134">
        <v>45876</v>
      </c>
      <c r="AG983" s="135">
        <v>2403171.7200000002</v>
      </c>
      <c r="AH983" s="84">
        <v>1.4361111111111111</v>
      </c>
      <c r="AI983" s="84">
        <v>5</v>
      </c>
      <c r="AJ983" s="136">
        <v>7.1294999999999997E-2</v>
      </c>
      <c r="AK983" s="79" t="s">
        <v>651</v>
      </c>
      <c r="AL983" s="79" t="s">
        <v>652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2403171.7200000002</v>
      </c>
      <c r="BE983" s="130">
        <v>0</v>
      </c>
      <c r="BF983" s="130">
        <v>0</v>
      </c>
      <c r="BG983" s="130">
        <v>0</v>
      </c>
      <c r="BH983" s="130">
        <v>0</v>
      </c>
      <c r="BI983" s="22">
        <f t="shared" si="45"/>
        <v>0</v>
      </c>
      <c r="BJ983" s="22">
        <f t="shared" si="46"/>
        <v>2403171.7200000002</v>
      </c>
      <c r="BK983" s="22">
        <f t="shared" si="47"/>
        <v>2403171.7200000002</v>
      </c>
    </row>
    <row r="984" spans="1:63" x14ac:dyDescent="0.35">
      <c r="A984" s="23" t="s">
        <v>2347</v>
      </c>
      <c r="B984" s="79" t="s">
        <v>1034</v>
      </c>
      <c r="C984" s="80">
        <v>1</v>
      </c>
      <c r="D984" s="81" t="s">
        <v>23</v>
      </c>
      <c r="E984" s="79" t="s">
        <v>458</v>
      </c>
      <c r="F984" s="79" t="s">
        <v>635</v>
      </c>
      <c r="G984" s="79" t="s">
        <v>647</v>
      </c>
      <c r="H984" s="79" t="s">
        <v>648</v>
      </c>
      <c r="I984" s="79" t="s">
        <v>636</v>
      </c>
      <c r="J984" s="79" t="s">
        <v>649</v>
      </c>
      <c r="K984" s="79" t="s">
        <v>119</v>
      </c>
      <c r="L984" s="79" t="s">
        <v>637</v>
      </c>
      <c r="M984" s="79" t="s">
        <v>650</v>
      </c>
      <c r="N984" s="82">
        <v>1</v>
      </c>
      <c r="O984" s="82">
        <v>1</v>
      </c>
      <c r="P984" s="82">
        <v>1</v>
      </c>
      <c r="Q984" s="82">
        <v>0</v>
      </c>
      <c r="R984" s="82">
        <v>0</v>
      </c>
      <c r="S984" s="82">
        <v>1</v>
      </c>
      <c r="T984" s="82">
        <v>1</v>
      </c>
      <c r="U984" s="82">
        <v>1</v>
      </c>
      <c r="V984" s="82">
        <v>0</v>
      </c>
      <c r="W984" s="77">
        <v>1307833.96</v>
      </c>
      <c r="X984" s="77">
        <v>0</v>
      </c>
      <c r="Y984" s="77">
        <v>0</v>
      </c>
      <c r="Z984" s="77">
        <v>0</v>
      </c>
      <c r="AA984" s="77">
        <v>0</v>
      </c>
      <c r="AB984" s="77">
        <v>0</v>
      </c>
      <c r="AC984" s="77">
        <v>0</v>
      </c>
      <c r="AD984" s="77">
        <v>1307833.96</v>
      </c>
      <c r="AE984" s="134">
        <v>44291</v>
      </c>
      <c r="AF984" s="134">
        <v>45387</v>
      </c>
      <c r="AG984" s="135">
        <v>1307833.96</v>
      </c>
      <c r="AH984" s="84">
        <v>9.7222222222222224E-2</v>
      </c>
      <c r="AI984" s="84">
        <v>3</v>
      </c>
      <c r="AJ984" s="136">
        <v>6.1652999999999999E-2</v>
      </c>
      <c r="AK984" s="79" t="s">
        <v>651</v>
      </c>
      <c r="AL984" s="79" t="s">
        <v>652</v>
      </c>
      <c r="AM984" s="130">
        <v>0</v>
      </c>
      <c r="AN984" s="130">
        <v>1307833.96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0</v>
      </c>
      <c r="BI984" s="22">
        <f t="shared" si="45"/>
        <v>1307833.96</v>
      </c>
      <c r="BJ984" s="22">
        <f t="shared" si="46"/>
        <v>0</v>
      </c>
      <c r="BK984" s="22">
        <f t="shared" si="47"/>
        <v>1307833.96</v>
      </c>
    </row>
    <row r="985" spans="1:63" x14ac:dyDescent="0.35">
      <c r="A985" s="23" t="s">
        <v>2348</v>
      </c>
      <c r="B985" s="79" t="s">
        <v>1035</v>
      </c>
      <c r="C985" s="80">
        <v>1</v>
      </c>
      <c r="D985" s="81" t="s">
        <v>23</v>
      </c>
      <c r="E985" s="79" t="s">
        <v>458</v>
      </c>
      <c r="F985" s="79" t="s">
        <v>635</v>
      </c>
      <c r="G985" s="79" t="s">
        <v>647</v>
      </c>
      <c r="H985" s="79" t="s">
        <v>648</v>
      </c>
      <c r="I985" s="79" t="s">
        <v>636</v>
      </c>
      <c r="J985" s="79" t="s">
        <v>649</v>
      </c>
      <c r="K985" s="79" t="s">
        <v>119</v>
      </c>
      <c r="L985" s="79" t="s">
        <v>637</v>
      </c>
      <c r="M985" s="79" t="s">
        <v>650</v>
      </c>
      <c r="N985" s="82">
        <v>1</v>
      </c>
      <c r="O985" s="82">
        <v>1</v>
      </c>
      <c r="P985" s="82">
        <v>1</v>
      </c>
      <c r="Q985" s="82">
        <v>0</v>
      </c>
      <c r="R985" s="82">
        <v>0</v>
      </c>
      <c r="S985" s="82">
        <v>1</v>
      </c>
      <c r="T985" s="82">
        <v>1</v>
      </c>
      <c r="U985" s="82">
        <v>1</v>
      </c>
      <c r="V985" s="82">
        <v>0</v>
      </c>
      <c r="W985" s="77">
        <v>1144147.07</v>
      </c>
      <c r="X985" s="77">
        <v>0</v>
      </c>
      <c r="Y985" s="77">
        <v>0</v>
      </c>
      <c r="Z985" s="77">
        <v>0</v>
      </c>
      <c r="AA985" s="77">
        <v>0</v>
      </c>
      <c r="AB985" s="77">
        <v>0</v>
      </c>
      <c r="AC985" s="77">
        <v>0</v>
      </c>
      <c r="AD985" s="77">
        <v>1144147.07</v>
      </c>
      <c r="AE985" s="134">
        <v>44291</v>
      </c>
      <c r="AF985" s="134">
        <v>46117</v>
      </c>
      <c r="AG985" s="135">
        <v>1144147.07</v>
      </c>
      <c r="AH985" s="84">
        <v>2.0972222222222223</v>
      </c>
      <c r="AI985" s="84">
        <v>5</v>
      </c>
      <c r="AJ985" s="136">
        <v>7.1294999999999997E-2</v>
      </c>
      <c r="AK985" s="79" t="s">
        <v>651</v>
      </c>
      <c r="AL985" s="79" t="s">
        <v>652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0</v>
      </c>
      <c r="BI985" s="22">
        <f t="shared" si="45"/>
        <v>0</v>
      </c>
      <c r="BJ985" s="22">
        <f t="shared" si="46"/>
        <v>0</v>
      </c>
      <c r="BK985" s="22">
        <f t="shared" si="47"/>
        <v>0</v>
      </c>
    </row>
    <row r="986" spans="1:63" x14ac:dyDescent="0.35">
      <c r="A986" s="23" t="s">
        <v>2349</v>
      </c>
      <c r="B986" s="79" t="s">
        <v>1036</v>
      </c>
      <c r="C986" s="80">
        <v>1</v>
      </c>
      <c r="D986" s="81" t="s">
        <v>23</v>
      </c>
      <c r="E986" s="79" t="s">
        <v>458</v>
      </c>
      <c r="F986" s="79" t="s">
        <v>635</v>
      </c>
      <c r="G986" s="79" t="s">
        <v>647</v>
      </c>
      <c r="H986" s="79" t="s">
        <v>648</v>
      </c>
      <c r="I986" s="79" t="s">
        <v>636</v>
      </c>
      <c r="J986" s="79" t="s">
        <v>649</v>
      </c>
      <c r="K986" s="79" t="s">
        <v>119</v>
      </c>
      <c r="L986" s="79" t="s">
        <v>637</v>
      </c>
      <c r="M986" s="79" t="s">
        <v>650</v>
      </c>
      <c r="N986" s="82">
        <v>1</v>
      </c>
      <c r="O986" s="82">
        <v>1</v>
      </c>
      <c r="P986" s="82">
        <v>1</v>
      </c>
      <c r="Q986" s="82">
        <v>0</v>
      </c>
      <c r="R986" s="82">
        <v>0</v>
      </c>
      <c r="S986" s="82">
        <v>1</v>
      </c>
      <c r="T986" s="82">
        <v>1</v>
      </c>
      <c r="U986" s="82">
        <v>1</v>
      </c>
      <c r="V986" s="82">
        <v>0</v>
      </c>
      <c r="W986" s="77">
        <v>3425597.32</v>
      </c>
      <c r="X986" s="77">
        <v>0</v>
      </c>
      <c r="Y986" s="77">
        <v>0</v>
      </c>
      <c r="Z986" s="77">
        <v>0</v>
      </c>
      <c r="AA986" s="77">
        <v>0</v>
      </c>
      <c r="AB986" s="77">
        <v>0</v>
      </c>
      <c r="AC986" s="77">
        <v>0</v>
      </c>
      <c r="AD986" s="77">
        <v>3425597.32</v>
      </c>
      <c r="AE986" s="134">
        <v>44291</v>
      </c>
      <c r="AF986" s="134">
        <v>45387</v>
      </c>
      <c r="AG986" s="135">
        <v>3425597.32</v>
      </c>
      <c r="AH986" s="84">
        <v>9.7222222222222224E-2</v>
      </c>
      <c r="AI986" s="84">
        <v>3</v>
      </c>
      <c r="AJ986" s="136">
        <v>6.1652999999999999E-2</v>
      </c>
      <c r="AK986" s="79" t="s">
        <v>651</v>
      </c>
      <c r="AL986" s="79" t="s">
        <v>652</v>
      </c>
      <c r="AM986" s="130">
        <v>0</v>
      </c>
      <c r="AN986" s="130">
        <v>3425597.32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0</v>
      </c>
      <c r="BI986" s="22">
        <f t="shared" si="45"/>
        <v>3425597.32</v>
      </c>
      <c r="BJ986" s="22">
        <f t="shared" si="46"/>
        <v>0</v>
      </c>
      <c r="BK986" s="22">
        <f t="shared" si="47"/>
        <v>3425597.32</v>
      </c>
    </row>
    <row r="987" spans="1:63" x14ac:dyDescent="0.35">
      <c r="A987" s="23" t="s">
        <v>2350</v>
      </c>
      <c r="B987" s="79" t="s">
        <v>1037</v>
      </c>
      <c r="C987" s="80">
        <v>1</v>
      </c>
      <c r="D987" s="81" t="s">
        <v>23</v>
      </c>
      <c r="E987" s="79" t="s">
        <v>458</v>
      </c>
      <c r="F987" s="79" t="s">
        <v>635</v>
      </c>
      <c r="G987" s="79" t="s">
        <v>988</v>
      </c>
      <c r="H987" s="79" t="s">
        <v>656</v>
      </c>
      <c r="I987" s="79" t="s">
        <v>989</v>
      </c>
      <c r="J987" s="79" t="s">
        <v>658</v>
      </c>
      <c r="K987" s="79" t="s">
        <v>1038</v>
      </c>
      <c r="L987" s="79" t="s">
        <v>637</v>
      </c>
      <c r="M987" s="79" t="s">
        <v>650</v>
      </c>
      <c r="N987" s="82">
        <v>1</v>
      </c>
      <c r="O987" s="82">
        <v>1</v>
      </c>
      <c r="P987" s="82">
        <v>1</v>
      </c>
      <c r="Q987" s="82">
        <v>1</v>
      </c>
      <c r="R987" s="82">
        <v>1</v>
      </c>
      <c r="S987" s="82">
        <v>1</v>
      </c>
      <c r="T987" s="82">
        <v>0</v>
      </c>
      <c r="U987" s="82">
        <v>1</v>
      </c>
      <c r="V987" s="82">
        <v>0</v>
      </c>
      <c r="W987" s="77">
        <v>640746.02</v>
      </c>
      <c r="X987" s="77">
        <v>0</v>
      </c>
      <c r="Y987" s="77">
        <v>0</v>
      </c>
      <c r="Z987" s="77">
        <v>0</v>
      </c>
      <c r="AA987" s="77">
        <v>0</v>
      </c>
      <c r="AB987" s="77">
        <v>0</v>
      </c>
      <c r="AC987" s="77">
        <v>0</v>
      </c>
      <c r="AD987" s="77">
        <v>640746.02</v>
      </c>
      <c r="AE987" s="134">
        <v>44291</v>
      </c>
      <c r="AF987" s="134">
        <v>45387</v>
      </c>
      <c r="AG987" s="135">
        <v>640746.02</v>
      </c>
      <c r="AH987" s="84">
        <v>9.7222222222222224E-2</v>
      </c>
      <c r="AI987" s="84">
        <v>3</v>
      </c>
      <c r="AJ987" s="136">
        <v>6.1652999999999999E-2</v>
      </c>
      <c r="AK987" s="79" t="s">
        <v>651</v>
      </c>
      <c r="AL987" s="79" t="s">
        <v>652</v>
      </c>
      <c r="AM987" s="130">
        <v>0</v>
      </c>
      <c r="AN987" s="130">
        <v>640746.02</v>
      </c>
      <c r="AO987" s="130">
        <v>0</v>
      </c>
      <c r="AP987" s="130">
        <v>0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0</v>
      </c>
      <c r="BI987" s="22">
        <f t="shared" si="45"/>
        <v>640746.02</v>
      </c>
      <c r="BJ987" s="22">
        <f t="shared" si="46"/>
        <v>0</v>
      </c>
      <c r="BK987" s="22">
        <f t="shared" si="47"/>
        <v>640746.02</v>
      </c>
    </row>
    <row r="988" spans="1:63" x14ac:dyDescent="0.35">
      <c r="A988" s="23" t="s">
        <v>2351</v>
      </c>
      <c r="B988" s="79" t="s">
        <v>1039</v>
      </c>
      <c r="C988" s="80">
        <v>1</v>
      </c>
      <c r="D988" s="81" t="s">
        <v>23</v>
      </c>
      <c r="E988" s="79" t="s">
        <v>458</v>
      </c>
      <c r="F988" s="79" t="s">
        <v>635</v>
      </c>
      <c r="G988" s="79" t="s">
        <v>988</v>
      </c>
      <c r="H988" s="79" t="s">
        <v>656</v>
      </c>
      <c r="I988" s="79" t="s">
        <v>989</v>
      </c>
      <c r="J988" s="79" t="s">
        <v>658</v>
      </c>
      <c r="K988" s="79" t="s">
        <v>1038</v>
      </c>
      <c r="L988" s="79" t="s">
        <v>637</v>
      </c>
      <c r="M988" s="79" t="s">
        <v>650</v>
      </c>
      <c r="N988" s="82">
        <v>1</v>
      </c>
      <c r="O988" s="82">
        <v>1</v>
      </c>
      <c r="P988" s="82">
        <v>1</v>
      </c>
      <c r="Q988" s="82">
        <v>1</v>
      </c>
      <c r="R988" s="82">
        <v>1</v>
      </c>
      <c r="S988" s="82">
        <v>1</v>
      </c>
      <c r="T988" s="82">
        <v>0</v>
      </c>
      <c r="U988" s="82">
        <v>1</v>
      </c>
      <c r="V988" s="82">
        <v>0</v>
      </c>
      <c r="W988" s="77">
        <v>640629.77</v>
      </c>
      <c r="X988" s="77">
        <v>0</v>
      </c>
      <c r="Y988" s="77">
        <v>0</v>
      </c>
      <c r="Z988" s="77">
        <v>0</v>
      </c>
      <c r="AA988" s="77">
        <v>0</v>
      </c>
      <c r="AB988" s="77">
        <v>0</v>
      </c>
      <c r="AC988" s="77">
        <v>0</v>
      </c>
      <c r="AD988" s="77">
        <v>640629.77</v>
      </c>
      <c r="AE988" s="134">
        <v>44291</v>
      </c>
      <c r="AF988" s="134">
        <v>46117</v>
      </c>
      <c r="AG988" s="135">
        <v>640629.77</v>
      </c>
      <c r="AH988" s="84">
        <v>2.0972222222222223</v>
      </c>
      <c r="AI988" s="84">
        <v>5</v>
      </c>
      <c r="AJ988" s="136">
        <v>7.1294999999999997E-2</v>
      </c>
      <c r="AK988" s="79" t="s">
        <v>651</v>
      </c>
      <c r="AL988" s="79" t="s">
        <v>652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0</v>
      </c>
      <c r="BI988" s="22">
        <f t="shared" si="45"/>
        <v>0</v>
      </c>
      <c r="BJ988" s="22">
        <f t="shared" si="46"/>
        <v>0</v>
      </c>
      <c r="BK988" s="22">
        <f t="shared" si="47"/>
        <v>0</v>
      </c>
    </row>
    <row r="989" spans="1:63" x14ac:dyDescent="0.35">
      <c r="A989" s="23" t="s">
        <v>2352</v>
      </c>
      <c r="B989" s="79" t="s">
        <v>1040</v>
      </c>
      <c r="C989" s="80">
        <v>1</v>
      </c>
      <c r="D989" s="81" t="s">
        <v>23</v>
      </c>
      <c r="E989" s="79" t="s">
        <v>458</v>
      </c>
      <c r="F989" s="79" t="s">
        <v>635</v>
      </c>
      <c r="G989" s="79" t="s">
        <v>600</v>
      </c>
      <c r="H989" s="79" t="s">
        <v>648</v>
      </c>
      <c r="I989" s="79" t="s">
        <v>636</v>
      </c>
      <c r="J989" s="79" t="s">
        <v>649</v>
      </c>
      <c r="K989" s="79" t="s">
        <v>600</v>
      </c>
      <c r="L989" s="79" t="s">
        <v>637</v>
      </c>
      <c r="M989" s="79" t="s">
        <v>650</v>
      </c>
      <c r="N989" s="82">
        <v>1</v>
      </c>
      <c r="O989" s="82">
        <v>1</v>
      </c>
      <c r="P989" s="82">
        <v>1</v>
      </c>
      <c r="Q989" s="82">
        <v>0</v>
      </c>
      <c r="R989" s="82">
        <v>0</v>
      </c>
      <c r="S989" s="82">
        <v>1</v>
      </c>
      <c r="T989" s="82">
        <v>1</v>
      </c>
      <c r="U989" s="82">
        <v>1</v>
      </c>
      <c r="V989" s="82">
        <v>0</v>
      </c>
      <c r="W989" s="77">
        <v>21938152.809999999</v>
      </c>
      <c r="X989" s="77">
        <v>0</v>
      </c>
      <c r="Y989" s="77">
        <v>0</v>
      </c>
      <c r="Z989" s="77">
        <v>0</v>
      </c>
      <c r="AA989" s="77">
        <v>0</v>
      </c>
      <c r="AB989" s="77">
        <v>0</v>
      </c>
      <c r="AC989" s="77">
        <v>0</v>
      </c>
      <c r="AD989" s="77">
        <v>21938152.809999999</v>
      </c>
      <c r="AE989" s="134">
        <v>44168</v>
      </c>
      <c r="AF989" s="134">
        <v>45994</v>
      </c>
      <c r="AG989" s="135">
        <v>21938152.809999999</v>
      </c>
      <c r="AH989" s="84">
        <v>1.7583333333333333</v>
      </c>
      <c r="AI989" s="84">
        <v>5</v>
      </c>
      <c r="AJ989" s="136">
        <v>7.1294999999999997E-2</v>
      </c>
      <c r="AK989" s="79" t="s">
        <v>651</v>
      </c>
      <c r="AL989" s="79" t="s">
        <v>652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21938152.809999999</v>
      </c>
      <c r="BI989" s="22">
        <f t="shared" si="45"/>
        <v>0</v>
      </c>
      <c r="BJ989" s="22">
        <f t="shared" si="46"/>
        <v>21938152.809999999</v>
      </c>
      <c r="BK989" s="22">
        <f t="shared" si="47"/>
        <v>21938152.809999999</v>
      </c>
    </row>
    <row r="990" spans="1:63" x14ac:dyDescent="0.35">
      <c r="A990" s="23" t="s">
        <v>2353</v>
      </c>
      <c r="B990" s="79" t="s">
        <v>1041</v>
      </c>
      <c r="C990" s="80">
        <v>1</v>
      </c>
      <c r="D990" s="81" t="s">
        <v>23</v>
      </c>
      <c r="E990" s="79" t="s">
        <v>458</v>
      </c>
      <c r="F990" s="79" t="s">
        <v>635</v>
      </c>
      <c r="G990" s="79" t="s">
        <v>600</v>
      </c>
      <c r="H990" s="79" t="s">
        <v>648</v>
      </c>
      <c r="I990" s="79" t="s">
        <v>636</v>
      </c>
      <c r="J990" s="79" t="s">
        <v>649</v>
      </c>
      <c r="K990" s="79" t="s">
        <v>600</v>
      </c>
      <c r="L990" s="79" t="s">
        <v>637</v>
      </c>
      <c r="M990" s="79" t="s">
        <v>650</v>
      </c>
      <c r="N990" s="82">
        <v>1</v>
      </c>
      <c r="O990" s="82">
        <v>1</v>
      </c>
      <c r="P990" s="82">
        <v>1</v>
      </c>
      <c r="Q990" s="82">
        <v>0</v>
      </c>
      <c r="R990" s="82">
        <v>0</v>
      </c>
      <c r="S990" s="82">
        <v>1</v>
      </c>
      <c r="T990" s="82">
        <v>1</v>
      </c>
      <c r="U990" s="82">
        <v>1</v>
      </c>
      <c r="V990" s="82">
        <v>0</v>
      </c>
      <c r="W990" s="77">
        <v>21410035.870000001</v>
      </c>
      <c r="X990" s="77">
        <v>0</v>
      </c>
      <c r="Y990" s="77">
        <v>0</v>
      </c>
      <c r="Z990" s="77">
        <v>0</v>
      </c>
      <c r="AA990" s="77">
        <v>0</v>
      </c>
      <c r="AB990" s="77">
        <v>0</v>
      </c>
      <c r="AC990" s="77">
        <v>0</v>
      </c>
      <c r="AD990" s="77">
        <v>21410035.870000001</v>
      </c>
      <c r="AE990" s="134">
        <v>44291</v>
      </c>
      <c r="AF990" s="134">
        <v>45387</v>
      </c>
      <c r="AG990" s="135">
        <v>21410035.870000001</v>
      </c>
      <c r="AH990" s="84">
        <v>9.7222222222222224E-2</v>
      </c>
      <c r="AI990" s="84">
        <v>3</v>
      </c>
      <c r="AJ990" s="136">
        <v>6.1652999999999999E-2</v>
      </c>
      <c r="AK990" s="79" t="s">
        <v>651</v>
      </c>
      <c r="AL990" s="79" t="s">
        <v>652</v>
      </c>
      <c r="AM990" s="130">
        <v>0</v>
      </c>
      <c r="AN990" s="130">
        <v>21410035.870000001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0</v>
      </c>
      <c r="BI990" s="22">
        <f t="shared" si="45"/>
        <v>21410035.870000001</v>
      </c>
      <c r="BJ990" s="22">
        <f t="shared" si="46"/>
        <v>0</v>
      </c>
      <c r="BK990" s="22">
        <f t="shared" si="47"/>
        <v>21410035.870000001</v>
      </c>
    </row>
    <row r="991" spans="1:63" x14ac:dyDescent="0.35">
      <c r="A991" s="23" t="s">
        <v>2354</v>
      </c>
      <c r="B991" s="79" t="s">
        <v>1042</v>
      </c>
      <c r="C991" s="80">
        <v>1</v>
      </c>
      <c r="D991" s="81" t="s">
        <v>23</v>
      </c>
      <c r="E991" s="79" t="s">
        <v>458</v>
      </c>
      <c r="F991" s="79" t="s">
        <v>635</v>
      </c>
      <c r="G991" s="79" t="s">
        <v>600</v>
      </c>
      <c r="H991" s="79" t="s">
        <v>648</v>
      </c>
      <c r="I991" s="79" t="s">
        <v>636</v>
      </c>
      <c r="J991" s="79" t="s">
        <v>649</v>
      </c>
      <c r="K991" s="79" t="s">
        <v>600</v>
      </c>
      <c r="L991" s="79" t="s">
        <v>637</v>
      </c>
      <c r="M991" s="79" t="s">
        <v>650</v>
      </c>
      <c r="N991" s="82">
        <v>1</v>
      </c>
      <c r="O991" s="82">
        <v>1</v>
      </c>
      <c r="P991" s="82">
        <v>1</v>
      </c>
      <c r="Q991" s="82">
        <v>0</v>
      </c>
      <c r="R991" s="82">
        <v>0</v>
      </c>
      <c r="S991" s="82">
        <v>1</v>
      </c>
      <c r="T991" s="82">
        <v>1</v>
      </c>
      <c r="U991" s="82">
        <v>1</v>
      </c>
      <c r="V991" s="82">
        <v>0</v>
      </c>
      <c r="W991" s="77">
        <v>10637875.189999999</v>
      </c>
      <c r="X991" s="77">
        <v>0</v>
      </c>
      <c r="Y991" s="77">
        <v>0</v>
      </c>
      <c r="Z991" s="77">
        <v>0</v>
      </c>
      <c r="AA991" s="77">
        <v>0</v>
      </c>
      <c r="AB991" s="77">
        <v>0</v>
      </c>
      <c r="AC991" s="77">
        <v>0</v>
      </c>
      <c r="AD991" s="77">
        <v>10637875.189999999</v>
      </c>
      <c r="AE991" s="134">
        <v>44291</v>
      </c>
      <c r="AF991" s="134">
        <v>45387</v>
      </c>
      <c r="AG991" s="135">
        <v>10637875.189999999</v>
      </c>
      <c r="AH991" s="84">
        <v>9.7222222222222224E-2</v>
      </c>
      <c r="AI991" s="84">
        <v>3</v>
      </c>
      <c r="AJ991" s="136">
        <v>6.1652999999999999E-2</v>
      </c>
      <c r="AK991" s="79" t="s">
        <v>651</v>
      </c>
      <c r="AL991" s="79" t="s">
        <v>652</v>
      </c>
      <c r="AM991" s="130">
        <v>0</v>
      </c>
      <c r="AN991" s="130">
        <v>10637875.189999999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0</v>
      </c>
      <c r="BI991" s="22">
        <f t="shared" si="45"/>
        <v>10637875.189999999</v>
      </c>
      <c r="BJ991" s="22">
        <f t="shared" si="46"/>
        <v>0</v>
      </c>
      <c r="BK991" s="22">
        <f t="shared" si="47"/>
        <v>10637875.189999999</v>
      </c>
    </row>
    <row r="992" spans="1:63" x14ac:dyDescent="0.35">
      <c r="A992" s="23" t="s">
        <v>2355</v>
      </c>
      <c r="B992" s="79" t="s">
        <v>1043</v>
      </c>
      <c r="C992" s="80">
        <v>1</v>
      </c>
      <c r="D992" s="81" t="s">
        <v>23</v>
      </c>
      <c r="E992" s="79" t="s">
        <v>458</v>
      </c>
      <c r="F992" s="79" t="s">
        <v>635</v>
      </c>
      <c r="G992" s="79" t="s">
        <v>600</v>
      </c>
      <c r="H992" s="79" t="s">
        <v>648</v>
      </c>
      <c r="I992" s="79" t="s">
        <v>636</v>
      </c>
      <c r="J992" s="79" t="s">
        <v>649</v>
      </c>
      <c r="K992" s="79" t="s">
        <v>600</v>
      </c>
      <c r="L992" s="79" t="s">
        <v>637</v>
      </c>
      <c r="M992" s="79" t="s">
        <v>650</v>
      </c>
      <c r="N992" s="82">
        <v>1</v>
      </c>
      <c r="O992" s="82">
        <v>1</v>
      </c>
      <c r="P992" s="82">
        <v>1</v>
      </c>
      <c r="Q992" s="82">
        <v>0</v>
      </c>
      <c r="R992" s="82">
        <v>0</v>
      </c>
      <c r="S992" s="82">
        <v>1</v>
      </c>
      <c r="T992" s="82">
        <v>1</v>
      </c>
      <c r="U992" s="82">
        <v>1</v>
      </c>
      <c r="V992" s="82">
        <v>0</v>
      </c>
      <c r="W992" s="77">
        <v>10798079.119999999</v>
      </c>
      <c r="X992" s="77">
        <v>0</v>
      </c>
      <c r="Y992" s="77">
        <v>0</v>
      </c>
      <c r="Z992" s="77">
        <v>0</v>
      </c>
      <c r="AA992" s="77">
        <v>0</v>
      </c>
      <c r="AB992" s="77">
        <v>0</v>
      </c>
      <c r="AC992" s="77">
        <v>0</v>
      </c>
      <c r="AD992" s="77">
        <v>10798079.119999999</v>
      </c>
      <c r="AE992" s="134">
        <v>44291</v>
      </c>
      <c r="AF992" s="134">
        <v>45387</v>
      </c>
      <c r="AG992" s="135">
        <v>10798079.119999999</v>
      </c>
      <c r="AH992" s="84">
        <v>9.7222222222222224E-2</v>
      </c>
      <c r="AI992" s="84">
        <v>3</v>
      </c>
      <c r="AJ992" s="136">
        <v>6.1652999999999999E-2</v>
      </c>
      <c r="AK992" s="79" t="s">
        <v>651</v>
      </c>
      <c r="AL992" s="79" t="s">
        <v>652</v>
      </c>
      <c r="AM992" s="130">
        <v>0</v>
      </c>
      <c r="AN992" s="130">
        <v>10798079.119999999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0</v>
      </c>
      <c r="BI992" s="22">
        <f t="shared" si="45"/>
        <v>10798079.119999999</v>
      </c>
      <c r="BJ992" s="22">
        <f t="shared" si="46"/>
        <v>0</v>
      </c>
      <c r="BK992" s="22">
        <f t="shared" si="47"/>
        <v>10798079.119999999</v>
      </c>
    </row>
    <row r="993" spans="1:63" x14ac:dyDescent="0.35">
      <c r="A993" s="23" t="s">
        <v>2356</v>
      </c>
      <c r="B993" s="79" t="s">
        <v>1044</v>
      </c>
      <c r="C993" s="80">
        <v>1</v>
      </c>
      <c r="D993" s="81" t="s">
        <v>23</v>
      </c>
      <c r="E993" s="79" t="s">
        <v>458</v>
      </c>
      <c r="F993" s="79" t="s">
        <v>635</v>
      </c>
      <c r="G993" s="79" t="s">
        <v>988</v>
      </c>
      <c r="H993" s="79" t="s">
        <v>656</v>
      </c>
      <c r="I993" s="79" t="s">
        <v>989</v>
      </c>
      <c r="J993" s="79" t="s">
        <v>658</v>
      </c>
      <c r="K993" s="79" t="s">
        <v>1045</v>
      </c>
      <c r="L993" s="79" t="s">
        <v>637</v>
      </c>
      <c r="M993" s="79" t="s">
        <v>650</v>
      </c>
      <c r="N993" s="82">
        <v>1</v>
      </c>
      <c r="O993" s="82">
        <v>1</v>
      </c>
      <c r="P993" s="82">
        <v>1</v>
      </c>
      <c r="Q993" s="82">
        <v>1</v>
      </c>
      <c r="R993" s="82">
        <v>1</v>
      </c>
      <c r="S993" s="82">
        <v>1</v>
      </c>
      <c r="T993" s="82">
        <v>0</v>
      </c>
      <c r="U993" s="82">
        <v>1</v>
      </c>
      <c r="V993" s="82">
        <v>0</v>
      </c>
      <c r="W993" s="77">
        <v>486119.84</v>
      </c>
      <c r="X993" s="77">
        <v>0</v>
      </c>
      <c r="Y993" s="77">
        <v>0</v>
      </c>
      <c r="Z993" s="77">
        <v>0</v>
      </c>
      <c r="AA993" s="77">
        <v>0</v>
      </c>
      <c r="AB993" s="77">
        <v>0</v>
      </c>
      <c r="AC993" s="77">
        <v>0</v>
      </c>
      <c r="AD993" s="77">
        <v>486119.84</v>
      </c>
      <c r="AE993" s="134">
        <v>44291</v>
      </c>
      <c r="AF993" s="134">
        <v>45387</v>
      </c>
      <c r="AG993" s="135">
        <v>486119.84</v>
      </c>
      <c r="AH993" s="84">
        <v>9.7222222222222224E-2</v>
      </c>
      <c r="AI993" s="84">
        <v>3</v>
      </c>
      <c r="AJ993" s="136">
        <v>6.1652999999999999E-2</v>
      </c>
      <c r="AK993" s="79" t="s">
        <v>651</v>
      </c>
      <c r="AL993" s="79" t="s">
        <v>652</v>
      </c>
      <c r="AM993" s="130">
        <v>0</v>
      </c>
      <c r="AN993" s="130">
        <v>486119.84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0</v>
      </c>
      <c r="BI993" s="22">
        <f t="shared" si="45"/>
        <v>486119.84</v>
      </c>
      <c r="BJ993" s="22">
        <f t="shared" si="46"/>
        <v>0</v>
      </c>
      <c r="BK993" s="22">
        <f t="shared" si="47"/>
        <v>486119.84</v>
      </c>
    </row>
    <row r="994" spans="1:63" x14ac:dyDescent="0.35">
      <c r="A994" s="23" t="s">
        <v>2357</v>
      </c>
      <c r="B994" s="79" t="s">
        <v>1046</v>
      </c>
      <c r="C994" s="80">
        <v>1</v>
      </c>
      <c r="D994" s="81" t="s">
        <v>23</v>
      </c>
      <c r="E994" s="79" t="s">
        <v>458</v>
      </c>
      <c r="F994" s="79" t="s">
        <v>635</v>
      </c>
      <c r="G994" s="79" t="s">
        <v>988</v>
      </c>
      <c r="H994" s="79" t="s">
        <v>656</v>
      </c>
      <c r="I994" s="79" t="s">
        <v>989</v>
      </c>
      <c r="J994" s="79" t="s">
        <v>658</v>
      </c>
      <c r="K994" s="79" t="s">
        <v>1045</v>
      </c>
      <c r="L994" s="79" t="s">
        <v>637</v>
      </c>
      <c r="M994" s="79" t="s">
        <v>650</v>
      </c>
      <c r="N994" s="82">
        <v>1</v>
      </c>
      <c r="O994" s="82">
        <v>1</v>
      </c>
      <c r="P994" s="82">
        <v>1</v>
      </c>
      <c r="Q994" s="82">
        <v>1</v>
      </c>
      <c r="R994" s="82">
        <v>1</v>
      </c>
      <c r="S994" s="82">
        <v>1</v>
      </c>
      <c r="T994" s="82">
        <v>0</v>
      </c>
      <c r="U994" s="82">
        <v>1</v>
      </c>
      <c r="V994" s="82">
        <v>0</v>
      </c>
      <c r="W994" s="77">
        <v>486119.84</v>
      </c>
      <c r="X994" s="77">
        <v>0</v>
      </c>
      <c r="Y994" s="77">
        <v>0</v>
      </c>
      <c r="Z994" s="77">
        <v>0</v>
      </c>
      <c r="AA994" s="77">
        <v>0</v>
      </c>
      <c r="AB994" s="77">
        <v>0</v>
      </c>
      <c r="AC994" s="77">
        <v>0</v>
      </c>
      <c r="AD994" s="77">
        <v>486119.84</v>
      </c>
      <c r="AE994" s="134">
        <v>44291</v>
      </c>
      <c r="AF994" s="134">
        <v>46117</v>
      </c>
      <c r="AG994" s="135">
        <v>486119.84</v>
      </c>
      <c r="AH994" s="84">
        <v>2.0972222222222223</v>
      </c>
      <c r="AI994" s="84">
        <v>5</v>
      </c>
      <c r="AJ994" s="136">
        <v>7.1294999999999997E-2</v>
      </c>
      <c r="AK994" s="79" t="s">
        <v>651</v>
      </c>
      <c r="AL994" s="79" t="s">
        <v>652</v>
      </c>
      <c r="AM994" s="130">
        <v>0</v>
      </c>
      <c r="AN994" s="130">
        <v>0</v>
      </c>
      <c r="AO994" s="130">
        <v>0</v>
      </c>
      <c r="AP994" s="130">
        <v>0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0</v>
      </c>
      <c r="BI994" s="22">
        <f t="shared" si="45"/>
        <v>0</v>
      </c>
      <c r="BJ994" s="22">
        <f t="shared" si="46"/>
        <v>0</v>
      </c>
      <c r="BK994" s="22">
        <f t="shared" si="47"/>
        <v>0</v>
      </c>
    </row>
    <row r="995" spans="1:63" x14ac:dyDescent="0.35">
      <c r="A995" s="23" t="s">
        <v>2358</v>
      </c>
      <c r="B995" s="79" t="s">
        <v>1047</v>
      </c>
      <c r="C995" s="80">
        <v>1</v>
      </c>
      <c r="D995" s="81" t="s">
        <v>23</v>
      </c>
      <c r="E995" s="79" t="s">
        <v>458</v>
      </c>
      <c r="F995" s="79" t="s">
        <v>635</v>
      </c>
      <c r="G995" s="79" t="s">
        <v>988</v>
      </c>
      <c r="H995" s="79" t="s">
        <v>656</v>
      </c>
      <c r="I995" s="79" t="s">
        <v>989</v>
      </c>
      <c r="J995" s="79" t="s">
        <v>658</v>
      </c>
      <c r="K995" s="79" t="s">
        <v>1048</v>
      </c>
      <c r="L995" s="79" t="s">
        <v>637</v>
      </c>
      <c r="M995" s="79" t="s">
        <v>650</v>
      </c>
      <c r="N995" s="82">
        <v>1</v>
      </c>
      <c r="O995" s="82">
        <v>1</v>
      </c>
      <c r="P995" s="82">
        <v>1</v>
      </c>
      <c r="Q995" s="82">
        <v>1</v>
      </c>
      <c r="R995" s="82">
        <v>1</v>
      </c>
      <c r="S995" s="82">
        <v>1</v>
      </c>
      <c r="T995" s="82">
        <v>0</v>
      </c>
      <c r="U995" s="82">
        <v>1</v>
      </c>
      <c r="V995" s="82">
        <v>0</v>
      </c>
      <c r="W995" s="77">
        <v>483442.86</v>
      </c>
      <c r="X995" s="77">
        <v>0</v>
      </c>
      <c r="Y995" s="77">
        <v>0</v>
      </c>
      <c r="Z995" s="77">
        <v>0</v>
      </c>
      <c r="AA995" s="77">
        <v>0</v>
      </c>
      <c r="AB995" s="77">
        <v>0</v>
      </c>
      <c r="AC995" s="77">
        <v>0</v>
      </c>
      <c r="AD995" s="77">
        <v>483442.86</v>
      </c>
      <c r="AE995" s="134">
        <v>44291</v>
      </c>
      <c r="AF995" s="134">
        <v>45387</v>
      </c>
      <c r="AG995" s="135">
        <v>483442.86</v>
      </c>
      <c r="AH995" s="84">
        <v>9.7222222222222224E-2</v>
      </c>
      <c r="AI995" s="84">
        <v>3</v>
      </c>
      <c r="AJ995" s="136">
        <v>6.1652999999999999E-2</v>
      </c>
      <c r="AK995" s="79" t="s">
        <v>651</v>
      </c>
      <c r="AL995" s="79" t="s">
        <v>652</v>
      </c>
      <c r="AM995" s="130">
        <v>0</v>
      </c>
      <c r="AN995" s="130">
        <v>483442.86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0</v>
      </c>
      <c r="BI995" s="22">
        <f t="shared" si="45"/>
        <v>483442.86</v>
      </c>
      <c r="BJ995" s="22">
        <f t="shared" si="46"/>
        <v>0</v>
      </c>
      <c r="BK995" s="22">
        <f t="shared" si="47"/>
        <v>483442.86</v>
      </c>
    </row>
    <row r="996" spans="1:63" x14ac:dyDescent="0.35">
      <c r="A996" s="23" t="s">
        <v>2359</v>
      </c>
      <c r="B996" s="79" t="s">
        <v>1049</v>
      </c>
      <c r="C996" s="80">
        <v>1</v>
      </c>
      <c r="D996" s="81" t="s">
        <v>23</v>
      </c>
      <c r="E996" s="79" t="s">
        <v>458</v>
      </c>
      <c r="F996" s="79" t="s">
        <v>635</v>
      </c>
      <c r="G996" s="79" t="s">
        <v>988</v>
      </c>
      <c r="H996" s="79" t="s">
        <v>656</v>
      </c>
      <c r="I996" s="79" t="s">
        <v>989</v>
      </c>
      <c r="J996" s="79" t="s">
        <v>658</v>
      </c>
      <c r="K996" s="79" t="s">
        <v>1048</v>
      </c>
      <c r="L996" s="79" t="s">
        <v>637</v>
      </c>
      <c r="M996" s="79" t="s">
        <v>650</v>
      </c>
      <c r="N996" s="82">
        <v>1</v>
      </c>
      <c r="O996" s="82">
        <v>1</v>
      </c>
      <c r="P996" s="82">
        <v>1</v>
      </c>
      <c r="Q996" s="82">
        <v>1</v>
      </c>
      <c r="R996" s="82">
        <v>1</v>
      </c>
      <c r="S996" s="82">
        <v>1</v>
      </c>
      <c r="T996" s="82">
        <v>0</v>
      </c>
      <c r="U996" s="82">
        <v>1</v>
      </c>
      <c r="V996" s="82">
        <v>0</v>
      </c>
      <c r="W996" s="77">
        <v>483442.86</v>
      </c>
      <c r="X996" s="77">
        <v>0</v>
      </c>
      <c r="Y996" s="77">
        <v>0</v>
      </c>
      <c r="Z996" s="77">
        <v>0</v>
      </c>
      <c r="AA996" s="77">
        <v>0</v>
      </c>
      <c r="AB996" s="77">
        <v>0</v>
      </c>
      <c r="AC996" s="77">
        <v>0</v>
      </c>
      <c r="AD996" s="77">
        <v>483442.86</v>
      </c>
      <c r="AE996" s="134">
        <v>44291</v>
      </c>
      <c r="AF996" s="134">
        <v>46117</v>
      </c>
      <c r="AG996" s="135">
        <v>483442.86</v>
      </c>
      <c r="AH996" s="84">
        <v>2.0972222222222223</v>
      </c>
      <c r="AI996" s="84">
        <v>5</v>
      </c>
      <c r="AJ996" s="136">
        <v>7.1294999999999997E-2</v>
      </c>
      <c r="AK996" s="79" t="s">
        <v>651</v>
      </c>
      <c r="AL996" s="79" t="s">
        <v>652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0</v>
      </c>
      <c r="BI996" s="22">
        <f t="shared" si="45"/>
        <v>0</v>
      </c>
      <c r="BJ996" s="22">
        <f t="shared" si="46"/>
        <v>0</v>
      </c>
      <c r="BK996" s="22">
        <f t="shared" si="47"/>
        <v>0</v>
      </c>
    </row>
    <row r="997" spans="1:63" x14ac:dyDescent="0.35">
      <c r="A997" s="23" t="s">
        <v>2360</v>
      </c>
      <c r="B997" s="79" t="s">
        <v>1050</v>
      </c>
      <c r="C997" s="80">
        <v>1</v>
      </c>
      <c r="D997" s="81" t="s">
        <v>23</v>
      </c>
      <c r="E997" s="79" t="s">
        <v>458</v>
      </c>
      <c r="F997" s="79" t="s">
        <v>635</v>
      </c>
      <c r="G997" s="79" t="s">
        <v>988</v>
      </c>
      <c r="H997" s="79" t="s">
        <v>656</v>
      </c>
      <c r="I997" s="79" t="s">
        <v>989</v>
      </c>
      <c r="J997" s="79" t="s">
        <v>658</v>
      </c>
      <c r="K997" s="79" t="s">
        <v>1051</v>
      </c>
      <c r="L997" s="79" t="s">
        <v>637</v>
      </c>
      <c r="M997" s="79" t="s">
        <v>650</v>
      </c>
      <c r="N997" s="82">
        <v>1</v>
      </c>
      <c r="O997" s="82">
        <v>1</v>
      </c>
      <c r="P997" s="82">
        <v>1</v>
      </c>
      <c r="Q997" s="82">
        <v>1</v>
      </c>
      <c r="R997" s="82">
        <v>1</v>
      </c>
      <c r="S997" s="82">
        <v>1</v>
      </c>
      <c r="T997" s="82">
        <v>0</v>
      </c>
      <c r="U997" s="82">
        <v>1</v>
      </c>
      <c r="V997" s="82">
        <v>0</v>
      </c>
      <c r="W997" s="77">
        <v>225665.15</v>
      </c>
      <c r="X997" s="77">
        <v>0</v>
      </c>
      <c r="Y997" s="77">
        <v>0</v>
      </c>
      <c r="Z997" s="77">
        <v>0</v>
      </c>
      <c r="AA997" s="77">
        <v>0</v>
      </c>
      <c r="AB997" s="77">
        <v>0</v>
      </c>
      <c r="AC997" s="77">
        <v>0</v>
      </c>
      <c r="AD997" s="77">
        <v>225665.15</v>
      </c>
      <c r="AE997" s="134">
        <v>44291</v>
      </c>
      <c r="AF997" s="134">
        <v>45387</v>
      </c>
      <c r="AG997" s="135">
        <v>225665.15</v>
      </c>
      <c r="AH997" s="84">
        <v>9.7222222222222224E-2</v>
      </c>
      <c r="AI997" s="84">
        <v>3</v>
      </c>
      <c r="AJ997" s="136">
        <v>6.1652999999999999E-2</v>
      </c>
      <c r="AK997" s="79" t="s">
        <v>651</v>
      </c>
      <c r="AL997" s="79" t="s">
        <v>652</v>
      </c>
      <c r="AM997" s="130">
        <v>0</v>
      </c>
      <c r="AN997" s="130">
        <v>225665.15</v>
      </c>
      <c r="AO997" s="130">
        <v>0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0</v>
      </c>
      <c r="BI997" s="22">
        <f t="shared" si="45"/>
        <v>225665.15</v>
      </c>
      <c r="BJ997" s="22">
        <f t="shared" si="46"/>
        <v>0</v>
      </c>
      <c r="BK997" s="22">
        <f t="shared" si="47"/>
        <v>225665.15</v>
      </c>
    </row>
    <row r="998" spans="1:63" x14ac:dyDescent="0.35">
      <c r="A998" s="23" t="s">
        <v>2361</v>
      </c>
      <c r="B998" s="79" t="s">
        <v>1052</v>
      </c>
      <c r="C998" s="80">
        <v>1</v>
      </c>
      <c r="D998" s="81" t="s">
        <v>23</v>
      </c>
      <c r="E998" s="79" t="s">
        <v>458</v>
      </c>
      <c r="F998" s="79" t="s">
        <v>635</v>
      </c>
      <c r="G998" s="79" t="s">
        <v>988</v>
      </c>
      <c r="H998" s="79" t="s">
        <v>656</v>
      </c>
      <c r="I998" s="79" t="s">
        <v>989</v>
      </c>
      <c r="J998" s="79" t="s">
        <v>658</v>
      </c>
      <c r="K998" s="79" t="s">
        <v>1051</v>
      </c>
      <c r="L998" s="79" t="s">
        <v>637</v>
      </c>
      <c r="M998" s="79" t="s">
        <v>650</v>
      </c>
      <c r="N998" s="82">
        <v>1</v>
      </c>
      <c r="O998" s="82">
        <v>1</v>
      </c>
      <c r="P998" s="82">
        <v>1</v>
      </c>
      <c r="Q998" s="82">
        <v>1</v>
      </c>
      <c r="R998" s="82">
        <v>1</v>
      </c>
      <c r="S998" s="82">
        <v>1</v>
      </c>
      <c r="T998" s="82">
        <v>0</v>
      </c>
      <c r="U998" s="82">
        <v>1</v>
      </c>
      <c r="V998" s="82">
        <v>0</v>
      </c>
      <c r="W998" s="77">
        <v>225665.15</v>
      </c>
      <c r="X998" s="77">
        <v>0</v>
      </c>
      <c r="Y998" s="77">
        <v>0</v>
      </c>
      <c r="Z998" s="77">
        <v>0</v>
      </c>
      <c r="AA998" s="77">
        <v>0</v>
      </c>
      <c r="AB998" s="77">
        <v>0</v>
      </c>
      <c r="AC998" s="77">
        <v>0</v>
      </c>
      <c r="AD998" s="77">
        <v>225665.15</v>
      </c>
      <c r="AE998" s="134">
        <v>44291</v>
      </c>
      <c r="AF998" s="134">
        <v>46117</v>
      </c>
      <c r="AG998" s="135">
        <v>225665.15</v>
      </c>
      <c r="AH998" s="84">
        <v>2.0972222222222223</v>
      </c>
      <c r="AI998" s="84">
        <v>5</v>
      </c>
      <c r="AJ998" s="136">
        <v>7.1294999999999997E-2</v>
      </c>
      <c r="AK998" s="79" t="s">
        <v>651</v>
      </c>
      <c r="AL998" s="79" t="s">
        <v>652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0</v>
      </c>
      <c r="BI998" s="22">
        <f t="shared" si="45"/>
        <v>0</v>
      </c>
      <c r="BJ998" s="22">
        <f t="shared" si="46"/>
        <v>0</v>
      </c>
      <c r="BK998" s="22">
        <f t="shared" si="47"/>
        <v>0</v>
      </c>
    </row>
    <row r="999" spans="1:63" x14ac:dyDescent="0.35">
      <c r="A999" s="23" t="s">
        <v>2362</v>
      </c>
      <c r="B999" s="79" t="s">
        <v>1053</v>
      </c>
      <c r="C999" s="80">
        <v>1</v>
      </c>
      <c r="D999" s="81" t="s">
        <v>23</v>
      </c>
      <c r="E999" s="79" t="s">
        <v>458</v>
      </c>
      <c r="F999" s="79" t="s">
        <v>635</v>
      </c>
      <c r="G999" s="79" t="s">
        <v>988</v>
      </c>
      <c r="H999" s="79" t="s">
        <v>656</v>
      </c>
      <c r="I999" s="79" t="s">
        <v>989</v>
      </c>
      <c r="J999" s="79" t="s">
        <v>658</v>
      </c>
      <c r="K999" s="79" t="s">
        <v>1054</v>
      </c>
      <c r="L999" s="79" t="s">
        <v>637</v>
      </c>
      <c r="M999" s="79" t="s">
        <v>650</v>
      </c>
      <c r="N999" s="82">
        <v>1</v>
      </c>
      <c r="O999" s="82">
        <v>1</v>
      </c>
      <c r="P999" s="82">
        <v>1</v>
      </c>
      <c r="Q999" s="82">
        <v>1</v>
      </c>
      <c r="R999" s="82">
        <v>1</v>
      </c>
      <c r="S999" s="82">
        <v>1</v>
      </c>
      <c r="T999" s="82">
        <v>0</v>
      </c>
      <c r="U999" s="82">
        <v>1</v>
      </c>
      <c r="V999" s="82">
        <v>0</v>
      </c>
      <c r="W999" s="77">
        <v>2916155.9</v>
      </c>
      <c r="X999" s="77">
        <v>0</v>
      </c>
      <c r="Y999" s="77">
        <v>0</v>
      </c>
      <c r="Z999" s="77">
        <v>0</v>
      </c>
      <c r="AA999" s="77">
        <v>0</v>
      </c>
      <c r="AB999" s="77">
        <v>0</v>
      </c>
      <c r="AC999" s="77">
        <v>0</v>
      </c>
      <c r="AD999" s="77">
        <v>2916155.9</v>
      </c>
      <c r="AE999" s="134">
        <v>44291</v>
      </c>
      <c r="AF999" s="134">
        <v>45387</v>
      </c>
      <c r="AG999" s="135">
        <v>2916155.9</v>
      </c>
      <c r="AH999" s="84">
        <v>9.7222222222222224E-2</v>
      </c>
      <c r="AI999" s="84">
        <v>3</v>
      </c>
      <c r="AJ999" s="136">
        <v>6.1652999999999999E-2</v>
      </c>
      <c r="AK999" s="79" t="s">
        <v>651</v>
      </c>
      <c r="AL999" s="79" t="s">
        <v>652</v>
      </c>
      <c r="AM999" s="130">
        <v>0</v>
      </c>
      <c r="AN999" s="130">
        <v>2916155.9</v>
      </c>
      <c r="AO999" s="130">
        <v>0</v>
      </c>
      <c r="AP999" s="130">
        <v>0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0</v>
      </c>
      <c r="BI999" s="22">
        <f t="shared" si="45"/>
        <v>2916155.9</v>
      </c>
      <c r="BJ999" s="22">
        <f t="shared" si="46"/>
        <v>0</v>
      </c>
      <c r="BK999" s="22">
        <f t="shared" si="47"/>
        <v>2916155.9</v>
      </c>
    </row>
    <row r="1000" spans="1:63" x14ac:dyDescent="0.35">
      <c r="A1000" s="23" t="s">
        <v>2363</v>
      </c>
      <c r="B1000" s="79" t="s">
        <v>1055</v>
      </c>
      <c r="C1000" s="80">
        <v>1</v>
      </c>
      <c r="D1000" s="81" t="s">
        <v>23</v>
      </c>
      <c r="E1000" s="79" t="s">
        <v>458</v>
      </c>
      <c r="F1000" s="79" t="s">
        <v>635</v>
      </c>
      <c r="G1000" s="79" t="s">
        <v>988</v>
      </c>
      <c r="H1000" s="79" t="s">
        <v>656</v>
      </c>
      <c r="I1000" s="79" t="s">
        <v>989</v>
      </c>
      <c r="J1000" s="79" t="s">
        <v>658</v>
      </c>
      <c r="K1000" s="79" t="s">
        <v>1054</v>
      </c>
      <c r="L1000" s="79" t="s">
        <v>637</v>
      </c>
      <c r="M1000" s="79" t="s">
        <v>650</v>
      </c>
      <c r="N1000" s="82">
        <v>1</v>
      </c>
      <c r="O1000" s="82">
        <v>1</v>
      </c>
      <c r="P1000" s="82">
        <v>1</v>
      </c>
      <c r="Q1000" s="82">
        <v>1</v>
      </c>
      <c r="R1000" s="82">
        <v>1</v>
      </c>
      <c r="S1000" s="82">
        <v>1</v>
      </c>
      <c r="T1000" s="82">
        <v>0</v>
      </c>
      <c r="U1000" s="82">
        <v>1</v>
      </c>
      <c r="V1000" s="82">
        <v>0</v>
      </c>
      <c r="W1000" s="77">
        <v>2916155.9</v>
      </c>
      <c r="X1000" s="77">
        <v>0</v>
      </c>
      <c r="Y1000" s="77">
        <v>0</v>
      </c>
      <c r="Z1000" s="77">
        <v>0</v>
      </c>
      <c r="AA1000" s="77">
        <v>0</v>
      </c>
      <c r="AB1000" s="77">
        <v>0</v>
      </c>
      <c r="AC1000" s="77">
        <v>0</v>
      </c>
      <c r="AD1000" s="77">
        <v>2916155.9</v>
      </c>
      <c r="AE1000" s="134">
        <v>44291</v>
      </c>
      <c r="AF1000" s="134">
        <v>46117</v>
      </c>
      <c r="AG1000" s="135">
        <v>2916155.9</v>
      </c>
      <c r="AH1000" s="84">
        <v>2.0972222222222223</v>
      </c>
      <c r="AI1000" s="84">
        <v>5</v>
      </c>
      <c r="AJ1000" s="136">
        <v>7.1294999999999997E-2</v>
      </c>
      <c r="AK1000" s="79" t="s">
        <v>651</v>
      </c>
      <c r="AL1000" s="79" t="s">
        <v>652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0</v>
      </c>
      <c r="BI1000" s="22">
        <f t="shared" si="45"/>
        <v>0</v>
      </c>
      <c r="BJ1000" s="22">
        <f t="shared" si="46"/>
        <v>0</v>
      </c>
      <c r="BK1000" s="22">
        <f t="shared" si="47"/>
        <v>0</v>
      </c>
    </row>
    <row r="1001" spans="1:63" x14ac:dyDescent="0.35">
      <c r="A1001" s="23" t="s">
        <v>2364</v>
      </c>
      <c r="B1001" s="79" t="s">
        <v>1056</v>
      </c>
      <c r="C1001" s="80">
        <v>1</v>
      </c>
      <c r="D1001" s="81" t="s">
        <v>23</v>
      </c>
      <c r="E1001" s="79" t="s">
        <v>458</v>
      </c>
      <c r="F1001" s="79" t="s">
        <v>635</v>
      </c>
      <c r="G1001" s="79" t="s">
        <v>988</v>
      </c>
      <c r="H1001" s="79" t="s">
        <v>656</v>
      </c>
      <c r="I1001" s="79" t="s">
        <v>989</v>
      </c>
      <c r="J1001" s="79" t="s">
        <v>658</v>
      </c>
      <c r="K1001" s="79" t="s">
        <v>1057</v>
      </c>
      <c r="L1001" s="79" t="s">
        <v>637</v>
      </c>
      <c r="M1001" s="79" t="s">
        <v>650</v>
      </c>
      <c r="N1001" s="82">
        <v>1</v>
      </c>
      <c r="O1001" s="82">
        <v>1</v>
      </c>
      <c r="P1001" s="82">
        <v>1</v>
      </c>
      <c r="Q1001" s="82">
        <v>1</v>
      </c>
      <c r="R1001" s="82">
        <v>1</v>
      </c>
      <c r="S1001" s="82">
        <v>1</v>
      </c>
      <c r="T1001" s="82">
        <v>0</v>
      </c>
      <c r="U1001" s="82">
        <v>1</v>
      </c>
      <c r="V1001" s="82">
        <v>0</v>
      </c>
      <c r="W1001" s="77">
        <v>368430.1</v>
      </c>
      <c r="X1001" s="77">
        <v>0</v>
      </c>
      <c r="Y1001" s="77">
        <v>0</v>
      </c>
      <c r="Z1001" s="77">
        <v>0</v>
      </c>
      <c r="AA1001" s="77">
        <v>0</v>
      </c>
      <c r="AB1001" s="77">
        <v>0</v>
      </c>
      <c r="AC1001" s="77">
        <v>0</v>
      </c>
      <c r="AD1001" s="77">
        <v>368430.1</v>
      </c>
      <c r="AE1001" s="134">
        <v>44291</v>
      </c>
      <c r="AF1001" s="134">
        <v>45387</v>
      </c>
      <c r="AG1001" s="135">
        <v>368430.1</v>
      </c>
      <c r="AH1001" s="84">
        <v>9.7222222222222224E-2</v>
      </c>
      <c r="AI1001" s="84">
        <v>3</v>
      </c>
      <c r="AJ1001" s="136">
        <v>6.1652999999999999E-2</v>
      </c>
      <c r="AK1001" s="79" t="s">
        <v>651</v>
      </c>
      <c r="AL1001" s="79" t="s">
        <v>652</v>
      </c>
      <c r="AM1001" s="130">
        <v>0</v>
      </c>
      <c r="AN1001" s="130">
        <v>368430.1</v>
      </c>
      <c r="AO1001" s="130">
        <v>0</v>
      </c>
      <c r="AP1001" s="130">
        <v>0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0</v>
      </c>
      <c r="BI1001" s="22">
        <f t="shared" si="45"/>
        <v>368430.1</v>
      </c>
      <c r="BJ1001" s="22">
        <f t="shared" si="46"/>
        <v>0</v>
      </c>
      <c r="BK1001" s="22">
        <f t="shared" si="47"/>
        <v>368430.1</v>
      </c>
    </row>
    <row r="1002" spans="1:63" x14ac:dyDescent="0.35">
      <c r="A1002" s="23" t="s">
        <v>2365</v>
      </c>
      <c r="B1002" s="79" t="s">
        <v>1058</v>
      </c>
      <c r="C1002" s="80">
        <v>1</v>
      </c>
      <c r="D1002" s="81" t="s">
        <v>23</v>
      </c>
      <c r="E1002" s="79" t="s">
        <v>458</v>
      </c>
      <c r="F1002" s="79" t="s">
        <v>635</v>
      </c>
      <c r="G1002" s="79" t="s">
        <v>988</v>
      </c>
      <c r="H1002" s="79" t="s">
        <v>656</v>
      </c>
      <c r="I1002" s="79" t="s">
        <v>989</v>
      </c>
      <c r="J1002" s="79" t="s">
        <v>658</v>
      </c>
      <c r="K1002" s="79" t="s">
        <v>1057</v>
      </c>
      <c r="L1002" s="79" t="s">
        <v>637</v>
      </c>
      <c r="M1002" s="79" t="s">
        <v>650</v>
      </c>
      <c r="N1002" s="82">
        <v>1</v>
      </c>
      <c r="O1002" s="82">
        <v>1</v>
      </c>
      <c r="P1002" s="82">
        <v>1</v>
      </c>
      <c r="Q1002" s="82">
        <v>1</v>
      </c>
      <c r="R1002" s="82">
        <v>1</v>
      </c>
      <c r="S1002" s="82">
        <v>1</v>
      </c>
      <c r="T1002" s="82">
        <v>0</v>
      </c>
      <c r="U1002" s="82">
        <v>1</v>
      </c>
      <c r="V1002" s="82">
        <v>0</v>
      </c>
      <c r="W1002" s="77">
        <v>368430.1</v>
      </c>
      <c r="X1002" s="77">
        <v>0</v>
      </c>
      <c r="Y1002" s="77">
        <v>0</v>
      </c>
      <c r="Z1002" s="77">
        <v>0</v>
      </c>
      <c r="AA1002" s="77">
        <v>0</v>
      </c>
      <c r="AB1002" s="77">
        <v>0</v>
      </c>
      <c r="AC1002" s="77">
        <v>0</v>
      </c>
      <c r="AD1002" s="77">
        <v>368430.1</v>
      </c>
      <c r="AE1002" s="134">
        <v>44291</v>
      </c>
      <c r="AF1002" s="134">
        <v>46117</v>
      </c>
      <c r="AG1002" s="135">
        <v>368430.1</v>
      </c>
      <c r="AH1002" s="84">
        <v>2.0972222222222223</v>
      </c>
      <c r="AI1002" s="84">
        <v>5</v>
      </c>
      <c r="AJ1002" s="136">
        <v>7.1294999999999997E-2</v>
      </c>
      <c r="AK1002" s="79" t="s">
        <v>651</v>
      </c>
      <c r="AL1002" s="79" t="s">
        <v>652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0</v>
      </c>
      <c r="BI1002" s="22">
        <f t="shared" si="45"/>
        <v>0</v>
      </c>
      <c r="BJ1002" s="22">
        <f t="shared" si="46"/>
        <v>0</v>
      </c>
      <c r="BK1002" s="22">
        <f t="shared" si="47"/>
        <v>0</v>
      </c>
    </row>
    <row r="1003" spans="1:63" x14ac:dyDescent="0.35">
      <c r="A1003" s="23" t="s">
        <v>2366</v>
      </c>
      <c r="B1003" s="79" t="s">
        <v>1059</v>
      </c>
      <c r="C1003" s="80">
        <v>1</v>
      </c>
      <c r="D1003" s="81" t="s">
        <v>23</v>
      </c>
      <c r="E1003" s="79" t="s">
        <v>458</v>
      </c>
      <c r="F1003" s="79" t="s">
        <v>635</v>
      </c>
      <c r="G1003" s="79" t="s">
        <v>988</v>
      </c>
      <c r="H1003" s="79" t="s">
        <v>656</v>
      </c>
      <c r="I1003" s="79" t="s">
        <v>989</v>
      </c>
      <c r="J1003" s="79" t="s">
        <v>658</v>
      </c>
      <c r="K1003" s="79" t="s">
        <v>1060</v>
      </c>
      <c r="L1003" s="79" t="s">
        <v>637</v>
      </c>
      <c r="M1003" s="79" t="s">
        <v>650</v>
      </c>
      <c r="N1003" s="82">
        <v>1</v>
      </c>
      <c r="O1003" s="82">
        <v>1</v>
      </c>
      <c r="P1003" s="82">
        <v>1</v>
      </c>
      <c r="Q1003" s="82">
        <v>1</v>
      </c>
      <c r="R1003" s="82">
        <v>1</v>
      </c>
      <c r="S1003" s="82">
        <v>1</v>
      </c>
      <c r="T1003" s="82">
        <v>0</v>
      </c>
      <c r="U1003" s="82">
        <v>1</v>
      </c>
      <c r="V1003" s="82">
        <v>0</v>
      </c>
      <c r="W1003" s="77">
        <v>2054758.87</v>
      </c>
      <c r="X1003" s="77">
        <v>0</v>
      </c>
      <c r="Y1003" s="77">
        <v>0</v>
      </c>
      <c r="Z1003" s="77">
        <v>0</v>
      </c>
      <c r="AA1003" s="77">
        <v>0</v>
      </c>
      <c r="AB1003" s="77">
        <v>0</v>
      </c>
      <c r="AC1003" s="77">
        <v>0</v>
      </c>
      <c r="AD1003" s="77">
        <v>2054758.87</v>
      </c>
      <c r="AE1003" s="134">
        <v>44291</v>
      </c>
      <c r="AF1003" s="134">
        <v>45387</v>
      </c>
      <c r="AG1003" s="135">
        <v>2054758.87</v>
      </c>
      <c r="AH1003" s="84">
        <v>9.7222222222222224E-2</v>
      </c>
      <c r="AI1003" s="84">
        <v>3</v>
      </c>
      <c r="AJ1003" s="136">
        <v>6.1652999999999999E-2</v>
      </c>
      <c r="AK1003" s="79" t="s">
        <v>651</v>
      </c>
      <c r="AL1003" s="79" t="s">
        <v>652</v>
      </c>
      <c r="AM1003" s="130">
        <v>0</v>
      </c>
      <c r="AN1003" s="130">
        <v>2054758.87</v>
      </c>
      <c r="AO1003" s="130">
        <v>0</v>
      </c>
      <c r="AP1003" s="130">
        <v>0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0</v>
      </c>
      <c r="BI1003" s="22">
        <f t="shared" si="45"/>
        <v>2054758.87</v>
      </c>
      <c r="BJ1003" s="22">
        <f t="shared" si="46"/>
        <v>0</v>
      </c>
      <c r="BK1003" s="22">
        <f t="shared" si="47"/>
        <v>2054758.87</v>
      </c>
    </row>
    <row r="1004" spans="1:63" x14ac:dyDescent="0.35">
      <c r="A1004" s="23" t="s">
        <v>2367</v>
      </c>
      <c r="B1004" s="79" t="s">
        <v>1061</v>
      </c>
      <c r="C1004" s="80">
        <v>1</v>
      </c>
      <c r="D1004" s="81" t="s">
        <v>23</v>
      </c>
      <c r="E1004" s="79" t="s">
        <v>458</v>
      </c>
      <c r="F1004" s="79" t="s">
        <v>635</v>
      </c>
      <c r="G1004" s="79" t="s">
        <v>988</v>
      </c>
      <c r="H1004" s="79" t="s">
        <v>656</v>
      </c>
      <c r="I1004" s="79" t="s">
        <v>989</v>
      </c>
      <c r="J1004" s="79" t="s">
        <v>658</v>
      </c>
      <c r="K1004" s="79" t="s">
        <v>1060</v>
      </c>
      <c r="L1004" s="79" t="s">
        <v>637</v>
      </c>
      <c r="M1004" s="79" t="s">
        <v>650</v>
      </c>
      <c r="N1004" s="82">
        <v>1</v>
      </c>
      <c r="O1004" s="82">
        <v>1</v>
      </c>
      <c r="P1004" s="82">
        <v>1</v>
      </c>
      <c r="Q1004" s="82">
        <v>1</v>
      </c>
      <c r="R1004" s="82">
        <v>1</v>
      </c>
      <c r="S1004" s="82">
        <v>1</v>
      </c>
      <c r="T1004" s="82">
        <v>0</v>
      </c>
      <c r="U1004" s="82">
        <v>1</v>
      </c>
      <c r="V1004" s="82">
        <v>0</v>
      </c>
      <c r="W1004" s="77">
        <v>2054758.88</v>
      </c>
      <c r="X1004" s="77">
        <v>0</v>
      </c>
      <c r="Y1004" s="77">
        <v>0</v>
      </c>
      <c r="Z1004" s="77">
        <v>0</v>
      </c>
      <c r="AA1004" s="77">
        <v>0</v>
      </c>
      <c r="AB1004" s="77">
        <v>0</v>
      </c>
      <c r="AC1004" s="77">
        <v>0</v>
      </c>
      <c r="AD1004" s="77">
        <v>2054758.88</v>
      </c>
      <c r="AE1004" s="134">
        <v>44291</v>
      </c>
      <c r="AF1004" s="134">
        <v>46117</v>
      </c>
      <c r="AG1004" s="135">
        <v>2054758.88</v>
      </c>
      <c r="AH1004" s="84">
        <v>2.0972222222222223</v>
      </c>
      <c r="AI1004" s="84">
        <v>5</v>
      </c>
      <c r="AJ1004" s="136">
        <v>7.1294999999999997E-2</v>
      </c>
      <c r="AK1004" s="79" t="s">
        <v>651</v>
      </c>
      <c r="AL1004" s="79" t="s">
        <v>652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0</v>
      </c>
      <c r="BI1004" s="22">
        <f t="shared" si="45"/>
        <v>0</v>
      </c>
      <c r="BJ1004" s="22">
        <f t="shared" si="46"/>
        <v>0</v>
      </c>
      <c r="BK1004" s="22">
        <f t="shared" si="47"/>
        <v>0</v>
      </c>
    </row>
    <row r="1005" spans="1:63" x14ac:dyDescent="0.35">
      <c r="A1005" s="23" t="s">
        <v>2368</v>
      </c>
      <c r="B1005" s="79" t="s">
        <v>1062</v>
      </c>
      <c r="C1005" s="80">
        <v>1</v>
      </c>
      <c r="D1005" s="81" t="s">
        <v>23</v>
      </c>
      <c r="E1005" s="79" t="s">
        <v>458</v>
      </c>
      <c r="F1005" s="79" t="s">
        <v>635</v>
      </c>
      <c r="G1005" s="79" t="s">
        <v>988</v>
      </c>
      <c r="H1005" s="79" t="s">
        <v>656</v>
      </c>
      <c r="I1005" s="79" t="s">
        <v>989</v>
      </c>
      <c r="J1005" s="79" t="s">
        <v>658</v>
      </c>
      <c r="K1005" s="79" t="s">
        <v>1063</v>
      </c>
      <c r="L1005" s="79" t="s">
        <v>637</v>
      </c>
      <c r="M1005" s="79" t="s">
        <v>650</v>
      </c>
      <c r="N1005" s="82">
        <v>1</v>
      </c>
      <c r="O1005" s="82">
        <v>1</v>
      </c>
      <c r="P1005" s="82">
        <v>1</v>
      </c>
      <c r="Q1005" s="82">
        <v>1</v>
      </c>
      <c r="R1005" s="82">
        <v>1</v>
      </c>
      <c r="S1005" s="82">
        <v>1</v>
      </c>
      <c r="T1005" s="82">
        <v>0</v>
      </c>
      <c r="U1005" s="82">
        <v>1</v>
      </c>
      <c r="V1005" s="82">
        <v>0</v>
      </c>
      <c r="W1005" s="77">
        <v>631820.51</v>
      </c>
      <c r="X1005" s="77">
        <v>0</v>
      </c>
      <c r="Y1005" s="77">
        <v>0</v>
      </c>
      <c r="Z1005" s="77">
        <v>0</v>
      </c>
      <c r="AA1005" s="77">
        <v>0</v>
      </c>
      <c r="AB1005" s="77">
        <v>0</v>
      </c>
      <c r="AC1005" s="77">
        <v>0</v>
      </c>
      <c r="AD1005" s="77">
        <v>631820.51</v>
      </c>
      <c r="AE1005" s="134">
        <v>44291</v>
      </c>
      <c r="AF1005" s="134">
        <v>45387</v>
      </c>
      <c r="AG1005" s="135">
        <v>631820.51</v>
      </c>
      <c r="AH1005" s="84">
        <v>9.7222222222222224E-2</v>
      </c>
      <c r="AI1005" s="84">
        <v>3</v>
      </c>
      <c r="AJ1005" s="136">
        <v>6.1652999999999999E-2</v>
      </c>
      <c r="AK1005" s="79" t="s">
        <v>651</v>
      </c>
      <c r="AL1005" s="79" t="s">
        <v>652</v>
      </c>
      <c r="AM1005" s="130">
        <v>0</v>
      </c>
      <c r="AN1005" s="130">
        <v>631820.51</v>
      </c>
      <c r="AO1005" s="130">
        <v>0</v>
      </c>
      <c r="AP1005" s="130">
        <v>0</v>
      </c>
      <c r="AQ1005" s="130">
        <v>0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0</v>
      </c>
      <c r="BI1005" s="22">
        <f t="shared" si="45"/>
        <v>631820.51</v>
      </c>
      <c r="BJ1005" s="22">
        <f t="shared" si="46"/>
        <v>0</v>
      </c>
      <c r="BK1005" s="22">
        <f t="shared" si="47"/>
        <v>631820.51</v>
      </c>
    </row>
    <row r="1006" spans="1:63" x14ac:dyDescent="0.35">
      <c r="A1006" s="23" t="s">
        <v>2369</v>
      </c>
      <c r="B1006" s="79" t="s">
        <v>1064</v>
      </c>
      <c r="C1006" s="80">
        <v>1</v>
      </c>
      <c r="D1006" s="81" t="s">
        <v>23</v>
      </c>
      <c r="E1006" s="79" t="s">
        <v>458</v>
      </c>
      <c r="F1006" s="79" t="s">
        <v>635</v>
      </c>
      <c r="G1006" s="79" t="s">
        <v>988</v>
      </c>
      <c r="H1006" s="79" t="s">
        <v>656</v>
      </c>
      <c r="I1006" s="79" t="s">
        <v>989</v>
      </c>
      <c r="J1006" s="79" t="s">
        <v>658</v>
      </c>
      <c r="K1006" s="79" t="s">
        <v>1063</v>
      </c>
      <c r="L1006" s="79" t="s">
        <v>637</v>
      </c>
      <c r="M1006" s="79" t="s">
        <v>650</v>
      </c>
      <c r="N1006" s="82">
        <v>1</v>
      </c>
      <c r="O1006" s="82">
        <v>1</v>
      </c>
      <c r="P1006" s="82">
        <v>1</v>
      </c>
      <c r="Q1006" s="82">
        <v>1</v>
      </c>
      <c r="R1006" s="82">
        <v>1</v>
      </c>
      <c r="S1006" s="82">
        <v>1</v>
      </c>
      <c r="T1006" s="82">
        <v>0</v>
      </c>
      <c r="U1006" s="82">
        <v>1</v>
      </c>
      <c r="V1006" s="82">
        <v>0</v>
      </c>
      <c r="W1006" s="77">
        <v>631820.51</v>
      </c>
      <c r="X1006" s="77">
        <v>0</v>
      </c>
      <c r="Y1006" s="77">
        <v>0</v>
      </c>
      <c r="Z1006" s="77">
        <v>0</v>
      </c>
      <c r="AA1006" s="77">
        <v>0</v>
      </c>
      <c r="AB1006" s="77">
        <v>0</v>
      </c>
      <c r="AC1006" s="77">
        <v>0</v>
      </c>
      <c r="AD1006" s="77">
        <v>631820.51</v>
      </c>
      <c r="AE1006" s="134">
        <v>44291</v>
      </c>
      <c r="AF1006" s="134">
        <v>46117</v>
      </c>
      <c r="AG1006" s="135">
        <v>631820.51</v>
      </c>
      <c r="AH1006" s="84">
        <v>2.0972222222222223</v>
      </c>
      <c r="AI1006" s="84">
        <v>5</v>
      </c>
      <c r="AJ1006" s="136">
        <v>7.1294999999999997E-2</v>
      </c>
      <c r="AK1006" s="79" t="s">
        <v>651</v>
      </c>
      <c r="AL1006" s="79" t="s">
        <v>652</v>
      </c>
      <c r="AM1006" s="130">
        <v>0</v>
      </c>
      <c r="AN1006" s="130">
        <v>0</v>
      </c>
      <c r="AO1006" s="130">
        <v>0</v>
      </c>
      <c r="AP1006" s="130">
        <v>0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0</v>
      </c>
      <c r="BI1006" s="22">
        <f t="shared" si="45"/>
        <v>0</v>
      </c>
      <c r="BJ1006" s="22">
        <f t="shared" si="46"/>
        <v>0</v>
      </c>
      <c r="BK1006" s="22">
        <f t="shared" si="47"/>
        <v>0</v>
      </c>
    </row>
    <row r="1007" spans="1:63" x14ac:dyDescent="0.35">
      <c r="A1007" s="23" t="s">
        <v>2370</v>
      </c>
      <c r="B1007" s="79" t="s">
        <v>1065</v>
      </c>
      <c r="C1007" s="80">
        <v>1</v>
      </c>
      <c r="D1007" s="81" t="s">
        <v>23</v>
      </c>
      <c r="E1007" s="79" t="s">
        <v>458</v>
      </c>
      <c r="F1007" s="79" t="s">
        <v>635</v>
      </c>
      <c r="G1007" s="79" t="s">
        <v>988</v>
      </c>
      <c r="H1007" s="79" t="s">
        <v>656</v>
      </c>
      <c r="I1007" s="79" t="s">
        <v>989</v>
      </c>
      <c r="J1007" s="79" t="s">
        <v>658</v>
      </c>
      <c r="K1007" s="79" t="s">
        <v>1066</v>
      </c>
      <c r="L1007" s="79" t="s">
        <v>637</v>
      </c>
      <c r="M1007" s="79" t="s">
        <v>650</v>
      </c>
      <c r="N1007" s="82">
        <v>1</v>
      </c>
      <c r="O1007" s="82">
        <v>1</v>
      </c>
      <c r="P1007" s="82">
        <v>1</v>
      </c>
      <c r="Q1007" s="82">
        <v>1</v>
      </c>
      <c r="R1007" s="82">
        <v>1</v>
      </c>
      <c r="S1007" s="82">
        <v>1</v>
      </c>
      <c r="T1007" s="82">
        <v>0</v>
      </c>
      <c r="U1007" s="82">
        <v>1</v>
      </c>
      <c r="V1007" s="82">
        <v>0</v>
      </c>
      <c r="W1007" s="77">
        <v>523524.21</v>
      </c>
      <c r="X1007" s="77">
        <v>0</v>
      </c>
      <c r="Y1007" s="77">
        <v>0</v>
      </c>
      <c r="Z1007" s="77">
        <v>0</v>
      </c>
      <c r="AA1007" s="77">
        <v>0</v>
      </c>
      <c r="AB1007" s="77">
        <v>0</v>
      </c>
      <c r="AC1007" s="77">
        <v>0</v>
      </c>
      <c r="AD1007" s="77">
        <v>523524.21</v>
      </c>
      <c r="AE1007" s="134">
        <v>44291</v>
      </c>
      <c r="AF1007" s="134">
        <v>45387</v>
      </c>
      <c r="AG1007" s="135">
        <v>523524.21</v>
      </c>
      <c r="AH1007" s="84">
        <v>9.7222222222222224E-2</v>
      </c>
      <c r="AI1007" s="84">
        <v>3</v>
      </c>
      <c r="AJ1007" s="136">
        <v>6.1652999999999999E-2</v>
      </c>
      <c r="AK1007" s="79" t="s">
        <v>651</v>
      </c>
      <c r="AL1007" s="79" t="s">
        <v>652</v>
      </c>
      <c r="AM1007" s="130">
        <v>0</v>
      </c>
      <c r="AN1007" s="130">
        <v>523524.21</v>
      </c>
      <c r="AO1007" s="130">
        <v>0</v>
      </c>
      <c r="AP1007" s="130">
        <v>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0</v>
      </c>
      <c r="BI1007" s="22">
        <f t="shared" si="45"/>
        <v>523524.21</v>
      </c>
      <c r="BJ1007" s="22">
        <f t="shared" si="46"/>
        <v>0</v>
      </c>
      <c r="BK1007" s="22">
        <f t="shared" si="47"/>
        <v>523524.21</v>
      </c>
    </row>
    <row r="1008" spans="1:63" x14ac:dyDescent="0.35">
      <c r="A1008" s="23" t="s">
        <v>2371</v>
      </c>
      <c r="B1008" s="79" t="s">
        <v>1067</v>
      </c>
      <c r="C1008" s="80">
        <v>1</v>
      </c>
      <c r="D1008" s="81" t="s">
        <v>23</v>
      </c>
      <c r="E1008" s="79" t="s">
        <v>458</v>
      </c>
      <c r="F1008" s="79" t="s">
        <v>635</v>
      </c>
      <c r="G1008" s="79" t="s">
        <v>988</v>
      </c>
      <c r="H1008" s="79" t="s">
        <v>656</v>
      </c>
      <c r="I1008" s="79" t="s">
        <v>989</v>
      </c>
      <c r="J1008" s="79" t="s">
        <v>658</v>
      </c>
      <c r="K1008" s="79" t="s">
        <v>1066</v>
      </c>
      <c r="L1008" s="79" t="s">
        <v>637</v>
      </c>
      <c r="M1008" s="79" t="s">
        <v>650</v>
      </c>
      <c r="N1008" s="82">
        <v>1</v>
      </c>
      <c r="O1008" s="82">
        <v>1</v>
      </c>
      <c r="P1008" s="82">
        <v>1</v>
      </c>
      <c r="Q1008" s="82">
        <v>1</v>
      </c>
      <c r="R1008" s="82">
        <v>1</v>
      </c>
      <c r="S1008" s="82">
        <v>1</v>
      </c>
      <c r="T1008" s="82">
        <v>0</v>
      </c>
      <c r="U1008" s="82">
        <v>1</v>
      </c>
      <c r="V1008" s="82">
        <v>0</v>
      </c>
      <c r="W1008" s="77">
        <v>523524.21</v>
      </c>
      <c r="X1008" s="77">
        <v>0</v>
      </c>
      <c r="Y1008" s="77">
        <v>0</v>
      </c>
      <c r="Z1008" s="77">
        <v>0</v>
      </c>
      <c r="AA1008" s="77">
        <v>0</v>
      </c>
      <c r="AB1008" s="77">
        <v>0</v>
      </c>
      <c r="AC1008" s="77">
        <v>0</v>
      </c>
      <c r="AD1008" s="77">
        <v>523524.21</v>
      </c>
      <c r="AE1008" s="134">
        <v>44291</v>
      </c>
      <c r="AF1008" s="134">
        <v>46117</v>
      </c>
      <c r="AG1008" s="135">
        <v>523524.21</v>
      </c>
      <c r="AH1008" s="84">
        <v>2.0972222222222223</v>
      </c>
      <c r="AI1008" s="84">
        <v>5</v>
      </c>
      <c r="AJ1008" s="136">
        <v>7.1294999999999997E-2</v>
      </c>
      <c r="AK1008" s="79" t="s">
        <v>651</v>
      </c>
      <c r="AL1008" s="79" t="s">
        <v>652</v>
      </c>
      <c r="AM1008" s="130">
        <v>0</v>
      </c>
      <c r="AN1008" s="130">
        <v>0</v>
      </c>
      <c r="AO1008" s="130">
        <v>0</v>
      </c>
      <c r="AP1008" s="130">
        <v>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0</v>
      </c>
      <c r="BI1008" s="22">
        <f t="shared" si="45"/>
        <v>0</v>
      </c>
      <c r="BJ1008" s="22">
        <f t="shared" si="46"/>
        <v>0</v>
      </c>
      <c r="BK1008" s="22">
        <f t="shared" si="47"/>
        <v>0</v>
      </c>
    </row>
    <row r="1009" spans="1:63" x14ac:dyDescent="0.35">
      <c r="A1009" s="23" t="s">
        <v>2372</v>
      </c>
      <c r="B1009" s="79" t="s">
        <v>1068</v>
      </c>
      <c r="C1009" s="80">
        <v>1</v>
      </c>
      <c r="D1009" s="81" t="s">
        <v>23</v>
      </c>
      <c r="E1009" s="79" t="s">
        <v>458</v>
      </c>
      <c r="F1009" s="79" t="s">
        <v>635</v>
      </c>
      <c r="G1009" s="79" t="s">
        <v>988</v>
      </c>
      <c r="H1009" s="79" t="s">
        <v>656</v>
      </c>
      <c r="I1009" s="79" t="s">
        <v>989</v>
      </c>
      <c r="J1009" s="79" t="s">
        <v>658</v>
      </c>
      <c r="K1009" s="79" t="s">
        <v>1069</v>
      </c>
      <c r="L1009" s="79" t="s">
        <v>637</v>
      </c>
      <c r="M1009" s="79" t="s">
        <v>650</v>
      </c>
      <c r="N1009" s="82">
        <v>1</v>
      </c>
      <c r="O1009" s="82">
        <v>1</v>
      </c>
      <c r="P1009" s="82">
        <v>1</v>
      </c>
      <c r="Q1009" s="82">
        <v>1</v>
      </c>
      <c r="R1009" s="82">
        <v>1</v>
      </c>
      <c r="S1009" s="82">
        <v>1</v>
      </c>
      <c r="T1009" s="82">
        <v>0</v>
      </c>
      <c r="U1009" s="82">
        <v>1</v>
      </c>
      <c r="V1009" s="82">
        <v>0</v>
      </c>
      <c r="W1009" s="77">
        <v>2585731.2200000002</v>
      </c>
      <c r="X1009" s="77">
        <v>0</v>
      </c>
      <c r="Y1009" s="77">
        <v>0</v>
      </c>
      <c r="Z1009" s="77">
        <v>0</v>
      </c>
      <c r="AA1009" s="77">
        <v>0</v>
      </c>
      <c r="AB1009" s="77">
        <v>0</v>
      </c>
      <c r="AC1009" s="77">
        <v>0</v>
      </c>
      <c r="AD1009" s="77">
        <v>2585731.2200000002</v>
      </c>
      <c r="AE1009" s="134">
        <v>44291</v>
      </c>
      <c r="AF1009" s="134">
        <v>45387</v>
      </c>
      <c r="AG1009" s="135">
        <v>2585731.2200000002</v>
      </c>
      <c r="AH1009" s="84">
        <v>9.7222222222222224E-2</v>
      </c>
      <c r="AI1009" s="84">
        <v>3</v>
      </c>
      <c r="AJ1009" s="136">
        <v>6.1652999999999999E-2</v>
      </c>
      <c r="AK1009" s="79" t="s">
        <v>651</v>
      </c>
      <c r="AL1009" s="79" t="s">
        <v>652</v>
      </c>
      <c r="AM1009" s="130">
        <v>0</v>
      </c>
      <c r="AN1009" s="130">
        <v>2585731.2200000002</v>
      </c>
      <c r="AO1009" s="130">
        <v>0</v>
      </c>
      <c r="AP1009" s="130">
        <v>0</v>
      </c>
      <c r="AQ1009" s="130">
        <v>0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0</v>
      </c>
      <c r="BI1009" s="22">
        <f t="shared" si="45"/>
        <v>2585731.2200000002</v>
      </c>
      <c r="BJ1009" s="22">
        <f t="shared" si="46"/>
        <v>0</v>
      </c>
      <c r="BK1009" s="22">
        <f t="shared" si="47"/>
        <v>2585731.2200000002</v>
      </c>
    </row>
    <row r="1010" spans="1:63" x14ac:dyDescent="0.35">
      <c r="A1010" s="23" t="s">
        <v>2373</v>
      </c>
      <c r="B1010" s="79" t="s">
        <v>1070</v>
      </c>
      <c r="C1010" s="80">
        <v>1</v>
      </c>
      <c r="D1010" s="81" t="s">
        <v>23</v>
      </c>
      <c r="E1010" s="79" t="s">
        <v>458</v>
      </c>
      <c r="F1010" s="79" t="s">
        <v>635</v>
      </c>
      <c r="G1010" s="79" t="s">
        <v>988</v>
      </c>
      <c r="H1010" s="79" t="s">
        <v>656</v>
      </c>
      <c r="I1010" s="79" t="s">
        <v>989</v>
      </c>
      <c r="J1010" s="79" t="s">
        <v>658</v>
      </c>
      <c r="K1010" s="79" t="s">
        <v>1069</v>
      </c>
      <c r="L1010" s="79" t="s">
        <v>637</v>
      </c>
      <c r="M1010" s="79" t="s">
        <v>650</v>
      </c>
      <c r="N1010" s="82">
        <v>1</v>
      </c>
      <c r="O1010" s="82">
        <v>1</v>
      </c>
      <c r="P1010" s="82">
        <v>1</v>
      </c>
      <c r="Q1010" s="82">
        <v>1</v>
      </c>
      <c r="R1010" s="82">
        <v>1</v>
      </c>
      <c r="S1010" s="82">
        <v>1</v>
      </c>
      <c r="T1010" s="82">
        <v>0</v>
      </c>
      <c r="U1010" s="82">
        <v>1</v>
      </c>
      <c r="V1010" s="82">
        <v>0</v>
      </c>
      <c r="W1010" s="77">
        <v>2585731.2200000002</v>
      </c>
      <c r="X1010" s="77">
        <v>0</v>
      </c>
      <c r="Y1010" s="77">
        <v>0</v>
      </c>
      <c r="Z1010" s="77">
        <v>0</v>
      </c>
      <c r="AA1010" s="77">
        <v>0</v>
      </c>
      <c r="AB1010" s="77">
        <v>0</v>
      </c>
      <c r="AC1010" s="77">
        <v>0</v>
      </c>
      <c r="AD1010" s="77">
        <v>2585731.2200000002</v>
      </c>
      <c r="AE1010" s="134">
        <v>44291</v>
      </c>
      <c r="AF1010" s="134">
        <v>46117</v>
      </c>
      <c r="AG1010" s="135">
        <v>2585731.2200000002</v>
      </c>
      <c r="AH1010" s="84">
        <v>2.0972222222222223</v>
      </c>
      <c r="AI1010" s="84">
        <v>5</v>
      </c>
      <c r="AJ1010" s="136">
        <v>7.1294999999999997E-2</v>
      </c>
      <c r="AK1010" s="79" t="s">
        <v>651</v>
      </c>
      <c r="AL1010" s="79" t="s">
        <v>652</v>
      </c>
      <c r="AM1010" s="130">
        <v>0</v>
      </c>
      <c r="AN1010" s="130">
        <v>0</v>
      </c>
      <c r="AO1010" s="130">
        <v>0</v>
      </c>
      <c r="AP1010" s="130">
        <v>0</v>
      </c>
      <c r="AQ1010" s="130">
        <v>0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0</v>
      </c>
      <c r="BI1010" s="22">
        <f t="shared" si="45"/>
        <v>0</v>
      </c>
      <c r="BJ1010" s="22">
        <f t="shared" si="46"/>
        <v>0</v>
      </c>
      <c r="BK1010" s="22">
        <f t="shared" si="47"/>
        <v>0</v>
      </c>
    </row>
    <row r="1011" spans="1:63" x14ac:dyDescent="0.35">
      <c r="A1011" s="23" t="s">
        <v>2374</v>
      </c>
      <c r="B1011" s="79" t="s">
        <v>1071</v>
      </c>
      <c r="C1011" s="80">
        <v>1</v>
      </c>
      <c r="D1011" s="81" t="s">
        <v>23</v>
      </c>
      <c r="E1011" s="79" t="s">
        <v>458</v>
      </c>
      <c r="F1011" s="79" t="s">
        <v>635</v>
      </c>
      <c r="G1011" s="79" t="s">
        <v>988</v>
      </c>
      <c r="H1011" s="79" t="s">
        <v>656</v>
      </c>
      <c r="I1011" s="79" t="s">
        <v>989</v>
      </c>
      <c r="J1011" s="79" t="s">
        <v>658</v>
      </c>
      <c r="K1011" s="79" t="s">
        <v>1072</v>
      </c>
      <c r="L1011" s="79" t="s">
        <v>637</v>
      </c>
      <c r="M1011" s="79" t="s">
        <v>650</v>
      </c>
      <c r="N1011" s="82">
        <v>1</v>
      </c>
      <c r="O1011" s="82">
        <v>1</v>
      </c>
      <c r="P1011" s="82">
        <v>1</v>
      </c>
      <c r="Q1011" s="82">
        <v>1</v>
      </c>
      <c r="R1011" s="82">
        <v>1</v>
      </c>
      <c r="S1011" s="82">
        <v>1</v>
      </c>
      <c r="T1011" s="82">
        <v>0</v>
      </c>
      <c r="U1011" s="82">
        <v>1</v>
      </c>
      <c r="V1011" s="82">
        <v>0</v>
      </c>
      <c r="W1011" s="77">
        <v>192212.14</v>
      </c>
      <c r="X1011" s="77">
        <v>0</v>
      </c>
      <c r="Y1011" s="77">
        <v>0</v>
      </c>
      <c r="Z1011" s="77">
        <v>0</v>
      </c>
      <c r="AA1011" s="77">
        <v>0</v>
      </c>
      <c r="AB1011" s="77">
        <v>0</v>
      </c>
      <c r="AC1011" s="77">
        <v>0</v>
      </c>
      <c r="AD1011" s="77">
        <v>192212.14</v>
      </c>
      <c r="AE1011" s="134">
        <v>44291</v>
      </c>
      <c r="AF1011" s="134">
        <v>45387</v>
      </c>
      <c r="AG1011" s="135">
        <v>192212.14</v>
      </c>
      <c r="AH1011" s="84">
        <v>9.7222222222222224E-2</v>
      </c>
      <c r="AI1011" s="84">
        <v>3</v>
      </c>
      <c r="AJ1011" s="136">
        <v>6.1652999999999999E-2</v>
      </c>
      <c r="AK1011" s="79" t="s">
        <v>651</v>
      </c>
      <c r="AL1011" s="79" t="s">
        <v>652</v>
      </c>
      <c r="AM1011" s="130">
        <v>0</v>
      </c>
      <c r="AN1011" s="130">
        <v>192212.14</v>
      </c>
      <c r="AO1011" s="130">
        <v>0</v>
      </c>
      <c r="AP1011" s="130">
        <v>0</v>
      </c>
      <c r="AQ1011" s="130">
        <v>0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0</v>
      </c>
      <c r="BI1011" s="22">
        <f t="shared" si="45"/>
        <v>192212.14</v>
      </c>
      <c r="BJ1011" s="22">
        <f t="shared" si="46"/>
        <v>0</v>
      </c>
      <c r="BK1011" s="22">
        <f t="shared" si="47"/>
        <v>192212.14</v>
      </c>
    </row>
    <row r="1012" spans="1:63" x14ac:dyDescent="0.35">
      <c r="A1012" s="23" t="s">
        <v>2375</v>
      </c>
      <c r="B1012" s="79" t="s">
        <v>1073</v>
      </c>
      <c r="C1012" s="80">
        <v>1</v>
      </c>
      <c r="D1012" s="81" t="s">
        <v>23</v>
      </c>
      <c r="E1012" s="79" t="s">
        <v>458</v>
      </c>
      <c r="F1012" s="79" t="s">
        <v>635</v>
      </c>
      <c r="G1012" s="79" t="s">
        <v>988</v>
      </c>
      <c r="H1012" s="79" t="s">
        <v>656</v>
      </c>
      <c r="I1012" s="79" t="s">
        <v>989</v>
      </c>
      <c r="J1012" s="79" t="s">
        <v>658</v>
      </c>
      <c r="K1012" s="79" t="s">
        <v>1072</v>
      </c>
      <c r="L1012" s="79" t="s">
        <v>637</v>
      </c>
      <c r="M1012" s="79" t="s">
        <v>650</v>
      </c>
      <c r="N1012" s="82">
        <v>1</v>
      </c>
      <c r="O1012" s="82">
        <v>1</v>
      </c>
      <c r="P1012" s="82">
        <v>1</v>
      </c>
      <c r="Q1012" s="82">
        <v>1</v>
      </c>
      <c r="R1012" s="82">
        <v>1</v>
      </c>
      <c r="S1012" s="82">
        <v>1</v>
      </c>
      <c r="T1012" s="82">
        <v>0</v>
      </c>
      <c r="U1012" s="82">
        <v>1</v>
      </c>
      <c r="V1012" s="82">
        <v>0</v>
      </c>
      <c r="W1012" s="77">
        <v>192177.27</v>
      </c>
      <c r="X1012" s="77">
        <v>0</v>
      </c>
      <c r="Y1012" s="77">
        <v>0</v>
      </c>
      <c r="Z1012" s="77">
        <v>0</v>
      </c>
      <c r="AA1012" s="77">
        <v>0</v>
      </c>
      <c r="AB1012" s="77">
        <v>0</v>
      </c>
      <c r="AC1012" s="77">
        <v>0</v>
      </c>
      <c r="AD1012" s="77">
        <v>192177.27</v>
      </c>
      <c r="AE1012" s="134">
        <v>44291</v>
      </c>
      <c r="AF1012" s="134">
        <v>46117</v>
      </c>
      <c r="AG1012" s="135">
        <v>192177.27</v>
      </c>
      <c r="AH1012" s="84">
        <v>2.0972222222222223</v>
      </c>
      <c r="AI1012" s="84">
        <v>5</v>
      </c>
      <c r="AJ1012" s="136">
        <v>7.1294999999999997E-2</v>
      </c>
      <c r="AK1012" s="79" t="s">
        <v>651</v>
      </c>
      <c r="AL1012" s="79" t="s">
        <v>652</v>
      </c>
      <c r="AM1012" s="130">
        <v>0</v>
      </c>
      <c r="AN1012" s="130">
        <v>0</v>
      </c>
      <c r="AO1012" s="130">
        <v>0</v>
      </c>
      <c r="AP1012" s="130">
        <v>0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0</v>
      </c>
      <c r="BI1012" s="22">
        <f t="shared" si="45"/>
        <v>0</v>
      </c>
      <c r="BJ1012" s="22">
        <f t="shared" si="46"/>
        <v>0</v>
      </c>
      <c r="BK1012" s="22">
        <f t="shared" si="47"/>
        <v>0</v>
      </c>
    </row>
    <row r="1013" spans="1:63" x14ac:dyDescent="0.35">
      <c r="A1013" s="23" t="s">
        <v>2376</v>
      </c>
      <c r="B1013" s="79" t="s">
        <v>1074</v>
      </c>
      <c r="C1013" s="80">
        <v>1</v>
      </c>
      <c r="D1013" s="81" t="s">
        <v>23</v>
      </c>
      <c r="E1013" s="79" t="s">
        <v>458</v>
      </c>
      <c r="F1013" s="79" t="s">
        <v>635</v>
      </c>
      <c r="G1013" s="79" t="s">
        <v>988</v>
      </c>
      <c r="H1013" s="79" t="s">
        <v>656</v>
      </c>
      <c r="I1013" s="79" t="s">
        <v>989</v>
      </c>
      <c r="J1013" s="79" t="s">
        <v>658</v>
      </c>
      <c r="K1013" s="79" t="s">
        <v>1075</v>
      </c>
      <c r="L1013" s="79" t="s">
        <v>637</v>
      </c>
      <c r="M1013" s="79" t="s">
        <v>650</v>
      </c>
      <c r="N1013" s="82">
        <v>1</v>
      </c>
      <c r="O1013" s="82">
        <v>1</v>
      </c>
      <c r="P1013" s="82">
        <v>1</v>
      </c>
      <c r="Q1013" s="82">
        <v>1</v>
      </c>
      <c r="R1013" s="82">
        <v>1</v>
      </c>
      <c r="S1013" s="82">
        <v>1</v>
      </c>
      <c r="T1013" s="82">
        <v>0</v>
      </c>
      <c r="U1013" s="82">
        <v>1</v>
      </c>
      <c r="V1013" s="82">
        <v>0</v>
      </c>
      <c r="W1013" s="77">
        <v>2436217.96</v>
      </c>
      <c r="X1013" s="77">
        <v>0</v>
      </c>
      <c r="Y1013" s="77">
        <v>0</v>
      </c>
      <c r="Z1013" s="77">
        <v>0</v>
      </c>
      <c r="AA1013" s="77">
        <v>0</v>
      </c>
      <c r="AB1013" s="77">
        <v>0</v>
      </c>
      <c r="AC1013" s="77">
        <v>0</v>
      </c>
      <c r="AD1013" s="77">
        <v>2436217.96</v>
      </c>
      <c r="AE1013" s="134">
        <v>44291</v>
      </c>
      <c r="AF1013" s="134">
        <v>45387</v>
      </c>
      <c r="AG1013" s="135">
        <v>2436217.96</v>
      </c>
      <c r="AH1013" s="84">
        <v>9.7222222222222224E-2</v>
      </c>
      <c r="AI1013" s="84">
        <v>3</v>
      </c>
      <c r="AJ1013" s="136">
        <v>6.1652999999999999E-2</v>
      </c>
      <c r="AK1013" s="79" t="s">
        <v>651</v>
      </c>
      <c r="AL1013" s="79" t="s">
        <v>652</v>
      </c>
      <c r="AM1013" s="130">
        <v>0</v>
      </c>
      <c r="AN1013" s="130">
        <v>2436217.96</v>
      </c>
      <c r="AO1013" s="130">
        <v>0</v>
      </c>
      <c r="AP1013" s="130">
        <v>0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0</v>
      </c>
      <c r="BI1013" s="22">
        <f t="shared" si="45"/>
        <v>2436217.96</v>
      </c>
      <c r="BJ1013" s="22">
        <f t="shared" si="46"/>
        <v>0</v>
      </c>
      <c r="BK1013" s="22">
        <f t="shared" si="47"/>
        <v>2436217.96</v>
      </c>
    </row>
    <row r="1014" spans="1:63" x14ac:dyDescent="0.35">
      <c r="A1014" s="23" t="s">
        <v>2377</v>
      </c>
      <c r="B1014" s="79" t="s">
        <v>1076</v>
      </c>
      <c r="C1014" s="80">
        <v>1</v>
      </c>
      <c r="D1014" s="81" t="s">
        <v>23</v>
      </c>
      <c r="E1014" s="79" t="s">
        <v>458</v>
      </c>
      <c r="F1014" s="79" t="s">
        <v>635</v>
      </c>
      <c r="G1014" s="79" t="s">
        <v>988</v>
      </c>
      <c r="H1014" s="79" t="s">
        <v>656</v>
      </c>
      <c r="I1014" s="79" t="s">
        <v>989</v>
      </c>
      <c r="J1014" s="79" t="s">
        <v>658</v>
      </c>
      <c r="K1014" s="79" t="s">
        <v>1075</v>
      </c>
      <c r="L1014" s="79" t="s">
        <v>637</v>
      </c>
      <c r="M1014" s="79" t="s">
        <v>650</v>
      </c>
      <c r="N1014" s="82">
        <v>1</v>
      </c>
      <c r="O1014" s="82">
        <v>1</v>
      </c>
      <c r="P1014" s="82">
        <v>1</v>
      </c>
      <c r="Q1014" s="82">
        <v>1</v>
      </c>
      <c r="R1014" s="82">
        <v>1</v>
      </c>
      <c r="S1014" s="82">
        <v>1</v>
      </c>
      <c r="T1014" s="82">
        <v>0</v>
      </c>
      <c r="U1014" s="82">
        <v>1</v>
      </c>
      <c r="V1014" s="82">
        <v>0</v>
      </c>
      <c r="W1014" s="77">
        <v>2435775.94</v>
      </c>
      <c r="X1014" s="77">
        <v>0</v>
      </c>
      <c r="Y1014" s="77">
        <v>0</v>
      </c>
      <c r="Z1014" s="77">
        <v>0</v>
      </c>
      <c r="AA1014" s="77">
        <v>0</v>
      </c>
      <c r="AB1014" s="77">
        <v>0</v>
      </c>
      <c r="AC1014" s="77">
        <v>0</v>
      </c>
      <c r="AD1014" s="77">
        <v>2435775.94</v>
      </c>
      <c r="AE1014" s="134">
        <v>44291</v>
      </c>
      <c r="AF1014" s="134">
        <v>46117</v>
      </c>
      <c r="AG1014" s="135">
        <v>2435775.94</v>
      </c>
      <c r="AH1014" s="84">
        <v>2.0972222222222223</v>
      </c>
      <c r="AI1014" s="84">
        <v>5</v>
      </c>
      <c r="AJ1014" s="136">
        <v>7.1294999999999997E-2</v>
      </c>
      <c r="AK1014" s="79" t="s">
        <v>651</v>
      </c>
      <c r="AL1014" s="79" t="s">
        <v>652</v>
      </c>
      <c r="AM1014" s="130">
        <v>0</v>
      </c>
      <c r="AN1014" s="130">
        <v>0</v>
      </c>
      <c r="AO1014" s="130">
        <v>0</v>
      </c>
      <c r="AP1014" s="130">
        <v>0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0</v>
      </c>
      <c r="BI1014" s="22">
        <f t="shared" si="45"/>
        <v>0</v>
      </c>
      <c r="BJ1014" s="22">
        <f t="shared" si="46"/>
        <v>0</v>
      </c>
      <c r="BK1014" s="22">
        <f t="shared" si="47"/>
        <v>0</v>
      </c>
    </row>
    <row r="1015" spans="1:63" x14ac:dyDescent="0.35">
      <c r="A1015" s="23" t="s">
        <v>2378</v>
      </c>
      <c r="B1015" s="79" t="s">
        <v>1077</v>
      </c>
      <c r="C1015" s="80">
        <v>1</v>
      </c>
      <c r="D1015" s="81" t="s">
        <v>23</v>
      </c>
      <c r="E1015" s="79" t="s">
        <v>458</v>
      </c>
      <c r="F1015" s="79" t="s">
        <v>635</v>
      </c>
      <c r="G1015" s="79" t="s">
        <v>655</v>
      </c>
      <c r="H1015" s="79" t="s">
        <v>656</v>
      </c>
      <c r="I1015" s="79" t="s">
        <v>657</v>
      </c>
      <c r="J1015" s="79" t="s">
        <v>658</v>
      </c>
      <c r="K1015" s="79" t="s">
        <v>471</v>
      </c>
      <c r="L1015" s="79" t="s">
        <v>637</v>
      </c>
      <c r="M1015" s="79" t="s">
        <v>650</v>
      </c>
      <c r="N1015" s="82">
        <v>1</v>
      </c>
      <c r="O1015" s="82">
        <v>1</v>
      </c>
      <c r="P1015" s="82">
        <v>1</v>
      </c>
      <c r="Q1015" s="82">
        <v>1</v>
      </c>
      <c r="R1015" s="82">
        <v>1</v>
      </c>
      <c r="S1015" s="82">
        <v>1</v>
      </c>
      <c r="T1015" s="82">
        <v>0</v>
      </c>
      <c r="U1015" s="82">
        <v>0</v>
      </c>
      <c r="V1015" s="82">
        <v>0</v>
      </c>
      <c r="W1015" s="77">
        <v>104592.8</v>
      </c>
      <c r="X1015" s="77">
        <v>0</v>
      </c>
      <c r="Y1015" s="77">
        <v>0</v>
      </c>
      <c r="Z1015" s="77">
        <v>0</v>
      </c>
      <c r="AA1015" s="77">
        <v>0</v>
      </c>
      <c r="AB1015" s="77">
        <v>0</v>
      </c>
      <c r="AC1015" s="77">
        <v>0</v>
      </c>
      <c r="AD1015" s="77">
        <v>104592.8</v>
      </c>
      <c r="AE1015" s="134">
        <v>44291</v>
      </c>
      <c r="AF1015" s="134">
        <v>45387</v>
      </c>
      <c r="AG1015" s="135">
        <v>104592.8</v>
      </c>
      <c r="AH1015" s="84">
        <v>9.7222222222222224E-2</v>
      </c>
      <c r="AI1015" s="84">
        <v>3</v>
      </c>
      <c r="AJ1015" s="136">
        <v>6.1652999999999999E-2</v>
      </c>
      <c r="AK1015" s="79" t="s">
        <v>651</v>
      </c>
      <c r="AL1015" s="79" t="s">
        <v>652</v>
      </c>
      <c r="AM1015" s="130">
        <v>0</v>
      </c>
      <c r="AN1015" s="130">
        <v>104592.8</v>
      </c>
      <c r="AO1015" s="130">
        <v>0</v>
      </c>
      <c r="AP1015" s="130">
        <v>0</v>
      </c>
      <c r="AQ1015" s="130">
        <v>0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0</v>
      </c>
      <c r="BI1015" s="22">
        <f t="shared" si="45"/>
        <v>104592.8</v>
      </c>
      <c r="BJ1015" s="22">
        <f t="shared" si="46"/>
        <v>0</v>
      </c>
      <c r="BK1015" s="22">
        <f t="shared" si="47"/>
        <v>104592.8</v>
      </c>
    </row>
    <row r="1016" spans="1:63" x14ac:dyDescent="0.35">
      <c r="A1016" s="23" t="s">
        <v>2379</v>
      </c>
      <c r="B1016" s="79" t="s">
        <v>1078</v>
      </c>
      <c r="C1016" s="80">
        <v>1</v>
      </c>
      <c r="D1016" s="81" t="s">
        <v>23</v>
      </c>
      <c r="E1016" s="79" t="s">
        <v>458</v>
      </c>
      <c r="F1016" s="79" t="s">
        <v>635</v>
      </c>
      <c r="G1016" s="79" t="s">
        <v>655</v>
      </c>
      <c r="H1016" s="79" t="s">
        <v>656</v>
      </c>
      <c r="I1016" s="79" t="s">
        <v>657</v>
      </c>
      <c r="J1016" s="79" t="s">
        <v>658</v>
      </c>
      <c r="K1016" s="79" t="s">
        <v>471</v>
      </c>
      <c r="L1016" s="79" t="s">
        <v>637</v>
      </c>
      <c r="M1016" s="79" t="s">
        <v>650</v>
      </c>
      <c r="N1016" s="82">
        <v>1</v>
      </c>
      <c r="O1016" s="82">
        <v>1</v>
      </c>
      <c r="P1016" s="82">
        <v>1</v>
      </c>
      <c r="Q1016" s="82">
        <v>1</v>
      </c>
      <c r="R1016" s="82">
        <v>1</v>
      </c>
      <c r="S1016" s="82">
        <v>1</v>
      </c>
      <c r="T1016" s="82">
        <v>0</v>
      </c>
      <c r="U1016" s="82">
        <v>0</v>
      </c>
      <c r="V1016" s="82">
        <v>0</v>
      </c>
      <c r="W1016" s="77">
        <v>91282.02</v>
      </c>
      <c r="X1016" s="77">
        <v>0</v>
      </c>
      <c r="Y1016" s="77">
        <v>0</v>
      </c>
      <c r="Z1016" s="77">
        <v>0</v>
      </c>
      <c r="AA1016" s="77">
        <v>0</v>
      </c>
      <c r="AB1016" s="77">
        <v>0</v>
      </c>
      <c r="AC1016" s="77">
        <v>0</v>
      </c>
      <c r="AD1016" s="77">
        <v>91282.02</v>
      </c>
      <c r="AE1016" s="134">
        <v>44291</v>
      </c>
      <c r="AF1016" s="134">
        <v>46117</v>
      </c>
      <c r="AG1016" s="135">
        <v>91282.02</v>
      </c>
      <c r="AH1016" s="84">
        <v>2.0972222222222223</v>
      </c>
      <c r="AI1016" s="84">
        <v>5</v>
      </c>
      <c r="AJ1016" s="136">
        <v>7.1294999999999997E-2</v>
      </c>
      <c r="AK1016" s="79" t="s">
        <v>651</v>
      </c>
      <c r="AL1016" s="79" t="s">
        <v>652</v>
      </c>
      <c r="AM1016" s="130">
        <v>0</v>
      </c>
      <c r="AN1016" s="130">
        <v>0</v>
      </c>
      <c r="AO1016" s="130">
        <v>0</v>
      </c>
      <c r="AP1016" s="130">
        <v>0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0</v>
      </c>
      <c r="BI1016" s="22">
        <f t="shared" si="45"/>
        <v>0</v>
      </c>
      <c r="BJ1016" s="22">
        <f t="shared" si="46"/>
        <v>0</v>
      </c>
      <c r="BK1016" s="22">
        <f t="shared" si="47"/>
        <v>0</v>
      </c>
    </row>
    <row r="1017" spans="1:63" x14ac:dyDescent="0.35">
      <c r="A1017" s="23" t="s">
        <v>2380</v>
      </c>
      <c r="B1017" s="79" t="s">
        <v>1079</v>
      </c>
      <c r="C1017" s="80">
        <v>1</v>
      </c>
      <c r="D1017" s="81" t="s">
        <v>23</v>
      </c>
      <c r="E1017" s="79" t="s">
        <v>458</v>
      </c>
      <c r="F1017" s="79" t="s">
        <v>635</v>
      </c>
      <c r="G1017" s="79" t="s">
        <v>655</v>
      </c>
      <c r="H1017" s="79" t="s">
        <v>656</v>
      </c>
      <c r="I1017" s="79" t="s">
        <v>657</v>
      </c>
      <c r="J1017" s="79" t="s">
        <v>658</v>
      </c>
      <c r="K1017" s="79" t="s">
        <v>471</v>
      </c>
      <c r="L1017" s="79" t="s">
        <v>637</v>
      </c>
      <c r="M1017" s="79" t="s">
        <v>650</v>
      </c>
      <c r="N1017" s="82">
        <v>1</v>
      </c>
      <c r="O1017" s="82">
        <v>1</v>
      </c>
      <c r="P1017" s="82">
        <v>1</v>
      </c>
      <c r="Q1017" s="82">
        <v>1</v>
      </c>
      <c r="R1017" s="82">
        <v>1</v>
      </c>
      <c r="S1017" s="82">
        <v>1</v>
      </c>
      <c r="T1017" s="82">
        <v>0</v>
      </c>
      <c r="U1017" s="82">
        <v>0</v>
      </c>
      <c r="V1017" s="82">
        <v>0</v>
      </c>
      <c r="W1017" s="77">
        <v>91962.880000000005</v>
      </c>
      <c r="X1017" s="77">
        <v>0</v>
      </c>
      <c r="Y1017" s="77">
        <v>0</v>
      </c>
      <c r="Z1017" s="77">
        <v>0</v>
      </c>
      <c r="AA1017" s="77">
        <v>0</v>
      </c>
      <c r="AB1017" s="77">
        <v>0</v>
      </c>
      <c r="AC1017" s="77">
        <v>0</v>
      </c>
      <c r="AD1017" s="77">
        <v>91962.880000000005</v>
      </c>
      <c r="AE1017" s="134">
        <v>44291</v>
      </c>
      <c r="AF1017" s="134">
        <v>45387</v>
      </c>
      <c r="AG1017" s="135">
        <v>91962.880000000005</v>
      </c>
      <c r="AH1017" s="84">
        <v>9.7222222222222224E-2</v>
      </c>
      <c r="AI1017" s="84">
        <v>3</v>
      </c>
      <c r="AJ1017" s="136">
        <v>6.1652999999999999E-2</v>
      </c>
      <c r="AK1017" s="79" t="s">
        <v>651</v>
      </c>
      <c r="AL1017" s="79" t="s">
        <v>652</v>
      </c>
      <c r="AM1017" s="130">
        <v>0</v>
      </c>
      <c r="AN1017" s="130">
        <v>91962.880000000005</v>
      </c>
      <c r="AO1017" s="130">
        <v>0</v>
      </c>
      <c r="AP1017" s="130">
        <v>0</v>
      </c>
      <c r="AQ1017" s="130">
        <v>0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0</v>
      </c>
      <c r="BI1017" s="22">
        <f t="shared" si="45"/>
        <v>91962.880000000005</v>
      </c>
      <c r="BJ1017" s="22">
        <f t="shared" si="46"/>
        <v>0</v>
      </c>
      <c r="BK1017" s="22">
        <f t="shared" si="47"/>
        <v>91962.880000000005</v>
      </c>
    </row>
    <row r="1018" spans="1:63" x14ac:dyDescent="0.35">
      <c r="A1018" s="23" t="s">
        <v>2381</v>
      </c>
      <c r="B1018" s="79" t="s">
        <v>1080</v>
      </c>
      <c r="C1018" s="80">
        <v>1</v>
      </c>
      <c r="D1018" s="81" t="s">
        <v>23</v>
      </c>
      <c r="E1018" s="79" t="s">
        <v>458</v>
      </c>
      <c r="F1018" s="79" t="s">
        <v>635</v>
      </c>
      <c r="G1018" s="79" t="s">
        <v>655</v>
      </c>
      <c r="H1018" s="79" t="s">
        <v>656</v>
      </c>
      <c r="I1018" s="79" t="s">
        <v>657</v>
      </c>
      <c r="J1018" s="79" t="s">
        <v>658</v>
      </c>
      <c r="K1018" s="79" t="s">
        <v>471</v>
      </c>
      <c r="L1018" s="79" t="s">
        <v>637</v>
      </c>
      <c r="M1018" s="79" t="s">
        <v>650</v>
      </c>
      <c r="N1018" s="82">
        <v>1</v>
      </c>
      <c r="O1018" s="82">
        <v>1</v>
      </c>
      <c r="P1018" s="82">
        <v>1</v>
      </c>
      <c r="Q1018" s="82">
        <v>1</v>
      </c>
      <c r="R1018" s="82">
        <v>1</v>
      </c>
      <c r="S1018" s="82">
        <v>1</v>
      </c>
      <c r="T1018" s="82">
        <v>0</v>
      </c>
      <c r="U1018" s="82">
        <v>0</v>
      </c>
      <c r="V1018" s="82">
        <v>0</v>
      </c>
      <c r="W1018" s="77">
        <v>80356.710000000006</v>
      </c>
      <c r="X1018" s="77">
        <v>0</v>
      </c>
      <c r="Y1018" s="77">
        <v>0</v>
      </c>
      <c r="Z1018" s="77">
        <v>0</v>
      </c>
      <c r="AA1018" s="77">
        <v>0</v>
      </c>
      <c r="AB1018" s="77">
        <v>0</v>
      </c>
      <c r="AC1018" s="77">
        <v>0</v>
      </c>
      <c r="AD1018" s="77">
        <v>80356.710000000006</v>
      </c>
      <c r="AE1018" s="134">
        <v>44291</v>
      </c>
      <c r="AF1018" s="134">
        <v>46117</v>
      </c>
      <c r="AG1018" s="135">
        <v>80356.710000000006</v>
      </c>
      <c r="AH1018" s="84">
        <v>2.0972222222222223</v>
      </c>
      <c r="AI1018" s="84">
        <v>5</v>
      </c>
      <c r="AJ1018" s="136">
        <v>7.1294999999999997E-2</v>
      </c>
      <c r="AK1018" s="79" t="s">
        <v>651</v>
      </c>
      <c r="AL1018" s="79" t="s">
        <v>652</v>
      </c>
      <c r="AM1018" s="130">
        <v>0</v>
      </c>
      <c r="AN1018" s="130">
        <v>0</v>
      </c>
      <c r="AO1018" s="130">
        <v>0</v>
      </c>
      <c r="AP1018" s="130">
        <v>0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0</v>
      </c>
      <c r="BI1018" s="22">
        <f t="shared" si="45"/>
        <v>0</v>
      </c>
      <c r="BJ1018" s="22">
        <f t="shared" si="46"/>
        <v>0</v>
      </c>
      <c r="BK1018" s="22">
        <f t="shared" si="47"/>
        <v>0</v>
      </c>
    </row>
    <row r="1019" spans="1:63" x14ac:dyDescent="0.35">
      <c r="A1019" s="23" t="s">
        <v>2382</v>
      </c>
      <c r="B1019" s="79" t="s">
        <v>1081</v>
      </c>
      <c r="C1019" s="80">
        <v>1</v>
      </c>
      <c r="D1019" s="81" t="s">
        <v>23</v>
      </c>
      <c r="E1019" s="79" t="s">
        <v>458</v>
      </c>
      <c r="F1019" s="79" t="s">
        <v>635</v>
      </c>
      <c r="G1019" s="79" t="s">
        <v>655</v>
      </c>
      <c r="H1019" s="79" t="s">
        <v>656</v>
      </c>
      <c r="I1019" s="79" t="s">
        <v>657</v>
      </c>
      <c r="J1019" s="79" t="s">
        <v>658</v>
      </c>
      <c r="K1019" s="79" t="s">
        <v>471</v>
      </c>
      <c r="L1019" s="79" t="s">
        <v>637</v>
      </c>
      <c r="M1019" s="79" t="s">
        <v>650</v>
      </c>
      <c r="N1019" s="82">
        <v>1</v>
      </c>
      <c r="O1019" s="82">
        <v>1</v>
      </c>
      <c r="P1019" s="82">
        <v>1</v>
      </c>
      <c r="Q1019" s="82">
        <v>1</v>
      </c>
      <c r="R1019" s="82">
        <v>1</v>
      </c>
      <c r="S1019" s="82">
        <v>1</v>
      </c>
      <c r="T1019" s="82">
        <v>0</v>
      </c>
      <c r="U1019" s="82">
        <v>0</v>
      </c>
      <c r="V1019" s="82">
        <v>0</v>
      </c>
      <c r="W1019" s="77">
        <v>1198732.98</v>
      </c>
      <c r="X1019" s="77">
        <v>0</v>
      </c>
      <c r="Y1019" s="77">
        <v>0</v>
      </c>
      <c r="Z1019" s="77">
        <v>0</v>
      </c>
      <c r="AA1019" s="77">
        <v>0</v>
      </c>
      <c r="AB1019" s="77">
        <v>0</v>
      </c>
      <c r="AC1019" s="77">
        <v>0</v>
      </c>
      <c r="AD1019" s="77">
        <v>1198732.98</v>
      </c>
      <c r="AE1019" s="134">
        <v>44291</v>
      </c>
      <c r="AF1019" s="134">
        <v>45387</v>
      </c>
      <c r="AG1019" s="135">
        <v>1198732.98</v>
      </c>
      <c r="AH1019" s="84">
        <v>9.7222222222222224E-2</v>
      </c>
      <c r="AI1019" s="84">
        <v>3</v>
      </c>
      <c r="AJ1019" s="136">
        <v>6.1652999999999999E-2</v>
      </c>
      <c r="AK1019" s="79" t="s">
        <v>651</v>
      </c>
      <c r="AL1019" s="79" t="s">
        <v>652</v>
      </c>
      <c r="AM1019" s="130">
        <v>0</v>
      </c>
      <c r="AN1019" s="130">
        <v>1198732.98</v>
      </c>
      <c r="AO1019" s="130">
        <v>0</v>
      </c>
      <c r="AP1019" s="130">
        <v>0</v>
      </c>
      <c r="AQ1019" s="130">
        <v>0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0</v>
      </c>
      <c r="BI1019" s="22">
        <f t="shared" si="45"/>
        <v>1198732.98</v>
      </c>
      <c r="BJ1019" s="22">
        <f t="shared" si="46"/>
        <v>0</v>
      </c>
      <c r="BK1019" s="22">
        <f t="shared" si="47"/>
        <v>1198732.98</v>
      </c>
    </row>
    <row r="1020" spans="1:63" x14ac:dyDescent="0.35">
      <c r="A1020" s="23" t="s">
        <v>2383</v>
      </c>
      <c r="B1020" s="79" t="s">
        <v>1082</v>
      </c>
      <c r="C1020" s="80">
        <v>1</v>
      </c>
      <c r="D1020" s="81" t="s">
        <v>23</v>
      </c>
      <c r="E1020" s="79" t="s">
        <v>458</v>
      </c>
      <c r="F1020" s="79" t="s">
        <v>635</v>
      </c>
      <c r="G1020" s="79" t="s">
        <v>655</v>
      </c>
      <c r="H1020" s="79" t="s">
        <v>656</v>
      </c>
      <c r="I1020" s="79" t="s">
        <v>657</v>
      </c>
      <c r="J1020" s="79" t="s">
        <v>658</v>
      </c>
      <c r="K1020" s="79" t="s">
        <v>471</v>
      </c>
      <c r="L1020" s="79" t="s">
        <v>637</v>
      </c>
      <c r="M1020" s="79" t="s">
        <v>650</v>
      </c>
      <c r="N1020" s="82">
        <v>1</v>
      </c>
      <c r="O1020" s="82">
        <v>1</v>
      </c>
      <c r="P1020" s="82">
        <v>1</v>
      </c>
      <c r="Q1020" s="82">
        <v>1</v>
      </c>
      <c r="R1020" s="82">
        <v>1</v>
      </c>
      <c r="S1020" s="82">
        <v>1</v>
      </c>
      <c r="T1020" s="82">
        <v>0</v>
      </c>
      <c r="U1020" s="82">
        <v>0</v>
      </c>
      <c r="V1020" s="82">
        <v>0</v>
      </c>
      <c r="W1020" s="77">
        <v>1046714.93</v>
      </c>
      <c r="X1020" s="77">
        <v>0</v>
      </c>
      <c r="Y1020" s="77">
        <v>0</v>
      </c>
      <c r="Z1020" s="77">
        <v>0</v>
      </c>
      <c r="AA1020" s="77">
        <v>0</v>
      </c>
      <c r="AB1020" s="77">
        <v>0</v>
      </c>
      <c r="AC1020" s="77">
        <v>0</v>
      </c>
      <c r="AD1020" s="77">
        <v>1046714.93</v>
      </c>
      <c r="AE1020" s="134">
        <v>44291</v>
      </c>
      <c r="AF1020" s="134">
        <v>46117</v>
      </c>
      <c r="AG1020" s="135">
        <v>1046714.93</v>
      </c>
      <c r="AH1020" s="84">
        <v>2.0972222222222223</v>
      </c>
      <c r="AI1020" s="84">
        <v>5</v>
      </c>
      <c r="AJ1020" s="136">
        <v>7.1294999999999997E-2</v>
      </c>
      <c r="AK1020" s="79" t="s">
        <v>651</v>
      </c>
      <c r="AL1020" s="79" t="s">
        <v>652</v>
      </c>
      <c r="AM1020" s="130">
        <v>0</v>
      </c>
      <c r="AN1020" s="130">
        <v>0</v>
      </c>
      <c r="AO1020" s="130">
        <v>0</v>
      </c>
      <c r="AP1020" s="130">
        <v>0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0</v>
      </c>
      <c r="BI1020" s="22">
        <f t="shared" si="45"/>
        <v>0</v>
      </c>
      <c r="BJ1020" s="22">
        <f t="shared" si="46"/>
        <v>0</v>
      </c>
      <c r="BK1020" s="22">
        <f t="shared" si="47"/>
        <v>0</v>
      </c>
    </row>
    <row r="1021" spans="1:63" x14ac:dyDescent="0.35">
      <c r="A1021" s="23" t="s">
        <v>2384</v>
      </c>
      <c r="B1021" s="79" t="s">
        <v>1083</v>
      </c>
      <c r="C1021" s="80">
        <v>1</v>
      </c>
      <c r="D1021" s="81" t="s">
        <v>23</v>
      </c>
      <c r="E1021" s="79" t="s">
        <v>458</v>
      </c>
      <c r="F1021" s="79" t="s">
        <v>635</v>
      </c>
      <c r="G1021" s="79" t="s">
        <v>655</v>
      </c>
      <c r="H1021" s="79" t="s">
        <v>656</v>
      </c>
      <c r="I1021" s="79" t="s">
        <v>657</v>
      </c>
      <c r="J1021" s="79" t="s">
        <v>658</v>
      </c>
      <c r="K1021" s="79" t="s">
        <v>471</v>
      </c>
      <c r="L1021" s="79" t="s">
        <v>637</v>
      </c>
      <c r="M1021" s="79" t="s">
        <v>650</v>
      </c>
      <c r="N1021" s="82">
        <v>1</v>
      </c>
      <c r="O1021" s="82">
        <v>1</v>
      </c>
      <c r="P1021" s="82">
        <v>1</v>
      </c>
      <c r="Q1021" s="82">
        <v>1</v>
      </c>
      <c r="R1021" s="82">
        <v>1</v>
      </c>
      <c r="S1021" s="82">
        <v>1</v>
      </c>
      <c r="T1021" s="82">
        <v>0</v>
      </c>
      <c r="U1021" s="82">
        <v>0</v>
      </c>
      <c r="V1021" s="82">
        <v>0</v>
      </c>
      <c r="W1021" s="77">
        <v>196313.57</v>
      </c>
      <c r="X1021" s="77">
        <v>0</v>
      </c>
      <c r="Y1021" s="77">
        <v>0</v>
      </c>
      <c r="Z1021" s="77">
        <v>0</v>
      </c>
      <c r="AA1021" s="77">
        <v>0</v>
      </c>
      <c r="AB1021" s="77">
        <v>0</v>
      </c>
      <c r="AC1021" s="77">
        <v>0</v>
      </c>
      <c r="AD1021" s="77">
        <v>196313.57</v>
      </c>
      <c r="AE1021" s="134">
        <v>44291</v>
      </c>
      <c r="AF1021" s="134">
        <v>45387</v>
      </c>
      <c r="AG1021" s="135">
        <v>196313.57</v>
      </c>
      <c r="AH1021" s="84">
        <v>9.7222222222222224E-2</v>
      </c>
      <c r="AI1021" s="84">
        <v>3</v>
      </c>
      <c r="AJ1021" s="136">
        <v>6.1652999999999999E-2</v>
      </c>
      <c r="AK1021" s="79" t="s">
        <v>651</v>
      </c>
      <c r="AL1021" s="79" t="s">
        <v>652</v>
      </c>
      <c r="AM1021" s="130">
        <v>0</v>
      </c>
      <c r="AN1021" s="130">
        <v>196313.57</v>
      </c>
      <c r="AO1021" s="130">
        <v>0</v>
      </c>
      <c r="AP1021" s="130">
        <v>0</v>
      </c>
      <c r="AQ1021" s="130">
        <v>0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0</v>
      </c>
      <c r="BI1021" s="22">
        <f t="shared" si="45"/>
        <v>196313.57</v>
      </c>
      <c r="BJ1021" s="22">
        <f t="shared" si="46"/>
        <v>0</v>
      </c>
      <c r="BK1021" s="22">
        <f t="shared" si="47"/>
        <v>196313.57</v>
      </c>
    </row>
    <row r="1022" spans="1:63" x14ac:dyDescent="0.35">
      <c r="A1022" s="23" t="s">
        <v>2385</v>
      </c>
      <c r="B1022" s="79" t="s">
        <v>1084</v>
      </c>
      <c r="C1022" s="80">
        <v>1</v>
      </c>
      <c r="D1022" s="81" t="s">
        <v>23</v>
      </c>
      <c r="E1022" s="79" t="s">
        <v>458</v>
      </c>
      <c r="F1022" s="79" t="s">
        <v>635</v>
      </c>
      <c r="G1022" s="79" t="s">
        <v>655</v>
      </c>
      <c r="H1022" s="79" t="s">
        <v>656</v>
      </c>
      <c r="I1022" s="79" t="s">
        <v>657</v>
      </c>
      <c r="J1022" s="79" t="s">
        <v>658</v>
      </c>
      <c r="K1022" s="79" t="s">
        <v>471</v>
      </c>
      <c r="L1022" s="79" t="s">
        <v>637</v>
      </c>
      <c r="M1022" s="79" t="s">
        <v>650</v>
      </c>
      <c r="N1022" s="82">
        <v>1</v>
      </c>
      <c r="O1022" s="82">
        <v>1</v>
      </c>
      <c r="P1022" s="82">
        <v>1</v>
      </c>
      <c r="Q1022" s="82">
        <v>1</v>
      </c>
      <c r="R1022" s="82">
        <v>1</v>
      </c>
      <c r="S1022" s="82">
        <v>1</v>
      </c>
      <c r="T1022" s="82">
        <v>0</v>
      </c>
      <c r="U1022" s="82">
        <v>0</v>
      </c>
      <c r="V1022" s="82">
        <v>0</v>
      </c>
      <c r="W1022" s="77">
        <v>3564557.04</v>
      </c>
      <c r="X1022" s="77">
        <v>0</v>
      </c>
      <c r="Y1022" s="77">
        <v>0</v>
      </c>
      <c r="Z1022" s="77">
        <v>0</v>
      </c>
      <c r="AA1022" s="77">
        <v>0</v>
      </c>
      <c r="AB1022" s="77">
        <v>0</v>
      </c>
      <c r="AC1022" s="77">
        <v>0</v>
      </c>
      <c r="AD1022" s="77">
        <v>3564557.04</v>
      </c>
      <c r="AE1022" s="134">
        <v>44291</v>
      </c>
      <c r="AF1022" s="134">
        <v>45387</v>
      </c>
      <c r="AG1022" s="135">
        <v>3564557.04</v>
      </c>
      <c r="AH1022" s="84">
        <v>9.7222222222222224E-2</v>
      </c>
      <c r="AI1022" s="84">
        <v>3</v>
      </c>
      <c r="AJ1022" s="136">
        <v>6.1652999999999999E-2</v>
      </c>
      <c r="AK1022" s="79" t="s">
        <v>651</v>
      </c>
      <c r="AL1022" s="79" t="s">
        <v>652</v>
      </c>
      <c r="AM1022" s="130">
        <v>0</v>
      </c>
      <c r="AN1022" s="130">
        <v>3564557.04</v>
      </c>
      <c r="AO1022" s="130">
        <v>0</v>
      </c>
      <c r="AP1022" s="130">
        <v>0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0</v>
      </c>
      <c r="BI1022" s="22">
        <f t="shared" si="45"/>
        <v>3564557.04</v>
      </c>
      <c r="BJ1022" s="22">
        <f t="shared" si="46"/>
        <v>0</v>
      </c>
      <c r="BK1022" s="22">
        <f t="shared" si="47"/>
        <v>3564557.04</v>
      </c>
    </row>
    <row r="1023" spans="1:63" x14ac:dyDescent="0.35">
      <c r="A1023" s="23" t="s">
        <v>2386</v>
      </c>
      <c r="B1023" s="79" t="s">
        <v>1085</v>
      </c>
      <c r="C1023" s="80">
        <v>1</v>
      </c>
      <c r="D1023" s="81" t="s">
        <v>23</v>
      </c>
      <c r="E1023" s="79" t="s">
        <v>458</v>
      </c>
      <c r="F1023" s="79" t="s">
        <v>635</v>
      </c>
      <c r="G1023" s="79" t="s">
        <v>655</v>
      </c>
      <c r="H1023" s="79" t="s">
        <v>656</v>
      </c>
      <c r="I1023" s="79" t="s">
        <v>657</v>
      </c>
      <c r="J1023" s="79" t="s">
        <v>658</v>
      </c>
      <c r="K1023" s="79" t="s">
        <v>471</v>
      </c>
      <c r="L1023" s="79" t="s">
        <v>637</v>
      </c>
      <c r="M1023" s="79" t="s">
        <v>650</v>
      </c>
      <c r="N1023" s="82">
        <v>1</v>
      </c>
      <c r="O1023" s="82">
        <v>1</v>
      </c>
      <c r="P1023" s="82">
        <v>1</v>
      </c>
      <c r="Q1023" s="82">
        <v>1</v>
      </c>
      <c r="R1023" s="82">
        <v>1</v>
      </c>
      <c r="S1023" s="82">
        <v>1</v>
      </c>
      <c r="T1023" s="82">
        <v>0</v>
      </c>
      <c r="U1023" s="82">
        <v>0</v>
      </c>
      <c r="V1023" s="82">
        <v>0</v>
      </c>
      <c r="W1023" s="77">
        <v>3555893.6</v>
      </c>
      <c r="X1023" s="77">
        <v>0</v>
      </c>
      <c r="Y1023" s="77">
        <v>0</v>
      </c>
      <c r="Z1023" s="77">
        <v>0</v>
      </c>
      <c r="AA1023" s="77">
        <v>0</v>
      </c>
      <c r="AB1023" s="77">
        <v>0</v>
      </c>
      <c r="AC1023" s="77">
        <v>0</v>
      </c>
      <c r="AD1023" s="77">
        <v>3555893.6</v>
      </c>
      <c r="AE1023" s="134">
        <v>44291</v>
      </c>
      <c r="AF1023" s="134">
        <v>46117</v>
      </c>
      <c r="AG1023" s="135">
        <v>3555893.6</v>
      </c>
      <c r="AH1023" s="84">
        <v>2.0972222222222223</v>
      </c>
      <c r="AI1023" s="84">
        <v>5</v>
      </c>
      <c r="AJ1023" s="136">
        <v>7.1294999999999997E-2</v>
      </c>
      <c r="AK1023" s="79" t="s">
        <v>651</v>
      </c>
      <c r="AL1023" s="79" t="s">
        <v>652</v>
      </c>
      <c r="AM1023" s="130">
        <v>0</v>
      </c>
      <c r="AN1023" s="130">
        <v>0</v>
      </c>
      <c r="AO1023" s="130">
        <v>0</v>
      </c>
      <c r="AP1023" s="130">
        <v>0</v>
      </c>
      <c r="AQ1023" s="130">
        <v>0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0</v>
      </c>
      <c r="BI1023" s="22">
        <f t="shared" si="45"/>
        <v>0</v>
      </c>
      <c r="BJ1023" s="22">
        <f t="shared" si="46"/>
        <v>0</v>
      </c>
      <c r="BK1023" s="22">
        <f t="shared" si="47"/>
        <v>0</v>
      </c>
    </row>
    <row r="1024" spans="1:63" x14ac:dyDescent="0.35">
      <c r="A1024" s="23" t="s">
        <v>2387</v>
      </c>
      <c r="B1024" s="79" t="s">
        <v>1086</v>
      </c>
      <c r="C1024" s="80">
        <v>1</v>
      </c>
      <c r="D1024" s="81" t="s">
        <v>23</v>
      </c>
      <c r="E1024" s="79" t="s">
        <v>458</v>
      </c>
      <c r="F1024" s="79" t="s">
        <v>635</v>
      </c>
      <c r="G1024" s="79" t="s">
        <v>655</v>
      </c>
      <c r="H1024" s="79" t="s">
        <v>656</v>
      </c>
      <c r="I1024" s="79" t="s">
        <v>657</v>
      </c>
      <c r="J1024" s="79" t="s">
        <v>658</v>
      </c>
      <c r="K1024" s="79" t="s">
        <v>471</v>
      </c>
      <c r="L1024" s="79" t="s">
        <v>637</v>
      </c>
      <c r="M1024" s="79" t="s">
        <v>650</v>
      </c>
      <c r="N1024" s="82">
        <v>1</v>
      </c>
      <c r="O1024" s="82">
        <v>1</v>
      </c>
      <c r="P1024" s="82">
        <v>1</v>
      </c>
      <c r="Q1024" s="82">
        <v>1</v>
      </c>
      <c r="R1024" s="82">
        <v>1</v>
      </c>
      <c r="S1024" s="82">
        <v>1</v>
      </c>
      <c r="T1024" s="82">
        <v>0</v>
      </c>
      <c r="U1024" s="82">
        <v>0</v>
      </c>
      <c r="V1024" s="82">
        <v>0</v>
      </c>
      <c r="W1024" s="77">
        <v>395442.45</v>
      </c>
      <c r="X1024" s="77">
        <v>0</v>
      </c>
      <c r="Y1024" s="77">
        <v>0</v>
      </c>
      <c r="Z1024" s="77">
        <v>0</v>
      </c>
      <c r="AA1024" s="77">
        <v>0</v>
      </c>
      <c r="AB1024" s="77">
        <v>0</v>
      </c>
      <c r="AC1024" s="77">
        <v>0</v>
      </c>
      <c r="AD1024" s="77">
        <v>395442.45</v>
      </c>
      <c r="AE1024" s="134">
        <v>44291</v>
      </c>
      <c r="AF1024" s="134">
        <v>45387</v>
      </c>
      <c r="AG1024" s="135">
        <v>395442.45</v>
      </c>
      <c r="AH1024" s="84">
        <v>9.7222222222222224E-2</v>
      </c>
      <c r="AI1024" s="84">
        <v>3</v>
      </c>
      <c r="AJ1024" s="136">
        <v>6.1652999999999999E-2</v>
      </c>
      <c r="AK1024" s="79" t="s">
        <v>651</v>
      </c>
      <c r="AL1024" s="79" t="s">
        <v>652</v>
      </c>
      <c r="AM1024" s="130">
        <v>0</v>
      </c>
      <c r="AN1024" s="130">
        <v>395442.45</v>
      </c>
      <c r="AO1024" s="130">
        <v>0</v>
      </c>
      <c r="AP1024" s="130">
        <v>0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0</v>
      </c>
      <c r="BI1024" s="22">
        <f t="shared" si="45"/>
        <v>395442.45</v>
      </c>
      <c r="BJ1024" s="22">
        <f t="shared" si="46"/>
        <v>0</v>
      </c>
      <c r="BK1024" s="22">
        <f t="shared" si="47"/>
        <v>395442.45</v>
      </c>
    </row>
    <row r="1025" spans="1:63" x14ac:dyDescent="0.35">
      <c r="A1025" s="23" t="s">
        <v>2388</v>
      </c>
      <c r="B1025" s="79" t="s">
        <v>1087</v>
      </c>
      <c r="C1025" s="80">
        <v>1</v>
      </c>
      <c r="D1025" s="81" t="s">
        <v>23</v>
      </c>
      <c r="E1025" s="79" t="s">
        <v>458</v>
      </c>
      <c r="F1025" s="79" t="s">
        <v>635</v>
      </c>
      <c r="G1025" s="79" t="s">
        <v>655</v>
      </c>
      <c r="H1025" s="79" t="s">
        <v>656</v>
      </c>
      <c r="I1025" s="79" t="s">
        <v>657</v>
      </c>
      <c r="J1025" s="79" t="s">
        <v>658</v>
      </c>
      <c r="K1025" s="79" t="s">
        <v>471</v>
      </c>
      <c r="L1025" s="79" t="s">
        <v>637</v>
      </c>
      <c r="M1025" s="79" t="s">
        <v>650</v>
      </c>
      <c r="N1025" s="82">
        <v>1</v>
      </c>
      <c r="O1025" s="82">
        <v>1</v>
      </c>
      <c r="P1025" s="82">
        <v>1</v>
      </c>
      <c r="Q1025" s="82">
        <v>1</v>
      </c>
      <c r="R1025" s="82">
        <v>1</v>
      </c>
      <c r="S1025" s="82">
        <v>1</v>
      </c>
      <c r="T1025" s="82">
        <v>0</v>
      </c>
      <c r="U1025" s="82">
        <v>0</v>
      </c>
      <c r="V1025" s="82">
        <v>0</v>
      </c>
      <c r="W1025" s="77">
        <v>490623.38</v>
      </c>
      <c r="X1025" s="77">
        <v>0</v>
      </c>
      <c r="Y1025" s="77">
        <v>0</v>
      </c>
      <c r="Z1025" s="77">
        <v>0</v>
      </c>
      <c r="AA1025" s="77">
        <v>0</v>
      </c>
      <c r="AB1025" s="77">
        <v>0</v>
      </c>
      <c r="AC1025" s="77">
        <v>0</v>
      </c>
      <c r="AD1025" s="77">
        <v>490623.38</v>
      </c>
      <c r="AE1025" s="134">
        <v>44291</v>
      </c>
      <c r="AF1025" s="134">
        <v>45387</v>
      </c>
      <c r="AG1025" s="135">
        <v>490623.38</v>
      </c>
      <c r="AH1025" s="84">
        <v>9.7222222222222224E-2</v>
      </c>
      <c r="AI1025" s="84">
        <v>3</v>
      </c>
      <c r="AJ1025" s="136">
        <v>6.1652999999999999E-2</v>
      </c>
      <c r="AK1025" s="79" t="s">
        <v>651</v>
      </c>
      <c r="AL1025" s="79" t="s">
        <v>652</v>
      </c>
      <c r="AM1025" s="130">
        <v>0</v>
      </c>
      <c r="AN1025" s="130">
        <v>490623.38</v>
      </c>
      <c r="AO1025" s="130">
        <v>0</v>
      </c>
      <c r="AP1025" s="130">
        <v>0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0</v>
      </c>
      <c r="BI1025" s="22">
        <f t="shared" si="45"/>
        <v>490623.38</v>
      </c>
      <c r="BJ1025" s="22">
        <f t="shared" si="46"/>
        <v>0</v>
      </c>
      <c r="BK1025" s="22">
        <f t="shared" si="47"/>
        <v>490623.38</v>
      </c>
    </row>
    <row r="1026" spans="1:63" x14ac:dyDescent="0.35">
      <c r="A1026" s="23" t="s">
        <v>2389</v>
      </c>
      <c r="B1026" s="79" t="s">
        <v>1088</v>
      </c>
      <c r="C1026" s="80">
        <v>1</v>
      </c>
      <c r="D1026" s="81" t="s">
        <v>23</v>
      </c>
      <c r="E1026" s="79" t="s">
        <v>458</v>
      </c>
      <c r="F1026" s="79" t="s">
        <v>635</v>
      </c>
      <c r="G1026" s="79" t="s">
        <v>655</v>
      </c>
      <c r="H1026" s="79" t="s">
        <v>656</v>
      </c>
      <c r="I1026" s="79" t="s">
        <v>657</v>
      </c>
      <c r="J1026" s="79" t="s">
        <v>658</v>
      </c>
      <c r="K1026" s="79" t="s">
        <v>471</v>
      </c>
      <c r="L1026" s="79" t="s">
        <v>637</v>
      </c>
      <c r="M1026" s="79" t="s">
        <v>650</v>
      </c>
      <c r="N1026" s="82">
        <v>1</v>
      </c>
      <c r="O1026" s="82">
        <v>1</v>
      </c>
      <c r="P1026" s="82">
        <v>1</v>
      </c>
      <c r="Q1026" s="82">
        <v>1</v>
      </c>
      <c r="R1026" s="82">
        <v>1</v>
      </c>
      <c r="S1026" s="82">
        <v>1</v>
      </c>
      <c r="T1026" s="82">
        <v>0</v>
      </c>
      <c r="U1026" s="82">
        <v>0</v>
      </c>
      <c r="V1026" s="82">
        <v>0</v>
      </c>
      <c r="W1026" s="77">
        <v>98211.4</v>
      </c>
      <c r="X1026" s="77">
        <v>0</v>
      </c>
      <c r="Y1026" s="77">
        <v>0</v>
      </c>
      <c r="Z1026" s="77">
        <v>0</v>
      </c>
      <c r="AA1026" s="77">
        <v>0</v>
      </c>
      <c r="AB1026" s="77">
        <v>0</v>
      </c>
      <c r="AC1026" s="77">
        <v>0</v>
      </c>
      <c r="AD1026" s="77">
        <v>98211.4</v>
      </c>
      <c r="AE1026" s="134">
        <v>44291</v>
      </c>
      <c r="AF1026" s="134">
        <v>45387</v>
      </c>
      <c r="AG1026" s="135">
        <v>98211.4</v>
      </c>
      <c r="AH1026" s="84">
        <v>9.7222222222222224E-2</v>
      </c>
      <c r="AI1026" s="84">
        <v>3</v>
      </c>
      <c r="AJ1026" s="136">
        <v>6.1652999999999999E-2</v>
      </c>
      <c r="AK1026" s="79" t="s">
        <v>651</v>
      </c>
      <c r="AL1026" s="79" t="s">
        <v>652</v>
      </c>
      <c r="AM1026" s="130">
        <v>0</v>
      </c>
      <c r="AN1026" s="130">
        <v>98211.4</v>
      </c>
      <c r="AO1026" s="130">
        <v>0</v>
      </c>
      <c r="AP1026" s="130">
        <v>0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0</v>
      </c>
      <c r="BI1026" s="22">
        <f t="shared" si="45"/>
        <v>98211.4</v>
      </c>
      <c r="BJ1026" s="22">
        <f t="shared" si="46"/>
        <v>0</v>
      </c>
      <c r="BK1026" s="22">
        <f t="shared" si="47"/>
        <v>98211.4</v>
      </c>
    </row>
    <row r="1027" spans="1:63" x14ac:dyDescent="0.35">
      <c r="A1027" s="23" t="s">
        <v>2390</v>
      </c>
      <c r="B1027" s="79" t="s">
        <v>1089</v>
      </c>
      <c r="C1027" s="80">
        <v>1</v>
      </c>
      <c r="D1027" s="81" t="s">
        <v>23</v>
      </c>
      <c r="E1027" s="79" t="s">
        <v>458</v>
      </c>
      <c r="F1027" s="79" t="s">
        <v>635</v>
      </c>
      <c r="G1027" s="79" t="s">
        <v>655</v>
      </c>
      <c r="H1027" s="79" t="s">
        <v>656</v>
      </c>
      <c r="I1027" s="79" t="s">
        <v>657</v>
      </c>
      <c r="J1027" s="79" t="s">
        <v>658</v>
      </c>
      <c r="K1027" s="79" t="s">
        <v>471</v>
      </c>
      <c r="L1027" s="79" t="s">
        <v>637</v>
      </c>
      <c r="M1027" s="79" t="s">
        <v>650</v>
      </c>
      <c r="N1027" s="82">
        <v>1</v>
      </c>
      <c r="O1027" s="82">
        <v>1</v>
      </c>
      <c r="P1027" s="82">
        <v>1</v>
      </c>
      <c r="Q1027" s="82">
        <v>1</v>
      </c>
      <c r="R1027" s="82">
        <v>1</v>
      </c>
      <c r="S1027" s="82">
        <v>1</v>
      </c>
      <c r="T1027" s="82">
        <v>0</v>
      </c>
      <c r="U1027" s="82">
        <v>0</v>
      </c>
      <c r="V1027" s="82">
        <v>0</v>
      </c>
      <c r="W1027" s="77">
        <v>449335.3</v>
      </c>
      <c r="X1027" s="77">
        <v>0</v>
      </c>
      <c r="Y1027" s="77">
        <v>0</v>
      </c>
      <c r="Z1027" s="77">
        <v>0</v>
      </c>
      <c r="AA1027" s="77">
        <v>0</v>
      </c>
      <c r="AB1027" s="77">
        <v>0</v>
      </c>
      <c r="AC1027" s="77">
        <v>0</v>
      </c>
      <c r="AD1027" s="77">
        <v>449335.3</v>
      </c>
      <c r="AE1027" s="134">
        <v>44291</v>
      </c>
      <c r="AF1027" s="134">
        <v>45387</v>
      </c>
      <c r="AG1027" s="135">
        <v>449335.3</v>
      </c>
      <c r="AH1027" s="84">
        <v>9.7222222222222224E-2</v>
      </c>
      <c r="AI1027" s="84">
        <v>3</v>
      </c>
      <c r="AJ1027" s="136">
        <v>6.1652999999999999E-2</v>
      </c>
      <c r="AK1027" s="79" t="s">
        <v>651</v>
      </c>
      <c r="AL1027" s="79" t="s">
        <v>652</v>
      </c>
      <c r="AM1027" s="130">
        <v>0</v>
      </c>
      <c r="AN1027" s="130">
        <v>449335.3</v>
      </c>
      <c r="AO1027" s="130">
        <v>0</v>
      </c>
      <c r="AP1027" s="130">
        <v>0</v>
      </c>
      <c r="AQ1027" s="130">
        <v>0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0</v>
      </c>
      <c r="BI1027" s="22">
        <f t="shared" ref="BI1027:BI1090" si="48">SUM(AM1027:AV1027)</f>
        <v>449335.3</v>
      </c>
      <c r="BJ1027" s="22">
        <f t="shared" si="46"/>
        <v>0</v>
      </c>
      <c r="BK1027" s="22">
        <f t="shared" si="47"/>
        <v>449335.3</v>
      </c>
    </row>
    <row r="1028" spans="1:63" x14ac:dyDescent="0.35">
      <c r="A1028" s="23" t="s">
        <v>2391</v>
      </c>
      <c r="B1028" s="79" t="s">
        <v>1090</v>
      </c>
      <c r="C1028" s="80">
        <v>1</v>
      </c>
      <c r="D1028" s="81" t="s">
        <v>23</v>
      </c>
      <c r="E1028" s="79" t="s">
        <v>458</v>
      </c>
      <c r="F1028" s="79" t="s">
        <v>635</v>
      </c>
      <c r="G1028" s="79" t="s">
        <v>655</v>
      </c>
      <c r="H1028" s="79" t="s">
        <v>656</v>
      </c>
      <c r="I1028" s="79" t="s">
        <v>657</v>
      </c>
      <c r="J1028" s="79" t="s">
        <v>658</v>
      </c>
      <c r="K1028" s="79" t="s">
        <v>471</v>
      </c>
      <c r="L1028" s="79" t="s">
        <v>637</v>
      </c>
      <c r="M1028" s="79" t="s">
        <v>650</v>
      </c>
      <c r="N1028" s="82">
        <v>1</v>
      </c>
      <c r="O1028" s="82">
        <v>1</v>
      </c>
      <c r="P1028" s="82">
        <v>1</v>
      </c>
      <c r="Q1028" s="82">
        <v>1</v>
      </c>
      <c r="R1028" s="82">
        <v>1</v>
      </c>
      <c r="S1028" s="82">
        <v>1</v>
      </c>
      <c r="T1028" s="82">
        <v>0</v>
      </c>
      <c r="U1028" s="82">
        <v>0</v>
      </c>
      <c r="V1028" s="82">
        <v>0</v>
      </c>
      <c r="W1028" s="77">
        <v>2120807.87</v>
      </c>
      <c r="X1028" s="77">
        <v>0</v>
      </c>
      <c r="Y1028" s="77">
        <v>0</v>
      </c>
      <c r="Z1028" s="77">
        <v>0</v>
      </c>
      <c r="AA1028" s="77">
        <v>0</v>
      </c>
      <c r="AB1028" s="77">
        <v>0</v>
      </c>
      <c r="AC1028" s="77">
        <v>0</v>
      </c>
      <c r="AD1028" s="77">
        <v>2120807.87</v>
      </c>
      <c r="AE1028" s="134">
        <v>44291</v>
      </c>
      <c r="AF1028" s="134">
        <v>45387</v>
      </c>
      <c r="AG1028" s="135">
        <v>2120807.87</v>
      </c>
      <c r="AH1028" s="84">
        <v>9.7222222222222224E-2</v>
      </c>
      <c r="AI1028" s="84">
        <v>3</v>
      </c>
      <c r="AJ1028" s="136">
        <v>6.1652999999999999E-2</v>
      </c>
      <c r="AK1028" s="79" t="s">
        <v>651</v>
      </c>
      <c r="AL1028" s="79" t="s">
        <v>652</v>
      </c>
      <c r="AM1028" s="130">
        <v>0</v>
      </c>
      <c r="AN1028" s="130">
        <v>2120807.87</v>
      </c>
      <c r="AO1028" s="130">
        <v>0</v>
      </c>
      <c r="AP1028" s="130">
        <v>0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0</v>
      </c>
      <c r="BI1028" s="22">
        <f t="shared" si="48"/>
        <v>2120807.87</v>
      </c>
      <c r="BJ1028" s="22">
        <f t="shared" ref="BJ1028:BJ1091" si="49">SUM(AW1028:BH1028)</f>
        <v>0</v>
      </c>
      <c r="BK1028" s="22">
        <f t="shared" ref="BK1028:BK1091" si="50">BI1028+BJ1028</f>
        <v>2120807.87</v>
      </c>
    </row>
    <row r="1029" spans="1:63" x14ac:dyDescent="0.35">
      <c r="A1029" s="23" t="s">
        <v>2392</v>
      </c>
      <c r="B1029" s="79" t="s">
        <v>1091</v>
      </c>
      <c r="C1029" s="80">
        <v>1</v>
      </c>
      <c r="D1029" s="81" t="s">
        <v>23</v>
      </c>
      <c r="E1029" s="79" t="s">
        <v>458</v>
      </c>
      <c r="F1029" s="79" t="s">
        <v>635</v>
      </c>
      <c r="G1029" s="79" t="s">
        <v>655</v>
      </c>
      <c r="H1029" s="79" t="s">
        <v>656</v>
      </c>
      <c r="I1029" s="79" t="s">
        <v>657</v>
      </c>
      <c r="J1029" s="79" t="s">
        <v>658</v>
      </c>
      <c r="K1029" s="79" t="s">
        <v>471</v>
      </c>
      <c r="L1029" s="79" t="s">
        <v>637</v>
      </c>
      <c r="M1029" s="79" t="s">
        <v>650</v>
      </c>
      <c r="N1029" s="82">
        <v>1</v>
      </c>
      <c r="O1029" s="82">
        <v>1</v>
      </c>
      <c r="P1029" s="82">
        <v>1</v>
      </c>
      <c r="Q1029" s="82">
        <v>1</v>
      </c>
      <c r="R1029" s="82">
        <v>1</v>
      </c>
      <c r="S1029" s="82">
        <v>1</v>
      </c>
      <c r="T1029" s="82">
        <v>0</v>
      </c>
      <c r="U1029" s="82">
        <v>0</v>
      </c>
      <c r="V1029" s="82">
        <v>0</v>
      </c>
      <c r="W1029" s="77">
        <v>1850375.09</v>
      </c>
      <c r="X1029" s="77">
        <v>0</v>
      </c>
      <c r="Y1029" s="77">
        <v>0</v>
      </c>
      <c r="Z1029" s="77">
        <v>0</v>
      </c>
      <c r="AA1029" s="77">
        <v>0</v>
      </c>
      <c r="AB1029" s="77">
        <v>0</v>
      </c>
      <c r="AC1029" s="77">
        <v>0</v>
      </c>
      <c r="AD1029" s="77">
        <v>1850375.09</v>
      </c>
      <c r="AE1029" s="134">
        <v>44291</v>
      </c>
      <c r="AF1029" s="134">
        <v>46117</v>
      </c>
      <c r="AG1029" s="135">
        <v>1850375.09</v>
      </c>
      <c r="AH1029" s="84">
        <v>2.0972222222222223</v>
      </c>
      <c r="AI1029" s="84">
        <v>5</v>
      </c>
      <c r="AJ1029" s="136">
        <v>7.1294999999999997E-2</v>
      </c>
      <c r="AK1029" s="79" t="s">
        <v>651</v>
      </c>
      <c r="AL1029" s="79" t="s">
        <v>652</v>
      </c>
      <c r="AM1029" s="130">
        <v>0</v>
      </c>
      <c r="AN1029" s="130">
        <v>0</v>
      </c>
      <c r="AO1029" s="130">
        <v>0</v>
      </c>
      <c r="AP1029" s="130">
        <v>0</v>
      </c>
      <c r="AQ1029" s="130">
        <v>0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0</v>
      </c>
      <c r="BI1029" s="22">
        <f t="shared" si="48"/>
        <v>0</v>
      </c>
      <c r="BJ1029" s="22">
        <f t="shared" si="49"/>
        <v>0</v>
      </c>
      <c r="BK1029" s="22">
        <f t="shared" si="50"/>
        <v>0</v>
      </c>
    </row>
    <row r="1030" spans="1:63" x14ac:dyDescent="0.35">
      <c r="A1030" s="23" t="s">
        <v>2393</v>
      </c>
      <c r="B1030" s="79" t="s">
        <v>1092</v>
      </c>
      <c r="C1030" s="80">
        <v>1</v>
      </c>
      <c r="D1030" s="81" t="s">
        <v>23</v>
      </c>
      <c r="E1030" s="79" t="s">
        <v>458</v>
      </c>
      <c r="F1030" s="79" t="s">
        <v>635</v>
      </c>
      <c r="G1030" s="79" t="s">
        <v>655</v>
      </c>
      <c r="H1030" s="79" t="s">
        <v>656</v>
      </c>
      <c r="I1030" s="79" t="s">
        <v>657</v>
      </c>
      <c r="J1030" s="79" t="s">
        <v>658</v>
      </c>
      <c r="K1030" s="79" t="s">
        <v>471</v>
      </c>
      <c r="L1030" s="79" t="s">
        <v>637</v>
      </c>
      <c r="M1030" s="79" t="s">
        <v>650</v>
      </c>
      <c r="N1030" s="82">
        <v>1</v>
      </c>
      <c r="O1030" s="82">
        <v>1</v>
      </c>
      <c r="P1030" s="82">
        <v>1</v>
      </c>
      <c r="Q1030" s="82">
        <v>1</v>
      </c>
      <c r="R1030" s="82">
        <v>1</v>
      </c>
      <c r="S1030" s="82">
        <v>1</v>
      </c>
      <c r="T1030" s="82">
        <v>0</v>
      </c>
      <c r="U1030" s="82">
        <v>0</v>
      </c>
      <c r="V1030" s="82">
        <v>0</v>
      </c>
      <c r="W1030" s="77">
        <v>104601.13</v>
      </c>
      <c r="X1030" s="77">
        <v>0</v>
      </c>
      <c r="Y1030" s="77">
        <v>0</v>
      </c>
      <c r="Z1030" s="77">
        <v>0</v>
      </c>
      <c r="AA1030" s="77">
        <v>0</v>
      </c>
      <c r="AB1030" s="77">
        <v>0</v>
      </c>
      <c r="AC1030" s="77">
        <v>0</v>
      </c>
      <c r="AD1030" s="77">
        <v>104601.13</v>
      </c>
      <c r="AE1030" s="134">
        <v>44291</v>
      </c>
      <c r="AF1030" s="134">
        <v>45387</v>
      </c>
      <c r="AG1030" s="135">
        <v>104601.13</v>
      </c>
      <c r="AH1030" s="84">
        <v>9.7222222222222224E-2</v>
      </c>
      <c r="AI1030" s="84">
        <v>3</v>
      </c>
      <c r="AJ1030" s="136">
        <v>6.1652999999999999E-2</v>
      </c>
      <c r="AK1030" s="79" t="s">
        <v>651</v>
      </c>
      <c r="AL1030" s="79" t="s">
        <v>652</v>
      </c>
      <c r="AM1030" s="130">
        <v>0</v>
      </c>
      <c r="AN1030" s="130">
        <v>104601.13</v>
      </c>
      <c r="AO1030" s="130">
        <v>0</v>
      </c>
      <c r="AP1030" s="130">
        <v>0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0</v>
      </c>
      <c r="BI1030" s="22">
        <f t="shared" si="48"/>
        <v>104601.13</v>
      </c>
      <c r="BJ1030" s="22">
        <f t="shared" si="49"/>
        <v>0</v>
      </c>
      <c r="BK1030" s="22">
        <f t="shared" si="50"/>
        <v>104601.13</v>
      </c>
    </row>
    <row r="1031" spans="1:63" x14ac:dyDescent="0.35">
      <c r="A1031" s="23" t="s">
        <v>2394</v>
      </c>
      <c r="B1031" s="79" t="s">
        <v>1093</v>
      </c>
      <c r="C1031" s="80">
        <v>1</v>
      </c>
      <c r="D1031" s="81" t="s">
        <v>23</v>
      </c>
      <c r="E1031" s="79" t="s">
        <v>458</v>
      </c>
      <c r="F1031" s="79" t="s">
        <v>635</v>
      </c>
      <c r="G1031" s="79" t="s">
        <v>655</v>
      </c>
      <c r="H1031" s="79" t="s">
        <v>656</v>
      </c>
      <c r="I1031" s="79" t="s">
        <v>657</v>
      </c>
      <c r="J1031" s="79" t="s">
        <v>658</v>
      </c>
      <c r="K1031" s="79" t="s">
        <v>471</v>
      </c>
      <c r="L1031" s="79" t="s">
        <v>637</v>
      </c>
      <c r="M1031" s="79" t="s">
        <v>650</v>
      </c>
      <c r="N1031" s="82">
        <v>1</v>
      </c>
      <c r="O1031" s="82">
        <v>1</v>
      </c>
      <c r="P1031" s="82">
        <v>1</v>
      </c>
      <c r="Q1031" s="82">
        <v>1</v>
      </c>
      <c r="R1031" s="82">
        <v>1</v>
      </c>
      <c r="S1031" s="82">
        <v>1</v>
      </c>
      <c r="T1031" s="82">
        <v>0</v>
      </c>
      <c r="U1031" s="82">
        <v>0</v>
      </c>
      <c r="V1031" s="82">
        <v>0</v>
      </c>
      <c r="W1031" s="77">
        <v>130253</v>
      </c>
      <c r="X1031" s="77">
        <v>0</v>
      </c>
      <c r="Y1031" s="77">
        <v>0</v>
      </c>
      <c r="Z1031" s="77">
        <v>0</v>
      </c>
      <c r="AA1031" s="77">
        <v>0</v>
      </c>
      <c r="AB1031" s="77">
        <v>0</v>
      </c>
      <c r="AC1031" s="77">
        <v>0</v>
      </c>
      <c r="AD1031" s="77">
        <v>130253</v>
      </c>
      <c r="AE1031" s="134">
        <v>44291</v>
      </c>
      <c r="AF1031" s="134">
        <v>45387</v>
      </c>
      <c r="AG1031" s="135">
        <v>130253</v>
      </c>
      <c r="AH1031" s="84">
        <v>9.7222222222222224E-2</v>
      </c>
      <c r="AI1031" s="84">
        <v>3</v>
      </c>
      <c r="AJ1031" s="136">
        <v>6.1652999999999999E-2</v>
      </c>
      <c r="AK1031" s="79" t="s">
        <v>651</v>
      </c>
      <c r="AL1031" s="79" t="s">
        <v>652</v>
      </c>
      <c r="AM1031" s="130">
        <v>0</v>
      </c>
      <c r="AN1031" s="130">
        <v>130253</v>
      </c>
      <c r="AO1031" s="130">
        <v>0</v>
      </c>
      <c r="AP1031" s="130">
        <v>0</v>
      </c>
      <c r="AQ1031" s="130">
        <v>0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0</v>
      </c>
      <c r="BI1031" s="22">
        <f t="shared" si="48"/>
        <v>130253</v>
      </c>
      <c r="BJ1031" s="22">
        <f t="shared" si="49"/>
        <v>0</v>
      </c>
      <c r="BK1031" s="22">
        <f t="shared" si="50"/>
        <v>130253</v>
      </c>
    </row>
    <row r="1032" spans="1:63" x14ac:dyDescent="0.35">
      <c r="A1032" s="23" t="s">
        <v>2395</v>
      </c>
      <c r="B1032" s="79" t="s">
        <v>1094</v>
      </c>
      <c r="C1032" s="80">
        <v>1</v>
      </c>
      <c r="D1032" s="81" t="s">
        <v>23</v>
      </c>
      <c r="E1032" s="79" t="s">
        <v>458</v>
      </c>
      <c r="F1032" s="79" t="s">
        <v>635</v>
      </c>
      <c r="G1032" s="79" t="s">
        <v>55</v>
      </c>
      <c r="H1032" s="79" t="s">
        <v>648</v>
      </c>
      <c r="I1032" s="79" t="s">
        <v>636</v>
      </c>
      <c r="J1032" s="79" t="s">
        <v>649</v>
      </c>
      <c r="K1032" s="79" t="s">
        <v>583</v>
      </c>
      <c r="L1032" s="79" t="s">
        <v>637</v>
      </c>
      <c r="M1032" s="79" t="s">
        <v>650</v>
      </c>
      <c r="N1032" s="82">
        <v>1</v>
      </c>
      <c r="O1032" s="82">
        <v>1</v>
      </c>
      <c r="P1032" s="82">
        <v>1</v>
      </c>
      <c r="Q1032" s="82">
        <v>0</v>
      </c>
      <c r="R1032" s="82">
        <v>0</v>
      </c>
      <c r="S1032" s="82">
        <v>1</v>
      </c>
      <c r="T1032" s="82">
        <v>1</v>
      </c>
      <c r="U1032" s="82">
        <v>1</v>
      </c>
      <c r="V1032" s="82">
        <v>0</v>
      </c>
      <c r="W1032" s="77">
        <v>183406083.75</v>
      </c>
      <c r="X1032" s="77">
        <v>0</v>
      </c>
      <c r="Y1032" s="77">
        <v>0</v>
      </c>
      <c r="Z1032" s="77">
        <v>0</v>
      </c>
      <c r="AA1032" s="77">
        <v>0</v>
      </c>
      <c r="AB1032" s="77">
        <v>0</v>
      </c>
      <c r="AC1032" s="77">
        <v>0</v>
      </c>
      <c r="AD1032" s="77">
        <v>183406083.75</v>
      </c>
      <c r="AE1032" s="134">
        <v>44314</v>
      </c>
      <c r="AF1032" s="134">
        <v>47966</v>
      </c>
      <c r="AG1032" s="135">
        <v>183406083.75</v>
      </c>
      <c r="AH1032" s="84">
        <v>7.1611111111111114</v>
      </c>
      <c r="AI1032" s="84">
        <v>10</v>
      </c>
      <c r="AJ1032" s="136">
        <v>7.8262999999999999E-2</v>
      </c>
      <c r="AK1032" s="79" t="s">
        <v>651</v>
      </c>
      <c r="AL1032" s="79" t="s">
        <v>652</v>
      </c>
      <c r="AM1032" s="130">
        <v>0</v>
      </c>
      <c r="AN1032" s="130">
        <v>0</v>
      </c>
      <c r="AO1032" s="130">
        <v>0</v>
      </c>
      <c r="AP1032" s="130">
        <v>0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0</v>
      </c>
      <c r="BI1032" s="22">
        <f t="shared" si="48"/>
        <v>0</v>
      </c>
      <c r="BJ1032" s="22">
        <f t="shared" si="49"/>
        <v>0</v>
      </c>
      <c r="BK1032" s="22">
        <f t="shared" si="50"/>
        <v>0</v>
      </c>
    </row>
    <row r="1033" spans="1:63" x14ac:dyDescent="0.35">
      <c r="A1033" s="23" t="s">
        <v>2396</v>
      </c>
      <c r="B1033" s="79" t="s">
        <v>1095</v>
      </c>
      <c r="C1033" s="80">
        <v>1</v>
      </c>
      <c r="D1033" s="81" t="s">
        <v>23</v>
      </c>
      <c r="E1033" s="79" t="s">
        <v>458</v>
      </c>
      <c r="F1033" s="79" t="s">
        <v>635</v>
      </c>
      <c r="G1033" s="79" t="s">
        <v>70</v>
      </c>
      <c r="H1033" s="79" t="s">
        <v>648</v>
      </c>
      <c r="I1033" s="79" t="s">
        <v>640</v>
      </c>
      <c r="J1033" s="79" t="s">
        <v>649</v>
      </c>
      <c r="K1033" s="79" t="s">
        <v>70</v>
      </c>
      <c r="L1033" s="79" t="s">
        <v>637</v>
      </c>
      <c r="M1033" s="79" t="s">
        <v>650</v>
      </c>
      <c r="N1033" s="82">
        <v>1</v>
      </c>
      <c r="O1033" s="82">
        <v>1</v>
      </c>
      <c r="P1033" s="82">
        <v>1</v>
      </c>
      <c r="Q1033" s="82">
        <v>0</v>
      </c>
      <c r="R1033" s="82">
        <v>1</v>
      </c>
      <c r="S1033" s="82">
        <v>1</v>
      </c>
      <c r="T1033" s="82">
        <v>1</v>
      </c>
      <c r="U1033" s="82">
        <v>0</v>
      </c>
      <c r="V1033" s="82">
        <v>0</v>
      </c>
      <c r="W1033" s="77">
        <v>200000000</v>
      </c>
      <c r="X1033" s="77">
        <v>0</v>
      </c>
      <c r="Y1033" s="77">
        <v>0</v>
      </c>
      <c r="Z1033" s="77">
        <v>0</v>
      </c>
      <c r="AA1033" s="77">
        <v>0</v>
      </c>
      <c r="AB1033" s="77">
        <v>0</v>
      </c>
      <c r="AC1033" s="77">
        <v>0</v>
      </c>
      <c r="AD1033" s="77">
        <v>200000000</v>
      </c>
      <c r="AE1033" s="134">
        <v>44291</v>
      </c>
      <c r="AF1033" s="134">
        <v>45387</v>
      </c>
      <c r="AG1033" s="135">
        <v>200000000</v>
      </c>
      <c r="AH1033" s="84">
        <v>9.7222222222222224E-2</v>
      </c>
      <c r="AI1033" s="84">
        <v>3</v>
      </c>
      <c r="AJ1033" s="136">
        <v>6.1652999999999999E-2</v>
      </c>
      <c r="AK1033" s="79" t="s">
        <v>651</v>
      </c>
      <c r="AL1033" s="79" t="s">
        <v>652</v>
      </c>
      <c r="AM1033" s="130">
        <v>0</v>
      </c>
      <c r="AN1033" s="130">
        <v>200000000</v>
      </c>
      <c r="AO1033" s="130">
        <v>0</v>
      </c>
      <c r="AP1033" s="130">
        <v>0</v>
      </c>
      <c r="AQ1033" s="130">
        <v>0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0</v>
      </c>
      <c r="BI1033" s="22">
        <f t="shared" si="48"/>
        <v>200000000</v>
      </c>
      <c r="BJ1033" s="22">
        <f t="shared" si="49"/>
        <v>0</v>
      </c>
      <c r="BK1033" s="22">
        <f t="shared" si="50"/>
        <v>200000000</v>
      </c>
    </row>
    <row r="1034" spans="1:63" x14ac:dyDescent="0.35">
      <c r="A1034" s="23" t="s">
        <v>2397</v>
      </c>
      <c r="B1034" s="79" t="s">
        <v>1096</v>
      </c>
      <c r="C1034" s="80">
        <v>1</v>
      </c>
      <c r="D1034" s="81" t="s">
        <v>23</v>
      </c>
      <c r="E1034" s="79" t="s">
        <v>458</v>
      </c>
      <c r="F1034" s="79" t="s">
        <v>635</v>
      </c>
      <c r="G1034" s="79" t="s">
        <v>655</v>
      </c>
      <c r="H1034" s="79" t="s">
        <v>656</v>
      </c>
      <c r="I1034" s="79" t="s">
        <v>657</v>
      </c>
      <c r="J1034" s="79" t="s">
        <v>658</v>
      </c>
      <c r="K1034" s="79" t="s">
        <v>471</v>
      </c>
      <c r="L1034" s="79" t="s">
        <v>637</v>
      </c>
      <c r="M1034" s="79" t="s">
        <v>650</v>
      </c>
      <c r="N1034" s="82">
        <v>1</v>
      </c>
      <c r="O1034" s="82">
        <v>1</v>
      </c>
      <c r="P1034" s="82">
        <v>1</v>
      </c>
      <c r="Q1034" s="82">
        <v>1</v>
      </c>
      <c r="R1034" s="82">
        <v>1</v>
      </c>
      <c r="S1034" s="82">
        <v>1</v>
      </c>
      <c r="T1034" s="82">
        <v>0</v>
      </c>
      <c r="U1034" s="82">
        <v>0</v>
      </c>
      <c r="V1034" s="82">
        <v>0</v>
      </c>
      <c r="W1034" s="77">
        <v>269211.21000000002</v>
      </c>
      <c r="X1034" s="77">
        <v>0</v>
      </c>
      <c r="Y1034" s="77">
        <v>0</v>
      </c>
      <c r="Z1034" s="77">
        <v>0</v>
      </c>
      <c r="AA1034" s="77">
        <v>0</v>
      </c>
      <c r="AB1034" s="77">
        <v>0</v>
      </c>
      <c r="AC1034" s="77">
        <v>0</v>
      </c>
      <c r="AD1034" s="77">
        <v>269211.21000000002</v>
      </c>
      <c r="AE1034" s="134">
        <v>44291</v>
      </c>
      <c r="AF1034" s="134">
        <v>45387</v>
      </c>
      <c r="AG1034" s="135">
        <v>269211.21000000002</v>
      </c>
      <c r="AH1034" s="84">
        <v>9.7222222222222224E-2</v>
      </c>
      <c r="AI1034" s="84">
        <v>3</v>
      </c>
      <c r="AJ1034" s="136">
        <v>6.1652999999999999E-2</v>
      </c>
      <c r="AK1034" s="79" t="s">
        <v>651</v>
      </c>
      <c r="AL1034" s="79" t="s">
        <v>652</v>
      </c>
      <c r="AM1034" s="130">
        <v>0</v>
      </c>
      <c r="AN1034" s="130">
        <v>269211.21000000002</v>
      </c>
      <c r="AO1034" s="130">
        <v>0</v>
      </c>
      <c r="AP1034" s="130">
        <v>0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0</v>
      </c>
      <c r="BI1034" s="22">
        <f t="shared" si="48"/>
        <v>269211.21000000002</v>
      </c>
      <c r="BJ1034" s="22">
        <f t="shared" si="49"/>
        <v>0</v>
      </c>
      <c r="BK1034" s="22">
        <f t="shared" si="50"/>
        <v>269211.21000000002</v>
      </c>
    </row>
    <row r="1035" spans="1:63" x14ac:dyDescent="0.35">
      <c r="A1035" s="23" t="s">
        <v>2398</v>
      </c>
      <c r="B1035" s="79" t="s">
        <v>1097</v>
      </c>
      <c r="C1035" s="80">
        <v>1</v>
      </c>
      <c r="D1035" s="81" t="s">
        <v>23</v>
      </c>
      <c r="E1035" s="79" t="s">
        <v>458</v>
      </c>
      <c r="F1035" s="79" t="s">
        <v>635</v>
      </c>
      <c r="G1035" s="79" t="s">
        <v>655</v>
      </c>
      <c r="H1035" s="79" t="s">
        <v>656</v>
      </c>
      <c r="I1035" s="79" t="s">
        <v>657</v>
      </c>
      <c r="J1035" s="79" t="s">
        <v>658</v>
      </c>
      <c r="K1035" s="79" t="s">
        <v>471</v>
      </c>
      <c r="L1035" s="79" t="s">
        <v>637</v>
      </c>
      <c r="M1035" s="79" t="s">
        <v>650</v>
      </c>
      <c r="N1035" s="82">
        <v>1</v>
      </c>
      <c r="O1035" s="82">
        <v>1</v>
      </c>
      <c r="P1035" s="82">
        <v>1</v>
      </c>
      <c r="Q1035" s="82">
        <v>1</v>
      </c>
      <c r="R1035" s="82">
        <v>1</v>
      </c>
      <c r="S1035" s="82">
        <v>1</v>
      </c>
      <c r="T1035" s="82">
        <v>0</v>
      </c>
      <c r="U1035" s="82">
        <v>0</v>
      </c>
      <c r="V1035" s="82">
        <v>0</v>
      </c>
      <c r="W1035" s="77">
        <v>268396.38</v>
      </c>
      <c r="X1035" s="77">
        <v>0</v>
      </c>
      <c r="Y1035" s="77">
        <v>0</v>
      </c>
      <c r="Z1035" s="77">
        <v>0</v>
      </c>
      <c r="AA1035" s="77">
        <v>0</v>
      </c>
      <c r="AB1035" s="77">
        <v>0</v>
      </c>
      <c r="AC1035" s="77">
        <v>0</v>
      </c>
      <c r="AD1035" s="77">
        <v>268396.38</v>
      </c>
      <c r="AE1035" s="134">
        <v>44291</v>
      </c>
      <c r="AF1035" s="134">
        <v>46117</v>
      </c>
      <c r="AG1035" s="135">
        <v>268396.38</v>
      </c>
      <c r="AH1035" s="84">
        <v>2.0972222222222223</v>
      </c>
      <c r="AI1035" s="84">
        <v>5</v>
      </c>
      <c r="AJ1035" s="136">
        <v>7.1294999999999997E-2</v>
      </c>
      <c r="AK1035" s="79" t="s">
        <v>651</v>
      </c>
      <c r="AL1035" s="79" t="s">
        <v>652</v>
      </c>
      <c r="AM1035" s="130">
        <v>0</v>
      </c>
      <c r="AN1035" s="130">
        <v>0</v>
      </c>
      <c r="AO1035" s="130">
        <v>0</v>
      </c>
      <c r="AP1035" s="130">
        <v>0</v>
      </c>
      <c r="AQ1035" s="130">
        <v>0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0</v>
      </c>
      <c r="BI1035" s="22">
        <f t="shared" si="48"/>
        <v>0</v>
      </c>
      <c r="BJ1035" s="22">
        <f t="shared" si="49"/>
        <v>0</v>
      </c>
      <c r="BK1035" s="22">
        <f t="shared" si="50"/>
        <v>0</v>
      </c>
    </row>
    <row r="1036" spans="1:63" x14ac:dyDescent="0.35">
      <c r="A1036" s="23" t="s">
        <v>2399</v>
      </c>
      <c r="B1036" s="79" t="s">
        <v>1098</v>
      </c>
      <c r="C1036" s="80">
        <v>1</v>
      </c>
      <c r="D1036" s="81" t="s">
        <v>23</v>
      </c>
      <c r="E1036" s="79" t="s">
        <v>458</v>
      </c>
      <c r="F1036" s="79" t="s">
        <v>635</v>
      </c>
      <c r="G1036" s="79" t="s">
        <v>655</v>
      </c>
      <c r="H1036" s="79" t="s">
        <v>656</v>
      </c>
      <c r="I1036" s="79" t="s">
        <v>657</v>
      </c>
      <c r="J1036" s="79" t="s">
        <v>658</v>
      </c>
      <c r="K1036" s="79" t="s">
        <v>471</v>
      </c>
      <c r="L1036" s="79" t="s">
        <v>637</v>
      </c>
      <c r="M1036" s="79" t="s">
        <v>650</v>
      </c>
      <c r="N1036" s="82">
        <v>1</v>
      </c>
      <c r="O1036" s="82">
        <v>1</v>
      </c>
      <c r="P1036" s="82">
        <v>1</v>
      </c>
      <c r="Q1036" s="82">
        <v>1</v>
      </c>
      <c r="R1036" s="82">
        <v>1</v>
      </c>
      <c r="S1036" s="82">
        <v>1</v>
      </c>
      <c r="T1036" s="82">
        <v>0</v>
      </c>
      <c r="U1036" s="82">
        <v>0</v>
      </c>
      <c r="V1036" s="82">
        <v>0</v>
      </c>
      <c r="W1036" s="77">
        <v>900601.55</v>
      </c>
      <c r="X1036" s="77">
        <v>0</v>
      </c>
      <c r="Y1036" s="77">
        <v>0</v>
      </c>
      <c r="Z1036" s="77">
        <v>0</v>
      </c>
      <c r="AA1036" s="77">
        <v>0</v>
      </c>
      <c r="AB1036" s="77">
        <v>0</v>
      </c>
      <c r="AC1036" s="77">
        <v>0</v>
      </c>
      <c r="AD1036" s="77">
        <v>900601.55</v>
      </c>
      <c r="AE1036" s="134">
        <v>44291</v>
      </c>
      <c r="AF1036" s="134">
        <v>45387</v>
      </c>
      <c r="AG1036" s="135">
        <v>900601.55</v>
      </c>
      <c r="AH1036" s="84">
        <v>9.7222222222222224E-2</v>
      </c>
      <c r="AI1036" s="84">
        <v>3</v>
      </c>
      <c r="AJ1036" s="136">
        <v>6.1652999999999999E-2</v>
      </c>
      <c r="AK1036" s="79" t="s">
        <v>651</v>
      </c>
      <c r="AL1036" s="79" t="s">
        <v>652</v>
      </c>
      <c r="AM1036" s="130">
        <v>0</v>
      </c>
      <c r="AN1036" s="130">
        <v>900601.55</v>
      </c>
      <c r="AO1036" s="130">
        <v>0</v>
      </c>
      <c r="AP1036" s="130">
        <v>0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0</v>
      </c>
      <c r="BI1036" s="22">
        <f t="shared" si="48"/>
        <v>900601.55</v>
      </c>
      <c r="BJ1036" s="22">
        <f t="shared" si="49"/>
        <v>0</v>
      </c>
      <c r="BK1036" s="22">
        <f t="shared" si="50"/>
        <v>900601.55</v>
      </c>
    </row>
    <row r="1037" spans="1:63" x14ac:dyDescent="0.35">
      <c r="A1037" s="23" t="s">
        <v>2400</v>
      </c>
      <c r="B1037" s="79" t="s">
        <v>1099</v>
      </c>
      <c r="C1037" s="80">
        <v>1</v>
      </c>
      <c r="D1037" s="81" t="s">
        <v>23</v>
      </c>
      <c r="E1037" s="79" t="s">
        <v>458</v>
      </c>
      <c r="F1037" s="79" t="s">
        <v>635</v>
      </c>
      <c r="G1037" s="79" t="s">
        <v>655</v>
      </c>
      <c r="H1037" s="79" t="s">
        <v>656</v>
      </c>
      <c r="I1037" s="79" t="s">
        <v>657</v>
      </c>
      <c r="J1037" s="79" t="s">
        <v>658</v>
      </c>
      <c r="K1037" s="79" t="s">
        <v>471</v>
      </c>
      <c r="L1037" s="79" t="s">
        <v>637</v>
      </c>
      <c r="M1037" s="79" t="s">
        <v>650</v>
      </c>
      <c r="N1037" s="82">
        <v>1</v>
      </c>
      <c r="O1037" s="82">
        <v>1</v>
      </c>
      <c r="P1037" s="82">
        <v>1</v>
      </c>
      <c r="Q1037" s="82">
        <v>1</v>
      </c>
      <c r="R1037" s="82">
        <v>1</v>
      </c>
      <c r="S1037" s="82">
        <v>1</v>
      </c>
      <c r="T1037" s="82">
        <v>0</v>
      </c>
      <c r="U1037" s="82">
        <v>0</v>
      </c>
      <c r="V1037" s="82">
        <v>0</v>
      </c>
      <c r="W1037" s="77">
        <v>897783.5</v>
      </c>
      <c r="X1037" s="77">
        <v>0</v>
      </c>
      <c r="Y1037" s="77">
        <v>0</v>
      </c>
      <c r="Z1037" s="77">
        <v>0</v>
      </c>
      <c r="AA1037" s="77">
        <v>0</v>
      </c>
      <c r="AB1037" s="77">
        <v>0</v>
      </c>
      <c r="AC1037" s="77">
        <v>0</v>
      </c>
      <c r="AD1037" s="77">
        <v>897783.5</v>
      </c>
      <c r="AE1037" s="134">
        <v>44291</v>
      </c>
      <c r="AF1037" s="134">
        <v>46117</v>
      </c>
      <c r="AG1037" s="135">
        <v>897783.5</v>
      </c>
      <c r="AH1037" s="84">
        <v>2.0972222222222223</v>
      </c>
      <c r="AI1037" s="84">
        <v>5</v>
      </c>
      <c r="AJ1037" s="136">
        <v>7.1294999999999997E-2</v>
      </c>
      <c r="AK1037" s="79" t="s">
        <v>651</v>
      </c>
      <c r="AL1037" s="79" t="s">
        <v>652</v>
      </c>
      <c r="AM1037" s="130">
        <v>0</v>
      </c>
      <c r="AN1037" s="130">
        <v>0</v>
      </c>
      <c r="AO1037" s="130">
        <v>0</v>
      </c>
      <c r="AP1037" s="130">
        <v>0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0</v>
      </c>
      <c r="BI1037" s="22">
        <f t="shared" si="48"/>
        <v>0</v>
      </c>
      <c r="BJ1037" s="22">
        <f t="shared" si="49"/>
        <v>0</v>
      </c>
      <c r="BK1037" s="22">
        <f t="shared" si="50"/>
        <v>0</v>
      </c>
    </row>
    <row r="1038" spans="1:63" x14ac:dyDescent="0.35">
      <c r="A1038" s="23" t="s">
        <v>2401</v>
      </c>
      <c r="B1038" s="79" t="s">
        <v>1100</v>
      </c>
      <c r="C1038" s="80">
        <v>1</v>
      </c>
      <c r="D1038" s="81" t="s">
        <v>23</v>
      </c>
      <c r="E1038" s="79" t="s">
        <v>458</v>
      </c>
      <c r="F1038" s="79" t="s">
        <v>635</v>
      </c>
      <c r="G1038" s="79" t="s">
        <v>655</v>
      </c>
      <c r="H1038" s="79" t="s">
        <v>656</v>
      </c>
      <c r="I1038" s="79" t="s">
        <v>657</v>
      </c>
      <c r="J1038" s="79" t="s">
        <v>658</v>
      </c>
      <c r="K1038" s="79" t="s">
        <v>471</v>
      </c>
      <c r="L1038" s="79" t="s">
        <v>637</v>
      </c>
      <c r="M1038" s="79" t="s">
        <v>650</v>
      </c>
      <c r="N1038" s="82">
        <v>1</v>
      </c>
      <c r="O1038" s="82">
        <v>1</v>
      </c>
      <c r="P1038" s="82">
        <v>1</v>
      </c>
      <c r="Q1038" s="82">
        <v>1</v>
      </c>
      <c r="R1038" s="82">
        <v>1</v>
      </c>
      <c r="S1038" s="82">
        <v>1</v>
      </c>
      <c r="T1038" s="82">
        <v>0</v>
      </c>
      <c r="U1038" s="82">
        <v>0</v>
      </c>
      <c r="V1038" s="82">
        <v>0</v>
      </c>
      <c r="W1038" s="77">
        <v>300832</v>
      </c>
      <c r="X1038" s="77">
        <v>0</v>
      </c>
      <c r="Y1038" s="77">
        <v>0</v>
      </c>
      <c r="Z1038" s="77">
        <v>0</v>
      </c>
      <c r="AA1038" s="77">
        <v>0</v>
      </c>
      <c r="AB1038" s="77">
        <v>0</v>
      </c>
      <c r="AC1038" s="77">
        <v>0</v>
      </c>
      <c r="AD1038" s="77">
        <v>300832</v>
      </c>
      <c r="AE1038" s="134">
        <v>44291</v>
      </c>
      <c r="AF1038" s="134">
        <v>45387</v>
      </c>
      <c r="AG1038" s="135">
        <v>300832</v>
      </c>
      <c r="AH1038" s="84">
        <v>9.7222222222222224E-2</v>
      </c>
      <c r="AI1038" s="84">
        <v>3</v>
      </c>
      <c r="AJ1038" s="136">
        <v>6.1652999999999999E-2</v>
      </c>
      <c r="AK1038" s="79" t="s">
        <v>651</v>
      </c>
      <c r="AL1038" s="79" t="s">
        <v>652</v>
      </c>
      <c r="AM1038" s="130">
        <v>0</v>
      </c>
      <c r="AN1038" s="130">
        <v>300832</v>
      </c>
      <c r="AO1038" s="130">
        <v>0</v>
      </c>
      <c r="AP1038" s="130">
        <v>0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0</v>
      </c>
      <c r="BI1038" s="22">
        <f t="shared" si="48"/>
        <v>300832</v>
      </c>
      <c r="BJ1038" s="22">
        <f t="shared" si="49"/>
        <v>0</v>
      </c>
      <c r="BK1038" s="22">
        <f t="shared" si="50"/>
        <v>300832</v>
      </c>
    </row>
    <row r="1039" spans="1:63" x14ac:dyDescent="0.35">
      <c r="A1039" s="23" t="s">
        <v>2402</v>
      </c>
      <c r="B1039" s="79" t="s">
        <v>1101</v>
      </c>
      <c r="C1039" s="80">
        <v>1</v>
      </c>
      <c r="D1039" s="81" t="s">
        <v>23</v>
      </c>
      <c r="E1039" s="79" t="s">
        <v>458</v>
      </c>
      <c r="F1039" s="79" t="s">
        <v>635</v>
      </c>
      <c r="G1039" s="79" t="s">
        <v>655</v>
      </c>
      <c r="H1039" s="79" t="s">
        <v>656</v>
      </c>
      <c r="I1039" s="79" t="s">
        <v>657</v>
      </c>
      <c r="J1039" s="79" t="s">
        <v>658</v>
      </c>
      <c r="K1039" s="79" t="s">
        <v>471</v>
      </c>
      <c r="L1039" s="79" t="s">
        <v>637</v>
      </c>
      <c r="M1039" s="79" t="s">
        <v>650</v>
      </c>
      <c r="N1039" s="82">
        <v>1</v>
      </c>
      <c r="O1039" s="82">
        <v>1</v>
      </c>
      <c r="P1039" s="82">
        <v>1</v>
      </c>
      <c r="Q1039" s="82">
        <v>1</v>
      </c>
      <c r="R1039" s="82">
        <v>1</v>
      </c>
      <c r="S1039" s="82">
        <v>1</v>
      </c>
      <c r="T1039" s="82">
        <v>0</v>
      </c>
      <c r="U1039" s="82">
        <v>0</v>
      </c>
      <c r="V1039" s="82">
        <v>0</v>
      </c>
      <c r="W1039" s="77">
        <v>299860</v>
      </c>
      <c r="X1039" s="77">
        <v>0</v>
      </c>
      <c r="Y1039" s="77">
        <v>0</v>
      </c>
      <c r="Z1039" s="77">
        <v>0</v>
      </c>
      <c r="AA1039" s="77">
        <v>0</v>
      </c>
      <c r="AB1039" s="77">
        <v>0</v>
      </c>
      <c r="AC1039" s="77">
        <v>0</v>
      </c>
      <c r="AD1039" s="77">
        <v>299860</v>
      </c>
      <c r="AE1039" s="134">
        <v>44291</v>
      </c>
      <c r="AF1039" s="134">
        <v>46117</v>
      </c>
      <c r="AG1039" s="135">
        <v>299860</v>
      </c>
      <c r="AH1039" s="84">
        <v>2.0972222222222223</v>
      </c>
      <c r="AI1039" s="84">
        <v>5</v>
      </c>
      <c r="AJ1039" s="136">
        <v>7.1294999999999997E-2</v>
      </c>
      <c r="AK1039" s="79" t="s">
        <v>651</v>
      </c>
      <c r="AL1039" s="79" t="s">
        <v>652</v>
      </c>
      <c r="AM1039" s="130">
        <v>0</v>
      </c>
      <c r="AN1039" s="130">
        <v>0</v>
      </c>
      <c r="AO1039" s="130">
        <v>0</v>
      </c>
      <c r="AP1039" s="130">
        <v>0</v>
      </c>
      <c r="AQ1039" s="130">
        <v>0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0</v>
      </c>
      <c r="BI1039" s="22">
        <f t="shared" si="48"/>
        <v>0</v>
      </c>
      <c r="BJ1039" s="22">
        <f t="shared" si="49"/>
        <v>0</v>
      </c>
      <c r="BK1039" s="22">
        <f t="shared" si="50"/>
        <v>0</v>
      </c>
    </row>
    <row r="1040" spans="1:63" x14ac:dyDescent="0.35">
      <c r="A1040" s="23" t="s">
        <v>2403</v>
      </c>
      <c r="B1040" s="79" t="s">
        <v>1102</v>
      </c>
      <c r="C1040" s="80">
        <v>1</v>
      </c>
      <c r="D1040" s="81" t="s">
        <v>23</v>
      </c>
      <c r="E1040" s="79" t="s">
        <v>458</v>
      </c>
      <c r="F1040" s="79" t="s">
        <v>635</v>
      </c>
      <c r="G1040" s="79" t="s">
        <v>655</v>
      </c>
      <c r="H1040" s="79" t="s">
        <v>656</v>
      </c>
      <c r="I1040" s="79" t="s">
        <v>657</v>
      </c>
      <c r="J1040" s="79" t="s">
        <v>658</v>
      </c>
      <c r="K1040" s="79" t="s">
        <v>471</v>
      </c>
      <c r="L1040" s="79" t="s">
        <v>637</v>
      </c>
      <c r="M1040" s="79" t="s">
        <v>650</v>
      </c>
      <c r="N1040" s="82">
        <v>1</v>
      </c>
      <c r="O1040" s="82">
        <v>1</v>
      </c>
      <c r="P1040" s="82">
        <v>1</v>
      </c>
      <c r="Q1040" s="82">
        <v>1</v>
      </c>
      <c r="R1040" s="82">
        <v>1</v>
      </c>
      <c r="S1040" s="82">
        <v>1</v>
      </c>
      <c r="T1040" s="82">
        <v>0</v>
      </c>
      <c r="U1040" s="82">
        <v>0</v>
      </c>
      <c r="V1040" s="82">
        <v>0</v>
      </c>
      <c r="W1040" s="77">
        <v>499530.18</v>
      </c>
      <c r="X1040" s="77">
        <v>0</v>
      </c>
      <c r="Y1040" s="77">
        <v>0</v>
      </c>
      <c r="Z1040" s="77">
        <v>0</v>
      </c>
      <c r="AA1040" s="77">
        <v>0</v>
      </c>
      <c r="AB1040" s="77">
        <v>0</v>
      </c>
      <c r="AC1040" s="77">
        <v>0</v>
      </c>
      <c r="AD1040" s="77">
        <v>499530.18</v>
      </c>
      <c r="AE1040" s="134">
        <v>44291</v>
      </c>
      <c r="AF1040" s="134">
        <v>45387</v>
      </c>
      <c r="AG1040" s="135">
        <v>499530.18</v>
      </c>
      <c r="AH1040" s="84">
        <v>9.7222222222222224E-2</v>
      </c>
      <c r="AI1040" s="84">
        <v>3</v>
      </c>
      <c r="AJ1040" s="136">
        <v>6.1652999999999999E-2</v>
      </c>
      <c r="AK1040" s="79" t="s">
        <v>651</v>
      </c>
      <c r="AL1040" s="79" t="s">
        <v>652</v>
      </c>
      <c r="AM1040" s="130">
        <v>0</v>
      </c>
      <c r="AN1040" s="130">
        <v>499530.18</v>
      </c>
      <c r="AO1040" s="130">
        <v>0</v>
      </c>
      <c r="AP1040" s="130">
        <v>0</v>
      </c>
      <c r="AQ1040" s="130">
        <v>0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0</v>
      </c>
      <c r="BI1040" s="22">
        <f t="shared" si="48"/>
        <v>499530.18</v>
      </c>
      <c r="BJ1040" s="22">
        <f t="shared" si="49"/>
        <v>0</v>
      </c>
      <c r="BK1040" s="22">
        <f t="shared" si="50"/>
        <v>499530.18</v>
      </c>
    </row>
    <row r="1041" spans="1:63" x14ac:dyDescent="0.35">
      <c r="A1041" s="23" t="s">
        <v>2404</v>
      </c>
      <c r="B1041" s="79" t="s">
        <v>1103</v>
      </c>
      <c r="C1041" s="80">
        <v>1</v>
      </c>
      <c r="D1041" s="81" t="s">
        <v>23</v>
      </c>
      <c r="E1041" s="79" t="s">
        <v>458</v>
      </c>
      <c r="F1041" s="79" t="s">
        <v>635</v>
      </c>
      <c r="G1041" s="79" t="s">
        <v>655</v>
      </c>
      <c r="H1041" s="79" t="s">
        <v>656</v>
      </c>
      <c r="I1041" s="79" t="s">
        <v>657</v>
      </c>
      <c r="J1041" s="79" t="s">
        <v>658</v>
      </c>
      <c r="K1041" s="79" t="s">
        <v>471</v>
      </c>
      <c r="L1041" s="79" t="s">
        <v>637</v>
      </c>
      <c r="M1041" s="79" t="s">
        <v>650</v>
      </c>
      <c r="N1041" s="82">
        <v>1</v>
      </c>
      <c r="O1041" s="82">
        <v>1</v>
      </c>
      <c r="P1041" s="82">
        <v>1</v>
      </c>
      <c r="Q1041" s="82">
        <v>1</v>
      </c>
      <c r="R1041" s="82">
        <v>1</v>
      </c>
      <c r="S1041" s="82">
        <v>1</v>
      </c>
      <c r="T1041" s="82">
        <v>0</v>
      </c>
      <c r="U1041" s="82">
        <v>0</v>
      </c>
      <c r="V1041" s="82">
        <v>0</v>
      </c>
      <c r="W1041" s="77">
        <v>497838.23</v>
      </c>
      <c r="X1041" s="77">
        <v>0</v>
      </c>
      <c r="Y1041" s="77">
        <v>0</v>
      </c>
      <c r="Z1041" s="77">
        <v>0</v>
      </c>
      <c r="AA1041" s="77">
        <v>0</v>
      </c>
      <c r="AB1041" s="77">
        <v>0</v>
      </c>
      <c r="AC1041" s="77">
        <v>0</v>
      </c>
      <c r="AD1041" s="77">
        <v>497838.23</v>
      </c>
      <c r="AE1041" s="134">
        <v>44291</v>
      </c>
      <c r="AF1041" s="134">
        <v>46117</v>
      </c>
      <c r="AG1041" s="135">
        <v>497838.23</v>
      </c>
      <c r="AH1041" s="84">
        <v>2.0972222222222223</v>
      </c>
      <c r="AI1041" s="84">
        <v>5</v>
      </c>
      <c r="AJ1041" s="136">
        <v>7.1294999999999997E-2</v>
      </c>
      <c r="AK1041" s="79" t="s">
        <v>651</v>
      </c>
      <c r="AL1041" s="79" t="s">
        <v>652</v>
      </c>
      <c r="AM1041" s="130">
        <v>0</v>
      </c>
      <c r="AN1041" s="130">
        <v>0</v>
      </c>
      <c r="AO1041" s="130">
        <v>0</v>
      </c>
      <c r="AP1041" s="130">
        <v>0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0</v>
      </c>
      <c r="BI1041" s="22">
        <f t="shared" si="48"/>
        <v>0</v>
      </c>
      <c r="BJ1041" s="22">
        <f t="shared" si="49"/>
        <v>0</v>
      </c>
      <c r="BK1041" s="22">
        <f t="shared" si="50"/>
        <v>0</v>
      </c>
    </row>
    <row r="1042" spans="1:63" x14ac:dyDescent="0.35">
      <c r="A1042" s="23" t="s">
        <v>2405</v>
      </c>
      <c r="B1042" s="79" t="s">
        <v>1104</v>
      </c>
      <c r="C1042" s="80">
        <v>1</v>
      </c>
      <c r="D1042" s="81" t="s">
        <v>23</v>
      </c>
      <c r="E1042" s="79" t="s">
        <v>458</v>
      </c>
      <c r="F1042" s="79" t="s">
        <v>635</v>
      </c>
      <c r="G1042" s="79" t="s">
        <v>655</v>
      </c>
      <c r="H1042" s="79" t="s">
        <v>656</v>
      </c>
      <c r="I1042" s="79" t="s">
        <v>657</v>
      </c>
      <c r="J1042" s="79" t="s">
        <v>658</v>
      </c>
      <c r="K1042" s="79" t="s">
        <v>471</v>
      </c>
      <c r="L1042" s="79" t="s">
        <v>637</v>
      </c>
      <c r="M1042" s="79" t="s">
        <v>650</v>
      </c>
      <c r="N1042" s="82">
        <v>1</v>
      </c>
      <c r="O1042" s="82">
        <v>1</v>
      </c>
      <c r="P1042" s="82">
        <v>1</v>
      </c>
      <c r="Q1042" s="82">
        <v>1</v>
      </c>
      <c r="R1042" s="82">
        <v>1</v>
      </c>
      <c r="S1042" s="82">
        <v>1</v>
      </c>
      <c r="T1042" s="82">
        <v>0</v>
      </c>
      <c r="U1042" s="82">
        <v>0</v>
      </c>
      <c r="V1042" s="82">
        <v>0</v>
      </c>
      <c r="W1042" s="77">
        <v>682304.59</v>
      </c>
      <c r="X1042" s="77">
        <v>0</v>
      </c>
      <c r="Y1042" s="77">
        <v>0</v>
      </c>
      <c r="Z1042" s="77">
        <v>0</v>
      </c>
      <c r="AA1042" s="77">
        <v>0</v>
      </c>
      <c r="AB1042" s="77">
        <v>0</v>
      </c>
      <c r="AC1042" s="77">
        <v>0</v>
      </c>
      <c r="AD1042" s="77">
        <v>682304.59</v>
      </c>
      <c r="AE1042" s="134">
        <v>44291</v>
      </c>
      <c r="AF1042" s="134">
        <v>45387</v>
      </c>
      <c r="AG1042" s="135">
        <v>682304.59</v>
      </c>
      <c r="AH1042" s="84">
        <v>9.7222222222222224E-2</v>
      </c>
      <c r="AI1042" s="84">
        <v>3</v>
      </c>
      <c r="AJ1042" s="136">
        <v>6.1652999999999999E-2</v>
      </c>
      <c r="AK1042" s="79" t="s">
        <v>651</v>
      </c>
      <c r="AL1042" s="79" t="s">
        <v>652</v>
      </c>
      <c r="AM1042" s="130">
        <v>0</v>
      </c>
      <c r="AN1042" s="130">
        <v>682304.59</v>
      </c>
      <c r="AO1042" s="130">
        <v>0</v>
      </c>
      <c r="AP1042" s="130">
        <v>0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0</v>
      </c>
      <c r="BI1042" s="22">
        <f t="shared" si="48"/>
        <v>682304.59</v>
      </c>
      <c r="BJ1042" s="22">
        <f t="shared" si="49"/>
        <v>0</v>
      </c>
      <c r="BK1042" s="22">
        <f t="shared" si="50"/>
        <v>682304.59</v>
      </c>
    </row>
    <row r="1043" spans="1:63" x14ac:dyDescent="0.35">
      <c r="A1043" s="23" t="s">
        <v>2406</v>
      </c>
      <c r="B1043" s="79" t="s">
        <v>1105</v>
      </c>
      <c r="C1043" s="80">
        <v>1</v>
      </c>
      <c r="D1043" s="81" t="s">
        <v>23</v>
      </c>
      <c r="E1043" s="79" t="s">
        <v>458</v>
      </c>
      <c r="F1043" s="79" t="s">
        <v>635</v>
      </c>
      <c r="G1043" s="79" t="s">
        <v>655</v>
      </c>
      <c r="H1043" s="79" t="s">
        <v>656</v>
      </c>
      <c r="I1043" s="79" t="s">
        <v>657</v>
      </c>
      <c r="J1043" s="79" t="s">
        <v>658</v>
      </c>
      <c r="K1043" s="79" t="s">
        <v>471</v>
      </c>
      <c r="L1043" s="79" t="s">
        <v>637</v>
      </c>
      <c r="M1043" s="79" t="s">
        <v>650</v>
      </c>
      <c r="N1043" s="82">
        <v>1</v>
      </c>
      <c r="O1043" s="82">
        <v>1</v>
      </c>
      <c r="P1043" s="82">
        <v>1</v>
      </c>
      <c r="Q1043" s="82">
        <v>1</v>
      </c>
      <c r="R1043" s="82">
        <v>1</v>
      </c>
      <c r="S1043" s="82">
        <v>1</v>
      </c>
      <c r="T1043" s="82">
        <v>0</v>
      </c>
      <c r="U1043" s="82">
        <v>0</v>
      </c>
      <c r="V1043" s="82">
        <v>0</v>
      </c>
      <c r="W1043" s="77">
        <v>682304.59</v>
      </c>
      <c r="X1043" s="77">
        <v>0</v>
      </c>
      <c r="Y1043" s="77">
        <v>0</v>
      </c>
      <c r="Z1043" s="77">
        <v>0</v>
      </c>
      <c r="AA1043" s="77">
        <v>0</v>
      </c>
      <c r="AB1043" s="77">
        <v>0</v>
      </c>
      <c r="AC1043" s="77">
        <v>0</v>
      </c>
      <c r="AD1043" s="77">
        <v>682304.59</v>
      </c>
      <c r="AE1043" s="134">
        <v>44291</v>
      </c>
      <c r="AF1043" s="134">
        <v>46117</v>
      </c>
      <c r="AG1043" s="135">
        <v>682304.59</v>
      </c>
      <c r="AH1043" s="84">
        <v>2.0972222222222223</v>
      </c>
      <c r="AI1043" s="84">
        <v>5</v>
      </c>
      <c r="AJ1043" s="136">
        <v>7.1294999999999997E-2</v>
      </c>
      <c r="AK1043" s="79" t="s">
        <v>651</v>
      </c>
      <c r="AL1043" s="79" t="s">
        <v>652</v>
      </c>
      <c r="AM1043" s="130">
        <v>0</v>
      </c>
      <c r="AN1043" s="130">
        <v>0</v>
      </c>
      <c r="AO1043" s="130">
        <v>0</v>
      </c>
      <c r="AP1043" s="130">
        <v>0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0</v>
      </c>
      <c r="BI1043" s="22">
        <f t="shared" si="48"/>
        <v>0</v>
      </c>
      <c r="BJ1043" s="22">
        <f t="shared" si="49"/>
        <v>0</v>
      </c>
      <c r="BK1043" s="22">
        <f t="shared" si="50"/>
        <v>0</v>
      </c>
    </row>
    <row r="1044" spans="1:63" x14ac:dyDescent="0.35">
      <c r="A1044" s="23" t="s">
        <v>2407</v>
      </c>
      <c r="B1044" s="79" t="s">
        <v>1106</v>
      </c>
      <c r="C1044" s="80">
        <v>1</v>
      </c>
      <c r="D1044" s="81" t="s">
        <v>23</v>
      </c>
      <c r="E1044" s="79" t="s">
        <v>458</v>
      </c>
      <c r="F1044" s="79" t="s">
        <v>635</v>
      </c>
      <c r="G1044" s="79" t="s">
        <v>655</v>
      </c>
      <c r="H1044" s="79" t="s">
        <v>656</v>
      </c>
      <c r="I1044" s="79" t="s">
        <v>657</v>
      </c>
      <c r="J1044" s="79" t="s">
        <v>658</v>
      </c>
      <c r="K1044" s="79" t="s">
        <v>471</v>
      </c>
      <c r="L1044" s="79" t="s">
        <v>637</v>
      </c>
      <c r="M1044" s="79" t="s">
        <v>650</v>
      </c>
      <c r="N1044" s="82">
        <v>1</v>
      </c>
      <c r="O1044" s="82">
        <v>1</v>
      </c>
      <c r="P1044" s="82">
        <v>1</v>
      </c>
      <c r="Q1044" s="82">
        <v>1</v>
      </c>
      <c r="R1044" s="82">
        <v>1</v>
      </c>
      <c r="S1044" s="82">
        <v>1</v>
      </c>
      <c r="T1044" s="82">
        <v>0</v>
      </c>
      <c r="U1044" s="82">
        <v>0</v>
      </c>
      <c r="V1044" s="82">
        <v>0</v>
      </c>
      <c r="W1044" s="77">
        <v>627775.63</v>
      </c>
      <c r="X1044" s="77">
        <v>0</v>
      </c>
      <c r="Y1044" s="77">
        <v>0</v>
      </c>
      <c r="Z1044" s="77">
        <v>0</v>
      </c>
      <c r="AA1044" s="77">
        <v>0</v>
      </c>
      <c r="AB1044" s="77">
        <v>0</v>
      </c>
      <c r="AC1044" s="77">
        <v>0</v>
      </c>
      <c r="AD1044" s="77">
        <v>627775.63</v>
      </c>
      <c r="AE1044" s="134">
        <v>44291</v>
      </c>
      <c r="AF1044" s="134">
        <v>45387</v>
      </c>
      <c r="AG1044" s="135">
        <v>627775.63</v>
      </c>
      <c r="AH1044" s="84">
        <v>9.7222222222222224E-2</v>
      </c>
      <c r="AI1044" s="84">
        <v>3</v>
      </c>
      <c r="AJ1044" s="136">
        <v>6.1652999999999999E-2</v>
      </c>
      <c r="AK1044" s="79" t="s">
        <v>651</v>
      </c>
      <c r="AL1044" s="79" t="s">
        <v>652</v>
      </c>
      <c r="AM1044" s="130">
        <v>0</v>
      </c>
      <c r="AN1044" s="130">
        <v>627775.63</v>
      </c>
      <c r="AO1044" s="130">
        <v>0</v>
      </c>
      <c r="AP1044" s="130">
        <v>0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0</v>
      </c>
      <c r="BI1044" s="22">
        <f t="shared" si="48"/>
        <v>627775.63</v>
      </c>
      <c r="BJ1044" s="22">
        <f t="shared" si="49"/>
        <v>0</v>
      </c>
      <c r="BK1044" s="22">
        <f t="shared" si="50"/>
        <v>627775.63</v>
      </c>
    </row>
    <row r="1045" spans="1:63" x14ac:dyDescent="0.35">
      <c r="A1045" s="23" t="s">
        <v>2408</v>
      </c>
      <c r="B1045" s="79" t="s">
        <v>1107</v>
      </c>
      <c r="C1045" s="80">
        <v>1</v>
      </c>
      <c r="D1045" s="81" t="s">
        <v>23</v>
      </c>
      <c r="E1045" s="79" t="s">
        <v>458</v>
      </c>
      <c r="F1045" s="79" t="s">
        <v>635</v>
      </c>
      <c r="G1045" s="79" t="s">
        <v>655</v>
      </c>
      <c r="H1045" s="79" t="s">
        <v>656</v>
      </c>
      <c r="I1045" s="79" t="s">
        <v>657</v>
      </c>
      <c r="J1045" s="79" t="s">
        <v>658</v>
      </c>
      <c r="K1045" s="79" t="s">
        <v>471</v>
      </c>
      <c r="L1045" s="79" t="s">
        <v>637</v>
      </c>
      <c r="M1045" s="79" t="s">
        <v>650</v>
      </c>
      <c r="N1045" s="82">
        <v>1</v>
      </c>
      <c r="O1045" s="82">
        <v>1</v>
      </c>
      <c r="P1045" s="82">
        <v>1</v>
      </c>
      <c r="Q1045" s="82">
        <v>1</v>
      </c>
      <c r="R1045" s="82">
        <v>1</v>
      </c>
      <c r="S1045" s="82">
        <v>1</v>
      </c>
      <c r="T1045" s="82">
        <v>0</v>
      </c>
      <c r="U1045" s="82">
        <v>0</v>
      </c>
      <c r="V1045" s="82">
        <v>0</v>
      </c>
      <c r="W1045" s="77">
        <v>625422.69999999995</v>
      </c>
      <c r="X1045" s="77">
        <v>0</v>
      </c>
      <c r="Y1045" s="77">
        <v>0</v>
      </c>
      <c r="Z1045" s="77">
        <v>0</v>
      </c>
      <c r="AA1045" s="77">
        <v>0</v>
      </c>
      <c r="AB1045" s="77">
        <v>0</v>
      </c>
      <c r="AC1045" s="77">
        <v>0</v>
      </c>
      <c r="AD1045" s="77">
        <v>625422.69999999995</v>
      </c>
      <c r="AE1045" s="134">
        <v>44291</v>
      </c>
      <c r="AF1045" s="134">
        <v>46117</v>
      </c>
      <c r="AG1045" s="135">
        <v>625422.69999999995</v>
      </c>
      <c r="AH1045" s="84">
        <v>2.0972222222222223</v>
      </c>
      <c r="AI1045" s="84">
        <v>5</v>
      </c>
      <c r="AJ1045" s="136">
        <v>7.1294999999999997E-2</v>
      </c>
      <c r="AK1045" s="79" t="s">
        <v>651</v>
      </c>
      <c r="AL1045" s="79" t="s">
        <v>652</v>
      </c>
      <c r="AM1045" s="130">
        <v>0</v>
      </c>
      <c r="AN1045" s="130">
        <v>0</v>
      </c>
      <c r="AO1045" s="130">
        <v>0</v>
      </c>
      <c r="AP1045" s="130">
        <v>0</v>
      </c>
      <c r="AQ1045" s="130">
        <v>0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0</v>
      </c>
      <c r="BI1045" s="22">
        <f t="shared" si="48"/>
        <v>0</v>
      </c>
      <c r="BJ1045" s="22">
        <f t="shared" si="49"/>
        <v>0</v>
      </c>
      <c r="BK1045" s="22">
        <f t="shared" si="50"/>
        <v>0</v>
      </c>
    </row>
    <row r="1046" spans="1:63" x14ac:dyDescent="0.35">
      <c r="A1046" s="23" t="s">
        <v>2409</v>
      </c>
      <c r="B1046" s="79" t="s">
        <v>1108</v>
      </c>
      <c r="C1046" s="80">
        <v>1</v>
      </c>
      <c r="D1046" s="81" t="s">
        <v>23</v>
      </c>
      <c r="E1046" s="79" t="s">
        <v>458</v>
      </c>
      <c r="F1046" s="79" t="s">
        <v>635</v>
      </c>
      <c r="G1046" s="79" t="s">
        <v>918</v>
      </c>
      <c r="H1046" s="79" t="s">
        <v>656</v>
      </c>
      <c r="I1046" s="79" t="s">
        <v>919</v>
      </c>
      <c r="J1046" s="79" t="s">
        <v>658</v>
      </c>
      <c r="K1046" s="79" t="s">
        <v>472</v>
      </c>
      <c r="L1046" s="79" t="s">
        <v>637</v>
      </c>
      <c r="M1046" s="79" t="s">
        <v>650</v>
      </c>
      <c r="N1046" s="82">
        <v>1</v>
      </c>
      <c r="O1046" s="82">
        <v>1</v>
      </c>
      <c r="P1046" s="82">
        <v>1</v>
      </c>
      <c r="Q1046" s="82">
        <v>1</v>
      </c>
      <c r="R1046" s="82">
        <v>1</v>
      </c>
      <c r="S1046" s="82">
        <v>1</v>
      </c>
      <c r="T1046" s="82">
        <v>0</v>
      </c>
      <c r="U1046" s="82">
        <v>0</v>
      </c>
      <c r="V1046" s="82">
        <v>0</v>
      </c>
      <c r="W1046" s="77">
        <v>44545</v>
      </c>
      <c r="X1046" s="77">
        <v>0</v>
      </c>
      <c r="Y1046" s="77">
        <v>0</v>
      </c>
      <c r="Z1046" s="77">
        <v>174.84</v>
      </c>
      <c r="AA1046" s="77">
        <v>0</v>
      </c>
      <c r="AB1046" s="77">
        <v>0</v>
      </c>
      <c r="AC1046" s="77">
        <v>0</v>
      </c>
      <c r="AD1046" s="77">
        <v>44545</v>
      </c>
      <c r="AE1046" s="134">
        <v>44414</v>
      </c>
      <c r="AF1046" s="134">
        <v>45875</v>
      </c>
      <c r="AG1046" s="135">
        <v>44545</v>
      </c>
      <c r="AH1046" s="84">
        <v>1.4333333333333333</v>
      </c>
      <c r="AI1046" s="84">
        <v>4</v>
      </c>
      <c r="AJ1046" s="136">
        <v>4.7100000000000003E-2</v>
      </c>
      <c r="AK1046" s="79" t="s">
        <v>651</v>
      </c>
      <c r="AL1046" s="79" t="s">
        <v>652</v>
      </c>
      <c r="AM1046" s="130">
        <v>0</v>
      </c>
      <c r="AN1046" s="130">
        <v>0</v>
      </c>
      <c r="AO1046" s="130">
        <v>0</v>
      </c>
      <c r="AP1046" s="130">
        <v>0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22272.5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22272.5</v>
      </c>
      <c r="BE1046" s="130">
        <v>0</v>
      </c>
      <c r="BF1046" s="130">
        <v>0</v>
      </c>
      <c r="BG1046" s="130">
        <v>0</v>
      </c>
      <c r="BH1046" s="130">
        <v>0</v>
      </c>
      <c r="BI1046" s="22">
        <f t="shared" si="48"/>
        <v>0</v>
      </c>
      <c r="BJ1046" s="22">
        <f t="shared" si="49"/>
        <v>44545</v>
      </c>
      <c r="BK1046" s="22">
        <f t="shared" si="50"/>
        <v>44545</v>
      </c>
    </row>
    <row r="1047" spans="1:63" x14ac:dyDescent="0.35">
      <c r="A1047" s="23" t="s">
        <v>2410</v>
      </c>
      <c r="B1047" s="79" t="s">
        <v>1108</v>
      </c>
      <c r="C1047" s="80">
        <v>2</v>
      </c>
      <c r="D1047" s="81" t="s">
        <v>23</v>
      </c>
      <c r="E1047" s="79" t="s">
        <v>458</v>
      </c>
      <c r="F1047" s="79" t="s">
        <v>635</v>
      </c>
      <c r="G1047" s="79" t="s">
        <v>918</v>
      </c>
      <c r="H1047" s="79" t="s">
        <v>656</v>
      </c>
      <c r="I1047" s="79" t="s">
        <v>919</v>
      </c>
      <c r="J1047" s="79" t="s">
        <v>658</v>
      </c>
      <c r="K1047" s="79" t="s">
        <v>472</v>
      </c>
      <c r="L1047" s="79" t="s">
        <v>637</v>
      </c>
      <c r="M1047" s="79" t="s">
        <v>650</v>
      </c>
      <c r="N1047" s="82">
        <v>1</v>
      </c>
      <c r="O1047" s="82">
        <v>1</v>
      </c>
      <c r="P1047" s="82">
        <v>1</v>
      </c>
      <c r="Q1047" s="82">
        <v>1</v>
      </c>
      <c r="R1047" s="82">
        <v>1</v>
      </c>
      <c r="S1047" s="82">
        <v>1</v>
      </c>
      <c r="T1047" s="82">
        <v>0</v>
      </c>
      <c r="U1047" s="82">
        <v>0</v>
      </c>
      <c r="V1047" s="82">
        <v>0</v>
      </c>
      <c r="W1047" s="77">
        <v>53100</v>
      </c>
      <c r="X1047" s="77">
        <v>0</v>
      </c>
      <c r="Y1047" s="77">
        <v>0</v>
      </c>
      <c r="Z1047" s="77">
        <v>237.18</v>
      </c>
      <c r="AA1047" s="77">
        <v>0</v>
      </c>
      <c r="AB1047" s="77">
        <v>0</v>
      </c>
      <c r="AC1047" s="77">
        <v>0</v>
      </c>
      <c r="AD1047" s="77">
        <v>53100</v>
      </c>
      <c r="AE1047" s="134">
        <v>44414</v>
      </c>
      <c r="AF1047" s="134">
        <v>46605</v>
      </c>
      <c r="AG1047" s="135">
        <v>53100</v>
      </c>
      <c r="AH1047" s="84">
        <v>3.4333333333333331</v>
      </c>
      <c r="AI1047" s="84">
        <v>6</v>
      </c>
      <c r="AJ1047" s="136">
        <v>5.3600000000000002E-2</v>
      </c>
      <c r="AK1047" s="79" t="s">
        <v>651</v>
      </c>
      <c r="AL1047" s="79" t="s">
        <v>652</v>
      </c>
      <c r="AM1047" s="130">
        <v>0</v>
      </c>
      <c r="AN1047" s="130">
        <v>0</v>
      </c>
      <c r="AO1047" s="130">
        <v>0</v>
      </c>
      <c r="AP1047" s="130">
        <v>0</v>
      </c>
      <c r="AQ1047" s="130">
        <v>0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0</v>
      </c>
      <c r="BI1047" s="22">
        <f t="shared" si="48"/>
        <v>0</v>
      </c>
      <c r="BJ1047" s="22">
        <f t="shared" si="49"/>
        <v>0</v>
      </c>
      <c r="BK1047" s="22">
        <f t="shared" si="50"/>
        <v>0</v>
      </c>
    </row>
    <row r="1048" spans="1:63" x14ac:dyDescent="0.35">
      <c r="A1048" s="23" t="s">
        <v>2411</v>
      </c>
      <c r="B1048" s="79" t="s">
        <v>1108</v>
      </c>
      <c r="C1048" s="80">
        <v>3</v>
      </c>
      <c r="D1048" s="81" t="s">
        <v>23</v>
      </c>
      <c r="E1048" s="79" t="s">
        <v>458</v>
      </c>
      <c r="F1048" s="79" t="s">
        <v>635</v>
      </c>
      <c r="G1048" s="79" t="s">
        <v>918</v>
      </c>
      <c r="H1048" s="79" t="s">
        <v>656</v>
      </c>
      <c r="I1048" s="79" t="s">
        <v>919</v>
      </c>
      <c r="J1048" s="79" t="s">
        <v>658</v>
      </c>
      <c r="K1048" s="79" t="s">
        <v>472</v>
      </c>
      <c r="L1048" s="79" t="s">
        <v>637</v>
      </c>
      <c r="M1048" s="79" t="s">
        <v>650</v>
      </c>
      <c r="N1048" s="82">
        <v>1</v>
      </c>
      <c r="O1048" s="82">
        <v>1</v>
      </c>
      <c r="P1048" s="82">
        <v>1</v>
      </c>
      <c r="Q1048" s="82">
        <v>1</v>
      </c>
      <c r="R1048" s="82">
        <v>1</v>
      </c>
      <c r="S1048" s="82">
        <v>1</v>
      </c>
      <c r="T1048" s="82">
        <v>0</v>
      </c>
      <c r="U1048" s="82">
        <v>0</v>
      </c>
      <c r="V1048" s="82">
        <v>0</v>
      </c>
      <c r="W1048" s="77">
        <v>102955</v>
      </c>
      <c r="X1048" s="77">
        <v>0</v>
      </c>
      <c r="Y1048" s="77">
        <v>0</v>
      </c>
      <c r="Z1048" s="77">
        <v>483.89</v>
      </c>
      <c r="AA1048" s="77">
        <v>0</v>
      </c>
      <c r="AB1048" s="77">
        <v>0</v>
      </c>
      <c r="AC1048" s="77">
        <v>0</v>
      </c>
      <c r="AD1048" s="77">
        <v>102955</v>
      </c>
      <c r="AE1048" s="134">
        <v>44414</v>
      </c>
      <c r="AF1048" s="134">
        <v>46971</v>
      </c>
      <c r="AG1048" s="135">
        <v>102955</v>
      </c>
      <c r="AH1048" s="84">
        <v>4.4333333333333336</v>
      </c>
      <c r="AI1048" s="84">
        <v>7</v>
      </c>
      <c r="AJ1048" s="136">
        <v>5.6399999999999999E-2</v>
      </c>
      <c r="AK1048" s="79" t="s">
        <v>651</v>
      </c>
      <c r="AL1048" s="79" t="s">
        <v>652</v>
      </c>
      <c r="AM1048" s="130">
        <v>0</v>
      </c>
      <c r="AN1048" s="130">
        <v>0</v>
      </c>
      <c r="AO1048" s="130">
        <v>0</v>
      </c>
      <c r="AP1048" s="130">
        <v>0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0</v>
      </c>
      <c r="BI1048" s="22">
        <f t="shared" si="48"/>
        <v>0</v>
      </c>
      <c r="BJ1048" s="22">
        <f t="shared" si="49"/>
        <v>0</v>
      </c>
      <c r="BK1048" s="22">
        <f t="shared" si="50"/>
        <v>0</v>
      </c>
    </row>
    <row r="1049" spans="1:63" x14ac:dyDescent="0.35">
      <c r="A1049" s="23" t="s">
        <v>2412</v>
      </c>
      <c r="B1049" s="79" t="s">
        <v>1108</v>
      </c>
      <c r="C1049" s="80">
        <v>4</v>
      </c>
      <c r="D1049" s="81" t="s">
        <v>23</v>
      </c>
      <c r="E1049" s="79" t="s">
        <v>458</v>
      </c>
      <c r="F1049" s="79" t="s">
        <v>635</v>
      </c>
      <c r="G1049" s="79" t="s">
        <v>918</v>
      </c>
      <c r="H1049" s="79" t="s">
        <v>656</v>
      </c>
      <c r="I1049" s="79" t="s">
        <v>919</v>
      </c>
      <c r="J1049" s="79" t="s">
        <v>658</v>
      </c>
      <c r="K1049" s="79" t="s">
        <v>472</v>
      </c>
      <c r="L1049" s="79" t="s">
        <v>637</v>
      </c>
      <c r="M1049" s="79" t="s">
        <v>650</v>
      </c>
      <c r="N1049" s="82">
        <v>1</v>
      </c>
      <c r="O1049" s="82">
        <v>1</v>
      </c>
      <c r="P1049" s="82">
        <v>1</v>
      </c>
      <c r="Q1049" s="82">
        <v>1</v>
      </c>
      <c r="R1049" s="82">
        <v>1</v>
      </c>
      <c r="S1049" s="82">
        <v>1</v>
      </c>
      <c r="T1049" s="82">
        <v>0</v>
      </c>
      <c r="U1049" s="82">
        <v>0</v>
      </c>
      <c r="V1049" s="82">
        <v>0</v>
      </c>
      <c r="W1049" s="77">
        <v>2512515</v>
      </c>
      <c r="X1049" s="77">
        <v>0</v>
      </c>
      <c r="Y1049" s="77">
        <v>0</v>
      </c>
      <c r="Z1049" s="77">
        <v>12416.01</v>
      </c>
      <c r="AA1049" s="77">
        <v>0</v>
      </c>
      <c r="AB1049" s="77">
        <v>0</v>
      </c>
      <c r="AC1049" s="77">
        <v>0</v>
      </c>
      <c r="AD1049" s="77">
        <v>2512515</v>
      </c>
      <c r="AE1049" s="134">
        <v>44414</v>
      </c>
      <c r="AF1049" s="134">
        <v>47336</v>
      </c>
      <c r="AG1049" s="135">
        <v>2512515</v>
      </c>
      <c r="AH1049" s="84">
        <v>5.4333333333333336</v>
      </c>
      <c r="AI1049" s="84">
        <v>8</v>
      </c>
      <c r="AJ1049" s="136">
        <v>5.9299999999999999E-2</v>
      </c>
      <c r="AK1049" s="79" t="s">
        <v>651</v>
      </c>
      <c r="AL1049" s="79" t="s">
        <v>652</v>
      </c>
      <c r="AM1049" s="130">
        <v>0</v>
      </c>
      <c r="AN1049" s="130">
        <v>0</v>
      </c>
      <c r="AO1049" s="130">
        <v>0</v>
      </c>
      <c r="AP1049" s="130">
        <v>0</v>
      </c>
      <c r="AQ1049" s="130">
        <v>0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0</v>
      </c>
      <c r="BI1049" s="22">
        <f t="shared" si="48"/>
        <v>0</v>
      </c>
      <c r="BJ1049" s="22">
        <f t="shared" si="49"/>
        <v>0</v>
      </c>
      <c r="BK1049" s="22">
        <f t="shared" si="50"/>
        <v>0</v>
      </c>
    </row>
    <row r="1050" spans="1:63" x14ac:dyDescent="0.35">
      <c r="A1050" s="23" t="s">
        <v>2413</v>
      </c>
      <c r="B1050" s="79" t="s">
        <v>1108</v>
      </c>
      <c r="C1050" s="80">
        <v>5</v>
      </c>
      <c r="D1050" s="81" t="s">
        <v>23</v>
      </c>
      <c r="E1050" s="79" t="s">
        <v>458</v>
      </c>
      <c r="F1050" s="79" t="s">
        <v>635</v>
      </c>
      <c r="G1050" s="79" t="s">
        <v>918</v>
      </c>
      <c r="H1050" s="79" t="s">
        <v>656</v>
      </c>
      <c r="I1050" s="79" t="s">
        <v>919</v>
      </c>
      <c r="J1050" s="79" t="s">
        <v>658</v>
      </c>
      <c r="K1050" s="79" t="s">
        <v>472</v>
      </c>
      <c r="L1050" s="79" t="s">
        <v>637</v>
      </c>
      <c r="M1050" s="79" t="s">
        <v>650</v>
      </c>
      <c r="N1050" s="82">
        <v>1</v>
      </c>
      <c r="O1050" s="82">
        <v>1</v>
      </c>
      <c r="P1050" s="82">
        <v>1</v>
      </c>
      <c r="Q1050" s="82">
        <v>1</v>
      </c>
      <c r="R1050" s="82">
        <v>1</v>
      </c>
      <c r="S1050" s="82">
        <v>1</v>
      </c>
      <c r="T1050" s="82">
        <v>0</v>
      </c>
      <c r="U1050" s="82">
        <v>0</v>
      </c>
      <c r="V1050" s="82">
        <v>0</v>
      </c>
      <c r="W1050" s="77">
        <v>5635975</v>
      </c>
      <c r="X1050" s="77">
        <v>0</v>
      </c>
      <c r="Y1050" s="77">
        <v>0</v>
      </c>
      <c r="Z1050" s="77">
        <v>29166.17</v>
      </c>
      <c r="AA1050" s="77">
        <v>0</v>
      </c>
      <c r="AB1050" s="77">
        <v>0</v>
      </c>
      <c r="AC1050" s="77">
        <v>0</v>
      </c>
      <c r="AD1050" s="77">
        <v>5635975</v>
      </c>
      <c r="AE1050" s="134">
        <v>44414</v>
      </c>
      <c r="AF1050" s="134">
        <v>47701</v>
      </c>
      <c r="AG1050" s="135">
        <v>5635975</v>
      </c>
      <c r="AH1050" s="84">
        <v>6.4333333333333336</v>
      </c>
      <c r="AI1050" s="84">
        <v>9</v>
      </c>
      <c r="AJ1050" s="136">
        <v>6.2100000000000002E-2</v>
      </c>
      <c r="AK1050" s="79" t="s">
        <v>651</v>
      </c>
      <c r="AL1050" s="79" t="s">
        <v>652</v>
      </c>
      <c r="AM1050" s="130">
        <v>0</v>
      </c>
      <c r="AN1050" s="130">
        <v>0</v>
      </c>
      <c r="AO1050" s="130">
        <v>0</v>
      </c>
      <c r="AP1050" s="130">
        <v>0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0</v>
      </c>
      <c r="BI1050" s="22">
        <f t="shared" si="48"/>
        <v>0</v>
      </c>
      <c r="BJ1050" s="22">
        <f t="shared" si="49"/>
        <v>0</v>
      </c>
      <c r="BK1050" s="22">
        <f t="shared" si="50"/>
        <v>0</v>
      </c>
    </row>
    <row r="1051" spans="1:63" x14ac:dyDescent="0.35">
      <c r="A1051" s="23" t="s">
        <v>2414</v>
      </c>
      <c r="B1051" s="79" t="s">
        <v>1108</v>
      </c>
      <c r="C1051" s="80">
        <v>6</v>
      </c>
      <c r="D1051" s="81" t="s">
        <v>23</v>
      </c>
      <c r="E1051" s="79" t="s">
        <v>458</v>
      </c>
      <c r="F1051" s="79" t="s">
        <v>635</v>
      </c>
      <c r="G1051" s="79" t="s">
        <v>918</v>
      </c>
      <c r="H1051" s="79" t="s">
        <v>656</v>
      </c>
      <c r="I1051" s="79" t="s">
        <v>919</v>
      </c>
      <c r="J1051" s="79" t="s">
        <v>658</v>
      </c>
      <c r="K1051" s="79" t="s">
        <v>472</v>
      </c>
      <c r="L1051" s="79" t="s">
        <v>637</v>
      </c>
      <c r="M1051" s="79" t="s">
        <v>650</v>
      </c>
      <c r="N1051" s="82">
        <v>1</v>
      </c>
      <c r="O1051" s="82">
        <v>1</v>
      </c>
      <c r="P1051" s="82">
        <v>1</v>
      </c>
      <c r="Q1051" s="82">
        <v>1</v>
      </c>
      <c r="R1051" s="82">
        <v>1</v>
      </c>
      <c r="S1051" s="82">
        <v>1</v>
      </c>
      <c r="T1051" s="82">
        <v>0</v>
      </c>
      <c r="U1051" s="82">
        <v>0</v>
      </c>
      <c r="V1051" s="82">
        <v>0</v>
      </c>
      <c r="W1051" s="77">
        <v>52067.5</v>
      </c>
      <c r="X1051" s="77">
        <v>0</v>
      </c>
      <c r="Y1051" s="77">
        <v>0</v>
      </c>
      <c r="Z1051" s="77">
        <v>282.02999999999997</v>
      </c>
      <c r="AA1051" s="77">
        <v>0</v>
      </c>
      <c r="AB1051" s="77">
        <v>0</v>
      </c>
      <c r="AC1051" s="77">
        <v>0</v>
      </c>
      <c r="AD1051" s="77">
        <v>52067.5</v>
      </c>
      <c r="AE1051" s="134">
        <v>44414</v>
      </c>
      <c r="AF1051" s="134">
        <v>48066</v>
      </c>
      <c r="AG1051" s="135">
        <v>52067.5</v>
      </c>
      <c r="AH1051" s="84">
        <v>7.4333333333333336</v>
      </c>
      <c r="AI1051" s="84">
        <v>10</v>
      </c>
      <c r="AJ1051" s="136">
        <v>6.5000000000000002E-2</v>
      </c>
      <c r="AK1051" s="79" t="s">
        <v>651</v>
      </c>
      <c r="AL1051" s="79" t="s">
        <v>652</v>
      </c>
      <c r="AM1051" s="130">
        <v>0</v>
      </c>
      <c r="AN1051" s="130">
        <v>0</v>
      </c>
      <c r="AO1051" s="130">
        <v>0</v>
      </c>
      <c r="AP1051" s="130">
        <v>0</v>
      </c>
      <c r="AQ1051" s="130">
        <v>0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0</v>
      </c>
      <c r="BI1051" s="22">
        <f t="shared" si="48"/>
        <v>0</v>
      </c>
      <c r="BJ1051" s="22">
        <f t="shared" si="49"/>
        <v>0</v>
      </c>
      <c r="BK1051" s="22">
        <f t="shared" si="50"/>
        <v>0</v>
      </c>
    </row>
    <row r="1052" spans="1:63" x14ac:dyDescent="0.35">
      <c r="A1052" s="23" t="s">
        <v>2415</v>
      </c>
      <c r="B1052" s="79" t="s">
        <v>1109</v>
      </c>
      <c r="C1052" s="80">
        <v>1</v>
      </c>
      <c r="D1052" s="81" t="s">
        <v>23</v>
      </c>
      <c r="E1052" s="79" t="s">
        <v>458</v>
      </c>
      <c r="F1052" s="79" t="s">
        <v>635</v>
      </c>
      <c r="G1052" s="79" t="s">
        <v>55</v>
      </c>
      <c r="H1052" s="79" t="s">
        <v>648</v>
      </c>
      <c r="I1052" s="79" t="s">
        <v>636</v>
      </c>
      <c r="J1052" s="79" t="s">
        <v>649</v>
      </c>
      <c r="K1052" s="79" t="s">
        <v>583</v>
      </c>
      <c r="L1052" s="79" t="s">
        <v>637</v>
      </c>
      <c r="M1052" s="79" t="s">
        <v>650</v>
      </c>
      <c r="N1052" s="82">
        <v>1</v>
      </c>
      <c r="O1052" s="82">
        <v>1</v>
      </c>
      <c r="P1052" s="82">
        <v>1</v>
      </c>
      <c r="Q1052" s="82">
        <v>0</v>
      </c>
      <c r="R1052" s="82">
        <v>0</v>
      </c>
      <c r="S1052" s="82">
        <v>1</v>
      </c>
      <c r="T1052" s="82">
        <v>1</v>
      </c>
      <c r="U1052" s="82">
        <v>1</v>
      </c>
      <c r="V1052" s="82">
        <v>0</v>
      </c>
      <c r="W1052" s="77">
        <v>126653981.23999999</v>
      </c>
      <c r="X1052" s="77">
        <v>0</v>
      </c>
      <c r="Y1052" s="77">
        <v>0</v>
      </c>
      <c r="Z1052" s="77">
        <v>0</v>
      </c>
      <c r="AA1052" s="77">
        <v>0</v>
      </c>
      <c r="AB1052" s="77">
        <v>0</v>
      </c>
      <c r="AC1052" s="77">
        <v>0</v>
      </c>
      <c r="AD1052" s="77">
        <v>126653981.23999999</v>
      </c>
      <c r="AE1052" s="134">
        <v>44291</v>
      </c>
      <c r="AF1052" s="134">
        <v>46117</v>
      </c>
      <c r="AG1052" s="135">
        <v>126653981.23999999</v>
      </c>
      <c r="AH1052" s="84">
        <v>2.0972222222222223</v>
      </c>
      <c r="AI1052" s="84">
        <v>5</v>
      </c>
      <c r="AJ1052" s="136">
        <v>7.1294999999999997E-2</v>
      </c>
      <c r="AK1052" s="79" t="s">
        <v>651</v>
      </c>
      <c r="AL1052" s="79" t="s">
        <v>652</v>
      </c>
      <c r="AM1052" s="130">
        <v>0</v>
      </c>
      <c r="AN1052" s="130">
        <v>0</v>
      </c>
      <c r="AO1052" s="130">
        <v>0</v>
      </c>
      <c r="AP1052" s="130">
        <v>0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0</v>
      </c>
      <c r="BI1052" s="22">
        <f t="shared" si="48"/>
        <v>0</v>
      </c>
      <c r="BJ1052" s="22">
        <f t="shared" si="49"/>
        <v>0</v>
      </c>
      <c r="BK1052" s="22">
        <f t="shared" si="50"/>
        <v>0</v>
      </c>
    </row>
    <row r="1053" spans="1:63" x14ac:dyDescent="0.35">
      <c r="A1053" s="23" t="s">
        <v>2416</v>
      </c>
      <c r="B1053" s="79" t="s">
        <v>1110</v>
      </c>
      <c r="C1053" s="80">
        <v>1</v>
      </c>
      <c r="D1053" s="81" t="s">
        <v>23</v>
      </c>
      <c r="E1053" s="79" t="s">
        <v>458</v>
      </c>
      <c r="F1053" s="79" t="s">
        <v>635</v>
      </c>
      <c r="G1053" s="79" t="s">
        <v>655</v>
      </c>
      <c r="H1053" s="79" t="s">
        <v>656</v>
      </c>
      <c r="I1053" s="79" t="s">
        <v>657</v>
      </c>
      <c r="J1053" s="79" t="s">
        <v>658</v>
      </c>
      <c r="K1053" s="79" t="s">
        <v>471</v>
      </c>
      <c r="L1053" s="79" t="s">
        <v>637</v>
      </c>
      <c r="M1053" s="79" t="s">
        <v>650</v>
      </c>
      <c r="N1053" s="82">
        <v>1</v>
      </c>
      <c r="O1053" s="82">
        <v>1</v>
      </c>
      <c r="P1053" s="82">
        <v>1</v>
      </c>
      <c r="Q1053" s="82">
        <v>1</v>
      </c>
      <c r="R1053" s="82">
        <v>1</v>
      </c>
      <c r="S1053" s="82">
        <v>1</v>
      </c>
      <c r="T1053" s="82">
        <v>0</v>
      </c>
      <c r="U1053" s="82">
        <v>0</v>
      </c>
      <c r="V1053" s="82">
        <v>0</v>
      </c>
      <c r="W1053" s="77">
        <v>1097997.08</v>
      </c>
      <c r="X1053" s="77">
        <v>0</v>
      </c>
      <c r="Y1053" s="77">
        <v>0</v>
      </c>
      <c r="Z1053" s="77">
        <v>0</v>
      </c>
      <c r="AA1053" s="77">
        <v>0</v>
      </c>
      <c r="AB1053" s="77">
        <v>0</v>
      </c>
      <c r="AC1053" s="77">
        <v>0</v>
      </c>
      <c r="AD1053" s="77">
        <v>1097997.08</v>
      </c>
      <c r="AE1053" s="134">
        <v>44291</v>
      </c>
      <c r="AF1053" s="134">
        <v>45387</v>
      </c>
      <c r="AG1053" s="135">
        <v>1097997.08</v>
      </c>
      <c r="AH1053" s="84">
        <v>9.7222222222222224E-2</v>
      </c>
      <c r="AI1053" s="84">
        <v>3</v>
      </c>
      <c r="AJ1053" s="136">
        <v>6.1652999999999999E-2</v>
      </c>
      <c r="AK1053" s="79" t="s">
        <v>651</v>
      </c>
      <c r="AL1053" s="79" t="s">
        <v>652</v>
      </c>
      <c r="AM1053" s="130">
        <v>0</v>
      </c>
      <c r="AN1053" s="130">
        <v>1097997.08</v>
      </c>
      <c r="AO1053" s="130">
        <v>0</v>
      </c>
      <c r="AP1053" s="130">
        <v>0</v>
      </c>
      <c r="AQ1053" s="130">
        <v>0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0</v>
      </c>
      <c r="BI1053" s="22">
        <f t="shared" si="48"/>
        <v>1097997.08</v>
      </c>
      <c r="BJ1053" s="22">
        <f t="shared" si="49"/>
        <v>0</v>
      </c>
      <c r="BK1053" s="22">
        <f t="shared" si="50"/>
        <v>1097997.08</v>
      </c>
    </row>
    <row r="1054" spans="1:63" x14ac:dyDescent="0.35">
      <c r="A1054" s="23" t="s">
        <v>2417</v>
      </c>
      <c r="B1054" s="79" t="s">
        <v>1111</v>
      </c>
      <c r="C1054" s="80">
        <v>1</v>
      </c>
      <c r="D1054" s="81" t="s">
        <v>23</v>
      </c>
      <c r="E1054" s="79" t="s">
        <v>458</v>
      </c>
      <c r="F1054" s="79" t="s">
        <v>635</v>
      </c>
      <c r="G1054" s="79" t="s">
        <v>655</v>
      </c>
      <c r="H1054" s="79" t="s">
        <v>656</v>
      </c>
      <c r="I1054" s="79" t="s">
        <v>657</v>
      </c>
      <c r="J1054" s="79" t="s">
        <v>658</v>
      </c>
      <c r="K1054" s="79" t="s">
        <v>471</v>
      </c>
      <c r="L1054" s="79" t="s">
        <v>637</v>
      </c>
      <c r="M1054" s="79" t="s">
        <v>650</v>
      </c>
      <c r="N1054" s="82">
        <v>1</v>
      </c>
      <c r="O1054" s="82">
        <v>1</v>
      </c>
      <c r="P1054" s="82">
        <v>1</v>
      </c>
      <c r="Q1054" s="82">
        <v>1</v>
      </c>
      <c r="R1054" s="82">
        <v>1</v>
      </c>
      <c r="S1054" s="82">
        <v>1</v>
      </c>
      <c r="T1054" s="82">
        <v>0</v>
      </c>
      <c r="U1054" s="82">
        <v>0</v>
      </c>
      <c r="V1054" s="82">
        <v>0</v>
      </c>
      <c r="W1054" s="77">
        <v>1094019.6000000001</v>
      </c>
      <c r="X1054" s="77">
        <v>0</v>
      </c>
      <c r="Y1054" s="77">
        <v>0</v>
      </c>
      <c r="Z1054" s="77">
        <v>0</v>
      </c>
      <c r="AA1054" s="77">
        <v>0</v>
      </c>
      <c r="AB1054" s="77">
        <v>0</v>
      </c>
      <c r="AC1054" s="77">
        <v>0</v>
      </c>
      <c r="AD1054" s="77">
        <v>1094019.6000000001</v>
      </c>
      <c r="AE1054" s="134">
        <v>44291</v>
      </c>
      <c r="AF1054" s="134">
        <v>46117</v>
      </c>
      <c r="AG1054" s="135">
        <v>1094019.6000000001</v>
      </c>
      <c r="AH1054" s="84">
        <v>2.0972222222222223</v>
      </c>
      <c r="AI1054" s="84">
        <v>5</v>
      </c>
      <c r="AJ1054" s="136">
        <v>7.1294999999999997E-2</v>
      </c>
      <c r="AK1054" s="79" t="s">
        <v>651</v>
      </c>
      <c r="AL1054" s="79" t="s">
        <v>652</v>
      </c>
      <c r="AM1054" s="130">
        <v>0</v>
      </c>
      <c r="AN1054" s="130">
        <v>0</v>
      </c>
      <c r="AO1054" s="130">
        <v>0</v>
      </c>
      <c r="AP1054" s="130">
        <v>0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0</v>
      </c>
      <c r="BI1054" s="22">
        <f t="shared" si="48"/>
        <v>0</v>
      </c>
      <c r="BJ1054" s="22">
        <f t="shared" si="49"/>
        <v>0</v>
      </c>
      <c r="BK1054" s="22">
        <f t="shared" si="50"/>
        <v>0</v>
      </c>
    </row>
    <row r="1055" spans="1:63" x14ac:dyDescent="0.35">
      <c r="A1055" s="23" t="s">
        <v>2418</v>
      </c>
      <c r="B1055" s="79" t="s">
        <v>1112</v>
      </c>
      <c r="C1055" s="80">
        <v>1</v>
      </c>
      <c r="D1055" s="81" t="s">
        <v>23</v>
      </c>
      <c r="E1055" s="79" t="s">
        <v>458</v>
      </c>
      <c r="F1055" s="79" t="s">
        <v>635</v>
      </c>
      <c r="G1055" s="79" t="s">
        <v>655</v>
      </c>
      <c r="H1055" s="79" t="s">
        <v>656</v>
      </c>
      <c r="I1055" s="79" t="s">
        <v>657</v>
      </c>
      <c r="J1055" s="79" t="s">
        <v>658</v>
      </c>
      <c r="K1055" s="79" t="s">
        <v>471</v>
      </c>
      <c r="L1055" s="79" t="s">
        <v>637</v>
      </c>
      <c r="M1055" s="79" t="s">
        <v>650</v>
      </c>
      <c r="N1055" s="82">
        <v>1</v>
      </c>
      <c r="O1055" s="82">
        <v>1</v>
      </c>
      <c r="P1055" s="82">
        <v>1</v>
      </c>
      <c r="Q1055" s="82">
        <v>1</v>
      </c>
      <c r="R1055" s="82">
        <v>1</v>
      </c>
      <c r="S1055" s="82">
        <v>1</v>
      </c>
      <c r="T1055" s="82">
        <v>0</v>
      </c>
      <c r="U1055" s="82">
        <v>0</v>
      </c>
      <c r="V1055" s="82">
        <v>0</v>
      </c>
      <c r="W1055" s="77">
        <v>1097997.07</v>
      </c>
      <c r="X1055" s="77">
        <v>0</v>
      </c>
      <c r="Y1055" s="77">
        <v>0</v>
      </c>
      <c r="Z1055" s="77">
        <v>0</v>
      </c>
      <c r="AA1055" s="77">
        <v>0</v>
      </c>
      <c r="AB1055" s="77">
        <v>0</v>
      </c>
      <c r="AC1055" s="77">
        <v>0</v>
      </c>
      <c r="AD1055" s="77">
        <v>1097997.07</v>
      </c>
      <c r="AE1055" s="134">
        <v>44291</v>
      </c>
      <c r="AF1055" s="134">
        <v>45387</v>
      </c>
      <c r="AG1055" s="135">
        <v>1097997.07</v>
      </c>
      <c r="AH1055" s="84">
        <v>9.7222222222222224E-2</v>
      </c>
      <c r="AI1055" s="84">
        <v>3</v>
      </c>
      <c r="AJ1055" s="136">
        <v>6.1652999999999999E-2</v>
      </c>
      <c r="AK1055" s="79" t="s">
        <v>651</v>
      </c>
      <c r="AL1055" s="79" t="s">
        <v>652</v>
      </c>
      <c r="AM1055" s="130">
        <v>0</v>
      </c>
      <c r="AN1055" s="130">
        <v>1097997.07</v>
      </c>
      <c r="AO1055" s="130">
        <v>0</v>
      </c>
      <c r="AP1055" s="130">
        <v>0</v>
      </c>
      <c r="AQ1055" s="130">
        <v>0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0</v>
      </c>
      <c r="BI1055" s="22">
        <f t="shared" si="48"/>
        <v>1097997.07</v>
      </c>
      <c r="BJ1055" s="22">
        <f t="shared" si="49"/>
        <v>0</v>
      </c>
      <c r="BK1055" s="22">
        <f t="shared" si="50"/>
        <v>1097997.07</v>
      </c>
    </row>
    <row r="1056" spans="1:63" x14ac:dyDescent="0.35">
      <c r="A1056" s="23" t="s">
        <v>2419</v>
      </c>
      <c r="B1056" s="79" t="s">
        <v>1113</v>
      </c>
      <c r="C1056" s="80">
        <v>1</v>
      </c>
      <c r="D1056" s="81" t="s">
        <v>23</v>
      </c>
      <c r="E1056" s="79" t="s">
        <v>458</v>
      </c>
      <c r="F1056" s="79" t="s">
        <v>635</v>
      </c>
      <c r="G1056" s="79" t="s">
        <v>655</v>
      </c>
      <c r="H1056" s="79" t="s">
        <v>656</v>
      </c>
      <c r="I1056" s="79" t="s">
        <v>657</v>
      </c>
      <c r="J1056" s="79" t="s">
        <v>658</v>
      </c>
      <c r="K1056" s="79" t="s">
        <v>471</v>
      </c>
      <c r="L1056" s="79" t="s">
        <v>637</v>
      </c>
      <c r="M1056" s="79" t="s">
        <v>650</v>
      </c>
      <c r="N1056" s="82">
        <v>1</v>
      </c>
      <c r="O1056" s="82">
        <v>1</v>
      </c>
      <c r="P1056" s="82">
        <v>1</v>
      </c>
      <c r="Q1056" s="82">
        <v>1</v>
      </c>
      <c r="R1056" s="82">
        <v>1</v>
      </c>
      <c r="S1056" s="82">
        <v>1</v>
      </c>
      <c r="T1056" s="82">
        <v>0</v>
      </c>
      <c r="U1056" s="82">
        <v>0</v>
      </c>
      <c r="V1056" s="82">
        <v>0</v>
      </c>
      <c r="W1056" s="77">
        <v>1094019.6100000001</v>
      </c>
      <c r="X1056" s="77">
        <v>0</v>
      </c>
      <c r="Y1056" s="77">
        <v>0</v>
      </c>
      <c r="Z1056" s="77">
        <v>0</v>
      </c>
      <c r="AA1056" s="77">
        <v>0</v>
      </c>
      <c r="AB1056" s="77">
        <v>0</v>
      </c>
      <c r="AC1056" s="77">
        <v>0</v>
      </c>
      <c r="AD1056" s="77">
        <v>1094019.6100000001</v>
      </c>
      <c r="AE1056" s="134">
        <v>44291</v>
      </c>
      <c r="AF1056" s="134">
        <v>46117</v>
      </c>
      <c r="AG1056" s="135">
        <v>1094019.6100000001</v>
      </c>
      <c r="AH1056" s="84">
        <v>2.0972222222222223</v>
      </c>
      <c r="AI1056" s="84">
        <v>5</v>
      </c>
      <c r="AJ1056" s="136">
        <v>7.1294999999999997E-2</v>
      </c>
      <c r="AK1056" s="79" t="s">
        <v>651</v>
      </c>
      <c r="AL1056" s="79" t="s">
        <v>652</v>
      </c>
      <c r="AM1056" s="130">
        <v>0</v>
      </c>
      <c r="AN1056" s="130">
        <v>0</v>
      </c>
      <c r="AO1056" s="130">
        <v>0</v>
      </c>
      <c r="AP1056" s="130">
        <v>0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0</v>
      </c>
      <c r="BI1056" s="22">
        <f t="shared" si="48"/>
        <v>0</v>
      </c>
      <c r="BJ1056" s="22">
        <f t="shared" si="49"/>
        <v>0</v>
      </c>
      <c r="BK1056" s="22">
        <f t="shared" si="50"/>
        <v>0</v>
      </c>
    </row>
    <row r="1057" spans="1:63" x14ac:dyDescent="0.35">
      <c r="A1057" s="23" t="s">
        <v>2420</v>
      </c>
      <c r="B1057" s="79" t="s">
        <v>1114</v>
      </c>
      <c r="C1057" s="80">
        <v>1</v>
      </c>
      <c r="D1057" s="81" t="s">
        <v>23</v>
      </c>
      <c r="E1057" s="79" t="s">
        <v>458</v>
      </c>
      <c r="F1057" s="79" t="s">
        <v>635</v>
      </c>
      <c r="G1057" s="79" t="s">
        <v>655</v>
      </c>
      <c r="H1057" s="79" t="s">
        <v>656</v>
      </c>
      <c r="I1057" s="79" t="s">
        <v>657</v>
      </c>
      <c r="J1057" s="79" t="s">
        <v>658</v>
      </c>
      <c r="K1057" s="79" t="s">
        <v>471</v>
      </c>
      <c r="L1057" s="79" t="s">
        <v>637</v>
      </c>
      <c r="M1057" s="79" t="s">
        <v>650</v>
      </c>
      <c r="N1057" s="82">
        <v>1</v>
      </c>
      <c r="O1057" s="82">
        <v>1</v>
      </c>
      <c r="P1057" s="82">
        <v>1</v>
      </c>
      <c r="Q1057" s="82">
        <v>1</v>
      </c>
      <c r="R1057" s="82">
        <v>1</v>
      </c>
      <c r="S1057" s="82">
        <v>1</v>
      </c>
      <c r="T1057" s="82">
        <v>0</v>
      </c>
      <c r="U1057" s="82">
        <v>0</v>
      </c>
      <c r="V1057" s="82">
        <v>0</v>
      </c>
      <c r="W1057" s="77">
        <v>116256.87</v>
      </c>
      <c r="X1057" s="77">
        <v>0</v>
      </c>
      <c r="Y1057" s="77">
        <v>0</v>
      </c>
      <c r="Z1057" s="77">
        <v>0</v>
      </c>
      <c r="AA1057" s="77">
        <v>0</v>
      </c>
      <c r="AB1057" s="77">
        <v>0</v>
      </c>
      <c r="AC1057" s="77">
        <v>0</v>
      </c>
      <c r="AD1057" s="77">
        <v>116256.87</v>
      </c>
      <c r="AE1057" s="134">
        <v>44291</v>
      </c>
      <c r="AF1057" s="134">
        <v>45387</v>
      </c>
      <c r="AG1057" s="135">
        <v>116256.87</v>
      </c>
      <c r="AH1057" s="84">
        <v>9.7222222222222224E-2</v>
      </c>
      <c r="AI1057" s="84">
        <v>3</v>
      </c>
      <c r="AJ1057" s="136">
        <v>6.1652999999999999E-2</v>
      </c>
      <c r="AK1057" s="79" t="s">
        <v>651</v>
      </c>
      <c r="AL1057" s="79" t="s">
        <v>652</v>
      </c>
      <c r="AM1057" s="130">
        <v>0</v>
      </c>
      <c r="AN1057" s="130">
        <v>116256.87</v>
      </c>
      <c r="AO1057" s="130">
        <v>0</v>
      </c>
      <c r="AP1057" s="130">
        <v>0</v>
      </c>
      <c r="AQ1057" s="130">
        <v>0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0</v>
      </c>
      <c r="BI1057" s="22">
        <f t="shared" si="48"/>
        <v>116256.87</v>
      </c>
      <c r="BJ1057" s="22">
        <f t="shared" si="49"/>
        <v>0</v>
      </c>
      <c r="BK1057" s="22">
        <f t="shared" si="50"/>
        <v>116256.87</v>
      </c>
    </row>
    <row r="1058" spans="1:63" x14ac:dyDescent="0.35">
      <c r="A1058" s="23" t="s">
        <v>2421</v>
      </c>
      <c r="B1058" s="79" t="s">
        <v>1115</v>
      </c>
      <c r="C1058" s="80">
        <v>1</v>
      </c>
      <c r="D1058" s="81" t="s">
        <v>23</v>
      </c>
      <c r="E1058" s="79" t="s">
        <v>458</v>
      </c>
      <c r="F1058" s="79" t="s">
        <v>635</v>
      </c>
      <c r="G1058" s="79" t="s">
        <v>655</v>
      </c>
      <c r="H1058" s="79" t="s">
        <v>656</v>
      </c>
      <c r="I1058" s="79" t="s">
        <v>657</v>
      </c>
      <c r="J1058" s="79" t="s">
        <v>658</v>
      </c>
      <c r="K1058" s="79" t="s">
        <v>471</v>
      </c>
      <c r="L1058" s="79" t="s">
        <v>637</v>
      </c>
      <c r="M1058" s="79" t="s">
        <v>650</v>
      </c>
      <c r="N1058" s="82">
        <v>1</v>
      </c>
      <c r="O1058" s="82">
        <v>1</v>
      </c>
      <c r="P1058" s="82">
        <v>1</v>
      </c>
      <c r="Q1058" s="82">
        <v>1</v>
      </c>
      <c r="R1058" s="82">
        <v>1</v>
      </c>
      <c r="S1058" s="82">
        <v>1</v>
      </c>
      <c r="T1058" s="82">
        <v>0</v>
      </c>
      <c r="U1058" s="82">
        <v>0</v>
      </c>
      <c r="V1058" s="82">
        <v>0</v>
      </c>
      <c r="W1058" s="77">
        <v>147482.09</v>
      </c>
      <c r="X1058" s="77">
        <v>0</v>
      </c>
      <c r="Y1058" s="77">
        <v>0</v>
      </c>
      <c r="Z1058" s="77">
        <v>0</v>
      </c>
      <c r="AA1058" s="77">
        <v>0</v>
      </c>
      <c r="AB1058" s="77">
        <v>0</v>
      </c>
      <c r="AC1058" s="77">
        <v>0</v>
      </c>
      <c r="AD1058" s="77">
        <v>147482.09</v>
      </c>
      <c r="AE1058" s="134">
        <v>44291</v>
      </c>
      <c r="AF1058" s="134">
        <v>45387</v>
      </c>
      <c r="AG1058" s="135">
        <v>147482.09</v>
      </c>
      <c r="AH1058" s="84">
        <v>9.7222222222222224E-2</v>
      </c>
      <c r="AI1058" s="84">
        <v>3</v>
      </c>
      <c r="AJ1058" s="136">
        <v>6.1652999999999999E-2</v>
      </c>
      <c r="AK1058" s="79" t="s">
        <v>651</v>
      </c>
      <c r="AL1058" s="79" t="s">
        <v>652</v>
      </c>
      <c r="AM1058" s="130">
        <v>0</v>
      </c>
      <c r="AN1058" s="130">
        <v>0</v>
      </c>
      <c r="AO1058" s="130">
        <v>0</v>
      </c>
      <c r="AP1058" s="130">
        <v>0</v>
      </c>
      <c r="AQ1058" s="130">
        <v>0</v>
      </c>
      <c r="AR1058" s="130">
        <v>0</v>
      </c>
      <c r="AS1058" s="130">
        <v>0</v>
      </c>
      <c r="AT1058" s="130">
        <v>147482.09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0</v>
      </c>
      <c r="BI1058" s="22">
        <f t="shared" si="48"/>
        <v>147482.09</v>
      </c>
      <c r="BJ1058" s="22">
        <f t="shared" si="49"/>
        <v>0</v>
      </c>
      <c r="BK1058" s="22">
        <f t="shared" si="50"/>
        <v>147482.09</v>
      </c>
    </row>
    <row r="1059" spans="1:63" x14ac:dyDescent="0.35">
      <c r="A1059" s="23" t="s">
        <v>2422</v>
      </c>
      <c r="B1059" s="79" t="s">
        <v>562</v>
      </c>
      <c r="C1059" s="80">
        <v>2</v>
      </c>
      <c r="D1059" s="81" t="s">
        <v>23</v>
      </c>
      <c r="E1059" s="79" t="s">
        <v>458</v>
      </c>
      <c r="F1059" s="79" t="s">
        <v>635</v>
      </c>
      <c r="G1059" s="79" t="s">
        <v>918</v>
      </c>
      <c r="H1059" s="79" t="s">
        <v>656</v>
      </c>
      <c r="I1059" s="79" t="s">
        <v>919</v>
      </c>
      <c r="J1059" s="79" t="s">
        <v>658</v>
      </c>
      <c r="K1059" s="79" t="s">
        <v>472</v>
      </c>
      <c r="L1059" s="79" t="s">
        <v>637</v>
      </c>
      <c r="M1059" s="79" t="s">
        <v>650</v>
      </c>
      <c r="N1059" s="82">
        <v>1</v>
      </c>
      <c r="O1059" s="82">
        <v>1</v>
      </c>
      <c r="P1059" s="82">
        <v>1</v>
      </c>
      <c r="Q1059" s="82">
        <v>1</v>
      </c>
      <c r="R1059" s="82">
        <v>1</v>
      </c>
      <c r="S1059" s="82">
        <v>1</v>
      </c>
      <c r="T1059" s="82">
        <v>0</v>
      </c>
      <c r="U1059" s="82">
        <v>0</v>
      </c>
      <c r="V1059" s="82">
        <v>0</v>
      </c>
      <c r="W1059" s="77">
        <v>23600</v>
      </c>
      <c r="X1059" s="77">
        <v>0</v>
      </c>
      <c r="Y1059" s="77">
        <v>0</v>
      </c>
      <c r="Z1059" s="77">
        <v>84.57</v>
      </c>
      <c r="AA1059" s="77">
        <v>0</v>
      </c>
      <c r="AB1059" s="77">
        <v>0</v>
      </c>
      <c r="AC1059" s="77">
        <v>0</v>
      </c>
      <c r="AD1059" s="77">
        <v>23600</v>
      </c>
      <c r="AE1059" s="134">
        <v>44446</v>
      </c>
      <c r="AF1059" s="134">
        <v>45542</v>
      </c>
      <c r="AG1059" s="135">
        <v>23600</v>
      </c>
      <c r="AH1059" s="84">
        <v>0.51944444444444449</v>
      </c>
      <c r="AI1059" s="84">
        <v>3</v>
      </c>
      <c r="AJ1059" s="136">
        <v>4.2999999999999997E-2</v>
      </c>
      <c r="AK1059" s="79" t="s">
        <v>651</v>
      </c>
      <c r="AL1059" s="79" t="s">
        <v>652</v>
      </c>
      <c r="AM1059" s="130">
        <v>11800</v>
      </c>
      <c r="AN1059" s="130">
        <v>0</v>
      </c>
      <c r="AO1059" s="130">
        <v>0</v>
      </c>
      <c r="AP1059" s="130">
        <v>0</v>
      </c>
      <c r="AQ1059" s="130">
        <v>0</v>
      </c>
      <c r="AR1059" s="130">
        <v>0</v>
      </c>
      <c r="AS1059" s="130">
        <v>11800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0</v>
      </c>
      <c r="BI1059" s="22">
        <f t="shared" si="48"/>
        <v>23600</v>
      </c>
      <c r="BJ1059" s="22">
        <f t="shared" si="49"/>
        <v>0</v>
      </c>
      <c r="BK1059" s="22">
        <f t="shared" si="50"/>
        <v>23600</v>
      </c>
    </row>
    <row r="1060" spans="1:63" x14ac:dyDescent="0.35">
      <c r="A1060" s="23" t="s">
        <v>2423</v>
      </c>
      <c r="B1060" s="79" t="s">
        <v>562</v>
      </c>
      <c r="C1060" s="80">
        <v>3</v>
      </c>
      <c r="D1060" s="81" t="s">
        <v>23</v>
      </c>
      <c r="E1060" s="79" t="s">
        <v>458</v>
      </c>
      <c r="F1060" s="79" t="s">
        <v>635</v>
      </c>
      <c r="G1060" s="79" t="s">
        <v>918</v>
      </c>
      <c r="H1060" s="79" t="s">
        <v>656</v>
      </c>
      <c r="I1060" s="79" t="s">
        <v>919</v>
      </c>
      <c r="J1060" s="79" t="s">
        <v>658</v>
      </c>
      <c r="K1060" s="79" t="s">
        <v>472</v>
      </c>
      <c r="L1060" s="79" t="s">
        <v>637</v>
      </c>
      <c r="M1060" s="79" t="s">
        <v>650</v>
      </c>
      <c r="N1060" s="82">
        <v>1</v>
      </c>
      <c r="O1060" s="82">
        <v>1</v>
      </c>
      <c r="P1060" s="82">
        <v>1</v>
      </c>
      <c r="Q1060" s="82">
        <v>1</v>
      </c>
      <c r="R1060" s="82">
        <v>1</v>
      </c>
      <c r="S1060" s="82">
        <v>1</v>
      </c>
      <c r="T1060" s="82">
        <v>0</v>
      </c>
      <c r="U1060" s="82">
        <v>0</v>
      </c>
      <c r="V1060" s="82">
        <v>0</v>
      </c>
      <c r="W1060" s="77">
        <v>96612.5</v>
      </c>
      <c r="X1060" s="77">
        <v>0</v>
      </c>
      <c r="Y1060" s="77">
        <v>0</v>
      </c>
      <c r="Z1060" s="77">
        <v>379.2</v>
      </c>
      <c r="AA1060" s="77">
        <v>0</v>
      </c>
      <c r="AB1060" s="77">
        <v>0</v>
      </c>
      <c r="AC1060" s="77">
        <v>0</v>
      </c>
      <c r="AD1060" s="77">
        <v>96612.5</v>
      </c>
      <c r="AE1060" s="134">
        <v>44446</v>
      </c>
      <c r="AF1060" s="134">
        <v>45907</v>
      </c>
      <c r="AG1060" s="135">
        <v>96612.5</v>
      </c>
      <c r="AH1060" s="84">
        <v>1.5194444444444444</v>
      </c>
      <c r="AI1060" s="84">
        <v>4</v>
      </c>
      <c r="AJ1060" s="136">
        <v>4.7100000000000003E-2</v>
      </c>
      <c r="AK1060" s="79" t="s">
        <v>651</v>
      </c>
      <c r="AL1060" s="79" t="s">
        <v>652</v>
      </c>
      <c r="AM1060" s="130">
        <v>0</v>
      </c>
      <c r="AN1060" s="130">
        <v>0</v>
      </c>
      <c r="AO1060" s="130">
        <v>0</v>
      </c>
      <c r="AP1060" s="130">
        <v>0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48306.25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48306.25</v>
      </c>
      <c r="BF1060" s="130">
        <v>0</v>
      </c>
      <c r="BG1060" s="130">
        <v>0</v>
      </c>
      <c r="BH1060" s="130">
        <v>0</v>
      </c>
      <c r="BI1060" s="22">
        <f t="shared" si="48"/>
        <v>0</v>
      </c>
      <c r="BJ1060" s="22">
        <f t="shared" si="49"/>
        <v>96612.5</v>
      </c>
      <c r="BK1060" s="22">
        <f t="shared" si="50"/>
        <v>96612.5</v>
      </c>
    </row>
    <row r="1061" spans="1:63" x14ac:dyDescent="0.35">
      <c r="A1061" s="23" t="s">
        <v>2424</v>
      </c>
      <c r="B1061" s="79" t="s">
        <v>562</v>
      </c>
      <c r="C1061" s="80">
        <v>4</v>
      </c>
      <c r="D1061" s="81" t="s">
        <v>23</v>
      </c>
      <c r="E1061" s="79" t="s">
        <v>458</v>
      </c>
      <c r="F1061" s="79" t="s">
        <v>635</v>
      </c>
      <c r="G1061" s="79" t="s">
        <v>918</v>
      </c>
      <c r="H1061" s="79" t="s">
        <v>656</v>
      </c>
      <c r="I1061" s="79" t="s">
        <v>919</v>
      </c>
      <c r="J1061" s="79" t="s">
        <v>658</v>
      </c>
      <c r="K1061" s="79" t="s">
        <v>472</v>
      </c>
      <c r="L1061" s="79" t="s">
        <v>637</v>
      </c>
      <c r="M1061" s="79" t="s">
        <v>650</v>
      </c>
      <c r="N1061" s="82">
        <v>1</v>
      </c>
      <c r="O1061" s="82">
        <v>1</v>
      </c>
      <c r="P1061" s="82">
        <v>1</v>
      </c>
      <c r="Q1061" s="82">
        <v>1</v>
      </c>
      <c r="R1061" s="82">
        <v>1</v>
      </c>
      <c r="S1061" s="82">
        <v>1</v>
      </c>
      <c r="T1061" s="82">
        <v>0</v>
      </c>
      <c r="U1061" s="82">
        <v>0</v>
      </c>
      <c r="V1061" s="82">
        <v>0</v>
      </c>
      <c r="W1061" s="77">
        <v>139240</v>
      </c>
      <c r="X1061" s="77">
        <v>0</v>
      </c>
      <c r="Y1061" s="77">
        <v>0</v>
      </c>
      <c r="Z1061" s="77">
        <v>588.29</v>
      </c>
      <c r="AA1061" s="77">
        <v>0</v>
      </c>
      <c r="AB1061" s="77">
        <v>0</v>
      </c>
      <c r="AC1061" s="77">
        <v>0</v>
      </c>
      <c r="AD1061" s="77">
        <v>139240</v>
      </c>
      <c r="AE1061" s="134">
        <v>44446</v>
      </c>
      <c r="AF1061" s="134">
        <v>46272</v>
      </c>
      <c r="AG1061" s="135">
        <v>139240</v>
      </c>
      <c r="AH1061" s="84">
        <v>2.5194444444444444</v>
      </c>
      <c r="AI1061" s="84">
        <v>5</v>
      </c>
      <c r="AJ1061" s="136">
        <v>5.0700000000000002E-2</v>
      </c>
      <c r="AK1061" s="79" t="s">
        <v>651</v>
      </c>
      <c r="AL1061" s="79" t="s">
        <v>652</v>
      </c>
      <c r="AM1061" s="130">
        <v>0</v>
      </c>
      <c r="AN1061" s="130">
        <v>0</v>
      </c>
      <c r="AO1061" s="130">
        <v>0</v>
      </c>
      <c r="AP1061" s="130">
        <v>0</v>
      </c>
      <c r="AQ1061" s="130">
        <v>0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0</v>
      </c>
      <c r="BI1061" s="22">
        <f t="shared" si="48"/>
        <v>0</v>
      </c>
      <c r="BJ1061" s="22">
        <f t="shared" si="49"/>
        <v>0</v>
      </c>
      <c r="BK1061" s="22">
        <f t="shared" si="50"/>
        <v>0</v>
      </c>
    </row>
    <row r="1062" spans="1:63" x14ac:dyDescent="0.35">
      <c r="A1062" s="23" t="s">
        <v>2425</v>
      </c>
      <c r="B1062" s="79" t="s">
        <v>562</v>
      </c>
      <c r="C1062" s="80">
        <v>5</v>
      </c>
      <c r="D1062" s="81" t="s">
        <v>23</v>
      </c>
      <c r="E1062" s="79" t="s">
        <v>458</v>
      </c>
      <c r="F1062" s="79" t="s">
        <v>635</v>
      </c>
      <c r="G1062" s="79" t="s">
        <v>918</v>
      </c>
      <c r="H1062" s="79" t="s">
        <v>656</v>
      </c>
      <c r="I1062" s="79" t="s">
        <v>919</v>
      </c>
      <c r="J1062" s="79" t="s">
        <v>658</v>
      </c>
      <c r="K1062" s="79" t="s">
        <v>472</v>
      </c>
      <c r="L1062" s="79" t="s">
        <v>637</v>
      </c>
      <c r="M1062" s="79" t="s">
        <v>650</v>
      </c>
      <c r="N1062" s="82">
        <v>1</v>
      </c>
      <c r="O1062" s="82">
        <v>1</v>
      </c>
      <c r="P1062" s="82">
        <v>1</v>
      </c>
      <c r="Q1062" s="82">
        <v>1</v>
      </c>
      <c r="R1062" s="82">
        <v>1</v>
      </c>
      <c r="S1062" s="82">
        <v>1</v>
      </c>
      <c r="T1062" s="82">
        <v>0</v>
      </c>
      <c r="U1062" s="82">
        <v>0</v>
      </c>
      <c r="V1062" s="82">
        <v>0</v>
      </c>
      <c r="W1062" s="77">
        <v>1247555</v>
      </c>
      <c r="X1062" s="77">
        <v>0</v>
      </c>
      <c r="Y1062" s="77">
        <v>0</v>
      </c>
      <c r="Z1062" s="77">
        <v>5572.41</v>
      </c>
      <c r="AA1062" s="77">
        <v>0</v>
      </c>
      <c r="AB1062" s="77">
        <v>0</v>
      </c>
      <c r="AC1062" s="77">
        <v>0</v>
      </c>
      <c r="AD1062" s="77">
        <v>1247555</v>
      </c>
      <c r="AE1062" s="134">
        <v>44446</v>
      </c>
      <c r="AF1062" s="134">
        <v>46637</v>
      </c>
      <c r="AG1062" s="135">
        <v>1247555</v>
      </c>
      <c r="AH1062" s="84">
        <v>3.5194444444444444</v>
      </c>
      <c r="AI1062" s="84">
        <v>6</v>
      </c>
      <c r="AJ1062" s="136">
        <v>5.3600000000000002E-2</v>
      </c>
      <c r="AK1062" s="79" t="s">
        <v>651</v>
      </c>
      <c r="AL1062" s="79" t="s">
        <v>652</v>
      </c>
      <c r="AM1062" s="130">
        <v>0</v>
      </c>
      <c r="AN1062" s="130">
        <v>0</v>
      </c>
      <c r="AO1062" s="130">
        <v>0</v>
      </c>
      <c r="AP1062" s="130">
        <v>0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0</v>
      </c>
      <c r="BI1062" s="22">
        <f t="shared" si="48"/>
        <v>0</v>
      </c>
      <c r="BJ1062" s="22">
        <f t="shared" si="49"/>
        <v>0</v>
      </c>
      <c r="BK1062" s="22">
        <f t="shared" si="50"/>
        <v>0</v>
      </c>
    </row>
    <row r="1063" spans="1:63" x14ac:dyDescent="0.35">
      <c r="A1063" s="23" t="s">
        <v>2426</v>
      </c>
      <c r="B1063" s="79" t="s">
        <v>562</v>
      </c>
      <c r="C1063" s="80">
        <v>6</v>
      </c>
      <c r="D1063" s="81" t="s">
        <v>23</v>
      </c>
      <c r="E1063" s="79" t="s">
        <v>458</v>
      </c>
      <c r="F1063" s="79" t="s">
        <v>635</v>
      </c>
      <c r="G1063" s="79" t="s">
        <v>918</v>
      </c>
      <c r="H1063" s="79" t="s">
        <v>656</v>
      </c>
      <c r="I1063" s="79" t="s">
        <v>919</v>
      </c>
      <c r="J1063" s="79" t="s">
        <v>658</v>
      </c>
      <c r="K1063" s="79" t="s">
        <v>472</v>
      </c>
      <c r="L1063" s="79" t="s">
        <v>637</v>
      </c>
      <c r="M1063" s="79" t="s">
        <v>650</v>
      </c>
      <c r="N1063" s="82">
        <v>1</v>
      </c>
      <c r="O1063" s="82">
        <v>1</v>
      </c>
      <c r="P1063" s="82">
        <v>1</v>
      </c>
      <c r="Q1063" s="82">
        <v>1</v>
      </c>
      <c r="R1063" s="82">
        <v>1</v>
      </c>
      <c r="S1063" s="82">
        <v>1</v>
      </c>
      <c r="T1063" s="82">
        <v>0</v>
      </c>
      <c r="U1063" s="82">
        <v>0</v>
      </c>
      <c r="V1063" s="82">
        <v>0</v>
      </c>
      <c r="W1063" s="77">
        <v>4091650</v>
      </c>
      <c r="X1063" s="77">
        <v>0</v>
      </c>
      <c r="Y1063" s="77">
        <v>0</v>
      </c>
      <c r="Z1063" s="77">
        <v>19230.75</v>
      </c>
      <c r="AA1063" s="77">
        <v>0</v>
      </c>
      <c r="AB1063" s="77">
        <v>0</v>
      </c>
      <c r="AC1063" s="77">
        <v>0</v>
      </c>
      <c r="AD1063" s="77">
        <v>4091650</v>
      </c>
      <c r="AE1063" s="134">
        <v>44446</v>
      </c>
      <c r="AF1063" s="134">
        <v>47003</v>
      </c>
      <c r="AG1063" s="135">
        <v>4091650</v>
      </c>
      <c r="AH1063" s="84">
        <v>4.5194444444444448</v>
      </c>
      <c r="AI1063" s="84">
        <v>7</v>
      </c>
      <c r="AJ1063" s="136">
        <v>5.6399999999999999E-2</v>
      </c>
      <c r="AK1063" s="79" t="s">
        <v>651</v>
      </c>
      <c r="AL1063" s="79" t="s">
        <v>652</v>
      </c>
      <c r="AM1063" s="130">
        <v>0</v>
      </c>
      <c r="AN1063" s="130">
        <v>0</v>
      </c>
      <c r="AO1063" s="130">
        <v>0</v>
      </c>
      <c r="AP1063" s="130">
        <v>0</v>
      </c>
      <c r="AQ1063" s="130">
        <v>0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0</v>
      </c>
      <c r="BI1063" s="22">
        <f t="shared" si="48"/>
        <v>0</v>
      </c>
      <c r="BJ1063" s="22">
        <f t="shared" si="49"/>
        <v>0</v>
      </c>
      <c r="BK1063" s="22">
        <f t="shared" si="50"/>
        <v>0</v>
      </c>
    </row>
    <row r="1064" spans="1:63" x14ac:dyDescent="0.35">
      <c r="A1064" s="23" t="s">
        <v>2427</v>
      </c>
      <c r="B1064" s="79" t="s">
        <v>562</v>
      </c>
      <c r="C1064" s="80">
        <v>7</v>
      </c>
      <c r="D1064" s="81" t="s">
        <v>23</v>
      </c>
      <c r="E1064" s="79" t="s">
        <v>458</v>
      </c>
      <c r="F1064" s="79" t="s">
        <v>635</v>
      </c>
      <c r="G1064" s="79" t="s">
        <v>918</v>
      </c>
      <c r="H1064" s="79" t="s">
        <v>656</v>
      </c>
      <c r="I1064" s="79" t="s">
        <v>919</v>
      </c>
      <c r="J1064" s="79" t="s">
        <v>658</v>
      </c>
      <c r="K1064" s="79" t="s">
        <v>472</v>
      </c>
      <c r="L1064" s="79" t="s">
        <v>637</v>
      </c>
      <c r="M1064" s="79" t="s">
        <v>650</v>
      </c>
      <c r="N1064" s="82">
        <v>1</v>
      </c>
      <c r="O1064" s="82">
        <v>1</v>
      </c>
      <c r="P1064" s="82">
        <v>1</v>
      </c>
      <c r="Q1064" s="82">
        <v>1</v>
      </c>
      <c r="R1064" s="82">
        <v>1</v>
      </c>
      <c r="S1064" s="82">
        <v>1</v>
      </c>
      <c r="T1064" s="82">
        <v>0</v>
      </c>
      <c r="U1064" s="82">
        <v>0</v>
      </c>
      <c r="V1064" s="82">
        <v>0</v>
      </c>
      <c r="W1064" s="77">
        <v>1859827.5</v>
      </c>
      <c r="X1064" s="77">
        <v>0</v>
      </c>
      <c r="Y1064" s="77">
        <v>0</v>
      </c>
      <c r="Z1064" s="77">
        <v>9190.65</v>
      </c>
      <c r="AA1064" s="77">
        <v>0</v>
      </c>
      <c r="AB1064" s="77">
        <v>0</v>
      </c>
      <c r="AC1064" s="77">
        <v>0</v>
      </c>
      <c r="AD1064" s="77">
        <v>1859827.5</v>
      </c>
      <c r="AE1064" s="134">
        <v>44446</v>
      </c>
      <c r="AF1064" s="134">
        <v>47368</v>
      </c>
      <c r="AG1064" s="135">
        <v>1859827.5</v>
      </c>
      <c r="AH1064" s="84">
        <v>5.5194444444444448</v>
      </c>
      <c r="AI1064" s="84">
        <v>8</v>
      </c>
      <c r="AJ1064" s="136">
        <v>5.9299999999999999E-2</v>
      </c>
      <c r="AK1064" s="79" t="s">
        <v>651</v>
      </c>
      <c r="AL1064" s="79" t="s">
        <v>652</v>
      </c>
      <c r="AM1064" s="130">
        <v>0</v>
      </c>
      <c r="AN1064" s="130">
        <v>0</v>
      </c>
      <c r="AO1064" s="130">
        <v>0</v>
      </c>
      <c r="AP1064" s="130">
        <v>0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0</v>
      </c>
      <c r="BI1064" s="22">
        <f t="shared" si="48"/>
        <v>0</v>
      </c>
      <c r="BJ1064" s="22">
        <f t="shared" si="49"/>
        <v>0</v>
      </c>
      <c r="BK1064" s="22">
        <f t="shared" si="50"/>
        <v>0</v>
      </c>
    </row>
    <row r="1065" spans="1:63" x14ac:dyDescent="0.35">
      <c r="A1065" s="23" t="s">
        <v>2428</v>
      </c>
      <c r="B1065" s="79" t="s">
        <v>562</v>
      </c>
      <c r="C1065" s="80">
        <v>8</v>
      </c>
      <c r="D1065" s="81" t="s">
        <v>23</v>
      </c>
      <c r="E1065" s="79" t="s">
        <v>458</v>
      </c>
      <c r="F1065" s="79" t="s">
        <v>635</v>
      </c>
      <c r="G1065" s="79" t="s">
        <v>918</v>
      </c>
      <c r="H1065" s="79" t="s">
        <v>656</v>
      </c>
      <c r="I1065" s="79" t="s">
        <v>919</v>
      </c>
      <c r="J1065" s="79" t="s">
        <v>658</v>
      </c>
      <c r="K1065" s="79" t="s">
        <v>472</v>
      </c>
      <c r="L1065" s="79" t="s">
        <v>637</v>
      </c>
      <c r="M1065" s="79" t="s">
        <v>650</v>
      </c>
      <c r="N1065" s="82">
        <v>1</v>
      </c>
      <c r="O1065" s="82">
        <v>1</v>
      </c>
      <c r="P1065" s="82">
        <v>1</v>
      </c>
      <c r="Q1065" s="82">
        <v>1</v>
      </c>
      <c r="R1065" s="82">
        <v>1</v>
      </c>
      <c r="S1065" s="82">
        <v>1</v>
      </c>
      <c r="T1065" s="82">
        <v>0</v>
      </c>
      <c r="U1065" s="82">
        <v>0</v>
      </c>
      <c r="V1065" s="82">
        <v>0</v>
      </c>
      <c r="W1065" s="77">
        <v>53100</v>
      </c>
      <c r="X1065" s="77">
        <v>0</v>
      </c>
      <c r="Y1065" s="77">
        <v>0</v>
      </c>
      <c r="Z1065" s="77">
        <v>274.79000000000002</v>
      </c>
      <c r="AA1065" s="77">
        <v>0</v>
      </c>
      <c r="AB1065" s="77">
        <v>0</v>
      </c>
      <c r="AC1065" s="77">
        <v>0</v>
      </c>
      <c r="AD1065" s="77">
        <v>53100</v>
      </c>
      <c r="AE1065" s="134">
        <v>44446</v>
      </c>
      <c r="AF1065" s="134">
        <v>47733</v>
      </c>
      <c r="AG1065" s="135">
        <v>53100</v>
      </c>
      <c r="AH1065" s="84">
        <v>6.5194444444444448</v>
      </c>
      <c r="AI1065" s="84">
        <v>9</v>
      </c>
      <c r="AJ1065" s="136">
        <v>6.2100000000000002E-2</v>
      </c>
      <c r="AK1065" s="79" t="s">
        <v>651</v>
      </c>
      <c r="AL1065" s="79" t="s">
        <v>652</v>
      </c>
      <c r="AM1065" s="130">
        <v>0</v>
      </c>
      <c r="AN1065" s="130">
        <v>0</v>
      </c>
      <c r="AO1065" s="130">
        <v>0</v>
      </c>
      <c r="AP1065" s="130">
        <v>0</v>
      </c>
      <c r="AQ1065" s="130">
        <v>0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0</v>
      </c>
      <c r="BI1065" s="22">
        <f t="shared" si="48"/>
        <v>0</v>
      </c>
      <c r="BJ1065" s="22">
        <f t="shared" si="49"/>
        <v>0</v>
      </c>
      <c r="BK1065" s="22">
        <f t="shared" si="50"/>
        <v>0</v>
      </c>
    </row>
    <row r="1066" spans="1:63" x14ac:dyDescent="0.35">
      <c r="A1066" s="23" t="s">
        <v>2429</v>
      </c>
      <c r="B1066" s="79" t="s">
        <v>562</v>
      </c>
      <c r="C1066" s="80">
        <v>9</v>
      </c>
      <c r="D1066" s="81" t="s">
        <v>23</v>
      </c>
      <c r="E1066" s="79" t="s">
        <v>458</v>
      </c>
      <c r="F1066" s="79" t="s">
        <v>635</v>
      </c>
      <c r="G1066" s="79" t="s">
        <v>918</v>
      </c>
      <c r="H1066" s="79" t="s">
        <v>656</v>
      </c>
      <c r="I1066" s="79" t="s">
        <v>919</v>
      </c>
      <c r="J1066" s="79" t="s">
        <v>658</v>
      </c>
      <c r="K1066" s="79" t="s">
        <v>472</v>
      </c>
      <c r="L1066" s="79" t="s">
        <v>637</v>
      </c>
      <c r="M1066" s="79" t="s">
        <v>650</v>
      </c>
      <c r="N1066" s="82">
        <v>1</v>
      </c>
      <c r="O1066" s="82">
        <v>1</v>
      </c>
      <c r="P1066" s="82">
        <v>1</v>
      </c>
      <c r="Q1066" s="82">
        <v>1</v>
      </c>
      <c r="R1066" s="82">
        <v>1</v>
      </c>
      <c r="S1066" s="82">
        <v>1</v>
      </c>
      <c r="T1066" s="82">
        <v>0</v>
      </c>
      <c r="U1066" s="82">
        <v>0</v>
      </c>
      <c r="V1066" s="82">
        <v>0</v>
      </c>
      <c r="W1066" s="77">
        <v>105905</v>
      </c>
      <c r="X1066" s="77">
        <v>0</v>
      </c>
      <c r="Y1066" s="77">
        <v>0</v>
      </c>
      <c r="Z1066" s="77">
        <v>573.65</v>
      </c>
      <c r="AA1066" s="77">
        <v>0</v>
      </c>
      <c r="AB1066" s="77">
        <v>0</v>
      </c>
      <c r="AC1066" s="77">
        <v>0</v>
      </c>
      <c r="AD1066" s="77">
        <v>105905</v>
      </c>
      <c r="AE1066" s="134">
        <v>44446</v>
      </c>
      <c r="AF1066" s="134">
        <v>48098</v>
      </c>
      <c r="AG1066" s="135">
        <v>105905</v>
      </c>
      <c r="AH1066" s="84">
        <v>7.5194444444444448</v>
      </c>
      <c r="AI1066" s="84">
        <v>10</v>
      </c>
      <c r="AJ1066" s="136">
        <v>6.5000000000000002E-2</v>
      </c>
      <c r="AK1066" s="79" t="s">
        <v>651</v>
      </c>
      <c r="AL1066" s="79" t="s">
        <v>652</v>
      </c>
      <c r="AM1066" s="130">
        <v>0</v>
      </c>
      <c r="AN1066" s="130">
        <v>0</v>
      </c>
      <c r="AO1066" s="130">
        <v>0</v>
      </c>
      <c r="AP1066" s="130">
        <v>0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0</v>
      </c>
      <c r="BI1066" s="22">
        <f t="shared" si="48"/>
        <v>0</v>
      </c>
      <c r="BJ1066" s="22">
        <f t="shared" si="49"/>
        <v>0</v>
      </c>
      <c r="BK1066" s="22">
        <f t="shared" si="50"/>
        <v>0</v>
      </c>
    </row>
    <row r="1067" spans="1:63" x14ac:dyDescent="0.35">
      <c r="A1067" s="23" t="s">
        <v>2430</v>
      </c>
      <c r="B1067" s="79" t="s">
        <v>563</v>
      </c>
      <c r="C1067" s="80">
        <v>2</v>
      </c>
      <c r="D1067" s="81" t="s">
        <v>23</v>
      </c>
      <c r="E1067" s="79" t="s">
        <v>458</v>
      </c>
      <c r="F1067" s="79" t="s">
        <v>635</v>
      </c>
      <c r="G1067" s="79" t="s">
        <v>918</v>
      </c>
      <c r="H1067" s="79" t="s">
        <v>656</v>
      </c>
      <c r="I1067" s="79" t="s">
        <v>919</v>
      </c>
      <c r="J1067" s="79" t="s">
        <v>658</v>
      </c>
      <c r="K1067" s="79" t="s">
        <v>472</v>
      </c>
      <c r="L1067" s="79" t="s">
        <v>637</v>
      </c>
      <c r="M1067" s="79" t="s">
        <v>650</v>
      </c>
      <c r="N1067" s="82">
        <v>1</v>
      </c>
      <c r="O1067" s="82">
        <v>1</v>
      </c>
      <c r="P1067" s="82">
        <v>1</v>
      </c>
      <c r="Q1067" s="82">
        <v>1</v>
      </c>
      <c r="R1067" s="82">
        <v>1</v>
      </c>
      <c r="S1067" s="82">
        <v>1</v>
      </c>
      <c r="T1067" s="82">
        <v>0</v>
      </c>
      <c r="U1067" s="82">
        <v>0</v>
      </c>
      <c r="V1067" s="82">
        <v>0</v>
      </c>
      <c r="W1067" s="77">
        <v>348395</v>
      </c>
      <c r="X1067" s="77">
        <v>0</v>
      </c>
      <c r="Y1067" s="77">
        <v>0</v>
      </c>
      <c r="Z1067" s="77">
        <v>1248.42</v>
      </c>
      <c r="AA1067" s="77">
        <v>0</v>
      </c>
      <c r="AB1067" s="77">
        <v>0</v>
      </c>
      <c r="AC1067" s="77">
        <v>0</v>
      </c>
      <c r="AD1067" s="77">
        <v>348395</v>
      </c>
      <c r="AE1067" s="134">
        <v>44467</v>
      </c>
      <c r="AF1067" s="134">
        <v>45563</v>
      </c>
      <c r="AG1067" s="135">
        <v>348395</v>
      </c>
      <c r="AH1067" s="84">
        <v>0.57777777777777772</v>
      </c>
      <c r="AI1067" s="84">
        <v>3</v>
      </c>
      <c r="AJ1067" s="136">
        <v>4.2999999999999997E-2</v>
      </c>
      <c r="AK1067" s="79" t="s">
        <v>651</v>
      </c>
      <c r="AL1067" s="79" t="s">
        <v>652</v>
      </c>
      <c r="AM1067" s="130">
        <v>174197.5</v>
      </c>
      <c r="AN1067" s="130">
        <v>0</v>
      </c>
      <c r="AO1067" s="130">
        <v>0</v>
      </c>
      <c r="AP1067" s="130">
        <v>0</v>
      </c>
      <c r="AQ1067" s="130">
        <v>0</v>
      </c>
      <c r="AR1067" s="130">
        <v>0</v>
      </c>
      <c r="AS1067" s="130">
        <v>174197.5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0</v>
      </c>
      <c r="BI1067" s="22">
        <f t="shared" si="48"/>
        <v>348395</v>
      </c>
      <c r="BJ1067" s="22">
        <f t="shared" si="49"/>
        <v>0</v>
      </c>
      <c r="BK1067" s="22">
        <f t="shared" si="50"/>
        <v>348395</v>
      </c>
    </row>
    <row r="1068" spans="1:63" x14ac:dyDescent="0.35">
      <c r="A1068" s="23" t="s">
        <v>2431</v>
      </c>
      <c r="B1068" s="79" t="s">
        <v>563</v>
      </c>
      <c r="C1068" s="80">
        <v>3</v>
      </c>
      <c r="D1068" s="81" t="s">
        <v>23</v>
      </c>
      <c r="E1068" s="79" t="s">
        <v>458</v>
      </c>
      <c r="F1068" s="79" t="s">
        <v>635</v>
      </c>
      <c r="G1068" s="79" t="s">
        <v>918</v>
      </c>
      <c r="H1068" s="79" t="s">
        <v>656</v>
      </c>
      <c r="I1068" s="79" t="s">
        <v>919</v>
      </c>
      <c r="J1068" s="79" t="s">
        <v>658</v>
      </c>
      <c r="K1068" s="79" t="s">
        <v>472</v>
      </c>
      <c r="L1068" s="79" t="s">
        <v>637</v>
      </c>
      <c r="M1068" s="79" t="s">
        <v>650</v>
      </c>
      <c r="N1068" s="82">
        <v>1</v>
      </c>
      <c r="O1068" s="82">
        <v>1</v>
      </c>
      <c r="P1068" s="82">
        <v>1</v>
      </c>
      <c r="Q1068" s="82">
        <v>1</v>
      </c>
      <c r="R1068" s="82">
        <v>1</v>
      </c>
      <c r="S1068" s="82">
        <v>1</v>
      </c>
      <c r="T1068" s="82">
        <v>0</v>
      </c>
      <c r="U1068" s="82">
        <v>0</v>
      </c>
      <c r="V1068" s="82">
        <v>0</v>
      </c>
      <c r="W1068" s="77">
        <v>144845</v>
      </c>
      <c r="X1068" s="77">
        <v>0</v>
      </c>
      <c r="Y1068" s="77">
        <v>0</v>
      </c>
      <c r="Z1068" s="77">
        <v>568.52</v>
      </c>
      <c r="AA1068" s="77">
        <v>0</v>
      </c>
      <c r="AB1068" s="77">
        <v>0</v>
      </c>
      <c r="AC1068" s="77">
        <v>0</v>
      </c>
      <c r="AD1068" s="77">
        <v>144845</v>
      </c>
      <c r="AE1068" s="134">
        <v>44467</v>
      </c>
      <c r="AF1068" s="134">
        <v>45928</v>
      </c>
      <c r="AG1068" s="135">
        <v>114845</v>
      </c>
      <c r="AH1068" s="84">
        <v>1.5777777777777777</v>
      </c>
      <c r="AI1068" s="84">
        <v>4</v>
      </c>
      <c r="AJ1068" s="136">
        <v>4.7100000000000003E-2</v>
      </c>
      <c r="AK1068" s="79" t="s">
        <v>651</v>
      </c>
      <c r="AL1068" s="79" t="s">
        <v>652</v>
      </c>
      <c r="AM1068" s="130">
        <v>0</v>
      </c>
      <c r="AN1068" s="130">
        <v>0</v>
      </c>
      <c r="AO1068" s="130">
        <v>0</v>
      </c>
      <c r="AP1068" s="130">
        <v>0</v>
      </c>
      <c r="AQ1068" s="130">
        <v>0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72422.5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72422.5</v>
      </c>
      <c r="BF1068" s="130">
        <v>0</v>
      </c>
      <c r="BG1068" s="130">
        <v>0</v>
      </c>
      <c r="BH1068" s="130">
        <v>0</v>
      </c>
      <c r="BI1068" s="22">
        <f t="shared" si="48"/>
        <v>0</v>
      </c>
      <c r="BJ1068" s="22">
        <f t="shared" si="49"/>
        <v>144845</v>
      </c>
      <c r="BK1068" s="22">
        <f t="shared" si="50"/>
        <v>144845</v>
      </c>
    </row>
    <row r="1069" spans="1:63" x14ac:dyDescent="0.35">
      <c r="A1069" s="23" t="s">
        <v>2432</v>
      </c>
      <c r="B1069" s="79" t="s">
        <v>563</v>
      </c>
      <c r="C1069" s="80">
        <v>4</v>
      </c>
      <c r="D1069" s="81" t="s">
        <v>23</v>
      </c>
      <c r="E1069" s="79" t="s">
        <v>458</v>
      </c>
      <c r="F1069" s="79" t="s">
        <v>635</v>
      </c>
      <c r="G1069" s="79" t="s">
        <v>918</v>
      </c>
      <c r="H1069" s="79" t="s">
        <v>656</v>
      </c>
      <c r="I1069" s="79" t="s">
        <v>919</v>
      </c>
      <c r="J1069" s="79" t="s">
        <v>658</v>
      </c>
      <c r="K1069" s="79" t="s">
        <v>472</v>
      </c>
      <c r="L1069" s="79" t="s">
        <v>637</v>
      </c>
      <c r="M1069" s="79" t="s">
        <v>650</v>
      </c>
      <c r="N1069" s="82">
        <v>1</v>
      </c>
      <c r="O1069" s="82">
        <v>1</v>
      </c>
      <c r="P1069" s="82">
        <v>1</v>
      </c>
      <c r="Q1069" s="82">
        <v>1</v>
      </c>
      <c r="R1069" s="82">
        <v>1</v>
      </c>
      <c r="S1069" s="82">
        <v>1</v>
      </c>
      <c r="T1069" s="82">
        <v>0</v>
      </c>
      <c r="U1069" s="82">
        <v>0</v>
      </c>
      <c r="V1069" s="82">
        <v>0</v>
      </c>
      <c r="W1069" s="77">
        <v>458135</v>
      </c>
      <c r="X1069" s="77">
        <v>0</v>
      </c>
      <c r="Y1069" s="77">
        <v>0</v>
      </c>
      <c r="Z1069" s="77">
        <v>1935.62</v>
      </c>
      <c r="AA1069" s="77">
        <v>0</v>
      </c>
      <c r="AB1069" s="77">
        <v>0</v>
      </c>
      <c r="AC1069" s="77">
        <v>0</v>
      </c>
      <c r="AD1069" s="77">
        <v>458135</v>
      </c>
      <c r="AE1069" s="134">
        <v>44467</v>
      </c>
      <c r="AF1069" s="134">
        <v>46293</v>
      </c>
      <c r="AG1069" s="135">
        <v>458135</v>
      </c>
      <c r="AH1069" s="84">
        <v>2.5777777777777779</v>
      </c>
      <c r="AI1069" s="84">
        <v>5</v>
      </c>
      <c r="AJ1069" s="136">
        <v>5.0700000000000002E-2</v>
      </c>
      <c r="AK1069" s="79" t="s">
        <v>651</v>
      </c>
      <c r="AL1069" s="79" t="s">
        <v>652</v>
      </c>
      <c r="AM1069" s="130">
        <v>0</v>
      </c>
      <c r="AN1069" s="130">
        <v>0</v>
      </c>
      <c r="AO1069" s="130">
        <v>0</v>
      </c>
      <c r="AP1069" s="130">
        <v>0</v>
      </c>
      <c r="AQ1069" s="130">
        <v>0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0</v>
      </c>
      <c r="BI1069" s="22">
        <f t="shared" si="48"/>
        <v>0</v>
      </c>
      <c r="BJ1069" s="22">
        <f t="shared" si="49"/>
        <v>0</v>
      </c>
      <c r="BK1069" s="22">
        <f t="shared" si="50"/>
        <v>0</v>
      </c>
    </row>
    <row r="1070" spans="1:63" x14ac:dyDescent="0.35">
      <c r="A1070" s="23" t="s">
        <v>2433</v>
      </c>
      <c r="B1070" s="79" t="s">
        <v>563</v>
      </c>
      <c r="C1070" s="80">
        <v>5</v>
      </c>
      <c r="D1070" s="81" t="s">
        <v>23</v>
      </c>
      <c r="E1070" s="79" t="s">
        <v>458</v>
      </c>
      <c r="F1070" s="79" t="s">
        <v>635</v>
      </c>
      <c r="G1070" s="79" t="s">
        <v>918</v>
      </c>
      <c r="H1070" s="79" t="s">
        <v>656</v>
      </c>
      <c r="I1070" s="79" t="s">
        <v>919</v>
      </c>
      <c r="J1070" s="79" t="s">
        <v>658</v>
      </c>
      <c r="K1070" s="79" t="s">
        <v>472</v>
      </c>
      <c r="L1070" s="79" t="s">
        <v>637</v>
      </c>
      <c r="M1070" s="79" t="s">
        <v>650</v>
      </c>
      <c r="N1070" s="82">
        <v>1</v>
      </c>
      <c r="O1070" s="82">
        <v>1</v>
      </c>
      <c r="P1070" s="82">
        <v>1</v>
      </c>
      <c r="Q1070" s="82">
        <v>1</v>
      </c>
      <c r="R1070" s="82">
        <v>1</v>
      </c>
      <c r="S1070" s="82">
        <v>1</v>
      </c>
      <c r="T1070" s="82">
        <v>0</v>
      </c>
      <c r="U1070" s="82">
        <v>0</v>
      </c>
      <c r="V1070" s="82">
        <v>0</v>
      </c>
      <c r="W1070" s="77">
        <v>925710</v>
      </c>
      <c r="X1070" s="77">
        <v>0</v>
      </c>
      <c r="Y1070" s="77">
        <v>0</v>
      </c>
      <c r="Z1070" s="77">
        <v>4134.84</v>
      </c>
      <c r="AA1070" s="77">
        <v>0</v>
      </c>
      <c r="AB1070" s="77">
        <v>0</v>
      </c>
      <c r="AC1070" s="77">
        <v>0</v>
      </c>
      <c r="AD1070" s="77">
        <v>925710</v>
      </c>
      <c r="AE1070" s="134">
        <v>44467</v>
      </c>
      <c r="AF1070" s="134">
        <v>46658</v>
      </c>
      <c r="AG1070" s="135">
        <v>925710</v>
      </c>
      <c r="AH1070" s="84">
        <v>3.5777777777777779</v>
      </c>
      <c r="AI1070" s="84">
        <v>6</v>
      </c>
      <c r="AJ1070" s="136">
        <v>5.3600000000000002E-2</v>
      </c>
      <c r="AK1070" s="79" t="s">
        <v>651</v>
      </c>
      <c r="AL1070" s="79" t="s">
        <v>652</v>
      </c>
      <c r="AM1070" s="130">
        <v>0</v>
      </c>
      <c r="AN1070" s="130">
        <v>0</v>
      </c>
      <c r="AO1070" s="130">
        <v>0</v>
      </c>
      <c r="AP1070" s="130">
        <v>0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0</v>
      </c>
      <c r="BI1070" s="22">
        <f t="shared" si="48"/>
        <v>0</v>
      </c>
      <c r="BJ1070" s="22">
        <f t="shared" si="49"/>
        <v>0</v>
      </c>
      <c r="BK1070" s="22">
        <f t="shared" si="50"/>
        <v>0</v>
      </c>
    </row>
    <row r="1071" spans="1:63" x14ac:dyDescent="0.35">
      <c r="A1071" s="23" t="s">
        <v>2434</v>
      </c>
      <c r="B1071" s="79" t="s">
        <v>563</v>
      </c>
      <c r="C1071" s="80">
        <v>6</v>
      </c>
      <c r="D1071" s="81" t="s">
        <v>23</v>
      </c>
      <c r="E1071" s="79" t="s">
        <v>458</v>
      </c>
      <c r="F1071" s="79" t="s">
        <v>635</v>
      </c>
      <c r="G1071" s="79" t="s">
        <v>918</v>
      </c>
      <c r="H1071" s="79" t="s">
        <v>656</v>
      </c>
      <c r="I1071" s="79" t="s">
        <v>919</v>
      </c>
      <c r="J1071" s="79" t="s">
        <v>658</v>
      </c>
      <c r="K1071" s="79" t="s">
        <v>472</v>
      </c>
      <c r="L1071" s="79" t="s">
        <v>637</v>
      </c>
      <c r="M1071" s="79" t="s">
        <v>650</v>
      </c>
      <c r="N1071" s="82">
        <v>1</v>
      </c>
      <c r="O1071" s="82">
        <v>1</v>
      </c>
      <c r="P1071" s="82">
        <v>1</v>
      </c>
      <c r="Q1071" s="82">
        <v>1</v>
      </c>
      <c r="R1071" s="82">
        <v>1</v>
      </c>
      <c r="S1071" s="82">
        <v>1</v>
      </c>
      <c r="T1071" s="82">
        <v>0</v>
      </c>
      <c r="U1071" s="82">
        <v>0</v>
      </c>
      <c r="V1071" s="82">
        <v>0</v>
      </c>
      <c r="W1071" s="77">
        <v>3460645</v>
      </c>
      <c r="X1071" s="77">
        <v>0</v>
      </c>
      <c r="Y1071" s="77">
        <v>0</v>
      </c>
      <c r="Z1071" s="77">
        <v>16265.03</v>
      </c>
      <c r="AA1071" s="77">
        <v>0</v>
      </c>
      <c r="AB1071" s="77">
        <v>0</v>
      </c>
      <c r="AC1071" s="77">
        <v>0</v>
      </c>
      <c r="AD1071" s="77">
        <v>3460645</v>
      </c>
      <c r="AE1071" s="134">
        <v>44467</v>
      </c>
      <c r="AF1071" s="134">
        <v>47024</v>
      </c>
      <c r="AG1071" s="135">
        <v>3460645</v>
      </c>
      <c r="AH1071" s="84">
        <v>4.5777777777777775</v>
      </c>
      <c r="AI1071" s="84">
        <v>7</v>
      </c>
      <c r="AJ1071" s="136">
        <v>5.6399999999999999E-2</v>
      </c>
      <c r="AK1071" s="79" t="s">
        <v>651</v>
      </c>
      <c r="AL1071" s="79" t="s">
        <v>652</v>
      </c>
      <c r="AM1071" s="130">
        <v>0</v>
      </c>
      <c r="AN1071" s="130">
        <v>0</v>
      </c>
      <c r="AO1071" s="130">
        <v>0</v>
      </c>
      <c r="AP1071" s="130">
        <v>0</v>
      </c>
      <c r="AQ1071" s="130">
        <v>0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0</v>
      </c>
      <c r="BI1071" s="22">
        <f t="shared" si="48"/>
        <v>0</v>
      </c>
      <c r="BJ1071" s="22">
        <f t="shared" si="49"/>
        <v>0</v>
      </c>
      <c r="BK1071" s="22">
        <f t="shared" si="50"/>
        <v>0</v>
      </c>
    </row>
    <row r="1072" spans="1:63" x14ac:dyDescent="0.35">
      <c r="A1072" s="23" t="s">
        <v>2435</v>
      </c>
      <c r="B1072" s="79" t="s">
        <v>563</v>
      </c>
      <c r="C1072" s="80">
        <v>7</v>
      </c>
      <c r="D1072" s="81" t="s">
        <v>23</v>
      </c>
      <c r="E1072" s="79" t="s">
        <v>458</v>
      </c>
      <c r="F1072" s="79" t="s">
        <v>635</v>
      </c>
      <c r="G1072" s="79" t="s">
        <v>918</v>
      </c>
      <c r="H1072" s="79" t="s">
        <v>656</v>
      </c>
      <c r="I1072" s="79" t="s">
        <v>919</v>
      </c>
      <c r="J1072" s="79" t="s">
        <v>658</v>
      </c>
      <c r="K1072" s="79" t="s">
        <v>472</v>
      </c>
      <c r="L1072" s="79" t="s">
        <v>637</v>
      </c>
      <c r="M1072" s="79" t="s">
        <v>650</v>
      </c>
      <c r="N1072" s="82">
        <v>1</v>
      </c>
      <c r="O1072" s="82">
        <v>1</v>
      </c>
      <c r="P1072" s="82">
        <v>1</v>
      </c>
      <c r="Q1072" s="82">
        <v>1</v>
      </c>
      <c r="R1072" s="82">
        <v>1</v>
      </c>
      <c r="S1072" s="82">
        <v>1</v>
      </c>
      <c r="T1072" s="82">
        <v>0</v>
      </c>
      <c r="U1072" s="82">
        <v>0</v>
      </c>
      <c r="V1072" s="82">
        <v>0</v>
      </c>
      <c r="W1072" s="77">
        <v>1880920</v>
      </c>
      <c r="X1072" s="77">
        <v>0</v>
      </c>
      <c r="Y1072" s="77">
        <v>0</v>
      </c>
      <c r="Z1072" s="77">
        <v>9294.8799999999992</v>
      </c>
      <c r="AA1072" s="77">
        <v>0</v>
      </c>
      <c r="AB1072" s="77">
        <v>0</v>
      </c>
      <c r="AC1072" s="77">
        <v>0</v>
      </c>
      <c r="AD1072" s="77">
        <v>1880920</v>
      </c>
      <c r="AE1072" s="134">
        <v>44467</v>
      </c>
      <c r="AF1072" s="134">
        <v>47389</v>
      </c>
      <c r="AG1072" s="135">
        <v>1880920</v>
      </c>
      <c r="AH1072" s="84">
        <v>5.5777777777777775</v>
      </c>
      <c r="AI1072" s="84">
        <v>8</v>
      </c>
      <c r="AJ1072" s="136">
        <v>5.9299999999999999E-2</v>
      </c>
      <c r="AK1072" s="79" t="s">
        <v>651</v>
      </c>
      <c r="AL1072" s="79" t="s">
        <v>652</v>
      </c>
      <c r="AM1072" s="130">
        <v>0</v>
      </c>
      <c r="AN1072" s="130">
        <v>0</v>
      </c>
      <c r="AO1072" s="130">
        <v>0</v>
      </c>
      <c r="AP1072" s="130">
        <v>0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0</v>
      </c>
      <c r="BI1072" s="22">
        <f t="shared" si="48"/>
        <v>0</v>
      </c>
      <c r="BJ1072" s="22">
        <f t="shared" si="49"/>
        <v>0</v>
      </c>
      <c r="BK1072" s="22">
        <f t="shared" si="50"/>
        <v>0</v>
      </c>
    </row>
    <row r="1073" spans="1:63" x14ac:dyDescent="0.35">
      <c r="A1073" s="23" t="s">
        <v>2436</v>
      </c>
      <c r="B1073" s="79" t="s">
        <v>563</v>
      </c>
      <c r="C1073" s="80">
        <v>8</v>
      </c>
      <c r="D1073" s="81" t="s">
        <v>23</v>
      </c>
      <c r="E1073" s="79" t="s">
        <v>458</v>
      </c>
      <c r="F1073" s="79" t="s">
        <v>635</v>
      </c>
      <c r="G1073" s="79" t="s">
        <v>918</v>
      </c>
      <c r="H1073" s="79" t="s">
        <v>656</v>
      </c>
      <c r="I1073" s="79" t="s">
        <v>919</v>
      </c>
      <c r="J1073" s="79" t="s">
        <v>658</v>
      </c>
      <c r="K1073" s="79" t="s">
        <v>472</v>
      </c>
      <c r="L1073" s="79" t="s">
        <v>637</v>
      </c>
      <c r="M1073" s="79" t="s">
        <v>650</v>
      </c>
      <c r="N1073" s="82">
        <v>1</v>
      </c>
      <c r="O1073" s="82">
        <v>1</v>
      </c>
      <c r="P1073" s="82">
        <v>1</v>
      </c>
      <c r="Q1073" s="82">
        <v>1</v>
      </c>
      <c r="R1073" s="82">
        <v>1</v>
      </c>
      <c r="S1073" s="82">
        <v>1</v>
      </c>
      <c r="T1073" s="82">
        <v>0</v>
      </c>
      <c r="U1073" s="82">
        <v>0</v>
      </c>
      <c r="V1073" s="82">
        <v>0</v>
      </c>
      <c r="W1073" s="77">
        <v>93515</v>
      </c>
      <c r="X1073" s="77">
        <v>0</v>
      </c>
      <c r="Y1073" s="77">
        <v>0</v>
      </c>
      <c r="Z1073" s="77">
        <v>483.94</v>
      </c>
      <c r="AA1073" s="77">
        <v>0</v>
      </c>
      <c r="AB1073" s="77">
        <v>0</v>
      </c>
      <c r="AC1073" s="77">
        <v>0</v>
      </c>
      <c r="AD1073" s="77">
        <v>93515</v>
      </c>
      <c r="AE1073" s="134">
        <v>44467</v>
      </c>
      <c r="AF1073" s="134">
        <v>47754</v>
      </c>
      <c r="AG1073" s="135">
        <v>93515</v>
      </c>
      <c r="AH1073" s="84">
        <v>6.5777777777777775</v>
      </c>
      <c r="AI1073" s="84">
        <v>9</v>
      </c>
      <c r="AJ1073" s="136">
        <v>6.2100000000000002E-2</v>
      </c>
      <c r="AK1073" s="79" t="s">
        <v>651</v>
      </c>
      <c r="AL1073" s="79" t="s">
        <v>652</v>
      </c>
      <c r="AM1073" s="130">
        <v>0</v>
      </c>
      <c r="AN1073" s="130">
        <v>0</v>
      </c>
      <c r="AO1073" s="130">
        <v>0</v>
      </c>
      <c r="AP1073" s="130">
        <v>0</v>
      </c>
      <c r="AQ1073" s="130">
        <v>0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0</v>
      </c>
      <c r="BI1073" s="22">
        <f t="shared" si="48"/>
        <v>0</v>
      </c>
      <c r="BJ1073" s="22">
        <f t="shared" si="49"/>
        <v>0</v>
      </c>
      <c r="BK1073" s="22">
        <f t="shared" si="50"/>
        <v>0</v>
      </c>
    </row>
    <row r="1074" spans="1:63" x14ac:dyDescent="0.35">
      <c r="A1074" s="23" t="s">
        <v>2437</v>
      </c>
      <c r="B1074" s="79" t="s">
        <v>563</v>
      </c>
      <c r="C1074" s="80">
        <v>9</v>
      </c>
      <c r="D1074" s="81" t="s">
        <v>23</v>
      </c>
      <c r="E1074" s="79" t="s">
        <v>458</v>
      </c>
      <c r="F1074" s="79" t="s">
        <v>635</v>
      </c>
      <c r="G1074" s="79" t="s">
        <v>918</v>
      </c>
      <c r="H1074" s="79" t="s">
        <v>656</v>
      </c>
      <c r="I1074" s="79" t="s">
        <v>919</v>
      </c>
      <c r="J1074" s="79" t="s">
        <v>658</v>
      </c>
      <c r="K1074" s="79" t="s">
        <v>472</v>
      </c>
      <c r="L1074" s="79" t="s">
        <v>637</v>
      </c>
      <c r="M1074" s="79" t="s">
        <v>650</v>
      </c>
      <c r="N1074" s="82">
        <v>1</v>
      </c>
      <c r="O1074" s="82">
        <v>1</v>
      </c>
      <c r="P1074" s="82">
        <v>1</v>
      </c>
      <c r="Q1074" s="82">
        <v>1</v>
      </c>
      <c r="R1074" s="82">
        <v>1</v>
      </c>
      <c r="S1074" s="82">
        <v>1</v>
      </c>
      <c r="T1074" s="82">
        <v>0</v>
      </c>
      <c r="U1074" s="82">
        <v>0</v>
      </c>
      <c r="V1074" s="82">
        <v>0</v>
      </c>
      <c r="W1074" s="77">
        <v>51920</v>
      </c>
      <c r="X1074" s="77">
        <v>0</v>
      </c>
      <c r="Y1074" s="77">
        <v>0</v>
      </c>
      <c r="Z1074" s="77">
        <v>281.23</v>
      </c>
      <c r="AA1074" s="77">
        <v>0</v>
      </c>
      <c r="AB1074" s="77">
        <v>0</v>
      </c>
      <c r="AC1074" s="77">
        <v>0</v>
      </c>
      <c r="AD1074" s="77">
        <v>51920</v>
      </c>
      <c r="AE1074" s="134">
        <v>44467</v>
      </c>
      <c r="AF1074" s="134">
        <v>48119</v>
      </c>
      <c r="AG1074" s="135">
        <v>51920</v>
      </c>
      <c r="AH1074" s="84">
        <v>7.5777777777777775</v>
      </c>
      <c r="AI1074" s="84">
        <v>10</v>
      </c>
      <c r="AJ1074" s="136">
        <v>6.5000000000000002E-2</v>
      </c>
      <c r="AK1074" s="79" t="s">
        <v>651</v>
      </c>
      <c r="AL1074" s="79" t="s">
        <v>652</v>
      </c>
      <c r="AM1074" s="130">
        <v>0</v>
      </c>
      <c r="AN1074" s="130">
        <v>0</v>
      </c>
      <c r="AO1074" s="130">
        <v>0</v>
      </c>
      <c r="AP1074" s="130">
        <v>0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0</v>
      </c>
      <c r="BI1074" s="22">
        <f t="shared" si="48"/>
        <v>0</v>
      </c>
      <c r="BJ1074" s="22">
        <f t="shared" si="49"/>
        <v>0</v>
      </c>
      <c r="BK1074" s="22">
        <f t="shared" si="50"/>
        <v>0</v>
      </c>
    </row>
    <row r="1075" spans="1:63" x14ac:dyDescent="0.35">
      <c r="A1075" s="23" t="s">
        <v>2438</v>
      </c>
      <c r="B1075" s="79" t="s">
        <v>1116</v>
      </c>
      <c r="C1075" s="80">
        <v>1</v>
      </c>
      <c r="D1075" s="81" t="s">
        <v>23</v>
      </c>
      <c r="E1075" s="79" t="s">
        <v>458</v>
      </c>
      <c r="F1075" s="79" t="s">
        <v>635</v>
      </c>
      <c r="G1075" s="79" t="s">
        <v>655</v>
      </c>
      <c r="H1075" s="79" t="s">
        <v>656</v>
      </c>
      <c r="I1075" s="79" t="s">
        <v>657</v>
      </c>
      <c r="J1075" s="79" t="s">
        <v>658</v>
      </c>
      <c r="K1075" s="79" t="s">
        <v>471</v>
      </c>
      <c r="L1075" s="79" t="s">
        <v>637</v>
      </c>
      <c r="M1075" s="79" t="s">
        <v>650</v>
      </c>
      <c r="N1075" s="82">
        <v>1</v>
      </c>
      <c r="O1075" s="82">
        <v>1</v>
      </c>
      <c r="P1075" s="82">
        <v>1</v>
      </c>
      <c r="Q1075" s="82">
        <v>1</v>
      </c>
      <c r="R1075" s="82">
        <v>1</v>
      </c>
      <c r="S1075" s="82">
        <v>1</v>
      </c>
      <c r="T1075" s="82">
        <v>0</v>
      </c>
      <c r="U1075" s="82">
        <v>0</v>
      </c>
      <c r="V1075" s="82">
        <v>0</v>
      </c>
      <c r="W1075" s="77">
        <v>176783.37</v>
      </c>
      <c r="X1075" s="77">
        <v>0</v>
      </c>
      <c r="Y1075" s="77">
        <v>0</v>
      </c>
      <c r="Z1075" s="77">
        <v>0</v>
      </c>
      <c r="AA1075" s="77">
        <v>0</v>
      </c>
      <c r="AB1075" s="77">
        <v>0</v>
      </c>
      <c r="AC1075" s="77">
        <v>0</v>
      </c>
      <c r="AD1075" s="77">
        <v>176783.37</v>
      </c>
      <c r="AE1075" s="134">
        <v>44291</v>
      </c>
      <c r="AF1075" s="134">
        <v>45387</v>
      </c>
      <c r="AG1075" s="135">
        <v>176783.37</v>
      </c>
      <c r="AH1075" s="84">
        <v>9.7222222222222224E-2</v>
      </c>
      <c r="AI1075" s="84">
        <v>3</v>
      </c>
      <c r="AJ1075" s="136">
        <v>6.1652999999999999E-2</v>
      </c>
      <c r="AK1075" s="79" t="s">
        <v>651</v>
      </c>
      <c r="AL1075" s="79" t="s">
        <v>652</v>
      </c>
      <c r="AM1075" s="130">
        <v>0</v>
      </c>
      <c r="AN1075" s="130">
        <v>0</v>
      </c>
      <c r="AO1075" s="130">
        <v>0</v>
      </c>
      <c r="AP1075" s="130">
        <v>0</v>
      </c>
      <c r="AQ1075" s="130">
        <v>0</v>
      </c>
      <c r="AR1075" s="130">
        <v>0</v>
      </c>
      <c r="AS1075" s="130">
        <v>0</v>
      </c>
      <c r="AT1075" s="130">
        <v>176783.37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0</v>
      </c>
      <c r="BI1075" s="22">
        <f t="shared" si="48"/>
        <v>176783.37</v>
      </c>
      <c r="BJ1075" s="22">
        <f t="shared" si="49"/>
        <v>0</v>
      </c>
      <c r="BK1075" s="22">
        <f t="shared" si="50"/>
        <v>176783.37</v>
      </c>
    </row>
    <row r="1076" spans="1:63" x14ac:dyDescent="0.35">
      <c r="A1076" s="23" t="s">
        <v>2439</v>
      </c>
      <c r="B1076" s="79" t="s">
        <v>1117</v>
      </c>
      <c r="C1076" s="80">
        <v>1</v>
      </c>
      <c r="D1076" s="81" t="s">
        <v>23</v>
      </c>
      <c r="E1076" s="79" t="s">
        <v>458</v>
      </c>
      <c r="F1076" s="79" t="s">
        <v>635</v>
      </c>
      <c r="G1076" s="79" t="s">
        <v>655</v>
      </c>
      <c r="H1076" s="79" t="s">
        <v>656</v>
      </c>
      <c r="I1076" s="79" t="s">
        <v>657</v>
      </c>
      <c r="J1076" s="79" t="s">
        <v>658</v>
      </c>
      <c r="K1076" s="79" t="s">
        <v>471</v>
      </c>
      <c r="L1076" s="79" t="s">
        <v>637</v>
      </c>
      <c r="M1076" s="79" t="s">
        <v>650</v>
      </c>
      <c r="N1076" s="82">
        <v>1</v>
      </c>
      <c r="O1076" s="82">
        <v>1</v>
      </c>
      <c r="P1076" s="82">
        <v>1</v>
      </c>
      <c r="Q1076" s="82">
        <v>1</v>
      </c>
      <c r="R1076" s="82">
        <v>1</v>
      </c>
      <c r="S1076" s="82">
        <v>1</v>
      </c>
      <c r="T1076" s="82">
        <v>0</v>
      </c>
      <c r="U1076" s="82">
        <v>0</v>
      </c>
      <c r="V1076" s="82">
        <v>0</v>
      </c>
      <c r="W1076" s="77">
        <v>443716.12</v>
      </c>
      <c r="X1076" s="77">
        <v>0</v>
      </c>
      <c r="Y1076" s="77">
        <v>0</v>
      </c>
      <c r="Z1076" s="77">
        <v>0</v>
      </c>
      <c r="AA1076" s="77">
        <v>0</v>
      </c>
      <c r="AB1076" s="77">
        <v>0</v>
      </c>
      <c r="AC1076" s="77">
        <v>0</v>
      </c>
      <c r="AD1076" s="77">
        <v>443716.12</v>
      </c>
      <c r="AE1076" s="134">
        <v>44291</v>
      </c>
      <c r="AF1076" s="134">
        <v>45387</v>
      </c>
      <c r="AG1076" s="135">
        <v>443670.85</v>
      </c>
      <c r="AH1076" s="84">
        <v>9.7222222222222224E-2</v>
      </c>
      <c r="AI1076" s="84">
        <v>3</v>
      </c>
      <c r="AJ1076" s="136">
        <v>6.1699999999999998E-2</v>
      </c>
      <c r="AK1076" s="79" t="s">
        <v>651</v>
      </c>
      <c r="AL1076" s="79" t="s">
        <v>652</v>
      </c>
      <c r="AM1076" s="130">
        <v>0</v>
      </c>
      <c r="AN1076" s="130">
        <v>443716.12</v>
      </c>
      <c r="AO1076" s="130">
        <v>0</v>
      </c>
      <c r="AP1076" s="130">
        <v>0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0</v>
      </c>
      <c r="BI1076" s="22">
        <f t="shared" si="48"/>
        <v>443716.12</v>
      </c>
      <c r="BJ1076" s="22">
        <f t="shared" si="49"/>
        <v>0</v>
      </c>
      <c r="BK1076" s="22">
        <f t="shared" si="50"/>
        <v>443716.12</v>
      </c>
    </row>
    <row r="1077" spans="1:63" x14ac:dyDescent="0.35">
      <c r="A1077" s="23" t="s">
        <v>2440</v>
      </c>
      <c r="B1077" s="79" t="s">
        <v>1118</v>
      </c>
      <c r="C1077" s="80">
        <v>1</v>
      </c>
      <c r="D1077" s="81" t="s">
        <v>23</v>
      </c>
      <c r="E1077" s="79" t="s">
        <v>458</v>
      </c>
      <c r="F1077" s="79" t="s">
        <v>635</v>
      </c>
      <c r="G1077" s="79" t="s">
        <v>655</v>
      </c>
      <c r="H1077" s="79" t="s">
        <v>656</v>
      </c>
      <c r="I1077" s="79" t="s">
        <v>657</v>
      </c>
      <c r="J1077" s="79" t="s">
        <v>658</v>
      </c>
      <c r="K1077" s="79" t="s">
        <v>471</v>
      </c>
      <c r="L1077" s="79" t="s">
        <v>637</v>
      </c>
      <c r="M1077" s="79" t="s">
        <v>650</v>
      </c>
      <c r="N1077" s="82">
        <v>1</v>
      </c>
      <c r="O1077" s="82">
        <v>1</v>
      </c>
      <c r="P1077" s="82">
        <v>1</v>
      </c>
      <c r="Q1077" s="82">
        <v>1</v>
      </c>
      <c r="R1077" s="82">
        <v>1</v>
      </c>
      <c r="S1077" s="82">
        <v>1</v>
      </c>
      <c r="T1077" s="82">
        <v>0</v>
      </c>
      <c r="U1077" s="82">
        <v>0</v>
      </c>
      <c r="V1077" s="82">
        <v>0</v>
      </c>
      <c r="W1077" s="77">
        <v>824350.8</v>
      </c>
      <c r="X1077" s="77">
        <v>0</v>
      </c>
      <c r="Y1077" s="77">
        <v>0</v>
      </c>
      <c r="Z1077" s="77">
        <v>0</v>
      </c>
      <c r="AA1077" s="77">
        <v>0</v>
      </c>
      <c r="AB1077" s="77">
        <v>0</v>
      </c>
      <c r="AC1077" s="77">
        <v>0</v>
      </c>
      <c r="AD1077" s="77">
        <v>824350.8</v>
      </c>
      <c r="AE1077" s="134">
        <v>44291</v>
      </c>
      <c r="AF1077" s="134">
        <v>45387</v>
      </c>
      <c r="AG1077" s="135">
        <v>824266.7</v>
      </c>
      <c r="AH1077" s="84">
        <v>9.7222222222222224E-2</v>
      </c>
      <c r="AI1077" s="84">
        <v>3</v>
      </c>
      <c r="AJ1077" s="136">
        <v>6.1699999999999998E-2</v>
      </c>
      <c r="AK1077" s="79" t="s">
        <v>651</v>
      </c>
      <c r="AL1077" s="79" t="s">
        <v>652</v>
      </c>
      <c r="AM1077" s="130">
        <v>0</v>
      </c>
      <c r="AN1077" s="130">
        <v>824350.8</v>
      </c>
      <c r="AO1077" s="130">
        <v>0</v>
      </c>
      <c r="AP1077" s="130">
        <v>0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0</v>
      </c>
      <c r="BI1077" s="22">
        <f t="shared" si="48"/>
        <v>824350.8</v>
      </c>
      <c r="BJ1077" s="22">
        <f t="shared" si="49"/>
        <v>0</v>
      </c>
      <c r="BK1077" s="22">
        <f t="shared" si="50"/>
        <v>824350.8</v>
      </c>
    </row>
    <row r="1078" spans="1:63" x14ac:dyDescent="0.35">
      <c r="A1078" s="23" t="s">
        <v>2441</v>
      </c>
      <c r="B1078" s="79" t="s">
        <v>1119</v>
      </c>
      <c r="C1078" s="80">
        <v>1</v>
      </c>
      <c r="D1078" s="81" t="s">
        <v>23</v>
      </c>
      <c r="E1078" s="79" t="s">
        <v>458</v>
      </c>
      <c r="F1078" s="79" t="s">
        <v>635</v>
      </c>
      <c r="G1078" s="79" t="s">
        <v>655</v>
      </c>
      <c r="H1078" s="79" t="s">
        <v>656</v>
      </c>
      <c r="I1078" s="79" t="s">
        <v>657</v>
      </c>
      <c r="J1078" s="79" t="s">
        <v>658</v>
      </c>
      <c r="K1078" s="79" t="s">
        <v>471</v>
      </c>
      <c r="L1078" s="79" t="s">
        <v>637</v>
      </c>
      <c r="M1078" s="79" t="s">
        <v>650</v>
      </c>
      <c r="N1078" s="82">
        <v>1</v>
      </c>
      <c r="O1078" s="82">
        <v>1</v>
      </c>
      <c r="P1078" s="82">
        <v>1</v>
      </c>
      <c r="Q1078" s="82">
        <v>1</v>
      </c>
      <c r="R1078" s="82">
        <v>1</v>
      </c>
      <c r="S1078" s="82">
        <v>1</v>
      </c>
      <c r="T1078" s="82">
        <v>0</v>
      </c>
      <c r="U1078" s="82">
        <v>0</v>
      </c>
      <c r="V1078" s="82">
        <v>0</v>
      </c>
      <c r="W1078" s="77">
        <v>2954385.53</v>
      </c>
      <c r="X1078" s="77">
        <v>0</v>
      </c>
      <c r="Y1078" s="77">
        <v>0</v>
      </c>
      <c r="Z1078" s="77">
        <v>0</v>
      </c>
      <c r="AA1078" s="77">
        <v>0</v>
      </c>
      <c r="AB1078" s="77">
        <v>0</v>
      </c>
      <c r="AC1078" s="77">
        <v>0</v>
      </c>
      <c r="AD1078" s="77">
        <v>2954385.53</v>
      </c>
      <c r="AE1078" s="134">
        <v>44291</v>
      </c>
      <c r="AF1078" s="134">
        <v>46117</v>
      </c>
      <c r="AG1078" s="135">
        <v>2954385.53</v>
      </c>
      <c r="AH1078" s="84">
        <v>2.0972222222222223</v>
      </c>
      <c r="AI1078" s="84">
        <v>5</v>
      </c>
      <c r="AJ1078" s="136">
        <v>7.1300000000000002E-2</v>
      </c>
      <c r="AK1078" s="79" t="s">
        <v>651</v>
      </c>
      <c r="AL1078" s="79" t="s">
        <v>652</v>
      </c>
      <c r="AM1078" s="130">
        <v>0</v>
      </c>
      <c r="AN1078" s="130">
        <v>0</v>
      </c>
      <c r="AO1078" s="130">
        <v>0</v>
      </c>
      <c r="AP1078" s="130">
        <v>0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0</v>
      </c>
      <c r="BI1078" s="22">
        <f t="shared" si="48"/>
        <v>0</v>
      </c>
      <c r="BJ1078" s="22">
        <f t="shared" si="49"/>
        <v>0</v>
      </c>
      <c r="BK1078" s="22">
        <f t="shared" si="50"/>
        <v>0</v>
      </c>
    </row>
    <row r="1079" spans="1:63" x14ac:dyDescent="0.35">
      <c r="A1079" s="23" t="s">
        <v>2442</v>
      </c>
      <c r="B1079" s="79" t="s">
        <v>1120</v>
      </c>
      <c r="C1079" s="80">
        <v>1</v>
      </c>
      <c r="D1079" s="81" t="s">
        <v>23</v>
      </c>
      <c r="E1079" s="79" t="s">
        <v>458</v>
      </c>
      <c r="F1079" s="79" t="s">
        <v>635</v>
      </c>
      <c r="G1079" s="79" t="s">
        <v>655</v>
      </c>
      <c r="H1079" s="79" t="s">
        <v>656</v>
      </c>
      <c r="I1079" s="79" t="s">
        <v>657</v>
      </c>
      <c r="J1079" s="79" t="s">
        <v>658</v>
      </c>
      <c r="K1079" s="79" t="s">
        <v>471</v>
      </c>
      <c r="L1079" s="79" t="s">
        <v>637</v>
      </c>
      <c r="M1079" s="79" t="s">
        <v>650</v>
      </c>
      <c r="N1079" s="82">
        <v>1</v>
      </c>
      <c r="O1079" s="82">
        <v>1</v>
      </c>
      <c r="P1079" s="82">
        <v>1</v>
      </c>
      <c r="Q1079" s="82">
        <v>1</v>
      </c>
      <c r="R1079" s="82">
        <v>1</v>
      </c>
      <c r="S1079" s="82">
        <v>1</v>
      </c>
      <c r="T1079" s="82">
        <v>0</v>
      </c>
      <c r="U1079" s="82">
        <v>0</v>
      </c>
      <c r="V1079" s="82">
        <v>0</v>
      </c>
      <c r="W1079" s="77">
        <v>69484.5</v>
      </c>
      <c r="X1079" s="77">
        <v>0</v>
      </c>
      <c r="Y1079" s="77">
        <v>0</v>
      </c>
      <c r="Z1079" s="77">
        <v>0</v>
      </c>
      <c r="AA1079" s="77">
        <v>0</v>
      </c>
      <c r="AB1079" s="77">
        <v>0</v>
      </c>
      <c r="AC1079" s="77">
        <v>0</v>
      </c>
      <c r="AD1079" s="77">
        <v>69484.5</v>
      </c>
      <c r="AE1079" s="134">
        <v>44291</v>
      </c>
      <c r="AF1079" s="134">
        <v>45387</v>
      </c>
      <c r="AG1079" s="135">
        <v>69484.5</v>
      </c>
      <c r="AH1079" s="84">
        <v>9.7222222222222224E-2</v>
      </c>
      <c r="AI1079" s="84">
        <v>3</v>
      </c>
      <c r="AJ1079" s="136">
        <v>6.1699999999999998E-2</v>
      </c>
      <c r="AK1079" s="79" t="s">
        <v>651</v>
      </c>
      <c r="AL1079" s="79" t="s">
        <v>652</v>
      </c>
      <c r="AM1079" s="130">
        <v>0</v>
      </c>
      <c r="AN1079" s="130">
        <v>69484.5</v>
      </c>
      <c r="AO1079" s="130">
        <v>0</v>
      </c>
      <c r="AP1079" s="130">
        <v>0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0</v>
      </c>
      <c r="BI1079" s="22">
        <f t="shared" si="48"/>
        <v>69484.5</v>
      </c>
      <c r="BJ1079" s="22">
        <f t="shared" si="49"/>
        <v>0</v>
      </c>
      <c r="BK1079" s="22">
        <f t="shared" si="50"/>
        <v>69484.5</v>
      </c>
    </row>
    <row r="1080" spans="1:63" x14ac:dyDescent="0.35">
      <c r="A1080" s="23" t="s">
        <v>2443</v>
      </c>
      <c r="B1080" s="79" t="s">
        <v>1121</v>
      </c>
      <c r="C1080" s="80">
        <v>1</v>
      </c>
      <c r="D1080" s="81" t="s">
        <v>23</v>
      </c>
      <c r="E1080" s="79" t="s">
        <v>458</v>
      </c>
      <c r="F1080" s="79" t="s">
        <v>635</v>
      </c>
      <c r="G1080" s="79" t="s">
        <v>655</v>
      </c>
      <c r="H1080" s="79" t="s">
        <v>656</v>
      </c>
      <c r="I1080" s="79" t="s">
        <v>657</v>
      </c>
      <c r="J1080" s="79" t="s">
        <v>658</v>
      </c>
      <c r="K1080" s="79" t="s">
        <v>471</v>
      </c>
      <c r="L1080" s="79" t="s">
        <v>637</v>
      </c>
      <c r="M1080" s="79" t="s">
        <v>650</v>
      </c>
      <c r="N1080" s="82">
        <v>1</v>
      </c>
      <c r="O1080" s="82">
        <v>1</v>
      </c>
      <c r="P1080" s="82">
        <v>1</v>
      </c>
      <c r="Q1080" s="82">
        <v>1</v>
      </c>
      <c r="R1080" s="82">
        <v>1</v>
      </c>
      <c r="S1080" s="82">
        <v>1</v>
      </c>
      <c r="T1080" s="82">
        <v>0</v>
      </c>
      <c r="U1080" s="82">
        <v>0</v>
      </c>
      <c r="V1080" s="82">
        <v>0</v>
      </c>
      <c r="W1080" s="77">
        <v>161888.79</v>
      </c>
      <c r="X1080" s="77">
        <v>0</v>
      </c>
      <c r="Y1080" s="77">
        <v>0</v>
      </c>
      <c r="Z1080" s="77">
        <v>0</v>
      </c>
      <c r="AA1080" s="77">
        <v>0</v>
      </c>
      <c r="AB1080" s="77">
        <v>0</v>
      </c>
      <c r="AC1080" s="77">
        <v>0</v>
      </c>
      <c r="AD1080" s="77">
        <v>161888.79</v>
      </c>
      <c r="AE1080" s="134">
        <v>44291</v>
      </c>
      <c r="AF1080" s="134">
        <v>46117</v>
      </c>
      <c r="AG1080" s="135">
        <v>161866.76</v>
      </c>
      <c r="AH1080" s="84">
        <v>2.0972222222222223</v>
      </c>
      <c r="AI1080" s="84">
        <v>5</v>
      </c>
      <c r="AJ1080" s="136">
        <v>7.1300000000000002E-2</v>
      </c>
      <c r="AK1080" s="79" t="s">
        <v>651</v>
      </c>
      <c r="AL1080" s="79" t="s">
        <v>652</v>
      </c>
      <c r="AM1080" s="130">
        <v>0</v>
      </c>
      <c r="AN1080" s="130">
        <v>0</v>
      </c>
      <c r="AO1080" s="130">
        <v>0</v>
      </c>
      <c r="AP1080" s="130">
        <v>0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0</v>
      </c>
      <c r="BI1080" s="22">
        <f t="shared" si="48"/>
        <v>0</v>
      </c>
      <c r="BJ1080" s="22">
        <f t="shared" si="49"/>
        <v>0</v>
      </c>
      <c r="BK1080" s="22">
        <f t="shared" si="50"/>
        <v>0</v>
      </c>
    </row>
    <row r="1081" spans="1:63" x14ac:dyDescent="0.35">
      <c r="A1081" s="23" t="s">
        <v>2444</v>
      </c>
      <c r="B1081" s="79" t="s">
        <v>1122</v>
      </c>
      <c r="C1081" s="80">
        <v>1</v>
      </c>
      <c r="D1081" s="81" t="s">
        <v>23</v>
      </c>
      <c r="E1081" s="79" t="s">
        <v>458</v>
      </c>
      <c r="F1081" s="79" t="s">
        <v>635</v>
      </c>
      <c r="G1081" s="79" t="s">
        <v>655</v>
      </c>
      <c r="H1081" s="79" t="s">
        <v>656</v>
      </c>
      <c r="I1081" s="79" t="s">
        <v>657</v>
      </c>
      <c r="J1081" s="79" t="s">
        <v>658</v>
      </c>
      <c r="K1081" s="79" t="s">
        <v>471</v>
      </c>
      <c r="L1081" s="79" t="s">
        <v>637</v>
      </c>
      <c r="M1081" s="79" t="s">
        <v>650</v>
      </c>
      <c r="N1081" s="82">
        <v>1</v>
      </c>
      <c r="O1081" s="82">
        <v>1</v>
      </c>
      <c r="P1081" s="82">
        <v>1</v>
      </c>
      <c r="Q1081" s="82">
        <v>1</v>
      </c>
      <c r="R1081" s="82">
        <v>1</v>
      </c>
      <c r="S1081" s="82">
        <v>1</v>
      </c>
      <c r="T1081" s="82">
        <v>0</v>
      </c>
      <c r="U1081" s="82">
        <v>0</v>
      </c>
      <c r="V1081" s="82">
        <v>0</v>
      </c>
      <c r="W1081" s="77">
        <v>2090582.38</v>
      </c>
      <c r="X1081" s="77">
        <v>0</v>
      </c>
      <c r="Y1081" s="77">
        <v>0</v>
      </c>
      <c r="Z1081" s="77">
        <v>0</v>
      </c>
      <c r="AA1081" s="77">
        <v>0</v>
      </c>
      <c r="AB1081" s="77">
        <v>0</v>
      </c>
      <c r="AC1081" s="77">
        <v>0</v>
      </c>
      <c r="AD1081" s="77">
        <v>2090582.38</v>
      </c>
      <c r="AE1081" s="134">
        <v>44291</v>
      </c>
      <c r="AF1081" s="134">
        <v>45387</v>
      </c>
      <c r="AG1081" s="135">
        <v>2090369.1</v>
      </c>
      <c r="AH1081" s="84">
        <v>9.7222222222222224E-2</v>
      </c>
      <c r="AI1081" s="84">
        <v>3</v>
      </c>
      <c r="AJ1081" s="136">
        <v>6.1699999999999998E-2</v>
      </c>
      <c r="AK1081" s="79" t="s">
        <v>651</v>
      </c>
      <c r="AL1081" s="79" t="s">
        <v>652</v>
      </c>
      <c r="AM1081" s="130">
        <v>0</v>
      </c>
      <c r="AN1081" s="130">
        <v>2090582.38</v>
      </c>
      <c r="AO1081" s="130">
        <v>0</v>
      </c>
      <c r="AP1081" s="130">
        <v>0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0</v>
      </c>
      <c r="BI1081" s="22">
        <f t="shared" si="48"/>
        <v>2090582.38</v>
      </c>
      <c r="BJ1081" s="22">
        <f t="shared" si="49"/>
        <v>0</v>
      </c>
      <c r="BK1081" s="22">
        <f t="shared" si="50"/>
        <v>2090582.38</v>
      </c>
    </row>
    <row r="1082" spans="1:63" x14ac:dyDescent="0.35">
      <c r="A1082" s="23" t="s">
        <v>2445</v>
      </c>
      <c r="B1082" s="79" t="s">
        <v>1123</v>
      </c>
      <c r="C1082" s="80">
        <v>1</v>
      </c>
      <c r="D1082" s="81" t="s">
        <v>23</v>
      </c>
      <c r="E1082" s="79" t="s">
        <v>458</v>
      </c>
      <c r="F1082" s="79" t="s">
        <v>635</v>
      </c>
      <c r="G1082" s="79" t="s">
        <v>655</v>
      </c>
      <c r="H1082" s="79" t="s">
        <v>656</v>
      </c>
      <c r="I1082" s="79" t="s">
        <v>657</v>
      </c>
      <c r="J1082" s="79" t="s">
        <v>658</v>
      </c>
      <c r="K1082" s="79" t="s">
        <v>471</v>
      </c>
      <c r="L1082" s="79" t="s">
        <v>637</v>
      </c>
      <c r="M1082" s="79" t="s">
        <v>650</v>
      </c>
      <c r="N1082" s="82">
        <v>1</v>
      </c>
      <c r="O1082" s="82">
        <v>1</v>
      </c>
      <c r="P1082" s="82">
        <v>1</v>
      </c>
      <c r="Q1082" s="82">
        <v>1</v>
      </c>
      <c r="R1082" s="82">
        <v>1</v>
      </c>
      <c r="S1082" s="82">
        <v>1</v>
      </c>
      <c r="T1082" s="82">
        <v>0</v>
      </c>
      <c r="U1082" s="82">
        <v>0</v>
      </c>
      <c r="V1082" s="82">
        <v>0</v>
      </c>
      <c r="W1082" s="77">
        <v>4870703.75</v>
      </c>
      <c r="X1082" s="77">
        <v>0</v>
      </c>
      <c r="Y1082" s="77">
        <v>0</v>
      </c>
      <c r="Z1082" s="77">
        <v>0</v>
      </c>
      <c r="AA1082" s="77">
        <v>0</v>
      </c>
      <c r="AB1082" s="77">
        <v>0</v>
      </c>
      <c r="AC1082" s="77">
        <v>0</v>
      </c>
      <c r="AD1082" s="77">
        <v>4870703.75</v>
      </c>
      <c r="AE1082" s="134">
        <v>44291</v>
      </c>
      <c r="AF1082" s="134">
        <v>46117</v>
      </c>
      <c r="AG1082" s="135">
        <v>4870041.04</v>
      </c>
      <c r="AH1082" s="84">
        <v>2.0972222222222223</v>
      </c>
      <c r="AI1082" s="84">
        <v>5</v>
      </c>
      <c r="AJ1082" s="136">
        <v>7.1300000000000002E-2</v>
      </c>
      <c r="AK1082" s="79" t="s">
        <v>651</v>
      </c>
      <c r="AL1082" s="79" t="s">
        <v>652</v>
      </c>
      <c r="AM1082" s="130">
        <v>0</v>
      </c>
      <c r="AN1082" s="130">
        <v>0</v>
      </c>
      <c r="AO1082" s="130">
        <v>0</v>
      </c>
      <c r="AP1082" s="130">
        <v>0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0</v>
      </c>
      <c r="BI1082" s="22">
        <f t="shared" si="48"/>
        <v>0</v>
      </c>
      <c r="BJ1082" s="22">
        <f t="shared" si="49"/>
        <v>0</v>
      </c>
      <c r="BK1082" s="22">
        <f t="shared" si="50"/>
        <v>0</v>
      </c>
    </row>
    <row r="1083" spans="1:63" x14ac:dyDescent="0.35">
      <c r="A1083" s="23" t="s">
        <v>2446</v>
      </c>
      <c r="B1083" s="79" t="s">
        <v>1124</v>
      </c>
      <c r="C1083" s="80">
        <v>1</v>
      </c>
      <c r="D1083" s="81" t="s">
        <v>23</v>
      </c>
      <c r="E1083" s="79" t="s">
        <v>458</v>
      </c>
      <c r="F1083" s="79" t="s">
        <v>635</v>
      </c>
      <c r="G1083" s="79" t="s">
        <v>655</v>
      </c>
      <c r="H1083" s="79" t="s">
        <v>656</v>
      </c>
      <c r="I1083" s="79" t="s">
        <v>657</v>
      </c>
      <c r="J1083" s="79" t="s">
        <v>658</v>
      </c>
      <c r="K1083" s="79" t="s">
        <v>471</v>
      </c>
      <c r="L1083" s="79" t="s">
        <v>637</v>
      </c>
      <c r="M1083" s="79" t="s">
        <v>650</v>
      </c>
      <c r="N1083" s="82">
        <v>1</v>
      </c>
      <c r="O1083" s="82">
        <v>1</v>
      </c>
      <c r="P1083" s="82">
        <v>1</v>
      </c>
      <c r="Q1083" s="82">
        <v>1</v>
      </c>
      <c r="R1083" s="82">
        <v>1</v>
      </c>
      <c r="S1083" s="82">
        <v>1</v>
      </c>
      <c r="T1083" s="82">
        <v>0</v>
      </c>
      <c r="U1083" s="82">
        <v>0</v>
      </c>
      <c r="V1083" s="82">
        <v>0</v>
      </c>
      <c r="W1083" s="77">
        <v>260297.11</v>
      </c>
      <c r="X1083" s="77">
        <v>0</v>
      </c>
      <c r="Y1083" s="77">
        <v>0</v>
      </c>
      <c r="Z1083" s="77">
        <v>0</v>
      </c>
      <c r="AA1083" s="77">
        <v>0</v>
      </c>
      <c r="AB1083" s="77">
        <v>0</v>
      </c>
      <c r="AC1083" s="77">
        <v>0</v>
      </c>
      <c r="AD1083" s="77">
        <v>260297.11</v>
      </c>
      <c r="AE1083" s="134">
        <v>44291</v>
      </c>
      <c r="AF1083" s="134">
        <v>45387</v>
      </c>
      <c r="AG1083" s="135">
        <v>260270.55</v>
      </c>
      <c r="AH1083" s="84">
        <v>9.7222222222222224E-2</v>
      </c>
      <c r="AI1083" s="84">
        <v>3</v>
      </c>
      <c r="AJ1083" s="136">
        <v>6.1699999999999998E-2</v>
      </c>
      <c r="AK1083" s="79" t="s">
        <v>651</v>
      </c>
      <c r="AL1083" s="79" t="s">
        <v>652</v>
      </c>
      <c r="AM1083" s="130">
        <v>0</v>
      </c>
      <c r="AN1083" s="130">
        <v>260297.11</v>
      </c>
      <c r="AO1083" s="130">
        <v>0</v>
      </c>
      <c r="AP1083" s="130">
        <v>0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0</v>
      </c>
      <c r="BI1083" s="22">
        <f t="shared" si="48"/>
        <v>260297.11</v>
      </c>
      <c r="BJ1083" s="22">
        <f t="shared" si="49"/>
        <v>0</v>
      </c>
      <c r="BK1083" s="22">
        <f t="shared" si="50"/>
        <v>260297.11</v>
      </c>
    </row>
    <row r="1084" spans="1:63" x14ac:dyDescent="0.35">
      <c r="A1084" s="23" t="s">
        <v>2447</v>
      </c>
      <c r="B1084" s="79" t="s">
        <v>1125</v>
      </c>
      <c r="C1084" s="80">
        <v>1</v>
      </c>
      <c r="D1084" s="81" t="s">
        <v>23</v>
      </c>
      <c r="E1084" s="79" t="s">
        <v>458</v>
      </c>
      <c r="F1084" s="79" t="s">
        <v>635</v>
      </c>
      <c r="G1084" s="79" t="s">
        <v>655</v>
      </c>
      <c r="H1084" s="79" t="s">
        <v>656</v>
      </c>
      <c r="I1084" s="79" t="s">
        <v>657</v>
      </c>
      <c r="J1084" s="79" t="s">
        <v>658</v>
      </c>
      <c r="K1084" s="79" t="s">
        <v>471</v>
      </c>
      <c r="L1084" s="79" t="s">
        <v>637</v>
      </c>
      <c r="M1084" s="79" t="s">
        <v>650</v>
      </c>
      <c r="N1084" s="82">
        <v>1</v>
      </c>
      <c r="O1084" s="82">
        <v>1</v>
      </c>
      <c r="P1084" s="82">
        <v>1</v>
      </c>
      <c r="Q1084" s="82">
        <v>1</v>
      </c>
      <c r="R1084" s="82">
        <v>1</v>
      </c>
      <c r="S1084" s="82">
        <v>1</v>
      </c>
      <c r="T1084" s="82">
        <v>0</v>
      </c>
      <c r="U1084" s="82">
        <v>0</v>
      </c>
      <c r="V1084" s="82">
        <v>0</v>
      </c>
      <c r="W1084" s="77">
        <v>606448.37</v>
      </c>
      <c r="X1084" s="77">
        <v>0</v>
      </c>
      <c r="Y1084" s="77">
        <v>0</v>
      </c>
      <c r="Z1084" s="77">
        <v>0</v>
      </c>
      <c r="AA1084" s="77">
        <v>0</v>
      </c>
      <c r="AB1084" s="77">
        <v>0</v>
      </c>
      <c r="AC1084" s="77">
        <v>0</v>
      </c>
      <c r="AD1084" s="77">
        <v>606448.37</v>
      </c>
      <c r="AE1084" s="134">
        <v>44291</v>
      </c>
      <c r="AF1084" s="134">
        <v>46117</v>
      </c>
      <c r="AG1084" s="135">
        <v>606448.37</v>
      </c>
      <c r="AH1084" s="84">
        <v>2.0972222222222223</v>
      </c>
      <c r="AI1084" s="84">
        <v>5</v>
      </c>
      <c r="AJ1084" s="136">
        <v>7.1300000000000002E-2</v>
      </c>
      <c r="AK1084" s="79" t="s">
        <v>651</v>
      </c>
      <c r="AL1084" s="79" t="s">
        <v>652</v>
      </c>
      <c r="AM1084" s="130">
        <v>0</v>
      </c>
      <c r="AN1084" s="130">
        <v>0</v>
      </c>
      <c r="AO1084" s="130">
        <v>0</v>
      </c>
      <c r="AP1084" s="130">
        <v>0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0</v>
      </c>
      <c r="BI1084" s="22">
        <f t="shared" si="48"/>
        <v>0</v>
      </c>
      <c r="BJ1084" s="22">
        <f t="shared" si="49"/>
        <v>0</v>
      </c>
      <c r="BK1084" s="22">
        <f t="shared" si="50"/>
        <v>0</v>
      </c>
    </row>
    <row r="1085" spans="1:63" x14ac:dyDescent="0.35">
      <c r="A1085" s="23" t="s">
        <v>2448</v>
      </c>
      <c r="B1085" s="79" t="s">
        <v>1126</v>
      </c>
      <c r="C1085" s="80">
        <v>1</v>
      </c>
      <c r="D1085" s="81" t="s">
        <v>23</v>
      </c>
      <c r="E1085" s="79" t="s">
        <v>458</v>
      </c>
      <c r="F1085" s="79" t="s">
        <v>635</v>
      </c>
      <c r="G1085" s="79" t="s">
        <v>655</v>
      </c>
      <c r="H1085" s="79" t="s">
        <v>656</v>
      </c>
      <c r="I1085" s="79" t="s">
        <v>657</v>
      </c>
      <c r="J1085" s="79" t="s">
        <v>658</v>
      </c>
      <c r="K1085" s="79" t="s">
        <v>471</v>
      </c>
      <c r="L1085" s="79" t="s">
        <v>637</v>
      </c>
      <c r="M1085" s="79" t="s">
        <v>650</v>
      </c>
      <c r="N1085" s="82">
        <v>1</v>
      </c>
      <c r="O1085" s="82">
        <v>1</v>
      </c>
      <c r="P1085" s="82">
        <v>1</v>
      </c>
      <c r="Q1085" s="82">
        <v>1</v>
      </c>
      <c r="R1085" s="82">
        <v>1</v>
      </c>
      <c r="S1085" s="82">
        <v>1</v>
      </c>
      <c r="T1085" s="82">
        <v>0</v>
      </c>
      <c r="U1085" s="82">
        <v>0</v>
      </c>
      <c r="V1085" s="82">
        <v>0</v>
      </c>
      <c r="W1085" s="77">
        <v>1208666.99</v>
      </c>
      <c r="X1085" s="77">
        <v>0</v>
      </c>
      <c r="Y1085" s="77">
        <v>0</v>
      </c>
      <c r="Z1085" s="77">
        <v>0</v>
      </c>
      <c r="AA1085" s="77">
        <v>0</v>
      </c>
      <c r="AB1085" s="77">
        <v>0</v>
      </c>
      <c r="AC1085" s="77">
        <v>0</v>
      </c>
      <c r="AD1085" s="77">
        <v>1208666.99</v>
      </c>
      <c r="AE1085" s="134">
        <v>44291</v>
      </c>
      <c r="AF1085" s="134">
        <v>45387</v>
      </c>
      <c r="AG1085" s="135">
        <v>1208666.99</v>
      </c>
      <c r="AH1085" s="84">
        <v>9.7222222222222224E-2</v>
      </c>
      <c r="AI1085" s="84">
        <v>3</v>
      </c>
      <c r="AJ1085" s="136">
        <v>6.1699999999999998E-2</v>
      </c>
      <c r="AK1085" s="79" t="s">
        <v>651</v>
      </c>
      <c r="AL1085" s="79" t="s">
        <v>652</v>
      </c>
      <c r="AM1085" s="130">
        <v>0</v>
      </c>
      <c r="AN1085" s="130">
        <v>1208666.99</v>
      </c>
      <c r="AO1085" s="130">
        <v>0</v>
      </c>
      <c r="AP1085" s="130">
        <v>0</v>
      </c>
      <c r="AQ1085" s="130">
        <v>0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0</v>
      </c>
      <c r="BI1085" s="22">
        <f t="shared" si="48"/>
        <v>1208666.99</v>
      </c>
      <c r="BJ1085" s="22">
        <f t="shared" si="49"/>
        <v>0</v>
      </c>
      <c r="BK1085" s="22">
        <f t="shared" si="50"/>
        <v>1208666.99</v>
      </c>
    </row>
    <row r="1086" spans="1:63" x14ac:dyDescent="0.35">
      <c r="A1086" s="23" t="s">
        <v>2449</v>
      </c>
      <c r="B1086" s="79" t="s">
        <v>1127</v>
      </c>
      <c r="C1086" s="80">
        <v>1</v>
      </c>
      <c r="D1086" s="81" t="s">
        <v>23</v>
      </c>
      <c r="E1086" s="79" t="s">
        <v>458</v>
      </c>
      <c r="F1086" s="79" t="s">
        <v>635</v>
      </c>
      <c r="G1086" s="79" t="s">
        <v>655</v>
      </c>
      <c r="H1086" s="79" t="s">
        <v>656</v>
      </c>
      <c r="I1086" s="79" t="s">
        <v>657</v>
      </c>
      <c r="J1086" s="79" t="s">
        <v>658</v>
      </c>
      <c r="K1086" s="79" t="s">
        <v>471</v>
      </c>
      <c r="L1086" s="79" t="s">
        <v>637</v>
      </c>
      <c r="M1086" s="79" t="s">
        <v>650</v>
      </c>
      <c r="N1086" s="82">
        <v>1</v>
      </c>
      <c r="O1086" s="82">
        <v>1</v>
      </c>
      <c r="P1086" s="82">
        <v>1</v>
      </c>
      <c r="Q1086" s="82">
        <v>1</v>
      </c>
      <c r="R1086" s="82">
        <v>1</v>
      </c>
      <c r="S1086" s="82">
        <v>1</v>
      </c>
      <c r="T1086" s="82">
        <v>0</v>
      </c>
      <c r="U1086" s="82">
        <v>0</v>
      </c>
      <c r="V1086" s="82">
        <v>0</v>
      </c>
      <c r="W1086" s="77">
        <v>2815700.29</v>
      </c>
      <c r="X1086" s="77">
        <v>0</v>
      </c>
      <c r="Y1086" s="77">
        <v>0</v>
      </c>
      <c r="Z1086" s="77">
        <v>0</v>
      </c>
      <c r="AA1086" s="77">
        <v>0</v>
      </c>
      <c r="AB1086" s="77">
        <v>0</v>
      </c>
      <c r="AC1086" s="77">
        <v>0</v>
      </c>
      <c r="AD1086" s="77">
        <v>2815700.29</v>
      </c>
      <c r="AE1086" s="134">
        <v>44291</v>
      </c>
      <c r="AF1086" s="134">
        <v>46117</v>
      </c>
      <c r="AG1086" s="135">
        <v>2815700.29</v>
      </c>
      <c r="AH1086" s="84">
        <v>2.0972222222222223</v>
      </c>
      <c r="AI1086" s="84">
        <v>5</v>
      </c>
      <c r="AJ1086" s="136">
        <v>7.1300000000000002E-2</v>
      </c>
      <c r="AK1086" s="79" t="s">
        <v>651</v>
      </c>
      <c r="AL1086" s="79" t="s">
        <v>652</v>
      </c>
      <c r="AM1086" s="130">
        <v>0</v>
      </c>
      <c r="AN1086" s="130">
        <v>0</v>
      </c>
      <c r="AO1086" s="130">
        <v>0</v>
      </c>
      <c r="AP1086" s="130">
        <v>0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0</v>
      </c>
      <c r="BI1086" s="22">
        <f t="shared" si="48"/>
        <v>0</v>
      </c>
      <c r="BJ1086" s="22">
        <f t="shared" si="49"/>
        <v>0</v>
      </c>
      <c r="BK1086" s="22">
        <f t="shared" si="50"/>
        <v>0</v>
      </c>
    </row>
    <row r="1087" spans="1:63" x14ac:dyDescent="0.35">
      <c r="A1087" s="23" t="s">
        <v>2450</v>
      </c>
      <c r="B1087" s="79" t="s">
        <v>1128</v>
      </c>
      <c r="C1087" s="80">
        <v>1</v>
      </c>
      <c r="D1087" s="81" t="s">
        <v>23</v>
      </c>
      <c r="E1087" s="79" t="s">
        <v>458</v>
      </c>
      <c r="F1087" s="79" t="s">
        <v>635</v>
      </c>
      <c r="G1087" s="79" t="s">
        <v>655</v>
      </c>
      <c r="H1087" s="79" t="s">
        <v>656</v>
      </c>
      <c r="I1087" s="79" t="s">
        <v>657</v>
      </c>
      <c r="J1087" s="79" t="s">
        <v>658</v>
      </c>
      <c r="K1087" s="79" t="s">
        <v>471</v>
      </c>
      <c r="L1087" s="79" t="s">
        <v>637</v>
      </c>
      <c r="M1087" s="79" t="s">
        <v>650</v>
      </c>
      <c r="N1087" s="82">
        <v>1</v>
      </c>
      <c r="O1087" s="82">
        <v>1</v>
      </c>
      <c r="P1087" s="82">
        <v>1</v>
      </c>
      <c r="Q1087" s="82">
        <v>1</v>
      </c>
      <c r="R1087" s="82">
        <v>1</v>
      </c>
      <c r="S1087" s="82">
        <v>1</v>
      </c>
      <c r="T1087" s="82">
        <v>0</v>
      </c>
      <c r="U1087" s="82">
        <v>0</v>
      </c>
      <c r="V1087" s="82">
        <v>0</v>
      </c>
      <c r="W1087" s="77">
        <v>243524</v>
      </c>
      <c r="X1087" s="77">
        <v>0</v>
      </c>
      <c r="Y1087" s="77">
        <v>0</v>
      </c>
      <c r="Z1087" s="77">
        <v>0</v>
      </c>
      <c r="AA1087" s="77">
        <v>0</v>
      </c>
      <c r="AB1087" s="77">
        <v>0</v>
      </c>
      <c r="AC1087" s="77">
        <v>0</v>
      </c>
      <c r="AD1087" s="77">
        <v>243524</v>
      </c>
      <c r="AE1087" s="134">
        <v>44291</v>
      </c>
      <c r="AF1087" s="134">
        <v>45387</v>
      </c>
      <c r="AG1087" s="135">
        <v>243524</v>
      </c>
      <c r="AH1087" s="84">
        <v>9.7222222222222224E-2</v>
      </c>
      <c r="AI1087" s="84">
        <v>3</v>
      </c>
      <c r="AJ1087" s="136">
        <v>6.1699999999999998E-2</v>
      </c>
      <c r="AK1087" s="79" t="s">
        <v>651</v>
      </c>
      <c r="AL1087" s="79" t="s">
        <v>652</v>
      </c>
      <c r="AM1087" s="130">
        <v>0</v>
      </c>
      <c r="AN1087" s="130">
        <v>243524</v>
      </c>
      <c r="AO1087" s="130">
        <v>0</v>
      </c>
      <c r="AP1087" s="130">
        <v>0</v>
      </c>
      <c r="AQ1087" s="130">
        <v>0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0</v>
      </c>
      <c r="BI1087" s="22">
        <f t="shared" si="48"/>
        <v>243524</v>
      </c>
      <c r="BJ1087" s="22">
        <f t="shared" si="49"/>
        <v>0</v>
      </c>
      <c r="BK1087" s="22">
        <f t="shared" si="50"/>
        <v>243524</v>
      </c>
    </row>
    <row r="1088" spans="1:63" x14ac:dyDescent="0.35">
      <c r="A1088" s="23" t="s">
        <v>2451</v>
      </c>
      <c r="B1088" s="79" t="s">
        <v>1129</v>
      </c>
      <c r="C1088" s="80">
        <v>1</v>
      </c>
      <c r="D1088" s="81" t="s">
        <v>23</v>
      </c>
      <c r="E1088" s="79" t="s">
        <v>458</v>
      </c>
      <c r="F1088" s="79" t="s">
        <v>635</v>
      </c>
      <c r="G1088" s="79" t="s">
        <v>655</v>
      </c>
      <c r="H1088" s="79" t="s">
        <v>656</v>
      </c>
      <c r="I1088" s="79" t="s">
        <v>657</v>
      </c>
      <c r="J1088" s="79" t="s">
        <v>658</v>
      </c>
      <c r="K1088" s="79" t="s">
        <v>471</v>
      </c>
      <c r="L1088" s="79" t="s">
        <v>637</v>
      </c>
      <c r="M1088" s="79" t="s">
        <v>650</v>
      </c>
      <c r="N1088" s="82">
        <v>1</v>
      </c>
      <c r="O1088" s="82">
        <v>1</v>
      </c>
      <c r="P1088" s="82">
        <v>1</v>
      </c>
      <c r="Q1088" s="82">
        <v>1</v>
      </c>
      <c r="R1088" s="82">
        <v>1</v>
      </c>
      <c r="S1088" s="82">
        <v>1</v>
      </c>
      <c r="T1088" s="82">
        <v>0</v>
      </c>
      <c r="U1088" s="82">
        <v>0</v>
      </c>
      <c r="V1088" s="82">
        <v>0</v>
      </c>
      <c r="W1088" s="77">
        <v>1188264.7</v>
      </c>
      <c r="X1088" s="77">
        <v>0</v>
      </c>
      <c r="Y1088" s="77">
        <v>0</v>
      </c>
      <c r="Z1088" s="77">
        <v>0</v>
      </c>
      <c r="AA1088" s="77">
        <v>0</v>
      </c>
      <c r="AB1088" s="77">
        <v>0</v>
      </c>
      <c r="AC1088" s="77">
        <v>0</v>
      </c>
      <c r="AD1088" s="77">
        <v>1188264.7</v>
      </c>
      <c r="AE1088" s="134">
        <v>44291</v>
      </c>
      <c r="AF1088" s="134">
        <v>45387</v>
      </c>
      <c r="AG1088" s="135">
        <v>1188264.7</v>
      </c>
      <c r="AH1088" s="84">
        <v>9.7222222222222224E-2</v>
      </c>
      <c r="AI1088" s="84">
        <v>3</v>
      </c>
      <c r="AJ1088" s="136">
        <v>6.1699999999999998E-2</v>
      </c>
      <c r="AK1088" s="79" t="s">
        <v>651</v>
      </c>
      <c r="AL1088" s="79" t="s">
        <v>652</v>
      </c>
      <c r="AM1088" s="130">
        <v>0</v>
      </c>
      <c r="AN1088" s="130">
        <v>1188264.7</v>
      </c>
      <c r="AO1088" s="130">
        <v>0</v>
      </c>
      <c r="AP1088" s="130">
        <v>0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0</v>
      </c>
      <c r="BI1088" s="22">
        <f t="shared" si="48"/>
        <v>1188264.7</v>
      </c>
      <c r="BJ1088" s="22">
        <f t="shared" si="49"/>
        <v>0</v>
      </c>
      <c r="BK1088" s="22">
        <f t="shared" si="50"/>
        <v>1188264.7</v>
      </c>
    </row>
    <row r="1089" spans="1:63" x14ac:dyDescent="0.35">
      <c r="A1089" s="23" t="s">
        <v>2452</v>
      </c>
      <c r="B1089" s="79" t="s">
        <v>1130</v>
      </c>
      <c r="C1089" s="80">
        <v>1</v>
      </c>
      <c r="D1089" s="81" t="s">
        <v>23</v>
      </c>
      <c r="E1089" s="79" t="s">
        <v>458</v>
      </c>
      <c r="F1089" s="79" t="s">
        <v>635</v>
      </c>
      <c r="G1089" s="79" t="s">
        <v>655</v>
      </c>
      <c r="H1089" s="79" t="s">
        <v>656</v>
      </c>
      <c r="I1089" s="79" t="s">
        <v>657</v>
      </c>
      <c r="J1089" s="79" t="s">
        <v>658</v>
      </c>
      <c r="K1089" s="79" t="s">
        <v>471</v>
      </c>
      <c r="L1089" s="79" t="s">
        <v>637</v>
      </c>
      <c r="M1089" s="79" t="s">
        <v>650</v>
      </c>
      <c r="N1089" s="82">
        <v>1</v>
      </c>
      <c r="O1089" s="82">
        <v>1</v>
      </c>
      <c r="P1089" s="82">
        <v>1</v>
      </c>
      <c r="Q1089" s="82">
        <v>1</v>
      </c>
      <c r="R1089" s="82">
        <v>1</v>
      </c>
      <c r="S1089" s="82">
        <v>1</v>
      </c>
      <c r="T1089" s="82">
        <v>0</v>
      </c>
      <c r="U1089" s="82">
        <v>0</v>
      </c>
      <c r="V1089" s="82">
        <v>0</v>
      </c>
      <c r="W1089" s="77">
        <v>567294</v>
      </c>
      <c r="X1089" s="77">
        <v>0</v>
      </c>
      <c r="Y1089" s="77">
        <v>0</v>
      </c>
      <c r="Z1089" s="77">
        <v>0</v>
      </c>
      <c r="AA1089" s="77">
        <v>0</v>
      </c>
      <c r="AB1089" s="77">
        <v>0</v>
      </c>
      <c r="AC1089" s="77">
        <v>0</v>
      </c>
      <c r="AD1089" s="77">
        <v>567294</v>
      </c>
      <c r="AE1089" s="134">
        <v>44291</v>
      </c>
      <c r="AF1089" s="134">
        <v>46117</v>
      </c>
      <c r="AG1089" s="135">
        <v>567294</v>
      </c>
      <c r="AH1089" s="84">
        <v>2.0972222222222223</v>
      </c>
      <c r="AI1089" s="84">
        <v>5</v>
      </c>
      <c r="AJ1089" s="136">
        <v>7.1300000000000002E-2</v>
      </c>
      <c r="AK1089" s="79" t="s">
        <v>651</v>
      </c>
      <c r="AL1089" s="79" t="s">
        <v>652</v>
      </c>
      <c r="AM1089" s="130">
        <v>0</v>
      </c>
      <c r="AN1089" s="130">
        <v>0</v>
      </c>
      <c r="AO1089" s="130">
        <v>0</v>
      </c>
      <c r="AP1089" s="130">
        <v>0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0</v>
      </c>
      <c r="BI1089" s="22">
        <f t="shared" si="48"/>
        <v>0</v>
      </c>
      <c r="BJ1089" s="22">
        <f t="shared" si="49"/>
        <v>0</v>
      </c>
      <c r="BK1089" s="22">
        <f t="shared" si="50"/>
        <v>0</v>
      </c>
    </row>
    <row r="1090" spans="1:63" x14ac:dyDescent="0.35">
      <c r="A1090" s="23" t="s">
        <v>2453</v>
      </c>
      <c r="B1090" s="79" t="s">
        <v>1131</v>
      </c>
      <c r="C1090" s="80">
        <v>1</v>
      </c>
      <c r="D1090" s="81" t="s">
        <v>23</v>
      </c>
      <c r="E1090" s="79" t="s">
        <v>458</v>
      </c>
      <c r="F1090" s="79" t="s">
        <v>635</v>
      </c>
      <c r="G1090" s="79" t="s">
        <v>655</v>
      </c>
      <c r="H1090" s="79" t="s">
        <v>656</v>
      </c>
      <c r="I1090" s="79" t="s">
        <v>657</v>
      </c>
      <c r="J1090" s="79" t="s">
        <v>658</v>
      </c>
      <c r="K1090" s="79" t="s">
        <v>471</v>
      </c>
      <c r="L1090" s="79" t="s">
        <v>637</v>
      </c>
      <c r="M1090" s="79" t="s">
        <v>650</v>
      </c>
      <c r="N1090" s="82">
        <v>1</v>
      </c>
      <c r="O1090" s="82">
        <v>1</v>
      </c>
      <c r="P1090" s="82">
        <v>1</v>
      </c>
      <c r="Q1090" s="82">
        <v>1</v>
      </c>
      <c r="R1090" s="82">
        <v>1</v>
      </c>
      <c r="S1090" s="82">
        <v>1</v>
      </c>
      <c r="T1090" s="82">
        <v>0</v>
      </c>
      <c r="U1090" s="82">
        <v>0</v>
      </c>
      <c r="V1090" s="82">
        <v>0</v>
      </c>
      <c r="W1090" s="77">
        <v>2768097.42</v>
      </c>
      <c r="X1090" s="77">
        <v>0</v>
      </c>
      <c r="Y1090" s="77">
        <v>0</v>
      </c>
      <c r="Z1090" s="77">
        <v>0</v>
      </c>
      <c r="AA1090" s="77">
        <v>0</v>
      </c>
      <c r="AB1090" s="77">
        <v>0</v>
      </c>
      <c r="AC1090" s="77">
        <v>0</v>
      </c>
      <c r="AD1090" s="77">
        <v>2768097.42</v>
      </c>
      <c r="AE1090" s="134">
        <v>44291</v>
      </c>
      <c r="AF1090" s="134">
        <v>46117</v>
      </c>
      <c r="AG1090" s="135">
        <v>2768097.42</v>
      </c>
      <c r="AH1090" s="84">
        <v>2.0972222222222223</v>
      </c>
      <c r="AI1090" s="84">
        <v>5</v>
      </c>
      <c r="AJ1090" s="136">
        <v>7.1300000000000002E-2</v>
      </c>
      <c r="AK1090" s="79" t="s">
        <v>651</v>
      </c>
      <c r="AL1090" s="79" t="s">
        <v>652</v>
      </c>
      <c r="AM1090" s="130">
        <v>0</v>
      </c>
      <c r="AN1090" s="130">
        <v>0</v>
      </c>
      <c r="AO1090" s="130">
        <v>0</v>
      </c>
      <c r="AP1090" s="130">
        <v>0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0</v>
      </c>
      <c r="BI1090" s="22">
        <f t="shared" si="48"/>
        <v>0</v>
      </c>
      <c r="BJ1090" s="22">
        <f t="shared" si="49"/>
        <v>0</v>
      </c>
      <c r="BK1090" s="22">
        <f t="shared" si="50"/>
        <v>0</v>
      </c>
    </row>
    <row r="1091" spans="1:63" x14ac:dyDescent="0.35">
      <c r="A1091" s="23" t="s">
        <v>2454</v>
      </c>
      <c r="B1091" s="79" t="s">
        <v>1132</v>
      </c>
      <c r="C1091" s="80">
        <v>1</v>
      </c>
      <c r="D1091" s="81" t="s">
        <v>23</v>
      </c>
      <c r="E1091" s="79" t="s">
        <v>458</v>
      </c>
      <c r="F1091" s="79" t="s">
        <v>635</v>
      </c>
      <c r="G1091" s="79" t="s">
        <v>655</v>
      </c>
      <c r="H1091" s="79" t="s">
        <v>656</v>
      </c>
      <c r="I1091" s="79" t="s">
        <v>657</v>
      </c>
      <c r="J1091" s="79" t="s">
        <v>658</v>
      </c>
      <c r="K1091" s="79" t="s">
        <v>471</v>
      </c>
      <c r="L1091" s="79" t="s">
        <v>637</v>
      </c>
      <c r="M1091" s="79" t="s">
        <v>650</v>
      </c>
      <c r="N1091" s="82">
        <v>1</v>
      </c>
      <c r="O1091" s="82">
        <v>1</v>
      </c>
      <c r="P1091" s="82">
        <v>1</v>
      </c>
      <c r="Q1091" s="82">
        <v>1</v>
      </c>
      <c r="R1091" s="82">
        <v>1</v>
      </c>
      <c r="S1091" s="82">
        <v>1</v>
      </c>
      <c r="T1091" s="82">
        <v>0</v>
      </c>
      <c r="U1091" s="82">
        <v>0</v>
      </c>
      <c r="V1091" s="82">
        <v>0</v>
      </c>
      <c r="W1091" s="77">
        <v>1278519.1100000001</v>
      </c>
      <c r="X1091" s="77">
        <v>0</v>
      </c>
      <c r="Y1091" s="77">
        <v>0</v>
      </c>
      <c r="Z1091" s="77">
        <v>0</v>
      </c>
      <c r="AA1091" s="77">
        <v>0</v>
      </c>
      <c r="AB1091" s="77">
        <v>0</v>
      </c>
      <c r="AC1091" s="77">
        <v>0</v>
      </c>
      <c r="AD1091" s="77">
        <v>1278519.1100000001</v>
      </c>
      <c r="AE1091" s="134">
        <v>44291</v>
      </c>
      <c r="AF1091" s="134">
        <v>45387</v>
      </c>
      <c r="AG1091" s="135">
        <v>1278519.1100000001</v>
      </c>
      <c r="AH1091" s="84">
        <v>9.7222222222222224E-2</v>
      </c>
      <c r="AI1091" s="84">
        <v>3</v>
      </c>
      <c r="AJ1091" s="136">
        <v>6.1699999999999998E-2</v>
      </c>
      <c r="AK1091" s="79" t="s">
        <v>651</v>
      </c>
      <c r="AL1091" s="79" t="s">
        <v>652</v>
      </c>
      <c r="AM1091" s="130">
        <v>0</v>
      </c>
      <c r="AN1091" s="130">
        <v>1278519.1100000001</v>
      </c>
      <c r="AO1091" s="130">
        <v>0</v>
      </c>
      <c r="AP1091" s="130">
        <v>0</v>
      </c>
      <c r="AQ1091" s="130">
        <v>0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0</v>
      </c>
      <c r="BI1091" s="22">
        <f t="shared" ref="BI1091:BI1154" si="51">SUM(AM1091:AV1091)</f>
        <v>1278519.1100000001</v>
      </c>
      <c r="BJ1091" s="22">
        <f t="shared" si="49"/>
        <v>0</v>
      </c>
      <c r="BK1091" s="22">
        <f t="shared" si="50"/>
        <v>1278519.1100000001</v>
      </c>
    </row>
    <row r="1092" spans="1:63" x14ac:dyDescent="0.35">
      <c r="A1092" s="23" t="s">
        <v>2455</v>
      </c>
      <c r="B1092" s="79" t="s">
        <v>1133</v>
      </c>
      <c r="C1092" s="80">
        <v>1</v>
      </c>
      <c r="D1092" s="81" t="s">
        <v>23</v>
      </c>
      <c r="E1092" s="79" t="s">
        <v>458</v>
      </c>
      <c r="F1092" s="79" t="s">
        <v>635</v>
      </c>
      <c r="G1092" s="79" t="s">
        <v>655</v>
      </c>
      <c r="H1092" s="79" t="s">
        <v>656</v>
      </c>
      <c r="I1092" s="79" t="s">
        <v>657</v>
      </c>
      <c r="J1092" s="79" t="s">
        <v>658</v>
      </c>
      <c r="K1092" s="79" t="s">
        <v>471</v>
      </c>
      <c r="L1092" s="79" t="s">
        <v>637</v>
      </c>
      <c r="M1092" s="79" t="s">
        <v>650</v>
      </c>
      <c r="N1092" s="82">
        <v>1</v>
      </c>
      <c r="O1092" s="82">
        <v>1</v>
      </c>
      <c r="P1092" s="82">
        <v>1</v>
      </c>
      <c r="Q1092" s="82">
        <v>1</v>
      </c>
      <c r="R1092" s="82">
        <v>1</v>
      </c>
      <c r="S1092" s="82">
        <v>1</v>
      </c>
      <c r="T1092" s="82">
        <v>0</v>
      </c>
      <c r="U1092" s="82">
        <v>0</v>
      </c>
      <c r="V1092" s="82">
        <v>0</v>
      </c>
      <c r="W1092" s="77">
        <v>2978506.37</v>
      </c>
      <c r="X1092" s="77">
        <v>0</v>
      </c>
      <c r="Y1092" s="77">
        <v>0</v>
      </c>
      <c r="Z1092" s="77">
        <v>0</v>
      </c>
      <c r="AA1092" s="77">
        <v>0</v>
      </c>
      <c r="AB1092" s="77">
        <v>0</v>
      </c>
      <c r="AC1092" s="77">
        <v>0</v>
      </c>
      <c r="AD1092" s="77">
        <v>2978506.37</v>
      </c>
      <c r="AE1092" s="134">
        <v>44291</v>
      </c>
      <c r="AF1092" s="134">
        <v>46117</v>
      </c>
      <c r="AG1092" s="135">
        <v>2978506.37</v>
      </c>
      <c r="AH1092" s="84">
        <v>2.0972222222222223</v>
      </c>
      <c r="AI1092" s="84">
        <v>5</v>
      </c>
      <c r="AJ1092" s="136">
        <v>7.1300000000000002E-2</v>
      </c>
      <c r="AK1092" s="79" t="s">
        <v>651</v>
      </c>
      <c r="AL1092" s="79" t="s">
        <v>652</v>
      </c>
      <c r="AM1092" s="130">
        <v>0</v>
      </c>
      <c r="AN1092" s="130">
        <v>0</v>
      </c>
      <c r="AO1092" s="130">
        <v>0</v>
      </c>
      <c r="AP1092" s="130">
        <v>0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0</v>
      </c>
      <c r="BI1092" s="22">
        <f t="shared" si="51"/>
        <v>0</v>
      </c>
      <c r="BJ1092" s="22">
        <f t="shared" ref="BJ1092:BJ1155" si="52">SUM(AW1092:BH1092)</f>
        <v>0</v>
      </c>
      <c r="BK1092" s="22">
        <f t="shared" ref="BK1092:BK1155" si="53">BI1092+BJ1092</f>
        <v>0</v>
      </c>
    </row>
    <row r="1093" spans="1:63" x14ac:dyDescent="0.35">
      <c r="A1093" s="23" t="s">
        <v>2456</v>
      </c>
      <c r="B1093" s="79" t="s">
        <v>1134</v>
      </c>
      <c r="C1093" s="80">
        <v>1</v>
      </c>
      <c r="D1093" s="81" t="s">
        <v>23</v>
      </c>
      <c r="E1093" s="79" t="s">
        <v>458</v>
      </c>
      <c r="F1093" s="79" t="s">
        <v>635</v>
      </c>
      <c r="G1093" s="79" t="s">
        <v>655</v>
      </c>
      <c r="H1093" s="79" t="s">
        <v>656</v>
      </c>
      <c r="I1093" s="79" t="s">
        <v>657</v>
      </c>
      <c r="J1093" s="79" t="s">
        <v>658</v>
      </c>
      <c r="K1093" s="79" t="s">
        <v>471</v>
      </c>
      <c r="L1093" s="79" t="s">
        <v>637</v>
      </c>
      <c r="M1093" s="79" t="s">
        <v>650</v>
      </c>
      <c r="N1093" s="82">
        <v>1</v>
      </c>
      <c r="O1093" s="82">
        <v>1</v>
      </c>
      <c r="P1093" s="82">
        <v>1</v>
      </c>
      <c r="Q1093" s="82">
        <v>1</v>
      </c>
      <c r="R1093" s="82">
        <v>1</v>
      </c>
      <c r="S1093" s="82">
        <v>1</v>
      </c>
      <c r="T1093" s="82">
        <v>0</v>
      </c>
      <c r="U1093" s="82">
        <v>0</v>
      </c>
      <c r="V1093" s="82">
        <v>0</v>
      </c>
      <c r="W1093" s="77">
        <v>2924864.35</v>
      </c>
      <c r="X1093" s="77">
        <v>0</v>
      </c>
      <c r="Y1093" s="77">
        <v>0</v>
      </c>
      <c r="Z1093" s="77">
        <v>0</v>
      </c>
      <c r="AA1093" s="77">
        <v>0</v>
      </c>
      <c r="AB1093" s="77">
        <v>0</v>
      </c>
      <c r="AC1093" s="77">
        <v>0</v>
      </c>
      <c r="AD1093" s="77">
        <v>2924864.35</v>
      </c>
      <c r="AE1093" s="134">
        <v>44291</v>
      </c>
      <c r="AF1093" s="134">
        <v>45387</v>
      </c>
      <c r="AG1093" s="135">
        <v>2924864.35</v>
      </c>
      <c r="AH1093" s="84">
        <v>9.7222222222222224E-2</v>
      </c>
      <c r="AI1093" s="84">
        <v>3</v>
      </c>
      <c r="AJ1093" s="136">
        <v>6.1699999999999998E-2</v>
      </c>
      <c r="AK1093" s="79" t="s">
        <v>651</v>
      </c>
      <c r="AL1093" s="79" t="s">
        <v>652</v>
      </c>
      <c r="AM1093" s="130">
        <v>0</v>
      </c>
      <c r="AN1093" s="130">
        <v>2924864.35</v>
      </c>
      <c r="AO1093" s="130">
        <v>0</v>
      </c>
      <c r="AP1093" s="130">
        <v>0</v>
      </c>
      <c r="AQ1093" s="130">
        <v>0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0</v>
      </c>
      <c r="BI1093" s="22">
        <f t="shared" si="51"/>
        <v>2924864.35</v>
      </c>
      <c r="BJ1093" s="22">
        <f t="shared" si="52"/>
        <v>0</v>
      </c>
      <c r="BK1093" s="22">
        <f t="shared" si="53"/>
        <v>2924864.35</v>
      </c>
    </row>
    <row r="1094" spans="1:63" x14ac:dyDescent="0.35">
      <c r="A1094" s="23" t="s">
        <v>2457</v>
      </c>
      <c r="B1094" s="79" t="s">
        <v>1135</v>
      </c>
      <c r="C1094" s="80">
        <v>1</v>
      </c>
      <c r="D1094" s="81" t="s">
        <v>23</v>
      </c>
      <c r="E1094" s="79" t="s">
        <v>458</v>
      </c>
      <c r="F1094" s="79" t="s">
        <v>635</v>
      </c>
      <c r="G1094" s="79" t="s">
        <v>655</v>
      </c>
      <c r="H1094" s="79" t="s">
        <v>656</v>
      </c>
      <c r="I1094" s="79" t="s">
        <v>657</v>
      </c>
      <c r="J1094" s="79" t="s">
        <v>658</v>
      </c>
      <c r="K1094" s="79" t="s">
        <v>471</v>
      </c>
      <c r="L1094" s="79" t="s">
        <v>637</v>
      </c>
      <c r="M1094" s="79" t="s">
        <v>650</v>
      </c>
      <c r="N1094" s="82">
        <v>1</v>
      </c>
      <c r="O1094" s="82">
        <v>1</v>
      </c>
      <c r="P1094" s="82">
        <v>1</v>
      </c>
      <c r="Q1094" s="82">
        <v>1</v>
      </c>
      <c r="R1094" s="82">
        <v>1</v>
      </c>
      <c r="S1094" s="82">
        <v>1</v>
      </c>
      <c r="T1094" s="82">
        <v>0</v>
      </c>
      <c r="U1094" s="82">
        <v>0</v>
      </c>
      <c r="V1094" s="82">
        <v>0</v>
      </c>
      <c r="W1094" s="77">
        <v>6813386.9900000002</v>
      </c>
      <c r="X1094" s="77">
        <v>0</v>
      </c>
      <c r="Y1094" s="77">
        <v>0</v>
      </c>
      <c r="Z1094" s="77">
        <v>0</v>
      </c>
      <c r="AA1094" s="77">
        <v>0</v>
      </c>
      <c r="AB1094" s="77">
        <v>0</v>
      </c>
      <c r="AC1094" s="77">
        <v>0</v>
      </c>
      <c r="AD1094" s="77">
        <v>6813386.9900000002</v>
      </c>
      <c r="AE1094" s="134">
        <v>44291</v>
      </c>
      <c r="AF1094" s="134">
        <v>46117</v>
      </c>
      <c r="AG1094" s="135">
        <v>6813386.9900000002</v>
      </c>
      <c r="AH1094" s="84">
        <v>2.0972222222222223</v>
      </c>
      <c r="AI1094" s="84">
        <v>5</v>
      </c>
      <c r="AJ1094" s="136">
        <v>7.1300000000000002E-2</v>
      </c>
      <c r="AK1094" s="79" t="s">
        <v>651</v>
      </c>
      <c r="AL1094" s="79" t="s">
        <v>652</v>
      </c>
      <c r="AM1094" s="130">
        <v>0</v>
      </c>
      <c r="AN1094" s="130">
        <v>0</v>
      </c>
      <c r="AO1094" s="130">
        <v>0</v>
      </c>
      <c r="AP1094" s="130">
        <v>0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0</v>
      </c>
      <c r="BI1094" s="22">
        <f t="shared" si="51"/>
        <v>0</v>
      </c>
      <c r="BJ1094" s="22">
        <f t="shared" si="52"/>
        <v>0</v>
      </c>
      <c r="BK1094" s="22">
        <f t="shared" si="53"/>
        <v>0</v>
      </c>
    </row>
    <row r="1095" spans="1:63" x14ac:dyDescent="0.35">
      <c r="A1095" s="23" t="s">
        <v>2458</v>
      </c>
      <c r="B1095" s="79" t="s">
        <v>1136</v>
      </c>
      <c r="C1095" s="80">
        <v>1</v>
      </c>
      <c r="D1095" s="81" t="s">
        <v>23</v>
      </c>
      <c r="E1095" s="79" t="s">
        <v>458</v>
      </c>
      <c r="F1095" s="79" t="s">
        <v>635</v>
      </c>
      <c r="G1095" s="79" t="s">
        <v>655</v>
      </c>
      <c r="H1095" s="79" t="s">
        <v>656</v>
      </c>
      <c r="I1095" s="79" t="s">
        <v>657</v>
      </c>
      <c r="J1095" s="79" t="s">
        <v>658</v>
      </c>
      <c r="K1095" s="79" t="s">
        <v>471</v>
      </c>
      <c r="L1095" s="79" t="s">
        <v>637</v>
      </c>
      <c r="M1095" s="79" t="s">
        <v>650</v>
      </c>
      <c r="N1095" s="82">
        <v>1</v>
      </c>
      <c r="O1095" s="82">
        <v>1</v>
      </c>
      <c r="P1095" s="82">
        <v>1</v>
      </c>
      <c r="Q1095" s="82">
        <v>1</v>
      </c>
      <c r="R1095" s="82">
        <v>1</v>
      </c>
      <c r="S1095" s="82">
        <v>1</v>
      </c>
      <c r="T1095" s="82">
        <v>0</v>
      </c>
      <c r="U1095" s="82">
        <v>0</v>
      </c>
      <c r="V1095" s="82">
        <v>0</v>
      </c>
      <c r="W1095" s="77">
        <v>283359.3</v>
      </c>
      <c r="X1095" s="77">
        <v>0</v>
      </c>
      <c r="Y1095" s="77">
        <v>0</v>
      </c>
      <c r="Z1095" s="77">
        <v>0</v>
      </c>
      <c r="AA1095" s="77">
        <v>0</v>
      </c>
      <c r="AB1095" s="77">
        <v>0</v>
      </c>
      <c r="AC1095" s="77">
        <v>0</v>
      </c>
      <c r="AD1095" s="77">
        <v>283359.3</v>
      </c>
      <c r="AE1095" s="134">
        <v>44291</v>
      </c>
      <c r="AF1095" s="134">
        <v>45387</v>
      </c>
      <c r="AG1095" s="135">
        <v>283359.3</v>
      </c>
      <c r="AH1095" s="84">
        <v>9.7222222222222224E-2</v>
      </c>
      <c r="AI1095" s="84">
        <v>3</v>
      </c>
      <c r="AJ1095" s="136">
        <v>6.1699999999999998E-2</v>
      </c>
      <c r="AK1095" s="79" t="s">
        <v>651</v>
      </c>
      <c r="AL1095" s="79" t="s">
        <v>652</v>
      </c>
      <c r="AM1095" s="130">
        <v>0</v>
      </c>
      <c r="AN1095" s="130">
        <v>283359.3</v>
      </c>
      <c r="AO1095" s="130">
        <v>0</v>
      </c>
      <c r="AP1095" s="130">
        <v>0</v>
      </c>
      <c r="AQ1095" s="130">
        <v>0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0</v>
      </c>
      <c r="BI1095" s="22">
        <f t="shared" si="51"/>
        <v>283359.3</v>
      </c>
      <c r="BJ1095" s="22">
        <f t="shared" si="52"/>
        <v>0</v>
      </c>
      <c r="BK1095" s="22">
        <f t="shared" si="53"/>
        <v>283359.3</v>
      </c>
    </row>
    <row r="1096" spans="1:63" x14ac:dyDescent="0.35">
      <c r="A1096" s="23" t="s">
        <v>2459</v>
      </c>
      <c r="B1096" s="79" t="s">
        <v>1137</v>
      </c>
      <c r="C1096" s="80">
        <v>1</v>
      </c>
      <c r="D1096" s="81" t="s">
        <v>23</v>
      </c>
      <c r="E1096" s="79" t="s">
        <v>458</v>
      </c>
      <c r="F1096" s="79" t="s">
        <v>635</v>
      </c>
      <c r="G1096" s="79" t="s">
        <v>655</v>
      </c>
      <c r="H1096" s="79" t="s">
        <v>656</v>
      </c>
      <c r="I1096" s="79" t="s">
        <v>657</v>
      </c>
      <c r="J1096" s="79" t="s">
        <v>658</v>
      </c>
      <c r="K1096" s="79" t="s">
        <v>471</v>
      </c>
      <c r="L1096" s="79" t="s">
        <v>637</v>
      </c>
      <c r="M1096" s="79" t="s">
        <v>650</v>
      </c>
      <c r="N1096" s="82">
        <v>1</v>
      </c>
      <c r="O1096" s="82">
        <v>1</v>
      </c>
      <c r="P1096" s="82">
        <v>1</v>
      </c>
      <c r="Q1096" s="82">
        <v>1</v>
      </c>
      <c r="R1096" s="82">
        <v>1</v>
      </c>
      <c r="S1096" s="82">
        <v>1</v>
      </c>
      <c r="T1096" s="82">
        <v>0</v>
      </c>
      <c r="U1096" s="82">
        <v>0</v>
      </c>
      <c r="V1096" s="82">
        <v>0</v>
      </c>
      <c r="W1096" s="77">
        <v>660076.67000000004</v>
      </c>
      <c r="X1096" s="77">
        <v>0</v>
      </c>
      <c r="Y1096" s="77">
        <v>0</v>
      </c>
      <c r="Z1096" s="77">
        <v>0</v>
      </c>
      <c r="AA1096" s="77">
        <v>0</v>
      </c>
      <c r="AB1096" s="77">
        <v>0</v>
      </c>
      <c r="AC1096" s="77">
        <v>0</v>
      </c>
      <c r="AD1096" s="77">
        <v>660076.67000000004</v>
      </c>
      <c r="AE1096" s="134">
        <v>44291</v>
      </c>
      <c r="AF1096" s="134">
        <v>46117</v>
      </c>
      <c r="AG1096" s="135">
        <v>660076.67000000004</v>
      </c>
      <c r="AH1096" s="84">
        <v>2.0972222222222223</v>
      </c>
      <c r="AI1096" s="84">
        <v>5</v>
      </c>
      <c r="AJ1096" s="136">
        <v>7.1300000000000002E-2</v>
      </c>
      <c r="AK1096" s="79" t="s">
        <v>651</v>
      </c>
      <c r="AL1096" s="79" t="s">
        <v>652</v>
      </c>
      <c r="AM1096" s="130">
        <v>0</v>
      </c>
      <c r="AN1096" s="130">
        <v>0</v>
      </c>
      <c r="AO1096" s="130">
        <v>0</v>
      </c>
      <c r="AP1096" s="130">
        <v>0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0</v>
      </c>
      <c r="BI1096" s="22">
        <f t="shared" si="51"/>
        <v>0</v>
      </c>
      <c r="BJ1096" s="22">
        <f t="shared" si="52"/>
        <v>0</v>
      </c>
      <c r="BK1096" s="22">
        <f t="shared" si="53"/>
        <v>0</v>
      </c>
    </row>
    <row r="1097" spans="1:63" x14ac:dyDescent="0.35">
      <c r="A1097" s="23" t="s">
        <v>2460</v>
      </c>
      <c r="B1097" s="79" t="s">
        <v>1138</v>
      </c>
      <c r="C1097" s="80">
        <v>1</v>
      </c>
      <c r="D1097" s="81" t="s">
        <v>23</v>
      </c>
      <c r="E1097" s="79" t="s">
        <v>458</v>
      </c>
      <c r="F1097" s="79" t="s">
        <v>635</v>
      </c>
      <c r="G1097" s="79" t="s">
        <v>647</v>
      </c>
      <c r="H1097" s="79" t="s">
        <v>648</v>
      </c>
      <c r="I1097" s="79" t="s">
        <v>636</v>
      </c>
      <c r="J1097" s="79" t="s">
        <v>649</v>
      </c>
      <c r="K1097" s="79" t="s">
        <v>1139</v>
      </c>
      <c r="L1097" s="79" t="s">
        <v>637</v>
      </c>
      <c r="M1097" s="79" t="s">
        <v>650</v>
      </c>
      <c r="N1097" s="82">
        <v>1</v>
      </c>
      <c r="O1097" s="82">
        <v>1</v>
      </c>
      <c r="P1097" s="82">
        <v>1</v>
      </c>
      <c r="Q1097" s="82">
        <v>0</v>
      </c>
      <c r="R1097" s="82">
        <v>0</v>
      </c>
      <c r="S1097" s="82">
        <v>1</v>
      </c>
      <c r="T1097" s="82">
        <v>1</v>
      </c>
      <c r="U1097" s="82">
        <v>1</v>
      </c>
      <c r="V1097" s="82">
        <v>0</v>
      </c>
      <c r="W1097" s="77">
        <v>213302.5</v>
      </c>
      <c r="X1097" s="77">
        <v>0</v>
      </c>
      <c r="Y1097" s="77">
        <v>0</v>
      </c>
      <c r="Z1097" s="77">
        <v>0</v>
      </c>
      <c r="AA1097" s="77">
        <v>0</v>
      </c>
      <c r="AB1097" s="77">
        <v>0</v>
      </c>
      <c r="AC1097" s="77">
        <v>0</v>
      </c>
      <c r="AD1097" s="77">
        <v>213302.5</v>
      </c>
      <c r="AE1097" s="134">
        <v>44291</v>
      </c>
      <c r="AF1097" s="134">
        <v>45387</v>
      </c>
      <c r="AG1097" s="135">
        <v>213302.5</v>
      </c>
      <c r="AH1097" s="84">
        <v>9.7222222222222224E-2</v>
      </c>
      <c r="AI1097" s="84">
        <v>3</v>
      </c>
      <c r="AJ1097" s="136">
        <v>6.1699999999999998E-2</v>
      </c>
      <c r="AK1097" s="79" t="s">
        <v>651</v>
      </c>
      <c r="AL1097" s="79" t="s">
        <v>652</v>
      </c>
      <c r="AM1097" s="130">
        <v>0</v>
      </c>
      <c r="AN1097" s="130">
        <v>213302.5</v>
      </c>
      <c r="AO1097" s="130">
        <v>0</v>
      </c>
      <c r="AP1097" s="130">
        <v>0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0</v>
      </c>
      <c r="BI1097" s="22">
        <f t="shared" si="51"/>
        <v>213302.5</v>
      </c>
      <c r="BJ1097" s="22">
        <f t="shared" si="52"/>
        <v>0</v>
      </c>
      <c r="BK1097" s="22">
        <f t="shared" si="53"/>
        <v>213302.5</v>
      </c>
    </row>
    <row r="1098" spans="1:63" x14ac:dyDescent="0.35">
      <c r="A1098" s="23" t="s">
        <v>2461</v>
      </c>
      <c r="B1098" s="79" t="s">
        <v>1140</v>
      </c>
      <c r="C1098" s="80">
        <v>1</v>
      </c>
      <c r="D1098" s="81" t="s">
        <v>23</v>
      </c>
      <c r="E1098" s="79" t="s">
        <v>458</v>
      </c>
      <c r="F1098" s="79" t="s">
        <v>635</v>
      </c>
      <c r="G1098" s="79" t="s">
        <v>647</v>
      </c>
      <c r="H1098" s="79" t="s">
        <v>648</v>
      </c>
      <c r="I1098" s="79" t="s">
        <v>636</v>
      </c>
      <c r="J1098" s="79" t="s">
        <v>649</v>
      </c>
      <c r="K1098" s="79" t="s">
        <v>1141</v>
      </c>
      <c r="L1098" s="79" t="s">
        <v>637</v>
      </c>
      <c r="M1098" s="79" t="s">
        <v>650</v>
      </c>
      <c r="N1098" s="82">
        <v>1</v>
      </c>
      <c r="O1098" s="82">
        <v>1</v>
      </c>
      <c r="P1098" s="82">
        <v>1</v>
      </c>
      <c r="Q1098" s="82">
        <v>0</v>
      </c>
      <c r="R1098" s="82">
        <v>0</v>
      </c>
      <c r="S1098" s="82">
        <v>1</v>
      </c>
      <c r="T1098" s="82">
        <v>1</v>
      </c>
      <c r="U1098" s="82">
        <v>1</v>
      </c>
      <c r="V1098" s="82">
        <v>0</v>
      </c>
      <c r="W1098" s="77">
        <v>398590.88</v>
      </c>
      <c r="X1098" s="77">
        <v>0</v>
      </c>
      <c r="Y1098" s="77">
        <v>0</v>
      </c>
      <c r="Z1098" s="77">
        <v>0</v>
      </c>
      <c r="AA1098" s="77">
        <v>0</v>
      </c>
      <c r="AB1098" s="77">
        <v>0</v>
      </c>
      <c r="AC1098" s="77">
        <v>0</v>
      </c>
      <c r="AD1098" s="77">
        <v>398590.88</v>
      </c>
      <c r="AE1098" s="134">
        <v>44291</v>
      </c>
      <c r="AF1098" s="134">
        <v>45387</v>
      </c>
      <c r="AG1098" s="135">
        <v>398590.88</v>
      </c>
      <c r="AH1098" s="84">
        <v>9.7222222222222224E-2</v>
      </c>
      <c r="AI1098" s="84">
        <v>3</v>
      </c>
      <c r="AJ1098" s="136">
        <v>6.1699999999999998E-2</v>
      </c>
      <c r="AK1098" s="79" t="s">
        <v>651</v>
      </c>
      <c r="AL1098" s="79" t="s">
        <v>652</v>
      </c>
      <c r="AM1098" s="130">
        <v>0</v>
      </c>
      <c r="AN1098" s="130">
        <v>398590.88</v>
      </c>
      <c r="AO1098" s="130">
        <v>0</v>
      </c>
      <c r="AP1098" s="130">
        <v>0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0</v>
      </c>
      <c r="BI1098" s="22">
        <f t="shared" si="51"/>
        <v>398590.88</v>
      </c>
      <c r="BJ1098" s="22">
        <f t="shared" si="52"/>
        <v>0</v>
      </c>
      <c r="BK1098" s="22">
        <f t="shared" si="53"/>
        <v>398590.88</v>
      </c>
    </row>
    <row r="1099" spans="1:63" x14ac:dyDescent="0.35">
      <c r="A1099" s="23" t="s">
        <v>2462</v>
      </c>
      <c r="B1099" s="79" t="s">
        <v>1142</v>
      </c>
      <c r="C1099" s="80">
        <v>1</v>
      </c>
      <c r="D1099" s="81" t="s">
        <v>23</v>
      </c>
      <c r="E1099" s="79" t="s">
        <v>458</v>
      </c>
      <c r="F1099" s="79" t="s">
        <v>635</v>
      </c>
      <c r="G1099" s="79" t="s">
        <v>647</v>
      </c>
      <c r="H1099" s="79" t="s">
        <v>648</v>
      </c>
      <c r="I1099" s="79" t="s">
        <v>636</v>
      </c>
      <c r="J1099" s="79" t="s">
        <v>649</v>
      </c>
      <c r="K1099" s="79" t="s">
        <v>1141</v>
      </c>
      <c r="L1099" s="79" t="s">
        <v>637</v>
      </c>
      <c r="M1099" s="79" t="s">
        <v>650</v>
      </c>
      <c r="N1099" s="82">
        <v>1</v>
      </c>
      <c r="O1099" s="82">
        <v>1</v>
      </c>
      <c r="P1099" s="82">
        <v>1</v>
      </c>
      <c r="Q1099" s="82">
        <v>0</v>
      </c>
      <c r="R1099" s="82">
        <v>0</v>
      </c>
      <c r="S1099" s="82">
        <v>1</v>
      </c>
      <c r="T1099" s="82">
        <v>1</v>
      </c>
      <c r="U1099" s="82">
        <v>1</v>
      </c>
      <c r="V1099" s="82">
        <v>0</v>
      </c>
      <c r="W1099" s="77">
        <v>928479.65</v>
      </c>
      <c r="X1099" s="77">
        <v>0</v>
      </c>
      <c r="Y1099" s="77">
        <v>0</v>
      </c>
      <c r="Z1099" s="77">
        <v>0</v>
      </c>
      <c r="AA1099" s="77">
        <v>0</v>
      </c>
      <c r="AB1099" s="77">
        <v>0</v>
      </c>
      <c r="AC1099" s="77">
        <v>0</v>
      </c>
      <c r="AD1099" s="77">
        <v>928479.65</v>
      </c>
      <c r="AE1099" s="134">
        <v>44291</v>
      </c>
      <c r="AF1099" s="134">
        <v>46117</v>
      </c>
      <c r="AG1099" s="135">
        <v>928479.65</v>
      </c>
      <c r="AH1099" s="84">
        <v>2.0972222222222223</v>
      </c>
      <c r="AI1099" s="84">
        <v>5</v>
      </c>
      <c r="AJ1099" s="136">
        <v>7.1300000000000002E-2</v>
      </c>
      <c r="AK1099" s="79" t="s">
        <v>651</v>
      </c>
      <c r="AL1099" s="79" t="s">
        <v>652</v>
      </c>
      <c r="AM1099" s="130">
        <v>0</v>
      </c>
      <c r="AN1099" s="130">
        <v>0</v>
      </c>
      <c r="AO1099" s="130">
        <v>0</v>
      </c>
      <c r="AP1099" s="130">
        <v>0</v>
      </c>
      <c r="AQ1099" s="130">
        <v>0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0</v>
      </c>
      <c r="BI1099" s="22">
        <f t="shared" si="51"/>
        <v>0</v>
      </c>
      <c r="BJ1099" s="22">
        <f t="shared" si="52"/>
        <v>0</v>
      </c>
      <c r="BK1099" s="22">
        <f t="shared" si="53"/>
        <v>0</v>
      </c>
    </row>
    <row r="1100" spans="1:63" x14ac:dyDescent="0.35">
      <c r="A1100" s="23" t="s">
        <v>2463</v>
      </c>
      <c r="B1100" s="79" t="s">
        <v>1143</v>
      </c>
      <c r="C1100" s="80">
        <v>1</v>
      </c>
      <c r="D1100" s="81" t="s">
        <v>23</v>
      </c>
      <c r="E1100" s="79" t="s">
        <v>458</v>
      </c>
      <c r="F1100" s="79" t="s">
        <v>635</v>
      </c>
      <c r="G1100" s="79" t="s">
        <v>655</v>
      </c>
      <c r="H1100" s="79" t="s">
        <v>656</v>
      </c>
      <c r="I1100" s="79" t="s">
        <v>657</v>
      </c>
      <c r="J1100" s="79" t="s">
        <v>658</v>
      </c>
      <c r="K1100" s="79" t="s">
        <v>471</v>
      </c>
      <c r="L1100" s="79" t="s">
        <v>637</v>
      </c>
      <c r="M1100" s="79" t="s">
        <v>650</v>
      </c>
      <c r="N1100" s="82">
        <v>1</v>
      </c>
      <c r="O1100" s="82">
        <v>1</v>
      </c>
      <c r="P1100" s="82">
        <v>1</v>
      </c>
      <c r="Q1100" s="82">
        <v>1</v>
      </c>
      <c r="R1100" s="82">
        <v>1</v>
      </c>
      <c r="S1100" s="82">
        <v>1</v>
      </c>
      <c r="T1100" s="82">
        <v>0</v>
      </c>
      <c r="U1100" s="82">
        <v>0</v>
      </c>
      <c r="V1100" s="82">
        <v>0</v>
      </c>
      <c r="W1100" s="77">
        <v>43394.76</v>
      </c>
      <c r="X1100" s="77">
        <v>0</v>
      </c>
      <c r="Y1100" s="77">
        <v>0</v>
      </c>
      <c r="Z1100" s="77">
        <v>0</v>
      </c>
      <c r="AA1100" s="77">
        <v>0</v>
      </c>
      <c r="AB1100" s="77">
        <v>0</v>
      </c>
      <c r="AC1100" s="77">
        <v>0</v>
      </c>
      <c r="AD1100" s="77">
        <v>43394.76</v>
      </c>
      <c r="AE1100" s="134">
        <v>44291</v>
      </c>
      <c r="AF1100" s="134">
        <v>45387</v>
      </c>
      <c r="AG1100" s="135">
        <v>43390.080000000002</v>
      </c>
      <c r="AH1100" s="84">
        <v>9.7222222222222224E-2</v>
      </c>
      <c r="AI1100" s="84">
        <v>3</v>
      </c>
      <c r="AJ1100" s="136">
        <v>6.1699999999999998E-2</v>
      </c>
      <c r="AK1100" s="79" t="s">
        <v>651</v>
      </c>
      <c r="AL1100" s="79" t="s">
        <v>652</v>
      </c>
      <c r="AM1100" s="130">
        <v>0</v>
      </c>
      <c r="AN1100" s="130">
        <v>43394.76</v>
      </c>
      <c r="AO1100" s="130">
        <v>0</v>
      </c>
      <c r="AP1100" s="130">
        <v>0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0</v>
      </c>
      <c r="BI1100" s="22">
        <f t="shared" si="51"/>
        <v>43394.76</v>
      </c>
      <c r="BJ1100" s="22">
        <f t="shared" si="52"/>
        <v>0</v>
      </c>
      <c r="BK1100" s="22">
        <f t="shared" si="53"/>
        <v>43394.76</v>
      </c>
    </row>
    <row r="1101" spans="1:63" x14ac:dyDescent="0.35">
      <c r="A1101" s="23" t="s">
        <v>2464</v>
      </c>
      <c r="B1101" s="79" t="s">
        <v>1144</v>
      </c>
      <c r="C1101" s="80">
        <v>1</v>
      </c>
      <c r="D1101" s="81" t="s">
        <v>23</v>
      </c>
      <c r="E1101" s="79" t="s">
        <v>458</v>
      </c>
      <c r="F1101" s="79" t="s">
        <v>635</v>
      </c>
      <c r="G1101" s="79" t="s">
        <v>655</v>
      </c>
      <c r="H1101" s="79" t="s">
        <v>656</v>
      </c>
      <c r="I1101" s="79" t="s">
        <v>657</v>
      </c>
      <c r="J1101" s="79" t="s">
        <v>658</v>
      </c>
      <c r="K1101" s="79" t="s">
        <v>471</v>
      </c>
      <c r="L1101" s="79" t="s">
        <v>637</v>
      </c>
      <c r="M1101" s="79" t="s">
        <v>650</v>
      </c>
      <c r="N1101" s="82">
        <v>1</v>
      </c>
      <c r="O1101" s="82">
        <v>1</v>
      </c>
      <c r="P1101" s="82">
        <v>1</v>
      </c>
      <c r="Q1101" s="82">
        <v>1</v>
      </c>
      <c r="R1101" s="82">
        <v>1</v>
      </c>
      <c r="S1101" s="82">
        <v>1</v>
      </c>
      <c r="T1101" s="82">
        <v>0</v>
      </c>
      <c r="U1101" s="82">
        <v>0</v>
      </c>
      <c r="V1101" s="82">
        <v>0</v>
      </c>
      <c r="W1101" s="77">
        <v>101084.49</v>
      </c>
      <c r="X1101" s="77">
        <v>0</v>
      </c>
      <c r="Y1101" s="77">
        <v>0</v>
      </c>
      <c r="Z1101" s="77">
        <v>0</v>
      </c>
      <c r="AA1101" s="77">
        <v>0</v>
      </c>
      <c r="AB1101" s="77">
        <v>0</v>
      </c>
      <c r="AC1101" s="77">
        <v>0</v>
      </c>
      <c r="AD1101" s="77">
        <v>101084.49</v>
      </c>
      <c r="AE1101" s="134">
        <v>44291</v>
      </c>
      <c r="AF1101" s="134">
        <v>46117</v>
      </c>
      <c r="AG1101" s="135">
        <v>101069.95</v>
      </c>
      <c r="AH1101" s="84">
        <v>2.0972222222222223</v>
      </c>
      <c r="AI1101" s="84">
        <v>5</v>
      </c>
      <c r="AJ1101" s="136">
        <v>7.1300000000000002E-2</v>
      </c>
      <c r="AK1101" s="79" t="s">
        <v>651</v>
      </c>
      <c r="AL1101" s="79" t="s">
        <v>652</v>
      </c>
      <c r="AM1101" s="130">
        <v>0</v>
      </c>
      <c r="AN1101" s="130">
        <v>0</v>
      </c>
      <c r="AO1101" s="130">
        <v>0</v>
      </c>
      <c r="AP1101" s="130">
        <v>0</v>
      </c>
      <c r="AQ1101" s="130">
        <v>0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0</v>
      </c>
      <c r="BI1101" s="22">
        <f t="shared" si="51"/>
        <v>0</v>
      </c>
      <c r="BJ1101" s="22">
        <f t="shared" si="52"/>
        <v>0</v>
      </c>
      <c r="BK1101" s="22">
        <f t="shared" si="53"/>
        <v>0</v>
      </c>
    </row>
    <row r="1102" spans="1:63" x14ac:dyDescent="0.35">
      <c r="A1102" s="23" t="s">
        <v>2465</v>
      </c>
      <c r="B1102" s="79" t="s">
        <v>1145</v>
      </c>
      <c r="C1102" s="80">
        <v>1</v>
      </c>
      <c r="D1102" s="81" t="s">
        <v>23</v>
      </c>
      <c r="E1102" s="79" t="s">
        <v>458</v>
      </c>
      <c r="F1102" s="79" t="s">
        <v>635</v>
      </c>
      <c r="G1102" s="79" t="s">
        <v>655</v>
      </c>
      <c r="H1102" s="79" t="s">
        <v>656</v>
      </c>
      <c r="I1102" s="79" t="s">
        <v>657</v>
      </c>
      <c r="J1102" s="79" t="s">
        <v>658</v>
      </c>
      <c r="K1102" s="79" t="s">
        <v>471</v>
      </c>
      <c r="L1102" s="79" t="s">
        <v>637</v>
      </c>
      <c r="M1102" s="79" t="s">
        <v>650</v>
      </c>
      <c r="N1102" s="82">
        <v>1</v>
      </c>
      <c r="O1102" s="82">
        <v>1</v>
      </c>
      <c r="P1102" s="82">
        <v>1</v>
      </c>
      <c r="Q1102" s="82">
        <v>1</v>
      </c>
      <c r="R1102" s="82">
        <v>1</v>
      </c>
      <c r="S1102" s="82">
        <v>1</v>
      </c>
      <c r="T1102" s="82">
        <v>0</v>
      </c>
      <c r="U1102" s="82">
        <v>0</v>
      </c>
      <c r="V1102" s="82">
        <v>0</v>
      </c>
      <c r="W1102" s="77">
        <v>545826</v>
      </c>
      <c r="X1102" s="77">
        <v>0</v>
      </c>
      <c r="Y1102" s="77">
        <v>0</v>
      </c>
      <c r="Z1102" s="77">
        <v>0</v>
      </c>
      <c r="AA1102" s="77">
        <v>0</v>
      </c>
      <c r="AB1102" s="77">
        <v>0</v>
      </c>
      <c r="AC1102" s="77">
        <v>0</v>
      </c>
      <c r="AD1102" s="77">
        <v>545826</v>
      </c>
      <c r="AE1102" s="134">
        <v>44291</v>
      </c>
      <c r="AF1102" s="134">
        <v>45387</v>
      </c>
      <c r="AG1102" s="135">
        <v>545826</v>
      </c>
      <c r="AH1102" s="84">
        <v>9.7222222222222224E-2</v>
      </c>
      <c r="AI1102" s="84">
        <v>3</v>
      </c>
      <c r="AJ1102" s="136">
        <v>6.1699999999999998E-2</v>
      </c>
      <c r="AK1102" s="79" t="s">
        <v>651</v>
      </c>
      <c r="AL1102" s="79" t="s">
        <v>652</v>
      </c>
      <c r="AM1102" s="130">
        <v>0</v>
      </c>
      <c r="AN1102" s="130">
        <v>545826</v>
      </c>
      <c r="AO1102" s="130">
        <v>0</v>
      </c>
      <c r="AP1102" s="130">
        <v>0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0</v>
      </c>
      <c r="BI1102" s="22">
        <f t="shared" si="51"/>
        <v>545826</v>
      </c>
      <c r="BJ1102" s="22">
        <f t="shared" si="52"/>
        <v>0</v>
      </c>
      <c r="BK1102" s="22">
        <f t="shared" si="53"/>
        <v>545826</v>
      </c>
    </row>
    <row r="1103" spans="1:63" x14ac:dyDescent="0.35">
      <c r="A1103" s="23" t="s">
        <v>2466</v>
      </c>
      <c r="B1103" s="79" t="s">
        <v>1146</v>
      </c>
      <c r="C1103" s="80">
        <v>1</v>
      </c>
      <c r="D1103" s="81" t="s">
        <v>23</v>
      </c>
      <c r="E1103" s="79" t="s">
        <v>458</v>
      </c>
      <c r="F1103" s="79" t="s">
        <v>635</v>
      </c>
      <c r="G1103" s="79" t="s">
        <v>655</v>
      </c>
      <c r="H1103" s="79" t="s">
        <v>656</v>
      </c>
      <c r="I1103" s="79" t="s">
        <v>657</v>
      </c>
      <c r="J1103" s="79" t="s">
        <v>658</v>
      </c>
      <c r="K1103" s="79" t="s">
        <v>471</v>
      </c>
      <c r="L1103" s="79" t="s">
        <v>637</v>
      </c>
      <c r="M1103" s="79" t="s">
        <v>650</v>
      </c>
      <c r="N1103" s="82">
        <v>1</v>
      </c>
      <c r="O1103" s="82">
        <v>1</v>
      </c>
      <c r="P1103" s="82">
        <v>1</v>
      </c>
      <c r="Q1103" s="82">
        <v>1</v>
      </c>
      <c r="R1103" s="82">
        <v>1</v>
      </c>
      <c r="S1103" s="82">
        <v>1</v>
      </c>
      <c r="T1103" s="82">
        <v>0</v>
      </c>
      <c r="U1103" s="82">
        <v>0</v>
      </c>
      <c r="V1103" s="82">
        <v>0</v>
      </c>
      <c r="W1103" s="77">
        <v>1271455</v>
      </c>
      <c r="X1103" s="77">
        <v>0</v>
      </c>
      <c r="Y1103" s="77">
        <v>0</v>
      </c>
      <c r="Z1103" s="77">
        <v>0</v>
      </c>
      <c r="AA1103" s="77">
        <v>0</v>
      </c>
      <c r="AB1103" s="77">
        <v>0</v>
      </c>
      <c r="AC1103" s="77">
        <v>0</v>
      </c>
      <c r="AD1103" s="77">
        <v>1271455</v>
      </c>
      <c r="AE1103" s="134">
        <v>44291</v>
      </c>
      <c r="AF1103" s="134">
        <v>46117</v>
      </c>
      <c r="AG1103" s="135">
        <v>1271455</v>
      </c>
      <c r="AH1103" s="84">
        <v>2.0972222222222223</v>
      </c>
      <c r="AI1103" s="84">
        <v>5</v>
      </c>
      <c r="AJ1103" s="136">
        <v>7.1300000000000002E-2</v>
      </c>
      <c r="AK1103" s="79" t="s">
        <v>651</v>
      </c>
      <c r="AL1103" s="79" t="s">
        <v>652</v>
      </c>
      <c r="AM1103" s="130">
        <v>0</v>
      </c>
      <c r="AN1103" s="130">
        <v>0</v>
      </c>
      <c r="AO1103" s="130">
        <v>0</v>
      </c>
      <c r="AP1103" s="130">
        <v>0</v>
      </c>
      <c r="AQ1103" s="130">
        <v>0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0</v>
      </c>
      <c r="BI1103" s="22">
        <f t="shared" si="51"/>
        <v>0</v>
      </c>
      <c r="BJ1103" s="22">
        <f t="shared" si="52"/>
        <v>0</v>
      </c>
      <c r="BK1103" s="22">
        <f t="shared" si="53"/>
        <v>0</v>
      </c>
    </row>
    <row r="1104" spans="1:63" x14ac:dyDescent="0.35">
      <c r="A1104" s="23" t="s">
        <v>2467</v>
      </c>
      <c r="B1104" s="79" t="s">
        <v>1147</v>
      </c>
      <c r="C1104" s="80">
        <v>1</v>
      </c>
      <c r="D1104" s="81" t="s">
        <v>23</v>
      </c>
      <c r="E1104" s="79" t="s">
        <v>458</v>
      </c>
      <c r="F1104" s="79" t="s">
        <v>635</v>
      </c>
      <c r="G1104" s="79" t="s">
        <v>655</v>
      </c>
      <c r="H1104" s="79" t="s">
        <v>656</v>
      </c>
      <c r="I1104" s="79" t="s">
        <v>657</v>
      </c>
      <c r="J1104" s="79" t="s">
        <v>658</v>
      </c>
      <c r="K1104" s="79" t="s">
        <v>471</v>
      </c>
      <c r="L1104" s="79" t="s">
        <v>637</v>
      </c>
      <c r="M1104" s="79" t="s">
        <v>650</v>
      </c>
      <c r="N1104" s="82">
        <v>1</v>
      </c>
      <c r="O1104" s="82">
        <v>1</v>
      </c>
      <c r="P1104" s="82">
        <v>1</v>
      </c>
      <c r="Q1104" s="82">
        <v>1</v>
      </c>
      <c r="R1104" s="82">
        <v>1</v>
      </c>
      <c r="S1104" s="82">
        <v>1</v>
      </c>
      <c r="T1104" s="82">
        <v>0</v>
      </c>
      <c r="U1104" s="82">
        <v>0</v>
      </c>
      <c r="V1104" s="82">
        <v>0</v>
      </c>
      <c r="W1104" s="77">
        <v>2025024.25</v>
      </c>
      <c r="X1104" s="77">
        <v>0</v>
      </c>
      <c r="Y1104" s="77">
        <v>0</v>
      </c>
      <c r="Z1104" s="77">
        <v>0</v>
      </c>
      <c r="AA1104" s="77">
        <v>0</v>
      </c>
      <c r="AB1104" s="77">
        <v>0</v>
      </c>
      <c r="AC1104" s="77">
        <v>0</v>
      </c>
      <c r="AD1104" s="77">
        <v>2025024.25</v>
      </c>
      <c r="AE1104" s="134">
        <v>44291</v>
      </c>
      <c r="AF1104" s="134">
        <v>45387</v>
      </c>
      <c r="AG1104" s="135">
        <v>2025024.25</v>
      </c>
      <c r="AH1104" s="84">
        <v>9.7222222222222224E-2</v>
      </c>
      <c r="AI1104" s="84">
        <v>3</v>
      </c>
      <c r="AJ1104" s="136">
        <v>6.1699999999999998E-2</v>
      </c>
      <c r="AK1104" s="79" t="s">
        <v>651</v>
      </c>
      <c r="AL1104" s="79" t="s">
        <v>652</v>
      </c>
      <c r="AM1104" s="130">
        <v>0</v>
      </c>
      <c r="AN1104" s="130">
        <v>2025024.25</v>
      </c>
      <c r="AO1104" s="130">
        <v>0</v>
      </c>
      <c r="AP1104" s="130">
        <v>0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0</v>
      </c>
      <c r="BI1104" s="22">
        <f t="shared" si="51"/>
        <v>2025024.25</v>
      </c>
      <c r="BJ1104" s="22">
        <f t="shared" si="52"/>
        <v>0</v>
      </c>
      <c r="BK1104" s="22">
        <f t="shared" si="53"/>
        <v>2025024.25</v>
      </c>
    </row>
    <row r="1105" spans="1:63" x14ac:dyDescent="0.35">
      <c r="A1105" s="23" t="s">
        <v>2468</v>
      </c>
      <c r="B1105" s="79" t="s">
        <v>1148</v>
      </c>
      <c r="C1105" s="80">
        <v>1</v>
      </c>
      <c r="D1105" s="81" t="s">
        <v>23</v>
      </c>
      <c r="E1105" s="79" t="s">
        <v>458</v>
      </c>
      <c r="F1105" s="79" t="s">
        <v>635</v>
      </c>
      <c r="G1105" s="79" t="s">
        <v>655</v>
      </c>
      <c r="H1105" s="79" t="s">
        <v>656</v>
      </c>
      <c r="I1105" s="79" t="s">
        <v>657</v>
      </c>
      <c r="J1105" s="79" t="s">
        <v>658</v>
      </c>
      <c r="K1105" s="79" t="s">
        <v>471</v>
      </c>
      <c r="L1105" s="79" t="s">
        <v>637</v>
      </c>
      <c r="M1105" s="79" t="s">
        <v>650</v>
      </c>
      <c r="N1105" s="82">
        <v>1</v>
      </c>
      <c r="O1105" s="82">
        <v>1</v>
      </c>
      <c r="P1105" s="82">
        <v>1</v>
      </c>
      <c r="Q1105" s="82">
        <v>1</v>
      </c>
      <c r="R1105" s="82">
        <v>1</v>
      </c>
      <c r="S1105" s="82">
        <v>1</v>
      </c>
      <c r="T1105" s="82">
        <v>0</v>
      </c>
      <c r="U1105" s="82">
        <v>0</v>
      </c>
      <c r="V1105" s="82">
        <v>0</v>
      </c>
      <c r="W1105" s="77">
        <v>4725056.59</v>
      </c>
      <c r="X1105" s="77">
        <v>0</v>
      </c>
      <c r="Y1105" s="77">
        <v>0</v>
      </c>
      <c r="Z1105" s="77">
        <v>0</v>
      </c>
      <c r="AA1105" s="77">
        <v>0</v>
      </c>
      <c r="AB1105" s="77">
        <v>0</v>
      </c>
      <c r="AC1105" s="77">
        <v>0</v>
      </c>
      <c r="AD1105" s="77">
        <v>4725056.59</v>
      </c>
      <c r="AE1105" s="134">
        <v>44291</v>
      </c>
      <c r="AF1105" s="134">
        <v>46117</v>
      </c>
      <c r="AG1105" s="135">
        <v>4724056.59</v>
      </c>
      <c r="AH1105" s="84">
        <v>2.0972222222222223</v>
      </c>
      <c r="AI1105" s="84">
        <v>5</v>
      </c>
      <c r="AJ1105" s="136">
        <v>7.1300000000000002E-2</v>
      </c>
      <c r="AK1105" s="79" t="s">
        <v>651</v>
      </c>
      <c r="AL1105" s="79" t="s">
        <v>652</v>
      </c>
      <c r="AM1105" s="130">
        <v>0</v>
      </c>
      <c r="AN1105" s="130">
        <v>0</v>
      </c>
      <c r="AO1105" s="130">
        <v>0</v>
      </c>
      <c r="AP1105" s="130">
        <v>0</v>
      </c>
      <c r="AQ1105" s="130">
        <v>0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0</v>
      </c>
      <c r="BI1105" s="22">
        <f t="shared" si="51"/>
        <v>0</v>
      </c>
      <c r="BJ1105" s="22">
        <f t="shared" si="52"/>
        <v>0</v>
      </c>
      <c r="BK1105" s="22">
        <f t="shared" si="53"/>
        <v>0</v>
      </c>
    </row>
    <row r="1106" spans="1:63" x14ac:dyDescent="0.35">
      <c r="A1106" s="23" t="s">
        <v>2469</v>
      </c>
      <c r="B1106" s="79" t="s">
        <v>1149</v>
      </c>
      <c r="C1106" s="80">
        <v>1</v>
      </c>
      <c r="D1106" s="81" t="s">
        <v>23</v>
      </c>
      <c r="E1106" s="79" t="s">
        <v>458</v>
      </c>
      <c r="F1106" s="79" t="s">
        <v>635</v>
      </c>
      <c r="G1106" s="79" t="s">
        <v>647</v>
      </c>
      <c r="H1106" s="79" t="s">
        <v>648</v>
      </c>
      <c r="I1106" s="79" t="s">
        <v>636</v>
      </c>
      <c r="J1106" s="79" t="s">
        <v>649</v>
      </c>
      <c r="K1106" s="79" t="s">
        <v>599</v>
      </c>
      <c r="L1106" s="79" t="s">
        <v>637</v>
      </c>
      <c r="M1106" s="79" t="s">
        <v>650</v>
      </c>
      <c r="N1106" s="82">
        <v>1</v>
      </c>
      <c r="O1106" s="82">
        <v>1</v>
      </c>
      <c r="P1106" s="82">
        <v>1</v>
      </c>
      <c r="Q1106" s="82">
        <v>0</v>
      </c>
      <c r="R1106" s="82">
        <v>0</v>
      </c>
      <c r="S1106" s="82">
        <v>1</v>
      </c>
      <c r="T1106" s="82">
        <v>1</v>
      </c>
      <c r="U1106" s="82">
        <v>1</v>
      </c>
      <c r="V1106" s="82">
        <v>0</v>
      </c>
      <c r="W1106" s="77">
        <v>2226623.79</v>
      </c>
      <c r="X1106" s="77">
        <v>0</v>
      </c>
      <c r="Y1106" s="77">
        <v>0</v>
      </c>
      <c r="Z1106" s="77">
        <v>0</v>
      </c>
      <c r="AA1106" s="77">
        <v>0</v>
      </c>
      <c r="AB1106" s="77">
        <v>0</v>
      </c>
      <c r="AC1106" s="77">
        <v>0</v>
      </c>
      <c r="AD1106" s="77">
        <v>2226623.79</v>
      </c>
      <c r="AE1106" s="134">
        <v>44291</v>
      </c>
      <c r="AF1106" s="134">
        <v>45387</v>
      </c>
      <c r="AG1106" s="135">
        <v>2226623.79</v>
      </c>
      <c r="AH1106" s="84">
        <v>9.7222222222222224E-2</v>
      </c>
      <c r="AI1106" s="84">
        <v>3</v>
      </c>
      <c r="AJ1106" s="136">
        <v>6.1699999999999998E-2</v>
      </c>
      <c r="AK1106" s="79" t="s">
        <v>651</v>
      </c>
      <c r="AL1106" s="79" t="s">
        <v>652</v>
      </c>
      <c r="AM1106" s="130">
        <v>0</v>
      </c>
      <c r="AN1106" s="130">
        <v>2226623.79</v>
      </c>
      <c r="AO1106" s="130">
        <v>0</v>
      </c>
      <c r="AP1106" s="130">
        <v>0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0</v>
      </c>
      <c r="BI1106" s="22">
        <f t="shared" si="51"/>
        <v>2226623.79</v>
      </c>
      <c r="BJ1106" s="22">
        <f t="shared" si="52"/>
        <v>0</v>
      </c>
      <c r="BK1106" s="22">
        <f t="shared" si="53"/>
        <v>2226623.79</v>
      </c>
    </row>
    <row r="1107" spans="1:63" x14ac:dyDescent="0.35">
      <c r="A1107" s="23" t="s">
        <v>2470</v>
      </c>
      <c r="B1107" s="79" t="s">
        <v>1150</v>
      </c>
      <c r="C1107" s="80">
        <v>1</v>
      </c>
      <c r="D1107" s="81" t="s">
        <v>23</v>
      </c>
      <c r="E1107" s="79" t="s">
        <v>458</v>
      </c>
      <c r="F1107" s="79" t="s">
        <v>635</v>
      </c>
      <c r="G1107" s="79" t="s">
        <v>647</v>
      </c>
      <c r="H1107" s="79" t="s">
        <v>648</v>
      </c>
      <c r="I1107" s="79" t="s">
        <v>636</v>
      </c>
      <c r="J1107" s="79" t="s">
        <v>649</v>
      </c>
      <c r="K1107" s="79" t="s">
        <v>599</v>
      </c>
      <c r="L1107" s="79" t="s">
        <v>637</v>
      </c>
      <c r="M1107" s="79" t="s">
        <v>650</v>
      </c>
      <c r="N1107" s="82">
        <v>1</v>
      </c>
      <c r="O1107" s="82">
        <v>1</v>
      </c>
      <c r="P1107" s="82">
        <v>1</v>
      </c>
      <c r="Q1107" s="82">
        <v>0</v>
      </c>
      <c r="R1107" s="82">
        <v>0</v>
      </c>
      <c r="S1107" s="82">
        <v>1</v>
      </c>
      <c r="T1107" s="82">
        <v>1</v>
      </c>
      <c r="U1107" s="82">
        <v>1</v>
      </c>
      <c r="V1107" s="82">
        <v>0</v>
      </c>
      <c r="W1107" s="77">
        <v>2222644.7999999998</v>
      </c>
      <c r="X1107" s="77">
        <v>0</v>
      </c>
      <c r="Y1107" s="77">
        <v>0</v>
      </c>
      <c r="Z1107" s="77">
        <v>0</v>
      </c>
      <c r="AA1107" s="77">
        <v>0</v>
      </c>
      <c r="AB1107" s="77">
        <v>0</v>
      </c>
      <c r="AC1107" s="77">
        <v>0</v>
      </c>
      <c r="AD1107" s="77">
        <v>2222644.7999999998</v>
      </c>
      <c r="AE1107" s="134">
        <v>44291</v>
      </c>
      <c r="AF1107" s="134">
        <v>46117</v>
      </c>
      <c r="AG1107" s="135">
        <v>2222644.7999999998</v>
      </c>
      <c r="AH1107" s="84">
        <v>2.0972222222222223</v>
      </c>
      <c r="AI1107" s="84">
        <v>5</v>
      </c>
      <c r="AJ1107" s="136">
        <v>7.1300000000000002E-2</v>
      </c>
      <c r="AK1107" s="79" t="s">
        <v>651</v>
      </c>
      <c r="AL1107" s="79" t="s">
        <v>652</v>
      </c>
      <c r="AM1107" s="130">
        <v>0</v>
      </c>
      <c r="AN1107" s="130">
        <v>0</v>
      </c>
      <c r="AO1107" s="130">
        <v>0</v>
      </c>
      <c r="AP1107" s="130">
        <v>0</v>
      </c>
      <c r="AQ1107" s="130">
        <v>0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0</v>
      </c>
      <c r="BI1107" s="22">
        <f t="shared" si="51"/>
        <v>0</v>
      </c>
      <c r="BJ1107" s="22">
        <f t="shared" si="52"/>
        <v>0</v>
      </c>
      <c r="BK1107" s="22">
        <f t="shared" si="53"/>
        <v>0</v>
      </c>
    </row>
    <row r="1108" spans="1:63" x14ac:dyDescent="0.35">
      <c r="A1108" s="23" t="s">
        <v>2471</v>
      </c>
      <c r="B1108" s="79" t="s">
        <v>1151</v>
      </c>
      <c r="C1108" s="80">
        <v>1</v>
      </c>
      <c r="D1108" s="81" t="s">
        <v>23</v>
      </c>
      <c r="E1108" s="79" t="s">
        <v>458</v>
      </c>
      <c r="F1108" s="79" t="s">
        <v>635</v>
      </c>
      <c r="G1108" s="79" t="s">
        <v>655</v>
      </c>
      <c r="H1108" s="79" t="s">
        <v>656</v>
      </c>
      <c r="I1108" s="79" t="s">
        <v>657</v>
      </c>
      <c r="J1108" s="79" t="s">
        <v>658</v>
      </c>
      <c r="K1108" s="79" t="s">
        <v>471</v>
      </c>
      <c r="L1108" s="79" t="s">
        <v>637</v>
      </c>
      <c r="M1108" s="79" t="s">
        <v>650</v>
      </c>
      <c r="N1108" s="82">
        <v>1</v>
      </c>
      <c r="O1108" s="82">
        <v>1</v>
      </c>
      <c r="P1108" s="82">
        <v>1</v>
      </c>
      <c r="Q1108" s="82">
        <v>1</v>
      </c>
      <c r="R1108" s="82">
        <v>1</v>
      </c>
      <c r="S1108" s="82">
        <v>1</v>
      </c>
      <c r="T1108" s="82">
        <v>0</v>
      </c>
      <c r="U1108" s="82">
        <v>0</v>
      </c>
      <c r="V1108" s="82">
        <v>0</v>
      </c>
      <c r="W1108" s="77">
        <v>272308.46000000002</v>
      </c>
      <c r="X1108" s="77">
        <v>0</v>
      </c>
      <c r="Y1108" s="77">
        <v>0</v>
      </c>
      <c r="Z1108" s="77">
        <v>0</v>
      </c>
      <c r="AA1108" s="77">
        <v>0</v>
      </c>
      <c r="AB1108" s="77">
        <v>0</v>
      </c>
      <c r="AC1108" s="77">
        <v>0</v>
      </c>
      <c r="AD1108" s="77">
        <v>272308.46000000002</v>
      </c>
      <c r="AE1108" s="134">
        <v>44291</v>
      </c>
      <c r="AF1108" s="134">
        <v>45387</v>
      </c>
      <c r="AG1108" s="135">
        <v>272308.46000000002</v>
      </c>
      <c r="AH1108" s="84">
        <v>9.7222222222222224E-2</v>
      </c>
      <c r="AI1108" s="84">
        <v>3</v>
      </c>
      <c r="AJ1108" s="136">
        <v>6.1699999999999998E-2</v>
      </c>
      <c r="AK1108" s="79" t="s">
        <v>651</v>
      </c>
      <c r="AL1108" s="79" t="s">
        <v>652</v>
      </c>
      <c r="AM1108" s="130">
        <v>0</v>
      </c>
      <c r="AN1108" s="130">
        <v>272308.46000000002</v>
      </c>
      <c r="AO1108" s="130">
        <v>0</v>
      </c>
      <c r="AP1108" s="130">
        <v>0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0</v>
      </c>
      <c r="BI1108" s="22">
        <f t="shared" si="51"/>
        <v>272308.46000000002</v>
      </c>
      <c r="BJ1108" s="22">
        <f t="shared" si="52"/>
        <v>0</v>
      </c>
      <c r="BK1108" s="22">
        <f t="shared" si="53"/>
        <v>272308.46000000002</v>
      </c>
    </row>
    <row r="1109" spans="1:63" x14ac:dyDescent="0.35">
      <c r="A1109" s="23" t="s">
        <v>2472</v>
      </c>
      <c r="B1109" s="79" t="s">
        <v>1152</v>
      </c>
      <c r="C1109" s="80">
        <v>1</v>
      </c>
      <c r="D1109" s="81" t="s">
        <v>23</v>
      </c>
      <c r="E1109" s="79" t="s">
        <v>458</v>
      </c>
      <c r="F1109" s="79" t="s">
        <v>635</v>
      </c>
      <c r="G1109" s="79" t="s">
        <v>655</v>
      </c>
      <c r="H1109" s="79" t="s">
        <v>656</v>
      </c>
      <c r="I1109" s="79" t="s">
        <v>657</v>
      </c>
      <c r="J1109" s="79" t="s">
        <v>658</v>
      </c>
      <c r="K1109" s="79" t="s">
        <v>471</v>
      </c>
      <c r="L1109" s="79" t="s">
        <v>637</v>
      </c>
      <c r="M1109" s="79" t="s">
        <v>650</v>
      </c>
      <c r="N1109" s="82">
        <v>1</v>
      </c>
      <c r="O1109" s="82">
        <v>1</v>
      </c>
      <c r="P1109" s="82">
        <v>1</v>
      </c>
      <c r="Q1109" s="82">
        <v>1</v>
      </c>
      <c r="R1109" s="82">
        <v>1</v>
      </c>
      <c r="S1109" s="82">
        <v>1</v>
      </c>
      <c r="T1109" s="82">
        <v>0</v>
      </c>
      <c r="U1109" s="82">
        <v>0</v>
      </c>
      <c r="V1109" s="82">
        <v>0</v>
      </c>
      <c r="W1109" s="77">
        <v>634251.98</v>
      </c>
      <c r="X1109" s="77">
        <v>0</v>
      </c>
      <c r="Y1109" s="77">
        <v>0</v>
      </c>
      <c r="Z1109" s="77">
        <v>0</v>
      </c>
      <c r="AA1109" s="77">
        <v>0</v>
      </c>
      <c r="AB1109" s="77">
        <v>0</v>
      </c>
      <c r="AC1109" s="77">
        <v>0</v>
      </c>
      <c r="AD1109" s="77">
        <v>634251.98</v>
      </c>
      <c r="AE1109" s="134">
        <v>44291</v>
      </c>
      <c r="AF1109" s="134">
        <v>46117</v>
      </c>
      <c r="AG1109" s="135">
        <v>634251.98</v>
      </c>
      <c r="AH1109" s="84">
        <v>2.0972222222222223</v>
      </c>
      <c r="AI1109" s="84">
        <v>5</v>
      </c>
      <c r="AJ1109" s="136">
        <v>7.1300000000000002E-2</v>
      </c>
      <c r="AK1109" s="79" t="s">
        <v>651</v>
      </c>
      <c r="AL1109" s="79" t="s">
        <v>652</v>
      </c>
      <c r="AM1109" s="130">
        <v>0</v>
      </c>
      <c r="AN1109" s="130">
        <v>0</v>
      </c>
      <c r="AO1109" s="130">
        <v>0</v>
      </c>
      <c r="AP1109" s="130">
        <v>0</v>
      </c>
      <c r="AQ1109" s="130">
        <v>0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0</v>
      </c>
      <c r="BI1109" s="22">
        <f t="shared" si="51"/>
        <v>0</v>
      </c>
      <c r="BJ1109" s="22">
        <f t="shared" si="52"/>
        <v>0</v>
      </c>
      <c r="BK1109" s="22">
        <f t="shared" si="53"/>
        <v>0</v>
      </c>
    </row>
    <row r="1110" spans="1:63" x14ac:dyDescent="0.35">
      <c r="A1110" s="23" t="s">
        <v>2473</v>
      </c>
      <c r="B1110" s="79" t="s">
        <v>1153</v>
      </c>
      <c r="C1110" s="80">
        <v>1</v>
      </c>
      <c r="D1110" s="81" t="s">
        <v>23</v>
      </c>
      <c r="E1110" s="79" t="s">
        <v>458</v>
      </c>
      <c r="F1110" s="79" t="s">
        <v>635</v>
      </c>
      <c r="G1110" s="79" t="s">
        <v>655</v>
      </c>
      <c r="H1110" s="79" t="s">
        <v>656</v>
      </c>
      <c r="I1110" s="79" t="s">
        <v>657</v>
      </c>
      <c r="J1110" s="79" t="s">
        <v>658</v>
      </c>
      <c r="K1110" s="79" t="s">
        <v>471</v>
      </c>
      <c r="L1110" s="79" t="s">
        <v>637</v>
      </c>
      <c r="M1110" s="79" t="s">
        <v>650</v>
      </c>
      <c r="N1110" s="82">
        <v>1</v>
      </c>
      <c r="O1110" s="82">
        <v>1</v>
      </c>
      <c r="P1110" s="82">
        <v>1</v>
      </c>
      <c r="Q1110" s="82">
        <v>1</v>
      </c>
      <c r="R1110" s="82">
        <v>1</v>
      </c>
      <c r="S1110" s="82">
        <v>1</v>
      </c>
      <c r="T1110" s="82">
        <v>0</v>
      </c>
      <c r="U1110" s="82">
        <v>0</v>
      </c>
      <c r="V1110" s="82">
        <v>0</v>
      </c>
      <c r="W1110" s="77">
        <v>193432.4</v>
      </c>
      <c r="X1110" s="77">
        <v>0</v>
      </c>
      <c r="Y1110" s="77">
        <v>0</v>
      </c>
      <c r="Z1110" s="77">
        <v>0</v>
      </c>
      <c r="AA1110" s="77">
        <v>0</v>
      </c>
      <c r="AB1110" s="77">
        <v>0</v>
      </c>
      <c r="AC1110" s="77">
        <v>0</v>
      </c>
      <c r="AD1110" s="77">
        <v>193432.4</v>
      </c>
      <c r="AE1110" s="134">
        <v>44291</v>
      </c>
      <c r="AF1110" s="134">
        <v>45387</v>
      </c>
      <c r="AG1110" s="135">
        <v>193432.4</v>
      </c>
      <c r="AH1110" s="84">
        <v>9.7222222222222224E-2</v>
      </c>
      <c r="AI1110" s="84">
        <v>3</v>
      </c>
      <c r="AJ1110" s="136">
        <v>6.1699999999999998E-2</v>
      </c>
      <c r="AK1110" s="79" t="s">
        <v>651</v>
      </c>
      <c r="AL1110" s="79" t="s">
        <v>652</v>
      </c>
      <c r="AM1110" s="130">
        <v>0</v>
      </c>
      <c r="AN1110" s="130">
        <v>193432.4</v>
      </c>
      <c r="AO1110" s="130">
        <v>0</v>
      </c>
      <c r="AP1110" s="130">
        <v>0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0</v>
      </c>
      <c r="BI1110" s="22">
        <f t="shared" si="51"/>
        <v>193432.4</v>
      </c>
      <c r="BJ1110" s="22">
        <f t="shared" si="52"/>
        <v>0</v>
      </c>
      <c r="BK1110" s="22">
        <f t="shared" si="53"/>
        <v>193432.4</v>
      </c>
    </row>
    <row r="1111" spans="1:63" x14ac:dyDescent="0.35">
      <c r="A1111" s="23" t="s">
        <v>2474</v>
      </c>
      <c r="B1111" s="79" t="s">
        <v>1154</v>
      </c>
      <c r="C1111" s="80">
        <v>1</v>
      </c>
      <c r="D1111" s="81" t="s">
        <v>23</v>
      </c>
      <c r="E1111" s="79" t="s">
        <v>458</v>
      </c>
      <c r="F1111" s="79" t="s">
        <v>635</v>
      </c>
      <c r="G1111" s="79" t="s">
        <v>655</v>
      </c>
      <c r="H1111" s="79" t="s">
        <v>656</v>
      </c>
      <c r="I1111" s="79" t="s">
        <v>657</v>
      </c>
      <c r="J1111" s="79" t="s">
        <v>658</v>
      </c>
      <c r="K1111" s="79" t="s">
        <v>471</v>
      </c>
      <c r="L1111" s="79" t="s">
        <v>637</v>
      </c>
      <c r="M1111" s="79" t="s">
        <v>650</v>
      </c>
      <c r="N1111" s="82">
        <v>1</v>
      </c>
      <c r="O1111" s="82">
        <v>1</v>
      </c>
      <c r="P1111" s="82">
        <v>1</v>
      </c>
      <c r="Q1111" s="82">
        <v>1</v>
      </c>
      <c r="R1111" s="82">
        <v>1</v>
      </c>
      <c r="S1111" s="82">
        <v>1</v>
      </c>
      <c r="T1111" s="82">
        <v>0</v>
      </c>
      <c r="U1111" s="82">
        <v>0</v>
      </c>
      <c r="V1111" s="82">
        <v>0</v>
      </c>
      <c r="W1111" s="77">
        <v>450536.43</v>
      </c>
      <c r="X1111" s="77">
        <v>0</v>
      </c>
      <c r="Y1111" s="77">
        <v>0</v>
      </c>
      <c r="Z1111" s="77">
        <v>0</v>
      </c>
      <c r="AA1111" s="77">
        <v>0</v>
      </c>
      <c r="AB1111" s="77">
        <v>0</v>
      </c>
      <c r="AC1111" s="77">
        <v>0</v>
      </c>
      <c r="AD1111" s="77">
        <v>450536.43</v>
      </c>
      <c r="AE1111" s="134">
        <v>44291</v>
      </c>
      <c r="AF1111" s="134">
        <v>46117</v>
      </c>
      <c r="AG1111" s="135">
        <v>450536.43</v>
      </c>
      <c r="AH1111" s="84">
        <v>2.0972222222222223</v>
      </c>
      <c r="AI1111" s="84">
        <v>5</v>
      </c>
      <c r="AJ1111" s="136">
        <v>7.1300000000000002E-2</v>
      </c>
      <c r="AK1111" s="79" t="s">
        <v>651</v>
      </c>
      <c r="AL1111" s="79" t="s">
        <v>652</v>
      </c>
      <c r="AM1111" s="130">
        <v>0</v>
      </c>
      <c r="AN1111" s="130">
        <v>0</v>
      </c>
      <c r="AO1111" s="130">
        <v>0</v>
      </c>
      <c r="AP1111" s="130">
        <v>0</v>
      </c>
      <c r="AQ1111" s="130">
        <v>0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0</v>
      </c>
      <c r="BI1111" s="22">
        <f t="shared" si="51"/>
        <v>0</v>
      </c>
      <c r="BJ1111" s="22">
        <f t="shared" si="52"/>
        <v>0</v>
      </c>
      <c r="BK1111" s="22">
        <f t="shared" si="53"/>
        <v>0</v>
      </c>
    </row>
    <row r="1112" spans="1:63" x14ac:dyDescent="0.35">
      <c r="A1112" s="23" t="s">
        <v>2475</v>
      </c>
      <c r="B1112" s="79" t="s">
        <v>1155</v>
      </c>
      <c r="C1112" s="80">
        <v>1</v>
      </c>
      <c r="D1112" s="81" t="s">
        <v>23</v>
      </c>
      <c r="E1112" s="79" t="s">
        <v>458</v>
      </c>
      <c r="F1112" s="79" t="s">
        <v>635</v>
      </c>
      <c r="G1112" s="79" t="s">
        <v>655</v>
      </c>
      <c r="H1112" s="79" t="s">
        <v>656</v>
      </c>
      <c r="I1112" s="79" t="s">
        <v>657</v>
      </c>
      <c r="J1112" s="79" t="s">
        <v>658</v>
      </c>
      <c r="K1112" s="79" t="s">
        <v>471</v>
      </c>
      <c r="L1112" s="79" t="s">
        <v>637</v>
      </c>
      <c r="M1112" s="79" t="s">
        <v>650</v>
      </c>
      <c r="N1112" s="82">
        <v>1</v>
      </c>
      <c r="O1112" s="82">
        <v>1</v>
      </c>
      <c r="P1112" s="82">
        <v>1</v>
      </c>
      <c r="Q1112" s="82">
        <v>1</v>
      </c>
      <c r="R1112" s="82">
        <v>1</v>
      </c>
      <c r="S1112" s="82">
        <v>1</v>
      </c>
      <c r="T1112" s="82">
        <v>0</v>
      </c>
      <c r="U1112" s="82">
        <v>0</v>
      </c>
      <c r="V1112" s="82">
        <v>0</v>
      </c>
      <c r="W1112" s="77">
        <v>28197.05</v>
      </c>
      <c r="X1112" s="77">
        <v>0</v>
      </c>
      <c r="Y1112" s="77">
        <v>0</v>
      </c>
      <c r="Z1112" s="77">
        <v>0</v>
      </c>
      <c r="AA1112" s="77">
        <v>0</v>
      </c>
      <c r="AB1112" s="77">
        <v>0</v>
      </c>
      <c r="AC1112" s="77">
        <v>0</v>
      </c>
      <c r="AD1112" s="77">
        <v>28197.05</v>
      </c>
      <c r="AE1112" s="134">
        <v>44291</v>
      </c>
      <c r="AF1112" s="134">
        <v>45387</v>
      </c>
      <c r="AG1112" s="135">
        <v>28197.05</v>
      </c>
      <c r="AH1112" s="84">
        <v>9.7222222222222224E-2</v>
      </c>
      <c r="AI1112" s="84">
        <v>3</v>
      </c>
      <c r="AJ1112" s="136">
        <v>6.1699999999999998E-2</v>
      </c>
      <c r="AK1112" s="79" t="s">
        <v>651</v>
      </c>
      <c r="AL1112" s="79" t="s">
        <v>652</v>
      </c>
      <c r="AM1112" s="130">
        <v>0</v>
      </c>
      <c r="AN1112" s="130">
        <v>28197.05</v>
      </c>
      <c r="AO1112" s="130">
        <v>0</v>
      </c>
      <c r="AP1112" s="130">
        <v>0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0</v>
      </c>
      <c r="BI1112" s="22">
        <f t="shared" si="51"/>
        <v>28197.05</v>
      </c>
      <c r="BJ1112" s="22">
        <f t="shared" si="52"/>
        <v>0</v>
      </c>
      <c r="BK1112" s="22">
        <f t="shared" si="53"/>
        <v>28197.05</v>
      </c>
    </row>
    <row r="1113" spans="1:63" x14ac:dyDescent="0.35">
      <c r="A1113" s="23" t="s">
        <v>2476</v>
      </c>
      <c r="B1113" s="79" t="s">
        <v>1156</v>
      </c>
      <c r="C1113" s="80">
        <v>1</v>
      </c>
      <c r="D1113" s="81" t="s">
        <v>23</v>
      </c>
      <c r="E1113" s="79" t="s">
        <v>458</v>
      </c>
      <c r="F1113" s="79" t="s">
        <v>635</v>
      </c>
      <c r="G1113" s="79" t="s">
        <v>655</v>
      </c>
      <c r="H1113" s="79" t="s">
        <v>656</v>
      </c>
      <c r="I1113" s="79" t="s">
        <v>657</v>
      </c>
      <c r="J1113" s="79" t="s">
        <v>658</v>
      </c>
      <c r="K1113" s="79" t="s">
        <v>471</v>
      </c>
      <c r="L1113" s="79" t="s">
        <v>637</v>
      </c>
      <c r="M1113" s="79" t="s">
        <v>650</v>
      </c>
      <c r="N1113" s="82">
        <v>1</v>
      </c>
      <c r="O1113" s="82">
        <v>1</v>
      </c>
      <c r="P1113" s="82">
        <v>1</v>
      </c>
      <c r="Q1113" s="82">
        <v>1</v>
      </c>
      <c r="R1113" s="82">
        <v>1</v>
      </c>
      <c r="S1113" s="82">
        <v>1</v>
      </c>
      <c r="T1113" s="82">
        <v>0</v>
      </c>
      <c r="U1113" s="82">
        <v>0</v>
      </c>
      <c r="V1113" s="82">
        <v>0</v>
      </c>
      <c r="W1113" s="77">
        <v>65675.649999999994</v>
      </c>
      <c r="X1113" s="77">
        <v>0</v>
      </c>
      <c r="Y1113" s="77">
        <v>0</v>
      </c>
      <c r="Z1113" s="77">
        <v>0</v>
      </c>
      <c r="AA1113" s="77">
        <v>0</v>
      </c>
      <c r="AB1113" s="77">
        <v>0</v>
      </c>
      <c r="AC1113" s="77">
        <v>0</v>
      </c>
      <c r="AD1113" s="77">
        <v>65675.649999999994</v>
      </c>
      <c r="AE1113" s="134">
        <v>44291</v>
      </c>
      <c r="AF1113" s="134">
        <v>46117</v>
      </c>
      <c r="AG1113" s="135">
        <v>65675.649999999994</v>
      </c>
      <c r="AH1113" s="84">
        <v>2.0972222222222223</v>
      </c>
      <c r="AI1113" s="84">
        <v>5</v>
      </c>
      <c r="AJ1113" s="136">
        <v>7.1300000000000002E-2</v>
      </c>
      <c r="AK1113" s="79" t="s">
        <v>651</v>
      </c>
      <c r="AL1113" s="79" t="s">
        <v>652</v>
      </c>
      <c r="AM1113" s="130">
        <v>0</v>
      </c>
      <c r="AN1113" s="130">
        <v>0</v>
      </c>
      <c r="AO1113" s="130">
        <v>0</v>
      </c>
      <c r="AP1113" s="130">
        <v>0</v>
      </c>
      <c r="AQ1113" s="130">
        <v>0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0</v>
      </c>
      <c r="BI1113" s="22">
        <f t="shared" si="51"/>
        <v>0</v>
      </c>
      <c r="BJ1113" s="22">
        <f t="shared" si="52"/>
        <v>0</v>
      </c>
      <c r="BK1113" s="22">
        <f t="shared" si="53"/>
        <v>0</v>
      </c>
    </row>
    <row r="1114" spans="1:63" x14ac:dyDescent="0.35">
      <c r="A1114" s="23" t="s">
        <v>2477</v>
      </c>
      <c r="B1114" s="79" t="s">
        <v>1157</v>
      </c>
      <c r="C1114" s="80">
        <v>1</v>
      </c>
      <c r="D1114" s="81" t="s">
        <v>23</v>
      </c>
      <c r="E1114" s="79" t="s">
        <v>458</v>
      </c>
      <c r="F1114" s="79" t="s">
        <v>635</v>
      </c>
      <c r="G1114" s="79" t="s">
        <v>655</v>
      </c>
      <c r="H1114" s="79" t="s">
        <v>656</v>
      </c>
      <c r="I1114" s="79" t="s">
        <v>657</v>
      </c>
      <c r="J1114" s="79" t="s">
        <v>658</v>
      </c>
      <c r="K1114" s="79" t="s">
        <v>471</v>
      </c>
      <c r="L1114" s="79" t="s">
        <v>637</v>
      </c>
      <c r="M1114" s="79" t="s">
        <v>650</v>
      </c>
      <c r="N1114" s="82">
        <v>1</v>
      </c>
      <c r="O1114" s="82">
        <v>1</v>
      </c>
      <c r="P1114" s="82">
        <v>1</v>
      </c>
      <c r="Q1114" s="82">
        <v>1</v>
      </c>
      <c r="R1114" s="82">
        <v>1</v>
      </c>
      <c r="S1114" s="82">
        <v>1</v>
      </c>
      <c r="T1114" s="82">
        <v>0</v>
      </c>
      <c r="U1114" s="82">
        <v>0</v>
      </c>
      <c r="V1114" s="82">
        <v>0</v>
      </c>
      <c r="W1114" s="77">
        <v>52433.35</v>
      </c>
      <c r="X1114" s="77">
        <v>0</v>
      </c>
      <c r="Y1114" s="77">
        <v>0</v>
      </c>
      <c r="Z1114" s="77">
        <v>0</v>
      </c>
      <c r="AA1114" s="77">
        <v>0</v>
      </c>
      <c r="AB1114" s="77">
        <v>0</v>
      </c>
      <c r="AC1114" s="77">
        <v>0</v>
      </c>
      <c r="AD1114" s="77">
        <v>52433.35</v>
      </c>
      <c r="AE1114" s="134">
        <v>44291</v>
      </c>
      <c r="AF1114" s="134">
        <v>45387</v>
      </c>
      <c r="AG1114" s="135">
        <v>52433.35</v>
      </c>
      <c r="AH1114" s="84">
        <v>9.7222222222222224E-2</v>
      </c>
      <c r="AI1114" s="84">
        <v>3</v>
      </c>
      <c r="AJ1114" s="136">
        <v>6.1699999999999998E-2</v>
      </c>
      <c r="AK1114" s="79" t="s">
        <v>651</v>
      </c>
      <c r="AL1114" s="79" t="s">
        <v>652</v>
      </c>
      <c r="AM1114" s="130">
        <v>0</v>
      </c>
      <c r="AN1114" s="130">
        <v>52433.35</v>
      </c>
      <c r="AO1114" s="130">
        <v>0</v>
      </c>
      <c r="AP1114" s="130">
        <v>0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0</v>
      </c>
      <c r="BI1114" s="22">
        <f t="shared" si="51"/>
        <v>52433.35</v>
      </c>
      <c r="BJ1114" s="22">
        <f t="shared" si="52"/>
        <v>0</v>
      </c>
      <c r="BK1114" s="22">
        <f t="shared" si="53"/>
        <v>52433.35</v>
      </c>
    </row>
    <row r="1115" spans="1:63" x14ac:dyDescent="0.35">
      <c r="A1115" s="23" t="s">
        <v>2478</v>
      </c>
      <c r="B1115" s="79" t="s">
        <v>1158</v>
      </c>
      <c r="C1115" s="80">
        <v>1</v>
      </c>
      <c r="D1115" s="81" t="s">
        <v>23</v>
      </c>
      <c r="E1115" s="79" t="s">
        <v>458</v>
      </c>
      <c r="F1115" s="79" t="s">
        <v>635</v>
      </c>
      <c r="G1115" s="79" t="s">
        <v>655</v>
      </c>
      <c r="H1115" s="79" t="s">
        <v>656</v>
      </c>
      <c r="I1115" s="79" t="s">
        <v>657</v>
      </c>
      <c r="J1115" s="79" t="s">
        <v>658</v>
      </c>
      <c r="K1115" s="79" t="s">
        <v>471</v>
      </c>
      <c r="L1115" s="79" t="s">
        <v>637</v>
      </c>
      <c r="M1115" s="79" t="s">
        <v>650</v>
      </c>
      <c r="N1115" s="82">
        <v>1</v>
      </c>
      <c r="O1115" s="82">
        <v>1</v>
      </c>
      <c r="P1115" s="82">
        <v>1</v>
      </c>
      <c r="Q1115" s="82">
        <v>1</v>
      </c>
      <c r="R1115" s="82">
        <v>1</v>
      </c>
      <c r="S1115" s="82">
        <v>1</v>
      </c>
      <c r="T1115" s="82">
        <v>0</v>
      </c>
      <c r="U1115" s="82">
        <v>0</v>
      </c>
      <c r="V1115" s="82">
        <v>0</v>
      </c>
      <c r="W1115" s="77">
        <v>122126.15</v>
      </c>
      <c r="X1115" s="77">
        <v>0</v>
      </c>
      <c r="Y1115" s="77">
        <v>0</v>
      </c>
      <c r="Z1115" s="77">
        <v>0</v>
      </c>
      <c r="AA1115" s="77">
        <v>0</v>
      </c>
      <c r="AB1115" s="77">
        <v>0</v>
      </c>
      <c r="AC1115" s="77">
        <v>0</v>
      </c>
      <c r="AD1115" s="77">
        <v>122126.15</v>
      </c>
      <c r="AE1115" s="134">
        <v>44291</v>
      </c>
      <c r="AF1115" s="134">
        <v>46117</v>
      </c>
      <c r="AG1115" s="135">
        <v>122126.15</v>
      </c>
      <c r="AH1115" s="84">
        <v>2.0972222222222223</v>
      </c>
      <c r="AI1115" s="84">
        <v>5</v>
      </c>
      <c r="AJ1115" s="136">
        <v>7.1300000000000002E-2</v>
      </c>
      <c r="AK1115" s="79" t="s">
        <v>651</v>
      </c>
      <c r="AL1115" s="79" t="s">
        <v>652</v>
      </c>
      <c r="AM1115" s="130">
        <v>0</v>
      </c>
      <c r="AN1115" s="130">
        <v>0</v>
      </c>
      <c r="AO1115" s="130">
        <v>0</v>
      </c>
      <c r="AP1115" s="130">
        <v>0</v>
      </c>
      <c r="AQ1115" s="130">
        <v>0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0</v>
      </c>
      <c r="BI1115" s="22">
        <f t="shared" si="51"/>
        <v>0</v>
      </c>
      <c r="BJ1115" s="22">
        <f t="shared" si="52"/>
        <v>0</v>
      </c>
      <c r="BK1115" s="22">
        <f t="shared" si="53"/>
        <v>0</v>
      </c>
    </row>
    <row r="1116" spans="1:63" x14ac:dyDescent="0.35">
      <c r="A1116" s="23" t="s">
        <v>2479</v>
      </c>
      <c r="B1116" s="79" t="s">
        <v>1159</v>
      </c>
      <c r="C1116" s="80">
        <v>1</v>
      </c>
      <c r="D1116" s="81" t="s">
        <v>23</v>
      </c>
      <c r="E1116" s="79" t="s">
        <v>458</v>
      </c>
      <c r="F1116" s="79" t="s">
        <v>635</v>
      </c>
      <c r="G1116" s="79" t="s">
        <v>655</v>
      </c>
      <c r="H1116" s="79" t="s">
        <v>656</v>
      </c>
      <c r="I1116" s="79" t="s">
        <v>657</v>
      </c>
      <c r="J1116" s="79" t="s">
        <v>658</v>
      </c>
      <c r="K1116" s="79" t="s">
        <v>471</v>
      </c>
      <c r="L1116" s="79" t="s">
        <v>637</v>
      </c>
      <c r="M1116" s="79" t="s">
        <v>650</v>
      </c>
      <c r="N1116" s="82">
        <v>1</v>
      </c>
      <c r="O1116" s="82">
        <v>1</v>
      </c>
      <c r="P1116" s="82">
        <v>1</v>
      </c>
      <c r="Q1116" s="82">
        <v>1</v>
      </c>
      <c r="R1116" s="82">
        <v>1</v>
      </c>
      <c r="S1116" s="82">
        <v>1</v>
      </c>
      <c r="T1116" s="82">
        <v>0</v>
      </c>
      <c r="U1116" s="82">
        <v>0</v>
      </c>
      <c r="V1116" s="82">
        <v>0</v>
      </c>
      <c r="W1116" s="77">
        <v>172700</v>
      </c>
      <c r="X1116" s="77">
        <v>0</v>
      </c>
      <c r="Y1116" s="77">
        <v>0</v>
      </c>
      <c r="Z1116" s="77">
        <v>0</v>
      </c>
      <c r="AA1116" s="77">
        <v>0</v>
      </c>
      <c r="AB1116" s="77">
        <v>0</v>
      </c>
      <c r="AC1116" s="77">
        <v>0</v>
      </c>
      <c r="AD1116" s="77">
        <v>172700</v>
      </c>
      <c r="AE1116" s="134">
        <v>44291</v>
      </c>
      <c r="AF1116" s="134">
        <v>45387</v>
      </c>
      <c r="AG1116" s="135">
        <v>172700</v>
      </c>
      <c r="AH1116" s="84">
        <v>9.7222222222222224E-2</v>
      </c>
      <c r="AI1116" s="84">
        <v>3</v>
      </c>
      <c r="AJ1116" s="136">
        <v>6.1699999999999998E-2</v>
      </c>
      <c r="AK1116" s="79" t="s">
        <v>651</v>
      </c>
      <c r="AL1116" s="79" t="s">
        <v>652</v>
      </c>
      <c r="AM1116" s="130">
        <v>0</v>
      </c>
      <c r="AN1116" s="130">
        <v>172700</v>
      </c>
      <c r="AO1116" s="130">
        <v>0</v>
      </c>
      <c r="AP1116" s="130">
        <v>0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0</v>
      </c>
      <c r="BI1116" s="22">
        <f t="shared" si="51"/>
        <v>172700</v>
      </c>
      <c r="BJ1116" s="22">
        <f t="shared" si="52"/>
        <v>0</v>
      </c>
      <c r="BK1116" s="22">
        <f t="shared" si="53"/>
        <v>172700</v>
      </c>
    </row>
    <row r="1117" spans="1:63" x14ac:dyDescent="0.35">
      <c r="A1117" s="23" t="s">
        <v>2480</v>
      </c>
      <c r="B1117" s="79" t="s">
        <v>1160</v>
      </c>
      <c r="C1117" s="80">
        <v>1</v>
      </c>
      <c r="D1117" s="81" t="s">
        <v>23</v>
      </c>
      <c r="E1117" s="79" t="s">
        <v>458</v>
      </c>
      <c r="F1117" s="79" t="s">
        <v>635</v>
      </c>
      <c r="G1117" s="79" t="s">
        <v>655</v>
      </c>
      <c r="H1117" s="79" t="s">
        <v>656</v>
      </c>
      <c r="I1117" s="79" t="s">
        <v>657</v>
      </c>
      <c r="J1117" s="79" t="s">
        <v>658</v>
      </c>
      <c r="K1117" s="79" t="s">
        <v>471</v>
      </c>
      <c r="L1117" s="79" t="s">
        <v>637</v>
      </c>
      <c r="M1117" s="79" t="s">
        <v>650</v>
      </c>
      <c r="N1117" s="82">
        <v>1</v>
      </c>
      <c r="O1117" s="82">
        <v>1</v>
      </c>
      <c r="P1117" s="82">
        <v>1</v>
      </c>
      <c r="Q1117" s="82">
        <v>1</v>
      </c>
      <c r="R1117" s="82">
        <v>1</v>
      </c>
      <c r="S1117" s="82">
        <v>1</v>
      </c>
      <c r="T1117" s="82">
        <v>0</v>
      </c>
      <c r="U1117" s="82">
        <v>0</v>
      </c>
      <c r="V1117" s="82">
        <v>0</v>
      </c>
      <c r="W1117" s="77">
        <v>402375</v>
      </c>
      <c r="X1117" s="77">
        <v>0</v>
      </c>
      <c r="Y1117" s="77">
        <v>0</v>
      </c>
      <c r="Z1117" s="77">
        <v>0</v>
      </c>
      <c r="AA1117" s="77">
        <v>0</v>
      </c>
      <c r="AB1117" s="77">
        <v>0</v>
      </c>
      <c r="AC1117" s="77">
        <v>0</v>
      </c>
      <c r="AD1117" s="77">
        <v>402375</v>
      </c>
      <c r="AE1117" s="134">
        <v>44291</v>
      </c>
      <c r="AF1117" s="134">
        <v>46117</v>
      </c>
      <c r="AG1117" s="135">
        <v>402375</v>
      </c>
      <c r="AH1117" s="84">
        <v>2.0972222222222223</v>
      </c>
      <c r="AI1117" s="84">
        <v>5</v>
      </c>
      <c r="AJ1117" s="136">
        <v>7.1300000000000002E-2</v>
      </c>
      <c r="AK1117" s="79" t="s">
        <v>651</v>
      </c>
      <c r="AL1117" s="79" t="s">
        <v>652</v>
      </c>
      <c r="AM1117" s="130">
        <v>0</v>
      </c>
      <c r="AN1117" s="130">
        <v>0</v>
      </c>
      <c r="AO1117" s="130">
        <v>0</v>
      </c>
      <c r="AP1117" s="130">
        <v>0</v>
      </c>
      <c r="AQ1117" s="130">
        <v>0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0</v>
      </c>
      <c r="BI1117" s="22">
        <f t="shared" si="51"/>
        <v>0</v>
      </c>
      <c r="BJ1117" s="22">
        <f t="shared" si="52"/>
        <v>0</v>
      </c>
      <c r="BK1117" s="22">
        <f t="shared" si="53"/>
        <v>0</v>
      </c>
    </row>
    <row r="1118" spans="1:63" x14ac:dyDescent="0.35">
      <c r="A1118" s="23" t="s">
        <v>2481</v>
      </c>
      <c r="B1118" s="79" t="s">
        <v>1161</v>
      </c>
      <c r="C1118" s="80">
        <v>1</v>
      </c>
      <c r="D1118" s="81" t="s">
        <v>23</v>
      </c>
      <c r="E1118" s="79" t="s">
        <v>458</v>
      </c>
      <c r="F1118" s="79" t="s">
        <v>635</v>
      </c>
      <c r="G1118" s="79" t="s">
        <v>647</v>
      </c>
      <c r="H1118" s="79" t="s">
        <v>648</v>
      </c>
      <c r="I1118" s="79" t="s">
        <v>636</v>
      </c>
      <c r="J1118" s="79" t="s">
        <v>649</v>
      </c>
      <c r="K1118" s="79" t="s">
        <v>588</v>
      </c>
      <c r="L1118" s="79" t="s">
        <v>637</v>
      </c>
      <c r="M1118" s="79" t="s">
        <v>650</v>
      </c>
      <c r="N1118" s="82">
        <v>1</v>
      </c>
      <c r="O1118" s="82">
        <v>1</v>
      </c>
      <c r="P1118" s="82">
        <v>1</v>
      </c>
      <c r="Q1118" s="82">
        <v>0</v>
      </c>
      <c r="R1118" s="82">
        <v>0</v>
      </c>
      <c r="S1118" s="82">
        <v>1</v>
      </c>
      <c r="T1118" s="82">
        <v>1</v>
      </c>
      <c r="U1118" s="82">
        <v>1</v>
      </c>
      <c r="V1118" s="82">
        <v>0</v>
      </c>
      <c r="W1118" s="77">
        <v>889436.16000000003</v>
      </c>
      <c r="X1118" s="77">
        <v>0</v>
      </c>
      <c r="Y1118" s="77">
        <v>0</v>
      </c>
      <c r="Z1118" s="77">
        <v>0</v>
      </c>
      <c r="AA1118" s="77">
        <v>0</v>
      </c>
      <c r="AB1118" s="77">
        <v>0</v>
      </c>
      <c r="AC1118" s="77">
        <v>0</v>
      </c>
      <c r="AD1118" s="77">
        <v>889436.16000000003</v>
      </c>
      <c r="AE1118" s="134">
        <v>44291</v>
      </c>
      <c r="AF1118" s="134">
        <v>45387</v>
      </c>
      <c r="AG1118" s="135">
        <v>889436.16000000003</v>
      </c>
      <c r="AH1118" s="84">
        <v>9.7222222222222224E-2</v>
      </c>
      <c r="AI1118" s="84">
        <v>3</v>
      </c>
      <c r="AJ1118" s="136">
        <v>6.1699999999999998E-2</v>
      </c>
      <c r="AK1118" s="79" t="s">
        <v>651</v>
      </c>
      <c r="AL1118" s="79" t="s">
        <v>652</v>
      </c>
      <c r="AM1118" s="130">
        <v>0</v>
      </c>
      <c r="AN1118" s="130">
        <v>889436.16000000003</v>
      </c>
      <c r="AO1118" s="130">
        <v>0</v>
      </c>
      <c r="AP1118" s="130">
        <v>0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0</v>
      </c>
      <c r="BI1118" s="22">
        <f t="shared" si="51"/>
        <v>889436.16000000003</v>
      </c>
      <c r="BJ1118" s="22">
        <f t="shared" si="52"/>
        <v>0</v>
      </c>
      <c r="BK1118" s="22">
        <f t="shared" si="53"/>
        <v>889436.16000000003</v>
      </c>
    </row>
    <row r="1119" spans="1:63" x14ac:dyDescent="0.35">
      <c r="A1119" s="23" t="s">
        <v>2482</v>
      </c>
      <c r="B1119" s="79" t="s">
        <v>1162</v>
      </c>
      <c r="C1119" s="80">
        <v>1</v>
      </c>
      <c r="D1119" s="81" t="s">
        <v>23</v>
      </c>
      <c r="E1119" s="79" t="s">
        <v>458</v>
      </c>
      <c r="F1119" s="79" t="s">
        <v>635</v>
      </c>
      <c r="G1119" s="79" t="s">
        <v>647</v>
      </c>
      <c r="H1119" s="79" t="s">
        <v>648</v>
      </c>
      <c r="I1119" s="79" t="s">
        <v>636</v>
      </c>
      <c r="J1119" s="79" t="s">
        <v>649</v>
      </c>
      <c r="K1119" s="79" t="s">
        <v>1020</v>
      </c>
      <c r="L1119" s="79" t="s">
        <v>637</v>
      </c>
      <c r="M1119" s="79" t="s">
        <v>650</v>
      </c>
      <c r="N1119" s="82">
        <v>1</v>
      </c>
      <c r="O1119" s="82">
        <v>1</v>
      </c>
      <c r="P1119" s="82">
        <v>1</v>
      </c>
      <c r="Q1119" s="82">
        <v>0</v>
      </c>
      <c r="R1119" s="82">
        <v>0</v>
      </c>
      <c r="S1119" s="82">
        <v>1</v>
      </c>
      <c r="T1119" s="82">
        <v>1</v>
      </c>
      <c r="U1119" s="82">
        <v>1</v>
      </c>
      <c r="V1119" s="82">
        <v>0</v>
      </c>
      <c r="W1119" s="77">
        <v>434727.88</v>
      </c>
      <c r="X1119" s="77">
        <v>0</v>
      </c>
      <c r="Y1119" s="77">
        <v>0</v>
      </c>
      <c r="Z1119" s="77">
        <v>0</v>
      </c>
      <c r="AA1119" s="77">
        <v>0</v>
      </c>
      <c r="AB1119" s="77">
        <v>0</v>
      </c>
      <c r="AC1119" s="77">
        <v>0</v>
      </c>
      <c r="AD1119" s="77">
        <v>434727.88</v>
      </c>
      <c r="AE1119" s="134">
        <v>44291</v>
      </c>
      <c r="AF1119" s="134">
        <v>45387</v>
      </c>
      <c r="AG1119" s="135">
        <v>434727.88</v>
      </c>
      <c r="AH1119" s="84">
        <v>9.7222222222222224E-2</v>
      </c>
      <c r="AI1119" s="84">
        <v>3</v>
      </c>
      <c r="AJ1119" s="136">
        <v>6.1699999999999998E-2</v>
      </c>
      <c r="AK1119" s="79" t="s">
        <v>651</v>
      </c>
      <c r="AL1119" s="79" t="s">
        <v>652</v>
      </c>
      <c r="AM1119" s="130">
        <v>0</v>
      </c>
      <c r="AN1119" s="130">
        <v>434727.88</v>
      </c>
      <c r="AO1119" s="130">
        <v>0</v>
      </c>
      <c r="AP1119" s="130">
        <v>0</v>
      </c>
      <c r="AQ1119" s="130">
        <v>0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0</v>
      </c>
      <c r="BI1119" s="22">
        <f t="shared" si="51"/>
        <v>434727.88</v>
      </c>
      <c r="BJ1119" s="22">
        <f t="shared" si="52"/>
        <v>0</v>
      </c>
      <c r="BK1119" s="22">
        <f t="shared" si="53"/>
        <v>434727.88</v>
      </c>
    </row>
    <row r="1120" spans="1:63" x14ac:dyDescent="0.35">
      <c r="A1120" s="23" t="s">
        <v>2483</v>
      </c>
      <c r="B1120" s="79" t="s">
        <v>1163</v>
      </c>
      <c r="C1120" s="80">
        <v>1</v>
      </c>
      <c r="D1120" s="81" t="s">
        <v>23</v>
      </c>
      <c r="E1120" s="79" t="s">
        <v>458</v>
      </c>
      <c r="F1120" s="79" t="s">
        <v>635</v>
      </c>
      <c r="G1120" s="79" t="s">
        <v>655</v>
      </c>
      <c r="H1120" s="79" t="s">
        <v>656</v>
      </c>
      <c r="I1120" s="79" t="s">
        <v>657</v>
      </c>
      <c r="J1120" s="79" t="s">
        <v>658</v>
      </c>
      <c r="K1120" s="79" t="s">
        <v>471</v>
      </c>
      <c r="L1120" s="79" t="s">
        <v>637</v>
      </c>
      <c r="M1120" s="79" t="s">
        <v>650</v>
      </c>
      <c r="N1120" s="82">
        <v>1</v>
      </c>
      <c r="O1120" s="82">
        <v>1</v>
      </c>
      <c r="P1120" s="82">
        <v>1</v>
      </c>
      <c r="Q1120" s="82">
        <v>1</v>
      </c>
      <c r="R1120" s="82">
        <v>1</v>
      </c>
      <c r="S1120" s="82">
        <v>1</v>
      </c>
      <c r="T1120" s="82">
        <v>0</v>
      </c>
      <c r="U1120" s="82">
        <v>0</v>
      </c>
      <c r="V1120" s="82">
        <v>0</v>
      </c>
      <c r="W1120" s="77">
        <v>78864.639999999999</v>
      </c>
      <c r="X1120" s="77">
        <v>0</v>
      </c>
      <c r="Y1120" s="77">
        <v>0</v>
      </c>
      <c r="Z1120" s="77">
        <v>0</v>
      </c>
      <c r="AA1120" s="77">
        <v>0</v>
      </c>
      <c r="AB1120" s="77">
        <v>0</v>
      </c>
      <c r="AC1120" s="77">
        <v>0</v>
      </c>
      <c r="AD1120" s="77">
        <v>78864.639999999999</v>
      </c>
      <c r="AE1120" s="134">
        <v>44291</v>
      </c>
      <c r="AF1120" s="134">
        <v>45387</v>
      </c>
      <c r="AG1120" s="135">
        <v>78864.639999999999</v>
      </c>
      <c r="AH1120" s="84">
        <v>9.7222222222222224E-2</v>
      </c>
      <c r="AI1120" s="84">
        <v>3</v>
      </c>
      <c r="AJ1120" s="136">
        <v>6.1699999999999998E-2</v>
      </c>
      <c r="AK1120" s="79" t="s">
        <v>651</v>
      </c>
      <c r="AL1120" s="79" t="s">
        <v>652</v>
      </c>
      <c r="AM1120" s="130">
        <v>0</v>
      </c>
      <c r="AN1120" s="130">
        <v>78864.639999999999</v>
      </c>
      <c r="AO1120" s="130">
        <v>0</v>
      </c>
      <c r="AP1120" s="130">
        <v>0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0</v>
      </c>
      <c r="BI1120" s="22">
        <f t="shared" si="51"/>
        <v>78864.639999999999</v>
      </c>
      <c r="BJ1120" s="22">
        <f t="shared" si="52"/>
        <v>0</v>
      </c>
      <c r="BK1120" s="22">
        <f t="shared" si="53"/>
        <v>78864.639999999999</v>
      </c>
    </row>
    <row r="1121" spans="1:63" x14ac:dyDescent="0.35">
      <c r="A1121" s="23" t="s">
        <v>2484</v>
      </c>
      <c r="B1121" s="79" t="s">
        <v>1164</v>
      </c>
      <c r="C1121" s="80">
        <v>1</v>
      </c>
      <c r="D1121" s="81" t="s">
        <v>23</v>
      </c>
      <c r="E1121" s="79" t="s">
        <v>458</v>
      </c>
      <c r="F1121" s="79" t="s">
        <v>635</v>
      </c>
      <c r="G1121" s="79" t="s">
        <v>655</v>
      </c>
      <c r="H1121" s="79" t="s">
        <v>656</v>
      </c>
      <c r="I1121" s="79" t="s">
        <v>657</v>
      </c>
      <c r="J1121" s="79" t="s">
        <v>658</v>
      </c>
      <c r="K1121" s="79" t="s">
        <v>471</v>
      </c>
      <c r="L1121" s="79" t="s">
        <v>637</v>
      </c>
      <c r="M1121" s="79" t="s">
        <v>650</v>
      </c>
      <c r="N1121" s="82">
        <v>1</v>
      </c>
      <c r="O1121" s="82">
        <v>1</v>
      </c>
      <c r="P1121" s="82">
        <v>1</v>
      </c>
      <c r="Q1121" s="82">
        <v>1</v>
      </c>
      <c r="R1121" s="82">
        <v>1</v>
      </c>
      <c r="S1121" s="82">
        <v>1</v>
      </c>
      <c r="T1121" s="82">
        <v>0</v>
      </c>
      <c r="U1121" s="82">
        <v>0</v>
      </c>
      <c r="V1121" s="82">
        <v>0</v>
      </c>
      <c r="W1121" s="77">
        <v>183679.42</v>
      </c>
      <c r="X1121" s="77">
        <v>0</v>
      </c>
      <c r="Y1121" s="77">
        <v>0</v>
      </c>
      <c r="Z1121" s="77">
        <v>0</v>
      </c>
      <c r="AA1121" s="77">
        <v>0</v>
      </c>
      <c r="AB1121" s="77">
        <v>0</v>
      </c>
      <c r="AC1121" s="77">
        <v>0</v>
      </c>
      <c r="AD1121" s="77">
        <v>183679.42</v>
      </c>
      <c r="AE1121" s="134">
        <v>44291</v>
      </c>
      <c r="AF1121" s="134">
        <v>46117</v>
      </c>
      <c r="AG1121" s="135">
        <v>183679.42</v>
      </c>
      <c r="AH1121" s="84">
        <v>2.0972222222222223</v>
      </c>
      <c r="AI1121" s="84">
        <v>5</v>
      </c>
      <c r="AJ1121" s="136">
        <v>7.1300000000000002E-2</v>
      </c>
      <c r="AK1121" s="79" t="s">
        <v>651</v>
      </c>
      <c r="AL1121" s="79" t="s">
        <v>652</v>
      </c>
      <c r="AM1121" s="130">
        <v>0</v>
      </c>
      <c r="AN1121" s="130">
        <v>0</v>
      </c>
      <c r="AO1121" s="130">
        <v>0</v>
      </c>
      <c r="AP1121" s="130">
        <v>0</v>
      </c>
      <c r="AQ1121" s="130">
        <v>0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0</v>
      </c>
      <c r="BI1121" s="22">
        <f t="shared" si="51"/>
        <v>0</v>
      </c>
      <c r="BJ1121" s="22">
        <f t="shared" si="52"/>
        <v>0</v>
      </c>
      <c r="BK1121" s="22">
        <f t="shared" si="53"/>
        <v>0</v>
      </c>
    </row>
    <row r="1122" spans="1:63" x14ac:dyDescent="0.35">
      <c r="A1122" s="23" t="s">
        <v>2485</v>
      </c>
      <c r="B1122" s="79" t="s">
        <v>1165</v>
      </c>
      <c r="C1122" s="80">
        <v>1</v>
      </c>
      <c r="D1122" s="81" t="s">
        <v>23</v>
      </c>
      <c r="E1122" s="79" t="s">
        <v>458</v>
      </c>
      <c r="F1122" s="79" t="s">
        <v>635</v>
      </c>
      <c r="G1122" s="79" t="s">
        <v>655</v>
      </c>
      <c r="H1122" s="79" t="s">
        <v>656</v>
      </c>
      <c r="I1122" s="79" t="s">
        <v>657</v>
      </c>
      <c r="J1122" s="79" t="s">
        <v>658</v>
      </c>
      <c r="K1122" s="79" t="s">
        <v>471</v>
      </c>
      <c r="L1122" s="79" t="s">
        <v>637</v>
      </c>
      <c r="M1122" s="79" t="s">
        <v>650</v>
      </c>
      <c r="N1122" s="82">
        <v>1</v>
      </c>
      <c r="O1122" s="82">
        <v>1</v>
      </c>
      <c r="P1122" s="82">
        <v>1</v>
      </c>
      <c r="Q1122" s="82">
        <v>1</v>
      </c>
      <c r="R1122" s="82">
        <v>1</v>
      </c>
      <c r="S1122" s="82">
        <v>1</v>
      </c>
      <c r="T1122" s="82">
        <v>0</v>
      </c>
      <c r="U1122" s="82">
        <v>0</v>
      </c>
      <c r="V1122" s="82">
        <v>0</v>
      </c>
      <c r="W1122" s="77">
        <v>27769.96</v>
      </c>
      <c r="X1122" s="77">
        <v>0</v>
      </c>
      <c r="Y1122" s="77">
        <v>0</v>
      </c>
      <c r="Z1122" s="77">
        <v>0</v>
      </c>
      <c r="AA1122" s="77">
        <v>0</v>
      </c>
      <c r="AB1122" s="77">
        <v>0</v>
      </c>
      <c r="AC1122" s="77">
        <v>0</v>
      </c>
      <c r="AD1122" s="77">
        <v>27769.96</v>
      </c>
      <c r="AE1122" s="134">
        <v>44291</v>
      </c>
      <c r="AF1122" s="134">
        <v>45387</v>
      </c>
      <c r="AG1122" s="135">
        <v>27769.96</v>
      </c>
      <c r="AH1122" s="84">
        <v>9.7222222222222224E-2</v>
      </c>
      <c r="AI1122" s="84">
        <v>3</v>
      </c>
      <c r="AJ1122" s="136">
        <v>6.1699999999999998E-2</v>
      </c>
      <c r="AK1122" s="79" t="s">
        <v>651</v>
      </c>
      <c r="AL1122" s="79" t="s">
        <v>652</v>
      </c>
      <c r="AM1122" s="130">
        <v>0</v>
      </c>
      <c r="AN1122" s="130">
        <v>27769.96</v>
      </c>
      <c r="AO1122" s="130">
        <v>0</v>
      </c>
      <c r="AP1122" s="130">
        <v>0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0</v>
      </c>
      <c r="BI1122" s="22">
        <f t="shared" si="51"/>
        <v>27769.96</v>
      </c>
      <c r="BJ1122" s="22">
        <f t="shared" si="52"/>
        <v>0</v>
      </c>
      <c r="BK1122" s="22">
        <f t="shared" si="53"/>
        <v>27769.96</v>
      </c>
    </row>
    <row r="1123" spans="1:63" x14ac:dyDescent="0.35">
      <c r="A1123" s="23" t="s">
        <v>2486</v>
      </c>
      <c r="B1123" s="79" t="s">
        <v>1166</v>
      </c>
      <c r="C1123" s="80">
        <v>1</v>
      </c>
      <c r="D1123" s="81" t="s">
        <v>23</v>
      </c>
      <c r="E1123" s="79" t="s">
        <v>458</v>
      </c>
      <c r="F1123" s="79" t="s">
        <v>635</v>
      </c>
      <c r="G1123" s="79" t="s">
        <v>655</v>
      </c>
      <c r="H1123" s="79" t="s">
        <v>656</v>
      </c>
      <c r="I1123" s="79" t="s">
        <v>657</v>
      </c>
      <c r="J1123" s="79" t="s">
        <v>658</v>
      </c>
      <c r="K1123" s="79" t="s">
        <v>471</v>
      </c>
      <c r="L1123" s="79" t="s">
        <v>637</v>
      </c>
      <c r="M1123" s="79" t="s">
        <v>650</v>
      </c>
      <c r="N1123" s="82">
        <v>1</v>
      </c>
      <c r="O1123" s="82">
        <v>1</v>
      </c>
      <c r="P1123" s="82">
        <v>1</v>
      </c>
      <c r="Q1123" s="82">
        <v>1</v>
      </c>
      <c r="R1123" s="82">
        <v>1</v>
      </c>
      <c r="S1123" s="82">
        <v>1</v>
      </c>
      <c r="T1123" s="82">
        <v>0</v>
      </c>
      <c r="U1123" s="82">
        <v>0</v>
      </c>
      <c r="V1123" s="82">
        <v>0</v>
      </c>
      <c r="W1123" s="77">
        <v>64677.71</v>
      </c>
      <c r="X1123" s="77">
        <v>0</v>
      </c>
      <c r="Y1123" s="77">
        <v>0</v>
      </c>
      <c r="Z1123" s="77">
        <v>0</v>
      </c>
      <c r="AA1123" s="77">
        <v>0</v>
      </c>
      <c r="AB1123" s="77">
        <v>0</v>
      </c>
      <c r="AC1123" s="77">
        <v>0</v>
      </c>
      <c r="AD1123" s="77">
        <v>64677.71</v>
      </c>
      <c r="AE1123" s="134">
        <v>44291</v>
      </c>
      <c r="AF1123" s="134">
        <v>46117</v>
      </c>
      <c r="AG1123" s="135">
        <v>64677.71</v>
      </c>
      <c r="AH1123" s="84">
        <v>2.0972222222222223</v>
      </c>
      <c r="AI1123" s="84">
        <v>5</v>
      </c>
      <c r="AJ1123" s="136">
        <v>7.1300000000000002E-2</v>
      </c>
      <c r="AK1123" s="79" t="s">
        <v>651</v>
      </c>
      <c r="AL1123" s="79" t="s">
        <v>652</v>
      </c>
      <c r="AM1123" s="130">
        <v>0</v>
      </c>
      <c r="AN1123" s="130">
        <v>0</v>
      </c>
      <c r="AO1123" s="130">
        <v>0</v>
      </c>
      <c r="AP1123" s="130">
        <v>0</v>
      </c>
      <c r="AQ1123" s="130">
        <v>0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0</v>
      </c>
      <c r="BI1123" s="22">
        <f t="shared" si="51"/>
        <v>0</v>
      </c>
      <c r="BJ1123" s="22">
        <f t="shared" si="52"/>
        <v>0</v>
      </c>
      <c r="BK1123" s="22">
        <f t="shared" si="53"/>
        <v>0</v>
      </c>
    </row>
    <row r="1124" spans="1:63" x14ac:dyDescent="0.35">
      <c r="A1124" s="23" t="s">
        <v>2487</v>
      </c>
      <c r="B1124" s="79" t="s">
        <v>1167</v>
      </c>
      <c r="C1124" s="80">
        <v>1</v>
      </c>
      <c r="D1124" s="81" t="s">
        <v>23</v>
      </c>
      <c r="E1124" s="79" t="s">
        <v>458</v>
      </c>
      <c r="F1124" s="79" t="s">
        <v>635</v>
      </c>
      <c r="G1124" s="79" t="s">
        <v>655</v>
      </c>
      <c r="H1124" s="79" t="s">
        <v>656</v>
      </c>
      <c r="I1124" s="79" t="s">
        <v>657</v>
      </c>
      <c r="J1124" s="79" t="s">
        <v>658</v>
      </c>
      <c r="K1124" s="79" t="s">
        <v>471</v>
      </c>
      <c r="L1124" s="79" t="s">
        <v>637</v>
      </c>
      <c r="M1124" s="79" t="s">
        <v>650</v>
      </c>
      <c r="N1124" s="82">
        <v>1</v>
      </c>
      <c r="O1124" s="82">
        <v>1</v>
      </c>
      <c r="P1124" s="82">
        <v>1</v>
      </c>
      <c r="Q1124" s="82">
        <v>1</v>
      </c>
      <c r="R1124" s="82">
        <v>1</v>
      </c>
      <c r="S1124" s="82">
        <v>1</v>
      </c>
      <c r="T1124" s="82">
        <v>0</v>
      </c>
      <c r="U1124" s="82">
        <v>0</v>
      </c>
      <c r="V1124" s="82">
        <v>0</v>
      </c>
      <c r="W1124" s="77">
        <v>111120.44</v>
      </c>
      <c r="X1124" s="77">
        <v>0</v>
      </c>
      <c r="Y1124" s="77">
        <v>0</v>
      </c>
      <c r="Z1124" s="77">
        <v>0</v>
      </c>
      <c r="AA1124" s="77">
        <v>0</v>
      </c>
      <c r="AB1124" s="77">
        <v>0</v>
      </c>
      <c r="AC1124" s="77">
        <v>0</v>
      </c>
      <c r="AD1124" s="77">
        <v>111120.44</v>
      </c>
      <c r="AE1124" s="134">
        <v>44291</v>
      </c>
      <c r="AF1124" s="134">
        <v>45387</v>
      </c>
      <c r="AG1124" s="135">
        <v>111120.44</v>
      </c>
      <c r="AH1124" s="84">
        <v>9.7222222222222224E-2</v>
      </c>
      <c r="AI1124" s="84">
        <v>3</v>
      </c>
      <c r="AJ1124" s="136">
        <v>6.1699999999999998E-2</v>
      </c>
      <c r="AK1124" s="79" t="s">
        <v>651</v>
      </c>
      <c r="AL1124" s="79" t="s">
        <v>652</v>
      </c>
      <c r="AM1124" s="130">
        <v>0</v>
      </c>
      <c r="AN1124" s="130">
        <v>111120.44</v>
      </c>
      <c r="AO1124" s="130">
        <v>0</v>
      </c>
      <c r="AP1124" s="130">
        <v>0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0</v>
      </c>
      <c r="BI1124" s="22">
        <f t="shared" si="51"/>
        <v>111120.44</v>
      </c>
      <c r="BJ1124" s="22">
        <f t="shared" si="52"/>
        <v>0</v>
      </c>
      <c r="BK1124" s="22">
        <f t="shared" si="53"/>
        <v>111120.44</v>
      </c>
    </row>
    <row r="1125" spans="1:63" x14ac:dyDescent="0.35">
      <c r="A1125" s="23" t="s">
        <v>2488</v>
      </c>
      <c r="B1125" s="79" t="s">
        <v>1168</v>
      </c>
      <c r="C1125" s="80">
        <v>1</v>
      </c>
      <c r="D1125" s="81" t="s">
        <v>23</v>
      </c>
      <c r="E1125" s="79" t="s">
        <v>458</v>
      </c>
      <c r="F1125" s="79" t="s">
        <v>635</v>
      </c>
      <c r="G1125" s="79" t="s">
        <v>655</v>
      </c>
      <c r="H1125" s="79" t="s">
        <v>656</v>
      </c>
      <c r="I1125" s="79" t="s">
        <v>657</v>
      </c>
      <c r="J1125" s="79" t="s">
        <v>658</v>
      </c>
      <c r="K1125" s="79" t="s">
        <v>471</v>
      </c>
      <c r="L1125" s="79" t="s">
        <v>637</v>
      </c>
      <c r="M1125" s="79" t="s">
        <v>650</v>
      </c>
      <c r="N1125" s="82">
        <v>1</v>
      </c>
      <c r="O1125" s="82">
        <v>1</v>
      </c>
      <c r="P1125" s="82">
        <v>1</v>
      </c>
      <c r="Q1125" s="82">
        <v>1</v>
      </c>
      <c r="R1125" s="82">
        <v>1</v>
      </c>
      <c r="S1125" s="82">
        <v>1</v>
      </c>
      <c r="T1125" s="82">
        <v>0</v>
      </c>
      <c r="U1125" s="82">
        <v>0</v>
      </c>
      <c r="V1125" s="82">
        <v>0</v>
      </c>
      <c r="W1125" s="77">
        <v>258811.39</v>
      </c>
      <c r="X1125" s="77">
        <v>0</v>
      </c>
      <c r="Y1125" s="77">
        <v>0</v>
      </c>
      <c r="Z1125" s="77">
        <v>0</v>
      </c>
      <c r="AA1125" s="77">
        <v>0</v>
      </c>
      <c r="AB1125" s="77">
        <v>0</v>
      </c>
      <c r="AC1125" s="77">
        <v>0</v>
      </c>
      <c r="AD1125" s="77">
        <v>258811.39</v>
      </c>
      <c r="AE1125" s="134">
        <v>44291</v>
      </c>
      <c r="AF1125" s="134">
        <v>46117</v>
      </c>
      <c r="AG1125" s="135">
        <v>258811.39</v>
      </c>
      <c r="AH1125" s="84">
        <v>2.0972222222222223</v>
      </c>
      <c r="AI1125" s="84">
        <v>5</v>
      </c>
      <c r="AJ1125" s="136">
        <v>7.1300000000000002E-2</v>
      </c>
      <c r="AK1125" s="79" t="s">
        <v>651</v>
      </c>
      <c r="AL1125" s="79" t="s">
        <v>652</v>
      </c>
      <c r="AM1125" s="130">
        <v>0</v>
      </c>
      <c r="AN1125" s="130">
        <v>0</v>
      </c>
      <c r="AO1125" s="130">
        <v>0</v>
      </c>
      <c r="AP1125" s="130">
        <v>0</v>
      </c>
      <c r="AQ1125" s="130">
        <v>0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0</v>
      </c>
      <c r="BI1125" s="22">
        <f t="shared" si="51"/>
        <v>0</v>
      </c>
      <c r="BJ1125" s="22">
        <f t="shared" si="52"/>
        <v>0</v>
      </c>
      <c r="BK1125" s="22">
        <f t="shared" si="53"/>
        <v>0</v>
      </c>
    </row>
    <row r="1126" spans="1:63" x14ac:dyDescent="0.35">
      <c r="A1126" s="23" t="s">
        <v>2489</v>
      </c>
      <c r="B1126" s="79" t="s">
        <v>1169</v>
      </c>
      <c r="C1126" s="80">
        <v>1</v>
      </c>
      <c r="D1126" s="81" t="s">
        <v>23</v>
      </c>
      <c r="E1126" s="79" t="s">
        <v>458</v>
      </c>
      <c r="F1126" s="79" t="s">
        <v>635</v>
      </c>
      <c r="G1126" s="79" t="s">
        <v>655</v>
      </c>
      <c r="H1126" s="79" t="s">
        <v>656</v>
      </c>
      <c r="I1126" s="79" t="s">
        <v>657</v>
      </c>
      <c r="J1126" s="79" t="s">
        <v>658</v>
      </c>
      <c r="K1126" s="79" t="s">
        <v>471</v>
      </c>
      <c r="L1126" s="79" t="s">
        <v>637</v>
      </c>
      <c r="M1126" s="79" t="s">
        <v>650</v>
      </c>
      <c r="N1126" s="82">
        <v>1</v>
      </c>
      <c r="O1126" s="82">
        <v>1</v>
      </c>
      <c r="P1126" s="82">
        <v>1</v>
      </c>
      <c r="Q1126" s="82">
        <v>1</v>
      </c>
      <c r="R1126" s="82">
        <v>1</v>
      </c>
      <c r="S1126" s="82">
        <v>1</v>
      </c>
      <c r="T1126" s="82">
        <v>0</v>
      </c>
      <c r="U1126" s="82">
        <v>0</v>
      </c>
      <c r="V1126" s="82">
        <v>0</v>
      </c>
      <c r="W1126" s="77">
        <v>20498.97</v>
      </c>
      <c r="X1126" s="77">
        <v>0</v>
      </c>
      <c r="Y1126" s="77">
        <v>0</v>
      </c>
      <c r="Z1126" s="77">
        <v>0</v>
      </c>
      <c r="AA1126" s="77">
        <v>0</v>
      </c>
      <c r="AB1126" s="77">
        <v>0</v>
      </c>
      <c r="AC1126" s="77">
        <v>0</v>
      </c>
      <c r="AD1126" s="77">
        <v>20498.97</v>
      </c>
      <c r="AE1126" s="134">
        <v>44291</v>
      </c>
      <c r="AF1126" s="134">
        <v>45387</v>
      </c>
      <c r="AG1126" s="135">
        <v>20496.689999999999</v>
      </c>
      <c r="AH1126" s="84">
        <v>9.7222222222222224E-2</v>
      </c>
      <c r="AI1126" s="84">
        <v>3</v>
      </c>
      <c r="AJ1126" s="136">
        <v>6.1699999999999998E-2</v>
      </c>
      <c r="AK1126" s="79" t="s">
        <v>651</v>
      </c>
      <c r="AL1126" s="79" t="s">
        <v>652</v>
      </c>
      <c r="AM1126" s="130">
        <v>0</v>
      </c>
      <c r="AN1126" s="130">
        <v>20498.97</v>
      </c>
      <c r="AO1126" s="130">
        <v>0</v>
      </c>
      <c r="AP1126" s="130">
        <v>0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0</v>
      </c>
      <c r="BI1126" s="22">
        <f t="shared" si="51"/>
        <v>20498.97</v>
      </c>
      <c r="BJ1126" s="22">
        <f t="shared" si="52"/>
        <v>0</v>
      </c>
      <c r="BK1126" s="22">
        <f t="shared" si="53"/>
        <v>20498.97</v>
      </c>
    </row>
    <row r="1127" spans="1:63" x14ac:dyDescent="0.35">
      <c r="A1127" s="23" t="s">
        <v>2490</v>
      </c>
      <c r="B1127" s="79" t="s">
        <v>1170</v>
      </c>
      <c r="C1127" s="80">
        <v>1</v>
      </c>
      <c r="D1127" s="81" t="s">
        <v>23</v>
      </c>
      <c r="E1127" s="79" t="s">
        <v>458</v>
      </c>
      <c r="F1127" s="79" t="s">
        <v>635</v>
      </c>
      <c r="G1127" s="79" t="s">
        <v>655</v>
      </c>
      <c r="H1127" s="79" t="s">
        <v>656</v>
      </c>
      <c r="I1127" s="79" t="s">
        <v>657</v>
      </c>
      <c r="J1127" s="79" t="s">
        <v>658</v>
      </c>
      <c r="K1127" s="79" t="s">
        <v>471</v>
      </c>
      <c r="L1127" s="79" t="s">
        <v>637</v>
      </c>
      <c r="M1127" s="79" t="s">
        <v>650</v>
      </c>
      <c r="N1127" s="82">
        <v>1</v>
      </c>
      <c r="O1127" s="82">
        <v>1</v>
      </c>
      <c r="P1127" s="82">
        <v>1</v>
      </c>
      <c r="Q1127" s="82">
        <v>1</v>
      </c>
      <c r="R1127" s="82">
        <v>1</v>
      </c>
      <c r="S1127" s="82">
        <v>1</v>
      </c>
      <c r="T1127" s="82">
        <v>0</v>
      </c>
      <c r="U1127" s="82">
        <v>0</v>
      </c>
      <c r="V1127" s="82">
        <v>0</v>
      </c>
      <c r="W1127" s="77">
        <v>47743.16</v>
      </c>
      <c r="X1127" s="77">
        <v>0</v>
      </c>
      <c r="Y1127" s="77">
        <v>0</v>
      </c>
      <c r="Z1127" s="77">
        <v>0</v>
      </c>
      <c r="AA1127" s="77">
        <v>0</v>
      </c>
      <c r="AB1127" s="77">
        <v>0</v>
      </c>
      <c r="AC1127" s="77">
        <v>0</v>
      </c>
      <c r="AD1127" s="77">
        <v>47743.16</v>
      </c>
      <c r="AE1127" s="134">
        <v>44291</v>
      </c>
      <c r="AF1127" s="134">
        <v>46117</v>
      </c>
      <c r="AG1127" s="135">
        <v>47743.16</v>
      </c>
      <c r="AH1127" s="84">
        <v>2.0972222222222223</v>
      </c>
      <c r="AI1127" s="84">
        <v>5</v>
      </c>
      <c r="AJ1127" s="136">
        <v>7.1300000000000002E-2</v>
      </c>
      <c r="AK1127" s="79" t="s">
        <v>651</v>
      </c>
      <c r="AL1127" s="79" t="s">
        <v>652</v>
      </c>
      <c r="AM1127" s="130">
        <v>0</v>
      </c>
      <c r="AN1127" s="130">
        <v>0</v>
      </c>
      <c r="AO1127" s="130">
        <v>0</v>
      </c>
      <c r="AP1127" s="130">
        <v>0</v>
      </c>
      <c r="AQ1127" s="130">
        <v>0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0</v>
      </c>
      <c r="BI1127" s="22">
        <f t="shared" si="51"/>
        <v>0</v>
      </c>
      <c r="BJ1127" s="22">
        <f t="shared" si="52"/>
        <v>0</v>
      </c>
      <c r="BK1127" s="22">
        <f t="shared" si="53"/>
        <v>0</v>
      </c>
    </row>
    <row r="1128" spans="1:63" x14ac:dyDescent="0.35">
      <c r="A1128" s="23" t="s">
        <v>2491</v>
      </c>
      <c r="B1128" s="79" t="s">
        <v>1171</v>
      </c>
      <c r="C1128" s="80">
        <v>1</v>
      </c>
      <c r="D1128" s="81" t="s">
        <v>23</v>
      </c>
      <c r="E1128" s="79" t="s">
        <v>458</v>
      </c>
      <c r="F1128" s="79" t="s">
        <v>635</v>
      </c>
      <c r="G1128" s="79" t="s">
        <v>655</v>
      </c>
      <c r="H1128" s="79" t="s">
        <v>656</v>
      </c>
      <c r="I1128" s="79" t="s">
        <v>657</v>
      </c>
      <c r="J1128" s="79" t="s">
        <v>658</v>
      </c>
      <c r="K1128" s="79" t="s">
        <v>471</v>
      </c>
      <c r="L1128" s="79" t="s">
        <v>637</v>
      </c>
      <c r="M1128" s="79" t="s">
        <v>650</v>
      </c>
      <c r="N1128" s="82">
        <v>1</v>
      </c>
      <c r="O1128" s="82">
        <v>1</v>
      </c>
      <c r="P1128" s="82">
        <v>1</v>
      </c>
      <c r="Q1128" s="82">
        <v>1</v>
      </c>
      <c r="R1128" s="82">
        <v>1</v>
      </c>
      <c r="S1128" s="82">
        <v>1</v>
      </c>
      <c r="T1128" s="82">
        <v>0</v>
      </c>
      <c r="U1128" s="82">
        <v>0</v>
      </c>
      <c r="V1128" s="82">
        <v>0</v>
      </c>
      <c r="W1128" s="77">
        <v>100314.15</v>
      </c>
      <c r="X1128" s="77">
        <v>0</v>
      </c>
      <c r="Y1128" s="77">
        <v>0</v>
      </c>
      <c r="Z1128" s="77">
        <v>0</v>
      </c>
      <c r="AA1128" s="77">
        <v>0</v>
      </c>
      <c r="AB1128" s="77">
        <v>0</v>
      </c>
      <c r="AC1128" s="77">
        <v>0</v>
      </c>
      <c r="AD1128" s="77">
        <v>100314.15</v>
      </c>
      <c r="AE1128" s="134">
        <v>44291</v>
      </c>
      <c r="AF1128" s="134">
        <v>45387</v>
      </c>
      <c r="AG1128" s="135">
        <v>100314.15</v>
      </c>
      <c r="AH1128" s="84">
        <v>9.7222222222222224E-2</v>
      </c>
      <c r="AI1128" s="84">
        <v>3</v>
      </c>
      <c r="AJ1128" s="136">
        <v>6.1699999999999998E-2</v>
      </c>
      <c r="AK1128" s="79" t="s">
        <v>651</v>
      </c>
      <c r="AL1128" s="79" t="s">
        <v>652</v>
      </c>
      <c r="AM1128" s="130">
        <v>0</v>
      </c>
      <c r="AN1128" s="130">
        <v>100314.15</v>
      </c>
      <c r="AO1128" s="130">
        <v>0</v>
      </c>
      <c r="AP1128" s="130">
        <v>0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0</v>
      </c>
      <c r="BI1128" s="22">
        <f t="shared" si="51"/>
        <v>100314.15</v>
      </c>
      <c r="BJ1128" s="22">
        <f t="shared" si="52"/>
        <v>0</v>
      </c>
      <c r="BK1128" s="22">
        <f t="shared" si="53"/>
        <v>100314.15</v>
      </c>
    </row>
    <row r="1129" spans="1:63" x14ac:dyDescent="0.35">
      <c r="A1129" s="23" t="s">
        <v>2492</v>
      </c>
      <c r="B1129" s="79" t="s">
        <v>1172</v>
      </c>
      <c r="C1129" s="80">
        <v>1</v>
      </c>
      <c r="D1129" s="81" t="s">
        <v>23</v>
      </c>
      <c r="E1129" s="79" t="s">
        <v>458</v>
      </c>
      <c r="F1129" s="79" t="s">
        <v>635</v>
      </c>
      <c r="G1129" s="79" t="s">
        <v>655</v>
      </c>
      <c r="H1129" s="79" t="s">
        <v>656</v>
      </c>
      <c r="I1129" s="79" t="s">
        <v>657</v>
      </c>
      <c r="J1129" s="79" t="s">
        <v>658</v>
      </c>
      <c r="K1129" s="79" t="s">
        <v>471</v>
      </c>
      <c r="L1129" s="79" t="s">
        <v>637</v>
      </c>
      <c r="M1129" s="79" t="s">
        <v>650</v>
      </c>
      <c r="N1129" s="82">
        <v>1</v>
      </c>
      <c r="O1129" s="82">
        <v>1</v>
      </c>
      <c r="P1129" s="82">
        <v>1</v>
      </c>
      <c r="Q1129" s="82">
        <v>1</v>
      </c>
      <c r="R1129" s="82">
        <v>1</v>
      </c>
      <c r="S1129" s="82">
        <v>1</v>
      </c>
      <c r="T1129" s="82">
        <v>0</v>
      </c>
      <c r="U1129" s="82">
        <v>0</v>
      </c>
      <c r="V1129" s="82">
        <v>0</v>
      </c>
      <c r="W1129" s="77">
        <v>233636.33</v>
      </c>
      <c r="X1129" s="77">
        <v>0</v>
      </c>
      <c r="Y1129" s="77">
        <v>0</v>
      </c>
      <c r="Z1129" s="77">
        <v>0</v>
      </c>
      <c r="AA1129" s="77">
        <v>0</v>
      </c>
      <c r="AB1129" s="77">
        <v>0</v>
      </c>
      <c r="AC1129" s="77">
        <v>0</v>
      </c>
      <c r="AD1129" s="77">
        <v>233636.33</v>
      </c>
      <c r="AE1129" s="134">
        <v>44291</v>
      </c>
      <c r="AF1129" s="134">
        <v>46117</v>
      </c>
      <c r="AG1129" s="135">
        <v>233636.33</v>
      </c>
      <c r="AH1129" s="84">
        <v>2.0972222222222223</v>
      </c>
      <c r="AI1129" s="84">
        <v>5</v>
      </c>
      <c r="AJ1129" s="136">
        <v>7.1300000000000002E-2</v>
      </c>
      <c r="AK1129" s="79" t="s">
        <v>651</v>
      </c>
      <c r="AL1129" s="79" t="s">
        <v>652</v>
      </c>
      <c r="AM1129" s="130">
        <v>0</v>
      </c>
      <c r="AN1129" s="130">
        <v>0</v>
      </c>
      <c r="AO1129" s="130">
        <v>0</v>
      </c>
      <c r="AP1129" s="130">
        <v>0</v>
      </c>
      <c r="AQ1129" s="130">
        <v>0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0</v>
      </c>
      <c r="BI1129" s="22">
        <f t="shared" si="51"/>
        <v>0</v>
      </c>
      <c r="BJ1129" s="22">
        <f t="shared" si="52"/>
        <v>0</v>
      </c>
      <c r="BK1129" s="22">
        <f t="shared" si="53"/>
        <v>0</v>
      </c>
    </row>
    <row r="1130" spans="1:63" x14ac:dyDescent="0.35">
      <c r="A1130" s="23" t="s">
        <v>2493</v>
      </c>
      <c r="B1130" s="79" t="s">
        <v>1173</v>
      </c>
      <c r="C1130" s="80">
        <v>1</v>
      </c>
      <c r="D1130" s="81" t="s">
        <v>23</v>
      </c>
      <c r="E1130" s="79" t="s">
        <v>458</v>
      </c>
      <c r="F1130" s="79" t="s">
        <v>635</v>
      </c>
      <c r="G1130" s="79" t="s">
        <v>655</v>
      </c>
      <c r="H1130" s="79" t="s">
        <v>656</v>
      </c>
      <c r="I1130" s="79" t="s">
        <v>657</v>
      </c>
      <c r="J1130" s="79" t="s">
        <v>658</v>
      </c>
      <c r="K1130" s="79" t="s">
        <v>471</v>
      </c>
      <c r="L1130" s="79" t="s">
        <v>637</v>
      </c>
      <c r="M1130" s="79" t="s">
        <v>650</v>
      </c>
      <c r="N1130" s="82">
        <v>1</v>
      </c>
      <c r="O1130" s="82">
        <v>1</v>
      </c>
      <c r="P1130" s="82">
        <v>1</v>
      </c>
      <c r="Q1130" s="82">
        <v>1</v>
      </c>
      <c r="R1130" s="82">
        <v>1</v>
      </c>
      <c r="S1130" s="82">
        <v>1</v>
      </c>
      <c r="T1130" s="82">
        <v>0</v>
      </c>
      <c r="U1130" s="82">
        <v>0</v>
      </c>
      <c r="V1130" s="82">
        <v>0</v>
      </c>
      <c r="W1130" s="77">
        <v>22457.77</v>
      </c>
      <c r="X1130" s="77">
        <v>0</v>
      </c>
      <c r="Y1130" s="77">
        <v>0</v>
      </c>
      <c r="Z1130" s="77">
        <v>0</v>
      </c>
      <c r="AA1130" s="77">
        <v>0</v>
      </c>
      <c r="AB1130" s="77">
        <v>0</v>
      </c>
      <c r="AC1130" s="77">
        <v>0</v>
      </c>
      <c r="AD1130" s="77">
        <v>22457.77</v>
      </c>
      <c r="AE1130" s="134">
        <v>44291</v>
      </c>
      <c r="AF1130" s="134">
        <v>45387</v>
      </c>
      <c r="AG1130" s="135">
        <v>22457.77</v>
      </c>
      <c r="AH1130" s="84">
        <v>9.7222222222222224E-2</v>
      </c>
      <c r="AI1130" s="84">
        <v>3</v>
      </c>
      <c r="AJ1130" s="136">
        <v>6.1699999999999998E-2</v>
      </c>
      <c r="AK1130" s="79" t="s">
        <v>651</v>
      </c>
      <c r="AL1130" s="79" t="s">
        <v>652</v>
      </c>
      <c r="AM1130" s="130">
        <v>0</v>
      </c>
      <c r="AN1130" s="130">
        <v>22457.77</v>
      </c>
      <c r="AO1130" s="130">
        <v>0</v>
      </c>
      <c r="AP1130" s="130">
        <v>0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0</v>
      </c>
      <c r="BI1130" s="22">
        <f t="shared" si="51"/>
        <v>22457.77</v>
      </c>
      <c r="BJ1130" s="22">
        <f t="shared" si="52"/>
        <v>0</v>
      </c>
      <c r="BK1130" s="22">
        <f t="shared" si="53"/>
        <v>22457.77</v>
      </c>
    </row>
    <row r="1131" spans="1:63" x14ac:dyDescent="0.35">
      <c r="A1131" s="23" t="s">
        <v>2494</v>
      </c>
      <c r="B1131" s="79" t="s">
        <v>1174</v>
      </c>
      <c r="C1131" s="80">
        <v>1</v>
      </c>
      <c r="D1131" s="81" t="s">
        <v>23</v>
      </c>
      <c r="E1131" s="79" t="s">
        <v>458</v>
      </c>
      <c r="F1131" s="79" t="s">
        <v>635</v>
      </c>
      <c r="G1131" s="79" t="s">
        <v>655</v>
      </c>
      <c r="H1131" s="79" t="s">
        <v>656</v>
      </c>
      <c r="I1131" s="79" t="s">
        <v>657</v>
      </c>
      <c r="J1131" s="79" t="s">
        <v>658</v>
      </c>
      <c r="K1131" s="79" t="s">
        <v>471</v>
      </c>
      <c r="L1131" s="79" t="s">
        <v>637</v>
      </c>
      <c r="M1131" s="79" t="s">
        <v>650</v>
      </c>
      <c r="N1131" s="82">
        <v>1</v>
      </c>
      <c r="O1131" s="82">
        <v>1</v>
      </c>
      <c r="P1131" s="82">
        <v>1</v>
      </c>
      <c r="Q1131" s="82">
        <v>1</v>
      </c>
      <c r="R1131" s="82">
        <v>1</v>
      </c>
      <c r="S1131" s="82">
        <v>1</v>
      </c>
      <c r="T1131" s="82">
        <v>0</v>
      </c>
      <c r="U1131" s="82">
        <v>0</v>
      </c>
      <c r="V1131" s="82">
        <v>0</v>
      </c>
      <c r="W1131" s="77">
        <v>52305.23</v>
      </c>
      <c r="X1131" s="77">
        <v>0</v>
      </c>
      <c r="Y1131" s="77">
        <v>0</v>
      </c>
      <c r="Z1131" s="77">
        <v>0</v>
      </c>
      <c r="AA1131" s="77">
        <v>0</v>
      </c>
      <c r="AB1131" s="77">
        <v>0</v>
      </c>
      <c r="AC1131" s="77">
        <v>0</v>
      </c>
      <c r="AD1131" s="77">
        <v>52305.23</v>
      </c>
      <c r="AE1131" s="134">
        <v>44291</v>
      </c>
      <c r="AF1131" s="134">
        <v>46117</v>
      </c>
      <c r="AG1131" s="135">
        <v>52305.23</v>
      </c>
      <c r="AH1131" s="84">
        <v>2.0972222222222223</v>
      </c>
      <c r="AI1131" s="84">
        <v>5</v>
      </c>
      <c r="AJ1131" s="136">
        <v>7.1300000000000002E-2</v>
      </c>
      <c r="AK1131" s="79" t="s">
        <v>651</v>
      </c>
      <c r="AL1131" s="79" t="s">
        <v>652</v>
      </c>
      <c r="AM1131" s="130">
        <v>0</v>
      </c>
      <c r="AN1131" s="130">
        <v>0</v>
      </c>
      <c r="AO1131" s="130">
        <v>0</v>
      </c>
      <c r="AP1131" s="130">
        <v>0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0</v>
      </c>
      <c r="BI1131" s="22">
        <f t="shared" si="51"/>
        <v>0</v>
      </c>
      <c r="BJ1131" s="22">
        <f t="shared" si="52"/>
        <v>0</v>
      </c>
      <c r="BK1131" s="22">
        <f t="shared" si="53"/>
        <v>0</v>
      </c>
    </row>
    <row r="1132" spans="1:63" x14ac:dyDescent="0.35">
      <c r="A1132" s="23" t="s">
        <v>2495</v>
      </c>
      <c r="B1132" s="79" t="s">
        <v>1175</v>
      </c>
      <c r="C1132" s="80">
        <v>1</v>
      </c>
      <c r="D1132" s="81" t="s">
        <v>23</v>
      </c>
      <c r="E1132" s="79" t="s">
        <v>458</v>
      </c>
      <c r="F1132" s="79" t="s">
        <v>635</v>
      </c>
      <c r="G1132" s="79" t="s">
        <v>655</v>
      </c>
      <c r="H1132" s="79" t="s">
        <v>656</v>
      </c>
      <c r="I1132" s="79" t="s">
        <v>657</v>
      </c>
      <c r="J1132" s="79" t="s">
        <v>658</v>
      </c>
      <c r="K1132" s="79" t="s">
        <v>471</v>
      </c>
      <c r="L1132" s="79" t="s">
        <v>637</v>
      </c>
      <c r="M1132" s="79" t="s">
        <v>650</v>
      </c>
      <c r="N1132" s="82">
        <v>1</v>
      </c>
      <c r="O1132" s="82">
        <v>1</v>
      </c>
      <c r="P1132" s="82">
        <v>1</v>
      </c>
      <c r="Q1132" s="82">
        <v>1</v>
      </c>
      <c r="R1132" s="82">
        <v>1</v>
      </c>
      <c r="S1132" s="82">
        <v>1</v>
      </c>
      <c r="T1132" s="82">
        <v>0</v>
      </c>
      <c r="U1132" s="82">
        <v>0</v>
      </c>
      <c r="V1132" s="82">
        <v>0</v>
      </c>
      <c r="W1132" s="77">
        <v>29870.720000000001</v>
      </c>
      <c r="X1132" s="77">
        <v>0</v>
      </c>
      <c r="Y1132" s="77">
        <v>0</v>
      </c>
      <c r="Z1132" s="77">
        <v>0</v>
      </c>
      <c r="AA1132" s="77">
        <v>0</v>
      </c>
      <c r="AB1132" s="77">
        <v>0</v>
      </c>
      <c r="AC1132" s="77">
        <v>0</v>
      </c>
      <c r="AD1132" s="77">
        <v>29870.720000000001</v>
      </c>
      <c r="AE1132" s="134">
        <v>44291</v>
      </c>
      <c r="AF1132" s="134">
        <v>45387</v>
      </c>
      <c r="AG1132" s="135">
        <v>29870.720000000001</v>
      </c>
      <c r="AH1132" s="84">
        <v>9.7222222222222224E-2</v>
      </c>
      <c r="AI1132" s="84">
        <v>3</v>
      </c>
      <c r="AJ1132" s="136">
        <v>6.1699999999999998E-2</v>
      </c>
      <c r="AK1132" s="79" t="s">
        <v>651</v>
      </c>
      <c r="AL1132" s="79" t="s">
        <v>652</v>
      </c>
      <c r="AM1132" s="130">
        <v>0</v>
      </c>
      <c r="AN1132" s="130">
        <v>29870.720000000001</v>
      </c>
      <c r="AO1132" s="130">
        <v>0</v>
      </c>
      <c r="AP1132" s="130">
        <v>0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0</v>
      </c>
      <c r="BI1132" s="22">
        <f t="shared" si="51"/>
        <v>29870.720000000001</v>
      </c>
      <c r="BJ1132" s="22">
        <f t="shared" si="52"/>
        <v>0</v>
      </c>
      <c r="BK1132" s="22">
        <f t="shared" si="53"/>
        <v>29870.720000000001</v>
      </c>
    </row>
    <row r="1133" spans="1:63" x14ac:dyDescent="0.35">
      <c r="A1133" s="23" t="s">
        <v>2496</v>
      </c>
      <c r="B1133" s="79" t="s">
        <v>1176</v>
      </c>
      <c r="C1133" s="80">
        <v>1</v>
      </c>
      <c r="D1133" s="81" t="s">
        <v>23</v>
      </c>
      <c r="E1133" s="79" t="s">
        <v>458</v>
      </c>
      <c r="F1133" s="79" t="s">
        <v>635</v>
      </c>
      <c r="G1133" s="79" t="s">
        <v>655</v>
      </c>
      <c r="H1133" s="79" t="s">
        <v>656</v>
      </c>
      <c r="I1133" s="79" t="s">
        <v>657</v>
      </c>
      <c r="J1133" s="79" t="s">
        <v>658</v>
      </c>
      <c r="K1133" s="79" t="s">
        <v>471</v>
      </c>
      <c r="L1133" s="79" t="s">
        <v>637</v>
      </c>
      <c r="M1133" s="79" t="s">
        <v>650</v>
      </c>
      <c r="N1133" s="82">
        <v>1</v>
      </c>
      <c r="O1133" s="82">
        <v>1</v>
      </c>
      <c r="P1133" s="82">
        <v>1</v>
      </c>
      <c r="Q1133" s="82">
        <v>1</v>
      </c>
      <c r="R1133" s="82">
        <v>1</v>
      </c>
      <c r="S1133" s="82">
        <v>1</v>
      </c>
      <c r="T1133" s="82">
        <v>0</v>
      </c>
      <c r="U1133" s="82">
        <v>0</v>
      </c>
      <c r="V1133" s="82">
        <v>0</v>
      </c>
      <c r="W1133" s="77">
        <v>69570.5</v>
      </c>
      <c r="X1133" s="77">
        <v>0</v>
      </c>
      <c r="Y1133" s="77">
        <v>0</v>
      </c>
      <c r="Z1133" s="77">
        <v>0</v>
      </c>
      <c r="AA1133" s="77">
        <v>0</v>
      </c>
      <c r="AB1133" s="77">
        <v>0</v>
      </c>
      <c r="AC1133" s="77">
        <v>0</v>
      </c>
      <c r="AD1133" s="77">
        <v>69570.5</v>
      </c>
      <c r="AE1133" s="134">
        <v>44291</v>
      </c>
      <c r="AF1133" s="134">
        <v>46117</v>
      </c>
      <c r="AG1133" s="135">
        <v>69570.5</v>
      </c>
      <c r="AH1133" s="84">
        <v>2.0972222222222223</v>
      </c>
      <c r="AI1133" s="84">
        <v>5</v>
      </c>
      <c r="AJ1133" s="136">
        <v>7.1300000000000002E-2</v>
      </c>
      <c r="AK1133" s="79" t="s">
        <v>651</v>
      </c>
      <c r="AL1133" s="79" t="s">
        <v>652</v>
      </c>
      <c r="AM1133" s="130">
        <v>0</v>
      </c>
      <c r="AN1133" s="130">
        <v>0</v>
      </c>
      <c r="AO1133" s="130">
        <v>0</v>
      </c>
      <c r="AP1133" s="130">
        <v>0</v>
      </c>
      <c r="AQ1133" s="130">
        <v>0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0</v>
      </c>
      <c r="BI1133" s="22">
        <f t="shared" si="51"/>
        <v>0</v>
      </c>
      <c r="BJ1133" s="22">
        <f t="shared" si="52"/>
        <v>0</v>
      </c>
      <c r="BK1133" s="22">
        <f t="shared" si="53"/>
        <v>0</v>
      </c>
    </row>
    <row r="1134" spans="1:63" x14ac:dyDescent="0.35">
      <c r="A1134" s="23" t="s">
        <v>2497</v>
      </c>
      <c r="B1134" s="79" t="s">
        <v>1177</v>
      </c>
      <c r="C1134" s="80">
        <v>1</v>
      </c>
      <c r="D1134" s="81" t="s">
        <v>23</v>
      </c>
      <c r="E1134" s="79" t="s">
        <v>458</v>
      </c>
      <c r="F1134" s="79" t="s">
        <v>635</v>
      </c>
      <c r="G1134" s="79" t="s">
        <v>655</v>
      </c>
      <c r="H1134" s="79" t="s">
        <v>656</v>
      </c>
      <c r="I1134" s="79" t="s">
        <v>657</v>
      </c>
      <c r="J1134" s="79" t="s">
        <v>658</v>
      </c>
      <c r="K1134" s="79" t="s">
        <v>471</v>
      </c>
      <c r="L1134" s="79" t="s">
        <v>637</v>
      </c>
      <c r="M1134" s="79" t="s">
        <v>650</v>
      </c>
      <c r="N1134" s="82">
        <v>1</v>
      </c>
      <c r="O1134" s="82">
        <v>1</v>
      </c>
      <c r="P1134" s="82">
        <v>1</v>
      </c>
      <c r="Q1134" s="82">
        <v>1</v>
      </c>
      <c r="R1134" s="82">
        <v>1</v>
      </c>
      <c r="S1134" s="82">
        <v>1</v>
      </c>
      <c r="T1134" s="82">
        <v>0</v>
      </c>
      <c r="U1134" s="82">
        <v>0</v>
      </c>
      <c r="V1134" s="82">
        <v>0</v>
      </c>
      <c r="W1134" s="77">
        <v>292504.68</v>
      </c>
      <c r="X1134" s="77">
        <v>0</v>
      </c>
      <c r="Y1134" s="77">
        <v>0</v>
      </c>
      <c r="Z1134" s="77">
        <v>0</v>
      </c>
      <c r="AA1134" s="77">
        <v>0</v>
      </c>
      <c r="AB1134" s="77">
        <v>0</v>
      </c>
      <c r="AC1134" s="77">
        <v>0</v>
      </c>
      <c r="AD1134" s="77">
        <v>292504.68</v>
      </c>
      <c r="AE1134" s="134">
        <v>44291</v>
      </c>
      <c r="AF1134" s="134">
        <v>46117</v>
      </c>
      <c r="AG1134" s="135">
        <v>292504.68</v>
      </c>
      <c r="AH1134" s="84">
        <v>2.0972222222222223</v>
      </c>
      <c r="AI1134" s="84">
        <v>5</v>
      </c>
      <c r="AJ1134" s="136">
        <v>7.1300000000000002E-2</v>
      </c>
      <c r="AK1134" s="79" t="s">
        <v>651</v>
      </c>
      <c r="AL1134" s="79" t="s">
        <v>652</v>
      </c>
      <c r="AM1134" s="130">
        <v>0</v>
      </c>
      <c r="AN1134" s="130">
        <v>0</v>
      </c>
      <c r="AO1134" s="130">
        <v>0</v>
      </c>
      <c r="AP1134" s="130">
        <v>0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0</v>
      </c>
      <c r="BI1134" s="22">
        <f t="shared" si="51"/>
        <v>0</v>
      </c>
      <c r="BJ1134" s="22">
        <f t="shared" si="52"/>
        <v>0</v>
      </c>
      <c r="BK1134" s="22">
        <f t="shared" si="53"/>
        <v>0</v>
      </c>
    </row>
    <row r="1135" spans="1:63" x14ac:dyDescent="0.35">
      <c r="A1135" s="23" t="s">
        <v>2498</v>
      </c>
      <c r="B1135" s="79" t="s">
        <v>1178</v>
      </c>
      <c r="C1135" s="80">
        <v>1</v>
      </c>
      <c r="D1135" s="81" t="s">
        <v>23</v>
      </c>
      <c r="E1135" s="79" t="s">
        <v>458</v>
      </c>
      <c r="F1135" s="79" t="s">
        <v>635</v>
      </c>
      <c r="G1135" s="79" t="s">
        <v>655</v>
      </c>
      <c r="H1135" s="79" t="s">
        <v>656</v>
      </c>
      <c r="I1135" s="79" t="s">
        <v>657</v>
      </c>
      <c r="J1135" s="79" t="s">
        <v>658</v>
      </c>
      <c r="K1135" s="79" t="s">
        <v>471</v>
      </c>
      <c r="L1135" s="79" t="s">
        <v>637</v>
      </c>
      <c r="M1135" s="79" t="s">
        <v>650</v>
      </c>
      <c r="N1135" s="82">
        <v>1</v>
      </c>
      <c r="O1135" s="82">
        <v>1</v>
      </c>
      <c r="P1135" s="82">
        <v>1</v>
      </c>
      <c r="Q1135" s="82">
        <v>1</v>
      </c>
      <c r="R1135" s="82">
        <v>1</v>
      </c>
      <c r="S1135" s="82">
        <v>1</v>
      </c>
      <c r="T1135" s="82">
        <v>0</v>
      </c>
      <c r="U1135" s="82">
        <v>0</v>
      </c>
      <c r="V1135" s="82">
        <v>0</v>
      </c>
      <c r="W1135" s="77">
        <v>409430.62</v>
      </c>
      <c r="X1135" s="77">
        <v>0</v>
      </c>
      <c r="Y1135" s="77">
        <v>0</v>
      </c>
      <c r="Z1135" s="77">
        <v>0</v>
      </c>
      <c r="AA1135" s="77">
        <v>0</v>
      </c>
      <c r="AB1135" s="77">
        <v>0</v>
      </c>
      <c r="AC1135" s="77">
        <v>0</v>
      </c>
      <c r="AD1135" s="77">
        <v>409430.62</v>
      </c>
      <c r="AE1135" s="134">
        <v>44291</v>
      </c>
      <c r="AF1135" s="134">
        <v>45387</v>
      </c>
      <c r="AG1135" s="135">
        <v>409430.62</v>
      </c>
      <c r="AH1135" s="84">
        <v>9.7222222222222224E-2</v>
      </c>
      <c r="AI1135" s="84">
        <v>3</v>
      </c>
      <c r="AJ1135" s="136">
        <v>6.1699999999999998E-2</v>
      </c>
      <c r="AK1135" s="79" t="s">
        <v>651</v>
      </c>
      <c r="AL1135" s="79" t="s">
        <v>652</v>
      </c>
      <c r="AM1135" s="130">
        <v>0</v>
      </c>
      <c r="AN1135" s="130">
        <v>409430.62</v>
      </c>
      <c r="AO1135" s="130">
        <v>0</v>
      </c>
      <c r="AP1135" s="130">
        <v>0</v>
      </c>
      <c r="AQ1135" s="130">
        <v>0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0</v>
      </c>
      <c r="BI1135" s="22">
        <f t="shared" si="51"/>
        <v>409430.62</v>
      </c>
      <c r="BJ1135" s="22">
        <f t="shared" si="52"/>
        <v>0</v>
      </c>
      <c r="BK1135" s="22">
        <f t="shared" si="53"/>
        <v>409430.62</v>
      </c>
    </row>
    <row r="1136" spans="1:63" x14ac:dyDescent="0.35">
      <c r="A1136" s="23" t="s">
        <v>2499</v>
      </c>
      <c r="B1136" s="79" t="s">
        <v>1179</v>
      </c>
      <c r="C1136" s="80">
        <v>1</v>
      </c>
      <c r="D1136" s="81" t="s">
        <v>23</v>
      </c>
      <c r="E1136" s="79" t="s">
        <v>458</v>
      </c>
      <c r="F1136" s="79" t="s">
        <v>635</v>
      </c>
      <c r="G1136" s="79" t="s">
        <v>655</v>
      </c>
      <c r="H1136" s="79" t="s">
        <v>656</v>
      </c>
      <c r="I1136" s="79" t="s">
        <v>657</v>
      </c>
      <c r="J1136" s="79" t="s">
        <v>658</v>
      </c>
      <c r="K1136" s="79" t="s">
        <v>471</v>
      </c>
      <c r="L1136" s="79" t="s">
        <v>637</v>
      </c>
      <c r="M1136" s="79" t="s">
        <v>650</v>
      </c>
      <c r="N1136" s="82">
        <v>1</v>
      </c>
      <c r="O1136" s="82">
        <v>1</v>
      </c>
      <c r="P1136" s="82">
        <v>1</v>
      </c>
      <c r="Q1136" s="82">
        <v>1</v>
      </c>
      <c r="R1136" s="82">
        <v>1</v>
      </c>
      <c r="S1136" s="82">
        <v>1</v>
      </c>
      <c r="T1136" s="82">
        <v>0</v>
      </c>
      <c r="U1136" s="82">
        <v>0</v>
      </c>
      <c r="V1136" s="82">
        <v>0</v>
      </c>
      <c r="W1136" s="77">
        <v>953583.05</v>
      </c>
      <c r="X1136" s="77">
        <v>0</v>
      </c>
      <c r="Y1136" s="77">
        <v>0</v>
      </c>
      <c r="Z1136" s="77">
        <v>0</v>
      </c>
      <c r="AA1136" s="77">
        <v>0</v>
      </c>
      <c r="AB1136" s="77">
        <v>0</v>
      </c>
      <c r="AC1136" s="77">
        <v>0</v>
      </c>
      <c r="AD1136" s="77">
        <v>953583.05</v>
      </c>
      <c r="AE1136" s="134">
        <v>44291</v>
      </c>
      <c r="AF1136" s="134">
        <v>46117</v>
      </c>
      <c r="AG1136" s="135">
        <v>953583.05</v>
      </c>
      <c r="AH1136" s="84">
        <v>2.0972222222222223</v>
      </c>
      <c r="AI1136" s="84">
        <v>5</v>
      </c>
      <c r="AJ1136" s="136">
        <v>7.1300000000000002E-2</v>
      </c>
      <c r="AK1136" s="79" t="s">
        <v>651</v>
      </c>
      <c r="AL1136" s="79" t="s">
        <v>652</v>
      </c>
      <c r="AM1136" s="130">
        <v>0</v>
      </c>
      <c r="AN1136" s="130">
        <v>0</v>
      </c>
      <c r="AO1136" s="130">
        <v>0</v>
      </c>
      <c r="AP1136" s="130">
        <v>0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0</v>
      </c>
      <c r="BI1136" s="22">
        <f t="shared" si="51"/>
        <v>0</v>
      </c>
      <c r="BJ1136" s="22">
        <f t="shared" si="52"/>
        <v>0</v>
      </c>
      <c r="BK1136" s="22">
        <f t="shared" si="53"/>
        <v>0</v>
      </c>
    </row>
    <row r="1137" spans="1:63" x14ac:dyDescent="0.35">
      <c r="A1137" s="23" t="s">
        <v>2500</v>
      </c>
      <c r="B1137" s="79" t="s">
        <v>1180</v>
      </c>
      <c r="C1137" s="80">
        <v>1</v>
      </c>
      <c r="D1137" s="81" t="s">
        <v>23</v>
      </c>
      <c r="E1137" s="79" t="s">
        <v>458</v>
      </c>
      <c r="F1137" s="79" t="s">
        <v>635</v>
      </c>
      <c r="G1137" s="79" t="s">
        <v>647</v>
      </c>
      <c r="H1137" s="79" t="s">
        <v>648</v>
      </c>
      <c r="I1137" s="79" t="s">
        <v>636</v>
      </c>
      <c r="J1137" s="79" t="s">
        <v>649</v>
      </c>
      <c r="K1137" s="79" t="s">
        <v>470</v>
      </c>
      <c r="L1137" s="79" t="s">
        <v>637</v>
      </c>
      <c r="M1137" s="79" t="s">
        <v>650</v>
      </c>
      <c r="N1137" s="82">
        <v>1</v>
      </c>
      <c r="O1137" s="82">
        <v>1</v>
      </c>
      <c r="P1137" s="82">
        <v>1</v>
      </c>
      <c r="Q1137" s="82">
        <v>0</v>
      </c>
      <c r="R1137" s="82">
        <v>0</v>
      </c>
      <c r="S1137" s="82">
        <v>1</v>
      </c>
      <c r="T1137" s="82">
        <v>1</v>
      </c>
      <c r="U1137" s="82">
        <v>1</v>
      </c>
      <c r="V1137" s="82">
        <v>0</v>
      </c>
      <c r="W1137" s="77">
        <v>493964.54</v>
      </c>
      <c r="X1137" s="77">
        <v>0</v>
      </c>
      <c r="Y1137" s="77">
        <v>0</v>
      </c>
      <c r="Z1137" s="77">
        <v>0</v>
      </c>
      <c r="AA1137" s="77">
        <v>0</v>
      </c>
      <c r="AB1137" s="77">
        <v>0</v>
      </c>
      <c r="AC1137" s="77">
        <v>0</v>
      </c>
      <c r="AD1137" s="77">
        <v>493964.54</v>
      </c>
      <c r="AE1137" s="134">
        <v>44291</v>
      </c>
      <c r="AF1137" s="134">
        <v>45387</v>
      </c>
      <c r="AG1137" s="135">
        <v>493964.54</v>
      </c>
      <c r="AH1137" s="84">
        <v>9.7222222222222224E-2</v>
      </c>
      <c r="AI1137" s="84">
        <v>3</v>
      </c>
      <c r="AJ1137" s="136">
        <v>6.1699999999999998E-2</v>
      </c>
      <c r="AK1137" s="79" t="s">
        <v>651</v>
      </c>
      <c r="AL1137" s="79" t="s">
        <v>652</v>
      </c>
      <c r="AM1137" s="130">
        <v>0</v>
      </c>
      <c r="AN1137" s="130">
        <v>493964.54</v>
      </c>
      <c r="AO1137" s="130">
        <v>0</v>
      </c>
      <c r="AP1137" s="130">
        <v>0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0</v>
      </c>
      <c r="BI1137" s="22">
        <f t="shared" si="51"/>
        <v>493964.54</v>
      </c>
      <c r="BJ1137" s="22">
        <f t="shared" si="52"/>
        <v>0</v>
      </c>
      <c r="BK1137" s="22">
        <f t="shared" si="53"/>
        <v>493964.54</v>
      </c>
    </row>
    <row r="1138" spans="1:63" x14ac:dyDescent="0.35">
      <c r="A1138" s="23" t="s">
        <v>2501</v>
      </c>
      <c r="B1138" s="79" t="s">
        <v>1181</v>
      </c>
      <c r="C1138" s="80">
        <v>1</v>
      </c>
      <c r="D1138" s="81" t="s">
        <v>23</v>
      </c>
      <c r="E1138" s="79" t="s">
        <v>458</v>
      </c>
      <c r="F1138" s="79" t="s">
        <v>635</v>
      </c>
      <c r="G1138" s="79" t="s">
        <v>647</v>
      </c>
      <c r="H1138" s="79" t="s">
        <v>648</v>
      </c>
      <c r="I1138" s="79" t="s">
        <v>636</v>
      </c>
      <c r="J1138" s="79" t="s">
        <v>649</v>
      </c>
      <c r="K1138" s="79" t="s">
        <v>83</v>
      </c>
      <c r="L1138" s="79" t="s">
        <v>637</v>
      </c>
      <c r="M1138" s="79" t="s">
        <v>650</v>
      </c>
      <c r="N1138" s="82">
        <v>1</v>
      </c>
      <c r="O1138" s="82">
        <v>1</v>
      </c>
      <c r="P1138" s="82">
        <v>1</v>
      </c>
      <c r="Q1138" s="82">
        <v>0</v>
      </c>
      <c r="R1138" s="82">
        <v>0</v>
      </c>
      <c r="S1138" s="82">
        <v>1</v>
      </c>
      <c r="T1138" s="82">
        <v>1</v>
      </c>
      <c r="U1138" s="82">
        <v>1</v>
      </c>
      <c r="V1138" s="82">
        <v>0</v>
      </c>
      <c r="W1138" s="77">
        <v>5580125.6200000001</v>
      </c>
      <c r="X1138" s="77">
        <v>0</v>
      </c>
      <c r="Y1138" s="77">
        <v>0</v>
      </c>
      <c r="Z1138" s="77">
        <v>0</v>
      </c>
      <c r="AA1138" s="77">
        <v>0</v>
      </c>
      <c r="AB1138" s="77">
        <v>0</v>
      </c>
      <c r="AC1138" s="77">
        <v>0</v>
      </c>
      <c r="AD1138" s="77">
        <v>5580125.6200000001</v>
      </c>
      <c r="AE1138" s="134">
        <v>44291</v>
      </c>
      <c r="AF1138" s="134">
        <v>45387</v>
      </c>
      <c r="AG1138" s="135">
        <v>5580125</v>
      </c>
      <c r="AH1138" s="84">
        <v>9.7222222222222224E-2</v>
      </c>
      <c r="AI1138" s="84">
        <v>3</v>
      </c>
      <c r="AJ1138" s="136">
        <v>6.1699999999999998E-2</v>
      </c>
      <c r="AK1138" s="79" t="s">
        <v>651</v>
      </c>
      <c r="AL1138" s="79" t="s">
        <v>652</v>
      </c>
      <c r="AM1138" s="130">
        <v>0</v>
      </c>
      <c r="AN1138" s="130">
        <v>5580125.6200000001</v>
      </c>
      <c r="AO1138" s="130">
        <v>0</v>
      </c>
      <c r="AP1138" s="130">
        <v>0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0</v>
      </c>
      <c r="BI1138" s="22">
        <f t="shared" si="51"/>
        <v>5580125.6200000001</v>
      </c>
      <c r="BJ1138" s="22">
        <f t="shared" si="52"/>
        <v>0</v>
      </c>
      <c r="BK1138" s="22">
        <f t="shared" si="53"/>
        <v>5580125.6200000001</v>
      </c>
    </row>
    <row r="1139" spans="1:63" x14ac:dyDescent="0.35">
      <c r="A1139" s="23" t="s">
        <v>2502</v>
      </c>
      <c r="B1139" s="79" t="s">
        <v>1182</v>
      </c>
      <c r="C1139" s="80">
        <v>1</v>
      </c>
      <c r="D1139" s="81" t="s">
        <v>23</v>
      </c>
      <c r="E1139" s="79" t="s">
        <v>458</v>
      </c>
      <c r="F1139" s="79" t="s">
        <v>635</v>
      </c>
      <c r="G1139" s="79" t="s">
        <v>647</v>
      </c>
      <c r="H1139" s="79" t="s">
        <v>648</v>
      </c>
      <c r="I1139" s="79" t="s">
        <v>636</v>
      </c>
      <c r="J1139" s="79" t="s">
        <v>649</v>
      </c>
      <c r="K1139" s="79" t="s">
        <v>83</v>
      </c>
      <c r="L1139" s="79" t="s">
        <v>637</v>
      </c>
      <c r="M1139" s="79" t="s">
        <v>650</v>
      </c>
      <c r="N1139" s="82">
        <v>1</v>
      </c>
      <c r="O1139" s="82">
        <v>1</v>
      </c>
      <c r="P1139" s="82">
        <v>1</v>
      </c>
      <c r="Q1139" s="82">
        <v>0</v>
      </c>
      <c r="R1139" s="82">
        <v>0</v>
      </c>
      <c r="S1139" s="82">
        <v>1</v>
      </c>
      <c r="T1139" s="82">
        <v>1</v>
      </c>
      <c r="U1139" s="82">
        <v>1</v>
      </c>
      <c r="V1139" s="82">
        <v>0</v>
      </c>
      <c r="W1139" s="77">
        <v>12994667.630000001</v>
      </c>
      <c r="X1139" s="77">
        <v>0</v>
      </c>
      <c r="Y1139" s="77">
        <v>0</v>
      </c>
      <c r="Z1139" s="77">
        <v>0</v>
      </c>
      <c r="AA1139" s="77">
        <v>0</v>
      </c>
      <c r="AB1139" s="77">
        <v>0</v>
      </c>
      <c r="AC1139" s="77">
        <v>0</v>
      </c>
      <c r="AD1139" s="77">
        <v>12994667.630000001</v>
      </c>
      <c r="AE1139" s="134">
        <v>44291</v>
      </c>
      <c r="AF1139" s="134">
        <v>46117</v>
      </c>
      <c r="AG1139" s="135">
        <v>12994667.630000001</v>
      </c>
      <c r="AH1139" s="84">
        <v>2.0972222222222223</v>
      </c>
      <c r="AI1139" s="84">
        <v>5</v>
      </c>
      <c r="AJ1139" s="136">
        <v>7.1300000000000002E-2</v>
      </c>
      <c r="AK1139" s="79" t="s">
        <v>651</v>
      </c>
      <c r="AL1139" s="79" t="s">
        <v>652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0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0</v>
      </c>
      <c r="BI1139" s="22">
        <f t="shared" si="51"/>
        <v>0</v>
      </c>
      <c r="BJ1139" s="22">
        <f t="shared" si="52"/>
        <v>0</v>
      </c>
      <c r="BK1139" s="22">
        <f t="shared" si="53"/>
        <v>0</v>
      </c>
    </row>
    <row r="1140" spans="1:63" x14ac:dyDescent="0.35">
      <c r="A1140" s="23" t="s">
        <v>2503</v>
      </c>
      <c r="B1140" s="79" t="s">
        <v>1183</v>
      </c>
      <c r="C1140" s="80">
        <v>1</v>
      </c>
      <c r="D1140" s="81" t="s">
        <v>23</v>
      </c>
      <c r="E1140" s="79" t="s">
        <v>458</v>
      </c>
      <c r="F1140" s="79" t="s">
        <v>635</v>
      </c>
      <c r="G1140" s="79" t="s">
        <v>70</v>
      </c>
      <c r="H1140" s="79" t="s">
        <v>648</v>
      </c>
      <c r="I1140" s="79" t="s">
        <v>640</v>
      </c>
      <c r="J1140" s="79" t="s">
        <v>649</v>
      </c>
      <c r="K1140" s="79" t="s">
        <v>70</v>
      </c>
      <c r="L1140" s="79" t="s">
        <v>637</v>
      </c>
      <c r="M1140" s="79" t="s">
        <v>650</v>
      </c>
      <c r="N1140" s="82">
        <v>1</v>
      </c>
      <c r="O1140" s="82">
        <v>1</v>
      </c>
      <c r="P1140" s="82">
        <v>1</v>
      </c>
      <c r="Q1140" s="82">
        <v>0</v>
      </c>
      <c r="R1140" s="82">
        <v>1</v>
      </c>
      <c r="S1140" s="82">
        <v>1</v>
      </c>
      <c r="T1140" s="82">
        <v>1</v>
      </c>
      <c r="U1140" s="82">
        <v>0</v>
      </c>
      <c r="V1140" s="82">
        <v>0</v>
      </c>
      <c r="W1140" s="77">
        <v>150000000</v>
      </c>
      <c r="X1140" s="77">
        <v>0</v>
      </c>
      <c r="Y1140" s="77">
        <v>0</v>
      </c>
      <c r="Z1140" s="77">
        <v>0</v>
      </c>
      <c r="AA1140" s="77">
        <v>0</v>
      </c>
      <c r="AB1140" s="77">
        <v>0</v>
      </c>
      <c r="AC1140" s="77">
        <v>0</v>
      </c>
      <c r="AD1140" s="77">
        <v>150000000</v>
      </c>
      <c r="AE1140" s="134">
        <v>44291</v>
      </c>
      <c r="AF1140" s="134">
        <v>45387</v>
      </c>
      <c r="AG1140" s="135">
        <v>150000000</v>
      </c>
      <c r="AH1140" s="84">
        <v>9.7222222222222224E-2</v>
      </c>
      <c r="AI1140" s="84">
        <v>3</v>
      </c>
      <c r="AJ1140" s="136">
        <v>6.1699999999999998E-2</v>
      </c>
      <c r="AK1140" s="79" t="s">
        <v>651</v>
      </c>
      <c r="AL1140" s="79" t="s">
        <v>652</v>
      </c>
      <c r="AM1140" s="130">
        <v>0</v>
      </c>
      <c r="AN1140" s="130">
        <v>150000000</v>
      </c>
      <c r="AO1140" s="130">
        <v>0</v>
      </c>
      <c r="AP1140" s="130">
        <v>0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0</v>
      </c>
      <c r="BI1140" s="22">
        <f t="shared" si="51"/>
        <v>150000000</v>
      </c>
      <c r="BJ1140" s="22">
        <f t="shared" si="52"/>
        <v>0</v>
      </c>
      <c r="BK1140" s="22">
        <f t="shared" si="53"/>
        <v>150000000</v>
      </c>
    </row>
    <row r="1141" spans="1:63" x14ac:dyDescent="0.35">
      <c r="A1141" s="23" t="s">
        <v>2504</v>
      </c>
      <c r="B1141" s="79" t="s">
        <v>1184</v>
      </c>
      <c r="C1141" s="80">
        <v>1</v>
      </c>
      <c r="D1141" s="81" t="s">
        <v>23</v>
      </c>
      <c r="E1141" s="79" t="s">
        <v>458</v>
      </c>
      <c r="F1141" s="79" t="s">
        <v>635</v>
      </c>
      <c r="G1141" s="79" t="s">
        <v>647</v>
      </c>
      <c r="H1141" s="79" t="s">
        <v>648</v>
      </c>
      <c r="I1141" s="79" t="s">
        <v>636</v>
      </c>
      <c r="J1141" s="79" t="s">
        <v>649</v>
      </c>
      <c r="K1141" s="79" t="s">
        <v>1185</v>
      </c>
      <c r="L1141" s="79" t="s">
        <v>637</v>
      </c>
      <c r="M1141" s="79" t="s">
        <v>650</v>
      </c>
      <c r="N1141" s="82">
        <v>1</v>
      </c>
      <c r="O1141" s="82">
        <v>1</v>
      </c>
      <c r="P1141" s="82">
        <v>1</v>
      </c>
      <c r="Q1141" s="82">
        <v>0</v>
      </c>
      <c r="R1141" s="82">
        <v>0</v>
      </c>
      <c r="S1141" s="82">
        <v>1</v>
      </c>
      <c r="T1141" s="82">
        <v>1</v>
      </c>
      <c r="U1141" s="82">
        <v>1</v>
      </c>
      <c r="V1141" s="82">
        <v>0</v>
      </c>
      <c r="W1141" s="77">
        <v>1549766.08</v>
      </c>
      <c r="X1141" s="77">
        <v>0</v>
      </c>
      <c r="Y1141" s="77">
        <v>0</v>
      </c>
      <c r="Z1141" s="77">
        <v>0</v>
      </c>
      <c r="AA1141" s="77">
        <v>0</v>
      </c>
      <c r="AB1141" s="77">
        <v>0</v>
      </c>
      <c r="AC1141" s="77">
        <v>0</v>
      </c>
      <c r="AD1141" s="77">
        <v>1549766.08</v>
      </c>
      <c r="AE1141" s="134">
        <v>44291</v>
      </c>
      <c r="AF1141" s="134">
        <v>46117</v>
      </c>
      <c r="AG1141" s="135">
        <v>1549766.09</v>
      </c>
      <c r="AH1141" s="84">
        <v>2.0972222222222223</v>
      </c>
      <c r="AI1141" s="84">
        <v>5</v>
      </c>
      <c r="AJ1141" s="136">
        <v>7.1300000000000002E-2</v>
      </c>
      <c r="AK1141" s="79" t="s">
        <v>651</v>
      </c>
      <c r="AL1141" s="79" t="s">
        <v>652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0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0</v>
      </c>
      <c r="BI1141" s="22">
        <f t="shared" si="51"/>
        <v>0</v>
      </c>
      <c r="BJ1141" s="22">
        <f t="shared" si="52"/>
        <v>0</v>
      </c>
      <c r="BK1141" s="22">
        <f t="shared" si="53"/>
        <v>0</v>
      </c>
    </row>
    <row r="1142" spans="1:63" x14ac:dyDescent="0.35">
      <c r="A1142" s="23" t="s">
        <v>2505</v>
      </c>
      <c r="B1142" s="79" t="s">
        <v>1186</v>
      </c>
      <c r="C1142" s="80">
        <v>1</v>
      </c>
      <c r="D1142" s="81" t="s">
        <v>23</v>
      </c>
      <c r="E1142" s="79" t="s">
        <v>458</v>
      </c>
      <c r="F1142" s="79" t="s">
        <v>635</v>
      </c>
      <c r="G1142" s="79" t="s">
        <v>647</v>
      </c>
      <c r="H1142" s="79" t="s">
        <v>648</v>
      </c>
      <c r="I1142" s="79" t="s">
        <v>636</v>
      </c>
      <c r="J1142" s="79" t="s">
        <v>649</v>
      </c>
      <c r="K1142" s="79" t="s">
        <v>1185</v>
      </c>
      <c r="L1142" s="79" t="s">
        <v>637</v>
      </c>
      <c r="M1142" s="79" t="s">
        <v>650</v>
      </c>
      <c r="N1142" s="82">
        <v>1</v>
      </c>
      <c r="O1142" s="82">
        <v>1</v>
      </c>
      <c r="P1142" s="82">
        <v>1</v>
      </c>
      <c r="Q1142" s="82">
        <v>0</v>
      </c>
      <c r="R1142" s="82">
        <v>0</v>
      </c>
      <c r="S1142" s="82">
        <v>1</v>
      </c>
      <c r="T1142" s="82">
        <v>1</v>
      </c>
      <c r="U1142" s="82">
        <v>1</v>
      </c>
      <c r="V1142" s="82">
        <v>0</v>
      </c>
      <c r="W1142" s="77">
        <v>665616</v>
      </c>
      <c r="X1142" s="77">
        <v>0</v>
      </c>
      <c r="Y1142" s="77">
        <v>0</v>
      </c>
      <c r="Z1142" s="77">
        <v>0</v>
      </c>
      <c r="AA1142" s="77">
        <v>0</v>
      </c>
      <c r="AB1142" s="77">
        <v>0</v>
      </c>
      <c r="AC1142" s="77">
        <v>0</v>
      </c>
      <c r="AD1142" s="77">
        <v>665616</v>
      </c>
      <c r="AE1142" s="134">
        <v>44291</v>
      </c>
      <c r="AF1142" s="134">
        <v>45387</v>
      </c>
      <c r="AG1142" s="135">
        <v>665616.01</v>
      </c>
      <c r="AH1142" s="84">
        <v>9.7222222222222224E-2</v>
      </c>
      <c r="AI1142" s="84">
        <v>3</v>
      </c>
      <c r="AJ1142" s="136">
        <v>6.1699999999999998E-2</v>
      </c>
      <c r="AK1142" s="79" t="s">
        <v>651</v>
      </c>
      <c r="AL1142" s="79" t="s">
        <v>652</v>
      </c>
      <c r="AM1142" s="130">
        <v>0</v>
      </c>
      <c r="AN1142" s="130">
        <v>665616.00699999998</v>
      </c>
      <c r="AO1142" s="130">
        <v>0</v>
      </c>
      <c r="AP1142" s="130">
        <v>0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0</v>
      </c>
      <c r="BI1142" s="22">
        <f t="shared" si="51"/>
        <v>665616.00699999998</v>
      </c>
      <c r="BJ1142" s="22">
        <f t="shared" si="52"/>
        <v>0</v>
      </c>
      <c r="BK1142" s="22">
        <f t="shared" si="53"/>
        <v>665616.00699999998</v>
      </c>
    </row>
    <row r="1143" spans="1:63" x14ac:dyDescent="0.35">
      <c r="A1143" s="23" t="s">
        <v>2506</v>
      </c>
      <c r="B1143" s="79" t="s">
        <v>1187</v>
      </c>
      <c r="C1143" s="80">
        <v>1</v>
      </c>
      <c r="D1143" s="81" t="s">
        <v>23</v>
      </c>
      <c r="E1143" s="79" t="s">
        <v>458</v>
      </c>
      <c r="F1143" s="79" t="s">
        <v>635</v>
      </c>
      <c r="G1143" s="79" t="s">
        <v>55</v>
      </c>
      <c r="H1143" s="79" t="s">
        <v>648</v>
      </c>
      <c r="I1143" s="79" t="s">
        <v>636</v>
      </c>
      <c r="J1143" s="79" t="s">
        <v>649</v>
      </c>
      <c r="K1143" s="79" t="s">
        <v>583</v>
      </c>
      <c r="L1143" s="79" t="s">
        <v>637</v>
      </c>
      <c r="M1143" s="79" t="s">
        <v>650</v>
      </c>
      <c r="N1143" s="82">
        <v>1</v>
      </c>
      <c r="O1143" s="82">
        <v>1</v>
      </c>
      <c r="P1143" s="82">
        <v>1</v>
      </c>
      <c r="Q1143" s="82">
        <v>0</v>
      </c>
      <c r="R1143" s="82">
        <v>0</v>
      </c>
      <c r="S1143" s="82">
        <v>1</v>
      </c>
      <c r="T1143" s="82">
        <v>1</v>
      </c>
      <c r="U1143" s="82">
        <v>1</v>
      </c>
      <c r="V1143" s="82">
        <v>0</v>
      </c>
      <c r="W1143" s="77">
        <v>500000000</v>
      </c>
      <c r="X1143" s="77">
        <v>0</v>
      </c>
      <c r="Y1143" s="77">
        <v>0</v>
      </c>
      <c r="Z1143" s="77">
        <v>0</v>
      </c>
      <c r="AA1143" s="77">
        <v>0</v>
      </c>
      <c r="AB1143" s="77">
        <v>0</v>
      </c>
      <c r="AC1143" s="77">
        <v>0</v>
      </c>
      <c r="AD1143" s="77">
        <v>500000000</v>
      </c>
      <c r="AE1143" s="134">
        <v>44314</v>
      </c>
      <c r="AF1143" s="134">
        <v>47966</v>
      </c>
      <c r="AG1143" s="135">
        <v>500000000</v>
      </c>
      <c r="AH1143" s="84">
        <v>7.1611111111111114</v>
      </c>
      <c r="AI1143" s="84">
        <v>10</v>
      </c>
      <c r="AJ1143" s="136">
        <v>7.8262999999999999E-2</v>
      </c>
      <c r="AK1143" s="79" t="s">
        <v>651</v>
      </c>
      <c r="AL1143" s="79" t="s">
        <v>652</v>
      </c>
      <c r="AM1143" s="130">
        <v>0</v>
      </c>
      <c r="AN1143" s="130">
        <v>0</v>
      </c>
      <c r="AO1143" s="130">
        <v>0</v>
      </c>
      <c r="AP1143" s="130">
        <v>0</v>
      </c>
      <c r="AQ1143" s="130">
        <v>0</v>
      </c>
      <c r="AR1143" s="130">
        <v>0</v>
      </c>
      <c r="AS1143" s="130">
        <v>0</v>
      </c>
      <c r="AT1143" s="130">
        <v>0</v>
      </c>
      <c r="AU1143" s="130">
        <v>0</v>
      </c>
      <c r="AV1143" s="130">
        <v>0</v>
      </c>
      <c r="AW1143" s="130">
        <v>0</v>
      </c>
      <c r="AX1143" s="130">
        <v>0</v>
      </c>
      <c r="AY1143" s="130">
        <v>0</v>
      </c>
      <c r="AZ1143" s="130">
        <v>0</v>
      </c>
      <c r="BA1143" s="130">
        <v>0</v>
      </c>
      <c r="BB1143" s="130">
        <v>0</v>
      </c>
      <c r="BC1143" s="130">
        <v>0</v>
      </c>
      <c r="BD1143" s="130">
        <v>0</v>
      </c>
      <c r="BE1143" s="130">
        <v>0</v>
      </c>
      <c r="BF1143" s="130">
        <v>0</v>
      </c>
      <c r="BG1143" s="130">
        <v>0</v>
      </c>
      <c r="BH1143" s="130">
        <v>0</v>
      </c>
      <c r="BI1143" s="22">
        <f t="shared" si="51"/>
        <v>0</v>
      </c>
      <c r="BJ1143" s="22">
        <f t="shared" si="52"/>
        <v>0</v>
      </c>
      <c r="BK1143" s="22">
        <f t="shared" si="53"/>
        <v>0</v>
      </c>
    </row>
    <row r="1144" spans="1:63" x14ac:dyDescent="0.35">
      <c r="A1144" s="23" t="s">
        <v>2507</v>
      </c>
      <c r="B1144" s="79" t="s">
        <v>564</v>
      </c>
      <c r="C1144" s="80">
        <v>3</v>
      </c>
      <c r="D1144" s="81" t="s">
        <v>23</v>
      </c>
      <c r="E1144" s="79" t="s">
        <v>458</v>
      </c>
      <c r="F1144" s="79" t="s">
        <v>635</v>
      </c>
      <c r="G1144" s="79" t="s">
        <v>918</v>
      </c>
      <c r="H1144" s="79" t="s">
        <v>656</v>
      </c>
      <c r="I1144" s="79" t="s">
        <v>919</v>
      </c>
      <c r="J1144" s="79" t="s">
        <v>658</v>
      </c>
      <c r="K1144" s="79" t="s">
        <v>472</v>
      </c>
      <c r="L1144" s="79" t="s">
        <v>637</v>
      </c>
      <c r="M1144" s="79" t="s">
        <v>650</v>
      </c>
      <c r="N1144" s="82">
        <v>1</v>
      </c>
      <c r="O1144" s="82">
        <v>1</v>
      </c>
      <c r="P1144" s="82">
        <v>1</v>
      </c>
      <c r="Q1144" s="82">
        <v>1</v>
      </c>
      <c r="R1144" s="82">
        <v>1</v>
      </c>
      <c r="S1144" s="82">
        <v>1</v>
      </c>
      <c r="T1144" s="82">
        <v>0</v>
      </c>
      <c r="U1144" s="82">
        <v>0</v>
      </c>
      <c r="V1144" s="82">
        <v>0</v>
      </c>
      <c r="W1144" s="77">
        <v>672010</v>
      </c>
      <c r="X1144" s="77">
        <v>0</v>
      </c>
      <c r="Y1144" s="77">
        <v>0</v>
      </c>
      <c r="Z1144" s="77">
        <v>2408.04</v>
      </c>
      <c r="AA1144" s="77">
        <v>0</v>
      </c>
      <c r="AB1144" s="77">
        <v>0</v>
      </c>
      <c r="AC1144" s="77">
        <v>0</v>
      </c>
      <c r="AD1144" s="77">
        <v>672010</v>
      </c>
      <c r="AE1144" s="134">
        <v>44537</v>
      </c>
      <c r="AF1144" s="134">
        <v>45633</v>
      </c>
      <c r="AG1144" s="135">
        <v>672010</v>
      </c>
      <c r="AH1144" s="84">
        <v>0.76944444444444449</v>
      </c>
      <c r="AI1144" s="84">
        <v>3</v>
      </c>
      <c r="AJ1144" s="136">
        <v>4.2999999999999997E-2</v>
      </c>
      <c r="AK1144" s="79" t="s">
        <v>651</v>
      </c>
      <c r="AL1144" s="79" t="s">
        <v>652</v>
      </c>
      <c r="AM1144" s="130">
        <v>0</v>
      </c>
      <c r="AN1144" s="130">
        <v>0</v>
      </c>
      <c r="AO1144" s="130">
        <v>0</v>
      </c>
      <c r="AP1144" s="130">
        <v>336005</v>
      </c>
      <c r="AQ1144" s="130">
        <v>0</v>
      </c>
      <c r="AR1144" s="130">
        <v>0</v>
      </c>
      <c r="AS1144" s="130">
        <v>0</v>
      </c>
      <c r="AT1144" s="130">
        <v>0</v>
      </c>
      <c r="AU1144" s="130">
        <v>0</v>
      </c>
      <c r="AV1144" s="130">
        <v>336005</v>
      </c>
      <c r="AW1144" s="130">
        <v>0</v>
      </c>
      <c r="AX1144" s="130">
        <v>0</v>
      </c>
      <c r="AY1144" s="130">
        <v>0</v>
      </c>
      <c r="AZ1144" s="130">
        <v>0</v>
      </c>
      <c r="BA1144" s="130">
        <v>0</v>
      </c>
      <c r="BB1144" s="130">
        <v>0</v>
      </c>
      <c r="BC1144" s="130">
        <v>0</v>
      </c>
      <c r="BD1144" s="130">
        <v>0</v>
      </c>
      <c r="BE1144" s="130">
        <v>0</v>
      </c>
      <c r="BF1144" s="130">
        <v>0</v>
      </c>
      <c r="BG1144" s="130">
        <v>0</v>
      </c>
      <c r="BH1144" s="130">
        <v>0</v>
      </c>
      <c r="BI1144" s="22">
        <f t="shared" si="51"/>
        <v>672010</v>
      </c>
      <c r="BJ1144" s="22">
        <f t="shared" si="52"/>
        <v>0</v>
      </c>
      <c r="BK1144" s="22">
        <f t="shared" si="53"/>
        <v>672010</v>
      </c>
    </row>
    <row r="1145" spans="1:63" x14ac:dyDescent="0.35">
      <c r="A1145" s="23" t="s">
        <v>2508</v>
      </c>
      <c r="B1145" s="79" t="s">
        <v>564</v>
      </c>
      <c r="C1145" s="80">
        <v>4</v>
      </c>
      <c r="D1145" s="81" t="s">
        <v>23</v>
      </c>
      <c r="E1145" s="79" t="s">
        <v>458</v>
      </c>
      <c r="F1145" s="79" t="s">
        <v>635</v>
      </c>
      <c r="G1145" s="79" t="s">
        <v>918</v>
      </c>
      <c r="H1145" s="79" t="s">
        <v>656</v>
      </c>
      <c r="I1145" s="79" t="s">
        <v>919</v>
      </c>
      <c r="J1145" s="79" t="s">
        <v>658</v>
      </c>
      <c r="K1145" s="79" t="s">
        <v>472</v>
      </c>
      <c r="L1145" s="79" t="s">
        <v>637</v>
      </c>
      <c r="M1145" s="79" t="s">
        <v>650</v>
      </c>
      <c r="N1145" s="82">
        <v>1</v>
      </c>
      <c r="O1145" s="82">
        <v>1</v>
      </c>
      <c r="P1145" s="82">
        <v>1</v>
      </c>
      <c r="Q1145" s="82">
        <v>1</v>
      </c>
      <c r="R1145" s="82">
        <v>1</v>
      </c>
      <c r="S1145" s="82">
        <v>1</v>
      </c>
      <c r="T1145" s="82">
        <v>0</v>
      </c>
      <c r="U1145" s="82">
        <v>0</v>
      </c>
      <c r="V1145" s="82">
        <v>0</v>
      </c>
      <c r="W1145" s="77">
        <v>1528837.5</v>
      </c>
      <c r="X1145" s="77">
        <v>0</v>
      </c>
      <c r="Y1145" s="77">
        <v>0</v>
      </c>
      <c r="Z1145" s="77">
        <v>6000.69</v>
      </c>
      <c r="AA1145" s="77">
        <v>0</v>
      </c>
      <c r="AB1145" s="77">
        <v>0</v>
      </c>
      <c r="AC1145" s="77">
        <v>0</v>
      </c>
      <c r="AD1145" s="77">
        <v>1528837.5</v>
      </c>
      <c r="AE1145" s="134">
        <v>44537</v>
      </c>
      <c r="AF1145" s="134">
        <v>45998</v>
      </c>
      <c r="AG1145" s="135">
        <v>1528837.5</v>
      </c>
      <c r="AH1145" s="84">
        <v>1.7694444444444444</v>
      </c>
      <c r="AI1145" s="84">
        <v>4</v>
      </c>
      <c r="AJ1145" s="136">
        <v>4.7100000000000003E-2</v>
      </c>
      <c r="AK1145" s="79" t="s">
        <v>651</v>
      </c>
      <c r="AL1145" s="79" t="s">
        <v>652</v>
      </c>
      <c r="AM1145" s="130">
        <v>0</v>
      </c>
      <c r="AN1145" s="130">
        <v>0</v>
      </c>
      <c r="AO1145" s="130">
        <v>0</v>
      </c>
      <c r="AP1145" s="130">
        <v>0</v>
      </c>
      <c r="AQ1145" s="130">
        <v>0</v>
      </c>
      <c r="AR1145" s="130">
        <v>0</v>
      </c>
      <c r="AS1145" s="130">
        <v>0</v>
      </c>
      <c r="AT1145" s="130">
        <v>0</v>
      </c>
      <c r="AU1145" s="130">
        <v>0</v>
      </c>
      <c r="AV1145" s="130">
        <v>0</v>
      </c>
      <c r="AW1145" s="130">
        <v>0</v>
      </c>
      <c r="AX1145" s="130">
        <v>0</v>
      </c>
      <c r="AY1145" s="130">
        <v>0</v>
      </c>
      <c r="AZ1145" s="130">
        <v>0</v>
      </c>
      <c r="BA1145" s="130">
        <v>0</v>
      </c>
      <c r="BB1145" s="130">
        <v>764418.75</v>
      </c>
      <c r="BC1145" s="130">
        <v>0</v>
      </c>
      <c r="BD1145" s="130">
        <v>0</v>
      </c>
      <c r="BE1145" s="130">
        <v>0</v>
      </c>
      <c r="BF1145" s="130">
        <v>0</v>
      </c>
      <c r="BG1145" s="130">
        <v>0</v>
      </c>
      <c r="BH1145" s="130">
        <v>764418.75</v>
      </c>
      <c r="BI1145" s="22">
        <f t="shared" si="51"/>
        <v>0</v>
      </c>
      <c r="BJ1145" s="22">
        <f t="shared" si="52"/>
        <v>1528837.5</v>
      </c>
      <c r="BK1145" s="22">
        <f t="shared" si="53"/>
        <v>1528837.5</v>
      </c>
    </row>
    <row r="1146" spans="1:63" x14ac:dyDescent="0.35">
      <c r="A1146" s="23" t="s">
        <v>2509</v>
      </c>
      <c r="B1146" s="79" t="s">
        <v>564</v>
      </c>
      <c r="C1146" s="80">
        <v>5</v>
      </c>
      <c r="D1146" s="81" t="s">
        <v>23</v>
      </c>
      <c r="E1146" s="79" t="s">
        <v>458</v>
      </c>
      <c r="F1146" s="79" t="s">
        <v>635</v>
      </c>
      <c r="G1146" s="79" t="s">
        <v>918</v>
      </c>
      <c r="H1146" s="79" t="s">
        <v>656</v>
      </c>
      <c r="I1146" s="79" t="s">
        <v>919</v>
      </c>
      <c r="J1146" s="79" t="s">
        <v>658</v>
      </c>
      <c r="K1146" s="79" t="s">
        <v>472</v>
      </c>
      <c r="L1146" s="79" t="s">
        <v>637</v>
      </c>
      <c r="M1146" s="79" t="s">
        <v>650</v>
      </c>
      <c r="N1146" s="82">
        <v>1</v>
      </c>
      <c r="O1146" s="82">
        <v>1</v>
      </c>
      <c r="P1146" s="82">
        <v>1</v>
      </c>
      <c r="Q1146" s="82">
        <v>1</v>
      </c>
      <c r="R1146" s="82">
        <v>1</v>
      </c>
      <c r="S1146" s="82">
        <v>1</v>
      </c>
      <c r="T1146" s="82">
        <v>0</v>
      </c>
      <c r="U1146" s="82">
        <v>0</v>
      </c>
      <c r="V1146" s="82">
        <v>0</v>
      </c>
      <c r="W1146" s="77">
        <v>950490</v>
      </c>
      <c r="X1146" s="77">
        <v>0</v>
      </c>
      <c r="Y1146" s="77">
        <v>0</v>
      </c>
      <c r="Z1146" s="77">
        <v>4015.82</v>
      </c>
      <c r="AA1146" s="77">
        <v>0</v>
      </c>
      <c r="AB1146" s="77">
        <v>0</v>
      </c>
      <c r="AC1146" s="77">
        <v>0</v>
      </c>
      <c r="AD1146" s="77">
        <v>950490</v>
      </c>
      <c r="AE1146" s="134">
        <v>44537</v>
      </c>
      <c r="AF1146" s="134">
        <v>46363</v>
      </c>
      <c r="AG1146" s="135">
        <v>950490</v>
      </c>
      <c r="AH1146" s="84">
        <v>2.7694444444444444</v>
      </c>
      <c r="AI1146" s="84">
        <v>5</v>
      </c>
      <c r="AJ1146" s="136">
        <v>5.0700000000000002E-2</v>
      </c>
      <c r="AK1146" s="79" t="s">
        <v>651</v>
      </c>
      <c r="AL1146" s="79" t="s">
        <v>652</v>
      </c>
      <c r="AM1146" s="130">
        <v>0</v>
      </c>
      <c r="AN1146" s="130">
        <v>0</v>
      </c>
      <c r="AO1146" s="130">
        <v>0</v>
      </c>
      <c r="AP1146" s="130">
        <v>0</v>
      </c>
      <c r="AQ1146" s="130">
        <v>0</v>
      </c>
      <c r="AR1146" s="130">
        <v>0</v>
      </c>
      <c r="AS1146" s="130">
        <v>0</v>
      </c>
      <c r="AT1146" s="130">
        <v>0</v>
      </c>
      <c r="AU1146" s="130">
        <v>0</v>
      </c>
      <c r="AV1146" s="130">
        <v>0</v>
      </c>
      <c r="AW1146" s="130">
        <v>0</v>
      </c>
      <c r="AX1146" s="130">
        <v>0</v>
      </c>
      <c r="AY1146" s="130">
        <v>0</v>
      </c>
      <c r="AZ1146" s="130">
        <v>0</v>
      </c>
      <c r="BA1146" s="130">
        <v>0</v>
      </c>
      <c r="BB1146" s="130">
        <v>0</v>
      </c>
      <c r="BC1146" s="130">
        <v>0</v>
      </c>
      <c r="BD1146" s="130">
        <v>0</v>
      </c>
      <c r="BE1146" s="130">
        <v>0</v>
      </c>
      <c r="BF1146" s="130">
        <v>0</v>
      </c>
      <c r="BG1146" s="130">
        <v>0</v>
      </c>
      <c r="BH1146" s="130">
        <v>0</v>
      </c>
      <c r="BI1146" s="22">
        <f t="shared" si="51"/>
        <v>0</v>
      </c>
      <c r="BJ1146" s="22">
        <f t="shared" si="52"/>
        <v>0</v>
      </c>
      <c r="BK1146" s="22">
        <f t="shared" si="53"/>
        <v>0</v>
      </c>
    </row>
    <row r="1147" spans="1:63" x14ac:dyDescent="0.35">
      <c r="A1147" s="23" t="s">
        <v>2510</v>
      </c>
      <c r="B1147" s="79" t="s">
        <v>564</v>
      </c>
      <c r="C1147" s="80">
        <v>6</v>
      </c>
      <c r="D1147" s="81" t="s">
        <v>23</v>
      </c>
      <c r="E1147" s="79" t="s">
        <v>458</v>
      </c>
      <c r="F1147" s="79" t="s">
        <v>635</v>
      </c>
      <c r="G1147" s="79" t="s">
        <v>918</v>
      </c>
      <c r="H1147" s="79" t="s">
        <v>656</v>
      </c>
      <c r="I1147" s="79" t="s">
        <v>919</v>
      </c>
      <c r="J1147" s="79" t="s">
        <v>658</v>
      </c>
      <c r="K1147" s="79" t="s">
        <v>472</v>
      </c>
      <c r="L1147" s="79" t="s">
        <v>637</v>
      </c>
      <c r="M1147" s="79" t="s">
        <v>650</v>
      </c>
      <c r="N1147" s="82">
        <v>1</v>
      </c>
      <c r="O1147" s="82">
        <v>1</v>
      </c>
      <c r="P1147" s="82">
        <v>1</v>
      </c>
      <c r="Q1147" s="82">
        <v>1</v>
      </c>
      <c r="R1147" s="82">
        <v>1</v>
      </c>
      <c r="S1147" s="82">
        <v>1</v>
      </c>
      <c r="T1147" s="82">
        <v>0</v>
      </c>
      <c r="U1147" s="82">
        <v>0</v>
      </c>
      <c r="V1147" s="82">
        <v>0</v>
      </c>
      <c r="W1147" s="77">
        <v>1021585</v>
      </c>
      <c r="X1147" s="77">
        <v>0</v>
      </c>
      <c r="Y1147" s="77">
        <v>0</v>
      </c>
      <c r="Z1147" s="77">
        <v>4563.08</v>
      </c>
      <c r="AA1147" s="77">
        <v>0</v>
      </c>
      <c r="AB1147" s="77">
        <v>0</v>
      </c>
      <c r="AC1147" s="77">
        <v>0</v>
      </c>
      <c r="AD1147" s="77">
        <v>1021585</v>
      </c>
      <c r="AE1147" s="134">
        <v>44537</v>
      </c>
      <c r="AF1147" s="134">
        <v>46728</v>
      </c>
      <c r="AG1147" s="135">
        <v>1021585</v>
      </c>
      <c r="AH1147" s="84">
        <v>3.7694444444444444</v>
      </c>
      <c r="AI1147" s="84">
        <v>6</v>
      </c>
      <c r="AJ1147" s="136">
        <v>5.3600000000000002E-2</v>
      </c>
      <c r="AK1147" s="79" t="s">
        <v>651</v>
      </c>
      <c r="AL1147" s="79" t="s">
        <v>652</v>
      </c>
      <c r="AM1147" s="130">
        <v>0</v>
      </c>
      <c r="AN1147" s="130">
        <v>0</v>
      </c>
      <c r="AO1147" s="130">
        <v>0</v>
      </c>
      <c r="AP1147" s="130">
        <v>0</v>
      </c>
      <c r="AQ1147" s="130">
        <v>0</v>
      </c>
      <c r="AR1147" s="130">
        <v>0</v>
      </c>
      <c r="AS1147" s="130">
        <v>0</v>
      </c>
      <c r="AT1147" s="130">
        <v>0</v>
      </c>
      <c r="AU1147" s="130">
        <v>0</v>
      </c>
      <c r="AV1147" s="130">
        <v>0</v>
      </c>
      <c r="AW1147" s="130">
        <v>0</v>
      </c>
      <c r="AX1147" s="130">
        <v>0</v>
      </c>
      <c r="AY1147" s="130">
        <v>0</v>
      </c>
      <c r="AZ1147" s="130">
        <v>0</v>
      </c>
      <c r="BA1147" s="130">
        <v>0</v>
      </c>
      <c r="BB1147" s="130">
        <v>0</v>
      </c>
      <c r="BC1147" s="130">
        <v>0</v>
      </c>
      <c r="BD1147" s="130">
        <v>0</v>
      </c>
      <c r="BE1147" s="130">
        <v>0</v>
      </c>
      <c r="BF1147" s="130">
        <v>0</v>
      </c>
      <c r="BG1147" s="130">
        <v>0</v>
      </c>
      <c r="BH1147" s="130">
        <v>0</v>
      </c>
      <c r="BI1147" s="22">
        <f t="shared" si="51"/>
        <v>0</v>
      </c>
      <c r="BJ1147" s="22">
        <f t="shared" si="52"/>
        <v>0</v>
      </c>
      <c r="BK1147" s="22">
        <f t="shared" si="53"/>
        <v>0</v>
      </c>
    </row>
    <row r="1148" spans="1:63" x14ac:dyDescent="0.35">
      <c r="A1148" s="23" t="s">
        <v>2511</v>
      </c>
      <c r="B1148" s="79" t="s">
        <v>564</v>
      </c>
      <c r="C1148" s="80">
        <v>7</v>
      </c>
      <c r="D1148" s="81" t="s">
        <v>23</v>
      </c>
      <c r="E1148" s="79" t="s">
        <v>458</v>
      </c>
      <c r="F1148" s="79" t="s">
        <v>635</v>
      </c>
      <c r="G1148" s="79" t="s">
        <v>918</v>
      </c>
      <c r="H1148" s="79" t="s">
        <v>656</v>
      </c>
      <c r="I1148" s="79" t="s">
        <v>919</v>
      </c>
      <c r="J1148" s="79" t="s">
        <v>658</v>
      </c>
      <c r="K1148" s="79" t="s">
        <v>472</v>
      </c>
      <c r="L1148" s="79" t="s">
        <v>637</v>
      </c>
      <c r="M1148" s="79" t="s">
        <v>650</v>
      </c>
      <c r="N1148" s="82">
        <v>1</v>
      </c>
      <c r="O1148" s="82">
        <v>1</v>
      </c>
      <c r="P1148" s="82">
        <v>1</v>
      </c>
      <c r="Q1148" s="82">
        <v>1</v>
      </c>
      <c r="R1148" s="82">
        <v>1</v>
      </c>
      <c r="S1148" s="82">
        <v>1</v>
      </c>
      <c r="T1148" s="82">
        <v>0</v>
      </c>
      <c r="U1148" s="82">
        <v>0</v>
      </c>
      <c r="V1148" s="82">
        <v>0</v>
      </c>
      <c r="W1148" s="77">
        <v>1658490</v>
      </c>
      <c r="X1148" s="77">
        <v>0</v>
      </c>
      <c r="Y1148" s="77">
        <v>0</v>
      </c>
      <c r="Z1148" s="77">
        <v>7794.9</v>
      </c>
      <c r="AA1148" s="77">
        <v>0</v>
      </c>
      <c r="AB1148" s="77">
        <v>0</v>
      </c>
      <c r="AC1148" s="77">
        <v>0</v>
      </c>
      <c r="AD1148" s="77">
        <v>1658490</v>
      </c>
      <c r="AE1148" s="134">
        <v>44537</v>
      </c>
      <c r="AF1148" s="134">
        <v>47094</v>
      </c>
      <c r="AG1148" s="135">
        <v>1658490</v>
      </c>
      <c r="AH1148" s="84">
        <v>4.7694444444444448</v>
      </c>
      <c r="AI1148" s="84">
        <v>7</v>
      </c>
      <c r="AJ1148" s="136">
        <v>5.6399999999999999E-2</v>
      </c>
      <c r="AK1148" s="79" t="s">
        <v>651</v>
      </c>
      <c r="AL1148" s="79" t="s">
        <v>652</v>
      </c>
      <c r="AM1148" s="130">
        <v>0</v>
      </c>
      <c r="AN1148" s="130">
        <v>0</v>
      </c>
      <c r="AO1148" s="130">
        <v>0</v>
      </c>
      <c r="AP1148" s="130">
        <v>0</v>
      </c>
      <c r="AQ1148" s="130">
        <v>0</v>
      </c>
      <c r="AR1148" s="130">
        <v>0</v>
      </c>
      <c r="AS1148" s="130">
        <v>0</v>
      </c>
      <c r="AT1148" s="130">
        <v>0</v>
      </c>
      <c r="AU1148" s="130">
        <v>0</v>
      </c>
      <c r="AV1148" s="130">
        <v>0</v>
      </c>
      <c r="AW1148" s="130">
        <v>0</v>
      </c>
      <c r="AX1148" s="130">
        <v>0</v>
      </c>
      <c r="AY1148" s="130">
        <v>0</v>
      </c>
      <c r="AZ1148" s="130">
        <v>0</v>
      </c>
      <c r="BA1148" s="130">
        <v>0</v>
      </c>
      <c r="BB1148" s="130">
        <v>0</v>
      </c>
      <c r="BC1148" s="130">
        <v>0</v>
      </c>
      <c r="BD1148" s="130">
        <v>0</v>
      </c>
      <c r="BE1148" s="130">
        <v>0</v>
      </c>
      <c r="BF1148" s="130">
        <v>0</v>
      </c>
      <c r="BG1148" s="130">
        <v>0</v>
      </c>
      <c r="BH1148" s="130">
        <v>0</v>
      </c>
      <c r="BI1148" s="22">
        <f t="shared" si="51"/>
        <v>0</v>
      </c>
      <c r="BJ1148" s="22">
        <f t="shared" si="52"/>
        <v>0</v>
      </c>
      <c r="BK1148" s="22">
        <f t="shared" si="53"/>
        <v>0</v>
      </c>
    </row>
    <row r="1149" spans="1:63" x14ac:dyDescent="0.35">
      <c r="A1149" s="23" t="s">
        <v>2512</v>
      </c>
      <c r="B1149" s="79" t="s">
        <v>564</v>
      </c>
      <c r="C1149" s="80">
        <v>8</v>
      </c>
      <c r="D1149" s="81" t="s">
        <v>23</v>
      </c>
      <c r="E1149" s="79" t="s">
        <v>458</v>
      </c>
      <c r="F1149" s="79" t="s">
        <v>635</v>
      </c>
      <c r="G1149" s="79" t="s">
        <v>918</v>
      </c>
      <c r="H1149" s="79" t="s">
        <v>656</v>
      </c>
      <c r="I1149" s="79" t="s">
        <v>919</v>
      </c>
      <c r="J1149" s="79" t="s">
        <v>658</v>
      </c>
      <c r="K1149" s="79" t="s">
        <v>472</v>
      </c>
      <c r="L1149" s="79" t="s">
        <v>637</v>
      </c>
      <c r="M1149" s="79" t="s">
        <v>650</v>
      </c>
      <c r="N1149" s="82">
        <v>1</v>
      </c>
      <c r="O1149" s="82">
        <v>1</v>
      </c>
      <c r="P1149" s="82">
        <v>1</v>
      </c>
      <c r="Q1149" s="82">
        <v>1</v>
      </c>
      <c r="R1149" s="82">
        <v>1</v>
      </c>
      <c r="S1149" s="82">
        <v>1</v>
      </c>
      <c r="T1149" s="82">
        <v>0</v>
      </c>
      <c r="U1149" s="82">
        <v>0</v>
      </c>
      <c r="V1149" s="82">
        <v>0</v>
      </c>
      <c r="W1149" s="77">
        <v>309897.5</v>
      </c>
      <c r="X1149" s="77">
        <v>0</v>
      </c>
      <c r="Y1149" s="77">
        <v>0</v>
      </c>
      <c r="Z1149" s="77">
        <v>1531.41</v>
      </c>
      <c r="AA1149" s="77">
        <v>0</v>
      </c>
      <c r="AB1149" s="77">
        <v>0</v>
      </c>
      <c r="AC1149" s="77">
        <v>0</v>
      </c>
      <c r="AD1149" s="77">
        <v>309897.5</v>
      </c>
      <c r="AE1149" s="134">
        <v>44537</v>
      </c>
      <c r="AF1149" s="134">
        <v>47459</v>
      </c>
      <c r="AG1149" s="135">
        <v>309897.5</v>
      </c>
      <c r="AH1149" s="84">
        <v>5.7694444444444448</v>
      </c>
      <c r="AI1149" s="84">
        <v>8</v>
      </c>
      <c r="AJ1149" s="136">
        <v>5.9299999999999999E-2</v>
      </c>
      <c r="AK1149" s="79" t="s">
        <v>651</v>
      </c>
      <c r="AL1149" s="79" t="s">
        <v>652</v>
      </c>
      <c r="AM1149" s="130">
        <v>0</v>
      </c>
      <c r="AN1149" s="130">
        <v>0</v>
      </c>
      <c r="AO1149" s="130">
        <v>0</v>
      </c>
      <c r="AP1149" s="130">
        <v>0</v>
      </c>
      <c r="AQ1149" s="130">
        <v>0</v>
      </c>
      <c r="AR1149" s="130">
        <v>0</v>
      </c>
      <c r="AS1149" s="130">
        <v>0</v>
      </c>
      <c r="AT1149" s="130">
        <v>0</v>
      </c>
      <c r="AU1149" s="130">
        <v>0</v>
      </c>
      <c r="AV1149" s="130">
        <v>0</v>
      </c>
      <c r="AW1149" s="130">
        <v>0</v>
      </c>
      <c r="AX1149" s="130">
        <v>0</v>
      </c>
      <c r="AY1149" s="130">
        <v>0</v>
      </c>
      <c r="AZ1149" s="130">
        <v>0</v>
      </c>
      <c r="BA1149" s="130">
        <v>0</v>
      </c>
      <c r="BB1149" s="130">
        <v>0</v>
      </c>
      <c r="BC1149" s="130">
        <v>0</v>
      </c>
      <c r="BD1149" s="130">
        <v>0</v>
      </c>
      <c r="BE1149" s="130">
        <v>0</v>
      </c>
      <c r="BF1149" s="130">
        <v>0</v>
      </c>
      <c r="BG1149" s="130">
        <v>0</v>
      </c>
      <c r="BH1149" s="130">
        <v>0</v>
      </c>
      <c r="BI1149" s="22">
        <f t="shared" si="51"/>
        <v>0</v>
      </c>
      <c r="BJ1149" s="22">
        <f t="shared" si="52"/>
        <v>0</v>
      </c>
      <c r="BK1149" s="22">
        <f t="shared" si="53"/>
        <v>0</v>
      </c>
    </row>
    <row r="1150" spans="1:63" x14ac:dyDescent="0.35">
      <c r="A1150" s="23" t="s">
        <v>2513</v>
      </c>
      <c r="B1150" s="79" t="s">
        <v>564</v>
      </c>
      <c r="C1150" s="80">
        <v>9</v>
      </c>
      <c r="D1150" s="81" t="s">
        <v>23</v>
      </c>
      <c r="E1150" s="79" t="s">
        <v>458</v>
      </c>
      <c r="F1150" s="79" t="s">
        <v>635</v>
      </c>
      <c r="G1150" s="79" t="s">
        <v>918</v>
      </c>
      <c r="H1150" s="79" t="s">
        <v>656</v>
      </c>
      <c r="I1150" s="79" t="s">
        <v>919</v>
      </c>
      <c r="J1150" s="79" t="s">
        <v>658</v>
      </c>
      <c r="K1150" s="79" t="s">
        <v>472</v>
      </c>
      <c r="L1150" s="79" t="s">
        <v>637</v>
      </c>
      <c r="M1150" s="79" t="s">
        <v>650</v>
      </c>
      <c r="N1150" s="82">
        <v>1</v>
      </c>
      <c r="O1150" s="82">
        <v>1</v>
      </c>
      <c r="P1150" s="82">
        <v>1</v>
      </c>
      <c r="Q1150" s="82">
        <v>1</v>
      </c>
      <c r="R1150" s="82">
        <v>1</v>
      </c>
      <c r="S1150" s="82">
        <v>1</v>
      </c>
      <c r="T1150" s="82">
        <v>0</v>
      </c>
      <c r="U1150" s="82">
        <v>0</v>
      </c>
      <c r="V1150" s="82">
        <v>0</v>
      </c>
      <c r="W1150" s="77">
        <v>93810</v>
      </c>
      <c r="X1150" s="77">
        <v>0</v>
      </c>
      <c r="Y1150" s="77">
        <v>0</v>
      </c>
      <c r="Z1150" s="77">
        <v>485.47</v>
      </c>
      <c r="AA1150" s="77">
        <v>0</v>
      </c>
      <c r="AB1150" s="77">
        <v>0</v>
      </c>
      <c r="AC1150" s="77">
        <v>0</v>
      </c>
      <c r="AD1150" s="77">
        <v>93810</v>
      </c>
      <c r="AE1150" s="134">
        <v>44537</v>
      </c>
      <c r="AF1150" s="134">
        <v>47824</v>
      </c>
      <c r="AG1150" s="135">
        <v>93810</v>
      </c>
      <c r="AH1150" s="84">
        <v>6.7694444444444448</v>
      </c>
      <c r="AI1150" s="84">
        <v>9</v>
      </c>
      <c r="AJ1150" s="136">
        <v>6.2100000000000002E-2</v>
      </c>
      <c r="AK1150" s="79" t="s">
        <v>651</v>
      </c>
      <c r="AL1150" s="79" t="s">
        <v>652</v>
      </c>
      <c r="AM1150" s="130">
        <v>0</v>
      </c>
      <c r="AN1150" s="130">
        <v>0</v>
      </c>
      <c r="AO1150" s="130">
        <v>0</v>
      </c>
      <c r="AP1150" s="130">
        <v>0</v>
      </c>
      <c r="AQ1150" s="130">
        <v>0</v>
      </c>
      <c r="AR1150" s="130">
        <v>0</v>
      </c>
      <c r="AS1150" s="130">
        <v>0</v>
      </c>
      <c r="AT1150" s="130">
        <v>0</v>
      </c>
      <c r="AU1150" s="130">
        <v>0</v>
      </c>
      <c r="AV1150" s="130">
        <v>0</v>
      </c>
      <c r="AW1150" s="130">
        <v>0</v>
      </c>
      <c r="AX1150" s="130">
        <v>0</v>
      </c>
      <c r="AY1150" s="130">
        <v>0</v>
      </c>
      <c r="AZ1150" s="130">
        <v>0</v>
      </c>
      <c r="BA1150" s="130">
        <v>0</v>
      </c>
      <c r="BB1150" s="130">
        <v>0</v>
      </c>
      <c r="BC1150" s="130">
        <v>0</v>
      </c>
      <c r="BD1150" s="130">
        <v>0</v>
      </c>
      <c r="BE1150" s="130">
        <v>0</v>
      </c>
      <c r="BF1150" s="130">
        <v>0</v>
      </c>
      <c r="BG1150" s="130">
        <v>0</v>
      </c>
      <c r="BH1150" s="130">
        <v>0</v>
      </c>
      <c r="BI1150" s="22">
        <f t="shared" si="51"/>
        <v>0</v>
      </c>
      <c r="BJ1150" s="22">
        <f t="shared" si="52"/>
        <v>0</v>
      </c>
      <c r="BK1150" s="22">
        <f t="shared" si="53"/>
        <v>0</v>
      </c>
    </row>
    <row r="1151" spans="1:63" x14ac:dyDescent="0.35">
      <c r="A1151" s="23" t="s">
        <v>2514</v>
      </c>
      <c r="B1151" s="79" t="s">
        <v>564</v>
      </c>
      <c r="C1151" s="80">
        <v>10</v>
      </c>
      <c r="D1151" s="81" t="s">
        <v>23</v>
      </c>
      <c r="E1151" s="79" t="s">
        <v>458</v>
      </c>
      <c r="F1151" s="79" t="s">
        <v>635</v>
      </c>
      <c r="G1151" s="79" t="s">
        <v>918</v>
      </c>
      <c r="H1151" s="79" t="s">
        <v>656</v>
      </c>
      <c r="I1151" s="79" t="s">
        <v>919</v>
      </c>
      <c r="J1151" s="79" t="s">
        <v>658</v>
      </c>
      <c r="K1151" s="79" t="s">
        <v>472</v>
      </c>
      <c r="L1151" s="79" t="s">
        <v>637</v>
      </c>
      <c r="M1151" s="79" t="s">
        <v>650</v>
      </c>
      <c r="N1151" s="82">
        <v>1</v>
      </c>
      <c r="O1151" s="82">
        <v>1</v>
      </c>
      <c r="P1151" s="82">
        <v>1</v>
      </c>
      <c r="Q1151" s="82">
        <v>1</v>
      </c>
      <c r="R1151" s="82">
        <v>1</v>
      </c>
      <c r="S1151" s="82">
        <v>1</v>
      </c>
      <c r="T1151" s="82">
        <v>0</v>
      </c>
      <c r="U1151" s="82">
        <v>0</v>
      </c>
      <c r="V1151" s="82">
        <v>0</v>
      </c>
      <c r="W1151" s="77">
        <v>53100</v>
      </c>
      <c r="X1151" s="77">
        <v>0</v>
      </c>
      <c r="Y1151" s="77">
        <v>0</v>
      </c>
      <c r="Z1151" s="77">
        <v>287.62</v>
      </c>
      <c r="AA1151" s="77">
        <v>0</v>
      </c>
      <c r="AB1151" s="77">
        <v>0</v>
      </c>
      <c r="AC1151" s="77">
        <v>0</v>
      </c>
      <c r="AD1151" s="77">
        <v>53100</v>
      </c>
      <c r="AE1151" s="134">
        <v>44537</v>
      </c>
      <c r="AF1151" s="134">
        <v>48189</v>
      </c>
      <c r="AG1151" s="135">
        <v>53100</v>
      </c>
      <c r="AH1151" s="84">
        <v>7.7694444444444448</v>
      </c>
      <c r="AI1151" s="84">
        <v>10</v>
      </c>
      <c r="AJ1151" s="136">
        <v>6.5000000000000002E-2</v>
      </c>
      <c r="AK1151" s="79" t="s">
        <v>651</v>
      </c>
      <c r="AL1151" s="79" t="s">
        <v>652</v>
      </c>
      <c r="AM1151" s="130">
        <v>0</v>
      </c>
      <c r="AN1151" s="130">
        <v>0</v>
      </c>
      <c r="AO1151" s="130">
        <v>0</v>
      </c>
      <c r="AP1151" s="130">
        <v>0</v>
      </c>
      <c r="AQ1151" s="130">
        <v>0</v>
      </c>
      <c r="AR1151" s="130">
        <v>0</v>
      </c>
      <c r="AS1151" s="130">
        <v>0</v>
      </c>
      <c r="AT1151" s="130">
        <v>0</v>
      </c>
      <c r="AU1151" s="130">
        <v>0</v>
      </c>
      <c r="AV1151" s="130">
        <v>0</v>
      </c>
      <c r="AW1151" s="130">
        <v>0</v>
      </c>
      <c r="AX1151" s="130">
        <v>0</v>
      </c>
      <c r="AY1151" s="130">
        <v>0</v>
      </c>
      <c r="AZ1151" s="130">
        <v>0</v>
      </c>
      <c r="BA1151" s="130">
        <v>0</v>
      </c>
      <c r="BB1151" s="130">
        <v>0</v>
      </c>
      <c r="BC1151" s="130">
        <v>0</v>
      </c>
      <c r="BD1151" s="130">
        <v>0</v>
      </c>
      <c r="BE1151" s="130">
        <v>0</v>
      </c>
      <c r="BF1151" s="130">
        <v>0</v>
      </c>
      <c r="BG1151" s="130">
        <v>0</v>
      </c>
      <c r="BH1151" s="130">
        <v>0</v>
      </c>
      <c r="BI1151" s="22">
        <f t="shared" si="51"/>
        <v>0</v>
      </c>
      <c r="BJ1151" s="22">
        <f t="shared" si="52"/>
        <v>0</v>
      </c>
      <c r="BK1151" s="22">
        <f t="shared" si="53"/>
        <v>0</v>
      </c>
    </row>
    <row r="1152" spans="1:63" x14ac:dyDescent="0.35">
      <c r="A1152" s="23" t="s">
        <v>2515</v>
      </c>
      <c r="B1152" s="79" t="s">
        <v>1188</v>
      </c>
      <c r="C1152" s="80">
        <v>1</v>
      </c>
      <c r="D1152" s="81" t="s">
        <v>23</v>
      </c>
      <c r="E1152" s="79" t="s">
        <v>458</v>
      </c>
      <c r="F1152" s="79" t="s">
        <v>635</v>
      </c>
      <c r="G1152" s="79" t="s">
        <v>647</v>
      </c>
      <c r="H1152" s="79" t="s">
        <v>648</v>
      </c>
      <c r="I1152" s="79" t="s">
        <v>636</v>
      </c>
      <c r="J1152" s="79" t="s">
        <v>649</v>
      </c>
      <c r="K1152" s="79" t="s">
        <v>307</v>
      </c>
      <c r="L1152" s="79" t="s">
        <v>637</v>
      </c>
      <c r="M1152" s="79" t="s">
        <v>650</v>
      </c>
      <c r="N1152" s="82">
        <v>1</v>
      </c>
      <c r="O1152" s="82">
        <v>1</v>
      </c>
      <c r="P1152" s="82">
        <v>1</v>
      </c>
      <c r="Q1152" s="82">
        <v>0</v>
      </c>
      <c r="R1152" s="82">
        <v>0</v>
      </c>
      <c r="S1152" s="82">
        <v>1</v>
      </c>
      <c r="T1152" s="82">
        <v>1</v>
      </c>
      <c r="U1152" s="82">
        <v>1</v>
      </c>
      <c r="V1152" s="82">
        <v>0</v>
      </c>
      <c r="W1152" s="77">
        <v>901812.87</v>
      </c>
      <c r="X1152" s="77">
        <v>0</v>
      </c>
      <c r="Y1152" s="77">
        <v>0</v>
      </c>
      <c r="Z1152" s="77">
        <v>0</v>
      </c>
      <c r="AA1152" s="77">
        <v>0</v>
      </c>
      <c r="AB1152" s="77">
        <v>0</v>
      </c>
      <c r="AC1152" s="77">
        <v>0</v>
      </c>
      <c r="AD1152" s="77">
        <v>901812.87</v>
      </c>
      <c r="AE1152" s="134">
        <v>44291</v>
      </c>
      <c r="AF1152" s="134">
        <v>46117</v>
      </c>
      <c r="AG1152" s="135">
        <v>901812.87</v>
      </c>
      <c r="AH1152" s="84">
        <v>2.0972222222222223</v>
      </c>
      <c r="AI1152" s="84">
        <v>5</v>
      </c>
      <c r="AJ1152" s="136">
        <v>7.1300000000000002E-2</v>
      </c>
      <c r="AK1152" s="79" t="s">
        <v>651</v>
      </c>
      <c r="AL1152" s="79" t="s">
        <v>652</v>
      </c>
      <c r="AM1152" s="130">
        <v>0</v>
      </c>
      <c r="AN1152" s="130">
        <v>0</v>
      </c>
      <c r="AO1152" s="130">
        <v>0</v>
      </c>
      <c r="AP1152" s="130">
        <v>0</v>
      </c>
      <c r="AQ1152" s="130">
        <v>0</v>
      </c>
      <c r="AR1152" s="130">
        <v>0</v>
      </c>
      <c r="AS1152" s="130">
        <v>0</v>
      </c>
      <c r="AT1152" s="130">
        <v>0</v>
      </c>
      <c r="AU1152" s="130">
        <v>0</v>
      </c>
      <c r="AV1152" s="130">
        <v>0</v>
      </c>
      <c r="AW1152" s="130">
        <v>0</v>
      </c>
      <c r="AX1152" s="130">
        <v>0</v>
      </c>
      <c r="AY1152" s="130">
        <v>0</v>
      </c>
      <c r="AZ1152" s="130">
        <v>0</v>
      </c>
      <c r="BA1152" s="130">
        <v>0</v>
      </c>
      <c r="BB1152" s="130">
        <v>0</v>
      </c>
      <c r="BC1152" s="130">
        <v>0</v>
      </c>
      <c r="BD1152" s="130">
        <v>0</v>
      </c>
      <c r="BE1152" s="130">
        <v>0</v>
      </c>
      <c r="BF1152" s="130">
        <v>0</v>
      </c>
      <c r="BG1152" s="130">
        <v>0</v>
      </c>
      <c r="BH1152" s="130">
        <v>0</v>
      </c>
      <c r="BI1152" s="22">
        <f t="shared" si="51"/>
        <v>0</v>
      </c>
      <c r="BJ1152" s="22">
        <f t="shared" si="52"/>
        <v>0</v>
      </c>
      <c r="BK1152" s="22">
        <f t="shared" si="53"/>
        <v>0</v>
      </c>
    </row>
    <row r="1153" spans="1:63" x14ac:dyDescent="0.35">
      <c r="A1153" s="23" t="s">
        <v>2516</v>
      </c>
      <c r="B1153" s="79" t="s">
        <v>1189</v>
      </c>
      <c r="C1153" s="80">
        <v>1</v>
      </c>
      <c r="D1153" s="81" t="s">
        <v>23</v>
      </c>
      <c r="E1153" s="79" t="s">
        <v>458</v>
      </c>
      <c r="F1153" s="79" t="s">
        <v>635</v>
      </c>
      <c r="G1153" s="79" t="s">
        <v>647</v>
      </c>
      <c r="H1153" s="79" t="s">
        <v>648</v>
      </c>
      <c r="I1153" s="79" t="s">
        <v>636</v>
      </c>
      <c r="J1153" s="79" t="s">
        <v>649</v>
      </c>
      <c r="K1153" s="79" t="s">
        <v>307</v>
      </c>
      <c r="L1153" s="79" t="s">
        <v>637</v>
      </c>
      <c r="M1153" s="79" t="s">
        <v>650</v>
      </c>
      <c r="N1153" s="82">
        <v>1</v>
      </c>
      <c r="O1153" s="82">
        <v>1</v>
      </c>
      <c r="P1153" s="82">
        <v>1</v>
      </c>
      <c r="Q1153" s="82">
        <v>0</v>
      </c>
      <c r="R1153" s="82">
        <v>0</v>
      </c>
      <c r="S1153" s="82">
        <v>1</v>
      </c>
      <c r="T1153" s="82">
        <v>1</v>
      </c>
      <c r="U1153" s="82">
        <v>1</v>
      </c>
      <c r="V1153" s="82">
        <v>0</v>
      </c>
      <c r="W1153" s="77">
        <v>903591.25</v>
      </c>
      <c r="X1153" s="77">
        <v>0</v>
      </c>
      <c r="Y1153" s="77">
        <v>0</v>
      </c>
      <c r="Z1153" s="77">
        <v>0</v>
      </c>
      <c r="AA1153" s="77">
        <v>0</v>
      </c>
      <c r="AB1153" s="77">
        <v>0</v>
      </c>
      <c r="AC1153" s="77">
        <v>0</v>
      </c>
      <c r="AD1153" s="77">
        <v>903591.25</v>
      </c>
      <c r="AE1153" s="134">
        <v>44291</v>
      </c>
      <c r="AF1153" s="134">
        <v>45387</v>
      </c>
      <c r="AG1153" s="135">
        <v>903591.25</v>
      </c>
      <c r="AH1153" s="84">
        <v>9.7222222222222224E-2</v>
      </c>
      <c r="AI1153" s="84">
        <v>3</v>
      </c>
      <c r="AJ1153" s="136">
        <v>6.1699999999999998E-2</v>
      </c>
      <c r="AK1153" s="79" t="s">
        <v>651</v>
      </c>
      <c r="AL1153" s="79" t="s">
        <v>652</v>
      </c>
      <c r="AM1153" s="130">
        <v>0</v>
      </c>
      <c r="AN1153" s="130">
        <v>903591.25</v>
      </c>
      <c r="AO1153" s="130">
        <v>0</v>
      </c>
      <c r="AP1153" s="130">
        <v>0</v>
      </c>
      <c r="AQ1153" s="130">
        <v>0</v>
      </c>
      <c r="AR1153" s="130">
        <v>0</v>
      </c>
      <c r="AS1153" s="130">
        <v>0</v>
      </c>
      <c r="AT1153" s="130">
        <v>0</v>
      </c>
      <c r="AU1153" s="130">
        <v>0</v>
      </c>
      <c r="AV1153" s="130">
        <v>0</v>
      </c>
      <c r="AW1153" s="130">
        <v>0</v>
      </c>
      <c r="AX1153" s="130">
        <v>0</v>
      </c>
      <c r="AY1153" s="130">
        <v>0</v>
      </c>
      <c r="AZ1153" s="130">
        <v>0</v>
      </c>
      <c r="BA1153" s="130">
        <v>0</v>
      </c>
      <c r="BB1153" s="130">
        <v>0</v>
      </c>
      <c r="BC1153" s="130">
        <v>0</v>
      </c>
      <c r="BD1153" s="130">
        <v>0</v>
      </c>
      <c r="BE1153" s="130">
        <v>0</v>
      </c>
      <c r="BF1153" s="130">
        <v>0</v>
      </c>
      <c r="BG1153" s="130">
        <v>0</v>
      </c>
      <c r="BH1153" s="130">
        <v>0</v>
      </c>
      <c r="BI1153" s="22">
        <f t="shared" si="51"/>
        <v>903591.25</v>
      </c>
      <c r="BJ1153" s="22">
        <f t="shared" si="52"/>
        <v>0</v>
      </c>
      <c r="BK1153" s="22">
        <f t="shared" si="53"/>
        <v>903591.25</v>
      </c>
    </row>
    <row r="1154" spans="1:63" x14ac:dyDescent="0.35">
      <c r="A1154" s="23" t="s">
        <v>2517</v>
      </c>
      <c r="B1154" s="79" t="s">
        <v>1190</v>
      </c>
      <c r="C1154" s="80">
        <v>1</v>
      </c>
      <c r="D1154" s="81" t="s">
        <v>23</v>
      </c>
      <c r="E1154" s="79" t="s">
        <v>458</v>
      </c>
      <c r="F1154" s="79" t="s">
        <v>635</v>
      </c>
      <c r="G1154" s="79" t="s">
        <v>647</v>
      </c>
      <c r="H1154" s="79" t="s">
        <v>648</v>
      </c>
      <c r="I1154" s="79" t="s">
        <v>636</v>
      </c>
      <c r="J1154" s="79" t="s">
        <v>649</v>
      </c>
      <c r="K1154" s="79" t="s">
        <v>997</v>
      </c>
      <c r="L1154" s="79" t="s">
        <v>637</v>
      </c>
      <c r="M1154" s="79" t="s">
        <v>650</v>
      </c>
      <c r="N1154" s="82">
        <v>1</v>
      </c>
      <c r="O1154" s="82">
        <v>1</v>
      </c>
      <c r="P1154" s="82">
        <v>1</v>
      </c>
      <c r="Q1154" s="82">
        <v>0</v>
      </c>
      <c r="R1154" s="82">
        <v>0</v>
      </c>
      <c r="S1154" s="82">
        <v>1</v>
      </c>
      <c r="T1154" s="82">
        <v>1</v>
      </c>
      <c r="U1154" s="82">
        <v>1</v>
      </c>
      <c r="V1154" s="82">
        <v>0</v>
      </c>
      <c r="W1154" s="77">
        <v>2337432.89</v>
      </c>
      <c r="X1154" s="77">
        <v>0</v>
      </c>
      <c r="Y1154" s="77">
        <v>0</v>
      </c>
      <c r="Z1154" s="77">
        <v>0</v>
      </c>
      <c r="AA1154" s="77">
        <v>0</v>
      </c>
      <c r="AB1154" s="77">
        <v>0</v>
      </c>
      <c r="AC1154" s="77">
        <v>0</v>
      </c>
      <c r="AD1154" s="77">
        <v>2337432.89</v>
      </c>
      <c r="AE1154" s="134">
        <v>44291</v>
      </c>
      <c r="AF1154" s="134">
        <v>46117</v>
      </c>
      <c r="AG1154" s="135">
        <v>2337432.89</v>
      </c>
      <c r="AH1154" s="84">
        <v>2.0972222222222223</v>
      </c>
      <c r="AI1154" s="84">
        <v>5</v>
      </c>
      <c r="AJ1154" s="136">
        <v>7.1300000000000002E-2</v>
      </c>
      <c r="AK1154" s="79" t="s">
        <v>651</v>
      </c>
      <c r="AL1154" s="79" t="s">
        <v>652</v>
      </c>
      <c r="AM1154" s="130">
        <v>0</v>
      </c>
      <c r="AN1154" s="130">
        <v>0</v>
      </c>
      <c r="AO1154" s="130">
        <v>0</v>
      </c>
      <c r="AP1154" s="130">
        <v>0</v>
      </c>
      <c r="AQ1154" s="130">
        <v>0</v>
      </c>
      <c r="AR1154" s="130">
        <v>0</v>
      </c>
      <c r="AS1154" s="130">
        <v>0</v>
      </c>
      <c r="AT1154" s="130">
        <v>0</v>
      </c>
      <c r="AU1154" s="130">
        <v>0</v>
      </c>
      <c r="AV1154" s="130">
        <v>0</v>
      </c>
      <c r="AW1154" s="130">
        <v>0</v>
      </c>
      <c r="AX1154" s="130">
        <v>0</v>
      </c>
      <c r="AY1154" s="130">
        <v>0</v>
      </c>
      <c r="AZ1154" s="130">
        <v>0</v>
      </c>
      <c r="BA1154" s="130">
        <v>0</v>
      </c>
      <c r="BB1154" s="130">
        <v>0</v>
      </c>
      <c r="BC1154" s="130">
        <v>0</v>
      </c>
      <c r="BD1154" s="130">
        <v>0</v>
      </c>
      <c r="BE1154" s="130">
        <v>0</v>
      </c>
      <c r="BF1154" s="130">
        <v>0</v>
      </c>
      <c r="BG1154" s="130">
        <v>0</v>
      </c>
      <c r="BH1154" s="130">
        <v>0</v>
      </c>
      <c r="BI1154" s="22">
        <f t="shared" si="51"/>
        <v>0</v>
      </c>
      <c r="BJ1154" s="22">
        <f t="shared" si="52"/>
        <v>0</v>
      </c>
      <c r="BK1154" s="22">
        <f t="shared" si="53"/>
        <v>0</v>
      </c>
    </row>
    <row r="1155" spans="1:63" x14ac:dyDescent="0.35">
      <c r="A1155" s="23" t="s">
        <v>2518</v>
      </c>
      <c r="B1155" s="79" t="s">
        <v>1191</v>
      </c>
      <c r="C1155" s="80">
        <v>1</v>
      </c>
      <c r="D1155" s="81" t="s">
        <v>23</v>
      </c>
      <c r="E1155" s="79" t="s">
        <v>458</v>
      </c>
      <c r="F1155" s="79" t="s">
        <v>635</v>
      </c>
      <c r="G1155" s="79" t="s">
        <v>647</v>
      </c>
      <c r="H1155" s="79" t="s">
        <v>648</v>
      </c>
      <c r="I1155" s="79" t="s">
        <v>636</v>
      </c>
      <c r="J1155" s="79" t="s">
        <v>649</v>
      </c>
      <c r="K1155" s="79" t="s">
        <v>997</v>
      </c>
      <c r="L1155" s="79" t="s">
        <v>637</v>
      </c>
      <c r="M1155" s="79" t="s">
        <v>650</v>
      </c>
      <c r="N1155" s="82">
        <v>1</v>
      </c>
      <c r="O1155" s="82">
        <v>1</v>
      </c>
      <c r="P1155" s="82">
        <v>1</v>
      </c>
      <c r="Q1155" s="82">
        <v>0</v>
      </c>
      <c r="R1155" s="82">
        <v>0</v>
      </c>
      <c r="S1155" s="82">
        <v>1</v>
      </c>
      <c r="T1155" s="82">
        <v>1</v>
      </c>
      <c r="U1155" s="82">
        <v>1</v>
      </c>
      <c r="V1155" s="82">
        <v>0</v>
      </c>
      <c r="W1155" s="77">
        <v>1040699.65</v>
      </c>
      <c r="X1155" s="77">
        <v>0</v>
      </c>
      <c r="Y1155" s="77">
        <v>0</v>
      </c>
      <c r="Z1155" s="77">
        <v>0</v>
      </c>
      <c r="AA1155" s="77">
        <v>0</v>
      </c>
      <c r="AB1155" s="77">
        <v>0</v>
      </c>
      <c r="AC1155" s="77">
        <v>0</v>
      </c>
      <c r="AD1155" s="77">
        <v>1040699.65</v>
      </c>
      <c r="AE1155" s="134">
        <v>44291</v>
      </c>
      <c r="AF1155" s="134">
        <v>46117</v>
      </c>
      <c r="AG1155" s="135">
        <v>1040699.65</v>
      </c>
      <c r="AH1155" s="84">
        <v>2.0972222222222223</v>
      </c>
      <c r="AI1155" s="84">
        <v>5</v>
      </c>
      <c r="AJ1155" s="136">
        <v>7.1300000000000002E-2</v>
      </c>
      <c r="AK1155" s="79" t="s">
        <v>651</v>
      </c>
      <c r="AL1155" s="79" t="s">
        <v>652</v>
      </c>
      <c r="AM1155" s="130">
        <v>0</v>
      </c>
      <c r="AN1155" s="130">
        <v>0</v>
      </c>
      <c r="AO1155" s="130">
        <v>0</v>
      </c>
      <c r="AP1155" s="130">
        <v>0</v>
      </c>
      <c r="AQ1155" s="130">
        <v>0</v>
      </c>
      <c r="AR1155" s="130">
        <v>0</v>
      </c>
      <c r="AS1155" s="130">
        <v>0</v>
      </c>
      <c r="AT1155" s="130">
        <v>0</v>
      </c>
      <c r="AU1155" s="130">
        <v>0</v>
      </c>
      <c r="AV1155" s="130">
        <v>0</v>
      </c>
      <c r="AW1155" s="130">
        <v>0</v>
      </c>
      <c r="AX1155" s="130">
        <v>0</v>
      </c>
      <c r="AY1155" s="130">
        <v>0</v>
      </c>
      <c r="AZ1155" s="130">
        <v>0</v>
      </c>
      <c r="BA1155" s="130">
        <v>0</v>
      </c>
      <c r="BB1155" s="130">
        <v>0</v>
      </c>
      <c r="BC1155" s="130">
        <v>0</v>
      </c>
      <c r="BD1155" s="130">
        <v>0</v>
      </c>
      <c r="BE1155" s="130">
        <v>0</v>
      </c>
      <c r="BF1155" s="130">
        <v>0</v>
      </c>
      <c r="BG1155" s="130">
        <v>0</v>
      </c>
      <c r="BH1155" s="130">
        <v>0</v>
      </c>
      <c r="BI1155" s="22">
        <f t="shared" ref="BI1155:BI1218" si="54">SUM(AM1155:AV1155)</f>
        <v>0</v>
      </c>
      <c r="BJ1155" s="22">
        <f t="shared" si="52"/>
        <v>0</v>
      </c>
      <c r="BK1155" s="22">
        <f t="shared" si="53"/>
        <v>0</v>
      </c>
    </row>
    <row r="1156" spans="1:63" x14ac:dyDescent="0.35">
      <c r="A1156" s="23" t="s">
        <v>2519</v>
      </c>
      <c r="B1156" s="79" t="s">
        <v>1192</v>
      </c>
      <c r="C1156" s="80">
        <v>1</v>
      </c>
      <c r="D1156" s="81" t="s">
        <v>23</v>
      </c>
      <c r="E1156" s="79" t="s">
        <v>458</v>
      </c>
      <c r="F1156" s="79" t="s">
        <v>635</v>
      </c>
      <c r="G1156" s="79" t="s">
        <v>647</v>
      </c>
      <c r="H1156" s="79" t="s">
        <v>648</v>
      </c>
      <c r="I1156" s="79" t="s">
        <v>636</v>
      </c>
      <c r="J1156" s="79" t="s">
        <v>649</v>
      </c>
      <c r="K1156" s="79" t="s">
        <v>997</v>
      </c>
      <c r="L1156" s="79" t="s">
        <v>637</v>
      </c>
      <c r="M1156" s="79" t="s">
        <v>650</v>
      </c>
      <c r="N1156" s="82">
        <v>1</v>
      </c>
      <c r="O1156" s="82">
        <v>1</v>
      </c>
      <c r="P1156" s="82">
        <v>1</v>
      </c>
      <c r="Q1156" s="82">
        <v>0</v>
      </c>
      <c r="R1156" s="82">
        <v>0</v>
      </c>
      <c r="S1156" s="82">
        <v>1</v>
      </c>
      <c r="T1156" s="82">
        <v>1</v>
      </c>
      <c r="U1156" s="82">
        <v>1</v>
      </c>
      <c r="V1156" s="82">
        <v>0</v>
      </c>
      <c r="W1156" s="77">
        <v>1042778.94</v>
      </c>
      <c r="X1156" s="77">
        <v>0</v>
      </c>
      <c r="Y1156" s="77">
        <v>0</v>
      </c>
      <c r="Z1156" s="77">
        <v>0</v>
      </c>
      <c r="AA1156" s="77">
        <v>0</v>
      </c>
      <c r="AB1156" s="77">
        <v>0</v>
      </c>
      <c r="AC1156" s="77">
        <v>0</v>
      </c>
      <c r="AD1156" s="77">
        <v>1042778.94</v>
      </c>
      <c r="AE1156" s="134">
        <v>44291</v>
      </c>
      <c r="AF1156" s="134">
        <v>45387</v>
      </c>
      <c r="AG1156" s="135">
        <v>1042778.94</v>
      </c>
      <c r="AH1156" s="84">
        <v>9.7222222222222224E-2</v>
      </c>
      <c r="AI1156" s="84">
        <v>3</v>
      </c>
      <c r="AJ1156" s="136">
        <v>6.1699999999999998E-2</v>
      </c>
      <c r="AK1156" s="79" t="s">
        <v>651</v>
      </c>
      <c r="AL1156" s="79" t="s">
        <v>652</v>
      </c>
      <c r="AM1156" s="130">
        <v>0</v>
      </c>
      <c r="AN1156" s="130">
        <v>1042778.94</v>
      </c>
      <c r="AO1156" s="130">
        <v>0</v>
      </c>
      <c r="AP1156" s="130">
        <v>0</v>
      </c>
      <c r="AQ1156" s="130">
        <v>0</v>
      </c>
      <c r="AR1156" s="130">
        <v>0</v>
      </c>
      <c r="AS1156" s="130">
        <v>0</v>
      </c>
      <c r="AT1156" s="130">
        <v>0</v>
      </c>
      <c r="AU1156" s="130">
        <v>0</v>
      </c>
      <c r="AV1156" s="130">
        <v>0</v>
      </c>
      <c r="AW1156" s="130">
        <v>0</v>
      </c>
      <c r="AX1156" s="130">
        <v>0</v>
      </c>
      <c r="AY1156" s="130">
        <v>0</v>
      </c>
      <c r="AZ1156" s="130">
        <v>0</v>
      </c>
      <c r="BA1156" s="130">
        <v>0</v>
      </c>
      <c r="BB1156" s="130">
        <v>0</v>
      </c>
      <c r="BC1156" s="130">
        <v>0</v>
      </c>
      <c r="BD1156" s="130">
        <v>0</v>
      </c>
      <c r="BE1156" s="130">
        <v>0</v>
      </c>
      <c r="BF1156" s="130">
        <v>0</v>
      </c>
      <c r="BG1156" s="130">
        <v>0</v>
      </c>
      <c r="BH1156" s="130">
        <v>0</v>
      </c>
      <c r="BI1156" s="22">
        <f t="shared" si="54"/>
        <v>1042778.94</v>
      </c>
      <c r="BJ1156" s="22">
        <f t="shared" ref="BJ1156:BJ1219" si="55">SUM(AW1156:BH1156)</f>
        <v>0</v>
      </c>
      <c r="BK1156" s="22">
        <f t="shared" ref="BK1156:BK1219" si="56">BI1156+BJ1156</f>
        <v>1042778.94</v>
      </c>
    </row>
    <row r="1157" spans="1:63" x14ac:dyDescent="0.35">
      <c r="A1157" s="23" t="s">
        <v>2520</v>
      </c>
      <c r="B1157" s="79" t="s">
        <v>565</v>
      </c>
      <c r="C1157" s="80">
        <v>3</v>
      </c>
      <c r="D1157" s="81" t="s">
        <v>23</v>
      </c>
      <c r="E1157" s="79" t="s">
        <v>458</v>
      </c>
      <c r="F1157" s="79" t="s">
        <v>635</v>
      </c>
      <c r="G1157" s="79" t="s">
        <v>918</v>
      </c>
      <c r="H1157" s="79" t="s">
        <v>656</v>
      </c>
      <c r="I1157" s="79" t="s">
        <v>919</v>
      </c>
      <c r="J1157" s="79" t="s">
        <v>658</v>
      </c>
      <c r="K1157" s="79" t="s">
        <v>472</v>
      </c>
      <c r="L1157" s="79" t="s">
        <v>637</v>
      </c>
      <c r="M1157" s="79" t="s">
        <v>650</v>
      </c>
      <c r="N1157" s="82">
        <v>1</v>
      </c>
      <c r="O1157" s="82">
        <v>1</v>
      </c>
      <c r="P1157" s="82">
        <v>1</v>
      </c>
      <c r="Q1157" s="82">
        <v>1</v>
      </c>
      <c r="R1157" s="82">
        <v>1</v>
      </c>
      <c r="S1157" s="82">
        <v>1</v>
      </c>
      <c r="T1157" s="82">
        <v>0</v>
      </c>
      <c r="U1157" s="82">
        <v>0</v>
      </c>
      <c r="V1157" s="82">
        <v>0</v>
      </c>
      <c r="W1157" s="77">
        <v>197355</v>
      </c>
      <c r="X1157" s="77">
        <v>0</v>
      </c>
      <c r="Y1157" s="77">
        <v>0</v>
      </c>
      <c r="Z1157" s="77">
        <v>707.19</v>
      </c>
      <c r="AA1157" s="77">
        <v>0</v>
      </c>
      <c r="AB1157" s="77">
        <v>0</v>
      </c>
      <c r="AC1157" s="77">
        <v>0</v>
      </c>
      <c r="AD1157" s="77">
        <v>197355</v>
      </c>
      <c r="AE1157" s="134">
        <v>44553</v>
      </c>
      <c r="AF1157" s="134">
        <v>45649</v>
      </c>
      <c r="AG1157" s="135">
        <v>197355</v>
      </c>
      <c r="AH1157" s="84">
        <v>0.81388888888888888</v>
      </c>
      <c r="AI1157" s="84">
        <v>3</v>
      </c>
      <c r="AJ1157" s="136">
        <v>4.2999999999999997E-2</v>
      </c>
      <c r="AK1157" s="79" t="s">
        <v>651</v>
      </c>
      <c r="AL1157" s="79" t="s">
        <v>652</v>
      </c>
      <c r="AM1157" s="130">
        <v>0</v>
      </c>
      <c r="AN1157" s="130">
        <v>0</v>
      </c>
      <c r="AO1157" s="130">
        <v>0</v>
      </c>
      <c r="AP1157" s="130">
        <v>98677.5</v>
      </c>
      <c r="AQ1157" s="130">
        <v>0</v>
      </c>
      <c r="AR1157" s="130">
        <v>0</v>
      </c>
      <c r="AS1157" s="130">
        <v>0</v>
      </c>
      <c r="AT1157" s="130">
        <v>0</v>
      </c>
      <c r="AU1157" s="130">
        <v>0</v>
      </c>
      <c r="AV1157" s="130">
        <v>98677.5</v>
      </c>
      <c r="AW1157" s="130">
        <v>0</v>
      </c>
      <c r="AX1157" s="130">
        <v>0</v>
      </c>
      <c r="AY1157" s="130">
        <v>0</v>
      </c>
      <c r="AZ1157" s="130">
        <v>0</v>
      </c>
      <c r="BA1157" s="130">
        <v>0</v>
      </c>
      <c r="BB1157" s="130">
        <v>0</v>
      </c>
      <c r="BC1157" s="130">
        <v>0</v>
      </c>
      <c r="BD1157" s="130">
        <v>0</v>
      </c>
      <c r="BE1157" s="130">
        <v>0</v>
      </c>
      <c r="BF1157" s="130">
        <v>0</v>
      </c>
      <c r="BG1157" s="130">
        <v>0</v>
      </c>
      <c r="BH1157" s="130">
        <v>0</v>
      </c>
      <c r="BI1157" s="22">
        <f t="shared" si="54"/>
        <v>197355</v>
      </c>
      <c r="BJ1157" s="22">
        <f t="shared" si="55"/>
        <v>0</v>
      </c>
      <c r="BK1157" s="22">
        <f t="shared" si="56"/>
        <v>197355</v>
      </c>
    </row>
    <row r="1158" spans="1:63" x14ac:dyDescent="0.35">
      <c r="A1158" s="23" t="s">
        <v>2521</v>
      </c>
      <c r="B1158" s="79" t="s">
        <v>565</v>
      </c>
      <c r="C1158" s="80">
        <v>4</v>
      </c>
      <c r="D1158" s="81" t="s">
        <v>23</v>
      </c>
      <c r="E1158" s="79" t="s">
        <v>458</v>
      </c>
      <c r="F1158" s="79" t="s">
        <v>635</v>
      </c>
      <c r="G1158" s="79" t="s">
        <v>918</v>
      </c>
      <c r="H1158" s="79" t="s">
        <v>656</v>
      </c>
      <c r="I1158" s="79" t="s">
        <v>919</v>
      </c>
      <c r="J1158" s="79" t="s">
        <v>658</v>
      </c>
      <c r="K1158" s="79" t="s">
        <v>472</v>
      </c>
      <c r="L1158" s="79" t="s">
        <v>637</v>
      </c>
      <c r="M1158" s="79" t="s">
        <v>650</v>
      </c>
      <c r="N1158" s="82">
        <v>1</v>
      </c>
      <c r="O1158" s="82">
        <v>1</v>
      </c>
      <c r="P1158" s="82">
        <v>1</v>
      </c>
      <c r="Q1158" s="82">
        <v>1</v>
      </c>
      <c r="R1158" s="82">
        <v>1</v>
      </c>
      <c r="S1158" s="82">
        <v>1</v>
      </c>
      <c r="T1158" s="82">
        <v>0</v>
      </c>
      <c r="U1158" s="82">
        <v>0</v>
      </c>
      <c r="V1158" s="82">
        <v>0</v>
      </c>
      <c r="W1158" s="77">
        <v>263730</v>
      </c>
      <c r="X1158" s="77">
        <v>0</v>
      </c>
      <c r="Y1158" s="77">
        <v>0</v>
      </c>
      <c r="Z1158" s="77">
        <v>1035.1400000000001</v>
      </c>
      <c r="AA1158" s="77">
        <v>0</v>
      </c>
      <c r="AB1158" s="77">
        <v>0</v>
      </c>
      <c r="AC1158" s="77">
        <v>0</v>
      </c>
      <c r="AD1158" s="77">
        <v>263730</v>
      </c>
      <c r="AE1158" s="134">
        <v>44553</v>
      </c>
      <c r="AF1158" s="134">
        <v>46014</v>
      </c>
      <c r="AG1158" s="135">
        <v>263730</v>
      </c>
      <c r="AH1158" s="84">
        <v>1.8138888888888889</v>
      </c>
      <c r="AI1158" s="84">
        <v>4</v>
      </c>
      <c r="AJ1158" s="136">
        <v>4.7100000000000003E-2</v>
      </c>
      <c r="AK1158" s="79" t="s">
        <v>651</v>
      </c>
      <c r="AL1158" s="79" t="s">
        <v>652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0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131865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131865</v>
      </c>
      <c r="BI1158" s="22">
        <f t="shared" si="54"/>
        <v>0</v>
      </c>
      <c r="BJ1158" s="22">
        <f t="shared" si="55"/>
        <v>263730</v>
      </c>
      <c r="BK1158" s="22">
        <f t="shared" si="56"/>
        <v>263730</v>
      </c>
    </row>
    <row r="1159" spans="1:63" x14ac:dyDescent="0.35">
      <c r="A1159" s="23" t="s">
        <v>2522</v>
      </c>
      <c r="B1159" s="79" t="s">
        <v>565</v>
      </c>
      <c r="C1159" s="80">
        <v>5</v>
      </c>
      <c r="D1159" s="81" t="s">
        <v>23</v>
      </c>
      <c r="E1159" s="79" t="s">
        <v>458</v>
      </c>
      <c r="F1159" s="79" t="s">
        <v>635</v>
      </c>
      <c r="G1159" s="79" t="s">
        <v>918</v>
      </c>
      <c r="H1159" s="79" t="s">
        <v>656</v>
      </c>
      <c r="I1159" s="79" t="s">
        <v>919</v>
      </c>
      <c r="J1159" s="79" t="s">
        <v>658</v>
      </c>
      <c r="K1159" s="79" t="s">
        <v>472</v>
      </c>
      <c r="L1159" s="79" t="s">
        <v>637</v>
      </c>
      <c r="M1159" s="79" t="s">
        <v>650</v>
      </c>
      <c r="N1159" s="82">
        <v>1</v>
      </c>
      <c r="O1159" s="82">
        <v>1</v>
      </c>
      <c r="P1159" s="82">
        <v>1</v>
      </c>
      <c r="Q1159" s="82">
        <v>1</v>
      </c>
      <c r="R1159" s="82">
        <v>1</v>
      </c>
      <c r="S1159" s="82">
        <v>1</v>
      </c>
      <c r="T1159" s="82">
        <v>0</v>
      </c>
      <c r="U1159" s="82">
        <v>0</v>
      </c>
      <c r="V1159" s="82">
        <v>0</v>
      </c>
      <c r="W1159" s="77">
        <v>1078520</v>
      </c>
      <c r="X1159" s="77">
        <v>0</v>
      </c>
      <c r="Y1159" s="77">
        <v>0</v>
      </c>
      <c r="Z1159" s="77">
        <v>4556.75</v>
      </c>
      <c r="AA1159" s="77">
        <v>0</v>
      </c>
      <c r="AB1159" s="77">
        <v>0</v>
      </c>
      <c r="AC1159" s="77">
        <v>0</v>
      </c>
      <c r="AD1159" s="77">
        <v>1078520</v>
      </c>
      <c r="AE1159" s="134">
        <v>44553</v>
      </c>
      <c r="AF1159" s="134">
        <v>46379</v>
      </c>
      <c r="AG1159" s="135">
        <v>1078520</v>
      </c>
      <c r="AH1159" s="84">
        <v>2.8138888888888891</v>
      </c>
      <c r="AI1159" s="84">
        <v>5</v>
      </c>
      <c r="AJ1159" s="136">
        <v>5.0700000000000002E-2</v>
      </c>
      <c r="AK1159" s="79" t="s">
        <v>651</v>
      </c>
      <c r="AL1159" s="79" t="s">
        <v>652</v>
      </c>
      <c r="AM1159" s="130">
        <v>0</v>
      </c>
      <c r="AN1159" s="130">
        <v>0</v>
      </c>
      <c r="AO1159" s="130">
        <v>0</v>
      </c>
      <c r="AP1159" s="130">
        <v>0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0</v>
      </c>
      <c r="BI1159" s="22">
        <f t="shared" si="54"/>
        <v>0</v>
      </c>
      <c r="BJ1159" s="22">
        <f t="shared" si="55"/>
        <v>0</v>
      </c>
      <c r="BK1159" s="22">
        <f t="shared" si="56"/>
        <v>0</v>
      </c>
    </row>
    <row r="1160" spans="1:63" x14ac:dyDescent="0.35">
      <c r="A1160" s="23" t="s">
        <v>2523</v>
      </c>
      <c r="B1160" s="79" t="s">
        <v>565</v>
      </c>
      <c r="C1160" s="80">
        <v>6</v>
      </c>
      <c r="D1160" s="81" t="s">
        <v>23</v>
      </c>
      <c r="E1160" s="79" t="s">
        <v>458</v>
      </c>
      <c r="F1160" s="79" t="s">
        <v>635</v>
      </c>
      <c r="G1160" s="79" t="s">
        <v>918</v>
      </c>
      <c r="H1160" s="79" t="s">
        <v>656</v>
      </c>
      <c r="I1160" s="79" t="s">
        <v>919</v>
      </c>
      <c r="J1160" s="79" t="s">
        <v>658</v>
      </c>
      <c r="K1160" s="79" t="s">
        <v>472</v>
      </c>
      <c r="L1160" s="79" t="s">
        <v>637</v>
      </c>
      <c r="M1160" s="79" t="s">
        <v>650</v>
      </c>
      <c r="N1160" s="82">
        <v>1</v>
      </c>
      <c r="O1160" s="82">
        <v>1</v>
      </c>
      <c r="P1160" s="82">
        <v>1</v>
      </c>
      <c r="Q1160" s="82">
        <v>1</v>
      </c>
      <c r="R1160" s="82">
        <v>1</v>
      </c>
      <c r="S1160" s="82">
        <v>1</v>
      </c>
      <c r="T1160" s="82">
        <v>0</v>
      </c>
      <c r="U1160" s="82">
        <v>0</v>
      </c>
      <c r="V1160" s="82">
        <v>0</v>
      </c>
      <c r="W1160" s="77">
        <v>4820447.5</v>
      </c>
      <c r="X1160" s="77">
        <v>0</v>
      </c>
      <c r="Y1160" s="77">
        <v>0</v>
      </c>
      <c r="Z1160" s="77">
        <v>21531.33</v>
      </c>
      <c r="AA1160" s="77">
        <v>0</v>
      </c>
      <c r="AB1160" s="77">
        <v>0</v>
      </c>
      <c r="AC1160" s="77">
        <v>0</v>
      </c>
      <c r="AD1160" s="77">
        <v>4820447.5</v>
      </c>
      <c r="AE1160" s="134">
        <v>44553</v>
      </c>
      <c r="AF1160" s="134">
        <v>46744</v>
      </c>
      <c r="AG1160" s="135">
        <v>4820447.5</v>
      </c>
      <c r="AH1160" s="84">
        <v>3.8138888888888891</v>
      </c>
      <c r="AI1160" s="84">
        <v>6</v>
      </c>
      <c r="AJ1160" s="136">
        <v>5.3600000000000002E-2</v>
      </c>
      <c r="AK1160" s="79" t="s">
        <v>651</v>
      </c>
      <c r="AL1160" s="79" t="s">
        <v>652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0</v>
      </c>
      <c r="BI1160" s="22">
        <f t="shared" si="54"/>
        <v>0</v>
      </c>
      <c r="BJ1160" s="22">
        <f t="shared" si="55"/>
        <v>0</v>
      </c>
      <c r="BK1160" s="22">
        <f t="shared" si="56"/>
        <v>0</v>
      </c>
    </row>
    <row r="1161" spans="1:63" x14ac:dyDescent="0.35">
      <c r="A1161" s="23" t="s">
        <v>2524</v>
      </c>
      <c r="B1161" s="79" t="s">
        <v>565</v>
      </c>
      <c r="C1161" s="80">
        <v>7</v>
      </c>
      <c r="D1161" s="81" t="s">
        <v>23</v>
      </c>
      <c r="E1161" s="79" t="s">
        <v>458</v>
      </c>
      <c r="F1161" s="79" t="s">
        <v>635</v>
      </c>
      <c r="G1161" s="79" t="s">
        <v>918</v>
      </c>
      <c r="H1161" s="79" t="s">
        <v>656</v>
      </c>
      <c r="I1161" s="79" t="s">
        <v>919</v>
      </c>
      <c r="J1161" s="79" t="s">
        <v>658</v>
      </c>
      <c r="K1161" s="79" t="s">
        <v>472</v>
      </c>
      <c r="L1161" s="79" t="s">
        <v>637</v>
      </c>
      <c r="M1161" s="79" t="s">
        <v>650</v>
      </c>
      <c r="N1161" s="82">
        <v>1</v>
      </c>
      <c r="O1161" s="82">
        <v>1</v>
      </c>
      <c r="P1161" s="82">
        <v>1</v>
      </c>
      <c r="Q1161" s="82">
        <v>1</v>
      </c>
      <c r="R1161" s="82">
        <v>1</v>
      </c>
      <c r="S1161" s="82">
        <v>1</v>
      </c>
      <c r="T1161" s="82">
        <v>0</v>
      </c>
      <c r="U1161" s="82">
        <v>0</v>
      </c>
      <c r="V1161" s="82">
        <v>0</v>
      </c>
      <c r="W1161" s="77">
        <v>419195</v>
      </c>
      <c r="X1161" s="77">
        <v>0</v>
      </c>
      <c r="Y1161" s="77">
        <v>0</v>
      </c>
      <c r="Z1161" s="77">
        <v>1970.22</v>
      </c>
      <c r="AA1161" s="77">
        <v>0</v>
      </c>
      <c r="AB1161" s="77">
        <v>0</v>
      </c>
      <c r="AC1161" s="77">
        <v>0</v>
      </c>
      <c r="AD1161" s="77">
        <v>419195</v>
      </c>
      <c r="AE1161" s="134">
        <v>44553</v>
      </c>
      <c r="AF1161" s="134">
        <v>47110</v>
      </c>
      <c r="AG1161" s="135">
        <v>419195</v>
      </c>
      <c r="AH1161" s="84">
        <v>4.8138888888888891</v>
      </c>
      <c r="AI1161" s="84">
        <v>7</v>
      </c>
      <c r="AJ1161" s="136">
        <v>5.6399999999999999E-2</v>
      </c>
      <c r="AK1161" s="79" t="s">
        <v>651</v>
      </c>
      <c r="AL1161" s="79" t="s">
        <v>652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0</v>
      </c>
      <c r="BI1161" s="22">
        <f t="shared" si="54"/>
        <v>0</v>
      </c>
      <c r="BJ1161" s="22">
        <f t="shared" si="55"/>
        <v>0</v>
      </c>
      <c r="BK1161" s="22">
        <f t="shared" si="56"/>
        <v>0</v>
      </c>
    </row>
    <row r="1162" spans="1:63" x14ac:dyDescent="0.35">
      <c r="A1162" s="23" t="s">
        <v>2525</v>
      </c>
      <c r="B1162" s="79" t="s">
        <v>565</v>
      </c>
      <c r="C1162" s="80">
        <v>8</v>
      </c>
      <c r="D1162" s="81" t="s">
        <v>23</v>
      </c>
      <c r="E1162" s="79" t="s">
        <v>458</v>
      </c>
      <c r="F1162" s="79" t="s">
        <v>635</v>
      </c>
      <c r="G1162" s="79" t="s">
        <v>918</v>
      </c>
      <c r="H1162" s="79" t="s">
        <v>656</v>
      </c>
      <c r="I1162" s="79" t="s">
        <v>919</v>
      </c>
      <c r="J1162" s="79" t="s">
        <v>658</v>
      </c>
      <c r="K1162" s="79" t="s">
        <v>472</v>
      </c>
      <c r="L1162" s="79" t="s">
        <v>637</v>
      </c>
      <c r="M1162" s="79" t="s">
        <v>650</v>
      </c>
      <c r="N1162" s="82">
        <v>1</v>
      </c>
      <c r="O1162" s="82">
        <v>1</v>
      </c>
      <c r="P1162" s="82">
        <v>1</v>
      </c>
      <c r="Q1162" s="82">
        <v>1</v>
      </c>
      <c r="R1162" s="82">
        <v>1</v>
      </c>
      <c r="S1162" s="82">
        <v>1</v>
      </c>
      <c r="T1162" s="82">
        <v>0</v>
      </c>
      <c r="U1162" s="82">
        <v>0</v>
      </c>
      <c r="V1162" s="82">
        <v>0</v>
      </c>
      <c r="W1162" s="77">
        <v>53100</v>
      </c>
      <c r="X1162" s="77">
        <v>0</v>
      </c>
      <c r="Y1162" s="77">
        <v>0</v>
      </c>
      <c r="Z1162" s="77">
        <v>262.39999999999998</v>
      </c>
      <c r="AA1162" s="77">
        <v>0</v>
      </c>
      <c r="AB1162" s="77">
        <v>0</v>
      </c>
      <c r="AC1162" s="77">
        <v>0</v>
      </c>
      <c r="AD1162" s="77">
        <v>53100</v>
      </c>
      <c r="AE1162" s="134">
        <v>44553</v>
      </c>
      <c r="AF1162" s="134">
        <v>47475</v>
      </c>
      <c r="AG1162" s="135">
        <v>53100</v>
      </c>
      <c r="AH1162" s="84">
        <v>5.8138888888888891</v>
      </c>
      <c r="AI1162" s="84">
        <v>8</v>
      </c>
      <c r="AJ1162" s="136">
        <v>5.9299999999999999E-2</v>
      </c>
      <c r="AK1162" s="79" t="s">
        <v>651</v>
      </c>
      <c r="AL1162" s="79" t="s">
        <v>652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0</v>
      </c>
      <c r="BI1162" s="22">
        <f t="shared" si="54"/>
        <v>0</v>
      </c>
      <c r="BJ1162" s="22">
        <f t="shared" si="55"/>
        <v>0</v>
      </c>
      <c r="BK1162" s="22">
        <f t="shared" si="56"/>
        <v>0</v>
      </c>
    </row>
    <row r="1163" spans="1:63" x14ac:dyDescent="0.35">
      <c r="A1163" s="23" t="s">
        <v>2526</v>
      </c>
      <c r="B1163" s="79" t="s">
        <v>1193</v>
      </c>
      <c r="C1163" s="80">
        <v>1</v>
      </c>
      <c r="D1163" s="81" t="s">
        <v>23</v>
      </c>
      <c r="E1163" s="79" t="s">
        <v>458</v>
      </c>
      <c r="F1163" s="79" t="s">
        <v>635</v>
      </c>
      <c r="G1163" s="79" t="s">
        <v>647</v>
      </c>
      <c r="H1163" s="79" t="s">
        <v>648</v>
      </c>
      <c r="I1163" s="79" t="s">
        <v>636</v>
      </c>
      <c r="J1163" s="79" t="s">
        <v>649</v>
      </c>
      <c r="K1163" s="79" t="s">
        <v>95</v>
      </c>
      <c r="L1163" s="79" t="s">
        <v>637</v>
      </c>
      <c r="M1163" s="79" t="s">
        <v>650</v>
      </c>
      <c r="N1163" s="82">
        <v>1</v>
      </c>
      <c r="O1163" s="82">
        <v>1</v>
      </c>
      <c r="P1163" s="82">
        <v>1</v>
      </c>
      <c r="Q1163" s="82">
        <v>0</v>
      </c>
      <c r="R1163" s="82">
        <v>0</v>
      </c>
      <c r="S1163" s="82">
        <v>1</v>
      </c>
      <c r="T1163" s="82">
        <v>1</v>
      </c>
      <c r="U1163" s="82">
        <v>1</v>
      </c>
      <c r="V1163" s="82">
        <v>0</v>
      </c>
      <c r="W1163" s="77">
        <v>1003784.45</v>
      </c>
      <c r="X1163" s="77">
        <v>0</v>
      </c>
      <c r="Y1163" s="77">
        <v>0</v>
      </c>
      <c r="Z1163" s="77">
        <v>0</v>
      </c>
      <c r="AA1163" s="77">
        <v>0</v>
      </c>
      <c r="AB1163" s="77">
        <v>0</v>
      </c>
      <c r="AC1163" s="77">
        <v>0</v>
      </c>
      <c r="AD1163" s="77">
        <v>1003784.45</v>
      </c>
      <c r="AE1163" s="134">
        <v>44291</v>
      </c>
      <c r="AF1163" s="134">
        <v>45387</v>
      </c>
      <c r="AG1163" s="135">
        <v>1003784.45</v>
      </c>
      <c r="AH1163" s="84">
        <v>9.7222222222222224E-2</v>
      </c>
      <c r="AI1163" s="84">
        <v>3</v>
      </c>
      <c r="AJ1163" s="136">
        <v>6.1699999999999998E-2</v>
      </c>
      <c r="AK1163" s="79" t="s">
        <v>651</v>
      </c>
      <c r="AL1163" s="79" t="s">
        <v>652</v>
      </c>
      <c r="AM1163" s="130">
        <v>0</v>
      </c>
      <c r="AN1163" s="130">
        <v>1003784.45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0</v>
      </c>
      <c r="BI1163" s="22">
        <f t="shared" si="54"/>
        <v>1003784.45</v>
      </c>
      <c r="BJ1163" s="22">
        <f t="shared" si="55"/>
        <v>0</v>
      </c>
      <c r="BK1163" s="22">
        <f t="shared" si="56"/>
        <v>1003784.45</v>
      </c>
    </row>
    <row r="1164" spans="1:63" x14ac:dyDescent="0.35">
      <c r="A1164" s="23" t="s">
        <v>2527</v>
      </c>
      <c r="B1164" s="79" t="s">
        <v>566</v>
      </c>
      <c r="C1164" s="80">
        <v>2</v>
      </c>
      <c r="D1164" s="81" t="s">
        <v>23</v>
      </c>
      <c r="E1164" s="79" t="s">
        <v>458</v>
      </c>
      <c r="F1164" s="79" t="s">
        <v>635</v>
      </c>
      <c r="G1164" s="79" t="s">
        <v>918</v>
      </c>
      <c r="H1164" s="79" t="s">
        <v>656</v>
      </c>
      <c r="I1164" s="79" t="s">
        <v>919</v>
      </c>
      <c r="J1164" s="79" t="s">
        <v>658</v>
      </c>
      <c r="K1164" s="79" t="s">
        <v>472</v>
      </c>
      <c r="L1164" s="79" t="s">
        <v>637</v>
      </c>
      <c r="M1164" s="79" t="s">
        <v>650</v>
      </c>
      <c r="N1164" s="82">
        <v>1</v>
      </c>
      <c r="O1164" s="82">
        <v>1</v>
      </c>
      <c r="P1164" s="82">
        <v>1</v>
      </c>
      <c r="Q1164" s="82">
        <v>1</v>
      </c>
      <c r="R1164" s="82">
        <v>1</v>
      </c>
      <c r="S1164" s="82">
        <v>1</v>
      </c>
      <c r="T1164" s="82">
        <v>0</v>
      </c>
      <c r="U1164" s="82">
        <v>0</v>
      </c>
      <c r="V1164" s="82">
        <v>0</v>
      </c>
      <c r="W1164" s="77">
        <v>297950</v>
      </c>
      <c r="X1164" s="77">
        <v>0</v>
      </c>
      <c r="Y1164" s="77">
        <v>0</v>
      </c>
      <c r="Z1164" s="77">
        <v>1067.6500000000001</v>
      </c>
      <c r="AA1164" s="77">
        <v>0</v>
      </c>
      <c r="AB1164" s="77">
        <v>0</v>
      </c>
      <c r="AC1164" s="77">
        <v>0</v>
      </c>
      <c r="AD1164" s="77">
        <v>297950</v>
      </c>
      <c r="AE1164" s="134">
        <v>44558</v>
      </c>
      <c r="AF1164" s="134">
        <v>45654</v>
      </c>
      <c r="AG1164" s="135">
        <v>297950</v>
      </c>
      <c r="AH1164" s="84">
        <v>0.82777777777777772</v>
      </c>
      <c r="AI1164" s="84">
        <v>3</v>
      </c>
      <c r="AJ1164" s="136">
        <v>4.2999999999999997E-2</v>
      </c>
      <c r="AK1164" s="79" t="s">
        <v>651</v>
      </c>
      <c r="AL1164" s="79" t="s">
        <v>652</v>
      </c>
      <c r="AM1164" s="130">
        <v>0</v>
      </c>
      <c r="AN1164" s="130">
        <v>0</v>
      </c>
      <c r="AO1164" s="130">
        <v>0</v>
      </c>
      <c r="AP1164" s="130">
        <v>148975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148975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0</v>
      </c>
      <c r="BI1164" s="22">
        <f t="shared" si="54"/>
        <v>297950</v>
      </c>
      <c r="BJ1164" s="22">
        <f t="shared" si="55"/>
        <v>0</v>
      </c>
      <c r="BK1164" s="22">
        <f t="shared" si="56"/>
        <v>297950</v>
      </c>
    </row>
    <row r="1165" spans="1:63" x14ac:dyDescent="0.35">
      <c r="A1165" s="23" t="s">
        <v>2528</v>
      </c>
      <c r="B1165" s="79" t="s">
        <v>566</v>
      </c>
      <c r="C1165" s="80">
        <v>3</v>
      </c>
      <c r="D1165" s="81" t="s">
        <v>23</v>
      </c>
      <c r="E1165" s="79" t="s">
        <v>458</v>
      </c>
      <c r="F1165" s="79" t="s">
        <v>635</v>
      </c>
      <c r="G1165" s="79" t="s">
        <v>918</v>
      </c>
      <c r="H1165" s="79" t="s">
        <v>656</v>
      </c>
      <c r="I1165" s="79" t="s">
        <v>919</v>
      </c>
      <c r="J1165" s="79" t="s">
        <v>658</v>
      </c>
      <c r="K1165" s="79" t="s">
        <v>472</v>
      </c>
      <c r="L1165" s="79" t="s">
        <v>637</v>
      </c>
      <c r="M1165" s="79" t="s">
        <v>650</v>
      </c>
      <c r="N1165" s="82">
        <v>1</v>
      </c>
      <c r="O1165" s="82">
        <v>1</v>
      </c>
      <c r="P1165" s="82">
        <v>1</v>
      </c>
      <c r="Q1165" s="82">
        <v>1</v>
      </c>
      <c r="R1165" s="82">
        <v>1</v>
      </c>
      <c r="S1165" s="82">
        <v>1</v>
      </c>
      <c r="T1165" s="82">
        <v>0</v>
      </c>
      <c r="U1165" s="82">
        <v>0</v>
      </c>
      <c r="V1165" s="82">
        <v>0</v>
      </c>
      <c r="W1165" s="77">
        <v>177295</v>
      </c>
      <c r="X1165" s="77">
        <v>0</v>
      </c>
      <c r="Y1165" s="77">
        <v>0</v>
      </c>
      <c r="Z1165" s="77">
        <v>695.88</v>
      </c>
      <c r="AA1165" s="77">
        <v>0</v>
      </c>
      <c r="AB1165" s="77">
        <v>0</v>
      </c>
      <c r="AC1165" s="77">
        <v>0</v>
      </c>
      <c r="AD1165" s="77">
        <v>177295</v>
      </c>
      <c r="AE1165" s="134">
        <v>44558</v>
      </c>
      <c r="AF1165" s="134">
        <v>46019</v>
      </c>
      <c r="AG1165" s="135">
        <v>177295</v>
      </c>
      <c r="AH1165" s="84">
        <v>1.8277777777777777</v>
      </c>
      <c r="AI1165" s="84">
        <v>4</v>
      </c>
      <c r="AJ1165" s="136">
        <v>4.7100000000000003E-2</v>
      </c>
      <c r="AK1165" s="79" t="s">
        <v>651</v>
      </c>
      <c r="AL1165" s="79" t="s">
        <v>652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88647.5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88647.5</v>
      </c>
      <c r="BI1165" s="22">
        <f t="shared" si="54"/>
        <v>0</v>
      </c>
      <c r="BJ1165" s="22">
        <f t="shared" si="55"/>
        <v>177295</v>
      </c>
      <c r="BK1165" s="22">
        <f t="shared" si="56"/>
        <v>177295</v>
      </c>
    </row>
    <row r="1166" spans="1:63" x14ac:dyDescent="0.35">
      <c r="A1166" s="23" t="s">
        <v>2529</v>
      </c>
      <c r="B1166" s="79" t="s">
        <v>566</v>
      </c>
      <c r="C1166" s="80">
        <v>4</v>
      </c>
      <c r="D1166" s="81" t="s">
        <v>23</v>
      </c>
      <c r="E1166" s="79" t="s">
        <v>458</v>
      </c>
      <c r="F1166" s="79" t="s">
        <v>635</v>
      </c>
      <c r="G1166" s="79" t="s">
        <v>918</v>
      </c>
      <c r="H1166" s="79" t="s">
        <v>656</v>
      </c>
      <c r="I1166" s="79" t="s">
        <v>919</v>
      </c>
      <c r="J1166" s="79" t="s">
        <v>658</v>
      </c>
      <c r="K1166" s="79" t="s">
        <v>472</v>
      </c>
      <c r="L1166" s="79" t="s">
        <v>637</v>
      </c>
      <c r="M1166" s="79" t="s">
        <v>650</v>
      </c>
      <c r="N1166" s="82">
        <v>1</v>
      </c>
      <c r="O1166" s="82">
        <v>1</v>
      </c>
      <c r="P1166" s="82">
        <v>1</v>
      </c>
      <c r="Q1166" s="82">
        <v>1</v>
      </c>
      <c r="R1166" s="82">
        <v>1</v>
      </c>
      <c r="S1166" s="82">
        <v>1</v>
      </c>
      <c r="T1166" s="82">
        <v>0</v>
      </c>
      <c r="U1166" s="82">
        <v>0</v>
      </c>
      <c r="V1166" s="82">
        <v>0</v>
      </c>
      <c r="W1166" s="77">
        <v>751807.5</v>
      </c>
      <c r="X1166" s="77">
        <v>0</v>
      </c>
      <c r="Y1166" s="77">
        <v>0</v>
      </c>
      <c r="Z1166" s="77">
        <v>3176.39</v>
      </c>
      <c r="AA1166" s="77">
        <v>0</v>
      </c>
      <c r="AB1166" s="77">
        <v>0</v>
      </c>
      <c r="AC1166" s="77">
        <v>0</v>
      </c>
      <c r="AD1166" s="77">
        <v>751807.5</v>
      </c>
      <c r="AE1166" s="134">
        <v>44558</v>
      </c>
      <c r="AF1166" s="134">
        <v>46384</v>
      </c>
      <c r="AG1166" s="135">
        <v>751807.5</v>
      </c>
      <c r="AH1166" s="84">
        <v>2.8277777777777779</v>
      </c>
      <c r="AI1166" s="84">
        <v>5</v>
      </c>
      <c r="AJ1166" s="136">
        <v>5.0700000000000002E-2</v>
      </c>
      <c r="AK1166" s="79" t="s">
        <v>651</v>
      </c>
      <c r="AL1166" s="79" t="s">
        <v>652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0</v>
      </c>
      <c r="BI1166" s="22">
        <f t="shared" si="54"/>
        <v>0</v>
      </c>
      <c r="BJ1166" s="22">
        <f t="shared" si="55"/>
        <v>0</v>
      </c>
      <c r="BK1166" s="22">
        <f t="shared" si="56"/>
        <v>0</v>
      </c>
    </row>
    <row r="1167" spans="1:63" x14ac:dyDescent="0.35">
      <c r="A1167" s="23" t="s">
        <v>2530</v>
      </c>
      <c r="B1167" s="79" t="s">
        <v>566</v>
      </c>
      <c r="C1167" s="80">
        <v>5</v>
      </c>
      <c r="D1167" s="81" t="s">
        <v>23</v>
      </c>
      <c r="E1167" s="79" t="s">
        <v>458</v>
      </c>
      <c r="F1167" s="79" t="s">
        <v>635</v>
      </c>
      <c r="G1167" s="79" t="s">
        <v>918</v>
      </c>
      <c r="H1167" s="79" t="s">
        <v>656</v>
      </c>
      <c r="I1167" s="79" t="s">
        <v>919</v>
      </c>
      <c r="J1167" s="79" t="s">
        <v>658</v>
      </c>
      <c r="K1167" s="79" t="s">
        <v>472</v>
      </c>
      <c r="L1167" s="79" t="s">
        <v>637</v>
      </c>
      <c r="M1167" s="79" t="s">
        <v>650</v>
      </c>
      <c r="N1167" s="82">
        <v>1</v>
      </c>
      <c r="O1167" s="82">
        <v>1</v>
      </c>
      <c r="P1167" s="82">
        <v>1</v>
      </c>
      <c r="Q1167" s="82">
        <v>1</v>
      </c>
      <c r="R1167" s="82">
        <v>1</v>
      </c>
      <c r="S1167" s="82">
        <v>1</v>
      </c>
      <c r="T1167" s="82">
        <v>0</v>
      </c>
      <c r="U1167" s="82">
        <v>0</v>
      </c>
      <c r="V1167" s="82">
        <v>0</v>
      </c>
      <c r="W1167" s="77">
        <v>1693447.5</v>
      </c>
      <c r="X1167" s="77">
        <v>0</v>
      </c>
      <c r="Y1167" s="77">
        <v>0</v>
      </c>
      <c r="Z1167" s="77">
        <v>7564.07</v>
      </c>
      <c r="AA1167" s="77">
        <v>0</v>
      </c>
      <c r="AB1167" s="77">
        <v>0</v>
      </c>
      <c r="AC1167" s="77">
        <v>0</v>
      </c>
      <c r="AD1167" s="77">
        <v>1693447.5</v>
      </c>
      <c r="AE1167" s="134">
        <v>44558</v>
      </c>
      <c r="AF1167" s="134">
        <v>46749</v>
      </c>
      <c r="AG1167" s="135">
        <v>1693447.5</v>
      </c>
      <c r="AH1167" s="84">
        <v>3.8277777777777779</v>
      </c>
      <c r="AI1167" s="84">
        <v>6</v>
      </c>
      <c r="AJ1167" s="136">
        <v>5.3600000000000002E-2</v>
      </c>
      <c r="AK1167" s="79" t="s">
        <v>651</v>
      </c>
      <c r="AL1167" s="79" t="s">
        <v>652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0</v>
      </c>
      <c r="BI1167" s="22">
        <f t="shared" si="54"/>
        <v>0</v>
      </c>
      <c r="BJ1167" s="22">
        <f t="shared" si="55"/>
        <v>0</v>
      </c>
      <c r="BK1167" s="22">
        <f t="shared" si="56"/>
        <v>0</v>
      </c>
    </row>
    <row r="1168" spans="1:63" x14ac:dyDescent="0.35">
      <c r="A1168" s="23" t="s">
        <v>2531</v>
      </c>
      <c r="B1168" s="79" t="s">
        <v>566</v>
      </c>
      <c r="C1168" s="80">
        <v>6</v>
      </c>
      <c r="D1168" s="81" t="s">
        <v>23</v>
      </c>
      <c r="E1168" s="79" t="s">
        <v>458</v>
      </c>
      <c r="F1168" s="79" t="s">
        <v>635</v>
      </c>
      <c r="G1168" s="79" t="s">
        <v>918</v>
      </c>
      <c r="H1168" s="79" t="s">
        <v>656</v>
      </c>
      <c r="I1168" s="79" t="s">
        <v>919</v>
      </c>
      <c r="J1168" s="79" t="s">
        <v>658</v>
      </c>
      <c r="K1168" s="79" t="s">
        <v>472</v>
      </c>
      <c r="L1168" s="79" t="s">
        <v>637</v>
      </c>
      <c r="M1168" s="79" t="s">
        <v>650</v>
      </c>
      <c r="N1168" s="82">
        <v>1</v>
      </c>
      <c r="O1168" s="82">
        <v>1</v>
      </c>
      <c r="P1168" s="82">
        <v>1</v>
      </c>
      <c r="Q1168" s="82">
        <v>1</v>
      </c>
      <c r="R1168" s="82">
        <v>1</v>
      </c>
      <c r="S1168" s="82">
        <v>1</v>
      </c>
      <c r="T1168" s="82">
        <v>0</v>
      </c>
      <c r="U1168" s="82">
        <v>0</v>
      </c>
      <c r="V1168" s="82">
        <v>0</v>
      </c>
      <c r="W1168" s="77">
        <v>938247.5</v>
      </c>
      <c r="X1168" s="77">
        <v>0</v>
      </c>
      <c r="Y1168" s="77">
        <v>0</v>
      </c>
      <c r="Z1168" s="77">
        <v>4409.76</v>
      </c>
      <c r="AA1168" s="77">
        <v>0</v>
      </c>
      <c r="AB1168" s="77">
        <v>0</v>
      </c>
      <c r="AC1168" s="77">
        <v>0</v>
      </c>
      <c r="AD1168" s="77">
        <v>938247.5</v>
      </c>
      <c r="AE1168" s="134">
        <v>44558</v>
      </c>
      <c r="AF1168" s="134">
        <v>47115</v>
      </c>
      <c r="AG1168" s="135">
        <v>938247.5</v>
      </c>
      <c r="AH1168" s="84">
        <v>4.8277777777777775</v>
      </c>
      <c r="AI1168" s="84">
        <v>7</v>
      </c>
      <c r="AJ1168" s="136">
        <v>5.6399999999999999E-2</v>
      </c>
      <c r="AK1168" s="79" t="s">
        <v>651</v>
      </c>
      <c r="AL1168" s="79" t="s">
        <v>652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0</v>
      </c>
      <c r="BI1168" s="22">
        <f t="shared" si="54"/>
        <v>0</v>
      </c>
      <c r="BJ1168" s="22">
        <f t="shared" si="55"/>
        <v>0</v>
      </c>
      <c r="BK1168" s="22">
        <f t="shared" si="56"/>
        <v>0</v>
      </c>
    </row>
    <row r="1169" spans="1:63" x14ac:dyDescent="0.35">
      <c r="A1169" s="23" t="s">
        <v>2532</v>
      </c>
      <c r="B1169" s="79" t="s">
        <v>566</v>
      </c>
      <c r="C1169" s="80">
        <v>7</v>
      </c>
      <c r="D1169" s="81" t="s">
        <v>23</v>
      </c>
      <c r="E1169" s="79" t="s">
        <v>458</v>
      </c>
      <c r="F1169" s="79" t="s">
        <v>635</v>
      </c>
      <c r="G1169" s="79" t="s">
        <v>918</v>
      </c>
      <c r="H1169" s="79" t="s">
        <v>656</v>
      </c>
      <c r="I1169" s="79" t="s">
        <v>919</v>
      </c>
      <c r="J1169" s="79" t="s">
        <v>658</v>
      </c>
      <c r="K1169" s="79" t="s">
        <v>472</v>
      </c>
      <c r="L1169" s="79" t="s">
        <v>637</v>
      </c>
      <c r="M1169" s="79" t="s">
        <v>650</v>
      </c>
      <c r="N1169" s="82">
        <v>1</v>
      </c>
      <c r="O1169" s="82">
        <v>1</v>
      </c>
      <c r="P1169" s="82">
        <v>1</v>
      </c>
      <c r="Q1169" s="82">
        <v>1</v>
      </c>
      <c r="R1169" s="82">
        <v>1</v>
      </c>
      <c r="S1169" s="82">
        <v>1</v>
      </c>
      <c r="T1169" s="82">
        <v>0</v>
      </c>
      <c r="U1169" s="82">
        <v>0</v>
      </c>
      <c r="V1169" s="82">
        <v>0</v>
      </c>
      <c r="W1169" s="77">
        <v>957717.5</v>
      </c>
      <c r="X1169" s="77">
        <v>0</v>
      </c>
      <c r="Y1169" s="77">
        <v>0</v>
      </c>
      <c r="Z1169" s="77">
        <v>4732.72</v>
      </c>
      <c r="AA1169" s="77">
        <v>0</v>
      </c>
      <c r="AB1169" s="77">
        <v>0</v>
      </c>
      <c r="AC1169" s="77">
        <v>0</v>
      </c>
      <c r="AD1169" s="77">
        <v>957717.5</v>
      </c>
      <c r="AE1169" s="134">
        <v>44558</v>
      </c>
      <c r="AF1169" s="134">
        <v>47480</v>
      </c>
      <c r="AG1169" s="135">
        <v>857717.5</v>
      </c>
      <c r="AH1169" s="84">
        <v>5.8277777777777775</v>
      </c>
      <c r="AI1169" s="84">
        <v>8</v>
      </c>
      <c r="AJ1169" s="136">
        <v>5.9299999999999999E-2</v>
      </c>
      <c r="AK1169" s="79" t="s">
        <v>651</v>
      </c>
      <c r="AL1169" s="79" t="s">
        <v>652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0</v>
      </c>
      <c r="BI1169" s="22">
        <f t="shared" si="54"/>
        <v>0</v>
      </c>
      <c r="BJ1169" s="22">
        <f t="shared" si="55"/>
        <v>0</v>
      </c>
      <c r="BK1169" s="22">
        <f t="shared" si="56"/>
        <v>0</v>
      </c>
    </row>
    <row r="1170" spans="1:63" x14ac:dyDescent="0.35">
      <c r="A1170" s="23" t="s">
        <v>2533</v>
      </c>
      <c r="B1170" s="79" t="s">
        <v>566</v>
      </c>
      <c r="C1170" s="80">
        <v>8</v>
      </c>
      <c r="D1170" s="81" t="s">
        <v>23</v>
      </c>
      <c r="E1170" s="79" t="s">
        <v>458</v>
      </c>
      <c r="F1170" s="79" t="s">
        <v>635</v>
      </c>
      <c r="G1170" s="79" t="s">
        <v>918</v>
      </c>
      <c r="H1170" s="79" t="s">
        <v>656</v>
      </c>
      <c r="I1170" s="79" t="s">
        <v>919</v>
      </c>
      <c r="J1170" s="79" t="s">
        <v>658</v>
      </c>
      <c r="K1170" s="79" t="s">
        <v>472</v>
      </c>
      <c r="L1170" s="79" t="s">
        <v>637</v>
      </c>
      <c r="M1170" s="79" t="s">
        <v>650</v>
      </c>
      <c r="N1170" s="82">
        <v>1</v>
      </c>
      <c r="O1170" s="82">
        <v>1</v>
      </c>
      <c r="P1170" s="82">
        <v>1</v>
      </c>
      <c r="Q1170" s="82">
        <v>1</v>
      </c>
      <c r="R1170" s="82">
        <v>1</v>
      </c>
      <c r="S1170" s="82">
        <v>1</v>
      </c>
      <c r="T1170" s="82">
        <v>0</v>
      </c>
      <c r="U1170" s="82">
        <v>0</v>
      </c>
      <c r="V1170" s="82">
        <v>0</v>
      </c>
      <c r="W1170" s="77">
        <v>53100</v>
      </c>
      <c r="X1170" s="77">
        <v>0</v>
      </c>
      <c r="Y1170" s="77">
        <v>0</v>
      </c>
      <c r="Z1170" s="77">
        <v>274.79000000000002</v>
      </c>
      <c r="AA1170" s="77">
        <v>0</v>
      </c>
      <c r="AB1170" s="77">
        <v>0</v>
      </c>
      <c r="AC1170" s="77">
        <v>0</v>
      </c>
      <c r="AD1170" s="77">
        <v>53100</v>
      </c>
      <c r="AE1170" s="134">
        <v>44558</v>
      </c>
      <c r="AF1170" s="134">
        <v>47845</v>
      </c>
      <c r="AG1170" s="135">
        <v>53100</v>
      </c>
      <c r="AH1170" s="84">
        <v>6.8277777777777775</v>
      </c>
      <c r="AI1170" s="84">
        <v>9</v>
      </c>
      <c r="AJ1170" s="136">
        <v>6.2100000000000002E-2</v>
      </c>
      <c r="AK1170" s="79" t="s">
        <v>651</v>
      </c>
      <c r="AL1170" s="79" t="s">
        <v>652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0</v>
      </c>
      <c r="BI1170" s="22">
        <f t="shared" si="54"/>
        <v>0</v>
      </c>
      <c r="BJ1170" s="22">
        <f t="shared" si="55"/>
        <v>0</v>
      </c>
      <c r="BK1170" s="22">
        <f t="shared" si="56"/>
        <v>0</v>
      </c>
    </row>
    <row r="1171" spans="1:63" x14ac:dyDescent="0.35">
      <c r="A1171" s="23" t="s">
        <v>2534</v>
      </c>
      <c r="B1171" s="79" t="s">
        <v>1194</v>
      </c>
      <c r="C1171" s="80">
        <v>1</v>
      </c>
      <c r="D1171" s="81" t="s">
        <v>23</v>
      </c>
      <c r="E1171" s="79" t="s">
        <v>458</v>
      </c>
      <c r="F1171" s="79" t="s">
        <v>635</v>
      </c>
      <c r="G1171" s="79" t="s">
        <v>647</v>
      </c>
      <c r="H1171" s="79" t="s">
        <v>648</v>
      </c>
      <c r="I1171" s="79" t="s">
        <v>636</v>
      </c>
      <c r="J1171" s="79" t="s">
        <v>649</v>
      </c>
      <c r="K1171" s="79" t="s">
        <v>1195</v>
      </c>
      <c r="L1171" s="79" t="s">
        <v>637</v>
      </c>
      <c r="M1171" s="79" t="s">
        <v>650</v>
      </c>
      <c r="N1171" s="82">
        <v>1</v>
      </c>
      <c r="O1171" s="82">
        <v>1</v>
      </c>
      <c r="P1171" s="82">
        <v>1</v>
      </c>
      <c r="Q1171" s="82">
        <v>0</v>
      </c>
      <c r="R1171" s="82">
        <v>0</v>
      </c>
      <c r="S1171" s="82">
        <v>1</v>
      </c>
      <c r="T1171" s="82">
        <v>1</v>
      </c>
      <c r="U1171" s="82">
        <v>1</v>
      </c>
      <c r="V1171" s="82">
        <v>0</v>
      </c>
      <c r="W1171" s="77">
        <v>492965.74</v>
      </c>
      <c r="X1171" s="77">
        <v>0</v>
      </c>
      <c r="Y1171" s="77">
        <v>0</v>
      </c>
      <c r="Z1171" s="77">
        <v>0</v>
      </c>
      <c r="AA1171" s="77">
        <v>0</v>
      </c>
      <c r="AB1171" s="77">
        <v>0</v>
      </c>
      <c r="AC1171" s="77">
        <v>0</v>
      </c>
      <c r="AD1171" s="77">
        <v>492965.74</v>
      </c>
      <c r="AE1171" s="134">
        <v>44291</v>
      </c>
      <c r="AF1171" s="134">
        <v>45387</v>
      </c>
      <c r="AG1171" s="135">
        <v>492965.74</v>
      </c>
      <c r="AH1171" s="84">
        <v>9.7222222222222224E-2</v>
      </c>
      <c r="AI1171" s="84">
        <v>3</v>
      </c>
      <c r="AJ1171" s="136">
        <v>6.1699999999999998E-2</v>
      </c>
      <c r="AK1171" s="79" t="s">
        <v>651</v>
      </c>
      <c r="AL1171" s="79" t="s">
        <v>652</v>
      </c>
      <c r="AM1171" s="130">
        <v>0</v>
      </c>
      <c r="AN1171" s="130">
        <v>492965.74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0</v>
      </c>
      <c r="BI1171" s="22">
        <f t="shared" si="54"/>
        <v>492965.74</v>
      </c>
      <c r="BJ1171" s="22">
        <f t="shared" si="55"/>
        <v>0</v>
      </c>
      <c r="BK1171" s="22">
        <f t="shared" si="56"/>
        <v>492965.74</v>
      </c>
    </row>
    <row r="1172" spans="1:63" x14ac:dyDescent="0.35">
      <c r="A1172" s="23" t="s">
        <v>2535</v>
      </c>
      <c r="B1172" s="79" t="s">
        <v>1196</v>
      </c>
      <c r="C1172" s="80">
        <v>1</v>
      </c>
      <c r="D1172" s="81" t="s">
        <v>23</v>
      </c>
      <c r="E1172" s="79" t="s">
        <v>458</v>
      </c>
      <c r="F1172" s="79" t="s">
        <v>635</v>
      </c>
      <c r="G1172" s="79" t="s">
        <v>647</v>
      </c>
      <c r="H1172" s="79" t="s">
        <v>648</v>
      </c>
      <c r="I1172" s="79" t="s">
        <v>636</v>
      </c>
      <c r="J1172" s="79" t="s">
        <v>649</v>
      </c>
      <c r="K1172" s="79" t="s">
        <v>1197</v>
      </c>
      <c r="L1172" s="79" t="s">
        <v>637</v>
      </c>
      <c r="M1172" s="79" t="s">
        <v>650</v>
      </c>
      <c r="N1172" s="82">
        <v>1</v>
      </c>
      <c r="O1172" s="82">
        <v>1</v>
      </c>
      <c r="P1172" s="82">
        <v>1</v>
      </c>
      <c r="Q1172" s="82">
        <v>0</v>
      </c>
      <c r="R1172" s="82">
        <v>0</v>
      </c>
      <c r="S1172" s="82">
        <v>1</v>
      </c>
      <c r="T1172" s="82">
        <v>1</v>
      </c>
      <c r="U1172" s="82">
        <v>1</v>
      </c>
      <c r="V1172" s="82">
        <v>0</v>
      </c>
      <c r="W1172" s="77">
        <v>640747.37</v>
      </c>
      <c r="X1172" s="77">
        <v>0</v>
      </c>
      <c r="Y1172" s="77">
        <v>0</v>
      </c>
      <c r="Z1172" s="77">
        <v>0</v>
      </c>
      <c r="AA1172" s="77">
        <v>0</v>
      </c>
      <c r="AB1172" s="77">
        <v>0</v>
      </c>
      <c r="AC1172" s="77">
        <v>0</v>
      </c>
      <c r="AD1172" s="77">
        <v>640747.37</v>
      </c>
      <c r="AE1172" s="134">
        <v>44291</v>
      </c>
      <c r="AF1172" s="134">
        <v>45387</v>
      </c>
      <c r="AG1172" s="135">
        <v>640747.37</v>
      </c>
      <c r="AH1172" s="84">
        <v>9.7222222222222224E-2</v>
      </c>
      <c r="AI1172" s="84">
        <v>3</v>
      </c>
      <c r="AJ1172" s="136">
        <v>6.1699999999999998E-2</v>
      </c>
      <c r="AK1172" s="79" t="s">
        <v>651</v>
      </c>
      <c r="AL1172" s="79" t="s">
        <v>652</v>
      </c>
      <c r="AM1172" s="130">
        <v>0</v>
      </c>
      <c r="AN1172" s="130">
        <v>640747.37399999995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0</v>
      </c>
      <c r="BI1172" s="22">
        <f t="shared" si="54"/>
        <v>640747.37399999995</v>
      </c>
      <c r="BJ1172" s="22">
        <f t="shared" si="55"/>
        <v>0</v>
      </c>
      <c r="BK1172" s="22">
        <f t="shared" si="56"/>
        <v>640747.37399999995</v>
      </c>
    </row>
    <row r="1173" spans="1:63" x14ac:dyDescent="0.35">
      <c r="A1173" s="23" t="s">
        <v>2536</v>
      </c>
      <c r="B1173" s="79" t="s">
        <v>1198</v>
      </c>
      <c r="C1173" s="80">
        <v>1</v>
      </c>
      <c r="D1173" s="81" t="s">
        <v>23</v>
      </c>
      <c r="E1173" s="79" t="s">
        <v>458</v>
      </c>
      <c r="F1173" s="79" t="s">
        <v>635</v>
      </c>
      <c r="G1173" s="79" t="s">
        <v>647</v>
      </c>
      <c r="H1173" s="79" t="s">
        <v>648</v>
      </c>
      <c r="I1173" s="79" t="s">
        <v>636</v>
      </c>
      <c r="J1173" s="79" t="s">
        <v>649</v>
      </c>
      <c r="K1173" s="79" t="s">
        <v>1197</v>
      </c>
      <c r="L1173" s="79" t="s">
        <v>637</v>
      </c>
      <c r="M1173" s="79" t="s">
        <v>650</v>
      </c>
      <c r="N1173" s="82">
        <v>1</v>
      </c>
      <c r="O1173" s="82">
        <v>1</v>
      </c>
      <c r="P1173" s="82">
        <v>1</v>
      </c>
      <c r="Q1173" s="82">
        <v>0</v>
      </c>
      <c r="R1173" s="82">
        <v>0</v>
      </c>
      <c r="S1173" s="82">
        <v>1</v>
      </c>
      <c r="T1173" s="82">
        <v>1</v>
      </c>
      <c r="U1173" s="82">
        <v>1</v>
      </c>
      <c r="V1173" s="82">
        <v>0</v>
      </c>
      <c r="W1173" s="77">
        <v>639337.13</v>
      </c>
      <c r="X1173" s="77">
        <v>0</v>
      </c>
      <c r="Y1173" s="77">
        <v>0</v>
      </c>
      <c r="Z1173" s="77">
        <v>0</v>
      </c>
      <c r="AA1173" s="77">
        <v>0</v>
      </c>
      <c r="AB1173" s="77">
        <v>0</v>
      </c>
      <c r="AC1173" s="77">
        <v>0</v>
      </c>
      <c r="AD1173" s="77">
        <v>639337.13</v>
      </c>
      <c r="AE1173" s="134">
        <v>44291</v>
      </c>
      <c r="AF1173" s="134">
        <v>46117</v>
      </c>
      <c r="AG1173" s="135">
        <v>639337.13</v>
      </c>
      <c r="AH1173" s="84">
        <v>2.0972222222222223</v>
      </c>
      <c r="AI1173" s="84">
        <v>5</v>
      </c>
      <c r="AJ1173" s="136">
        <v>7.1300000000000002E-2</v>
      </c>
      <c r="AK1173" s="79" t="s">
        <v>651</v>
      </c>
      <c r="AL1173" s="79" t="s">
        <v>652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0</v>
      </c>
      <c r="BI1173" s="22">
        <f t="shared" si="54"/>
        <v>0</v>
      </c>
      <c r="BJ1173" s="22">
        <f t="shared" si="55"/>
        <v>0</v>
      </c>
      <c r="BK1173" s="22">
        <f t="shared" si="56"/>
        <v>0</v>
      </c>
    </row>
    <row r="1174" spans="1:63" x14ac:dyDescent="0.35">
      <c r="A1174" s="23" t="s">
        <v>2537</v>
      </c>
      <c r="B1174" s="79" t="s">
        <v>1199</v>
      </c>
      <c r="C1174" s="80">
        <v>1</v>
      </c>
      <c r="D1174" s="81" t="s">
        <v>23</v>
      </c>
      <c r="E1174" s="79" t="s">
        <v>458</v>
      </c>
      <c r="F1174" s="79" t="s">
        <v>635</v>
      </c>
      <c r="G1174" s="79" t="s">
        <v>647</v>
      </c>
      <c r="H1174" s="79" t="s">
        <v>648</v>
      </c>
      <c r="I1174" s="79" t="s">
        <v>636</v>
      </c>
      <c r="J1174" s="79" t="s">
        <v>649</v>
      </c>
      <c r="K1174" s="79" t="s">
        <v>1200</v>
      </c>
      <c r="L1174" s="79" t="s">
        <v>637</v>
      </c>
      <c r="M1174" s="79" t="s">
        <v>650</v>
      </c>
      <c r="N1174" s="82">
        <v>1</v>
      </c>
      <c r="O1174" s="82">
        <v>1</v>
      </c>
      <c r="P1174" s="82">
        <v>1</v>
      </c>
      <c r="Q1174" s="82">
        <v>0</v>
      </c>
      <c r="R1174" s="82">
        <v>0</v>
      </c>
      <c r="S1174" s="82">
        <v>1</v>
      </c>
      <c r="T1174" s="82">
        <v>1</v>
      </c>
      <c r="U1174" s="82">
        <v>1</v>
      </c>
      <c r="V1174" s="82">
        <v>0</v>
      </c>
      <c r="W1174" s="77">
        <v>532313.19999999995</v>
      </c>
      <c r="X1174" s="77">
        <v>0</v>
      </c>
      <c r="Y1174" s="77">
        <v>0</v>
      </c>
      <c r="Z1174" s="77">
        <v>0</v>
      </c>
      <c r="AA1174" s="77">
        <v>0</v>
      </c>
      <c r="AB1174" s="77">
        <v>0</v>
      </c>
      <c r="AC1174" s="77">
        <v>0</v>
      </c>
      <c r="AD1174" s="77">
        <v>532313.19999999995</v>
      </c>
      <c r="AE1174" s="134">
        <v>44291</v>
      </c>
      <c r="AF1174" s="134">
        <v>45387</v>
      </c>
      <c r="AG1174" s="135">
        <v>532313.19999999995</v>
      </c>
      <c r="AH1174" s="84">
        <v>9.7222222222222224E-2</v>
      </c>
      <c r="AI1174" s="84">
        <v>3</v>
      </c>
      <c r="AJ1174" s="136">
        <v>6.1699999999999998E-2</v>
      </c>
      <c r="AK1174" s="79" t="s">
        <v>651</v>
      </c>
      <c r="AL1174" s="79" t="s">
        <v>652</v>
      </c>
      <c r="AM1174" s="130">
        <v>0</v>
      </c>
      <c r="AN1174" s="130">
        <v>532313.19999999995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0</v>
      </c>
      <c r="BI1174" s="22">
        <f t="shared" si="54"/>
        <v>532313.19999999995</v>
      </c>
      <c r="BJ1174" s="22">
        <f t="shared" si="55"/>
        <v>0</v>
      </c>
      <c r="BK1174" s="22">
        <f t="shared" si="56"/>
        <v>532313.19999999995</v>
      </c>
    </row>
    <row r="1175" spans="1:63" x14ac:dyDescent="0.35">
      <c r="A1175" s="23" t="s">
        <v>2538</v>
      </c>
      <c r="B1175" s="79" t="s">
        <v>1201</v>
      </c>
      <c r="C1175" s="80">
        <v>1</v>
      </c>
      <c r="D1175" s="81" t="s">
        <v>23</v>
      </c>
      <c r="E1175" s="79" t="s">
        <v>458</v>
      </c>
      <c r="F1175" s="79" t="s">
        <v>635</v>
      </c>
      <c r="G1175" s="79" t="s">
        <v>647</v>
      </c>
      <c r="H1175" s="79" t="s">
        <v>648</v>
      </c>
      <c r="I1175" s="79" t="s">
        <v>636</v>
      </c>
      <c r="J1175" s="79" t="s">
        <v>649</v>
      </c>
      <c r="K1175" s="79" t="s">
        <v>1200</v>
      </c>
      <c r="L1175" s="79" t="s">
        <v>637</v>
      </c>
      <c r="M1175" s="79" t="s">
        <v>650</v>
      </c>
      <c r="N1175" s="82">
        <v>1</v>
      </c>
      <c r="O1175" s="82">
        <v>1</v>
      </c>
      <c r="P1175" s="82">
        <v>1</v>
      </c>
      <c r="Q1175" s="82">
        <v>0</v>
      </c>
      <c r="R1175" s="82">
        <v>0</v>
      </c>
      <c r="S1175" s="82">
        <v>1</v>
      </c>
      <c r="T1175" s="82">
        <v>1</v>
      </c>
      <c r="U1175" s="82">
        <v>1</v>
      </c>
      <c r="V1175" s="82">
        <v>0</v>
      </c>
      <c r="W1175" s="77">
        <v>1239330.45</v>
      </c>
      <c r="X1175" s="77">
        <v>0</v>
      </c>
      <c r="Y1175" s="77">
        <v>0</v>
      </c>
      <c r="Z1175" s="77">
        <v>0</v>
      </c>
      <c r="AA1175" s="77">
        <v>0</v>
      </c>
      <c r="AB1175" s="77">
        <v>0</v>
      </c>
      <c r="AC1175" s="77">
        <v>0</v>
      </c>
      <c r="AD1175" s="77">
        <v>1239330.45</v>
      </c>
      <c r="AE1175" s="134">
        <v>44291</v>
      </c>
      <c r="AF1175" s="134">
        <v>46117</v>
      </c>
      <c r="AG1175" s="135">
        <v>1239330.45</v>
      </c>
      <c r="AH1175" s="84">
        <v>2.0972222222222223</v>
      </c>
      <c r="AI1175" s="84">
        <v>5</v>
      </c>
      <c r="AJ1175" s="136">
        <v>7.1300000000000002E-2</v>
      </c>
      <c r="AK1175" s="79" t="s">
        <v>651</v>
      </c>
      <c r="AL1175" s="79" t="s">
        <v>652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0</v>
      </c>
      <c r="BI1175" s="22">
        <f t="shared" si="54"/>
        <v>0</v>
      </c>
      <c r="BJ1175" s="22">
        <f t="shared" si="55"/>
        <v>0</v>
      </c>
      <c r="BK1175" s="22">
        <f t="shared" si="56"/>
        <v>0</v>
      </c>
    </row>
    <row r="1176" spans="1:63" x14ac:dyDescent="0.35">
      <c r="A1176" s="23" t="s">
        <v>2539</v>
      </c>
      <c r="B1176" s="79" t="s">
        <v>1202</v>
      </c>
      <c r="C1176" s="80">
        <v>1</v>
      </c>
      <c r="D1176" s="81" t="s">
        <v>23</v>
      </c>
      <c r="E1176" s="79" t="s">
        <v>458</v>
      </c>
      <c r="F1176" s="79" t="s">
        <v>635</v>
      </c>
      <c r="G1176" s="79" t="s">
        <v>655</v>
      </c>
      <c r="H1176" s="79" t="s">
        <v>656</v>
      </c>
      <c r="I1176" s="79" t="s">
        <v>657</v>
      </c>
      <c r="J1176" s="79" t="s">
        <v>658</v>
      </c>
      <c r="K1176" s="79" t="s">
        <v>471</v>
      </c>
      <c r="L1176" s="79" t="s">
        <v>637</v>
      </c>
      <c r="M1176" s="79" t="s">
        <v>650</v>
      </c>
      <c r="N1176" s="82">
        <v>1</v>
      </c>
      <c r="O1176" s="82">
        <v>1</v>
      </c>
      <c r="P1176" s="82">
        <v>1</v>
      </c>
      <c r="Q1176" s="82">
        <v>1</v>
      </c>
      <c r="R1176" s="82">
        <v>1</v>
      </c>
      <c r="S1176" s="82">
        <v>1</v>
      </c>
      <c r="T1176" s="82">
        <v>0</v>
      </c>
      <c r="U1176" s="82">
        <v>0</v>
      </c>
      <c r="V1176" s="82">
        <v>0</v>
      </c>
      <c r="W1176" s="77">
        <v>151259.07999999999</v>
      </c>
      <c r="X1176" s="77">
        <v>0</v>
      </c>
      <c r="Y1176" s="77">
        <v>0</v>
      </c>
      <c r="Z1176" s="77">
        <v>0</v>
      </c>
      <c r="AA1176" s="77">
        <v>0</v>
      </c>
      <c r="AB1176" s="77">
        <v>0</v>
      </c>
      <c r="AC1176" s="77">
        <v>0</v>
      </c>
      <c r="AD1176" s="77">
        <v>151259.07999999999</v>
      </c>
      <c r="AE1176" s="134">
        <v>44291</v>
      </c>
      <c r="AF1176" s="134">
        <v>46117</v>
      </c>
      <c r="AG1176" s="135">
        <v>151259.07999999999</v>
      </c>
      <c r="AH1176" s="84">
        <v>2.0972222222222223</v>
      </c>
      <c r="AI1176" s="84">
        <v>5</v>
      </c>
      <c r="AJ1176" s="136">
        <v>7.1300000000000002E-2</v>
      </c>
      <c r="AK1176" s="79" t="s">
        <v>651</v>
      </c>
      <c r="AL1176" s="79" t="s">
        <v>652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0</v>
      </c>
      <c r="BI1176" s="22">
        <f t="shared" si="54"/>
        <v>0</v>
      </c>
      <c r="BJ1176" s="22">
        <f t="shared" si="55"/>
        <v>0</v>
      </c>
      <c r="BK1176" s="22">
        <f t="shared" si="56"/>
        <v>0</v>
      </c>
    </row>
    <row r="1177" spans="1:63" x14ac:dyDescent="0.35">
      <c r="A1177" s="23" t="s">
        <v>2540</v>
      </c>
      <c r="B1177" s="79" t="s">
        <v>1203</v>
      </c>
      <c r="C1177" s="80">
        <v>1</v>
      </c>
      <c r="D1177" s="81" t="s">
        <v>23</v>
      </c>
      <c r="E1177" s="79" t="s">
        <v>458</v>
      </c>
      <c r="F1177" s="79" t="s">
        <v>635</v>
      </c>
      <c r="G1177" s="79" t="s">
        <v>655</v>
      </c>
      <c r="H1177" s="79" t="s">
        <v>656</v>
      </c>
      <c r="I1177" s="79" t="s">
        <v>657</v>
      </c>
      <c r="J1177" s="79" t="s">
        <v>658</v>
      </c>
      <c r="K1177" s="79" t="s">
        <v>471</v>
      </c>
      <c r="L1177" s="79" t="s">
        <v>637</v>
      </c>
      <c r="M1177" s="79" t="s">
        <v>650</v>
      </c>
      <c r="N1177" s="82">
        <v>1</v>
      </c>
      <c r="O1177" s="82">
        <v>1</v>
      </c>
      <c r="P1177" s="82">
        <v>1</v>
      </c>
      <c r="Q1177" s="82">
        <v>1</v>
      </c>
      <c r="R1177" s="82">
        <v>1</v>
      </c>
      <c r="S1177" s="82">
        <v>1</v>
      </c>
      <c r="T1177" s="82">
        <v>0</v>
      </c>
      <c r="U1177" s="82">
        <v>0</v>
      </c>
      <c r="V1177" s="82">
        <v>0</v>
      </c>
      <c r="W1177" s="77">
        <v>309903.31</v>
      </c>
      <c r="X1177" s="77">
        <v>0</v>
      </c>
      <c r="Y1177" s="77">
        <v>0</v>
      </c>
      <c r="Z1177" s="77">
        <v>0</v>
      </c>
      <c r="AA1177" s="77">
        <v>0</v>
      </c>
      <c r="AB1177" s="77">
        <v>0</v>
      </c>
      <c r="AC1177" s="77">
        <v>0</v>
      </c>
      <c r="AD1177" s="77">
        <v>309903.31</v>
      </c>
      <c r="AE1177" s="134">
        <v>44291</v>
      </c>
      <c r="AF1177" s="134">
        <v>45387</v>
      </c>
      <c r="AG1177" s="135">
        <v>309903.31</v>
      </c>
      <c r="AH1177" s="84">
        <v>9.7222222222222224E-2</v>
      </c>
      <c r="AI1177" s="84">
        <v>3</v>
      </c>
      <c r="AJ1177" s="136">
        <v>6.1699999999999998E-2</v>
      </c>
      <c r="AK1177" s="79" t="s">
        <v>651</v>
      </c>
      <c r="AL1177" s="79" t="s">
        <v>652</v>
      </c>
      <c r="AM1177" s="130">
        <v>0</v>
      </c>
      <c r="AN1177" s="130">
        <v>309903.31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0</v>
      </c>
      <c r="BI1177" s="22">
        <f t="shared" si="54"/>
        <v>309903.31</v>
      </c>
      <c r="BJ1177" s="22">
        <f t="shared" si="55"/>
        <v>0</v>
      </c>
      <c r="BK1177" s="22">
        <f t="shared" si="56"/>
        <v>309903.31</v>
      </c>
    </row>
    <row r="1178" spans="1:63" x14ac:dyDescent="0.35">
      <c r="A1178" s="23" t="s">
        <v>2541</v>
      </c>
      <c r="B1178" s="79" t="s">
        <v>1204</v>
      </c>
      <c r="C1178" s="80">
        <v>1</v>
      </c>
      <c r="D1178" s="81" t="s">
        <v>23</v>
      </c>
      <c r="E1178" s="79" t="s">
        <v>458</v>
      </c>
      <c r="F1178" s="79" t="s">
        <v>635</v>
      </c>
      <c r="G1178" s="79" t="s">
        <v>655</v>
      </c>
      <c r="H1178" s="79" t="s">
        <v>656</v>
      </c>
      <c r="I1178" s="79" t="s">
        <v>657</v>
      </c>
      <c r="J1178" s="79" t="s">
        <v>658</v>
      </c>
      <c r="K1178" s="79" t="s">
        <v>471</v>
      </c>
      <c r="L1178" s="79" t="s">
        <v>637</v>
      </c>
      <c r="M1178" s="79" t="s">
        <v>650</v>
      </c>
      <c r="N1178" s="82">
        <v>1</v>
      </c>
      <c r="O1178" s="82">
        <v>1</v>
      </c>
      <c r="P1178" s="82">
        <v>1</v>
      </c>
      <c r="Q1178" s="82">
        <v>1</v>
      </c>
      <c r="R1178" s="82">
        <v>1</v>
      </c>
      <c r="S1178" s="82">
        <v>1</v>
      </c>
      <c r="T1178" s="82">
        <v>0</v>
      </c>
      <c r="U1178" s="82">
        <v>0</v>
      </c>
      <c r="V1178" s="82">
        <v>0</v>
      </c>
      <c r="W1178" s="77">
        <v>24132.61</v>
      </c>
      <c r="X1178" s="77">
        <v>0</v>
      </c>
      <c r="Y1178" s="77">
        <v>0</v>
      </c>
      <c r="Z1178" s="77">
        <v>0</v>
      </c>
      <c r="AA1178" s="77">
        <v>0</v>
      </c>
      <c r="AB1178" s="77">
        <v>0</v>
      </c>
      <c r="AC1178" s="77">
        <v>0</v>
      </c>
      <c r="AD1178" s="77">
        <v>24132.61</v>
      </c>
      <c r="AE1178" s="134">
        <v>44291</v>
      </c>
      <c r="AF1178" s="134">
        <v>45387</v>
      </c>
      <c r="AG1178" s="135">
        <v>24132.61</v>
      </c>
      <c r="AH1178" s="84">
        <v>9.7222222222222224E-2</v>
      </c>
      <c r="AI1178" s="84">
        <v>3</v>
      </c>
      <c r="AJ1178" s="136">
        <v>6.1699999999999998E-2</v>
      </c>
      <c r="AK1178" s="79" t="s">
        <v>651</v>
      </c>
      <c r="AL1178" s="79" t="s">
        <v>652</v>
      </c>
      <c r="AM1178" s="130">
        <v>0</v>
      </c>
      <c r="AN1178" s="130">
        <v>24132.61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0</v>
      </c>
      <c r="BI1178" s="22">
        <f t="shared" si="54"/>
        <v>24132.61</v>
      </c>
      <c r="BJ1178" s="22">
        <f t="shared" si="55"/>
        <v>0</v>
      </c>
      <c r="BK1178" s="22">
        <f t="shared" si="56"/>
        <v>24132.61</v>
      </c>
    </row>
    <row r="1179" spans="1:63" x14ac:dyDescent="0.35">
      <c r="A1179" s="23" t="s">
        <v>2542</v>
      </c>
      <c r="B1179" s="79" t="s">
        <v>1205</v>
      </c>
      <c r="C1179" s="80">
        <v>1</v>
      </c>
      <c r="D1179" s="81" t="s">
        <v>23</v>
      </c>
      <c r="E1179" s="79" t="s">
        <v>458</v>
      </c>
      <c r="F1179" s="79" t="s">
        <v>635</v>
      </c>
      <c r="G1179" s="79" t="s">
        <v>655</v>
      </c>
      <c r="H1179" s="79" t="s">
        <v>656</v>
      </c>
      <c r="I1179" s="79" t="s">
        <v>657</v>
      </c>
      <c r="J1179" s="79" t="s">
        <v>658</v>
      </c>
      <c r="K1179" s="79" t="s">
        <v>471</v>
      </c>
      <c r="L1179" s="79" t="s">
        <v>637</v>
      </c>
      <c r="M1179" s="79" t="s">
        <v>650</v>
      </c>
      <c r="N1179" s="82">
        <v>1</v>
      </c>
      <c r="O1179" s="82">
        <v>1</v>
      </c>
      <c r="P1179" s="82">
        <v>1</v>
      </c>
      <c r="Q1179" s="82">
        <v>1</v>
      </c>
      <c r="R1179" s="82">
        <v>1</v>
      </c>
      <c r="S1179" s="82">
        <v>1</v>
      </c>
      <c r="T1179" s="82">
        <v>0</v>
      </c>
      <c r="U1179" s="82">
        <v>0</v>
      </c>
      <c r="V1179" s="82">
        <v>0</v>
      </c>
      <c r="W1179" s="77">
        <v>311259.34999999998</v>
      </c>
      <c r="X1179" s="77">
        <v>0</v>
      </c>
      <c r="Y1179" s="77">
        <v>0</v>
      </c>
      <c r="Z1179" s="77">
        <v>0</v>
      </c>
      <c r="AA1179" s="77">
        <v>0</v>
      </c>
      <c r="AB1179" s="77">
        <v>0</v>
      </c>
      <c r="AC1179" s="77">
        <v>0</v>
      </c>
      <c r="AD1179" s="77">
        <v>311259.34999999998</v>
      </c>
      <c r="AE1179" s="134">
        <v>44291</v>
      </c>
      <c r="AF1179" s="134">
        <v>45387</v>
      </c>
      <c r="AG1179" s="135">
        <v>311259.34999999998</v>
      </c>
      <c r="AH1179" s="84">
        <v>9.7222222222222224E-2</v>
      </c>
      <c r="AI1179" s="84">
        <v>3</v>
      </c>
      <c r="AJ1179" s="136">
        <v>6.1699999999999998E-2</v>
      </c>
      <c r="AK1179" s="79" t="s">
        <v>651</v>
      </c>
      <c r="AL1179" s="79" t="s">
        <v>652</v>
      </c>
      <c r="AM1179" s="130">
        <v>0</v>
      </c>
      <c r="AN1179" s="130">
        <v>311259.34999999998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0</v>
      </c>
      <c r="BI1179" s="22">
        <f t="shared" si="54"/>
        <v>311259.34999999998</v>
      </c>
      <c r="BJ1179" s="22">
        <f t="shared" si="55"/>
        <v>0</v>
      </c>
      <c r="BK1179" s="22">
        <f t="shared" si="56"/>
        <v>311259.34999999998</v>
      </c>
    </row>
    <row r="1180" spans="1:63" x14ac:dyDescent="0.35">
      <c r="A1180" s="23" t="s">
        <v>2543</v>
      </c>
      <c r="B1180" s="79" t="s">
        <v>1206</v>
      </c>
      <c r="C1180" s="80">
        <v>1</v>
      </c>
      <c r="D1180" s="81" t="s">
        <v>23</v>
      </c>
      <c r="E1180" s="79" t="s">
        <v>458</v>
      </c>
      <c r="F1180" s="79" t="s">
        <v>635</v>
      </c>
      <c r="G1180" s="79" t="s">
        <v>655</v>
      </c>
      <c r="H1180" s="79" t="s">
        <v>656</v>
      </c>
      <c r="I1180" s="79" t="s">
        <v>657</v>
      </c>
      <c r="J1180" s="79" t="s">
        <v>658</v>
      </c>
      <c r="K1180" s="79" t="s">
        <v>471</v>
      </c>
      <c r="L1180" s="79" t="s">
        <v>637</v>
      </c>
      <c r="M1180" s="79" t="s">
        <v>650</v>
      </c>
      <c r="N1180" s="82">
        <v>1</v>
      </c>
      <c r="O1180" s="82">
        <v>1</v>
      </c>
      <c r="P1180" s="82">
        <v>1</v>
      </c>
      <c r="Q1180" s="82">
        <v>1</v>
      </c>
      <c r="R1180" s="82">
        <v>1</v>
      </c>
      <c r="S1180" s="82">
        <v>1</v>
      </c>
      <c r="T1180" s="82">
        <v>0</v>
      </c>
      <c r="U1180" s="82">
        <v>0</v>
      </c>
      <c r="V1180" s="82">
        <v>0</v>
      </c>
      <c r="W1180" s="77">
        <v>18986.419999999998</v>
      </c>
      <c r="X1180" s="77">
        <v>0</v>
      </c>
      <c r="Y1180" s="77">
        <v>0</v>
      </c>
      <c r="Z1180" s="77">
        <v>0</v>
      </c>
      <c r="AA1180" s="77">
        <v>0</v>
      </c>
      <c r="AB1180" s="77">
        <v>0</v>
      </c>
      <c r="AC1180" s="77">
        <v>0</v>
      </c>
      <c r="AD1180" s="77">
        <v>18986.419999999998</v>
      </c>
      <c r="AE1180" s="134">
        <v>44291</v>
      </c>
      <c r="AF1180" s="134">
        <v>45387</v>
      </c>
      <c r="AG1180" s="135">
        <v>18986.419999999998</v>
      </c>
      <c r="AH1180" s="84">
        <v>9.7222222222222224E-2</v>
      </c>
      <c r="AI1180" s="84">
        <v>3</v>
      </c>
      <c r="AJ1180" s="136">
        <v>6.1699999999999998E-2</v>
      </c>
      <c r="AK1180" s="79" t="s">
        <v>651</v>
      </c>
      <c r="AL1180" s="79" t="s">
        <v>652</v>
      </c>
      <c r="AM1180" s="130">
        <v>0</v>
      </c>
      <c r="AN1180" s="130">
        <v>18986.419999999998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0</v>
      </c>
      <c r="BI1180" s="22">
        <f t="shared" si="54"/>
        <v>18986.419999999998</v>
      </c>
      <c r="BJ1180" s="22">
        <f t="shared" si="55"/>
        <v>0</v>
      </c>
      <c r="BK1180" s="22">
        <f t="shared" si="56"/>
        <v>18986.419999999998</v>
      </c>
    </row>
    <row r="1181" spans="1:63" x14ac:dyDescent="0.35">
      <c r="A1181" s="23" t="s">
        <v>2544</v>
      </c>
      <c r="B1181" s="79" t="s">
        <v>1207</v>
      </c>
      <c r="C1181" s="80">
        <v>1</v>
      </c>
      <c r="D1181" s="81" t="s">
        <v>23</v>
      </c>
      <c r="E1181" s="79" t="s">
        <v>458</v>
      </c>
      <c r="F1181" s="79" t="s">
        <v>635</v>
      </c>
      <c r="G1181" s="79" t="s">
        <v>655</v>
      </c>
      <c r="H1181" s="79" t="s">
        <v>656</v>
      </c>
      <c r="I1181" s="79" t="s">
        <v>657</v>
      </c>
      <c r="J1181" s="79" t="s">
        <v>658</v>
      </c>
      <c r="K1181" s="79" t="s">
        <v>471</v>
      </c>
      <c r="L1181" s="79" t="s">
        <v>637</v>
      </c>
      <c r="M1181" s="79" t="s">
        <v>650</v>
      </c>
      <c r="N1181" s="82">
        <v>1</v>
      </c>
      <c r="O1181" s="82">
        <v>1</v>
      </c>
      <c r="P1181" s="82">
        <v>1</v>
      </c>
      <c r="Q1181" s="82">
        <v>1</v>
      </c>
      <c r="R1181" s="82">
        <v>1</v>
      </c>
      <c r="S1181" s="82">
        <v>1</v>
      </c>
      <c r="T1181" s="82">
        <v>0</v>
      </c>
      <c r="U1181" s="82">
        <v>0</v>
      </c>
      <c r="V1181" s="82">
        <v>0</v>
      </c>
      <c r="W1181" s="77">
        <v>721797.96</v>
      </c>
      <c r="X1181" s="77">
        <v>0</v>
      </c>
      <c r="Y1181" s="77">
        <v>0</v>
      </c>
      <c r="Z1181" s="77">
        <v>0</v>
      </c>
      <c r="AA1181" s="77">
        <v>0</v>
      </c>
      <c r="AB1181" s="77">
        <v>0</v>
      </c>
      <c r="AC1181" s="77">
        <v>0</v>
      </c>
      <c r="AD1181" s="77">
        <v>721797.96</v>
      </c>
      <c r="AE1181" s="134">
        <v>44291</v>
      </c>
      <c r="AF1181" s="134">
        <v>46117</v>
      </c>
      <c r="AG1181" s="135">
        <v>721797.96</v>
      </c>
      <c r="AH1181" s="84">
        <v>2.0972222222222223</v>
      </c>
      <c r="AI1181" s="84">
        <v>5</v>
      </c>
      <c r="AJ1181" s="136">
        <v>7.1300000000000002E-2</v>
      </c>
      <c r="AK1181" s="79" t="s">
        <v>651</v>
      </c>
      <c r="AL1181" s="79" t="s">
        <v>652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0</v>
      </c>
      <c r="BI1181" s="22">
        <f t="shared" si="54"/>
        <v>0</v>
      </c>
      <c r="BJ1181" s="22">
        <f t="shared" si="55"/>
        <v>0</v>
      </c>
      <c r="BK1181" s="22">
        <f t="shared" si="56"/>
        <v>0</v>
      </c>
    </row>
    <row r="1182" spans="1:63" x14ac:dyDescent="0.35">
      <c r="A1182" s="23" t="s">
        <v>2545</v>
      </c>
      <c r="B1182" s="79" t="s">
        <v>1208</v>
      </c>
      <c r="C1182" s="80">
        <v>1</v>
      </c>
      <c r="D1182" s="81" t="s">
        <v>23</v>
      </c>
      <c r="E1182" s="79" t="s">
        <v>458</v>
      </c>
      <c r="F1182" s="79" t="s">
        <v>635</v>
      </c>
      <c r="G1182" s="79" t="s">
        <v>655</v>
      </c>
      <c r="H1182" s="79" t="s">
        <v>656</v>
      </c>
      <c r="I1182" s="79" t="s">
        <v>657</v>
      </c>
      <c r="J1182" s="79" t="s">
        <v>658</v>
      </c>
      <c r="K1182" s="79" t="s">
        <v>471</v>
      </c>
      <c r="L1182" s="79" t="s">
        <v>637</v>
      </c>
      <c r="M1182" s="79" t="s">
        <v>650</v>
      </c>
      <c r="N1182" s="82">
        <v>1</v>
      </c>
      <c r="O1182" s="82">
        <v>1</v>
      </c>
      <c r="P1182" s="82">
        <v>1</v>
      </c>
      <c r="Q1182" s="82">
        <v>1</v>
      </c>
      <c r="R1182" s="82">
        <v>1</v>
      </c>
      <c r="S1182" s="82">
        <v>1</v>
      </c>
      <c r="T1182" s="82">
        <v>0</v>
      </c>
      <c r="U1182" s="82">
        <v>0</v>
      </c>
      <c r="V1182" s="82">
        <v>0</v>
      </c>
      <c r="W1182" s="77">
        <v>56207.43</v>
      </c>
      <c r="X1182" s="77">
        <v>0</v>
      </c>
      <c r="Y1182" s="77">
        <v>0</v>
      </c>
      <c r="Z1182" s="77">
        <v>0</v>
      </c>
      <c r="AA1182" s="77">
        <v>0</v>
      </c>
      <c r="AB1182" s="77">
        <v>0</v>
      </c>
      <c r="AC1182" s="77">
        <v>0</v>
      </c>
      <c r="AD1182" s="77">
        <v>56207.43</v>
      </c>
      <c r="AE1182" s="134">
        <v>44291</v>
      </c>
      <c r="AF1182" s="134">
        <v>46117</v>
      </c>
      <c r="AG1182" s="135">
        <v>56207.43</v>
      </c>
      <c r="AH1182" s="84">
        <v>2.0972222222222223</v>
      </c>
      <c r="AI1182" s="84">
        <v>5</v>
      </c>
      <c r="AJ1182" s="136">
        <v>7.1300000000000002E-2</v>
      </c>
      <c r="AK1182" s="79" t="s">
        <v>651</v>
      </c>
      <c r="AL1182" s="79" t="s">
        <v>652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0</v>
      </c>
      <c r="BI1182" s="22">
        <f t="shared" si="54"/>
        <v>0</v>
      </c>
      <c r="BJ1182" s="22">
        <f t="shared" si="55"/>
        <v>0</v>
      </c>
      <c r="BK1182" s="22">
        <f t="shared" si="56"/>
        <v>0</v>
      </c>
    </row>
    <row r="1183" spans="1:63" x14ac:dyDescent="0.35">
      <c r="A1183" s="23" t="s">
        <v>2546</v>
      </c>
      <c r="B1183" s="79" t="s">
        <v>1209</v>
      </c>
      <c r="C1183" s="80">
        <v>1</v>
      </c>
      <c r="D1183" s="81" t="s">
        <v>23</v>
      </c>
      <c r="E1183" s="79" t="s">
        <v>458</v>
      </c>
      <c r="F1183" s="79" t="s">
        <v>635</v>
      </c>
      <c r="G1183" s="79" t="s">
        <v>655</v>
      </c>
      <c r="H1183" s="79" t="s">
        <v>656</v>
      </c>
      <c r="I1183" s="79" t="s">
        <v>657</v>
      </c>
      <c r="J1183" s="79" t="s">
        <v>658</v>
      </c>
      <c r="K1183" s="79" t="s">
        <v>471</v>
      </c>
      <c r="L1183" s="79" t="s">
        <v>637</v>
      </c>
      <c r="M1183" s="79" t="s">
        <v>650</v>
      </c>
      <c r="N1183" s="82">
        <v>1</v>
      </c>
      <c r="O1183" s="82">
        <v>1</v>
      </c>
      <c r="P1183" s="82">
        <v>1</v>
      </c>
      <c r="Q1183" s="82">
        <v>1</v>
      </c>
      <c r="R1183" s="82">
        <v>1</v>
      </c>
      <c r="S1183" s="82">
        <v>1</v>
      </c>
      <c r="T1183" s="82">
        <v>0</v>
      </c>
      <c r="U1183" s="82">
        <v>0</v>
      </c>
      <c r="V1183" s="82">
        <v>0</v>
      </c>
      <c r="W1183" s="77">
        <v>724956.36</v>
      </c>
      <c r="X1183" s="77">
        <v>0</v>
      </c>
      <c r="Y1183" s="77">
        <v>0</v>
      </c>
      <c r="Z1183" s="77">
        <v>0</v>
      </c>
      <c r="AA1183" s="77">
        <v>0</v>
      </c>
      <c r="AB1183" s="77">
        <v>0</v>
      </c>
      <c r="AC1183" s="77">
        <v>0</v>
      </c>
      <c r="AD1183" s="77">
        <v>724956.36</v>
      </c>
      <c r="AE1183" s="134">
        <v>44291</v>
      </c>
      <c r="AF1183" s="134">
        <v>46117</v>
      </c>
      <c r="AG1183" s="135">
        <v>724956.36</v>
      </c>
      <c r="AH1183" s="84">
        <v>2.0972222222222223</v>
      </c>
      <c r="AI1183" s="84">
        <v>5</v>
      </c>
      <c r="AJ1183" s="136">
        <v>7.1300000000000002E-2</v>
      </c>
      <c r="AK1183" s="79" t="s">
        <v>651</v>
      </c>
      <c r="AL1183" s="79" t="s">
        <v>652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0</v>
      </c>
      <c r="BI1183" s="22">
        <f t="shared" si="54"/>
        <v>0</v>
      </c>
      <c r="BJ1183" s="22">
        <f t="shared" si="55"/>
        <v>0</v>
      </c>
      <c r="BK1183" s="22">
        <f t="shared" si="56"/>
        <v>0</v>
      </c>
    </row>
    <row r="1184" spans="1:63" x14ac:dyDescent="0.35">
      <c r="A1184" s="23" t="s">
        <v>2547</v>
      </c>
      <c r="B1184" s="79" t="s">
        <v>1210</v>
      </c>
      <c r="C1184" s="80">
        <v>1</v>
      </c>
      <c r="D1184" s="81" t="s">
        <v>23</v>
      </c>
      <c r="E1184" s="79" t="s">
        <v>458</v>
      </c>
      <c r="F1184" s="79" t="s">
        <v>635</v>
      </c>
      <c r="G1184" s="79" t="s">
        <v>655</v>
      </c>
      <c r="H1184" s="79" t="s">
        <v>656</v>
      </c>
      <c r="I1184" s="79" t="s">
        <v>657</v>
      </c>
      <c r="J1184" s="79" t="s">
        <v>658</v>
      </c>
      <c r="K1184" s="79" t="s">
        <v>471</v>
      </c>
      <c r="L1184" s="79" t="s">
        <v>637</v>
      </c>
      <c r="M1184" s="79" t="s">
        <v>650</v>
      </c>
      <c r="N1184" s="82">
        <v>1</v>
      </c>
      <c r="O1184" s="82">
        <v>1</v>
      </c>
      <c r="P1184" s="82">
        <v>1</v>
      </c>
      <c r="Q1184" s="82">
        <v>1</v>
      </c>
      <c r="R1184" s="82">
        <v>1</v>
      </c>
      <c r="S1184" s="82">
        <v>1</v>
      </c>
      <c r="T1184" s="82">
        <v>0</v>
      </c>
      <c r="U1184" s="82">
        <v>0</v>
      </c>
      <c r="V1184" s="82">
        <v>0</v>
      </c>
      <c r="W1184" s="77">
        <v>44222.59</v>
      </c>
      <c r="X1184" s="77">
        <v>0</v>
      </c>
      <c r="Y1184" s="77">
        <v>0</v>
      </c>
      <c r="Z1184" s="77">
        <v>0</v>
      </c>
      <c r="AA1184" s="77">
        <v>0</v>
      </c>
      <c r="AB1184" s="77">
        <v>0</v>
      </c>
      <c r="AC1184" s="77">
        <v>0</v>
      </c>
      <c r="AD1184" s="77">
        <v>44222.59</v>
      </c>
      <c r="AE1184" s="134">
        <v>44291</v>
      </c>
      <c r="AF1184" s="134">
        <v>46117</v>
      </c>
      <c r="AG1184" s="135">
        <v>44222.59</v>
      </c>
      <c r="AH1184" s="84">
        <v>2.0972222222222223</v>
      </c>
      <c r="AI1184" s="84">
        <v>5</v>
      </c>
      <c r="AJ1184" s="136">
        <v>7.1300000000000002E-2</v>
      </c>
      <c r="AK1184" s="79" t="s">
        <v>651</v>
      </c>
      <c r="AL1184" s="79" t="s">
        <v>652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0</v>
      </c>
      <c r="BI1184" s="22">
        <f t="shared" si="54"/>
        <v>0</v>
      </c>
      <c r="BJ1184" s="22">
        <f t="shared" si="55"/>
        <v>0</v>
      </c>
      <c r="BK1184" s="22">
        <f t="shared" si="56"/>
        <v>0</v>
      </c>
    </row>
    <row r="1185" spans="1:63" x14ac:dyDescent="0.35">
      <c r="A1185" s="23" t="s">
        <v>2548</v>
      </c>
      <c r="B1185" s="79" t="s">
        <v>1211</v>
      </c>
      <c r="C1185" s="80">
        <v>1</v>
      </c>
      <c r="D1185" s="81" t="s">
        <v>23</v>
      </c>
      <c r="E1185" s="79" t="s">
        <v>458</v>
      </c>
      <c r="F1185" s="79" t="s">
        <v>635</v>
      </c>
      <c r="G1185" s="79" t="s">
        <v>655</v>
      </c>
      <c r="H1185" s="79" t="s">
        <v>656</v>
      </c>
      <c r="I1185" s="79" t="s">
        <v>657</v>
      </c>
      <c r="J1185" s="79" t="s">
        <v>658</v>
      </c>
      <c r="K1185" s="79" t="s">
        <v>471</v>
      </c>
      <c r="L1185" s="79" t="s">
        <v>637</v>
      </c>
      <c r="M1185" s="79" t="s">
        <v>650</v>
      </c>
      <c r="N1185" s="82">
        <v>1</v>
      </c>
      <c r="O1185" s="82">
        <v>1</v>
      </c>
      <c r="P1185" s="82">
        <v>1</v>
      </c>
      <c r="Q1185" s="82">
        <v>1</v>
      </c>
      <c r="R1185" s="82">
        <v>1</v>
      </c>
      <c r="S1185" s="82">
        <v>1</v>
      </c>
      <c r="T1185" s="82">
        <v>0</v>
      </c>
      <c r="U1185" s="82">
        <v>0</v>
      </c>
      <c r="V1185" s="82">
        <v>0</v>
      </c>
      <c r="W1185" s="77">
        <v>47859.87</v>
      </c>
      <c r="X1185" s="77">
        <v>0</v>
      </c>
      <c r="Y1185" s="77">
        <v>0</v>
      </c>
      <c r="Z1185" s="77">
        <v>0</v>
      </c>
      <c r="AA1185" s="77">
        <v>0</v>
      </c>
      <c r="AB1185" s="77">
        <v>0</v>
      </c>
      <c r="AC1185" s="77">
        <v>0</v>
      </c>
      <c r="AD1185" s="77">
        <v>47859.87</v>
      </c>
      <c r="AE1185" s="134">
        <v>44291</v>
      </c>
      <c r="AF1185" s="134">
        <v>45387</v>
      </c>
      <c r="AG1185" s="135">
        <v>47859.87</v>
      </c>
      <c r="AH1185" s="84">
        <v>9.7222222222222224E-2</v>
      </c>
      <c r="AI1185" s="84">
        <v>3</v>
      </c>
      <c r="AJ1185" s="136">
        <v>6.1699999999999998E-2</v>
      </c>
      <c r="AK1185" s="79" t="s">
        <v>651</v>
      </c>
      <c r="AL1185" s="79" t="s">
        <v>652</v>
      </c>
      <c r="AM1185" s="130">
        <v>0</v>
      </c>
      <c r="AN1185" s="130">
        <v>47859.87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0</v>
      </c>
      <c r="BI1185" s="22">
        <f t="shared" si="54"/>
        <v>47859.87</v>
      </c>
      <c r="BJ1185" s="22">
        <f t="shared" si="55"/>
        <v>0</v>
      </c>
      <c r="BK1185" s="22">
        <f t="shared" si="56"/>
        <v>47859.87</v>
      </c>
    </row>
    <row r="1186" spans="1:63" x14ac:dyDescent="0.35">
      <c r="A1186" s="23" t="s">
        <v>2549</v>
      </c>
      <c r="B1186" s="79" t="s">
        <v>1212</v>
      </c>
      <c r="C1186" s="80">
        <v>1</v>
      </c>
      <c r="D1186" s="81" t="s">
        <v>23</v>
      </c>
      <c r="E1186" s="79" t="s">
        <v>458</v>
      </c>
      <c r="F1186" s="79" t="s">
        <v>635</v>
      </c>
      <c r="G1186" s="79" t="s">
        <v>655</v>
      </c>
      <c r="H1186" s="79" t="s">
        <v>656</v>
      </c>
      <c r="I1186" s="79" t="s">
        <v>657</v>
      </c>
      <c r="J1186" s="79" t="s">
        <v>658</v>
      </c>
      <c r="K1186" s="79" t="s">
        <v>471</v>
      </c>
      <c r="L1186" s="79" t="s">
        <v>637</v>
      </c>
      <c r="M1186" s="79" t="s">
        <v>650</v>
      </c>
      <c r="N1186" s="82">
        <v>1</v>
      </c>
      <c r="O1186" s="82">
        <v>1</v>
      </c>
      <c r="P1186" s="82">
        <v>1</v>
      </c>
      <c r="Q1186" s="82">
        <v>1</v>
      </c>
      <c r="R1186" s="82">
        <v>1</v>
      </c>
      <c r="S1186" s="82">
        <v>1</v>
      </c>
      <c r="T1186" s="82">
        <v>0</v>
      </c>
      <c r="U1186" s="82">
        <v>0</v>
      </c>
      <c r="V1186" s="82">
        <v>0</v>
      </c>
      <c r="W1186" s="77">
        <v>111473.73</v>
      </c>
      <c r="X1186" s="77">
        <v>0</v>
      </c>
      <c r="Y1186" s="77">
        <v>0</v>
      </c>
      <c r="Z1186" s="77">
        <v>0</v>
      </c>
      <c r="AA1186" s="77">
        <v>0</v>
      </c>
      <c r="AB1186" s="77">
        <v>0</v>
      </c>
      <c r="AC1186" s="77">
        <v>0</v>
      </c>
      <c r="AD1186" s="77">
        <v>111473.73</v>
      </c>
      <c r="AE1186" s="134">
        <v>44291</v>
      </c>
      <c r="AF1186" s="134">
        <v>46117</v>
      </c>
      <c r="AG1186" s="135">
        <v>111473.73</v>
      </c>
      <c r="AH1186" s="84">
        <v>2.0972222222222223</v>
      </c>
      <c r="AI1186" s="84">
        <v>5</v>
      </c>
      <c r="AJ1186" s="136">
        <v>7.1300000000000002E-2</v>
      </c>
      <c r="AK1186" s="79" t="s">
        <v>651</v>
      </c>
      <c r="AL1186" s="79" t="s">
        <v>652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0</v>
      </c>
      <c r="BI1186" s="22">
        <f t="shared" si="54"/>
        <v>0</v>
      </c>
      <c r="BJ1186" s="22">
        <f t="shared" si="55"/>
        <v>0</v>
      </c>
      <c r="BK1186" s="22">
        <f t="shared" si="56"/>
        <v>0</v>
      </c>
    </row>
    <row r="1187" spans="1:63" x14ac:dyDescent="0.35">
      <c r="A1187" s="23" t="s">
        <v>2550</v>
      </c>
      <c r="B1187" s="79" t="s">
        <v>1213</v>
      </c>
      <c r="C1187" s="80">
        <v>1</v>
      </c>
      <c r="D1187" s="81" t="s">
        <v>23</v>
      </c>
      <c r="E1187" s="79" t="s">
        <v>458</v>
      </c>
      <c r="F1187" s="79" t="s">
        <v>635</v>
      </c>
      <c r="G1187" s="79" t="s">
        <v>655</v>
      </c>
      <c r="H1187" s="79" t="s">
        <v>656</v>
      </c>
      <c r="I1187" s="79" t="s">
        <v>657</v>
      </c>
      <c r="J1187" s="79" t="s">
        <v>658</v>
      </c>
      <c r="K1187" s="79" t="s">
        <v>471</v>
      </c>
      <c r="L1187" s="79" t="s">
        <v>637</v>
      </c>
      <c r="M1187" s="79" t="s">
        <v>650</v>
      </c>
      <c r="N1187" s="82">
        <v>1</v>
      </c>
      <c r="O1187" s="82">
        <v>1</v>
      </c>
      <c r="P1187" s="82">
        <v>1</v>
      </c>
      <c r="Q1187" s="82">
        <v>1</v>
      </c>
      <c r="R1187" s="82">
        <v>1</v>
      </c>
      <c r="S1187" s="82">
        <v>1</v>
      </c>
      <c r="T1187" s="82">
        <v>0</v>
      </c>
      <c r="U1187" s="82">
        <v>0</v>
      </c>
      <c r="V1187" s="82">
        <v>0</v>
      </c>
      <c r="W1187" s="77">
        <v>64317.49</v>
      </c>
      <c r="X1187" s="77">
        <v>0</v>
      </c>
      <c r="Y1187" s="77">
        <v>0</v>
      </c>
      <c r="Z1187" s="77">
        <v>0</v>
      </c>
      <c r="AA1187" s="77">
        <v>0</v>
      </c>
      <c r="AB1187" s="77">
        <v>0</v>
      </c>
      <c r="AC1187" s="77">
        <v>0</v>
      </c>
      <c r="AD1187" s="77">
        <v>64317.49</v>
      </c>
      <c r="AE1187" s="134">
        <v>44291</v>
      </c>
      <c r="AF1187" s="134">
        <v>45387</v>
      </c>
      <c r="AG1187" s="135">
        <v>64317.49</v>
      </c>
      <c r="AH1187" s="84">
        <v>9.7222222222222224E-2</v>
      </c>
      <c r="AI1187" s="84">
        <v>3</v>
      </c>
      <c r="AJ1187" s="136">
        <v>6.1699999999999998E-2</v>
      </c>
      <c r="AK1187" s="79" t="s">
        <v>651</v>
      </c>
      <c r="AL1187" s="79" t="s">
        <v>652</v>
      </c>
      <c r="AM1187" s="130">
        <v>0</v>
      </c>
      <c r="AN1187" s="130">
        <v>64317.49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0</v>
      </c>
      <c r="BI1187" s="22">
        <f t="shared" si="54"/>
        <v>64317.49</v>
      </c>
      <c r="BJ1187" s="22">
        <f t="shared" si="55"/>
        <v>0</v>
      </c>
      <c r="BK1187" s="22">
        <f t="shared" si="56"/>
        <v>64317.49</v>
      </c>
    </row>
    <row r="1188" spans="1:63" x14ac:dyDescent="0.35">
      <c r="A1188" s="23" t="s">
        <v>2551</v>
      </c>
      <c r="B1188" s="79" t="s">
        <v>1214</v>
      </c>
      <c r="C1188" s="80">
        <v>1</v>
      </c>
      <c r="D1188" s="81" t="s">
        <v>23</v>
      </c>
      <c r="E1188" s="79" t="s">
        <v>458</v>
      </c>
      <c r="F1188" s="79" t="s">
        <v>635</v>
      </c>
      <c r="G1188" s="79" t="s">
        <v>655</v>
      </c>
      <c r="H1188" s="79" t="s">
        <v>656</v>
      </c>
      <c r="I1188" s="79" t="s">
        <v>657</v>
      </c>
      <c r="J1188" s="79" t="s">
        <v>658</v>
      </c>
      <c r="K1188" s="79" t="s">
        <v>471</v>
      </c>
      <c r="L1188" s="79" t="s">
        <v>637</v>
      </c>
      <c r="M1188" s="79" t="s">
        <v>650</v>
      </c>
      <c r="N1188" s="82">
        <v>1</v>
      </c>
      <c r="O1188" s="82">
        <v>1</v>
      </c>
      <c r="P1188" s="82">
        <v>1</v>
      </c>
      <c r="Q1188" s="82">
        <v>1</v>
      </c>
      <c r="R1188" s="82">
        <v>1</v>
      </c>
      <c r="S1188" s="82">
        <v>1</v>
      </c>
      <c r="T1188" s="82">
        <v>0</v>
      </c>
      <c r="U1188" s="82">
        <v>0</v>
      </c>
      <c r="V1188" s="82">
        <v>0</v>
      </c>
      <c r="W1188" s="77">
        <v>37441.18</v>
      </c>
      <c r="X1188" s="77">
        <v>0</v>
      </c>
      <c r="Y1188" s="77">
        <v>0</v>
      </c>
      <c r="Z1188" s="77">
        <v>0</v>
      </c>
      <c r="AA1188" s="77">
        <v>0</v>
      </c>
      <c r="AB1188" s="77">
        <v>0</v>
      </c>
      <c r="AC1188" s="77">
        <v>0</v>
      </c>
      <c r="AD1188" s="77">
        <v>37441.18</v>
      </c>
      <c r="AE1188" s="134">
        <v>44291</v>
      </c>
      <c r="AF1188" s="134">
        <v>45387</v>
      </c>
      <c r="AG1188" s="135">
        <v>37441.18</v>
      </c>
      <c r="AH1188" s="84">
        <v>9.7222222222222224E-2</v>
      </c>
      <c r="AI1188" s="84">
        <v>3</v>
      </c>
      <c r="AJ1188" s="136">
        <v>6.1699999999999998E-2</v>
      </c>
      <c r="AK1188" s="79" t="s">
        <v>651</v>
      </c>
      <c r="AL1188" s="79" t="s">
        <v>652</v>
      </c>
      <c r="AM1188" s="130">
        <v>0</v>
      </c>
      <c r="AN1188" s="130">
        <v>37441.18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0</v>
      </c>
      <c r="BI1188" s="22">
        <f t="shared" si="54"/>
        <v>37441.18</v>
      </c>
      <c r="BJ1188" s="22">
        <f t="shared" si="55"/>
        <v>0</v>
      </c>
      <c r="BK1188" s="22">
        <f t="shared" si="56"/>
        <v>37441.18</v>
      </c>
    </row>
    <row r="1189" spans="1:63" x14ac:dyDescent="0.35">
      <c r="A1189" s="23" t="s">
        <v>2552</v>
      </c>
      <c r="B1189" s="79" t="s">
        <v>1215</v>
      </c>
      <c r="C1189" s="80">
        <v>1</v>
      </c>
      <c r="D1189" s="81" t="s">
        <v>23</v>
      </c>
      <c r="E1189" s="79" t="s">
        <v>458</v>
      </c>
      <c r="F1189" s="79" t="s">
        <v>635</v>
      </c>
      <c r="G1189" s="79" t="s">
        <v>655</v>
      </c>
      <c r="H1189" s="79" t="s">
        <v>656</v>
      </c>
      <c r="I1189" s="79" t="s">
        <v>657</v>
      </c>
      <c r="J1189" s="79" t="s">
        <v>658</v>
      </c>
      <c r="K1189" s="79" t="s">
        <v>471</v>
      </c>
      <c r="L1189" s="79" t="s">
        <v>637</v>
      </c>
      <c r="M1189" s="79" t="s">
        <v>650</v>
      </c>
      <c r="N1189" s="82">
        <v>1</v>
      </c>
      <c r="O1189" s="82">
        <v>1</v>
      </c>
      <c r="P1189" s="82">
        <v>1</v>
      </c>
      <c r="Q1189" s="82">
        <v>1</v>
      </c>
      <c r="R1189" s="82">
        <v>1</v>
      </c>
      <c r="S1189" s="82">
        <v>1</v>
      </c>
      <c r="T1189" s="82">
        <v>0</v>
      </c>
      <c r="U1189" s="82">
        <v>0</v>
      </c>
      <c r="V1189" s="82">
        <v>0</v>
      </c>
      <c r="W1189" s="77">
        <v>87206.83</v>
      </c>
      <c r="X1189" s="77">
        <v>0</v>
      </c>
      <c r="Y1189" s="77">
        <v>0</v>
      </c>
      <c r="Z1189" s="77">
        <v>0</v>
      </c>
      <c r="AA1189" s="77">
        <v>0</v>
      </c>
      <c r="AB1189" s="77">
        <v>0</v>
      </c>
      <c r="AC1189" s="77">
        <v>0</v>
      </c>
      <c r="AD1189" s="77">
        <v>87206.83</v>
      </c>
      <c r="AE1189" s="134">
        <v>44291</v>
      </c>
      <c r="AF1189" s="134">
        <v>46117</v>
      </c>
      <c r="AG1189" s="135">
        <v>87206.83</v>
      </c>
      <c r="AH1189" s="84">
        <v>2.0972222222222223</v>
      </c>
      <c r="AI1189" s="84">
        <v>5</v>
      </c>
      <c r="AJ1189" s="136">
        <v>7.1300000000000002E-2</v>
      </c>
      <c r="AK1189" s="79" t="s">
        <v>651</v>
      </c>
      <c r="AL1189" s="79" t="s">
        <v>652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0</v>
      </c>
      <c r="BI1189" s="22">
        <f t="shared" si="54"/>
        <v>0</v>
      </c>
      <c r="BJ1189" s="22">
        <f t="shared" si="55"/>
        <v>0</v>
      </c>
      <c r="BK1189" s="22">
        <f t="shared" si="56"/>
        <v>0</v>
      </c>
    </row>
    <row r="1190" spans="1:63" x14ac:dyDescent="0.35">
      <c r="A1190" s="23" t="s">
        <v>2553</v>
      </c>
      <c r="B1190" s="79" t="s">
        <v>1216</v>
      </c>
      <c r="C1190" s="80">
        <v>1</v>
      </c>
      <c r="D1190" s="81" t="s">
        <v>23</v>
      </c>
      <c r="E1190" s="79" t="s">
        <v>458</v>
      </c>
      <c r="F1190" s="79" t="s">
        <v>635</v>
      </c>
      <c r="G1190" s="79" t="s">
        <v>655</v>
      </c>
      <c r="H1190" s="79" t="s">
        <v>656</v>
      </c>
      <c r="I1190" s="79" t="s">
        <v>657</v>
      </c>
      <c r="J1190" s="79" t="s">
        <v>658</v>
      </c>
      <c r="K1190" s="79" t="s">
        <v>471</v>
      </c>
      <c r="L1190" s="79" t="s">
        <v>637</v>
      </c>
      <c r="M1190" s="79" t="s">
        <v>650</v>
      </c>
      <c r="N1190" s="82">
        <v>1</v>
      </c>
      <c r="O1190" s="82">
        <v>1</v>
      </c>
      <c r="P1190" s="82">
        <v>1</v>
      </c>
      <c r="Q1190" s="82">
        <v>1</v>
      </c>
      <c r="R1190" s="82">
        <v>1</v>
      </c>
      <c r="S1190" s="82">
        <v>1</v>
      </c>
      <c r="T1190" s="82">
        <v>0</v>
      </c>
      <c r="U1190" s="82">
        <v>0</v>
      </c>
      <c r="V1190" s="82">
        <v>0</v>
      </c>
      <c r="W1190" s="77">
        <v>64942.96</v>
      </c>
      <c r="X1190" s="77">
        <v>0</v>
      </c>
      <c r="Y1190" s="77">
        <v>0</v>
      </c>
      <c r="Z1190" s="77">
        <v>0</v>
      </c>
      <c r="AA1190" s="77">
        <v>0</v>
      </c>
      <c r="AB1190" s="77">
        <v>0</v>
      </c>
      <c r="AC1190" s="77">
        <v>0</v>
      </c>
      <c r="AD1190" s="77">
        <v>64942.96</v>
      </c>
      <c r="AE1190" s="134">
        <v>44291</v>
      </c>
      <c r="AF1190" s="134">
        <v>45387</v>
      </c>
      <c r="AG1190" s="135">
        <v>64942.96</v>
      </c>
      <c r="AH1190" s="84">
        <v>9.7222222222222224E-2</v>
      </c>
      <c r="AI1190" s="84">
        <v>3</v>
      </c>
      <c r="AJ1190" s="136">
        <v>6.1699999999999998E-2</v>
      </c>
      <c r="AK1190" s="79" t="s">
        <v>651</v>
      </c>
      <c r="AL1190" s="79" t="s">
        <v>652</v>
      </c>
      <c r="AM1190" s="130">
        <v>0</v>
      </c>
      <c r="AN1190" s="130">
        <v>64942.96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0</v>
      </c>
      <c r="BI1190" s="22">
        <f t="shared" si="54"/>
        <v>64942.96</v>
      </c>
      <c r="BJ1190" s="22">
        <f t="shared" si="55"/>
        <v>0</v>
      </c>
      <c r="BK1190" s="22">
        <f t="shared" si="56"/>
        <v>64942.96</v>
      </c>
    </row>
    <row r="1191" spans="1:63" x14ac:dyDescent="0.35">
      <c r="A1191" s="23" t="s">
        <v>2554</v>
      </c>
      <c r="B1191" s="79" t="s">
        <v>1217</v>
      </c>
      <c r="C1191" s="80">
        <v>1</v>
      </c>
      <c r="D1191" s="81" t="s">
        <v>23</v>
      </c>
      <c r="E1191" s="79" t="s">
        <v>458</v>
      </c>
      <c r="F1191" s="79" t="s">
        <v>635</v>
      </c>
      <c r="G1191" s="79" t="s">
        <v>655</v>
      </c>
      <c r="H1191" s="79" t="s">
        <v>656</v>
      </c>
      <c r="I1191" s="79" t="s">
        <v>657</v>
      </c>
      <c r="J1191" s="79" t="s">
        <v>658</v>
      </c>
      <c r="K1191" s="79" t="s">
        <v>471</v>
      </c>
      <c r="L1191" s="79" t="s">
        <v>637</v>
      </c>
      <c r="M1191" s="79" t="s">
        <v>650</v>
      </c>
      <c r="N1191" s="82">
        <v>1</v>
      </c>
      <c r="O1191" s="82">
        <v>1</v>
      </c>
      <c r="P1191" s="82">
        <v>1</v>
      </c>
      <c r="Q1191" s="82">
        <v>1</v>
      </c>
      <c r="R1191" s="82">
        <v>1</v>
      </c>
      <c r="S1191" s="82">
        <v>1</v>
      </c>
      <c r="T1191" s="82">
        <v>0</v>
      </c>
      <c r="U1191" s="82">
        <v>0</v>
      </c>
      <c r="V1191" s="82">
        <v>0</v>
      </c>
      <c r="W1191" s="77">
        <v>149802.44</v>
      </c>
      <c r="X1191" s="77">
        <v>0</v>
      </c>
      <c r="Y1191" s="77">
        <v>0</v>
      </c>
      <c r="Z1191" s="77">
        <v>0</v>
      </c>
      <c r="AA1191" s="77">
        <v>0</v>
      </c>
      <c r="AB1191" s="77">
        <v>0</v>
      </c>
      <c r="AC1191" s="77">
        <v>0</v>
      </c>
      <c r="AD1191" s="77">
        <v>149802.44</v>
      </c>
      <c r="AE1191" s="134">
        <v>44291</v>
      </c>
      <c r="AF1191" s="134">
        <v>46117</v>
      </c>
      <c r="AG1191" s="135">
        <v>149802.44</v>
      </c>
      <c r="AH1191" s="84">
        <v>2.0972222222222223</v>
      </c>
      <c r="AI1191" s="84">
        <v>5</v>
      </c>
      <c r="AJ1191" s="136">
        <v>7.1300000000000002E-2</v>
      </c>
      <c r="AK1191" s="79" t="s">
        <v>651</v>
      </c>
      <c r="AL1191" s="79" t="s">
        <v>652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0</v>
      </c>
      <c r="BI1191" s="22">
        <f t="shared" si="54"/>
        <v>0</v>
      </c>
      <c r="BJ1191" s="22">
        <f t="shared" si="55"/>
        <v>0</v>
      </c>
      <c r="BK1191" s="22">
        <f t="shared" si="56"/>
        <v>0</v>
      </c>
    </row>
    <row r="1192" spans="1:63" x14ac:dyDescent="0.35">
      <c r="A1192" s="23" t="s">
        <v>2555</v>
      </c>
      <c r="B1192" s="79" t="s">
        <v>1218</v>
      </c>
      <c r="C1192" s="80">
        <v>1</v>
      </c>
      <c r="D1192" s="81" t="s">
        <v>23</v>
      </c>
      <c r="E1192" s="79" t="s">
        <v>458</v>
      </c>
      <c r="F1192" s="79" t="s">
        <v>635</v>
      </c>
      <c r="G1192" s="79" t="s">
        <v>647</v>
      </c>
      <c r="H1192" s="79" t="s">
        <v>648</v>
      </c>
      <c r="I1192" s="79" t="s">
        <v>636</v>
      </c>
      <c r="J1192" s="79" t="s">
        <v>649</v>
      </c>
      <c r="K1192" s="79" t="s">
        <v>588</v>
      </c>
      <c r="L1192" s="79" t="s">
        <v>637</v>
      </c>
      <c r="M1192" s="79" t="s">
        <v>650</v>
      </c>
      <c r="N1192" s="82">
        <v>1</v>
      </c>
      <c r="O1192" s="82">
        <v>1</v>
      </c>
      <c r="P1192" s="82">
        <v>1</v>
      </c>
      <c r="Q1192" s="82">
        <v>0</v>
      </c>
      <c r="R1192" s="82">
        <v>0</v>
      </c>
      <c r="S1192" s="82">
        <v>1</v>
      </c>
      <c r="T1192" s="82">
        <v>1</v>
      </c>
      <c r="U1192" s="82">
        <v>1</v>
      </c>
      <c r="V1192" s="82">
        <v>0</v>
      </c>
      <c r="W1192" s="77">
        <v>2071588.69</v>
      </c>
      <c r="X1192" s="77">
        <v>0</v>
      </c>
      <c r="Y1192" s="77">
        <v>0</v>
      </c>
      <c r="Z1192" s="77">
        <v>0</v>
      </c>
      <c r="AA1192" s="77">
        <v>0</v>
      </c>
      <c r="AB1192" s="77">
        <v>0</v>
      </c>
      <c r="AC1192" s="77">
        <v>0</v>
      </c>
      <c r="AD1192" s="77">
        <v>2071588.69</v>
      </c>
      <c r="AE1192" s="134">
        <v>44291</v>
      </c>
      <c r="AF1192" s="134">
        <v>46117</v>
      </c>
      <c r="AG1192" s="135">
        <v>2071588.69</v>
      </c>
      <c r="AH1192" s="84">
        <v>2.0972222222222223</v>
      </c>
      <c r="AI1192" s="84">
        <v>5</v>
      </c>
      <c r="AJ1192" s="136">
        <v>7.1300000000000002E-2</v>
      </c>
      <c r="AK1192" s="79" t="s">
        <v>651</v>
      </c>
      <c r="AL1192" s="79" t="s">
        <v>652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0</v>
      </c>
      <c r="BI1192" s="22">
        <f t="shared" si="54"/>
        <v>0</v>
      </c>
      <c r="BJ1192" s="22">
        <f t="shared" si="55"/>
        <v>0</v>
      </c>
      <c r="BK1192" s="22">
        <f t="shared" si="56"/>
        <v>0</v>
      </c>
    </row>
    <row r="1193" spans="1:63" x14ac:dyDescent="0.35">
      <c r="A1193" s="23" t="s">
        <v>2556</v>
      </c>
      <c r="B1193" s="79" t="s">
        <v>1219</v>
      </c>
      <c r="C1193" s="80">
        <v>1</v>
      </c>
      <c r="D1193" s="81" t="s">
        <v>23</v>
      </c>
      <c r="E1193" s="79" t="s">
        <v>458</v>
      </c>
      <c r="F1193" s="79" t="s">
        <v>635</v>
      </c>
      <c r="G1193" s="79" t="s">
        <v>655</v>
      </c>
      <c r="H1193" s="79" t="s">
        <v>656</v>
      </c>
      <c r="I1193" s="79" t="s">
        <v>657</v>
      </c>
      <c r="J1193" s="79" t="s">
        <v>658</v>
      </c>
      <c r="K1193" s="79" t="s">
        <v>471</v>
      </c>
      <c r="L1193" s="79" t="s">
        <v>637</v>
      </c>
      <c r="M1193" s="79" t="s">
        <v>650</v>
      </c>
      <c r="N1193" s="82">
        <v>1</v>
      </c>
      <c r="O1193" s="82">
        <v>1</v>
      </c>
      <c r="P1193" s="82">
        <v>1</v>
      </c>
      <c r="Q1193" s="82">
        <v>1</v>
      </c>
      <c r="R1193" s="82">
        <v>1</v>
      </c>
      <c r="S1193" s="82">
        <v>1</v>
      </c>
      <c r="T1193" s="82">
        <v>0</v>
      </c>
      <c r="U1193" s="82">
        <v>0</v>
      </c>
      <c r="V1193" s="82">
        <v>0</v>
      </c>
      <c r="W1193" s="77">
        <v>49287.66</v>
      </c>
      <c r="X1193" s="77">
        <v>0</v>
      </c>
      <c r="Y1193" s="77">
        <v>0</v>
      </c>
      <c r="Z1193" s="77">
        <v>0</v>
      </c>
      <c r="AA1193" s="77">
        <v>0</v>
      </c>
      <c r="AB1193" s="77">
        <v>0</v>
      </c>
      <c r="AC1193" s="77">
        <v>0</v>
      </c>
      <c r="AD1193" s="77">
        <v>49287.66</v>
      </c>
      <c r="AE1193" s="134">
        <v>44291</v>
      </c>
      <c r="AF1193" s="134">
        <v>45387</v>
      </c>
      <c r="AG1193" s="135">
        <v>49287.66</v>
      </c>
      <c r="AH1193" s="84">
        <v>9.7222222222222224E-2</v>
      </c>
      <c r="AI1193" s="84">
        <v>3</v>
      </c>
      <c r="AJ1193" s="136">
        <v>6.1699999999999998E-2</v>
      </c>
      <c r="AK1193" s="79" t="s">
        <v>651</v>
      </c>
      <c r="AL1193" s="79" t="s">
        <v>652</v>
      </c>
      <c r="AM1193" s="130">
        <v>0</v>
      </c>
      <c r="AN1193" s="130">
        <v>49287.66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0</v>
      </c>
      <c r="BI1193" s="22">
        <f t="shared" si="54"/>
        <v>49287.66</v>
      </c>
      <c r="BJ1193" s="22">
        <f t="shared" si="55"/>
        <v>0</v>
      </c>
      <c r="BK1193" s="22">
        <f t="shared" si="56"/>
        <v>49287.66</v>
      </c>
    </row>
    <row r="1194" spans="1:63" x14ac:dyDescent="0.35">
      <c r="A1194" s="23" t="s">
        <v>2557</v>
      </c>
      <c r="B1194" s="79" t="s">
        <v>1220</v>
      </c>
      <c r="C1194" s="80">
        <v>1</v>
      </c>
      <c r="D1194" s="81" t="s">
        <v>23</v>
      </c>
      <c r="E1194" s="79" t="s">
        <v>458</v>
      </c>
      <c r="F1194" s="79" t="s">
        <v>635</v>
      </c>
      <c r="G1194" s="79" t="s">
        <v>655</v>
      </c>
      <c r="H1194" s="79" t="s">
        <v>656</v>
      </c>
      <c r="I1194" s="79" t="s">
        <v>657</v>
      </c>
      <c r="J1194" s="79" t="s">
        <v>658</v>
      </c>
      <c r="K1194" s="79" t="s">
        <v>471</v>
      </c>
      <c r="L1194" s="79" t="s">
        <v>637</v>
      </c>
      <c r="M1194" s="79" t="s">
        <v>650</v>
      </c>
      <c r="N1194" s="82">
        <v>1</v>
      </c>
      <c r="O1194" s="82">
        <v>1</v>
      </c>
      <c r="P1194" s="82">
        <v>1</v>
      </c>
      <c r="Q1194" s="82">
        <v>1</v>
      </c>
      <c r="R1194" s="82">
        <v>1</v>
      </c>
      <c r="S1194" s="82">
        <v>1</v>
      </c>
      <c r="T1194" s="82">
        <v>0</v>
      </c>
      <c r="U1194" s="82">
        <v>0</v>
      </c>
      <c r="V1194" s="82">
        <v>0</v>
      </c>
      <c r="W1194" s="77">
        <v>8060.18</v>
      </c>
      <c r="X1194" s="77">
        <v>0</v>
      </c>
      <c r="Y1194" s="77">
        <v>0</v>
      </c>
      <c r="Z1194" s="77">
        <v>0</v>
      </c>
      <c r="AA1194" s="77">
        <v>0</v>
      </c>
      <c r="AB1194" s="77">
        <v>0</v>
      </c>
      <c r="AC1194" s="77">
        <v>0</v>
      </c>
      <c r="AD1194" s="77">
        <v>8060.18</v>
      </c>
      <c r="AE1194" s="134">
        <v>44291</v>
      </c>
      <c r="AF1194" s="134">
        <v>46117</v>
      </c>
      <c r="AG1194" s="135">
        <v>8060.18</v>
      </c>
      <c r="AH1194" s="84">
        <v>2.0972222222222223</v>
      </c>
      <c r="AI1194" s="84">
        <v>5</v>
      </c>
      <c r="AJ1194" s="136">
        <v>7.1300000000000002E-2</v>
      </c>
      <c r="AK1194" s="79" t="s">
        <v>651</v>
      </c>
      <c r="AL1194" s="79" t="s">
        <v>652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0</v>
      </c>
      <c r="BI1194" s="22">
        <f t="shared" si="54"/>
        <v>0</v>
      </c>
      <c r="BJ1194" s="22">
        <f t="shared" si="55"/>
        <v>0</v>
      </c>
      <c r="BK1194" s="22">
        <f t="shared" si="56"/>
        <v>0</v>
      </c>
    </row>
    <row r="1195" spans="1:63" x14ac:dyDescent="0.35">
      <c r="A1195" s="23" t="s">
        <v>2558</v>
      </c>
      <c r="B1195" s="79" t="s">
        <v>1221</v>
      </c>
      <c r="C1195" s="80">
        <v>1</v>
      </c>
      <c r="D1195" s="81" t="s">
        <v>23</v>
      </c>
      <c r="E1195" s="79" t="s">
        <v>458</v>
      </c>
      <c r="F1195" s="79" t="s">
        <v>635</v>
      </c>
      <c r="G1195" s="79" t="s">
        <v>655</v>
      </c>
      <c r="H1195" s="79" t="s">
        <v>656</v>
      </c>
      <c r="I1195" s="79" t="s">
        <v>657</v>
      </c>
      <c r="J1195" s="79" t="s">
        <v>658</v>
      </c>
      <c r="K1195" s="79" t="s">
        <v>471</v>
      </c>
      <c r="L1195" s="79" t="s">
        <v>637</v>
      </c>
      <c r="M1195" s="79" t="s">
        <v>650</v>
      </c>
      <c r="N1195" s="82">
        <v>1</v>
      </c>
      <c r="O1195" s="82">
        <v>1</v>
      </c>
      <c r="P1195" s="82">
        <v>1</v>
      </c>
      <c r="Q1195" s="82">
        <v>1</v>
      </c>
      <c r="R1195" s="82">
        <v>1</v>
      </c>
      <c r="S1195" s="82">
        <v>1</v>
      </c>
      <c r="T1195" s="82">
        <v>0</v>
      </c>
      <c r="U1195" s="82">
        <v>0</v>
      </c>
      <c r="V1195" s="82">
        <v>0</v>
      </c>
      <c r="W1195" s="77">
        <v>79722.240000000005</v>
      </c>
      <c r="X1195" s="77">
        <v>0</v>
      </c>
      <c r="Y1195" s="77">
        <v>0</v>
      </c>
      <c r="Z1195" s="77">
        <v>0</v>
      </c>
      <c r="AA1195" s="77">
        <v>0</v>
      </c>
      <c r="AB1195" s="77">
        <v>0</v>
      </c>
      <c r="AC1195" s="77">
        <v>0</v>
      </c>
      <c r="AD1195" s="77">
        <v>79722.240000000005</v>
      </c>
      <c r="AE1195" s="134">
        <v>44291</v>
      </c>
      <c r="AF1195" s="134">
        <v>45387</v>
      </c>
      <c r="AG1195" s="135">
        <v>79722.240000000005</v>
      </c>
      <c r="AH1195" s="84">
        <v>9.7222222222222224E-2</v>
      </c>
      <c r="AI1195" s="84">
        <v>3</v>
      </c>
      <c r="AJ1195" s="136">
        <v>6.1699999999999998E-2</v>
      </c>
      <c r="AK1195" s="79" t="s">
        <v>651</v>
      </c>
      <c r="AL1195" s="79" t="s">
        <v>652</v>
      </c>
      <c r="AM1195" s="130">
        <v>0</v>
      </c>
      <c r="AN1195" s="130">
        <v>79722.240000000005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0</v>
      </c>
      <c r="BI1195" s="22">
        <f t="shared" si="54"/>
        <v>79722.240000000005</v>
      </c>
      <c r="BJ1195" s="22">
        <f t="shared" si="55"/>
        <v>0</v>
      </c>
      <c r="BK1195" s="22">
        <f t="shared" si="56"/>
        <v>79722.240000000005</v>
      </c>
    </row>
    <row r="1196" spans="1:63" x14ac:dyDescent="0.35">
      <c r="A1196" s="23" t="s">
        <v>2559</v>
      </c>
      <c r="B1196" s="79" t="s">
        <v>1222</v>
      </c>
      <c r="C1196" s="80">
        <v>1</v>
      </c>
      <c r="D1196" s="81" t="s">
        <v>23</v>
      </c>
      <c r="E1196" s="79" t="s">
        <v>458</v>
      </c>
      <c r="F1196" s="79" t="s">
        <v>635</v>
      </c>
      <c r="G1196" s="79" t="s">
        <v>655</v>
      </c>
      <c r="H1196" s="79" t="s">
        <v>656</v>
      </c>
      <c r="I1196" s="79" t="s">
        <v>657</v>
      </c>
      <c r="J1196" s="79" t="s">
        <v>658</v>
      </c>
      <c r="K1196" s="79" t="s">
        <v>471</v>
      </c>
      <c r="L1196" s="79" t="s">
        <v>637</v>
      </c>
      <c r="M1196" s="79" t="s">
        <v>650</v>
      </c>
      <c r="N1196" s="82">
        <v>1</v>
      </c>
      <c r="O1196" s="82">
        <v>1</v>
      </c>
      <c r="P1196" s="82">
        <v>1</v>
      </c>
      <c r="Q1196" s="82">
        <v>1</v>
      </c>
      <c r="R1196" s="82">
        <v>1</v>
      </c>
      <c r="S1196" s="82">
        <v>1</v>
      </c>
      <c r="T1196" s="82">
        <v>0</v>
      </c>
      <c r="U1196" s="82">
        <v>0</v>
      </c>
      <c r="V1196" s="82">
        <v>0</v>
      </c>
      <c r="W1196" s="77">
        <v>12837830.16</v>
      </c>
      <c r="X1196" s="77">
        <v>0</v>
      </c>
      <c r="Y1196" s="77">
        <v>0</v>
      </c>
      <c r="Z1196" s="77">
        <v>0</v>
      </c>
      <c r="AA1196" s="77">
        <v>0</v>
      </c>
      <c r="AB1196" s="77">
        <v>0</v>
      </c>
      <c r="AC1196" s="77">
        <v>0</v>
      </c>
      <c r="AD1196" s="77">
        <v>12837830.16</v>
      </c>
      <c r="AE1196" s="134">
        <v>44291</v>
      </c>
      <c r="AF1196" s="134">
        <v>45387</v>
      </c>
      <c r="AG1196" s="135">
        <v>12837830.16</v>
      </c>
      <c r="AH1196" s="84">
        <v>9.7222222222222224E-2</v>
      </c>
      <c r="AI1196" s="84">
        <v>3</v>
      </c>
      <c r="AJ1196" s="136">
        <v>6.1699999999999998E-2</v>
      </c>
      <c r="AK1196" s="79" t="s">
        <v>651</v>
      </c>
      <c r="AL1196" s="79" t="s">
        <v>652</v>
      </c>
      <c r="AM1196" s="130">
        <v>0</v>
      </c>
      <c r="AN1196" s="130">
        <v>12837830.16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0</v>
      </c>
      <c r="BI1196" s="22">
        <f t="shared" si="54"/>
        <v>12837830.16</v>
      </c>
      <c r="BJ1196" s="22">
        <f t="shared" si="55"/>
        <v>0</v>
      </c>
      <c r="BK1196" s="22">
        <f t="shared" si="56"/>
        <v>12837830.16</v>
      </c>
    </row>
    <row r="1197" spans="1:63" x14ac:dyDescent="0.35">
      <c r="A1197" s="23" t="s">
        <v>2560</v>
      </c>
      <c r="B1197" s="79" t="s">
        <v>1223</v>
      </c>
      <c r="C1197" s="80">
        <v>1</v>
      </c>
      <c r="D1197" s="81" t="s">
        <v>23</v>
      </c>
      <c r="E1197" s="79" t="s">
        <v>458</v>
      </c>
      <c r="F1197" s="79" t="s">
        <v>635</v>
      </c>
      <c r="G1197" s="79" t="s">
        <v>655</v>
      </c>
      <c r="H1197" s="79" t="s">
        <v>656</v>
      </c>
      <c r="I1197" s="79" t="s">
        <v>657</v>
      </c>
      <c r="J1197" s="79" t="s">
        <v>658</v>
      </c>
      <c r="K1197" s="79" t="s">
        <v>471</v>
      </c>
      <c r="L1197" s="79" t="s">
        <v>637</v>
      </c>
      <c r="M1197" s="79" t="s">
        <v>650</v>
      </c>
      <c r="N1197" s="82">
        <v>1</v>
      </c>
      <c r="O1197" s="82">
        <v>1</v>
      </c>
      <c r="P1197" s="82">
        <v>1</v>
      </c>
      <c r="Q1197" s="82">
        <v>1</v>
      </c>
      <c r="R1197" s="82">
        <v>1</v>
      </c>
      <c r="S1197" s="82">
        <v>1</v>
      </c>
      <c r="T1197" s="82">
        <v>0</v>
      </c>
      <c r="U1197" s="82">
        <v>0</v>
      </c>
      <c r="V1197" s="82">
        <v>0</v>
      </c>
      <c r="W1197" s="77">
        <v>2090599</v>
      </c>
      <c r="X1197" s="77">
        <v>0</v>
      </c>
      <c r="Y1197" s="77">
        <v>0</v>
      </c>
      <c r="Z1197" s="77">
        <v>0</v>
      </c>
      <c r="AA1197" s="77">
        <v>0</v>
      </c>
      <c r="AB1197" s="77">
        <v>0</v>
      </c>
      <c r="AC1197" s="77">
        <v>0</v>
      </c>
      <c r="AD1197" s="77">
        <v>2090599</v>
      </c>
      <c r="AE1197" s="134">
        <v>44291</v>
      </c>
      <c r="AF1197" s="134">
        <v>46117</v>
      </c>
      <c r="AG1197" s="135">
        <v>2090599</v>
      </c>
      <c r="AH1197" s="84">
        <v>2.0972222222222223</v>
      </c>
      <c r="AI1197" s="84">
        <v>5</v>
      </c>
      <c r="AJ1197" s="136">
        <v>7.1300000000000002E-2</v>
      </c>
      <c r="AK1197" s="79" t="s">
        <v>651</v>
      </c>
      <c r="AL1197" s="79" t="s">
        <v>652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0</v>
      </c>
      <c r="BI1197" s="22">
        <f t="shared" si="54"/>
        <v>0</v>
      </c>
      <c r="BJ1197" s="22">
        <f t="shared" si="55"/>
        <v>0</v>
      </c>
      <c r="BK1197" s="22">
        <f t="shared" si="56"/>
        <v>0</v>
      </c>
    </row>
    <row r="1198" spans="1:63" x14ac:dyDescent="0.35">
      <c r="A1198" s="23" t="s">
        <v>2561</v>
      </c>
      <c r="B1198" s="79" t="s">
        <v>1224</v>
      </c>
      <c r="C1198" s="80">
        <v>1</v>
      </c>
      <c r="D1198" s="81" t="s">
        <v>23</v>
      </c>
      <c r="E1198" s="79" t="s">
        <v>458</v>
      </c>
      <c r="F1198" s="79" t="s">
        <v>635</v>
      </c>
      <c r="G1198" s="79" t="s">
        <v>655</v>
      </c>
      <c r="H1198" s="79" t="s">
        <v>656</v>
      </c>
      <c r="I1198" s="79" t="s">
        <v>657</v>
      </c>
      <c r="J1198" s="79" t="s">
        <v>658</v>
      </c>
      <c r="K1198" s="79" t="s">
        <v>471</v>
      </c>
      <c r="L1198" s="79" t="s">
        <v>637</v>
      </c>
      <c r="M1198" s="79" t="s">
        <v>650</v>
      </c>
      <c r="N1198" s="82">
        <v>1</v>
      </c>
      <c r="O1198" s="82">
        <v>1</v>
      </c>
      <c r="P1198" s="82">
        <v>1</v>
      </c>
      <c r="Q1198" s="82">
        <v>1</v>
      </c>
      <c r="R1198" s="82">
        <v>1</v>
      </c>
      <c r="S1198" s="82">
        <v>1</v>
      </c>
      <c r="T1198" s="82">
        <v>0</v>
      </c>
      <c r="U1198" s="82">
        <v>0</v>
      </c>
      <c r="V1198" s="82">
        <v>0</v>
      </c>
      <c r="W1198" s="77">
        <v>426622.6</v>
      </c>
      <c r="X1198" s="77">
        <v>0</v>
      </c>
      <c r="Y1198" s="77">
        <v>0</v>
      </c>
      <c r="Z1198" s="77">
        <v>0</v>
      </c>
      <c r="AA1198" s="77">
        <v>0</v>
      </c>
      <c r="AB1198" s="77">
        <v>0</v>
      </c>
      <c r="AC1198" s="77">
        <v>0</v>
      </c>
      <c r="AD1198" s="77">
        <v>426622.6</v>
      </c>
      <c r="AE1198" s="134">
        <v>44291</v>
      </c>
      <c r="AF1198" s="134">
        <v>45387</v>
      </c>
      <c r="AG1198" s="137">
        <v>426622.6</v>
      </c>
      <c r="AH1198" s="84">
        <v>9.7222222222222224E-2</v>
      </c>
      <c r="AI1198" s="84">
        <v>3</v>
      </c>
      <c r="AJ1198" s="136">
        <v>6.1699999999999998E-2</v>
      </c>
      <c r="AK1198" s="79" t="s">
        <v>651</v>
      </c>
      <c r="AL1198" s="79" t="s">
        <v>652</v>
      </c>
      <c r="AM1198" s="130">
        <v>0</v>
      </c>
      <c r="AN1198" s="130">
        <v>426622.6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0</v>
      </c>
      <c r="BI1198" s="22">
        <f t="shared" si="54"/>
        <v>426622.6</v>
      </c>
      <c r="BJ1198" s="22">
        <f t="shared" si="55"/>
        <v>0</v>
      </c>
      <c r="BK1198" s="22">
        <f t="shared" si="56"/>
        <v>426622.6</v>
      </c>
    </row>
    <row r="1199" spans="1:63" x14ac:dyDescent="0.35">
      <c r="A1199" s="23" t="s">
        <v>2562</v>
      </c>
      <c r="B1199" s="79" t="s">
        <v>1225</v>
      </c>
      <c r="C1199" s="80">
        <v>1</v>
      </c>
      <c r="D1199" s="81" t="s">
        <v>23</v>
      </c>
      <c r="E1199" s="79" t="s">
        <v>458</v>
      </c>
      <c r="F1199" s="79" t="s">
        <v>635</v>
      </c>
      <c r="G1199" s="79" t="s">
        <v>655</v>
      </c>
      <c r="H1199" s="79" t="s">
        <v>656</v>
      </c>
      <c r="I1199" s="79" t="s">
        <v>657</v>
      </c>
      <c r="J1199" s="79" t="s">
        <v>658</v>
      </c>
      <c r="K1199" s="79" t="s">
        <v>471</v>
      </c>
      <c r="L1199" s="79" t="s">
        <v>637</v>
      </c>
      <c r="M1199" s="79" t="s">
        <v>650</v>
      </c>
      <c r="N1199" s="82">
        <v>1</v>
      </c>
      <c r="O1199" s="82">
        <v>1</v>
      </c>
      <c r="P1199" s="82">
        <v>1</v>
      </c>
      <c r="Q1199" s="82">
        <v>1</v>
      </c>
      <c r="R1199" s="82">
        <v>1</v>
      </c>
      <c r="S1199" s="82">
        <v>1</v>
      </c>
      <c r="T1199" s="82">
        <v>0</v>
      </c>
      <c r="U1199" s="82">
        <v>0</v>
      </c>
      <c r="V1199" s="82">
        <v>0</v>
      </c>
      <c r="W1199" s="77">
        <v>992544.18</v>
      </c>
      <c r="X1199" s="77">
        <v>0</v>
      </c>
      <c r="Y1199" s="77">
        <v>0</v>
      </c>
      <c r="Z1199" s="77">
        <v>0</v>
      </c>
      <c r="AA1199" s="77">
        <v>0</v>
      </c>
      <c r="AB1199" s="77">
        <v>0</v>
      </c>
      <c r="AC1199" s="77">
        <v>0</v>
      </c>
      <c r="AD1199" s="77">
        <v>992544.18</v>
      </c>
      <c r="AE1199" s="134">
        <v>44291</v>
      </c>
      <c r="AF1199" s="134">
        <v>46117</v>
      </c>
      <c r="AG1199" s="137">
        <v>992544.18</v>
      </c>
      <c r="AH1199" s="84">
        <v>2.0972222222222223</v>
      </c>
      <c r="AI1199" s="84">
        <v>5</v>
      </c>
      <c r="AJ1199" s="136">
        <v>7.1300000000000002E-2</v>
      </c>
      <c r="AK1199" s="79" t="s">
        <v>651</v>
      </c>
      <c r="AL1199" s="79" t="s">
        <v>652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0</v>
      </c>
      <c r="BI1199" s="22">
        <f t="shared" si="54"/>
        <v>0</v>
      </c>
      <c r="BJ1199" s="22">
        <f t="shared" si="55"/>
        <v>0</v>
      </c>
      <c r="BK1199" s="22">
        <f t="shared" si="56"/>
        <v>0</v>
      </c>
    </row>
    <row r="1200" spans="1:63" x14ac:dyDescent="0.35">
      <c r="A1200" s="23" t="s">
        <v>2563</v>
      </c>
      <c r="B1200" s="79" t="s">
        <v>1226</v>
      </c>
      <c r="C1200" s="80">
        <v>1</v>
      </c>
      <c r="D1200" s="81" t="s">
        <v>23</v>
      </c>
      <c r="E1200" s="79" t="s">
        <v>458</v>
      </c>
      <c r="F1200" s="79" t="s">
        <v>635</v>
      </c>
      <c r="G1200" s="79" t="s">
        <v>655</v>
      </c>
      <c r="H1200" s="79" t="s">
        <v>656</v>
      </c>
      <c r="I1200" s="79" t="s">
        <v>657</v>
      </c>
      <c r="J1200" s="79" t="s">
        <v>658</v>
      </c>
      <c r="K1200" s="79" t="s">
        <v>471</v>
      </c>
      <c r="L1200" s="79" t="s">
        <v>637</v>
      </c>
      <c r="M1200" s="79" t="s">
        <v>650</v>
      </c>
      <c r="N1200" s="82">
        <v>1</v>
      </c>
      <c r="O1200" s="82">
        <v>1</v>
      </c>
      <c r="P1200" s="82">
        <v>1</v>
      </c>
      <c r="Q1200" s="82">
        <v>1</v>
      </c>
      <c r="R1200" s="82">
        <v>1</v>
      </c>
      <c r="S1200" s="82">
        <v>1</v>
      </c>
      <c r="T1200" s="82">
        <v>0</v>
      </c>
      <c r="U1200" s="82">
        <v>0</v>
      </c>
      <c r="V1200" s="82">
        <v>0</v>
      </c>
      <c r="W1200" s="77">
        <v>48479.68</v>
      </c>
      <c r="X1200" s="77">
        <v>0</v>
      </c>
      <c r="Y1200" s="77">
        <v>0</v>
      </c>
      <c r="Z1200" s="77">
        <v>0</v>
      </c>
      <c r="AA1200" s="77">
        <v>0</v>
      </c>
      <c r="AB1200" s="77">
        <v>0</v>
      </c>
      <c r="AC1200" s="77">
        <v>0</v>
      </c>
      <c r="AD1200" s="77">
        <v>48479.68</v>
      </c>
      <c r="AE1200" s="134">
        <v>44291</v>
      </c>
      <c r="AF1200" s="134">
        <v>45387</v>
      </c>
      <c r="AG1200" s="137">
        <v>48479.68</v>
      </c>
      <c r="AH1200" s="84">
        <v>9.7222222222222224E-2</v>
      </c>
      <c r="AI1200" s="84">
        <v>3</v>
      </c>
      <c r="AJ1200" s="136">
        <v>6.1699999999999998E-2</v>
      </c>
      <c r="AK1200" s="79" t="s">
        <v>651</v>
      </c>
      <c r="AL1200" s="79" t="s">
        <v>652</v>
      </c>
      <c r="AM1200" s="130">
        <v>0</v>
      </c>
      <c r="AN1200" s="130">
        <v>48479.68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0</v>
      </c>
      <c r="BI1200" s="22">
        <f t="shared" si="54"/>
        <v>48479.68</v>
      </c>
      <c r="BJ1200" s="22">
        <f t="shared" si="55"/>
        <v>0</v>
      </c>
      <c r="BK1200" s="22">
        <f t="shared" si="56"/>
        <v>48479.68</v>
      </c>
    </row>
    <row r="1201" spans="1:63" x14ac:dyDescent="0.35">
      <c r="A1201" s="23" t="s">
        <v>2564</v>
      </c>
      <c r="B1201" s="79" t="s">
        <v>1227</v>
      </c>
      <c r="C1201" s="80">
        <v>1</v>
      </c>
      <c r="D1201" s="81" t="s">
        <v>23</v>
      </c>
      <c r="E1201" s="79" t="s">
        <v>458</v>
      </c>
      <c r="F1201" s="79" t="s">
        <v>635</v>
      </c>
      <c r="G1201" s="79" t="s">
        <v>655</v>
      </c>
      <c r="H1201" s="79" t="s">
        <v>656</v>
      </c>
      <c r="I1201" s="79" t="s">
        <v>657</v>
      </c>
      <c r="J1201" s="79" t="s">
        <v>658</v>
      </c>
      <c r="K1201" s="79" t="s">
        <v>471</v>
      </c>
      <c r="L1201" s="79" t="s">
        <v>637</v>
      </c>
      <c r="M1201" s="79" t="s">
        <v>650</v>
      </c>
      <c r="N1201" s="82">
        <v>1</v>
      </c>
      <c r="O1201" s="82">
        <v>1</v>
      </c>
      <c r="P1201" s="82">
        <v>1</v>
      </c>
      <c r="Q1201" s="82">
        <v>1</v>
      </c>
      <c r="R1201" s="82">
        <v>1</v>
      </c>
      <c r="S1201" s="82">
        <v>1</v>
      </c>
      <c r="T1201" s="82">
        <v>0</v>
      </c>
      <c r="U1201" s="82">
        <v>0</v>
      </c>
      <c r="V1201" s="82">
        <v>0</v>
      </c>
      <c r="W1201" s="77">
        <v>112785.86</v>
      </c>
      <c r="X1201" s="77">
        <v>0</v>
      </c>
      <c r="Y1201" s="77">
        <v>0</v>
      </c>
      <c r="Z1201" s="77">
        <v>0</v>
      </c>
      <c r="AA1201" s="77">
        <v>0</v>
      </c>
      <c r="AB1201" s="77">
        <v>0</v>
      </c>
      <c r="AC1201" s="77">
        <v>0</v>
      </c>
      <c r="AD1201" s="77">
        <v>112785.86</v>
      </c>
      <c r="AE1201" s="134">
        <v>44291</v>
      </c>
      <c r="AF1201" s="134">
        <v>46117</v>
      </c>
      <c r="AG1201" s="137">
        <v>112785.86</v>
      </c>
      <c r="AH1201" s="84">
        <v>2.0972222222222223</v>
      </c>
      <c r="AI1201" s="84">
        <v>5</v>
      </c>
      <c r="AJ1201" s="136">
        <v>7.1300000000000002E-2</v>
      </c>
      <c r="AK1201" s="79" t="s">
        <v>651</v>
      </c>
      <c r="AL1201" s="79" t="s">
        <v>652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0</v>
      </c>
      <c r="BI1201" s="22">
        <f t="shared" si="54"/>
        <v>0</v>
      </c>
      <c r="BJ1201" s="22">
        <f t="shared" si="55"/>
        <v>0</v>
      </c>
      <c r="BK1201" s="22">
        <f t="shared" si="56"/>
        <v>0</v>
      </c>
    </row>
    <row r="1202" spans="1:63" x14ac:dyDescent="0.35">
      <c r="A1202" s="23" t="s">
        <v>2565</v>
      </c>
      <c r="B1202" s="79" t="s">
        <v>1228</v>
      </c>
      <c r="C1202" s="80">
        <v>1</v>
      </c>
      <c r="D1202" s="81" t="s">
        <v>23</v>
      </c>
      <c r="E1202" s="79" t="s">
        <v>458</v>
      </c>
      <c r="F1202" s="79" t="s">
        <v>635</v>
      </c>
      <c r="G1202" s="79" t="s">
        <v>655</v>
      </c>
      <c r="H1202" s="79" t="s">
        <v>656</v>
      </c>
      <c r="I1202" s="79" t="s">
        <v>657</v>
      </c>
      <c r="J1202" s="79" t="s">
        <v>658</v>
      </c>
      <c r="K1202" s="79" t="s">
        <v>471</v>
      </c>
      <c r="L1202" s="79" t="s">
        <v>637</v>
      </c>
      <c r="M1202" s="79" t="s">
        <v>650</v>
      </c>
      <c r="N1202" s="82">
        <v>1</v>
      </c>
      <c r="O1202" s="82">
        <v>1</v>
      </c>
      <c r="P1202" s="82">
        <v>1</v>
      </c>
      <c r="Q1202" s="82">
        <v>1</v>
      </c>
      <c r="R1202" s="82">
        <v>1</v>
      </c>
      <c r="S1202" s="82">
        <v>1</v>
      </c>
      <c r="T1202" s="82">
        <v>0</v>
      </c>
      <c r="U1202" s="82">
        <v>0</v>
      </c>
      <c r="V1202" s="82">
        <v>0</v>
      </c>
      <c r="W1202" s="77">
        <v>327857.01</v>
      </c>
      <c r="X1202" s="77">
        <v>0</v>
      </c>
      <c r="Y1202" s="77">
        <v>0</v>
      </c>
      <c r="Z1202" s="77">
        <v>0</v>
      </c>
      <c r="AA1202" s="77">
        <v>0</v>
      </c>
      <c r="AB1202" s="77">
        <v>0</v>
      </c>
      <c r="AC1202" s="77">
        <v>0</v>
      </c>
      <c r="AD1202" s="77">
        <v>327857.01</v>
      </c>
      <c r="AE1202" s="134">
        <v>44291</v>
      </c>
      <c r="AF1202" s="134">
        <v>45387</v>
      </c>
      <c r="AG1202" s="137">
        <v>327857.01</v>
      </c>
      <c r="AH1202" s="84">
        <v>9.7222222222222224E-2</v>
      </c>
      <c r="AI1202" s="84">
        <v>3</v>
      </c>
      <c r="AJ1202" s="136">
        <v>6.1699999999999998E-2</v>
      </c>
      <c r="AK1202" s="79" t="s">
        <v>651</v>
      </c>
      <c r="AL1202" s="79" t="s">
        <v>652</v>
      </c>
      <c r="AM1202" s="130">
        <v>0</v>
      </c>
      <c r="AN1202" s="130">
        <v>327857.01</v>
      </c>
      <c r="AO1202" s="130">
        <v>0</v>
      </c>
      <c r="AP1202" s="130">
        <v>0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0</v>
      </c>
      <c r="BI1202" s="22">
        <f t="shared" si="54"/>
        <v>327857.01</v>
      </c>
      <c r="BJ1202" s="22">
        <f t="shared" si="55"/>
        <v>0</v>
      </c>
      <c r="BK1202" s="22">
        <f t="shared" si="56"/>
        <v>327857.01</v>
      </c>
    </row>
    <row r="1203" spans="1:63" x14ac:dyDescent="0.35">
      <c r="A1203" s="23" t="s">
        <v>2566</v>
      </c>
      <c r="B1203" s="79" t="s">
        <v>1229</v>
      </c>
      <c r="C1203" s="80">
        <v>1</v>
      </c>
      <c r="D1203" s="81" t="s">
        <v>23</v>
      </c>
      <c r="E1203" s="79" t="s">
        <v>458</v>
      </c>
      <c r="F1203" s="79" t="s">
        <v>635</v>
      </c>
      <c r="G1203" s="79" t="s">
        <v>655</v>
      </c>
      <c r="H1203" s="79" t="s">
        <v>656</v>
      </c>
      <c r="I1203" s="79" t="s">
        <v>657</v>
      </c>
      <c r="J1203" s="79" t="s">
        <v>658</v>
      </c>
      <c r="K1203" s="79" t="s">
        <v>471</v>
      </c>
      <c r="L1203" s="79" t="s">
        <v>637</v>
      </c>
      <c r="M1203" s="79" t="s">
        <v>650</v>
      </c>
      <c r="N1203" s="82">
        <v>1</v>
      </c>
      <c r="O1203" s="82">
        <v>1</v>
      </c>
      <c r="P1203" s="82">
        <v>1</v>
      </c>
      <c r="Q1203" s="82">
        <v>1</v>
      </c>
      <c r="R1203" s="82">
        <v>1</v>
      </c>
      <c r="S1203" s="82">
        <v>1</v>
      </c>
      <c r="T1203" s="82">
        <v>0</v>
      </c>
      <c r="U1203" s="82">
        <v>0</v>
      </c>
      <c r="V1203" s="82">
        <v>0</v>
      </c>
      <c r="W1203" s="77">
        <v>762726.56</v>
      </c>
      <c r="X1203" s="77">
        <v>0</v>
      </c>
      <c r="Y1203" s="77">
        <v>0</v>
      </c>
      <c r="Z1203" s="77">
        <v>0</v>
      </c>
      <c r="AA1203" s="77">
        <v>0</v>
      </c>
      <c r="AB1203" s="77">
        <v>0</v>
      </c>
      <c r="AC1203" s="77">
        <v>0</v>
      </c>
      <c r="AD1203" s="77">
        <v>762726.56</v>
      </c>
      <c r="AE1203" s="134">
        <v>44291</v>
      </c>
      <c r="AF1203" s="134">
        <v>46117</v>
      </c>
      <c r="AG1203" s="137">
        <v>762726.56</v>
      </c>
      <c r="AH1203" s="84">
        <v>2.0972222222222223</v>
      </c>
      <c r="AI1203" s="84">
        <v>5</v>
      </c>
      <c r="AJ1203" s="136">
        <v>7.1300000000000002E-2</v>
      </c>
      <c r="AK1203" s="79" t="s">
        <v>651</v>
      </c>
      <c r="AL1203" s="79" t="s">
        <v>652</v>
      </c>
      <c r="AM1203" s="130">
        <v>0</v>
      </c>
      <c r="AN1203" s="130">
        <v>0</v>
      </c>
      <c r="AO1203" s="130">
        <v>0</v>
      </c>
      <c r="AP1203" s="130">
        <v>0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0</v>
      </c>
      <c r="BI1203" s="22">
        <f t="shared" si="54"/>
        <v>0</v>
      </c>
      <c r="BJ1203" s="22">
        <f t="shared" si="55"/>
        <v>0</v>
      </c>
      <c r="BK1203" s="22">
        <f t="shared" si="56"/>
        <v>0</v>
      </c>
    </row>
    <row r="1204" spans="1:63" x14ac:dyDescent="0.35">
      <c r="A1204" s="23" t="s">
        <v>2567</v>
      </c>
      <c r="B1204" s="79" t="s">
        <v>1230</v>
      </c>
      <c r="C1204" s="80">
        <v>1</v>
      </c>
      <c r="D1204" s="81" t="s">
        <v>23</v>
      </c>
      <c r="E1204" s="79" t="s">
        <v>458</v>
      </c>
      <c r="F1204" s="79" t="s">
        <v>635</v>
      </c>
      <c r="G1204" s="79" t="s">
        <v>655</v>
      </c>
      <c r="H1204" s="79" t="s">
        <v>656</v>
      </c>
      <c r="I1204" s="79" t="s">
        <v>657</v>
      </c>
      <c r="J1204" s="79" t="s">
        <v>658</v>
      </c>
      <c r="K1204" s="79" t="s">
        <v>471</v>
      </c>
      <c r="L1204" s="79" t="s">
        <v>637</v>
      </c>
      <c r="M1204" s="79" t="s">
        <v>650</v>
      </c>
      <c r="N1204" s="82">
        <v>1</v>
      </c>
      <c r="O1204" s="82">
        <v>1</v>
      </c>
      <c r="P1204" s="82">
        <v>1</v>
      </c>
      <c r="Q1204" s="82">
        <v>1</v>
      </c>
      <c r="R1204" s="82">
        <v>1</v>
      </c>
      <c r="S1204" s="82">
        <v>1</v>
      </c>
      <c r="T1204" s="82">
        <v>0</v>
      </c>
      <c r="U1204" s="82">
        <v>0</v>
      </c>
      <c r="V1204" s="82">
        <v>0</v>
      </c>
      <c r="W1204" s="77">
        <v>140000</v>
      </c>
      <c r="X1204" s="77">
        <v>0</v>
      </c>
      <c r="Y1204" s="77">
        <v>0</v>
      </c>
      <c r="Z1204" s="77">
        <v>0</v>
      </c>
      <c r="AA1204" s="77">
        <v>0</v>
      </c>
      <c r="AB1204" s="77">
        <v>0</v>
      </c>
      <c r="AC1204" s="77">
        <v>0</v>
      </c>
      <c r="AD1204" s="77">
        <v>140000</v>
      </c>
      <c r="AE1204" s="134">
        <v>44291</v>
      </c>
      <c r="AF1204" s="134">
        <v>45387</v>
      </c>
      <c r="AG1204" s="137">
        <v>140000</v>
      </c>
      <c r="AH1204" s="84">
        <v>9.7222222222222224E-2</v>
      </c>
      <c r="AI1204" s="84">
        <v>3</v>
      </c>
      <c r="AJ1204" s="136">
        <v>6.1699999999999998E-2</v>
      </c>
      <c r="AK1204" s="79" t="s">
        <v>651</v>
      </c>
      <c r="AL1204" s="79" t="s">
        <v>652</v>
      </c>
      <c r="AM1204" s="130">
        <v>0</v>
      </c>
      <c r="AN1204" s="130">
        <v>140000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0</v>
      </c>
      <c r="BI1204" s="22">
        <f t="shared" si="54"/>
        <v>140000</v>
      </c>
      <c r="BJ1204" s="22">
        <f t="shared" si="55"/>
        <v>0</v>
      </c>
      <c r="BK1204" s="22">
        <f t="shared" si="56"/>
        <v>140000</v>
      </c>
    </row>
    <row r="1205" spans="1:63" x14ac:dyDescent="0.35">
      <c r="A1205" s="23" t="s">
        <v>2568</v>
      </c>
      <c r="B1205" s="79" t="s">
        <v>1231</v>
      </c>
      <c r="C1205" s="80">
        <v>1</v>
      </c>
      <c r="D1205" s="81" t="s">
        <v>23</v>
      </c>
      <c r="E1205" s="79" t="s">
        <v>458</v>
      </c>
      <c r="F1205" s="79" t="s">
        <v>635</v>
      </c>
      <c r="G1205" s="79" t="s">
        <v>655</v>
      </c>
      <c r="H1205" s="79" t="s">
        <v>656</v>
      </c>
      <c r="I1205" s="79" t="s">
        <v>657</v>
      </c>
      <c r="J1205" s="79" t="s">
        <v>658</v>
      </c>
      <c r="K1205" s="79" t="s">
        <v>471</v>
      </c>
      <c r="L1205" s="79" t="s">
        <v>637</v>
      </c>
      <c r="M1205" s="79" t="s">
        <v>650</v>
      </c>
      <c r="N1205" s="82">
        <v>1</v>
      </c>
      <c r="O1205" s="82">
        <v>1</v>
      </c>
      <c r="P1205" s="82">
        <v>1</v>
      </c>
      <c r="Q1205" s="82">
        <v>1</v>
      </c>
      <c r="R1205" s="82">
        <v>1</v>
      </c>
      <c r="S1205" s="82">
        <v>1</v>
      </c>
      <c r="T1205" s="82">
        <v>0</v>
      </c>
      <c r="U1205" s="82">
        <v>0</v>
      </c>
      <c r="V1205" s="82">
        <v>0</v>
      </c>
      <c r="W1205" s="77">
        <v>135003.15</v>
      </c>
      <c r="X1205" s="77">
        <v>0</v>
      </c>
      <c r="Y1205" s="77">
        <v>0</v>
      </c>
      <c r="Z1205" s="77">
        <v>0</v>
      </c>
      <c r="AA1205" s="77">
        <v>0</v>
      </c>
      <c r="AB1205" s="77">
        <v>0</v>
      </c>
      <c r="AC1205" s="77">
        <v>0</v>
      </c>
      <c r="AD1205" s="77">
        <v>135003.15</v>
      </c>
      <c r="AE1205" s="134">
        <v>44291</v>
      </c>
      <c r="AF1205" s="134">
        <v>46117</v>
      </c>
      <c r="AG1205" s="137">
        <v>135003.15</v>
      </c>
      <c r="AH1205" s="84">
        <v>2.0972222222222223</v>
      </c>
      <c r="AI1205" s="84">
        <v>5</v>
      </c>
      <c r="AJ1205" s="136">
        <v>6.1699999999999998E-2</v>
      </c>
      <c r="AK1205" s="79" t="s">
        <v>651</v>
      </c>
      <c r="AL1205" s="79" t="s">
        <v>652</v>
      </c>
      <c r="AM1205" s="130">
        <v>0</v>
      </c>
      <c r="AN1205" s="130">
        <v>135003.15</v>
      </c>
      <c r="AO1205" s="130">
        <v>0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0</v>
      </c>
      <c r="BI1205" s="22">
        <f t="shared" si="54"/>
        <v>135003.15</v>
      </c>
      <c r="BJ1205" s="22">
        <f t="shared" si="55"/>
        <v>0</v>
      </c>
      <c r="BK1205" s="22">
        <f t="shared" si="56"/>
        <v>135003.15</v>
      </c>
    </row>
    <row r="1206" spans="1:63" x14ac:dyDescent="0.35">
      <c r="A1206" s="23" t="s">
        <v>2569</v>
      </c>
      <c r="B1206" s="79" t="s">
        <v>1232</v>
      </c>
      <c r="C1206" s="80">
        <v>1</v>
      </c>
      <c r="D1206" s="81" t="s">
        <v>23</v>
      </c>
      <c r="E1206" s="79" t="s">
        <v>458</v>
      </c>
      <c r="F1206" s="79" t="s">
        <v>635</v>
      </c>
      <c r="G1206" s="79" t="s">
        <v>655</v>
      </c>
      <c r="H1206" s="79" t="s">
        <v>656</v>
      </c>
      <c r="I1206" s="79" t="s">
        <v>657</v>
      </c>
      <c r="J1206" s="79" t="s">
        <v>658</v>
      </c>
      <c r="K1206" s="79" t="s">
        <v>471</v>
      </c>
      <c r="L1206" s="79" t="s">
        <v>637</v>
      </c>
      <c r="M1206" s="79" t="s">
        <v>650</v>
      </c>
      <c r="N1206" s="82">
        <v>1</v>
      </c>
      <c r="O1206" s="82">
        <v>1</v>
      </c>
      <c r="P1206" s="82">
        <v>1</v>
      </c>
      <c r="Q1206" s="82">
        <v>1</v>
      </c>
      <c r="R1206" s="82">
        <v>1</v>
      </c>
      <c r="S1206" s="82">
        <v>1</v>
      </c>
      <c r="T1206" s="82">
        <v>0</v>
      </c>
      <c r="U1206" s="82">
        <v>0</v>
      </c>
      <c r="V1206" s="82">
        <v>0</v>
      </c>
      <c r="W1206" s="77">
        <v>314070.59999999998</v>
      </c>
      <c r="X1206" s="77">
        <v>0</v>
      </c>
      <c r="Y1206" s="77">
        <v>0</v>
      </c>
      <c r="Z1206" s="77">
        <v>0</v>
      </c>
      <c r="AA1206" s="77">
        <v>0</v>
      </c>
      <c r="AB1206" s="77">
        <v>0</v>
      </c>
      <c r="AC1206" s="77">
        <v>0</v>
      </c>
      <c r="AD1206" s="77">
        <v>314070.59999999998</v>
      </c>
      <c r="AE1206" s="134">
        <v>44291</v>
      </c>
      <c r="AF1206" s="134">
        <v>45387</v>
      </c>
      <c r="AG1206" s="137">
        <v>314070.59999999998</v>
      </c>
      <c r="AH1206" s="84">
        <v>9.7222222222222224E-2</v>
      </c>
      <c r="AI1206" s="84">
        <v>3</v>
      </c>
      <c r="AJ1206" s="136">
        <v>7.1300000000000002E-2</v>
      </c>
      <c r="AK1206" s="79" t="s">
        <v>651</v>
      </c>
      <c r="AL1206" s="79" t="s">
        <v>652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0</v>
      </c>
      <c r="BI1206" s="22">
        <f t="shared" si="54"/>
        <v>0</v>
      </c>
      <c r="BJ1206" s="22">
        <f t="shared" si="55"/>
        <v>0</v>
      </c>
      <c r="BK1206" s="22">
        <f t="shared" si="56"/>
        <v>0</v>
      </c>
    </row>
    <row r="1207" spans="1:63" x14ac:dyDescent="0.35">
      <c r="A1207" s="23" t="s">
        <v>2570</v>
      </c>
      <c r="B1207" s="79" t="s">
        <v>1233</v>
      </c>
      <c r="C1207" s="80">
        <v>1</v>
      </c>
      <c r="D1207" s="81" t="s">
        <v>23</v>
      </c>
      <c r="E1207" s="79" t="s">
        <v>458</v>
      </c>
      <c r="F1207" s="79" t="s">
        <v>635</v>
      </c>
      <c r="G1207" s="79" t="s">
        <v>655</v>
      </c>
      <c r="H1207" s="79" t="s">
        <v>656</v>
      </c>
      <c r="I1207" s="79" t="s">
        <v>657</v>
      </c>
      <c r="J1207" s="79" t="s">
        <v>658</v>
      </c>
      <c r="K1207" s="79" t="s">
        <v>471</v>
      </c>
      <c r="L1207" s="79" t="s">
        <v>637</v>
      </c>
      <c r="M1207" s="79" t="s">
        <v>650</v>
      </c>
      <c r="N1207" s="82">
        <v>1</v>
      </c>
      <c r="O1207" s="82">
        <v>1</v>
      </c>
      <c r="P1207" s="82">
        <v>1</v>
      </c>
      <c r="Q1207" s="82">
        <v>1</v>
      </c>
      <c r="R1207" s="82">
        <v>1</v>
      </c>
      <c r="S1207" s="82">
        <v>1</v>
      </c>
      <c r="T1207" s="82">
        <v>0</v>
      </c>
      <c r="U1207" s="82">
        <v>0</v>
      </c>
      <c r="V1207" s="82">
        <v>0</v>
      </c>
      <c r="W1207" s="77">
        <v>21770402</v>
      </c>
      <c r="X1207" s="77">
        <v>0</v>
      </c>
      <c r="Y1207" s="77">
        <v>0</v>
      </c>
      <c r="Z1207" s="77">
        <v>0</v>
      </c>
      <c r="AA1207" s="77">
        <v>0</v>
      </c>
      <c r="AB1207" s="77">
        <v>0</v>
      </c>
      <c r="AC1207" s="77">
        <v>0</v>
      </c>
      <c r="AD1207" s="77">
        <v>21770402</v>
      </c>
      <c r="AE1207" s="134">
        <v>44291</v>
      </c>
      <c r="AF1207" s="134">
        <v>46117</v>
      </c>
      <c r="AG1207" s="137">
        <v>21770402</v>
      </c>
      <c r="AH1207" s="84">
        <v>2.0972222222222223</v>
      </c>
      <c r="AI1207" s="84">
        <v>5</v>
      </c>
      <c r="AJ1207" s="136">
        <v>7.1300000000000002E-2</v>
      </c>
      <c r="AK1207" s="79" t="s">
        <v>651</v>
      </c>
      <c r="AL1207" s="79" t="s">
        <v>652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0</v>
      </c>
      <c r="BI1207" s="22">
        <f t="shared" si="54"/>
        <v>0</v>
      </c>
      <c r="BJ1207" s="22">
        <f t="shared" si="55"/>
        <v>0</v>
      </c>
      <c r="BK1207" s="22">
        <f t="shared" si="56"/>
        <v>0</v>
      </c>
    </row>
    <row r="1208" spans="1:63" x14ac:dyDescent="0.35">
      <c r="A1208" s="23" t="s">
        <v>2571</v>
      </c>
      <c r="B1208" s="79" t="s">
        <v>1234</v>
      </c>
      <c r="C1208" s="80">
        <v>1</v>
      </c>
      <c r="D1208" s="81" t="s">
        <v>23</v>
      </c>
      <c r="E1208" s="79" t="s">
        <v>458</v>
      </c>
      <c r="F1208" s="79" t="s">
        <v>635</v>
      </c>
      <c r="G1208" s="79" t="s">
        <v>655</v>
      </c>
      <c r="H1208" s="79" t="s">
        <v>656</v>
      </c>
      <c r="I1208" s="79" t="s">
        <v>657</v>
      </c>
      <c r="J1208" s="79" t="s">
        <v>658</v>
      </c>
      <c r="K1208" s="79" t="s">
        <v>471</v>
      </c>
      <c r="L1208" s="79" t="s">
        <v>637</v>
      </c>
      <c r="M1208" s="79" t="s">
        <v>650</v>
      </c>
      <c r="N1208" s="82">
        <v>1</v>
      </c>
      <c r="O1208" s="82">
        <v>1</v>
      </c>
      <c r="P1208" s="82">
        <v>1</v>
      </c>
      <c r="Q1208" s="82">
        <v>1</v>
      </c>
      <c r="R1208" s="82">
        <v>1</v>
      </c>
      <c r="S1208" s="82">
        <v>1</v>
      </c>
      <c r="T1208" s="82">
        <v>0</v>
      </c>
      <c r="U1208" s="82">
        <v>0</v>
      </c>
      <c r="V1208" s="82">
        <v>0</v>
      </c>
      <c r="W1208" s="77">
        <v>234841.58</v>
      </c>
      <c r="X1208" s="77">
        <v>0</v>
      </c>
      <c r="Y1208" s="77">
        <v>0</v>
      </c>
      <c r="Z1208" s="77">
        <v>0</v>
      </c>
      <c r="AA1208" s="77">
        <v>0</v>
      </c>
      <c r="AB1208" s="77">
        <v>0</v>
      </c>
      <c r="AC1208" s="77">
        <v>0</v>
      </c>
      <c r="AD1208" s="77">
        <v>234841.58</v>
      </c>
      <c r="AE1208" s="134">
        <v>44291</v>
      </c>
      <c r="AF1208" s="134">
        <v>45387</v>
      </c>
      <c r="AG1208" s="137">
        <v>234841.58</v>
      </c>
      <c r="AH1208" s="84">
        <v>9.7222222222222224E-2</v>
      </c>
      <c r="AI1208" s="84">
        <v>3</v>
      </c>
      <c r="AJ1208" s="136">
        <v>6.1699999999999998E-2</v>
      </c>
      <c r="AK1208" s="79" t="s">
        <v>651</v>
      </c>
      <c r="AL1208" s="79" t="s">
        <v>652</v>
      </c>
      <c r="AM1208" s="130">
        <v>0</v>
      </c>
      <c r="AN1208" s="130">
        <v>234841.58</v>
      </c>
      <c r="AO1208" s="130">
        <v>0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0</v>
      </c>
      <c r="BI1208" s="22">
        <f t="shared" si="54"/>
        <v>234841.58</v>
      </c>
      <c r="BJ1208" s="22">
        <f t="shared" si="55"/>
        <v>0</v>
      </c>
      <c r="BK1208" s="22">
        <f t="shared" si="56"/>
        <v>234841.58</v>
      </c>
    </row>
    <row r="1209" spans="1:63" x14ac:dyDescent="0.35">
      <c r="A1209" s="23" t="s">
        <v>2572</v>
      </c>
      <c r="B1209" s="79" t="s">
        <v>1235</v>
      </c>
      <c r="C1209" s="80">
        <v>1</v>
      </c>
      <c r="D1209" s="81" t="s">
        <v>23</v>
      </c>
      <c r="E1209" s="79" t="s">
        <v>458</v>
      </c>
      <c r="F1209" s="79" t="s">
        <v>635</v>
      </c>
      <c r="G1209" s="79" t="s">
        <v>655</v>
      </c>
      <c r="H1209" s="79" t="s">
        <v>656</v>
      </c>
      <c r="I1209" s="79" t="s">
        <v>657</v>
      </c>
      <c r="J1209" s="79" t="s">
        <v>658</v>
      </c>
      <c r="K1209" s="79" t="s">
        <v>471</v>
      </c>
      <c r="L1209" s="79" t="s">
        <v>637</v>
      </c>
      <c r="M1209" s="79" t="s">
        <v>650</v>
      </c>
      <c r="N1209" s="82">
        <v>1</v>
      </c>
      <c r="O1209" s="82">
        <v>1</v>
      </c>
      <c r="P1209" s="82">
        <v>1</v>
      </c>
      <c r="Q1209" s="82">
        <v>1</v>
      </c>
      <c r="R1209" s="82">
        <v>1</v>
      </c>
      <c r="S1209" s="82">
        <v>1</v>
      </c>
      <c r="T1209" s="82">
        <v>0</v>
      </c>
      <c r="U1209" s="82">
        <v>0</v>
      </c>
      <c r="V1209" s="82">
        <v>0</v>
      </c>
      <c r="W1209" s="77">
        <v>8906.68</v>
      </c>
      <c r="X1209" s="77">
        <v>0</v>
      </c>
      <c r="Y1209" s="77">
        <v>0</v>
      </c>
      <c r="Z1209" s="77">
        <v>0</v>
      </c>
      <c r="AA1209" s="77">
        <v>0</v>
      </c>
      <c r="AB1209" s="77">
        <v>0</v>
      </c>
      <c r="AC1209" s="77">
        <v>0</v>
      </c>
      <c r="AD1209" s="77">
        <v>8906.68</v>
      </c>
      <c r="AE1209" s="134">
        <v>44291</v>
      </c>
      <c r="AF1209" s="134">
        <v>46117</v>
      </c>
      <c r="AG1209" s="137">
        <v>8906.68</v>
      </c>
      <c r="AH1209" s="84">
        <v>2.0972222222222223</v>
      </c>
      <c r="AI1209" s="84">
        <v>5</v>
      </c>
      <c r="AJ1209" s="136">
        <v>7.1300000000000002E-2</v>
      </c>
      <c r="AK1209" s="79" t="s">
        <v>651</v>
      </c>
      <c r="AL1209" s="79" t="s">
        <v>652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0</v>
      </c>
      <c r="BI1209" s="22">
        <f t="shared" si="54"/>
        <v>0</v>
      </c>
      <c r="BJ1209" s="22">
        <f t="shared" si="55"/>
        <v>0</v>
      </c>
      <c r="BK1209" s="22">
        <f t="shared" si="56"/>
        <v>0</v>
      </c>
    </row>
    <row r="1210" spans="1:63" x14ac:dyDescent="0.35">
      <c r="A1210" s="23" t="s">
        <v>2573</v>
      </c>
      <c r="B1210" s="79" t="s">
        <v>1236</v>
      </c>
      <c r="C1210" s="80">
        <v>1</v>
      </c>
      <c r="D1210" s="81" t="s">
        <v>23</v>
      </c>
      <c r="E1210" s="79" t="s">
        <v>458</v>
      </c>
      <c r="F1210" s="79" t="s">
        <v>635</v>
      </c>
      <c r="G1210" s="79" t="s">
        <v>655</v>
      </c>
      <c r="H1210" s="79" t="s">
        <v>656</v>
      </c>
      <c r="I1210" s="79" t="s">
        <v>657</v>
      </c>
      <c r="J1210" s="79" t="s">
        <v>658</v>
      </c>
      <c r="K1210" s="79" t="s">
        <v>471</v>
      </c>
      <c r="L1210" s="79" t="s">
        <v>637</v>
      </c>
      <c r="M1210" s="79" t="s">
        <v>650</v>
      </c>
      <c r="N1210" s="82">
        <v>1</v>
      </c>
      <c r="O1210" s="82">
        <v>1</v>
      </c>
      <c r="P1210" s="82">
        <v>1</v>
      </c>
      <c r="Q1210" s="82">
        <v>1</v>
      </c>
      <c r="R1210" s="82">
        <v>1</v>
      </c>
      <c r="S1210" s="82">
        <v>1</v>
      </c>
      <c r="T1210" s="82">
        <v>0</v>
      </c>
      <c r="U1210" s="82">
        <v>0</v>
      </c>
      <c r="V1210" s="82">
        <v>0</v>
      </c>
      <c r="W1210" s="77">
        <v>606476.74</v>
      </c>
      <c r="X1210" s="77">
        <v>0</v>
      </c>
      <c r="Y1210" s="77">
        <v>0</v>
      </c>
      <c r="Z1210" s="77">
        <v>0</v>
      </c>
      <c r="AA1210" s="77">
        <v>0</v>
      </c>
      <c r="AB1210" s="77">
        <v>0</v>
      </c>
      <c r="AC1210" s="77">
        <v>0</v>
      </c>
      <c r="AD1210" s="77">
        <v>606476.74</v>
      </c>
      <c r="AE1210" s="134">
        <v>44291</v>
      </c>
      <c r="AF1210" s="134">
        <v>45387</v>
      </c>
      <c r="AG1210" s="137">
        <v>606476.74</v>
      </c>
      <c r="AH1210" s="84">
        <v>9.7222222222222224E-2</v>
      </c>
      <c r="AI1210" s="84">
        <v>3</v>
      </c>
      <c r="AJ1210" s="136">
        <v>6.1699999999999998E-2</v>
      </c>
      <c r="AK1210" s="79" t="s">
        <v>651</v>
      </c>
      <c r="AL1210" s="79" t="s">
        <v>652</v>
      </c>
      <c r="AM1210" s="130">
        <v>0</v>
      </c>
      <c r="AN1210" s="130">
        <v>606476.74</v>
      </c>
      <c r="AO1210" s="130">
        <v>0</v>
      </c>
      <c r="AP1210" s="130">
        <v>0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0</v>
      </c>
      <c r="BI1210" s="22">
        <f t="shared" si="54"/>
        <v>606476.74</v>
      </c>
      <c r="BJ1210" s="22">
        <f t="shared" si="55"/>
        <v>0</v>
      </c>
      <c r="BK1210" s="22">
        <f t="shared" si="56"/>
        <v>606476.74</v>
      </c>
    </row>
    <row r="1211" spans="1:63" x14ac:dyDescent="0.35">
      <c r="A1211" s="23" t="s">
        <v>2574</v>
      </c>
      <c r="B1211" s="79" t="s">
        <v>1237</v>
      </c>
      <c r="C1211" s="80">
        <v>1</v>
      </c>
      <c r="D1211" s="81" t="s">
        <v>23</v>
      </c>
      <c r="E1211" s="79" t="s">
        <v>458</v>
      </c>
      <c r="F1211" s="79" t="s">
        <v>635</v>
      </c>
      <c r="G1211" s="79" t="s">
        <v>655</v>
      </c>
      <c r="H1211" s="79" t="s">
        <v>656</v>
      </c>
      <c r="I1211" s="79" t="s">
        <v>657</v>
      </c>
      <c r="J1211" s="79" t="s">
        <v>658</v>
      </c>
      <c r="K1211" s="79" t="s">
        <v>471</v>
      </c>
      <c r="L1211" s="79" t="s">
        <v>637</v>
      </c>
      <c r="M1211" s="79" t="s">
        <v>650</v>
      </c>
      <c r="N1211" s="82">
        <v>1</v>
      </c>
      <c r="O1211" s="82">
        <v>1</v>
      </c>
      <c r="P1211" s="82">
        <v>1</v>
      </c>
      <c r="Q1211" s="82">
        <v>1</v>
      </c>
      <c r="R1211" s="82">
        <v>1</v>
      </c>
      <c r="S1211" s="82">
        <v>1</v>
      </c>
      <c r="T1211" s="82">
        <v>0</v>
      </c>
      <c r="U1211" s="82">
        <v>0</v>
      </c>
      <c r="V1211" s="82">
        <v>0</v>
      </c>
      <c r="W1211" s="77">
        <v>1410648.09</v>
      </c>
      <c r="X1211" s="77">
        <v>0</v>
      </c>
      <c r="Y1211" s="77">
        <v>0</v>
      </c>
      <c r="Z1211" s="77">
        <v>0</v>
      </c>
      <c r="AA1211" s="77">
        <v>0</v>
      </c>
      <c r="AB1211" s="77">
        <v>0</v>
      </c>
      <c r="AC1211" s="77">
        <v>0</v>
      </c>
      <c r="AD1211" s="77">
        <v>1410648.09</v>
      </c>
      <c r="AE1211" s="134">
        <v>44291</v>
      </c>
      <c r="AF1211" s="134">
        <v>46117</v>
      </c>
      <c r="AG1211" s="137">
        <v>1410648.09</v>
      </c>
      <c r="AH1211" s="84">
        <v>2.0972222222222223</v>
      </c>
      <c r="AI1211" s="84">
        <v>5</v>
      </c>
      <c r="AJ1211" s="136">
        <v>7.1300000000000002E-2</v>
      </c>
      <c r="AK1211" s="79" t="s">
        <v>651</v>
      </c>
      <c r="AL1211" s="79" t="s">
        <v>652</v>
      </c>
      <c r="AM1211" s="130">
        <v>0</v>
      </c>
      <c r="AN1211" s="130">
        <v>0</v>
      </c>
      <c r="AO1211" s="130">
        <v>0</v>
      </c>
      <c r="AP1211" s="130">
        <v>0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0</v>
      </c>
      <c r="BI1211" s="22">
        <f t="shared" si="54"/>
        <v>0</v>
      </c>
      <c r="BJ1211" s="22">
        <f t="shared" si="55"/>
        <v>0</v>
      </c>
      <c r="BK1211" s="22">
        <f t="shared" si="56"/>
        <v>0</v>
      </c>
    </row>
    <row r="1212" spans="1:63" x14ac:dyDescent="0.35">
      <c r="A1212" s="23" t="s">
        <v>2575</v>
      </c>
      <c r="B1212" s="79" t="s">
        <v>1238</v>
      </c>
      <c r="C1212" s="80">
        <v>1</v>
      </c>
      <c r="D1212" s="81" t="s">
        <v>23</v>
      </c>
      <c r="E1212" s="79" t="s">
        <v>458</v>
      </c>
      <c r="F1212" s="79" t="s">
        <v>635</v>
      </c>
      <c r="G1212" s="79" t="s">
        <v>655</v>
      </c>
      <c r="H1212" s="79" t="s">
        <v>656</v>
      </c>
      <c r="I1212" s="79" t="s">
        <v>657</v>
      </c>
      <c r="J1212" s="79" t="s">
        <v>658</v>
      </c>
      <c r="K1212" s="79" t="s">
        <v>471</v>
      </c>
      <c r="L1212" s="79" t="s">
        <v>637</v>
      </c>
      <c r="M1212" s="79" t="s">
        <v>650</v>
      </c>
      <c r="N1212" s="82">
        <v>1</v>
      </c>
      <c r="O1212" s="82">
        <v>1</v>
      </c>
      <c r="P1212" s="82">
        <v>1</v>
      </c>
      <c r="Q1212" s="82">
        <v>1</v>
      </c>
      <c r="R1212" s="82">
        <v>1</v>
      </c>
      <c r="S1212" s="82">
        <v>1</v>
      </c>
      <c r="T1212" s="82">
        <v>0</v>
      </c>
      <c r="U1212" s="82">
        <v>0</v>
      </c>
      <c r="V1212" s="82">
        <v>0</v>
      </c>
      <c r="W1212" s="77">
        <v>230551.31</v>
      </c>
      <c r="X1212" s="77">
        <v>0</v>
      </c>
      <c r="Y1212" s="77">
        <v>0</v>
      </c>
      <c r="Z1212" s="77">
        <v>0</v>
      </c>
      <c r="AA1212" s="77">
        <v>0</v>
      </c>
      <c r="AB1212" s="77">
        <v>0</v>
      </c>
      <c r="AC1212" s="77">
        <v>0</v>
      </c>
      <c r="AD1212" s="77">
        <v>230551.31</v>
      </c>
      <c r="AE1212" s="134">
        <v>44291</v>
      </c>
      <c r="AF1212" s="134">
        <v>45387</v>
      </c>
      <c r="AG1212" s="137">
        <v>230551.31</v>
      </c>
      <c r="AH1212" s="84">
        <v>9.7222222222222224E-2</v>
      </c>
      <c r="AI1212" s="84">
        <v>3</v>
      </c>
      <c r="AJ1212" s="136">
        <v>6.1699999999999998E-2</v>
      </c>
      <c r="AK1212" s="79" t="s">
        <v>651</v>
      </c>
      <c r="AL1212" s="79" t="s">
        <v>652</v>
      </c>
      <c r="AM1212" s="130">
        <v>0</v>
      </c>
      <c r="AN1212" s="130">
        <v>230551.31</v>
      </c>
      <c r="AO1212" s="130">
        <v>0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0</v>
      </c>
      <c r="BI1212" s="22">
        <f t="shared" si="54"/>
        <v>230551.31</v>
      </c>
      <c r="BJ1212" s="22">
        <f t="shared" si="55"/>
        <v>0</v>
      </c>
      <c r="BK1212" s="22">
        <f t="shared" si="56"/>
        <v>230551.31</v>
      </c>
    </row>
    <row r="1213" spans="1:63" x14ac:dyDescent="0.35">
      <c r="A1213" s="23" t="s">
        <v>2576</v>
      </c>
      <c r="B1213" s="79" t="s">
        <v>1239</v>
      </c>
      <c r="C1213" s="80">
        <v>1</v>
      </c>
      <c r="D1213" s="81" t="s">
        <v>23</v>
      </c>
      <c r="E1213" s="79" t="s">
        <v>458</v>
      </c>
      <c r="F1213" s="79" t="s">
        <v>635</v>
      </c>
      <c r="G1213" s="79" t="s">
        <v>655</v>
      </c>
      <c r="H1213" s="79" t="s">
        <v>656</v>
      </c>
      <c r="I1213" s="79" t="s">
        <v>657</v>
      </c>
      <c r="J1213" s="79" t="s">
        <v>658</v>
      </c>
      <c r="K1213" s="79" t="s">
        <v>471</v>
      </c>
      <c r="L1213" s="79" t="s">
        <v>637</v>
      </c>
      <c r="M1213" s="79" t="s">
        <v>650</v>
      </c>
      <c r="N1213" s="82">
        <v>1</v>
      </c>
      <c r="O1213" s="82">
        <v>1</v>
      </c>
      <c r="P1213" s="82">
        <v>1</v>
      </c>
      <c r="Q1213" s="82">
        <v>1</v>
      </c>
      <c r="R1213" s="82">
        <v>1</v>
      </c>
      <c r="S1213" s="82">
        <v>1</v>
      </c>
      <c r="T1213" s="82">
        <v>0</v>
      </c>
      <c r="U1213" s="82">
        <v>0</v>
      </c>
      <c r="V1213" s="82">
        <v>0</v>
      </c>
      <c r="W1213" s="77">
        <v>536242.06999999995</v>
      </c>
      <c r="X1213" s="77">
        <v>0</v>
      </c>
      <c r="Y1213" s="77">
        <v>0</v>
      </c>
      <c r="Z1213" s="77">
        <v>0</v>
      </c>
      <c r="AA1213" s="77">
        <v>0</v>
      </c>
      <c r="AB1213" s="77">
        <v>0</v>
      </c>
      <c r="AC1213" s="77">
        <v>0</v>
      </c>
      <c r="AD1213" s="77">
        <v>536242.06999999995</v>
      </c>
      <c r="AE1213" s="134">
        <v>44291</v>
      </c>
      <c r="AF1213" s="134">
        <v>46117</v>
      </c>
      <c r="AG1213" s="137">
        <v>536242.06999999995</v>
      </c>
      <c r="AH1213" s="84">
        <v>2.0972222222222223</v>
      </c>
      <c r="AI1213" s="84">
        <v>5</v>
      </c>
      <c r="AJ1213" s="136">
        <v>7.1300000000000002E-2</v>
      </c>
      <c r="AK1213" s="79" t="s">
        <v>651</v>
      </c>
      <c r="AL1213" s="79" t="s">
        <v>652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0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0</v>
      </c>
      <c r="BI1213" s="22">
        <f t="shared" si="54"/>
        <v>0</v>
      </c>
      <c r="BJ1213" s="22">
        <f t="shared" si="55"/>
        <v>0</v>
      </c>
      <c r="BK1213" s="22">
        <f t="shared" si="56"/>
        <v>0</v>
      </c>
    </row>
    <row r="1214" spans="1:63" x14ac:dyDescent="0.35">
      <c r="A1214" s="23" t="s">
        <v>2577</v>
      </c>
      <c r="B1214" s="79" t="s">
        <v>1240</v>
      </c>
      <c r="C1214" s="80">
        <v>1</v>
      </c>
      <c r="D1214" s="81" t="s">
        <v>23</v>
      </c>
      <c r="E1214" s="79" t="s">
        <v>458</v>
      </c>
      <c r="F1214" s="79" t="s">
        <v>635</v>
      </c>
      <c r="G1214" s="79" t="s">
        <v>593</v>
      </c>
      <c r="H1214" s="79" t="s">
        <v>648</v>
      </c>
      <c r="I1214" s="79" t="s">
        <v>636</v>
      </c>
      <c r="J1214" s="79" t="s">
        <v>649</v>
      </c>
      <c r="K1214" s="79" t="s">
        <v>593</v>
      </c>
      <c r="L1214" s="79" t="s">
        <v>637</v>
      </c>
      <c r="M1214" s="79" t="s">
        <v>650</v>
      </c>
      <c r="N1214" s="82">
        <v>1</v>
      </c>
      <c r="O1214" s="82">
        <v>1</v>
      </c>
      <c r="P1214" s="82">
        <v>1</v>
      </c>
      <c r="Q1214" s="82">
        <v>0</v>
      </c>
      <c r="R1214" s="82">
        <v>0</v>
      </c>
      <c r="S1214" s="82">
        <v>1</v>
      </c>
      <c r="T1214" s="82">
        <v>1</v>
      </c>
      <c r="U1214" s="82">
        <v>1</v>
      </c>
      <c r="V1214" s="82">
        <v>0</v>
      </c>
      <c r="W1214" s="77">
        <v>19710609.879999999</v>
      </c>
      <c r="X1214" s="77">
        <v>0</v>
      </c>
      <c r="Y1214" s="77">
        <v>0</v>
      </c>
      <c r="Z1214" s="77">
        <v>0</v>
      </c>
      <c r="AA1214" s="77">
        <v>0</v>
      </c>
      <c r="AB1214" s="77">
        <v>0</v>
      </c>
      <c r="AC1214" s="77">
        <v>0</v>
      </c>
      <c r="AD1214" s="77">
        <v>19710609.879999999</v>
      </c>
      <c r="AE1214" s="134">
        <v>44291</v>
      </c>
      <c r="AF1214" s="134">
        <v>46117</v>
      </c>
      <c r="AG1214" s="137">
        <v>19710609.879999999</v>
      </c>
      <c r="AH1214" s="84">
        <v>2.0972222222222223</v>
      </c>
      <c r="AI1214" s="84">
        <v>5</v>
      </c>
      <c r="AJ1214" s="136">
        <v>6.1699999999999998E-2</v>
      </c>
      <c r="AK1214" s="79" t="s">
        <v>651</v>
      </c>
      <c r="AL1214" s="79" t="s">
        <v>652</v>
      </c>
      <c r="AM1214" s="130">
        <v>0</v>
      </c>
      <c r="AN1214" s="130">
        <v>0</v>
      </c>
      <c r="AO1214" s="130">
        <v>0</v>
      </c>
      <c r="AP1214" s="130">
        <v>0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0</v>
      </c>
      <c r="BI1214" s="22">
        <f t="shared" si="54"/>
        <v>0</v>
      </c>
      <c r="BJ1214" s="22">
        <f t="shared" si="55"/>
        <v>0</v>
      </c>
      <c r="BK1214" s="22">
        <f t="shared" si="56"/>
        <v>0</v>
      </c>
    </row>
    <row r="1215" spans="1:63" x14ac:dyDescent="0.35">
      <c r="A1215" s="23" t="s">
        <v>2578</v>
      </c>
      <c r="B1215" s="79" t="s">
        <v>1241</v>
      </c>
      <c r="C1215" s="80">
        <v>1</v>
      </c>
      <c r="D1215" s="81" t="s">
        <v>23</v>
      </c>
      <c r="E1215" s="79" t="s">
        <v>458</v>
      </c>
      <c r="F1215" s="79" t="s">
        <v>635</v>
      </c>
      <c r="G1215" s="79" t="s">
        <v>593</v>
      </c>
      <c r="H1215" s="79" t="s">
        <v>648</v>
      </c>
      <c r="I1215" s="79" t="s">
        <v>636</v>
      </c>
      <c r="J1215" s="79" t="s">
        <v>649</v>
      </c>
      <c r="K1215" s="79" t="s">
        <v>593</v>
      </c>
      <c r="L1215" s="79" t="s">
        <v>637</v>
      </c>
      <c r="M1215" s="79" t="s">
        <v>650</v>
      </c>
      <c r="N1215" s="82">
        <v>1</v>
      </c>
      <c r="O1215" s="82">
        <v>1</v>
      </c>
      <c r="P1215" s="82">
        <v>1</v>
      </c>
      <c r="Q1215" s="82">
        <v>0</v>
      </c>
      <c r="R1215" s="82">
        <v>0</v>
      </c>
      <c r="S1215" s="82">
        <v>1</v>
      </c>
      <c r="T1215" s="82">
        <v>1</v>
      </c>
      <c r="U1215" s="82">
        <v>1</v>
      </c>
      <c r="V1215" s="82">
        <v>0</v>
      </c>
      <c r="W1215" s="77">
        <v>19777143.449999999</v>
      </c>
      <c r="X1215" s="77">
        <v>0</v>
      </c>
      <c r="Y1215" s="77">
        <v>0</v>
      </c>
      <c r="Z1215" s="77">
        <v>0</v>
      </c>
      <c r="AA1215" s="77">
        <v>0</v>
      </c>
      <c r="AB1215" s="77">
        <v>0</v>
      </c>
      <c r="AC1215" s="77">
        <v>0</v>
      </c>
      <c r="AD1215" s="77">
        <v>19777143.449999999</v>
      </c>
      <c r="AE1215" s="134">
        <v>44291</v>
      </c>
      <c r="AF1215" s="134">
        <v>45387</v>
      </c>
      <c r="AG1215" s="137">
        <v>19777143.449999999</v>
      </c>
      <c r="AH1215" s="84">
        <v>9.7222222222222224E-2</v>
      </c>
      <c r="AI1215" s="84">
        <v>3</v>
      </c>
      <c r="AJ1215" s="136">
        <v>7.1300000000000002E-2</v>
      </c>
      <c r="AK1215" s="79" t="s">
        <v>651</v>
      </c>
      <c r="AL1215" s="79" t="s">
        <v>652</v>
      </c>
      <c r="AM1215" s="130">
        <v>0</v>
      </c>
      <c r="AN1215" s="130">
        <v>19777143.449999999</v>
      </c>
      <c r="AO1215" s="130">
        <v>0</v>
      </c>
      <c r="AP1215" s="130">
        <v>0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0</v>
      </c>
      <c r="BI1215" s="22">
        <f t="shared" si="54"/>
        <v>19777143.449999999</v>
      </c>
      <c r="BJ1215" s="22">
        <f t="shared" si="55"/>
        <v>0</v>
      </c>
      <c r="BK1215" s="22">
        <f t="shared" si="56"/>
        <v>19777143.449999999</v>
      </c>
    </row>
    <row r="1216" spans="1:63" x14ac:dyDescent="0.35">
      <c r="A1216" s="23" t="s">
        <v>2579</v>
      </c>
      <c r="B1216" s="79" t="s">
        <v>1242</v>
      </c>
      <c r="C1216" s="80">
        <v>1</v>
      </c>
      <c r="D1216" s="81" t="s">
        <v>23</v>
      </c>
      <c r="E1216" s="79" t="s">
        <v>458</v>
      </c>
      <c r="F1216" s="79" t="s">
        <v>635</v>
      </c>
      <c r="G1216" s="79" t="s">
        <v>655</v>
      </c>
      <c r="H1216" s="79" t="s">
        <v>656</v>
      </c>
      <c r="I1216" s="79" t="s">
        <v>657</v>
      </c>
      <c r="J1216" s="79" t="s">
        <v>658</v>
      </c>
      <c r="K1216" s="79" t="s">
        <v>471</v>
      </c>
      <c r="L1216" s="79" t="s">
        <v>637</v>
      </c>
      <c r="M1216" s="79" t="s">
        <v>650</v>
      </c>
      <c r="N1216" s="82">
        <v>1</v>
      </c>
      <c r="O1216" s="82">
        <v>1</v>
      </c>
      <c r="P1216" s="82">
        <v>1</v>
      </c>
      <c r="Q1216" s="82">
        <v>1</v>
      </c>
      <c r="R1216" s="82">
        <v>1</v>
      </c>
      <c r="S1216" s="82">
        <v>1</v>
      </c>
      <c r="T1216" s="82">
        <v>0</v>
      </c>
      <c r="U1216" s="82">
        <v>0</v>
      </c>
      <c r="V1216" s="82">
        <v>0</v>
      </c>
      <c r="W1216" s="77">
        <v>53842.239999999998</v>
      </c>
      <c r="X1216" s="77">
        <v>0</v>
      </c>
      <c r="Y1216" s="77">
        <v>0</v>
      </c>
      <c r="Z1216" s="77">
        <v>0</v>
      </c>
      <c r="AA1216" s="77">
        <v>0</v>
      </c>
      <c r="AB1216" s="77">
        <v>0</v>
      </c>
      <c r="AC1216" s="77">
        <v>0</v>
      </c>
      <c r="AD1216" s="77">
        <v>53842.239999999998</v>
      </c>
      <c r="AE1216" s="134">
        <v>44291</v>
      </c>
      <c r="AF1216" s="134">
        <v>45387</v>
      </c>
      <c r="AG1216" s="137">
        <v>53842.239999999998</v>
      </c>
      <c r="AH1216" s="84">
        <v>9.7222222222222224E-2</v>
      </c>
      <c r="AI1216" s="84">
        <v>3</v>
      </c>
      <c r="AJ1216" s="136">
        <v>6.1699999999999998E-2</v>
      </c>
      <c r="AK1216" s="79" t="s">
        <v>651</v>
      </c>
      <c r="AL1216" s="79" t="s">
        <v>652</v>
      </c>
      <c r="AM1216" s="130">
        <v>0</v>
      </c>
      <c r="AN1216" s="130">
        <v>53842.239999999998</v>
      </c>
      <c r="AO1216" s="130">
        <v>0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0</v>
      </c>
      <c r="BI1216" s="22">
        <f t="shared" si="54"/>
        <v>53842.239999999998</v>
      </c>
      <c r="BJ1216" s="22">
        <f t="shared" si="55"/>
        <v>0</v>
      </c>
      <c r="BK1216" s="22">
        <f t="shared" si="56"/>
        <v>53842.239999999998</v>
      </c>
    </row>
    <row r="1217" spans="1:63" x14ac:dyDescent="0.35">
      <c r="A1217" s="23" t="s">
        <v>2580</v>
      </c>
      <c r="B1217" s="79" t="s">
        <v>1243</v>
      </c>
      <c r="C1217" s="80">
        <v>1</v>
      </c>
      <c r="D1217" s="81" t="s">
        <v>23</v>
      </c>
      <c r="E1217" s="79" t="s">
        <v>458</v>
      </c>
      <c r="F1217" s="79" t="s">
        <v>635</v>
      </c>
      <c r="G1217" s="79" t="s">
        <v>655</v>
      </c>
      <c r="H1217" s="79" t="s">
        <v>656</v>
      </c>
      <c r="I1217" s="79" t="s">
        <v>657</v>
      </c>
      <c r="J1217" s="79" t="s">
        <v>658</v>
      </c>
      <c r="K1217" s="79" t="s">
        <v>471</v>
      </c>
      <c r="L1217" s="79" t="s">
        <v>637</v>
      </c>
      <c r="M1217" s="79" t="s">
        <v>650</v>
      </c>
      <c r="N1217" s="82">
        <v>1</v>
      </c>
      <c r="O1217" s="82">
        <v>1</v>
      </c>
      <c r="P1217" s="82">
        <v>1</v>
      </c>
      <c r="Q1217" s="82">
        <v>1</v>
      </c>
      <c r="R1217" s="82">
        <v>1</v>
      </c>
      <c r="S1217" s="82">
        <v>1</v>
      </c>
      <c r="T1217" s="82">
        <v>0</v>
      </c>
      <c r="U1217" s="82">
        <v>0</v>
      </c>
      <c r="V1217" s="82">
        <v>0</v>
      </c>
      <c r="W1217" s="77">
        <v>3828.7</v>
      </c>
      <c r="X1217" s="77">
        <v>0</v>
      </c>
      <c r="Y1217" s="77">
        <v>0</v>
      </c>
      <c r="Z1217" s="77">
        <v>0</v>
      </c>
      <c r="AA1217" s="77">
        <v>0</v>
      </c>
      <c r="AB1217" s="77">
        <v>0</v>
      </c>
      <c r="AC1217" s="77">
        <v>0</v>
      </c>
      <c r="AD1217" s="77">
        <v>3828.7</v>
      </c>
      <c r="AE1217" s="134">
        <v>44291</v>
      </c>
      <c r="AF1217" s="134">
        <v>45387</v>
      </c>
      <c r="AG1217" s="137">
        <v>3828.7</v>
      </c>
      <c r="AH1217" s="84">
        <v>9.7222222222222224E-2</v>
      </c>
      <c r="AI1217" s="84">
        <v>3</v>
      </c>
      <c r="AJ1217" s="136">
        <v>6.1699999999999998E-2</v>
      </c>
      <c r="AK1217" s="79" t="s">
        <v>651</v>
      </c>
      <c r="AL1217" s="79" t="s">
        <v>652</v>
      </c>
      <c r="AM1217" s="130">
        <v>0</v>
      </c>
      <c r="AN1217" s="130">
        <v>3828.7</v>
      </c>
      <c r="AO1217" s="130">
        <v>0</v>
      </c>
      <c r="AP1217" s="130">
        <v>0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0</v>
      </c>
      <c r="BI1217" s="22">
        <f t="shared" si="54"/>
        <v>3828.7</v>
      </c>
      <c r="BJ1217" s="22">
        <f t="shared" si="55"/>
        <v>0</v>
      </c>
      <c r="BK1217" s="22">
        <f t="shared" si="56"/>
        <v>3828.7</v>
      </c>
    </row>
    <row r="1218" spans="1:63" x14ac:dyDescent="0.35">
      <c r="A1218" s="23" t="s">
        <v>2581</v>
      </c>
      <c r="B1218" s="79" t="s">
        <v>1244</v>
      </c>
      <c r="C1218" s="80">
        <v>1</v>
      </c>
      <c r="D1218" s="81" t="s">
        <v>23</v>
      </c>
      <c r="E1218" s="79" t="s">
        <v>458</v>
      </c>
      <c r="F1218" s="79" t="s">
        <v>635</v>
      </c>
      <c r="G1218" s="79" t="s">
        <v>655</v>
      </c>
      <c r="H1218" s="79" t="s">
        <v>656</v>
      </c>
      <c r="I1218" s="79" t="s">
        <v>657</v>
      </c>
      <c r="J1218" s="79" t="s">
        <v>658</v>
      </c>
      <c r="K1218" s="79" t="s">
        <v>471</v>
      </c>
      <c r="L1218" s="79" t="s">
        <v>637</v>
      </c>
      <c r="M1218" s="79" t="s">
        <v>650</v>
      </c>
      <c r="N1218" s="82">
        <v>1</v>
      </c>
      <c r="O1218" s="82">
        <v>1</v>
      </c>
      <c r="P1218" s="82">
        <v>1</v>
      </c>
      <c r="Q1218" s="82">
        <v>1</v>
      </c>
      <c r="R1218" s="82">
        <v>1</v>
      </c>
      <c r="S1218" s="82">
        <v>1</v>
      </c>
      <c r="T1218" s="82">
        <v>0</v>
      </c>
      <c r="U1218" s="82">
        <v>0</v>
      </c>
      <c r="V1218" s="82">
        <v>0</v>
      </c>
      <c r="W1218" s="77">
        <v>125255.29</v>
      </c>
      <c r="X1218" s="77">
        <v>0</v>
      </c>
      <c r="Y1218" s="77">
        <v>0</v>
      </c>
      <c r="Z1218" s="77">
        <v>0</v>
      </c>
      <c r="AA1218" s="77">
        <v>0</v>
      </c>
      <c r="AB1218" s="77">
        <v>0</v>
      </c>
      <c r="AC1218" s="77">
        <v>0</v>
      </c>
      <c r="AD1218" s="77">
        <v>125255.29</v>
      </c>
      <c r="AE1218" s="134">
        <v>44291</v>
      </c>
      <c r="AF1218" s="134">
        <v>46117</v>
      </c>
      <c r="AG1218" s="137">
        <v>125255.29</v>
      </c>
      <c r="AH1218" s="84">
        <v>2.0972222222222223</v>
      </c>
      <c r="AI1218" s="84">
        <v>5</v>
      </c>
      <c r="AJ1218" s="136">
        <v>7.1300000000000002E-2</v>
      </c>
      <c r="AK1218" s="79" t="s">
        <v>651</v>
      </c>
      <c r="AL1218" s="79" t="s">
        <v>652</v>
      </c>
      <c r="AM1218" s="130">
        <v>0</v>
      </c>
      <c r="AN1218" s="130">
        <v>0</v>
      </c>
      <c r="AO1218" s="130">
        <v>0</v>
      </c>
      <c r="AP1218" s="130">
        <v>0</v>
      </c>
      <c r="AQ1218" s="130">
        <v>0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0</v>
      </c>
      <c r="BI1218" s="22">
        <f t="shared" si="54"/>
        <v>0</v>
      </c>
      <c r="BJ1218" s="22">
        <f t="shared" si="55"/>
        <v>0</v>
      </c>
      <c r="BK1218" s="22">
        <f t="shared" si="56"/>
        <v>0</v>
      </c>
    </row>
    <row r="1219" spans="1:63" x14ac:dyDescent="0.35">
      <c r="A1219" s="23" t="s">
        <v>2582</v>
      </c>
      <c r="B1219" s="79" t="s">
        <v>1245</v>
      </c>
      <c r="C1219" s="80">
        <v>1</v>
      </c>
      <c r="D1219" s="81" t="s">
        <v>23</v>
      </c>
      <c r="E1219" s="79" t="s">
        <v>458</v>
      </c>
      <c r="F1219" s="79" t="s">
        <v>635</v>
      </c>
      <c r="G1219" s="79" t="s">
        <v>655</v>
      </c>
      <c r="H1219" s="79" t="s">
        <v>656</v>
      </c>
      <c r="I1219" s="79" t="s">
        <v>657</v>
      </c>
      <c r="J1219" s="79" t="s">
        <v>658</v>
      </c>
      <c r="K1219" s="79" t="s">
        <v>471</v>
      </c>
      <c r="L1219" s="79" t="s">
        <v>637</v>
      </c>
      <c r="M1219" s="79" t="s">
        <v>650</v>
      </c>
      <c r="N1219" s="82">
        <v>1</v>
      </c>
      <c r="O1219" s="82">
        <v>1</v>
      </c>
      <c r="P1219" s="82">
        <v>1</v>
      </c>
      <c r="Q1219" s="82">
        <v>1</v>
      </c>
      <c r="R1219" s="82">
        <v>1</v>
      </c>
      <c r="S1219" s="82">
        <v>1</v>
      </c>
      <c r="T1219" s="82">
        <v>0</v>
      </c>
      <c r="U1219" s="82">
        <v>0</v>
      </c>
      <c r="V1219" s="82">
        <v>0</v>
      </c>
      <c r="W1219" s="77">
        <v>327407.01</v>
      </c>
      <c r="X1219" s="77">
        <v>0</v>
      </c>
      <c r="Y1219" s="77">
        <v>0</v>
      </c>
      <c r="Z1219" s="77">
        <v>0</v>
      </c>
      <c r="AA1219" s="77">
        <v>0</v>
      </c>
      <c r="AB1219" s="77">
        <v>0</v>
      </c>
      <c r="AC1219" s="77">
        <v>0</v>
      </c>
      <c r="AD1219" s="77">
        <v>327407.01</v>
      </c>
      <c r="AE1219" s="134">
        <v>44291</v>
      </c>
      <c r="AF1219" s="134">
        <v>45387</v>
      </c>
      <c r="AG1219" s="137">
        <v>327407.01</v>
      </c>
      <c r="AH1219" s="84">
        <v>9.7222222222222224E-2</v>
      </c>
      <c r="AI1219" s="84">
        <v>3</v>
      </c>
      <c r="AJ1219" s="136">
        <v>6.1699999999999998E-2</v>
      </c>
      <c r="AK1219" s="79" t="s">
        <v>651</v>
      </c>
      <c r="AL1219" s="79" t="s">
        <v>652</v>
      </c>
      <c r="AM1219" s="130">
        <v>0</v>
      </c>
      <c r="AN1219" s="130">
        <v>327407.01</v>
      </c>
      <c r="AO1219" s="130">
        <v>0</v>
      </c>
      <c r="AP1219" s="130">
        <v>0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0</v>
      </c>
      <c r="BI1219" s="22">
        <f t="shared" ref="BI1219:BI1282" si="57">SUM(AM1219:AV1219)</f>
        <v>327407.01</v>
      </c>
      <c r="BJ1219" s="22">
        <f t="shared" si="55"/>
        <v>0</v>
      </c>
      <c r="BK1219" s="22">
        <f t="shared" si="56"/>
        <v>327407.01</v>
      </c>
    </row>
    <row r="1220" spans="1:63" x14ac:dyDescent="0.35">
      <c r="A1220" s="23" t="s">
        <v>2583</v>
      </c>
      <c r="B1220" s="79" t="s">
        <v>1246</v>
      </c>
      <c r="C1220" s="80">
        <v>1</v>
      </c>
      <c r="D1220" s="81" t="s">
        <v>23</v>
      </c>
      <c r="E1220" s="79" t="s">
        <v>458</v>
      </c>
      <c r="F1220" s="79" t="s">
        <v>635</v>
      </c>
      <c r="G1220" s="79" t="s">
        <v>655</v>
      </c>
      <c r="H1220" s="79" t="s">
        <v>656</v>
      </c>
      <c r="I1220" s="79" t="s">
        <v>657</v>
      </c>
      <c r="J1220" s="79" t="s">
        <v>658</v>
      </c>
      <c r="K1220" s="79" t="s">
        <v>471</v>
      </c>
      <c r="L1220" s="79" t="s">
        <v>637</v>
      </c>
      <c r="M1220" s="79" t="s">
        <v>650</v>
      </c>
      <c r="N1220" s="82">
        <v>1</v>
      </c>
      <c r="O1220" s="82">
        <v>1</v>
      </c>
      <c r="P1220" s="82">
        <v>1</v>
      </c>
      <c r="Q1220" s="82">
        <v>1</v>
      </c>
      <c r="R1220" s="82">
        <v>1</v>
      </c>
      <c r="S1220" s="82">
        <v>1</v>
      </c>
      <c r="T1220" s="82">
        <v>0</v>
      </c>
      <c r="U1220" s="82">
        <v>0</v>
      </c>
      <c r="V1220" s="82">
        <v>0</v>
      </c>
      <c r="W1220" s="77">
        <v>761638.71</v>
      </c>
      <c r="X1220" s="77">
        <v>0</v>
      </c>
      <c r="Y1220" s="77">
        <v>0</v>
      </c>
      <c r="Z1220" s="77">
        <v>0</v>
      </c>
      <c r="AA1220" s="77">
        <v>0</v>
      </c>
      <c r="AB1220" s="77">
        <v>0</v>
      </c>
      <c r="AC1220" s="77">
        <v>0</v>
      </c>
      <c r="AD1220" s="77">
        <v>761638.71</v>
      </c>
      <c r="AE1220" s="134">
        <v>44291</v>
      </c>
      <c r="AF1220" s="134">
        <v>46117</v>
      </c>
      <c r="AG1220" s="137">
        <v>761638.71</v>
      </c>
      <c r="AH1220" s="84">
        <v>2.0972222222222223</v>
      </c>
      <c r="AI1220" s="84">
        <v>5</v>
      </c>
      <c r="AJ1220" s="136">
        <v>7.1300000000000002E-2</v>
      </c>
      <c r="AK1220" s="79" t="s">
        <v>651</v>
      </c>
      <c r="AL1220" s="79" t="s">
        <v>652</v>
      </c>
      <c r="AM1220" s="130">
        <v>0</v>
      </c>
      <c r="AN1220" s="130">
        <v>0</v>
      </c>
      <c r="AO1220" s="130">
        <v>0</v>
      </c>
      <c r="AP1220" s="130">
        <v>0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0</v>
      </c>
      <c r="BI1220" s="22">
        <f t="shared" si="57"/>
        <v>0</v>
      </c>
      <c r="BJ1220" s="22">
        <f t="shared" ref="BJ1220:BJ1283" si="58">SUM(AW1220:BH1220)</f>
        <v>0</v>
      </c>
      <c r="BK1220" s="22">
        <f t="shared" ref="BK1220:BK1283" si="59">BI1220+BJ1220</f>
        <v>0</v>
      </c>
    </row>
    <row r="1221" spans="1:63" x14ac:dyDescent="0.35">
      <c r="A1221" s="23" t="s">
        <v>2584</v>
      </c>
      <c r="B1221" s="79" t="s">
        <v>1247</v>
      </c>
      <c r="C1221" s="80">
        <v>1</v>
      </c>
      <c r="D1221" s="81" t="s">
        <v>23</v>
      </c>
      <c r="E1221" s="79" t="s">
        <v>458</v>
      </c>
      <c r="F1221" s="79" t="s">
        <v>635</v>
      </c>
      <c r="G1221" s="79" t="s">
        <v>655</v>
      </c>
      <c r="H1221" s="79" t="s">
        <v>656</v>
      </c>
      <c r="I1221" s="79" t="s">
        <v>657</v>
      </c>
      <c r="J1221" s="79" t="s">
        <v>658</v>
      </c>
      <c r="K1221" s="79" t="s">
        <v>471</v>
      </c>
      <c r="L1221" s="79" t="s">
        <v>637</v>
      </c>
      <c r="M1221" s="79" t="s">
        <v>650</v>
      </c>
      <c r="N1221" s="82">
        <v>1</v>
      </c>
      <c r="O1221" s="82">
        <v>1</v>
      </c>
      <c r="P1221" s="82">
        <v>1</v>
      </c>
      <c r="Q1221" s="82">
        <v>1</v>
      </c>
      <c r="R1221" s="82">
        <v>1</v>
      </c>
      <c r="S1221" s="82">
        <v>1</v>
      </c>
      <c r="T1221" s="82">
        <v>0</v>
      </c>
      <c r="U1221" s="82">
        <v>0</v>
      </c>
      <c r="V1221" s="82">
        <v>0</v>
      </c>
      <c r="W1221" s="77">
        <v>18003.5</v>
      </c>
      <c r="X1221" s="77">
        <v>0</v>
      </c>
      <c r="Y1221" s="77">
        <v>0</v>
      </c>
      <c r="Z1221" s="77">
        <v>0</v>
      </c>
      <c r="AA1221" s="77">
        <v>0</v>
      </c>
      <c r="AB1221" s="77">
        <v>0</v>
      </c>
      <c r="AC1221" s="77">
        <v>0</v>
      </c>
      <c r="AD1221" s="77">
        <v>18003.5</v>
      </c>
      <c r="AE1221" s="134">
        <v>44291</v>
      </c>
      <c r="AF1221" s="134">
        <v>45387</v>
      </c>
      <c r="AG1221" s="137">
        <v>18003.5</v>
      </c>
      <c r="AH1221" s="84">
        <v>9.7222222222222224E-2</v>
      </c>
      <c r="AI1221" s="84">
        <v>3</v>
      </c>
      <c r="AJ1221" s="136">
        <v>6.1699999999999998E-2</v>
      </c>
      <c r="AK1221" s="79" t="s">
        <v>651</v>
      </c>
      <c r="AL1221" s="79" t="s">
        <v>652</v>
      </c>
      <c r="AM1221" s="130">
        <v>0</v>
      </c>
      <c r="AN1221" s="130">
        <v>18003.5</v>
      </c>
      <c r="AO1221" s="130">
        <v>0</v>
      </c>
      <c r="AP1221" s="130">
        <v>0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0</v>
      </c>
      <c r="BI1221" s="22">
        <f t="shared" si="57"/>
        <v>18003.5</v>
      </c>
      <c r="BJ1221" s="22">
        <f t="shared" si="58"/>
        <v>0</v>
      </c>
      <c r="BK1221" s="22">
        <f t="shared" si="59"/>
        <v>18003.5</v>
      </c>
    </row>
    <row r="1222" spans="1:63" x14ac:dyDescent="0.35">
      <c r="A1222" s="23" t="s">
        <v>2585</v>
      </c>
      <c r="B1222" s="79" t="s">
        <v>1248</v>
      </c>
      <c r="C1222" s="80">
        <v>1</v>
      </c>
      <c r="D1222" s="81" t="s">
        <v>23</v>
      </c>
      <c r="E1222" s="79" t="s">
        <v>458</v>
      </c>
      <c r="F1222" s="79" t="s">
        <v>635</v>
      </c>
      <c r="G1222" s="79" t="s">
        <v>655</v>
      </c>
      <c r="H1222" s="79" t="s">
        <v>656</v>
      </c>
      <c r="I1222" s="79" t="s">
        <v>657</v>
      </c>
      <c r="J1222" s="79" t="s">
        <v>658</v>
      </c>
      <c r="K1222" s="79" t="s">
        <v>471</v>
      </c>
      <c r="L1222" s="79" t="s">
        <v>637</v>
      </c>
      <c r="M1222" s="79" t="s">
        <v>650</v>
      </c>
      <c r="N1222" s="82">
        <v>1</v>
      </c>
      <c r="O1222" s="82">
        <v>1</v>
      </c>
      <c r="P1222" s="82">
        <v>1</v>
      </c>
      <c r="Q1222" s="82">
        <v>1</v>
      </c>
      <c r="R1222" s="82">
        <v>1</v>
      </c>
      <c r="S1222" s="82">
        <v>1</v>
      </c>
      <c r="T1222" s="82">
        <v>0</v>
      </c>
      <c r="U1222" s="82">
        <v>0</v>
      </c>
      <c r="V1222" s="82">
        <v>0</v>
      </c>
      <c r="W1222" s="77">
        <v>41874.61</v>
      </c>
      <c r="X1222" s="77">
        <v>0</v>
      </c>
      <c r="Y1222" s="77">
        <v>0</v>
      </c>
      <c r="Z1222" s="77">
        <v>0</v>
      </c>
      <c r="AA1222" s="77">
        <v>0</v>
      </c>
      <c r="AB1222" s="77">
        <v>0</v>
      </c>
      <c r="AC1222" s="77">
        <v>0</v>
      </c>
      <c r="AD1222" s="77">
        <v>41874.61</v>
      </c>
      <c r="AE1222" s="134">
        <v>44291</v>
      </c>
      <c r="AF1222" s="134">
        <v>46117</v>
      </c>
      <c r="AG1222" s="137">
        <v>41874.61</v>
      </c>
      <c r="AH1222" s="84">
        <v>2.0972222222222223</v>
      </c>
      <c r="AI1222" s="84">
        <v>5</v>
      </c>
      <c r="AJ1222" s="136">
        <v>7.1300000000000002E-2</v>
      </c>
      <c r="AK1222" s="79" t="s">
        <v>651</v>
      </c>
      <c r="AL1222" s="79" t="s">
        <v>652</v>
      </c>
      <c r="AM1222" s="130">
        <v>0</v>
      </c>
      <c r="AN1222" s="130">
        <v>0</v>
      </c>
      <c r="AO1222" s="130">
        <v>0</v>
      </c>
      <c r="AP1222" s="130">
        <v>0</v>
      </c>
      <c r="AQ1222" s="130">
        <v>0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0</v>
      </c>
      <c r="BI1222" s="22">
        <f t="shared" si="57"/>
        <v>0</v>
      </c>
      <c r="BJ1222" s="22">
        <f t="shared" si="58"/>
        <v>0</v>
      </c>
      <c r="BK1222" s="22">
        <f t="shared" si="59"/>
        <v>0</v>
      </c>
    </row>
    <row r="1223" spans="1:63" x14ac:dyDescent="0.35">
      <c r="A1223" s="23" t="s">
        <v>2586</v>
      </c>
      <c r="B1223" s="79" t="s">
        <v>1249</v>
      </c>
      <c r="C1223" s="80">
        <v>1</v>
      </c>
      <c r="D1223" s="81" t="s">
        <v>23</v>
      </c>
      <c r="E1223" s="79" t="s">
        <v>458</v>
      </c>
      <c r="F1223" s="79" t="s">
        <v>635</v>
      </c>
      <c r="G1223" s="79" t="s">
        <v>655</v>
      </c>
      <c r="H1223" s="79" t="s">
        <v>656</v>
      </c>
      <c r="I1223" s="79" t="s">
        <v>657</v>
      </c>
      <c r="J1223" s="79" t="s">
        <v>658</v>
      </c>
      <c r="K1223" s="79" t="s">
        <v>471</v>
      </c>
      <c r="L1223" s="79" t="s">
        <v>637</v>
      </c>
      <c r="M1223" s="79" t="s">
        <v>650</v>
      </c>
      <c r="N1223" s="82">
        <v>1</v>
      </c>
      <c r="O1223" s="82">
        <v>1</v>
      </c>
      <c r="P1223" s="82">
        <v>1</v>
      </c>
      <c r="Q1223" s="82">
        <v>1</v>
      </c>
      <c r="R1223" s="82">
        <v>1</v>
      </c>
      <c r="S1223" s="82">
        <v>1</v>
      </c>
      <c r="T1223" s="82">
        <v>0</v>
      </c>
      <c r="U1223" s="82">
        <v>0</v>
      </c>
      <c r="V1223" s="82">
        <v>0</v>
      </c>
      <c r="W1223" s="77">
        <v>33346</v>
      </c>
      <c r="X1223" s="77">
        <v>0</v>
      </c>
      <c r="Y1223" s="77">
        <v>0</v>
      </c>
      <c r="Z1223" s="77">
        <v>0</v>
      </c>
      <c r="AA1223" s="77">
        <v>0</v>
      </c>
      <c r="AB1223" s="77">
        <v>0</v>
      </c>
      <c r="AC1223" s="77">
        <v>0</v>
      </c>
      <c r="AD1223" s="77">
        <v>33346</v>
      </c>
      <c r="AE1223" s="134">
        <v>44291</v>
      </c>
      <c r="AF1223" s="134">
        <v>45387</v>
      </c>
      <c r="AG1223" s="137">
        <v>33346</v>
      </c>
      <c r="AH1223" s="84">
        <v>9.7222222222222224E-2</v>
      </c>
      <c r="AI1223" s="84">
        <v>3</v>
      </c>
      <c r="AJ1223" s="136">
        <v>6.1699999999999998E-2</v>
      </c>
      <c r="AK1223" s="79" t="s">
        <v>651</v>
      </c>
      <c r="AL1223" s="79" t="s">
        <v>652</v>
      </c>
      <c r="AM1223" s="130">
        <v>0</v>
      </c>
      <c r="AN1223" s="130">
        <v>33346</v>
      </c>
      <c r="AO1223" s="130">
        <v>0</v>
      </c>
      <c r="AP1223" s="130">
        <v>0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0</v>
      </c>
      <c r="BI1223" s="22">
        <f t="shared" si="57"/>
        <v>33346</v>
      </c>
      <c r="BJ1223" s="22">
        <f t="shared" si="58"/>
        <v>0</v>
      </c>
      <c r="BK1223" s="22">
        <f t="shared" si="59"/>
        <v>33346</v>
      </c>
    </row>
    <row r="1224" spans="1:63" x14ac:dyDescent="0.35">
      <c r="A1224" s="23" t="s">
        <v>2587</v>
      </c>
      <c r="B1224" s="79" t="s">
        <v>1250</v>
      </c>
      <c r="C1224" s="80">
        <v>1</v>
      </c>
      <c r="D1224" s="81" t="s">
        <v>23</v>
      </c>
      <c r="E1224" s="79" t="s">
        <v>458</v>
      </c>
      <c r="F1224" s="79" t="s">
        <v>635</v>
      </c>
      <c r="G1224" s="79" t="s">
        <v>655</v>
      </c>
      <c r="H1224" s="79" t="s">
        <v>656</v>
      </c>
      <c r="I1224" s="79" t="s">
        <v>657</v>
      </c>
      <c r="J1224" s="79" t="s">
        <v>658</v>
      </c>
      <c r="K1224" s="79" t="s">
        <v>471</v>
      </c>
      <c r="L1224" s="79" t="s">
        <v>637</v>
      </c>
      <c r="M1224" s="79" t="s">
        <v>650</v>
      </c>
      <c r="N1224" s="82">
        <v>1</v>
      </c>
      <c r="O1224" s="82">
        <v>1</v>
      </c>
      <c r="P1224" s="82">
        <v>1</v>
      </c>
      <c r="Q1224" s="82">
        <v>1</v>
      </c>
      <c r="R1224" s="82">
        <v>1</v>
      </c>
      <c r="S1224" s="82">
        <v>1</v>
      </c>
      <c r="T1224" s="82">
        <v>0</v>
      </c>
      <c r="U1224" s="82">
        <v>0</v>
      </c>
      <c r="V1224" s="82">
        <v>0</v>
      </c>
      <c r="W1224" s="77">
        <v>77561</v>
      </c>
      <c r="X1224" s="77">
        <v>0</v>
      </c>
      <c r="Y1224" s="77">
        <v>0</v>
      </c>
      <c r="Z1224" s="77">
        <v>0</v>
      </c>
      <c r="AA1224" s="77">
        <v>0</v>
      </c>
      <c r="AB1224" s="77">
        <v>0</v>
      </c>
      <c r="AC1224" s="77">
        <v>0</v>
      </c>
      <c r="AD1224" s="77">
        <v>77561</v>
      </c>
      <c r="AE1224" s="134">
        <v>44291</v>
      </c>
      <c r="AF1224" s="134">
        <v>46117</v>
      </c>
      <c r="AG1224" s="137">
        <v>77561</v>
      </c>
      <c r="AH1224" s="84">
        <v>2.0972222222222223</v>
      </c>
      <c r="AI1224" s="84">
        <v>5</v>
      </c>
      <c r="AJ1224" s="136">
        <v>7.1300000000000002E-2</v>
      </c>
      <c r="AK1224" s="79" t="s">
        <v>651</v>
      </c>
      <c r="AL1224" s="79" t="s">
        <v>652</v>
      </c>
      <c r="AM1224" s="130">
        <v>0</v>
      </c>
      <c r="AN1224" s="130">
        <v>0</v>
      </c>
      <c r="AO1224" s="130">
        <v>0</v>
      </c>
      <c r="AP1224" s="130">
        <v>0</v>
      </c>
      <c r="AQ1224" s="130">
        <v>0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0</v>
      </c>
      <c r="BI1224" s="22">
        <f t="shared" si="57"/>
        <v>0</v>
      </c>
      <c r="BJ1224" s="22">
        <f t="shared" si="58"/>
        <v>0</v>
      </c>
      <c r="BK1224" s="22">
        <f t="shared" si="59"/>
        <v>0</v>
      </c>
    </row>
    <row r="1225" spans="1:63" x14ac:dyDescent="0.35">
      <c r="A1225" s="23" t="s">
        <v>2588</v>
      </c>
      <c r="B1225" s="79" t="s">
        <v>1251</v>
      </c>
      <c r="C1225" s="80">
        <v>1</v>
      </c>
      <c r="D1225" s="81" t="s">
        <v>23</v>
      </c>
      <c r="E1225" s="79" t="s">
        <v>458</v>
      </c>
      <c r="F1225" s="79" t="s">
        <v>635</v>
      </c>
      <c r="G1225" s="79" t="s">
        <v>655</v>
      </c>
      <c r="H1225" s="79" t="s">
        <v>656</v>
      </c>
      <c r="I1225" s="79" t="s">
        <v>657</v>
      </c>
      <c r="J1225" s="79" t="s">
        <v>658</v>
      </c>
      <c r="K1225" s="79" t="s">
        <v>471</v>
      </c>
      <c r="L1225" s="79" t="s">
        <v>637</v>
      </c>
      <c r="M1225" s="79" t="s">
        <v>650</v>
      </c>
      <c r="N1225" s="82">
        <v>1</v>
      </c>
      <c r="O1225" s="82">
        <v>1</v>
      </c>
      <c r="P1225" s="82">
        <v>1</v>
      </c>
      <c r="Q1225" s="82">
        <v>1</v>
      </c>
      <c r="R1225" s="82">
        <v>1</v>
      </c>
      <c r="S1225" s="82">
        <v>1</v>
      </c>
      <c r="T1225" s="82">
        <v>0</v>
      </c>
      <c r="U1225" s="82">
        <v>0</v>
      </c>
      <c r="V1225" s="82">
        <v>0</v>
      </c>
      <c r="W1225" s="77">
        <v>95631.13</v>
      </c>
      <c r="X1225" s="77">
        <v>0</v>
      </c>
      <c r="Y1225" s="77">
        <v>0</v>
      </c>
      <c r="Z1225" s="77">
        <v>0</v>
      </c>
      <c r="AA1225" s="77">
        <v>0</v>
      </c>
      <c r="AB1225" s="77">
        <v>0</v>
      </c>
      <c r="AC1225" s="77">
        <v>0</v>
      </c>
      <c r="AD1225" s="77">
        <v>95631.13</v>
      </c>
      <c r="AE1225" s="134">
        <v>44291</v>
      </c>
      <c r="AF1225" s="134">
        <v>45387</v>
      </c>
      <c r="AG1225" s="137">
        <v>95631.13</v>
      </c>
      <c r="AH1225" s="84">
        <v>9.7222222222222224E-2</v>
      </c>
      <c r="AI1225" s="84">
        <v>3</v>
      </c>
      <c r="AJ1225" s="136">
        <v>6.1699999999999998E-2</v>
      </c>
      <c r="AK1225" s="79" t="s">
        <v>651</v>
      </c>
      <c r="AL1225" s="79" t="s">
        <v>652</v>
      </c>
      <c r="AM1225" s="130">
        <v>0</v>
      </c>
      <c r="AN1225" s="130">
        <v>95631.13</v>
      </c>
      <c r="AO1225" s="130">
        <v>0</v>
      </c>
      <c r="AP1225" s="130">
        <v>0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0</v>
      </c>
      <c r="BI1225" s="22">
        <f t="shared" si="57"/>
        <v>95631.13</v>
      </c>
      <c r="BJ1225" s="22">
        <f t="shared" si="58"/>
        <v>0</v>
      </c>
      <c r="BK1225" s="22">
        <f t="shared" si="59"/>
        <v>95631.13</v>
      </c>
    </row>
    <row r="1226" spans="1:63" x14ac:dyDescent="0.35">
      <c r="A1226" s="23" t="s">
        <v>2589</v>
      </c>
      <c r="B1226" s="79" t="s">
        <v>1252</v>
      </c>
      <c r="C1226" s="80">
        <v>1</v>
      </c>
      <c r="D1226" s="81" t="s">
        <v>23</v>
      </c>
      <c r="E1226" s="79" t="s">
        <v>458</v>
      </c>
      <c r="F1226" s="79" t="s">
        <v>635</v>
      </c>
      <c r="G1226" s="79" t="s">
        <v>655</v>
      </c>
      <c r="H1226" s="79" t="s">
        <v>656</v>
      </c>
      <c r="I1226" s="79" t="s">
        <v>657</v>
      </c>
      <c r="J1226" s="79" t="s">
        <v>658</v>
      </c>
      <c r="K1226" s="79" t="s">
        <v>471</v>
      </c>
      <c r="L1226" s="79" t="s">
        <v>637</v>
      </c>
      <c r="M1226" s="79" t="s">
        <v>650</v>
      </c>
      <c r="N1226" s="82">
        <v>1</v>
      </c>
      <c r="O1226" s="82">
        <v>1</v>
      </c>
      <c r="P1226" s="82">
        <v>1</v>
      </c>
      <c r="Q1226" s="82">
        <v>1</v>
      </c>
      <c r="R1226" s="82">
        <v>1</v>
      </c>
      <c r="S1226" s="82">
        <v>1</v>
      </c>
      <c r="T1226" s="82">
        <v>0</v>
      </c>
      <c r="U1226" s="82">
        <v>0</v>
      </c>
      <c r="V1226" s="82">
        <v>0</v>
      </c>
      <c r="W1226" s="77">
        <v>222412.32</v>
      </c>
      <c r="X1226" s="77">
        <v>0</v>
      </c>
      <c r="Y1226" s="77">
        <v>0</v>
      </c>
      <c r="Z1226" s="77">
        <v>0</v>
      </c>
      <c r="AA1226" s="77">
        <v>0</v>
      </c>
      <c r="AB1226" s="77">
        <v>0</v>
      </c>
      <c r="AC1226" s="77">
        <v>0</v>
      </c>
      <c r="AD1226" s="77">
        <v>222412.32</v>
      </c>
      <c r="AE1226" s="134">
        <v>44291</v>
      </c>
      <c r="AF1226" s="134">
        <v>46117</v>
      </c>
      <c r="AG1226" s="137">
        <v>222412.32</v>
      </c>
      <c r="AH1226" s="84">
        <v>2.0972222222222223</v>
      </c>
      <c r="AI1226" s="84">
        <v>5</v>
      </c>
      <c r="AJ1226" s="136">
        <v>7.1300000000000002E-2</v>
      </c>
      <c r="AK1226" s="79" t="s">
        <v>651</v>
      </c>
      <c r="AL1226" s="79" t="s">
        <v>652</v>
      </c>
      <c r="AM1226" s="130">
        <v>0</v>
      </c>
      <c r="AN1226" s="130">
        <v>0</v>
      </c>
      <c r="AO1226" s="130">
        <v>0</v>
      </c>
      <c r="AP1226" s="130">
        <v>0</v>
      </c>
      <c r="AQ1226" s="130">
        <v>0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0</v>
      </c>
      <c r="BI1226" s="22">
        <f t="shared" si="57"/>
        <v>0</v>
      </c>
      <c r="BJ1226" s="22">
        <f t="shared" si="58"/>
        <v>0</v>
      </c>
      <c r="BK1226" s="22">
        <f t="shared" si="59"/>
        <v>0</v>
      </c>
    </row>
    <row r="1227" spans="1:63" x14ac:dyDescent="0.35">
      <c r="A1227" s="23" t="s">
        <v>2590</v>
      </c>
      <c r="B1227" s="79" t="s">
        <v>1253</v>
      </c>
      <c r="C1227" s="80">
        <v>1</v>
      </c>
      <c r="D1227" s="81" t="s">
        <v>23</v>
      </c>
      <c r="E1227" s="79" t="s">
        <v>458</v>
      </c>
      <c r="F1227" s="79" t="s">
        <v>635</v>
      </c>
      <c r="G1227" s="79" t="s">
        <v>655</v>
      </c>
      <c r="H1227" s="79" t="s">
        <v>656</v>
      </c>
      <c r="I1227" s="79" t="s">
        <v>657</v>
      </c>
      <c r="J1227" s="79" t="s">
        <v>658</v>
      </c>
      <c r="K1227" s="79" t="s">
        <v>471</v>
      </c>
      <c r="L1227" s="79" t="s">
        <v>637</v>
      </c>
      <c r="M1227" s="79" t="s">
        <v>650</v>
      </c>
      <c r="N1227" s="82">
        <v>1</v>
      </c>
      <c r="O1227" s="82">
        <v>1</v>
      </c>
      <c r="P1227" s="82">
        <v>1</v>
      </c>
      <c r="Q1227" s="82">
        <v>1</v>
      </c>
      <c r="R1227" s="82">
        <v>1</v>
      </c>
      <c r="S1227" s="82">
        <v>1</v>
      </c>
      <c r="T1227" s="82">
        <v>0</v>
      </c>
      <c r="U1227" s="82">
        <v>0</v>
      </c>
      <c r="V1227" s="82">
        <v>0</v>
      </c>
      <c r="W1227" s="77">
        <v>546305.76</v>
      </c>
      <c r="X1227" s="77">
        <v>0</v>
      </c>
      <c r="Y1227" s="77">
        <v>0</v>
      </c>
      <c r="Z1227" s="77">
        <v>0</v>
      </c>
      <c r="AA1227" s="77">
        <v>0</v>
      </c>
      <c r="AB1227" s="77">
        <v>0</v>
      </c>
      <c r="AC1227" s="77">
        <v>0</v>
      </c>
      <c r="AD1227" s="77">
        <v>546305.76</v>
      </c>
      <c r="AE1227" s="134">
        <v>44291</v>
      </c>
      <c r="AF1227" s="134">
        <v>46117</v>
      </c>
      <c r="AG1227" s="137">
        <v>546305.76</v>
      </c>
      <c r="AH1227" s="84">
        <v>2.0972222222222223</v>
      </c>
      <c r="AI1227" s="84">
        <v>5</v>
      </c>
      <c r="AJ1227" s="136">
        <v>7.1300000000000002E-2</v>
      </c>
      <c r="AK1227" s="79" t="s">
        <v>651</v>
      </c>
      <c r="AL1227" s="79" t="s">
        <v>652</v>
      </c>
      <c r="AM1227" s="130">
        <v>0</v>
      </c>
      <c r="AN1227" s="130">
        <v>0</v>
      </c>
      <c r="AO1227" s="130">
        <v>0</v>
      </c>
      <c r="AP1227" s="130">
        <v>0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0</v>
      </c>
      <c r="BI1227" s="22">
        <f t="shared" si="57"/>
        <v>0</v>
      </c>
      <c r="BJ1227" s="22">
        <f t="shared" si="58"/>
        <v>0</v>
      </c>
      <c r="BK1227" s="22">
        <f t="shared" si="59"/>
        <v>0</v>
      </c>
    </row>
    <row r="1228" spans="1:63" x14ac:dyDescent="0.35">
      <c r="A1228" s="23" t="s">
        <v>2591</v>
      </c>
      <c r="B1228" s="79" t="s">
        <v>1254</v>
      </c>
      <c r="C1228" s="80">
        <v>1</v>
      </c>
      <c r="D1228" s="81" t="s">
        <v>23</v>
      </c>
      <c r="E1228" s="79" t="s">
        <v>458</v>
      </c>
      <c r="F1228" s="79" t="s">
        <v>635</v>
      </c>
      <c r="G1228" s="79" t="s">
        <v>655</v>
      </c>
      <c r="H1228" s="79" t="s">
        <v>656</v>
      </c>
      <c r="I1228" s="79" t="s">
        <v>657</v>
      </c>
      <c r="J1228" s="79" t="s">
        <v>658</v>
      </c>
      <c r="K1228" s="79" t="s">
        <v>471</v>
      </c>
      <c r="L1228" s="79" t="s">
        <v>637</v>
      </c>
      <c r="M1228" s="79" t="s">
        <v>650</v>
      </c>
      <c r="N1228" s="82">
        <v>1</v>
      </c>
      <c r="O1228" s="82">
        <v>1</v>
      </c>
      <c r="P1228" s="82">
        <v>1</v>
      </c>
      <c r="Q1228" s="82">
        <v>1</v>
      </c>
      <c r="R1228" s="82">
        <v>1</v>
      </c>
      <c r="S1228" s="82">
        <v>1</v>
      </c>
      <c r="T1228" s="82">
        <v>0</v>
      </c>
      <c r="U1228" s="82">
        <v>0</v>
      </c>
      <c r="V1228" s="82">
        <v>0</v>
      </c>
      <c r="W1228" s="77">
        <v>183578.79</v>
      </c>
      <c r="X1228" s="77">
        <v>0</v>
      </c>
      <c r="Y1228" s="77">
        <v>0</v>
      </c>
      <c r="Z1228" s="77">
        <v>0</v>
      </c>
      <c r="AA1228" s="77">
        <v>0</v>
      </c>
      <c r="AB1228" s="77">
        <v>0</v>
      </c>
      <c r="AC1228" s="77">
        <v>0</v>
      </c>
      <c r="AD1228" s="77">
        <v>183578.79</v>
      </c>
      <c r="AE1228" s="134">
        <v>44291</v>
      </c>
      <c r="AF1228" s="134">
        <v>45387</v>
      </c>
      <c r="AG1228" s="137">
        <v>183578.79</v>
      </c>
      <c r="AH1228" s="84">
        <v>9.7222222222222224E-2</v>
      </c>
      <c r="AI1228" s="84">
        <v>3</v>
      </c>
      <c r="AJ1228" s="136">
        <v>0.06</v>
      </c>
      <c r="AK1228" s="79" t="s">
        <v>651</v>
      </c>
      <c r="AL1228" s="79" t="s">
        <v>652</v>
      </c>
      <c r="AM1228" s="130">
        <v>0</v>
      </c>
      <c r="AN1228" s="130">
        <v>183578.79</v>
      </c>
      <c r="AO1228" s="130">
        <v>0</v>
      </c>
      <c r="AP1228" s="130">
        <v>0</v>
      </c>
      <c r="AQ1228" s="130">
        <v>0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0</v>
      </c>
      <c r="BI1228" s="22">
        <f t="shared" si="57"/>
        <v>183578.79</v>
      </c>
      <c r="BJ1228" s="22">
        <f t="shared" si="58"/>
        <v>0</v>
      </c>
      <c r="BK1228" s="22">
        <f t="shared" si="59"/>
        <v>183578.79</v>
      </c>
    </row>
    <row r="1229" spans="1:63" x14ac:dyDescent="0.35">
      <c r="A1229" s="23" t="s">
        <v>2592</v>
      </c>
      <c r="B1229" s="79" t="s">
        <v>1255</v>
      </c>
      <c r="C1229" s="80">
        <v>1</v>
      </c>
      <c r="D1229" s="81" t="s">
        <v>23</v>
      </c>
      <c r="E1229" s="79" t="s">
        <v>458</v>
      </c>
      <c r="F1229" s="79" t="s">
        <v>635</v>
      </c>
      <c r="G1229" s="79" t="s">
        <v>655</v>
      </c>
      <c r="H1229" s="79" t="s">
        <v>656</v>
      </c>
      <c r="I1229" s="79" t="s">
        <v>657</v>
      </c>
      <c r="J1229" s="79" t="s">
        <v>658</v>
      </c>
      <c r="K1229" s="79" t="s">
        <v>471</v>
      </c>
      <c r="L1229" s="79" t="s">
        <v>637</v>
      </c>
      <c r="M1229" s="79" t="s">
        <v>650</v>
      </c>
      <c r="N1229" s="82">
        <v>1</v>
      </c>
      <c r="O1229" s="82">
        <v>1</v>
      </c>
      <c r="P1229" s="82">
        <v>1</v>
      </c>
      <c r="Q1229" s="82">
        <v>1</v>
      </c>
      <c r="R1229" s="82">
        <v>1</v>
      </c>
      <c r="S1229" s="82">
        <v>1</v>
      </c>
      <c r="T1229" s="82">
        <v>0</v>
      </c>
      <c r="U1229" s="82">
        <v>0</v>
      </c>
      <c r="V1229" s="82">
        <v>0</v>
      </c>
      <c r="W1229" s="77">
        <v>428350.51</v>
      </c>
      <c r="X1229" s="77">
        <v>0</v>
      </c>
      <c r="Y1229" s="77">
        <v>0</v>
      </c>
      <c r="Z1229" s="77">
        <v>0</v>
      </c>
      <c r="AA1229" s="77">
        <v>0</v>
      </c>
      <c r="AB1229" s="77">
        <v>0</v>
      </c>
      <c r="AC1229" s="77">
        <v>0</v>
      </c>
      <c r="AD1229" s="77">
        <v>428350.51</v>
      </c>
      <c r="AE1229" s="134">
        <v>44291</v>
      </c>
      <c r="AF1229" s="134">
        <v>46117</v>
      </c>
      <c r="AG1229" s="137">
        <v>428350.51</v>
      </c>
      <c r="AH1229" s="84">
        <v>2.0972222222222223</v>
      </c>
      <c r="AI1229" s="84">
        <v>5</v>
      </c>
      <c r="AJ1229" s="136">
        <v>7.1300000000000002E-2</v>
      </c>
      <c r="AK1229" s="79" t="s">
        <v>651</v>
      </c>
      <c r="AL1229" s="79" t="s">
        <v>652</v>
      </c>
      <c r="AM1229" s="130">
        <v>0</v>
      </c>
      <c r="AN1229" s="130">
        <v>0</v>
      </c>
      <c r="AO1229" s="130">
        <v>0</v>
      </c>
      <c r="AP1229" s="130">
        <v>0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0</v>
      </c>
      <c r="BI1229" s="22">
        <f t="shared" si="57"/>
        <v>0</v>
      </c>
      <c r="BJ1229" s="22">
        <f t="shared" si="58"/>
        <v>0</v>
      </c>
      <c r="BK1229" s="22">
        <f t="shared" si="59"/>
        <v>0</v>
      </c>
    </row>
    <row r="1230" spans="1:63" x14ac:dyDescent="0.35">
      <c r="A1230" s="23" t="s">
        <v>2593</v>
      </c>
      <c r="B1230" s="79" t="s">
        <v>1256</v>
      </c>
      <c r="C1230" s="80">
        <v>1</v>
      </c>
      <c r="D1230" s="81" t="s">
        <v>23</v>
      </c>
      <c r="E1230" s="79" t="s">
        <v>458</v>
      </c>
      <c r="F1230" s="79" t="s">
        <v>635</v>
      </c>
      <c r="G1230" s="79" t="s">
        <v>655</v>
      </c>
      <c r="H1230" s="79" t="s">
        <v>656</v>
      </c>
      <c r="I1230" s="79" t="s">
        <v>657</v>
      </c>
      <c r="J1230" s="79" t="s">
        <v>658</v>
      </c>
      <c r="K1230" s="79" t="s">
        <v>471</v>
      </c>
      <c r="L1230" s="79" t="s">
        <v>637</v>
      </c>
      <c r="M1230" s="79" t="s">
        <v>650</v>
      </c>
      <c r="N1230" s="82">
        <v>1</v>
      </c>
      <c r="O1230" s="82">
        <v>1</v>
      </c>
      <c r="P1230" s="82">
        <v>1</v>
      </c>
      <c r="Q1230" s="82">
        <v>1</v>
      </c>
      <c r="R1230" s="82">
        <v>1</v>
      </c>
      <c r="S1230" s="82">
        <v>1</v>
      </c>
      <c r="T1230" s="82">
        <v>0</v>
      </c>
      <c r="U1230" s="82">
        <v>0</v>
      </c>
      <c r="V1230" s="82">
        <v>0</v>
      </c>
      <c r="W1230" s="77">
        <v>168102.7</v>
      </c>
      <c r="X1230" s="77">
        <v>0</v>
      </c>
      <c r="Y1230" s="77">
        <v>0</v>
      </c>
      <c r="Z1230" s="77">
        <v>0</v>
      </c>
      <c r="AA1230" s="77">
        <v>0</v>
      </c>
      <c r="AB1230" s="77">
        <v>0</v>
      </c>
      <c r="AC1230" s="77">
        <v>0</v>
      </c>
      <c r="AD1230" s="77">
        <v>168102.7</v>
      </c>
      <c r="AE1230" s="134">
        <v>44291</v>
      </c>
      <c r="AF1230" s="134">
        <v>45387</v>
      </c>
      <c r="AG1230" s="137">
        <v>168102.7</v>
      </c>
      <c r="AH1230" s="84">
        <v>9.7222222222222224E-2</v>
      </c>
      <c r="AI1230" s="84">
        <v>3</v>
      </c>
      <c r="AJ1230" s="136">
        <v>6.1699999999999998E-2</v>
      </c>
      <c r="AK1230" s="79" t="s">
        <v>651</v>
      </c>
      <c r="AL1230" s="79" t="s">
        <v>652</v>
      </c>
      <c r="AM1230" s="130">
        <v>0</v>
      </c>
      <c r="AN1230" s="130">
        <v>168102.7</v>
      </c>
      <c r="AO1230" s="130">
        <v>0</v>
      </c>
      <c r="AP1230" s="130">
        <v>0</v>
      </c>
      <c r="AQ1230" s="130">
        <v>0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0</v>
      </c>
      <c r="BI1230" s="22">
        <f t="shared" si="57"/>
        <v>168102.7</v>
      </c>
      <c r="BJ1230" s="22">
        <f t="shared" si="58"/>
        <v>0</v>
      </c>
      <c r="BK1230" s="22">
        <f t="shared" si="59"/>
        <v>168102.7</v>
      </c>
    </row>
    <row r="1231" spans="1:63" x14ac:dyDescent="0.35">
      <c r="A1231" s="23" t="s">
        <v>2594</v>
      </c>
      <c r="B1231" s="79" t="s">
        <v>1257</v>
      </c>
      <c r="C1231" s="80">
        <v>1</v>
      </c>
      <c r="D1231" s="81" t="s">
        <v>23</v>
      </c>
      <c r="E1231" s="79" t="s">
        <v>458</v>
      </c>
      <c r="F1231" s="79" t="s">
        <v>635</v>
      </c>
      <c r="G1231" s="79" t="s">
        <v>655</v>
      </c>
      <c r="H1231" s="79" t="s">
        <v>656</v>
      </c>
      <c r="I1231" s="79" t="s">
        <v>657</v>
      </c>
      <c r="J1231" s="79" t="s">
        <v>658</v>
      </c>
      <c r="K1231" s="79" t="s">
        <v>471</v>
      </c>
      <c r="L1231" s="79" t="s">
        <v>637</v>
      </c>
      <c r="M1231" s="79" t="s">
        <v>650</v>
      </c>
      <c r="N1231" s="82">
        <v>1</v>
      </c>
      <c r="O1231" s="82">
        <v>1</v>
      </c>
      <c r="P1231" s="82">
        <v>1</v>
      </c>
      <c r="Q1231" s="82">
        <v>1</v>
      </c>
      <c r="R1231" s="82">
        <v>1</v>
      </c>
      <c r="S1231" s="82">
        <v>1</v>
      </c>
      <c r="T1231" s="82">
        <v>0</v>
      </c>
      <c r="U1231" s="82">
        <v>0</v>
      </c>
      <c r="V1231" s="82">
        <v>0</v>
      </c>
      <c r="W1231" s="77">
        <v>390992.09</v>
      </c>
      <c r="X1231" s="77">
        <v>0</v>
      </c>
      <c r="Y1231" s="77">
        <v>0</v>
      </c>
      <c r="Z1231" s="77">
        <v>0</v>
      </c>
      <c r="AA1231" s="77">
        <v>0</v>
      </c>
      <c r="AB1231" s="77">
        <v>0</v>
      </c>
      <c r="AC1231" s="77">
        <v>0</v>
      </c>
      <c r="AD1231" s="77">
        <v>390992.09</v>
      </c>
      <c r="AE1231" s="134">
        <v>44291</v>
      </c>
      <c r="AF1231" s="134">
        <v>46117</v>
      </c>
      <c r="AG1231" s="137">
        <v>390992.09</v>
      </c>
      <c r="AH1231" s="84">
        <v>2.0972222222222223</v>
      </c>
      <c r="AI1231" s="84">
        <v>5</v>
      </c>
      <c r="AJ1231" s="136">
        <v>7.1300000000000002E-2</v>
      </c>
      <c r="AK1231" s="79" t="s">
        <v>651</v>
      </c>
      <c r="AL1231" s="79" t="s">
        <v>652</v>
      </c>
      <c r="AM1231" s="130">
        <v>0</v>
      </c>
      <c r="AN1231" s="130">
        <v>0</v>
      </c>
      <c r="AO1231" s="130">
        <v>0</v>
      </c>
      <c r="AP1231" s="130">
        <v>0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0</v>
      </c>
      <c r="BI1231" s="22">
        <f t="shared" si="57"/>
        <v>0</v>
      </c>
      <c r="BJ1231" s="22">
        <f t="shared" si="58"/>
        <v>0</v>
      </c>
      <c r="BK1231" s="22">
        <f t="shared" si="59"/>
        <v>0</v>
      </c>
    </row>
    <row r="1232" spans="1:63" x14ac:dyDescent="0.35">
      <c r="A1232" s="23" t="s">
        <v>2595</v>
      </c>
      <c r="B1232" s="79" t="s">
        <v>1258</v>
      </c>
      <c r="C1232" s="80">
        <v>1</v>
      </c>
      <c r="D1232" s="81" t="s">
        <v>23</v>
      </c>
      <c r="E1232" s="79" t="s">
        <v>458</v>
      </c>
      <c r="F1232" s="79" t="s">
        <v>635</v>
      </c>
      <c r="G1232" s="79" t="s">
        <v>655</v>
      </c>
      <c r="H1232" s="79" t="s">
        <v>656</v>
      </c>
      <c r="I1232" s="79" t="s">
        <v>657</v>
      </c>
      <c r="J1232" s="79" t="s">
        <v>658</v>
      </c>
      <c r="K1232" s="79" t="s">
        <v>471</v>
      </c>
      <c r="L1232" s="79" t="s">
        <v>637</v>
      </c>
      <c r="M1232" s="79" t="s">
        <v>650</v>
      </c>
      <c r="N1232" s="82">
        <v>1</v>
      </c>
      <c r="O1232" s="82">
        <v>1</v>
      </c>
      <c r="P1232" s="82">
        <v>1</v>
      </c>
      <c r="Q1232" s="82">
        <v>1</v>
      </c>
      <c r="R1232" s="82">
        <v>1</v>
      </c>
      <c r="S1232" s="82">
        <v>1</v>
      </c>
      <c r="T1232" s="82">
        <v>0</v>
      </c>
      <c r="U1232" s="82">
        <v>0</v>
      </c>
      <c r="V1232" s="82">
        <v>0</v>
      </c>
      <c r="W1232" s="77">
        <v>1044128</v>
      </c>
      <c r="X1232" s="77">
        <v>0</v>
      </c>
      <c r="Y1232" s="77">
        <v>0</v>
      </c>
      <c r="Z1232" s="77">
        <v>0</v>
      </c>
      <c r="AA1232" s="77">
        <v>0</v>
      </c>
      <c r="AB1232" s="77">
        <v>0</v>
      </c>
      <c r="AC1232" s="77">
        <v>0</v>
      </c>
      <c r="AD1232" s="77">
        <v>1044128</v>
      </c>
      <c r="AE1232" s="134">
        <v>44291</v>
      </c>
      <c r="AF1232" s="134">
        <v>45387</v>
      </c>
      <c r="AG1232" s="137">
        <v>1044128</v>
      </c>
      <c r="AH1232" s="84">
        <v>9.7222222222222224E-2</v>
      </c>
      <c r="AI1232" s="84">
        <v>3</v>
      </c>
      <c r="AJ1232" s="136">
        <v>6.1699999999999998E-2</v>
      </c>
      <c r="AK1232" s="79" t="s">
        <v>651</v>
      </c>
      <c r="AL1232" s="79" t="s">
        <v>652</v>
      </c>
      <c r="AM1232" s="130">
        <v>0</v>
      </c>
      <c r="AN1232" s="130">
        <v>1044128</v>
      </c>
      <c r="AO1232" s="130">
        <v>0</v>
      </c>
      <c r="AP1232" s="130">
        <v>0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0</v>
      </c>
      <c r="BI1232" s="22">
        <f t="shared" si="57"/>
        <v>1044128</v>
      </c>
      <c r="BJ1232" s="22">
        <f t="shared" si="58"/>
        <v>0</v>
      </c>
      <c r="BK1232" s="22">
        <f t="shared" si="59"/>
        <v>1044128</v>
      </c>
    </row>
    <row r="1233" spans="1:63" x14ac:dyDescent="0.35">
      <c r="A1233" s="23" t="s">
        <v>2596</v>
      </c>
      <c r="B1233" s="79" t="s">
        <v>1259</v>
      </c>
      <c r="C1233" s="80">
        <v>1</v>
      </c>
      <c r="D1233" s="81" t="s">
        <v>23</v>
      </c>
      <c r="E1233" s="79" t="s">
        <v>458</v>
      </c>
      <c r="F1233" s="79" t="s">
        <v>635</v>
      </c>
      <c r="G1233" s="79" t="s">
        <v>655</v>
      </c>
      <c r="H1233" s="79" t="s">
        <v>656</v>
      </c>
      <c r="I1233" s="79" t="s">
        <v>657</v>
      </c>
      <c r="J1233" s="79" t="s">
        <v>658</v>
      </c>
      <c r="K1233" s="79" t="s">
        <v>471</v>
      </c>
      <c r="L1233" s="79" t="s">
        <v>637</v>
      </c>
      <c r="M1233" s="79" t="s">
        <v>650</v>
      </c>
      <c r="N1233" s="82">
        <v>1</v>
      </c>
      <c r="O1233" s="82">
        <v>1</v>
      </c>
      <c r="P1233" s="82">
        <v>1</v>
      </c>
      <c r="Q1233" s="82">
        <v>1</v>
      </c>
      <c r="R1233" s="82">
        <v>1</v>
      </c>
      <c r="S1233" s="82">
        <v>1</v>
      </c>
      <c r="T1233" s="82">
        <v>0</v>
      </c>
      <c r="U1233" s="82">
        <v>0</v>
      </c>
      <c r="V1233" s="82">
        <v>0</v>
      </c>
      <c r="W1233" s="77">
        <v>2428426</v>
      </c>
      <c r="X1233" s="77">
        <v>0</v>
      </c>
      <c r="Y1233" s="77">
        <v>0</v>
      </c>
      <c r="Z1233" s="77">
        <v>0</v>
      </c>
      <c r="AA1233" s="77">
        <v>0</v>
      </c>
      <c r="AB1233" s="77">
        <v>0</v>
      </c>
      <c r="AC1233" s="77">
        <v>0</v>
      </c>
      <c r="AD1233" s="77">
        <v>2428426</v>
      </c>
      <c r="AE1233" s="134">
        <v>44291</v>
      </c>
      <c r="AF1233" s="134">
        <v>46117</v>
      </c>
      <c r="AG1233" s="137">
        <v>2428426</v>
      </c>
      <c r="AH1233" s="84">
        <v>2.0972222222222223</v>
      </c>
      <c r="AI1233" s="84">
        <v>5</v>
      </c>
      <c r="AJ1233" s="136">
        <v>7.1300000000000002E-2</v>
      </c>
      <c r="AK1233" s="79" t="s">
        <v>651</v>
      </c>
      <c r="AL1233" s="79" t="s">
        <v>652</v>
      </c>
      <c r="AM1233" s="130">
        <v>0</v>
      </c>
      <c r="AN1233" s="130">
        <v>0</v>
      </c>
      <c r="AO1233" s="130">
        <v>0</v>
      </c>
      <c r="AP1233" s="130">
        <v>0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0</v>
      </c>
      <c r="BI1233" s="22">
        <f t="shared" si="57"/>
        <v>0</v>
      </c>
      <c r="BJ1233" s="22">
        <f t="shared" si="58"/>
        <v>0</v>
      </c>
      <c r="BK1233" s="22">
        <f t="shared" si="59"/>
        <v>0</v>
      </c>
    </row>
    <row r="1234" spans="1:63" x14ac:dyDescent="0.35">
      <c r="A1234" s="23" t="s">
        <v>2597</v>
      </c>
      <c r="B1234" s="79" t="s">
        <v>1260</v>
      </c>
      <c r="C1234" s="80">
        <v>1</v>
      </c>
      <c r="D1234" s="81" t="s">
        <v>23</v>
      </c>
      <c r="E1234" s="79" t="s">
        <v>458</v>
      </c>
      <c r="F1234" s="79" t="s">
        <v>635</v>
      </c>
      <c r="G1234" s="79" t="s">
        <v>655</v>
      </c>
      <c r="H1234" s="79" t="s">
        <v>656</v>
      </c>
      <c r="I1234" s="79" t="s">
        <v>657</v>
      </c>
      <c r="J1234" s="79" t="s">
        <v>658</v>
      </c>
      <c r="K1234" s="79" t="s">
        <v>471</v>
      </c>
      <c r="L1234" s="79" t="s">
        <v>637</v>
      </c>
      <c r="M1234" s="79" t="s">
        <v>650</v>
      </c>
      <c r="N1234" s="82">
        <v>1</v>
      </c>
      <c r="O1234" s="82">
        <v>1</v>
      </c>
      <c r="P1234" s="82">
        <v>1</v>
      </c>
      <c r="Q1234" s="82">
        <v>1</v>
      </c>
      <c r="R1234" s="82">
        <v>1</v>
      </c>
      <c r="S1234" s="82">
        <v>1</v>
      </c>
      <c r="T1234" s="82">
        <v>0</v>
      </c>
      <c r="U1234" s="82">
        <v>0</v>
      </c>
      <c r="V1234" s="82">
        <v>0</v>
      </c>
      <c r="W1234" s="77">
        <v>102972.82</v>
      </c>
      <c r="X1234" s="77">
        <v>0</v>
      </c>
      <c r="Y1234" s="77">
        <v>0</v>
      </c>
      <c r="Z1234" s="77">
        <v>0</v>
      </c>
      <c r="AA1234" s="77">
        <v>0</v>
      </c>
      <c r="AB1234" s="77">
        <v>0</v>
      </c>
      <c r="AC1234" s="77">
        <v>0</v>
      </c>
      <c r="AD1234" s="77">
        <v>102972.82</v>
      </c>
      <c r="AE1234" s="134">
        <v>44291</v>
      </c>
      <c r="AF1234" s="134">
        <v>45387</v>
      </c>
      <c r="AG1234" s="137">
        <v>102972.82</v>
      </c>
      <c r="AH1234" s="84">
        <v>9.7222222222222224E-2</v>
      </c>
      <c r="AI1234" s="84">
        <v>3</v>
      </c>
      <c r="AJ1234" s="136">
        <v>6.1699999999999998E-2</v>
      </c>
      <c r="AK1234" s="79" t="s">
        <v>651</v>
      </c>
      <c r="AL1234" s="79" t="s">
        <v>652</v>
      </c>
      <c r="AM1234" s="130">
        <v>0</v>
      </c>
      <c r="AN1234" s="130">
        <v>102972.82</v>
      </c>
      <c r="AO1234" s="130">
        <v>0</v>
      </c>
      <c r="AP1234" s="130">
        <v>0</v>
      </c>
      <c r="AQ1234" s="130">
        <v>0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0</v>
      </c>
      <c r="BI1234" s="22">
        <f t="shared" si="57"/>
        <v>102972.82</v>
      </c>
      <c r="BJ1234" s="22">
        <f t="shared" si="58"/>
        <v>0</v>
      </c>
      <c r="BK1234" s="22">
        <f t="shared" si="59"/>
        <v>102972.82</v>
      </c>
    </row>
    <row r="1235" spans="1:63" x14ac:dyDescent="0.35">
      <c r="A1235" s="23" t="s">
        <v>2598</v>
      </c>
      <c r="B1235" s="79" t="s">
        <v>1261</v>
      </c>
      <c r="C1235" s="80">
        <v>1</v>
      </c>
      <c r="D1235" s="81" t="s">
        <v>23</v>
      </c>
      <c r="E1235" s="79" t="s">
        <v>458</v>
      </c>
      <c r="F1235" s="79" t="s">
        <v>635</v>
      </c>
      <c r="G1235" s="79" t="s">
        <v>655</v>
      </c>
      <c r="H1235" s="79" t="s">
        <v>656</v>
      </c>
      <c r="I1235" s="79" t="s">
        <v>657</v>
      </c>
      <c r="J1235" s="79" t="s">
        <v>658</v>
      </c>
      <c r="K1235" s="79" t="s">
        <v>471</v>
      </c>
      <c r="L1235" s="79" t="s">
        <v>637</v>
      </c>
      <c r="M1235" s="79" t="s">
        <v>650</v>
      </c>
      <c r="N1235" s="82">
        <v>1</v>
      </c>
      <c r="O1235" s="82">
        <v>1</v>
      </c>
      <c r="P1235" s="82">
        <v>1</v>
      </c>
      <c r="Q1235" s="82">
        <v>1</v>
      </c>
      <c r="R1235" s="82">
        <v>1</v>
      </c>
      <c r="S1235" s="82">
        <v>1</v>
      </c>
      <c r="T1235" s="82">
        <v>0</v>
      </c>
      <c r="U1235" s="82">
        <v>0</v>
      </c>
      <c r="V1235" s="82">
        <v>0</v>
      </c>
      <c r="W1235" s="77">
        <v>239449.89</v>
      </c>
      <c r="X1235" s="77">
        <v>0</v>
      </c>
      <c r="Y1235" s="77">
        <v>0</v>
      </c>
      <c r="Z1235" s="77">
        <v>0</v>
      </c>
      <c r="AA1235" s="77">
        <v>0</v>
      </c>
      <c r="AB1235" s="77">
        <v>0</v>
      </c>
      <c r="AC1235" s="77">
        <v>0</v>
      </c>
      <c r="AD1235" s="77">
        <v>239449.89</v>
      </c>
      <c r="AE1235" s="134">
        <v>44291</v>
      </c>
      <c r="AF1235" s="134">
        <v>46117</v>
      </c>
      <c r="AG1235" s="137">
        <v>239449.89</v>
      </c>
      <c r="AH1235" s="84">
        <v>2.0972222222222223</v>
      </c>
      <c r="AI1235" s="84">
        <v>5</v>
      </c>
      <c r="AJ1235" s="136">
        <v>7.1300000000000002E-2</v>
      </c>
      <c r="AK1235" s="79" t="s">
        <v>651</v>
      </c>
      <c r="AL1235" s="79" t="s">
        <v>652</v>
      </c>
      <c r="AM1235" s="130">
        <v>0</v>
      </c>
      <c r="AN1235" s="130">
        <v>0</v>
      </c>
      <c r="AO1235" s="130">
        <v>0</v>
      </c>
      <c r="AP1235" s="130">
        <v>0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0</v>
      </c>
      <c r="BI1235" s="22">
        <f t="shared" si="57"/>
        <v>0</v>
      </c>
      <c r="BJ1235" s="22">
        <f t="shared" si="58"/>
        <v>0</v>
      </c>
      <c r="BK1235" s="22">
        <f t="shared" si="59"/>
        <v>0</v>
      </c>
    </row>
    <row r="1236" spans="1:63" x14ac:dyDescent="0.35">
      <c r="A1236" s="23" t="s">
        <v>2599</v>
      </c>
      <c r="B1236" s="79" t="s">
        <v>1262</v>
      </c>
      <c r="C1236" s="80">
        <v>1</v>
      </c>
      <c r="D1236" s="81" t="s">
        <v>23</v>
      </c>
      <c r="E1236" s="79" t="s">
        <v>458</v>
      </c>
      <c r="F1236" s="79" t="s">
        <v>635</v>
      </c>
      <c r="G1236" s="79" t="s">
        <v>655</v>
      </c>
      <c r="H1236" s="79" t="s">
        <v>656</v>
      </c>
      <c r="I1236" s="79" t="s">
        <v>657</v>
      </c>
      <c r="J1236" s="79" t="s">
        <v>658</v>
      </c>
      <c r="K1236" s="79" t="s">
        <v>471</v>
      </c>
      <c r="L1236" s="79" t="s">
        <v>637</v>
      </c>
      <c r="M1236" s="79" t="s">
        <v>650</v>
      </c>
      <c r="N1236" s="82">
        <v>1</v>
      </c>
      <c r="O1236" s="82">
        <v>1</v>
      </c>
      <c r="P1236" s="82">
        <v>1</v>
      </c>
      <c r="Q1236" s="82">
        <v>1</v>
      </c>
      <c r="R1236" s="82">
        <v>1</v>
      </c>
      <c r="S1236" s="82">
        <v>1</v>
      </c>
      <c r="T1236" s="82">
        <v>0</v>
      </c>
      <c r="U1236" s="82">
        <v>0</v>
      </c>
      <c r="V1236" s="82">
        <v>0</v>
      </c>
      <c r="W1236" s="77">
        <v>980097</v>
      </c>
      <c r="X1236" s="77">
        <v>0</v>
      </c>
      <c r="Y1236" s="77">
        <v>0</v>
      </c>
      <c r="Z1236" s="77">
        <v>0</v>
      </c>
      <c r="AA1236" s="77">
        <v>0</v>
      </c>
      <c r="AB1236" s="77">
        <v>0</v>
      </c>
      <c r="AC1236" s="77">
        <v>0</v>
      </c>
      <c r="AD1236" s="77">
        <v>980097</v>
      </c>
      <c r="AE1236" s="134">
        <v>44291</v>
      </c>
      <c r="AF1236" s="134">
        <v>45387</v>
      </c>
      <c r="AG1236" s="137">
        <v>980097</v>
      </c>
      <c r="AH1236" s="84">
        <v>9.7222222222222224E-2</v>
      </c>
      <c r="AI1236" s="84">
        <v>3</v>
      </c>
      <c r="AJ1236" s="136">
        <v>6.1699999999999998E-2</v>
      </c>
      <c r="AK1236" s="79" t="s">
        <v>651</v>
      </c>
      <c r="AL1236" s="79" t="s">
        <v>652</v>
      </c>
      <c r="AM1236" s="130">
        <v>0</v>
      </c>
      <c r="AN1236" s="130">
        <v>980097</v>
      </c>
      <c r="AO1236" s="130">
        <v>0</v>
      </c>
      <c r="AP1236" s="130">
        <v>0</v>
      </c>
      <c r="AQ1236" s="130">
        <v>0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0</v>
      </c>
      <c r="BI1236" s="22">
        <f t="shared" si="57"/>
        <v>980097</v>
      </c>
      <c r="BJ1236" s="22">
        <f t="shared" si="58"/>
        <v>0</v>
      </c>
      <c r="BK1236" s="22">
        <f t="shared" si="59"/>
        <v>980097</v>
      </c>
    </row>
    <row r="1237" spans="1:63" x14ac:dyDescent="0.35">
      <c r="A1237" s="23" t="s">
        <v>2600</v>
      </c>
      <c r="B1237" s="79" t="s">
        <v>1263</v>
      </c>
      <c r="C1237" s="80">
        <v>1</v>
      </c>
      <c r="D1237" s="81" t="s">
        <v>23</v>
      </c>
      <c r="E1237" s="79" t="s">
        <v>458</v>
      </c>
      <c r="F1237" s="79" t="s">
        <v>635</v>
      </c>
      <c r="G1237" s="79" t="s">
        <v>655</v>
      </c>
      <c r="H1237" s="79" t="s">
        <v>656</v>
      </c>
      <c r="I1237" s="79" t="s">
        <v>657</v>
      </c>
      <c r="J1237" s="79" t="s">
        <v>658</v>
      </c>
      <c r="K1237" s="79" t="s">
        <v>471</v>
      </c>
      <c r="L1237" s="79" t="s">
        <v>637</v>
      </c>
      <c r="M1237" s="79" t="s">
        <v>650</v>
      </c>
      <c r="N1237" s="82">
        <v>1</v>
      </c>
      <c r="O1237" s="82">
        <v>1</v>
      </c>
      <c r="P1237" s="82">
        <v>1</v>
      </c>
      <c r="Q1237" s="82">
        <v>1</v>
      </c>
      <c r="R1237" s="82">
        <v>1</v>
      </c>
      <c r="S1237" s="82">
        <v>1</v>
      </c>
      <c r="T1237" s="82">
        <v>0</v>
      </c>
      <c r="U1237" s="82">
        <v>0</v>
      </c>
      <c r="V1237" s="82">
        <v>0</v>
      </c>
      <c r="W1237" s="77">
        <v>2277850</v>
      </c>
      <c r="X1237" s="77">
        <v>0</v>
      </c>
      <c r="Y1237" s="77">
        <v>0</v>
      </c>
      <c r="Z1237" s="77">
        <v>0</v>
      </c>
      <c r="AA1237" s="77">
        <v>0</v>
      </c>
      <c r="AB1237" s="77">
        <v>0</v>
      </c>
      <c r="AC1237" s="77">
        <v>0</v>
      </c>
      <c r="AD1237" s="77">
        <v>2277850</v>
      </c>
      <c r="AE1237" s="134">
        <v>44291</v>
      </c>
      <c r="AF1237" s="134">
        <v>46117</v>
      </c>
      <c r="AG1237" s="137">
        <v>2277850</v>
      </c>
      <c r="AH1237" s="84">
        <v>2.0972222222222223</v>
      </c>
      <c r="AI1237" s="84">
        <v>5</v>
      </c>
      <c r="AJ1237" s="136">
        <v>7.1300000000000002E-2</v>
      </c>
      <c r="AK1237" s="79" t="s">
        <v>651</v>
      </c>
      <c r="AL1237" s="79" t="s">
        <v>652</v>
      </c>
      <c r="AM1237" s="130">
        <v>0</v>
      </c>
      <c r="AN1237" s="130">
        <v>0</v>
      </c>
      <c r="AO1237" s="130">
        <v>0</v>
      </c>
      <c r="AP1237" s="130">
        <v>0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0</v>
      </c>
      <c r="BI1237" s="22">
        <f t="shared" si="57"/>
        <v>0</v>
      </c>
      <c r="BJ1237" s="22">
        <f t="shared" si="58"/>
        <v>0</v>
      </c>
      <c r="BK1237" s="22">
        <f t="shared" si="59"/>
        <v>0</v>
      </c>
    </row>
    <row r="1238" spans="1:63" x14ac:dyDescent="0.35">
      <c r="A1238" s="23" t="s">
        <v>2601</v>
      </c>
      <c r="B1238" s="79" t="s">
        <v>1264</v>
      </c>
      <c r="C1238" s="80">
        <v>1</v>
      </c>
      <c r="D1238" s="81" t="s">
        <v>23</v>
      </c>
      <c r="E1238" s="79" t="s">
        <v>458</v>
      </c>
      <c r="F1238" s="79" t="s">
        <v>635</v>
      </c>
      <c r="G1238" s="79" t="s">
        <v>655</v>
      </c>
      <c r="H1238" s="79" t="s">
        <v>656</v>
      </c>
      <c r="I1238" s="79" t="s">
        <v>657</v>
      </c>
      <c r="J1238" s="79" t="s">
        <v>658</v>
      </c>
      <c r="K1238" s="79" t="s">
        <v>471</v>
      </c>
      <c r="L1238" s="79" t="s">
        <v>637</v>
      </c>
      <c r="M1238" s="79" t="s">
        <v>650</v>
      </c>
      <c r="N1238" s="82">
        <v>1</v>
      </c>
      <c r="O1238" s="82">
        <v>1</v>
      </c>
      <c r="P1238" s="82">
        <v>1</v>
      </c>
      <c r="Q1238" s="82">
        <v>1</v>
      </c>
      <c r="R1238" s="82">
        <v>1</v>
      </c>
      <c r="S1238" s="82">
        <v>1</v>
      </c>
      <c r="T1238" s="82">
        <v>0</v>
      </c>
      <c r="U1238" s="82">
        <v>0</v>
      </c>
      <c r="V1238" s="82">
        <v>0</v>
      </c>
      <c r="W1238" s="77">
        <v>1516409.26</v>
      </c>
      <c r="X1238" s="77">
        <v>0</v>
      </c>
      <c r="Y1238" s="77">
        <v>0</v>
      </c>
      <c r="Z1238" s="77">
        <v>0</v>
      </c>
      <c r="AA1238" s="77">
        <v>0</v>
      </c>
      <c r="AB1238" s="77">
        <v>0</v>
      </c>
      <c r="AC1238" s="77">
        <v>0</v>
      </c>
      <c r="AD1238" s="77">
        <v>1516409.26</v>
      </c>
      <c r="AE1238" s="134">
        <v>44291</v>
      </c>
      <c r="AF1238" s="134">
        <v>46117</v>
      </c>
      <c r="AG1238" s="137">
        <v>1516409.26</v>
      </c>
      <c r="AH1238" s="84">
        <v>2.0972222222222223</v>
      </c>
      <c r="AI1238" s="84">
        <v>5</v>
      </c>
      <c r="AJ1238" s="136">
        <v>7.1300000000000002E-2</v>
      </c>
      <c r="AK1238" s="79" t="s">
        <v>651</v>
      </c>
      <c r="AL1238" s="79" t="s">
        <v>652</v>
      </c>
      <c r="AM1238" s="130">
        <v>0</v>
      </c>
      <c r="AN1238" s="130">
        <v>0</v>
      </c>
      <c r="AO1238" s="130">
        <v>0</v>
      </c>
      <c r="AP1238" s="130">
        <v>0</v>
      </c>
      <c r="AQ1238" s="130">
        <v>0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0</v>
      </c>
      <c r="BI1238" s="22">
        <f t="shared" si="57"/>
        <v>0</v>
      </c>
      <c r="BJ1238" s="22">
        <f t="shared" si="58"/>
        <v>0</v>
      </c>
      <c r="BK1238" s="22">
        <f t="shared" si="59"/>
        <v>0</v>
      </c>
    </row>
    <row r="1239" spans="1:63" x14ac:dyDescent="0.35">
      <c r="A1239" s="23" t="s">
        <v>2602</v>
      </c>
      <c r="B1239" s="79" t="s">
        <v>1265</v>
      </c>
      <c r="C1239" s="80">
        <v>1</v>
      </c>
      <c r="D1239" s="81" t="s">
        <v>23</v>
      </c>
      <c r="E1239" s="79" t="s">
        <v>458</v>
      </c>
      <c r="F1239" s="79" t="s">
        <v>635</v>
      </c>
      <c r="G1239" s="79" t="s">
        <v>978</v>
      </c>
      <c r="H1239" s="79" t="s">
        <v>648</v>
      </c>
      <c r="I1239" s="79" t="s">
        <v>640</v>
      </c>
      <c r="J1239" s="79" t="s">
        <v>649</v>
      </c>
      <c r="K1239" s="79" t="s">
        <v>978</v>
      </c>
      <c r="L1239" s="79" t="s">
        <v>637</v>
      </c>
      <c r="M1239" s="79" t="s">
        <v>650</v>
      </c>
      <c r="N1239" s="82">
        <v>1</v>
      </c>
      <c r="O1239" s="82">
        <v>1</v>
      </c>
      <c r="P1239" s="82">
        <v>1</v>
      </c>
      <c r="Q1239" s="82">
        <v>0</v>
      </c>
      <c r="R1239" s="82">
        <v>1</v>
      </c>
      <c r="S1239" s="82">
        <v>1</v>
      </c>
      <c r="T1239" s="82">
        <v>1</v>
      </c>
      <c r="U1239" s="82">
        <v>1</v>
      </c>
      <c r="V1239" s="82">
        <v>0</v>
      </c>
      <c r="W1239" s="77">
        <v>40000000</v>
      </c>
      <c r="X1239" s="77">
        <v>0</v>
      </c>
      <c r="Y1239" s="77">
        <v>0</v>
      </c>
      <c r="Z1239" s="77">
        <v>0</v>
      </c>
      <c r="AA1239" s="77">
        <v>0</v>
      </c>
      <c r="AB1239" s="77">
        <v>0</v>
      </c>
      <c r="AC1239" s="77">
        <v>0</v>
      </c>
      <c r="AD1239" s="77">
        <v>40000000</v>
      </c>
      <c r="AE1239" s="134">
        <v>44291</v>
      </c>
      <c r="AF1239" s="134">
        <v>45387</v>
      </c>
      <c r="AG1239" s="137">
        <v>40000000</v>
      </c>
      <c r="AH1239" s="84">
        <v>9.7222222222222224E-2</v>
      </c>
      <c r="AI1239" s="84">
        <v>3</v>
      </c>
      <c r="AJ1239" s="136">
        <v>6.1699999999999998E-2</v>
      </c>
      <c r="AK1239" s="79" t="s">
        <v>651</v>
      </c>
      <c r="AL1239" s="79" t="s">
        <v>652</v>
      </c>
      <c r="AM1239" s="130">
        <v>0</v>
      </c>
      <c r="AN1239" s="130">
        <v>40000000</v>
      </c>
      <c r="AO1239" s="130">
        <v>0</v>
      </c>
      <c r="AP1239" s="130">
        <v>0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0</v>
      </c>
      <c r="BI1239" s="22">
        <f t="shared" si="57"/>
        <v>40000000</v>
      </c>
      <c r="BJ1239" s="22">
        <f t="shared" si="58"/>
        <v>0</v>
      </c>
      <c r="BK1239" s="22">
        <f t="shared" si="59"/>
        <v>40000000</v>
      </c>
    </row>
    <row r="1240" spans="1:63" x14ac:dyDescent="0.35">
      <c r="A1240" s="23" t="s">
        <v>2603</v>
      </c>
      <c r="B1240" s="79" t="s">
        <v>1266</v>
      </c>
      <c r="C1240" s="80">
        <v>1</v>
      </c>
      <c r="D1240" s="81" t="s">
        <v>23</v>
      </c>
      <c r="E1240" s="79" t="s">
        <v>458</v>
      </c>
      <c r="F1240" s="79" t="s">
        <v>635</v>
      </c>
      <c r="G1240" s="79" t="s">
        <v>655</v>
      </c>
      <c r="H1240" s="79" t="s">
        <v>656</v>
      </c>
      <c r="I1240" s="79" t="s">
        <v>657</v>
      </c>
      <c r="J1240" s="79" t="s">
        <v>658</v>
      </c>
      <c r="K1240" s="79" t="s">
        <v>471</v>
      </c>
      <c r="L1240" s="79" t="s">
        <v>637</v>
      </c>
      <c r="M1240" s="79" t="s">
        <v>650</v>
      </c>
      <c r="N1240" s="82">
        <v>1</v>
      </c>
      <c r="O1240" s="82">
        <v>1</v>
      </c>
      <c r="P1240" s="82">
        <v>1</v>
      </c>
      <c r="Q1240" s="82">
        <v>1</v>
      </c>
      <c r="R1240" s="82">
        <v>1</v>
      </c>
      <c r="S1240" s="82">
        <v>1</v>
      </c>
      <c r="T1240" s="82">
        <v>0</v>
      </c>
      <c r="U1240" s="82">
        <v>0</v>
      </c>
      <c r="V1240" s="82">
        <v>0</v>
      </c>
      <c r="W1240" s="77">
        <v>3632512.12</v>
      </c>
      <c r="X1240" s="77">
        <v>0</v>
      </c>
      <c r="Y1240" s="77">
        <v>0</v>
      </c>
      <c r="Z1240" s="77">
        <v>0</v>
      </c>
      <c r="AA1240" s="77">
        <v>0</v>
      </c>
      <c r="AB1240" s="77">
        <v>0</v>
      </c>
      <c r="AC1240" s="77">
        <v>0</v>
      </c>
      <c r="AD1240" s="77">
        <v>3632512.12</v>
      </c>
      <c r="AE1240" s="134">
        <v>44291</v>
      </c>
      <c r="AF1240" s="134">
        <v>45387</v>
      </c>
      <c r="AG1240" s="137">
        <v>3632512.12</v>
      </c>
      <c r="AH1240" s="84">
        <v>9.7222222222222224E-2</v>
      </c>
      <c r="AI1240" s="84">
        <v>3</v>
      </c>
      <c r="AJ1240" s="136">
        <v>6.1699999999999998E-2</v>
      </c>
      <c r="AK1240" s="79" t="s">
        <v>651</v>
      </c>
      <c r="AL1240" s="79" t="s">
        <v>652</v>
      </c>
      <c r="AM1240" s="130">
        <v>0</v>
      </c>
      <c r="AN1240" s="130">
        <v>3632512.12</v>
      </c>
      <c r="AO1240" s="130">
        <v>0</v>
      </c>
      <c r="AP1240" s="130">
        <v>0</v>
      </c>
      <c r="AQ1240" s="130">
        <v>0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0</v>
      </c>
      <c r="BI1240" s="22">
        <f t="shared" si="57"/>
        <v>3632512.12</v>
      </c>
      <c r="BJ1240" s="22">
        <f t="shared" si="58"/>
        <v>0</v>
      </c>
      <c r="BK1240" s="22">
        <f t="shared" si="59"/>
        <v>3632512.12</v>
      </c>
    </row>
    <row r="1241" spans="1:63" x14ac:dyDescent="0.35">
      <c r="A1241" s="23" t="s">
        <v>2604</v>
      </c>
      <c r="B1241" s="79" t="s">
        <v>1267</v>
      </c>
      <c r="C1241" s="80">
        <v>1</v>
      </c>
      <c r="D1241" s="81" t="s">
        <v>23</v>
      </c>
      <c r="E1241" s="79" t="s">
        <v>458</v>
      </c>
      <c r="F1241" s="79" t="s">
        <v>635</v>
      </c>
      <c r="G1241" s="79" t="s">
        <v>655</v>
      </c>
      <c r="H1241" s="79" t="s">
        <v>656</v>
      </c>
      <c r="I1241" s="79" t="s">
        <v>657</v>
      </c>
      <c r="J1241" s="79" t="s">
        <v>658</v>
      </c>
      <c r="K1241" s="79" t="s">
        <v>471</v>
      </c>
      <c r="L1241" s="79" t="s">
        <v>637</v>
      </c>
      <c r="M1241" s="79" t="s">
        <v>650</v>
      </c>
      <c r="N1241" s="82">
        <v>1</v>
      </c>
      <c r="O1241" s="82">
        <v>1</v>
      </c>
      <c r="P1241" s="82">
        <v>1</v>
      </c>
      <c r="Q1241" s="82">
        <v>1</v>
      </c>
      <c r="R1241" s="82">
        <v>1</v>
      </c>
      <c r="S1241" s="82">
        <v>1</v>
      </c>
      <c r="T1241" s="82">
        <v>0</v>
      </c>
      <c r="U1241" s="82">
        <v>0</v>
      </c>
      <c r="V1241" s="82">
        <v>0</v>
      </c>
      <c r="W1241" s="77">
        <v>4934730.53</v>
      </c>
      <c r="X1241" s="77">
        <v>0</v>
      </c>
      <c r="Y1241" s="77">
        <v>0</v>
      </c>
      <c r="Z1241" s="77">
        <v>0</v>
      </c>
      <c r="AA1241" s="77">
        <v>0</v>
      </c>
      <c r="AB1241" s="77">
        <v>0</v>
      </c>
      <c r="AC1241" s="77">
        <v>0</v>
      </c>
      <c r="AD1241" s="77">
        <v>4934730.53</v>
      </c>
      <c r="AE1241" s="134">
        <v>44291</v>
      </c>
      <c r="AF1241" s="134">
        <v>45387</v>
      </c>
      <c r="AG1241" s="137">
        <v>4934730.53</v>
      </c>
      <c r="AH1241" s="84">
        <v>9.7222222222222224E-2</v>
      </c>
      <c r="AI1241" s="84">
        <v>3</v>
      </c>
      <c r="AJ1241" s="136">
        <v>7.1300000000000002E-2</v>
      </c>
      <c r="AK1241" s="79" t="s">
        <v>651</v>
      </c>
      <c r="AL1241" s="79" t="s">
        <v>652</v>
      </c>
      <c r="AM1241" s="130">
        <v>0</v>
      </c>
      <c r="AN1241" s="130">
        <v>0</v>
      </c>
      <c r="AO1241" s="130">
        <v>0</v>
      </c>
      <c r="AP1241" s="130">
        <v>0</v>
      </c>
      <c r="AQ1241" s="130">
        <v>0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0</v>
      </c>
      <c r="BI1241" s="22">
        <f t="shared" si="57"/>
        <v>0</v>
      </c>
      <c r="BJ1241" s="22">
        <f t="shared" si="58"/>
        <v>0</v>
      </c>
      <c r="BK1241" s="22">
        <f t="shared" si="59"/>
        <v>0</v>
      </c>
    </row>
    <row r="1242" spans="1:63" x14ac:dyDescent="0.35">
      <c r="A1242" s="23" t="s">
        <v>2605</v>
      </c>
      <c r="B1242" s="79" t="s">
        <v>1268</v>
      </c>
      <c r="C1242" s="80">
        <v>1</v>
      </c>
      <c r="D1242" s="81" t="s">
        <v>23</v>
      </c>
      <c r="E1242" s="79" t="s">
        <v>458</v>
      </c>
      <c r="F1242" s="79" t="s">
        <v>635</v>
      </c>
      <c r="G1242" s="79" t="s">
        <v>655</v>
      </c>
      <c r="H1242" s="79" t="s">
        <v>656</v>
      </c>
      <c r="I1242" s="79" t="s">
        <v>657</v>
      </c>
      <c r="J1242" s="79" t="s">
        <v>658</v>
      </c>
      <c r="K1242" s="79" t="s">
        <v>471</v>
      </c>
      <c r="L1242" s="79" t="s">
        <v>637</v>
      </c>
      <c r="M1242" s="79" t="s">
        <v>650</v>
      </c>
      <c r="N1242" s="82">
        <v>1</v>
      </c>
      <c r="O1242" s="82">
        <v>1</v>
      </c>
      <c r="P1242" s="82">
        <v>1</v>
      </c>
      <c r="Q1242" s="82">
        <v>1</v>
      </c>
      <c r="R1242" s="82">
        <v>1</v>
      </c>
      <c r="S1242" s="82">
        <v>1</v>
      </c>
      <c r="T1242" s="82">
        <v>0</v>
      </c>
      <c r="U1242" s="82">
        <v>0</v>
      </c>
      <c r="V1242" s="82">
        <v>0</v>
      </c>
      <c r="W1242" s="77">
        <v>8149311.8399999999</v>
      </c>
      <c r="X1242" s="77">
        <v>0</v>
      </c>
      <c r="Y1242" s="77">
        <v>0</v>
      </c>
      <c r="Z1242" s="77">
        <v>0</v>
      </c>
      <c r="AA1242" s="77">
        <v>0</v>
      </c>
      <c r="AB1242" s="77">
        <v>0</v>
      </c>
      <c r="AC1242" s="77">
        <v>0</v>
      </c>
      <c r="AD1242" s="77">
        <v>8149311.8399999999</v>
      </c>
      <c r="AE1242" s="134">
        <v>44291</v>
      </c>
      <c r="AF1242" s="134">
        <v>46117</v>
      </c>
      <c r="AG1242" s="137">
        <v>8149311.8399999999</v>
      </c>
      <c r="AH1242" s="84">
        <v>2.0972222222222223</v>
      </c>
      <c r="AI1242" s="84">
        <v>5</v>
      </c>
      <c r="AJ1242" s="136">
        <v>7.1300000000000002E-2</v>
      </c>
      <c r="AK1242" s="79" t="s">
        <v>651</v>
      </c>
      <c r="AL1242" s="79" t="s">
        <v>652</v>
      </c>
      <c r="AM1242" s="130">
        <v>0</v>
      </c>
      <c r="AN1242" s="130">
        <v>0</v>
      </c>
      <c r="AO1242" s="130">
        <v>0</v>
      </c>
      <c r="AP1242" s="130">
        <v>0</v>
      </c>
      <c r="AQ1242" s="130">
        <v>0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0</v>
      </c>
      <c r="BI1242" s="22">
        <f t="shared" si="57"/>
        <v>0</v>
      </c>
      <c r="BJ1242" s="22">
        <f t="shared" si="58"/>
        <v>0</v>
      </c>
      <c r="BK1242" s="22">
        <f t="shared" si="59"/>
        <v>0</v>
      </c>
    </row>
    <row r="1243" spans="1:63" x14ac:dyDescent="0.35">
      <c r="A1243" s="23" t="s">
        <v>2606</v>
      </c>
      <c r="B1243" s="79" t="s">
        <v>1269</v>
      </c>
      <c r="C1243" s="80">
        <v>1</v>
      </c>
      <c r="D1243" s="81" t="s">
        <v>23</v>
      </c>
      <c r="E1243" s="79" t="s">
        <v>458</v>
      </c>
      <c r="F1243" s="79" t="s">
        <v>635</v>
      </c>
      <c r="G1243" s="79" t="s">
        <v>655</v>
      </c>
      <c r="H1243" s="79" t="s">
        <v>656</v>
      </c>
      <c r="I1243" s="79" t="s">
        <v>657</v>
      </c>
      <c r="J1243" s="79" t="s">
        <v>658</v>
      </c>
      <c r="K1243" s="79" t="s">
        <v>471</v>
      </c>
      <c r="L1243" s="79" t="s">
        <v>637</v>
      </c>
      <c r="M1243" s="79" t="s">
        <v>650</v>
      </c>
      <c r="N1243" s="82">
        <v>1</v>
      </c>
      <c r="O1243" s="82">
        <v>1</v>
      </c>
      <c r="P1243" s="82">
        <v>1</v>
      </c>
      <c r="Q1243" s="82">
        <v>1</v>
      </c>
      <c r="R1243" s="82">
        <v>1</v>
      </c>
      <c r="S1243" s="82">
        <v>1</v>
      </c>
      <c r="T1243" s="82">
        <v>0</v>
      </c>
      <c r="U1243" s="82">
        <v>0</v>
      </c>
      <c r="V1243" s="82">
        <v>0</v>
      </c>
      <c r="W1243" s="77">
        <v>1674218</v>
      </c>
      <c r="X1243" s="77">
        <v>0</v>
      </c>
      <c r="Y1243" s="77">
        <v>0</v>
      </c>
      <c r="Z1243" s="77">
        <v>0</v>
      </c>
      <c r="AA1243" s="77">
        <v>0</v>
      </c>
      <c r="AB1243" s="77">
        <v>0</v>
      </c>
      <c r="AC1243" s="77">
        <v>0</v>
      </c>
      <c r="AD1243" s="77">
        <v>1674218</v>
      </c>
      <c r="AE1243" s="134">
        <v>44291</v>
      </c>
      <c r="AF1243" s="134">
        <v>45387</v>
      </c>
      <c r="AG1243" s="137">
        <v>1674218</v>
      </c>
      <c r="AH1243" s="84">
        <v>9.7222222222222224E-2</v>
      </c>
      <c r="AI1243" s="84">
        <v>3</v>
      </c>
      <c r="AJ1243" s="136">
        <v>6.1699999999999998E-2</v>
      </c>
      <c r="AK1243" s="79" t="s">
        <v>651</v>
      </c>
      <c r="AL1243" s="79" t="s">
        <v>652</v>
      </c>
      <c r="AM1243" s="130">
        <v>0</v>
      </c>
      <c r="AN1243" s="130">
        <v>1674218</v>
      </c>
      <c r="AO1243" s="130">
        <v>0</v>
      </c>
      <c r="AP1243" s="130">
        <v>0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0</v>
      </c>
      <c r="BI1243" s="22">
        <f t="shared" si="57"/>
        <v>1674218</v>
      </c>
      <c r="BJ1243" s="22">
        <f t="shared" si="58"/>
        <v>0</v>
      </c>
      <c r="BK1243" s="22">
        <f t="shared" si="59"/>
        <v>1674218</v>
      </c>
    </row>
    <row r="1244" spans="1:63" x14ac:dyDescent="0.35">
      <c r="A1244" s="23" t="s">
        <v>2607</v>
      </c>
      <c r="B1244" s="79" t="s">
        <v>1270</v>
      </c>
      <c r="C1244" s="80">
        <v>1</v>
      </c>
      <c r="D1244" s="81" t="s">
        <v>23</v>
      </c>
      <c r="E1244" s="79" t="s">
        <v>458</v>
      </c>
      <c r="F1244" s="79" t="s">
        <v>635</v>
      </c>
      <c r="G1244" s="79" t="s">
        <v>655</v>
      </c>
      <c r="H1244" s="79" t="s">
        <v>656</v>
      </c>
      <c r="I1244" s="79" t="s">
        <v>657</v>
      </c>
      <c r="J1244" s="79" t="s">
        <v>658</v>
      </c>
      <c r="K1244" s="79" t="s">
        <v>471</v>
      </c>
      <c r="L1244" s="79" t="s">
        <v>637</v>
      </c>
      <c r="M1244" s="79" t="s">
        <v>650</v>
      </c>
      <c r="N1244" s="82">
        <v>1</v>
      </c>
      <c r="O1244" s="82">
        <v>1</v>
      </c>
      <c r="P1244" s="82">
        <v>1</v>
      </c>
      <c r="Q1244" s="82">
        <v>1</v>
      </c>
      <c r="R1244" s="82">
        <v>1</v>
      </c>
      <c r="S1244" s="82">
        <v>1</v>
      </c>
      <c r="T1244" s="82">
        <v>0</v>
      </c>
      <c r="U1244" s="82">
        <v>0</v>
      </c>
      <c r="V1244" s="82">
        <v>0</v>
      </c>
      <c r="W1244" s="77">
        <v>1666646</v>
      </c>
      <c r="X1244" s="77">
        <v>0</v>
      </c>
      <c r="Y1244" s="77">
        <v>0</v>
      </c>
      <c r="Z1244" s="77">
        <v>0</v>
      </c>
      <c r="AA1244" s="77">
        <v>0</v>
      </c>
      <c r="AB1244" s="77">
        <v>0</v>
      </c>
      <c r="AC1244" s="77">
        <v>0</v>
      </c>
      <c r="AD1244" s="77">
        <v>1666646</v>
      </c>
      <c r="AE1244" s="134">
        <v>44291</v>
      </c>
      <c r="AF1244" s="134">
        <v>46117</v>
      </c>
      <c r="AG1244" s="137">
        <v>1666646</v>
      </c>
      <c r="AH1244" s="84">
        <v>2.0972222222222223</v>
      </c>
      <c r="AI1244" s="84">
        <v>5</v>
      </c>
      <c r="AJ1244" s="136">
        <v>7.1300000000000002E-2</v>
      </c>
      <c r="AK1244" s="79" t="s">
        <v>651</v>
      </c>
      <c r="AL1244" s="79" t="s">
        <v>652</v>
      </c>
      <c r="AM1244" s="130">
        <v>0</v>
      </c>
      <c r="AN1244" s="130">
        <v>0</v>
      </c>
      <c r="AO1244" s="130">
        <v>0</v>
      </c>
      <c r="AP1244" s="130">
        <v>0</v>
      </c>
      <c r="AQ1244" s="130">
        <v>0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0</v>
      </c>
      <c r="BI1244" s="22">
        <f t="shared" si="57"/>
        <v>0</v>
      </c>
      <c r="BJ1244" s="22">
        <f t="shared" si="58"/>
        <v>0</v>
      </c>
      <c r="BK1244" s="22">
        <f t="shared" si="59"/>
        <v>0</v>
      </c>
    </row>
    <row r="1245" spans="1:63" x14ac:dyDescent="0.35">
      <c r="A1245" s="23" t="s">
        <v>2608</v>
      </c>
      <c r="B1245" s="79" t="s">
        <v>1271</v>
      </c>
      <c r="C1245" s="80">
        <v>1</v>
      </c>
      <c r="D1245" s="81" t="s">
        <v>23</v>
      </c>
      <c r="E1245" s="79" t="s">
        <v>458</v>
      </c>
      <c r="F1245" s="79" t="s">
        <v>635</v>
      </c>
      <c r="G1245" s="79" t="s">
        <v>55</v>
      </c>
      <c r="H1245" s="79" t="s">
        <v>648</v>
      </c>
      <c r="I1245" s="79" t="s">
        <v>636</v>
      </c>
      <c r="J1245" s="79" t="s">
        <v>649</v>
      </c>
      <c r="K1245" s="79" t="s">
        <v>583</v>
      </c>
      <c r="L1245" s="79" t="s">
        <v>637</v>
      </c>
      <c r="M1245" s="79" t="s">
        <v>650</v>
      </c>
      <c r="N1245" s="82">
        <v>1</v>
      </c>
      <c r="O1245" s="82">
        <v>1</v>
      </c>
      <c r="P1245" s="82">
        <v>1</v>
      </c>
      <c r="Q1245" s="82">
        <v>0</v>
      </c>
      <c r="R1245" s="82">
        <v>0</v>
      </c>
      <c r="S1245" s="82">
        <v>1</v>
      </c>
      <c r="T1245" s="82">
        <v>1</v>
      </c>
      <c r="U1245" s="82">
        <v>1</v>
      </c>
      <c r="V1245" s="82">
        <v>0</v>
      </c>
      <c r="W1245" s="77">
        <v>96810548.420000002</v>
      </c>
      <c r="X1245" s="77">
        <v>0</v>
      </c>
      <c r="Y1245" s="77">
        <v>0</v>
      </c>
      <c r="Z1245" s="77">
        <v>0</v>
      </c>
      <c r="AA1245" s="77">
        <v>0</v>
      </c>
      <c r="AB1245" s="77">
        <v>0</v>
      </c>
      <c r="AC1245" s="77">
        <v>0</v>
      </c>
      <c r="AD1245" s="77">
        <v>96810548.420000002</v>
      </c>
      <c r="AE1245" s="134">
        <v>44314</v>
      </c>
      <c r="AF1245" s="134">
        <v>47966</v>
      </c>
      <c r="AG1245" s="137">
        <v>96810548.420000002</v>
      </c>
      <c r="AH1245" s="84">
        <v>7.1611111111111114</v>
      </c>
      <c r="AI1245" s="84">
        <v>10</v>
      </c>
      <c r="AJ1245" s="136">
        <v>7.8262999999999999E-2</v>
      </c>
      <c r="AK1245" s="79" t="s">
        <v>651</v>
      </c>
      <c r="AL1245" s="79" t="s">
        <v>652</v>
      </c>
      <c r="AM1245" s="130">
        <v>0</v>
      </c>
      <c r="AN1245" s="130">
        <v>0</v>
      </c>
      <c r="AO1245" s="130">
        <v>0</v>
      </c>
      <c r="AP1245" s="130">
        <v>0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0</v>
      </c>
      <c r="BI1245" s="22">
        <f t="shared" si="57"/>
        <v>0</v>
      </c>
      <c r="BJ1245" s="22">
        <f t="shared" si="58"/>
        <v>0</v>
      </c>
      <c r="BK1245" s="22">
        <f t="shared" si="59"/>
        <v>0</v>
      </c>
    </row>
    <row r="1246" spans="1:63" x14ac:dyDescent="0.35">
      <c r="A1246" s="23" t="s">
        <v>1383</v>
      </c>
      <c r="B1246" s="79" t="s">
        <v>567</v>
      </c>
      <c r="C1246" s="80">
        <v>2</v>
      </c>
      <c r="D1246" s="81" t="s">
        <v>23</v>
      </c>
      <c r="E1246" s="79" t="s">
        <v>458</v>
      </c>
      <c r="F1246" s="79" t="s">
        <v>635</v>
      </c>
      <c r="G1246" s="79" t="s">
        <v>918</v>
      </c>
      <c r="H1246" s="79" t="s">
        <v>656</v>
      </c>
      <c r="I1246" s="79" t="s">
        <v>919</v>
      </c>
      <c r="J1246" s="79" t="s">
        <v>658</v>
      </c>
      <c r="K1246" s="79" t="s">
        <v>472</v>
      </c>
      <c r="L1246" s="79" t="s">
        <v>637</v>
      </c>
      <c r="M1246" s="79" t="s">
        <v>650</v>
      </c>
      <c r="N1246" s="82">
        <v>1</v>
      </c>
      <c r="O1246" s="82">
        <v>1</v>
      </c>
      <c r="P1246" s="82">
        <v>1</v>
      </c>
      <c r="Q1246" s="82">
        <v>1</v>
      </c>
      <c r="R1246" s="82">
        <v>1</v>
      </c>
      <c r="S1246" s="82">
        <v>1</v>
      </c>
      <c r="T1246" s="82">
        <v>0</v>
      </c>
      <c r="U1246" s="82">
        <v>0</v>
      </c>
      <c r="V1246" s="82">
        <v>0</v>
      </c>
      <c r="W1246" s="77">
        <v>169108.75</v>
      </c>
      <c r="X1246" s="77">
        <v>0</v>
      </c>
      <c r="Y1246" s="77">
        <v>0</v>
      </c>
      <c r="Z1246" s="77">
        <v>538.33000000000004</v>
      </c>
      <c r="AA1246" s="77">
        <v>0</v>
      </c>
      <c r="AB1246" s="77">
        <v>0</v>
      </c>
      <c r="AC1246" s="77">
        <v>0</v>
      </c>
      <c r="AD1246" s="77">
        <v>169108.75</v>
      </c>
      <c r="AE1246" s="134">
        <v>44678</v>
      </c>
      <c r="AF1246" s="134">
        <v>45409</v>
      </c>
      <c r="AG1246" s="84">
        <v>338217.5</v>
      </c>
      <c r="AH1246" s="84">
        <v>0.15833333333333333</v>
      </c>
      <c r="AI1246" s="84">
        <v>2</v>
      </c>
      <c r="AJ1246" s="136">
        <v>3.8199999999999998E-2</v>
      </c>
      <c r="AK1246" s="79" t="s">
        <v>651</v>
      </c>
      <c r="AL1246" s="79" t="s">
        <v>652</v>
      </c>
      <c r="AM1246" s="130">
        <v>0</v>
      </c>
      <c r="AN1246" s="130">
        <v>169108.75</v>
      </c>
      <c r="AO1246" s="130">
        <v>0</v>
      </c>
      <c r="AP1246" s="130">
        <v>0</v>
      </c>
      <c r="AQ1246" s="130">
        <v>0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0</v>
      </c>
      <c r="BI1246" s="22">
        <f t="shared" si="57"/>
        <v>169108.75</v>
      </c>
      <c r="BJ1246" s="22">
        <f t="shared" si="58"/>
        <v>0</v>
      </c>
      <c r="BK1246" s="22">
        <f t="shared" si="59"/>
        <v>169108.75</v>
      </c>
    </row>
    <row r="1247" spans="1:63" x14ac:dyDescent="0.35">
      <c r="A1247" s="23" t="s">
        <v>2609</v>
      </c>
      <c r="B1247" s="79" t="s">
        <v>567</v>
      </c>
      <c r="C1247" s="80">
        <v>3</v>
      </c>
      <c r="D1247" s="81" t="s">
        <v>23</v>
      </c>
      <c r="E1247" s="79" t="s">
        <v>458</v>
      </c>
      <c r="F1247" s="79" t="s">
        <v>635</v>
      </c>
      <c r="G1247" s="79" t="s">
        <v>918</v>
      </c>
      <c r="H1247" s="79" t="s">
        <v>656</v>
      </c>
      <c r="I1247" s="79" t="s">
        <v>919</v>
      </c>
      <c r="J1247" s="79" t="s">
        <v>658</v>
      </c>
      <c r="K1247" s="79" t="s">
        <v>472</v>
      </c>
      <c r="L1247" s="79" t="s">
        <v>637</v>
      </c>
      <c r="M1247" s="79" t="s">
        <v>650</v>
      </c>
      <c r="N1247" s="82">
        <v>1</v>
      </c>
      <c r="O1247" s="82">
        <v>1</v>
      </c>
      <c r="P1247" s="82">
        <v>1</v>
      </c>
      <c r="Q1247" s="82">
        <v>1</v>
      </c>
      <c r="R1247" s="82">
        <v>1</v>
      </c>
      <c r="S1247" s="82">
        <v>1</v>
      </c>
      <c r="T1247" s="82">
        <v>0</v>
      </c>
      <c r="U1247" s="82">
        <v>0</v>
      </c>
      <c r="V1247" s="82">
        <v>0</v>
      </c>
      <c r="W1247" s="77">
        <v>540440</v>
      </c>
      <c r="X1247" s="77">
        <v>0</v>
      </c>
      <c r="Y1247" s="77">
        <v>0</v>
      </c>
      <c r="Z1247" s="77">
        <v>1936.58</v>
      </c>
      <c r="AA1247" s="77">
        <v>0</v>
      </c>
      <c r="AB1247" s="77">
        <v>0</v>
      </c>
      <c r="AC1247" s="77">
        <v>0</v>
      </c>
      <c r="AD1247" s="77">
        <v>540440</v>
      </c>
      <c r="AE1247" s="134">
        <v>44678</v>
      </c>
      <c r="AF1247" s="134">
        <v>45774</v>
      </c>
      <c r="AG1247" s="84">
        <v>540440</v>
      </c>
      <c r="AH1247" s="84">
        <v>1.1583333333333334</v>
      </c>
      <c r="AI1247" s="84">
        <v>3</v>
      </c>
      <c r="AJ1247" s="136">
        <v>4.2999999999999997E-2</v>
      </c>
      <c r="AK1247" s="79" t="s">
        <v>651</v>
      </c>
      <c r="AL1247" s="79" t="s">
        <v>652</v>
      </c>
      <c r="AM1247" s="130">
        <v>0</v>
      </c>
      <c r="AN1247" s="130">
        <v>0</v>
      </c>
      <c r="AO1247" s="130">
        <v>0</v>
      </c>
      <c r="AP1247" s="130">
        <v>0</v>
      </c>
      <c r="AQ1247" s="130">
        <v>0</v>
      </c>
      <c r="AR1247" s="130">
        <v>0</v>
      </c>
      <c r="AS1247" s="130">
        <v>0</v>
      </c>
      <c r="AT1247" s="130">
        <v>270220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270220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0</v>
      </c>
      <c r="BI1247" s="22">
        <f t="shared" si="57"/>
        <v>270220</v>
      </c>
      <c r="BJ1247" s="22">
        <f t="shared" si="58"/>
        <v>270220</v>
      </c>
      <c r="BK1247" s="22">
        <f t="shared" si="59"/>
        <v>540440</v>
      </c>
    </row>
    <row r="1248" spans="1:63" x14ac:dyDescent="0.35">
      <c r="A1248" s="23" t="s">
        <v>2610</v>
      </c>
      <c r="B1248" s="79" t="s">
        <v>567</v>
      </c>
      <c r="C1248" s="80">
        <v>4</v>
      </c>
      <c r="D1248" s="81" t="s">
        <v>23</v>
      </c>
      <c r="E1248" s="79" t="s">
        <v>458</v>
      </c>
      <c r="F1248" s="79" t="s">
        <v>635</v>
      </c>
      <c r="G1248" s="79" t="s">
        <v>918</v>
      </c>
      <c r="H1248" s="79" t="s">
        <v>656</v>
      </c>
      <c r="I1248" s="79" t="s">
        <v>919</v>
      </c>
      <c r="J1248" s="79" t="s">
        <v>658</v>
      </c>
      <c r="K1248" s="79" t="s">
        <v>472</v>
      </c>
      <c r="L1248" s="79" t="s">
        <v>637</v>
      </c>
      <c r="M1248" s="79" t="s">
        <v>650</v>
      </c>
      <c r="N1248" s="82">
        <v>1</v>
      </c>
      <c r="O1248" s="82">
        <v>1</v>
      </c>
      <c r="P1248" s="82">
        <v>1</v>
      </c>
      <c r="Q1248" s="82">
        <v>1</v>
      </c>
      <c r="R1248" s="82">
        <v>1</v>
      </c>
      <c r="S1248" s="82">
        <v>1</v>
      </c>
      <c r="T1248" s="82">
        <v>0</v>
      </c>
      <c r="U1248" s="82">
        <v>0</v>
      </c>
      <c r="V1248" s="82">
        <v>0</v>
      </c>
      <c r="W1248" s="77">
        <v>520085</v>
      </c>
      <c r="X1248" s="77">
        <v>0</v>
      </c>
      <c r="Y1248" s="77">
        <v>0</v>
      </c>
      <c r="Z1248" s="77">
        <v>2041.33</v>
      </c>
      <c r="AA1248" s="77">
        <v>0</v>
      </c>
      <c r="AB1248" s="77">
        <v>0</v>
      </c>
      <c r="AC1248" s="77">
        <v>0</v>
      </c>
      <c r="AD1248" s="77">
        <v>520085</v>
      </c>
      <c r="AE1248" s="134">
        <v>44678</v>
      </c>
      <c r="AF1248" s="134">
        <v>46139</v>
      </c>
      <c r="AG1248" s="84">
        <v>520085</v>
      </c>
      <c r="AH1248" s="84">
        <v>2.1583333333333332</v>
      </c>
      <c r="AI1248" s="84">
        <v>4</v>
      </c>
      <c r="AJ1248" s="136">
        <v>4.7100000000000003E-2</v>
      </c>
      <c r="AK1248" s="79" t="s">
        <v>651</v>
      </c>
      <c r="AL1248" s="79" t="s">
        <v>652</v>
      </c>
      <c r="AM1248" s="130">
        <v>0</v>
      </c>
      <c r="AN1248" s="130">
        <v>0</v>
      </c>
      <c r="AO1248" s="130">
        <v>0</v>
      </c>
      <c r="AP1248" s="130">
        <v>0</v>
      </c>
      <c r="AQ1248" s="130">
        <v>0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260042.5</v>
      </c>
      <c r="BG1248" s="130">
        <v>0</v>
      </c>
      <c r="BH1248" s="130">
        <v>0</v>
      </c>
      <c r="BI1248" s="22">
        <f t="shared" si="57"/>
        <v>0</v>
      </c>
      <c r="BJ1248" s="22">
        <f t="shared" si="58"/>
        <v>260042.5</v>
      </c>
      <c r="BK1248" s="22">
        <f t="shared" si="59"/>
        <v>260042.5</v>
      </c>
    </row>
    <row r="1249" spans="1:63" x14ac:dyDescent="0.35">
      <c r="A1249" s="23" t="s">
        <v>2611</v>
      </c>
      <c r="B1249" s="79" t="s">
        <v>567</v>
      </c>
      <c r="C1249" s="80">
        <v>5</v>
      </c>
      <c r="D1249" s="81" t="s">
        <v>23</v>
      </c>
      <c r="E1249" s="79" t="s">
        <v>458</v>
      </c>
      <c r="F1249" s="79" t="s">
        <v>635</v>
      </c>
      <c r="G1249" s="79" t="s">
        <v>918</v>
      </c>
      <c r="H1249" s="79" t="s">
        <v>656</v>
      </c>
      <c r="I1249" s="79" t="s">
        <v>919</v>
      </c>
      <c r="J1249" s="79" t="s">
        <v>658</v>
      </c>
      <c r="K1249" s="79" t="s">
        <v>472</v>
      </c>
      <c r="L1249" s="79" t="s">
        <v>637</v>
      </c>
      <c r="M1249" s="79" t="s">
        <v>650</v>
      </c>
      <c r="N1249" s="82">
        <v>1</v>
      </c>
      <c r="O1249" s="82">
        <v>1</v>
      </c>
      <c r="P1249" s="82">
        <v>1</v>
      </c>
      <c r="Q1249" s="82">
        <v>1</v>
      </c>
      <c r="R1249" s="82">
        <v>1</v>
      </c>
      <c r="S1249" s="82">
        <v>1</v>
      </c>
      <c r="T1249" s="82">
        <v>0</v>
      </c>
      <c r="U1249" s="82">
        <v>0</v>
      </c>
      <c r="V1249" s="82">
        <v>0</v>
      </c>
      <c r="W1249" s="77">
        <v>1439010</v>
      </c>
      <c r="X1249" s="77">
        <v>0</v>
      </c>
      <c r="Y1249" s="77">
        <v>0</v>
      </c>
      <c r="Z1249" s="77">
        <v>6079.82</v>
      </c>
      <c r="AA1249" s="77">
        <v>0</v>
      </c>
      <c r="AB1249" s="77">
        <v>0</v>
      </c>
      <c r="AC1249" s="77">
        <v>0</v>
      </c>
      <c r="AD1249" s="77">
        <v>1439010</v>
      </c>
      <c r="AE1249" s="134">
        <v>44678</v>
      </c>
      <c r="AF1249" s="134">
        <v>46504</v>
      </c>
      <c r="AG1249" s="84">
        <v>1439010</v>
      </c>
      <c r="AH1249" s="84">
        <v>3.1583333333333332</v>
      </c>
      <c r="AI1249" s="84">
        <v>5</v>
      </c>
      <c r="AJ1249" s="136">
        <v>5.0700000000000002E-2</v>
      </c>
      <c r="AK1249" s="79" t="s">
        <v>651</v>
      </c>
      <c r="AL1249" s="79" t="s">
        <v>652</v>
      </c>
      <c r="AM1249" s="130">
        <v>0</v>
      </c>
      <c r="AN1249" s="130">
        <v>0</v>
      </c>
      <c r="AO1249" s="130">
        <v>0</v>
      </c>
      <c r="AP1249" s="130">
        <v>0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0</v>
      </c>
      <c r="BI1249" s="22">
        <f t="shared" si="57"/>
        <v>0</v>
      </c>
      <c r="BJ1249" s="22">
        <f t="shared" si="58"/>
        <v>0</v>
      </c>
      <c r="BK1249" s="22">
        <f t="shared" si="59"/>
        <v>0</v>
      </c>
    </row>
    <row r="1250" spans="1:63" x14ac:dyDescent="0.35">
      <c r="A1250" s="23" t="s">
        <v>2612</v>
      </c>
      <c r="B1250" s="79" t="s">
        <v>567</v>
      </c>
      <c r="C1250" s="80">
        <v>6</v>
      </c>
      <c r="D1250" s="81" t="s">
        <v>23</v>
      </c>
      <c r="E1250" s="79" t="s">
        <v>458</v>
      </c>
      <c r="F1250" s="79" t="s">
        <v>635</v>
      </c>
      <c r="G1250" s="79" t="s">
        <v>918</v>
      </c>
      <c r="H1250" s="79" t="s">
        <v>656</v>
      </c>
      <c r="I1250" s="79" t="s">
        <v>919</v>
      </c>
      <c r="J1250" s="79" t="s">
        <v>658</v>
      </c>
      <c r="K1250" s="79" t="s">
        <v>472</v>
      </c>
      <c r="L1250" s="79" t="s">
        <v>637</v>
      </c>
      <c r="M1250" s="79" t="s">
        <v>650</v>
      </c>
      <c r="N1250" s="82">
        <v>1</v>
      </c>
      <c r="O1250" s="82">
        <v>1</v>
      </c>
      <c r="P1250" s="82">
        <v>1</v>
      </c>
      <c r="Q1250" s="82">
        <v>1</v>
      </c>
      <c r="R1250" s="82">
        <v>1</v>
      </c>
      <c r="S1250" s="82">
        <v>1</v>
      </c>
      <c r="T1250" s="82">
        <v>0</v>
      </c>
      <c r="U1250" s="82">
        <v>0</v>
      </c>
      <c r="V1250" s="82">
        <v>0</v>
      </c>
      <c r="W1250" s="77">
        <v>8232712.5</v>
      </c>
      <c r="X1250" s="77">
        <v>0</v>
      </c>
      <c r="Y1250" s="77">
        <v>0</v>
      </c>
      <c r="Z1250" s="77">
        <v>36772.78</v>
      </c>
      <c r="AA1250" s="77">
        <v>0</v>
      </c>
      <c r="AB1250" s="77">
        <v>0</v>
      </c>
      <c r="AC1250" s="77">
        <v>0</v>
      </c>
      <c r="AD1250" s="77">
        <v>8232712.5</v>
      </c>
      <c r="AE1250" s="134">
        <v>44678</v>
      </c>
      <c r="AF1250" s="134">
        <v>46870</v>
      </c>
      <c r="AG1250" s="84">
        <v>8232712.5</v>
      </c>
      <c r="AH1250" s="84">
        <v>4.1583333333333332</v>
      </c>
      <c r="AI1250" s="84">
        <v>6</v>
      </c>
      <c r="AJ1250" s="136">
        <v>5.3600000000000002E-2</v>
      </c>
      <c r="AK1250" s="79" t="s">
        <v>651</v>
      </c>
      <c r="AL1250" s="79" t="s">
        <v>652</v>
      </c>
      <c r="AM1250" s="130">
        <v>0</v>
      </c>
      <c r="AN1250" s="130">
        <v>0</v>
      </c>
      <c r="AO1250" s="130">
        <v>0</v>
      </c>
      <c r="AP1250" s="130">
        <v>0</v>
      </c>
      <c r="AQ1250" s="130">
        <v>0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0</v>
      </c>
      <c r="BI1250" s="22">
        <f t="shared" si="57"/>
        <v>0</v>
      </c>
      <c r="BJ1250" s="22">
        <f t="shared" si="58"/>
        <v>0</v>
      </c>
      <c r="BK1250" s="22">
        <f t="shared" si="59"/>
        <v>0</v>
      </c>
    </row>
    <row r="1251" spans="1:63" x14ac:dyDescent="0.35">
      <c r="A1251" s="23" t="s">
        <v>2613</v>
      </c>
      <c r="B1251" s="79" t="s">
        <v>567</v>
      </c>
      <c r="C1251" s="80">
        <v>7</v>
      </c>
      <c r="D1251" s="81" t="s">
        <v>23</v>
      </c>
      <c r="E1251" s="79" t="s">
        <v>458</v>
      </c>
      <c r="F1251" s="79" t="s">
        <v>635</v>
      </c>
      <c r="G1251" s="79" t="s">
        <v>918</v>
      </c>
      <c r="H1251" s="79" t="s">
        <v>656</v>
      </c>
      <c r="I1251" s="79" t="s">
        <v>919</v>
      </c>
      <c r="J1251" s="79" t="s">
        <v>658</v>
      </c>
      <c r="K1251" s="79" t="s">
        <v>472</v>
      </c>
      <c r="L1251" s="79" t="s">
        <v>637</v>
      </c>
      <c r="M1251" s="79" t="s">
        <v>650</v>
      </c>
      <c r="N1251" s="82">
        <v>1</v>
      </c>
      <c r="O1251" s="82">
        <v>1</v>
      </c>
      <c r="P1251" s="82">
        <v>1</v>
      </c>
      <c r="Q1251" s="82">
        <v>1</v>
      </c>
      <c r="R1251" s="82">
        <v>1</v>
      </c>
      <c r="S1251" s="82">
        <v>1</v>
      </c>
      <c r="T1251" s="82">
        <v>0</v>
      </c>
      <c r="U1251" s="82">
        <v>0</v>
      </c>
      <c r="V1251" s="82">
        <v>0</v>
      </c>
      <c r="W1251" s="77">
        <v>4168350</v>
      </c>
      <c r="X1251" s="77">
        <v>0</v>
      </c>
      <c r="Y1251" s="77">
        <v>0</v>
      </c>
      <c r="Z1251" s="77">
        <v>19591.240000000002</v>
      </c>
      <c r="AA1251" s="77">
        <v>0</v>
      </c>
      <c r="AB1251" s="77">
        <v>0</v>
      </c>
      <c r="AC1251" s="77">
        <v>0</v>
      </c>
      <c r="AD1251" s="77">
        <v>4168350</v>
      </c>
      <c r="AE1251" s="134">
        <v>44678</v>
      </c>
      <c r="AF1251" s="134">
        <v>47235</v>
      </c>
      <c r="AG1251" s="84">
        <v>4168350</v>
      </c>
      <c r="AH1251" s="84">
        <v>5.1583333333333332</v>
      </c>
      <c r="AI1251" s="84">
        <v>7</v>
      </c>
      <c r="AJ1251" s="136">
        <v>5.6399999999999999E-2</v>
      </c>
      <c r="AK1251" s="79" t="s">
        <v>651</v>
      </c>
      <c r="AL1251" s="79" t="s">
        <v>652</v>
      </c>
      <c r="AM1251" s="130">
        <v>0</v>
      </c>
      <c r="AN1251" s="130">
        <v>0</v>
      </c>
      <c r="AO1251" s="130">
        <v>0</v>
      </c>
      <c r="AP1251" s="130">
        <v>0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0</v>
      </c>
      <c r="BI1251" s="22">
        <f t="shared" si="57"/>
        <v>0</v>
      </c>
      <c r="BJ1251" s="22">
        <f t="shared" si="58"/>
        <v>0</v>
      </c>
      <c r="BK1251" s="22">
        <f t="shared" si="59"/>
        <v>0</v>
      </c>
    </row>
    <row r="1252" spans="1:63" x14ac:dyDescent="0.35">
      <c r="A1252" s="23" t="s">
        <v>2614</v>
      </c>
      <c r="B1252" s="79" t="s">
        <v>567</v>
      </c>
      <c r="C1252" s="80">
        <v>8</v>
      </c>
      <c r="D1252" s="81" t="s">
        <v>23</v>
      </c>
      <c r="E1252" s="79" t="s">
        <v>458</v>
      </c>
      <c r="F1252" s="79" t="s">
        <v>635</v>
      </c>
      <c r="G1252" s="79" t="s">
        <v>918</v>
      </c>
      <c r="H1252" s="79" t="s">
        <v>656</v>
      </c>
      <c r="I1252" s="79" t="s">
        <v>919</v>
      </c>
      <c r="J1252" s="79" t="s">
        <v>658</v>
      </c>
      <c r="K1252" s="79" t="s">
        <v>472</v>
      </c>
      <c r="L1252" s="79" t="s">
        <v>637</v>
      </c>
      <c r="M1252" s="79" t="s">
        <v>650</v>
      </c>
      <c r="N1252" s="82">
        <v>1</v>
      </c>
      <c r="O1252" s="82">
        <v>1</v>
      </c>
      <c r="P1252" s="82">
        <v>1</v>
      </c>
      <c r="Q1252" s="82">
        <v>1</v>
      </c>
      <c r="R1252" s="82">
        <v>1</v>
      </c>
      <c r="S1252" s="82">
        <v>1</v>
      </c>
      <c r="T1252" s="82">
        <v>0</v>
      </c>
      <c r="U1252" s="82">
        <v>0</v>
      </c>
      <c r="V1252" s="82">
        <v>0</v>
      </c>
      <c r="W1252" s="77">
        <v>388957.5</v>
      </c>
      <c r="X1252" s="77">
        <v>0</v>
      </c>
      <c r="Y1252" s="77">
        <v>0</v>
      </c>
      <c r="Z1252" s="77">
        <v>1922.1</v>
      </c>
      <c r="AA1252" s="77">
        <v>0</v>
      </c>
      <c r="AB1252" s="77">
        <v>0</v>
      </c>
      <c r="AC1252" s="77">
        <v>0</v>
      </c>
      <c r="AD1252" s="77">
        <v>388957.5</v>
      </c>
      <c r="AE1252" s="134">
        <v>44678</v>
      </c>
      <c r="AF1252" s="134">
        <v>47600</v>
      </c>
      <c r="AG1252" s="84">
        <v>388957.5</v>
      </c>
      <c r="AH1252" s="84">
        <v>6.1583333333333332</v>
      </c>
      <c r="AI1252" s="84">
        <v>8</v>
      </c>
      <c r="AJ1252" s="136">
        <v>5.9299999999999999E-2</v>
      </c>
      <c r="AK1252" s="79" t="s">
        <v>651</v>
      </c>
      <c r="AL1252" s="79" t="s">
        <v>652</v>
      </c>
      <c r="AM1252" s="130">
        <v>0</v>
      </c>
      <c r="AN1252" s="130">
        <v>0</v>
      </c>
      <c r="AO1252" s="130">
        <v>0</v>
      </c>
      <c r="AP1252" s="130">
        <v>0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0</v>
      </c>
      <c r="BI1252" s="22">
        <f t="shared" si="57"/>
        <v>0</v>
      </c>
      <c r="BJ1252" s="22">
        <f t="shared" si="58"/>
        <v>0</v>
      </c>
      <c r="BK1252" s="22">
        <f t="shared" si="59"/>
        <v>0</v>
      </c>
    </row>
    <row r="1253" spans="1:63" x14ac:dyDescent="0.35">
      <c r="A1253" s="23" t="s">
        <v>2615</v>
      </c>
      <c r="B1253" s="79" t="s">
        <v>567</v>
      </c>
      <c r="C1253" s="80">
        <v>9</v>
      </c>
      <c r="D1253" s="81" t="s">
        <v>23</v>
      </c>
      <c r="E1253" s="79" t="s">
        <v>458</v>
      </c>
      <c r="F1253" s="79" t="s">
        <v>635</v>
      </c>
      <c r="G1253" s="79" t="s">
        <v>918</v>
      </c>
      <c r="H1253" s="79" t="s">
        <v>656</v>
      </c>
      <c r="I1253" s="79" t="s">
        <v>919</v>
      </c>
      <c r="J1253" s="79" t="s">
        <v>658</v>
      </c>
      <c r="K1253" s="79" t="s">
        <v>472</v>
      </c>
      <c r="L1253" s="79" t="s">
        <v>637</v>
      </c>
      <c r="M1253" s="79" t="s">
        <v>650</v>
      </c>
      <c r="N1253" s="82">
        <v>1</v>
      </c>
      <c r="O1253" s="82">
        <v>1</v>
      </c>
      <c r="P1253" s="82">
        <v>1</v>
      </c>
      <c r="Q1253" s="82">
        <v>1</v>
      </c>
      <c r="R1253" s="82">
        <v>1</v>
      </c>
      <c r="S1253" s="82">
        <v>1</v>
      </c>
      <c r="T1253" s="82">
        <v>0</v>
      </c>
      <c r="U1253" s="82">
        <v>0</v>
      </c>
      <c r="V1253" s="82">
        <v>0</v>
      </c>
      <c r="W1253" s="77">
        <v>53100</v>
      </c>
      <c r="X1253" s="77">
        <v>0</v>
      </c>
      <c r="Y1253" s="77">
        <v>0</v>
      </c>
      <c r="Z1253" s="77">
        <v>287.62</v>
      </c>
      <c r="AA1253" s="77">
        <v>0</v>
      </c>
      <c r="AB1253" s="77">
        <v>0</v>
      </c>
      <c r="AC1253" s="77">
        <v>0</v>
      </c>
      <c r="AD1253" s="77">
        <v>53100</v>
      </c>
      <c r="AE1253" s="134">
        <v>44678</v>
      </c>
      <c r="AF1253" s="134">
        <v>48331</v>
      </c>
      <c r="AG1253" s="84">
        <v>53100</v>
      </c>
      <c r="AH1253" s="84">
        <v>8.1583333333333332</v>
      </c>
      <c r="AI1253" s="84">
        <v>10</v>
      </c>
      <c r="AJ1253" s="136">
        <v>6.5000000000000002E-2</v>
      </c>
      <c r="AK1253" s="79" t="s">
        <v>651</v>
      </c>
      <c r="AL1253" s="79" t="s">
        <v>652</v>
      </c>
      <c r="AM1253" s="130">
        <v>0</v>
      </c>
      <c r="AN1253" s="130">
        <v>0</v>
      </c>
      <c r="AO1253" s="130">
        <v>0</v>
      </c>
      <c r="AP1253" s="130">
        <v>0</v>
      </c>
      <c r="AQ1253" s="130">
        <v>0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0</v>
      </c>
      <c r="BI1253" s="22">
        <f t="shared" si="57"/>
        <v>0</v>
      </c>
      <c r="BJ1253" s="22">
        <f t="shared" si="58"/>
        <v>0</v>
      </c>
      <c r="BK1253" s="22">
        <f t="shared" si="59"/>
        <v>0</v>
      </c>
    </row>
    <row r="1254" spans="1:63" x14ac:dyDescent="0.35">
      <c r="A1254" s="23" t="s">
        <v>2616</v>
      </c>
      <c r="B1254" s="79" t="s">
        <v>1279</v>
      </c>
      <c r="C1254" s="80">
        <v>1</v>
      </c>
      <c r="D1254" s="81" t="s">
        <v>23</v>
      </c>
      <c r="E1254" s="79" t="s">
        <v>458</v>
      </c>
      <c r="F1254" s="79" t="s">
        <v>635</v>
      </c>
      <c r="G1254" s="79" t="s">
        <v>655</v>
      </c>
      <c r="H1254" s="79" t="s">
        <v>656</v>
      </c>
      <c r="I1254" s="79" t="s">
        <v>657</v>
      </c>
      <c r="J1254" s="79" t="s">
        <v>658</v>
      </c>
      <c r="K1254" s="79" t="s">
        <v>471</v>
      </c>
      <c r="L1254" s="79" t="s">
        <v>637</v>
      </c>
      <c r="M1254" s="79" t="s">
        <v>650</v>
      </c>
      <c r="N1254" s="82">
        <v>1</v>
      </c>
      <c r="O1254" s="82">
        <v>1</v>
      </c>
      <c r="P1254" s="82">
        <v>1</v>
      </c>
      <c r="Q1254" s="82">
        <v>1</v>
      </c>
      <c r="R1254" s="82">
        <v>1</v>
      </c>
      <c r="S1254" s="82">
        <v>1</v>
      </c>
      <c r="T1254" s="82">
        <v>0</v>
      </c>
      <c r="U1254" s="82">
        <v>0</v>
      </c>
      <c r="V1254" s="82">
        <v>0</v>
      </c>
      <c r="W1254" s="77">
        <v>1816970.39</v>
      </c>
      <c r="X1254" s="77">
        <v>0</v>
      </c>
      <c r="Y1254" s="77">
        <v>0</v>
      </c>
      <c r="Z1254" s="77">
        <v>0</v>
      </c>
      <c r="AA1254" s="77">
        <v>0</v>
      </c>
      <c r="AB1254" s="77">
        <v>0</v>
      </c>
      <c r="AC1254" s="77">
        <v>0</v>
      </c>
      <c r="AD1254" s="77">
        <v>1816970.39</v>
      </c>
      <c r="AE1254" s="134">
        <v>44685</v>
      </c>
      <c r="AF1254" s="134">
        <v>45416</v>
      </c>
      <c r="AG1254" s="138">
        <v>1816970.39</v>
      </c>
      <c r="AH1254" s="84">
        <v>0.17777777777777778</v>
      </c>
      <c r="AI1254" s="84">
        <v>2</v>
      </c>
      <c r="AJ1254" s="136">
        <v>5.1888999999999998E-2</v>
      </c>
      <c r="AK1254" s="79" t="s">
        <v>651</v>
      </c>
      <c r="AL1254" s="79" t="s">
        <v>652</v>
      </c>
      <c r="AM1254" s="130">
        <v>0</v>
      </c>
      <c r="AN1254" s="130">
        <v>0</v>
      </c>
      <c r="AO1254" s="130">
        <v>1816970.39</v>
      </c>
      <c r="AP1254" s="130">
        <v>0</v>
      </c>
      <c r="AQ1254" s="130">
        <v>0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0</v>
      </c>
      <c r="BI1254" s="22">
        <f t="shared" si="57"/>
        <v>1816970.39</v>
      </c>
      <c r="BJ1254" s="22">
        <f t="shared" si="58"/>
        <v>0</v>
      </c>
      <c r="BK1254" s="22">
        <f t="shared" si="59"/>
        <v>1816970.39</v>
      </c>
    </row>
    <row r="1255" spans="1:63" x14ac:dyDescent="0.35">
      <c r="A1255" s="23" t="s">
        <v>2617</v>
      </c>
      <c r="B1255" s="79" t="s">
        <v>1280</v>
      </c>
      <c r="C1255" s="80">
        <v>1</v>
      </c>
      <c r="D1255" s="81" t="s">
        <v>23</v>
      </c>
      <c r="E1255" s="79" t="s">
        <v>458</v>
      </c>
      <c r="F1255" s="79" t="s">
        <v>635</v>
      </c>
      <c r="G1255" s="79" t="s">
        <v>655</v>
      </c>
      <c r="H1255" s="79" t="s">
        <v>656</v>
      </c>
      <c r="I1255" s="79" t="s">
        <v>657</v>
      </c>
      <c r="J1255" s="79" t="s">
        <v>658</v>
      </c>
      <c r="K1255" s="79" t="s">
        <v>471</v>
      </c>
      <c r="L1255" s="79" t="s">
        <v>637</v>
      </c>
      <c r="M1255" s="79" t="s">
        <v>650</v>
      </c>
      <c r="N1255" s="82">
        <v>1</v>
      </c>
      <c r="O1255" s="82">
        <v>1</v>
      </c>
      <c r="P1255" s="82">
        <v>1</v>
      </c>
      <c r="Q1255" s="82">
        <v>1</v>
      </c>
      <c r="R1255" s="82">
        <v>1</v>
      </c>
      <c r="S1255" s="82">
        <v>1</v>
      </c>
      <c r="T1255" s="82">
        <v>0</v>
      </c>
      <c r="U1255" s="82">
        <v>0</v>
      </c>
      <c r="V1255" s="82">
        <v>0</v>
      </c>
      <c r="W1255" s="77">
        <v>778701.59</v>
      </c>
      <c r="X1255" s="77">
        <v>0</v>
      </c>
      <c r="Y1255" s="77">
        <v>0</v>
      </c>
      <c r="Z1255" s="77">
        <v>0</v>
      </c>
      <c r="AA1255" s="77">
        <v>0</v>
      </c>
      <c r="AB1255" s="77">
        <v>0</v>
      </c>
      <c r="AC1255" s="77">
        <v>0</v>
      </c>
      <c r="AD1255" s="77">
        <v>778701.59</v>
      </c>
      <c r="AE1255" s="134">
        <v>44685</v>
      </c>
      <c r="AF1255" s="134">
        <v>45781</v>
      </c>
      <c r="AG1255" s="138">
        <v>778701.59</v>
      </c>
      <c r="AH1255" s="84">
        <v>1.1777777777777778</v>
      </c>
      <c r="AI1255" s="84">
        <v>3</v>
      </c>
      <c r="AJ1255" s="136">
        <v>6.1652999999999999E-2</v>
      </c>
      <c r="AK1255" s="79" t="s">
        <v>651</v>
      </c>
      <c r="AL1255" s="79" t="s">
        <v>652</v>
      </c>
      <c r="AM1255" s="130">
        <v>0</v>
      </c>
      <c r="AN1255" s="130">
        <v>0</v>
      </c>
      <c r="AO1255" s="130">
        <v>0</v>
      </c>
      <c r="AP1255" s="130">
        <v>0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778701.59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0</v>
      </c>
      <c r="BI1255" s="22">
        <f t="shared" si="57"/>
        <v>0</v>
      </c>
      <c r="BJ1255" s="22">
        <f t="shared" si="58"/>
        <v>778701.59</v>
      </c>
      <c r="BK1255" s="22">
        <f t="shared" si="59"/>
        <v>778701.59</v>
      </c>
    </row>
    <row r="1256" spans="1:63" x14ac:dyDescent="0.35">
      <c r="A1256" s="23" t="s">
        <v>2618</v>
      </c>
      <c r="B1256" s="79" t="s">
        <v>1281</v>
      </c>
      <c r="C1256" s="80">
        <v>1</v>
      </c>
      <c r="D1256" s="81" t="s">
        <v>23</v>
      </c>
      <c r="E1256" s="79" t="s">
        <v>458</v>
      </c>
      <c r="F1256" s="79" t="s">
        <v>635</v>
      </c>
      <c r="G1256" s="79" t="s">
        <v>655</v>
      </c>
      <c r="H1256" s="79" t="s">
        <v>656</v>
      </c>
      <c r="I1256" s="79" t="s">
        <v>657</v>
      </c>
      <c r="J1256" s="79" t="s">
        <v>658</v>
      </c>
      <c r="K1256" s="79" t="s">
        <v>471</v>
      </c>
      <c r="L1256" s="79" t="s">
        <v>637</v>
      </c>
      <c r="M1256" s="79" t="s">
        <v>650</v>
      </c>
      <c r="N1256" s="82">
        <v>1</v>
      </c>
      <c r="O1256" s="82">
        <v>1</v>
      </c>
      <c r="P1256" s="82">
        <v>1</v>
      </c>
      <c r="Q1256" s="82">
        <v>1</v>
      </c>
      <c r="R1256" s="82">
        <v>1</v>
      </c>
      <c r="S1256" s="82">
        <v>1</v>
      </c>
      <c r="T1256" s="82">
        <v>0</v>
      </c>
      <c r="U1256" s="82">
        <v>0</v>
      </c>
      <c r="V1256" s="82">
        <v>0</v>
      </c>
      <c r="W1256" s="77">
        <v>848055.28</v>
      </c>
      <c r="X1256" s="77">
        <v>0</v>
      </c>
      <c r="Y1256" s="77">
        <v>0</v>
      </c>
      <c r="Z1256" s="77">
        <v>0</v>
      </c>
      <c r="AA1256" s="77">
        <v>0</v>
      </c>
      <c r="AB1256" s="77">
        <v>0</v>
      </c>
      <c r="AC1256" s="77">
        <v>0</v>
      </c>
      <c r="AD1256" s="77">
        <v>848055.28</v>
      </c>
      <c r="AE1256" s="134">
        <v>44685</v>
      </c>
      <c r="AF1256" s="134">
        <v>45781</v>
      </c>
      <c r="AG1256" s="84">
        <v>848055.28</v>
      </c>
      <c r="AH1256" s="84">
        <v>1.1777777777777778</v>
      </c>
      <c r="AI1256" s="84">
        <v>3</v>
      </c>
      <c r="AJ1256" s="136">
        <v>6.1652999999999999E-2</v>
      </c>
      <c r="AK1256" s="79" t="s">
        <v>651</v>
      </c>
      <c r="AL1256" s="79" t="s">
        <v>652</v>
      </c>
      <c r="AM1256" s="130">
        <v>0</v>
      </c>
      <c r="AN1256" s="130">
        <v>0</v>
      </c>
      <c r="AO1256" s="130">
        <v>0</v>
      </c>
      <c r="AP1256" s="130">
        <v>0</v>
      </c>
      <c r="AQ1256" s="130">
        <v>0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848055.28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0</v>
      </c>
      <c r="BI1256" s="22">
        <f t="shared" si="57"/>
        <v>0</v>
      </c>
      <c r="BJ1256" s="22">
        <f t="shared" si="58"/>
        <v>848055.28</v>
      </c>
      <c r="BK1256" s="22">
        <f t="shared" si="59"/>
        <v>848055.28</v>
      </c>
    </row>
    <row r="1257" spans="1:63" x14ac:dyDescent="0.35">
      <c r="A1257" s="23" t="s">
        <v>2619</v>
      </c>
      <c r="B1257" s="79" t="s">
        <v>1282</v>
      </c>
      <c r="C1257" s="80">
        <v>1</v>
      </c>
      <c r="D1257" s="81" t="s">
        <v>23</v>
      </c>
      <c r="E1257" s="79" t="s">
        <v>458</v>
      </c>
      <c r="F1257" s="79" t="s">
        <v>635</v>
      </c>
      <c r="G1257" s="79" t="s">
        <v>655</v>
      </c>
      <c r="H1257" s="79" t="s">
        <v>656</v>
      </c>
      <c r="I1257" s="79" t="s">
        <v>657</v>
      </c>
      <c r="J1257" s="79" t="s">
        <v>658</v>
      </c>
      <c r="K1257" s="79" t="s">
        <v>471</v>
      </c>
      <c r="L1257" s="79" t="s">
        <v>637</v>
      </c>
      <c r="M1257" s="79" t="s">
        <v>650</v>
      </c>
      <c r="N1257" s="82">
        <v>1</v>
      </c>
      <c r="O1257" s="82">
        <v>1</v>
      </c>
      <c r="P1257" s="82">
        <v>1</v>
      </c>
      <c r="Q1257" s="82">
        <v>1</v>
      </c>
      <c r="R1257" s="82">
        <v>1</v>
      </c>
      <c r="S1257" s="82">
        <v>1</v>
      </c>
      <c r="T1257" s="82">
        <v>0</v>
      </c>
      <c r="U1257" s="82">
        <v>0</v>
      </c>
      <c r="V1257" s="82">
        <v>0</v>
      </c>
      <c r="W1257" s="77">
        <v>1978795.64</v>
      </c>
      <c r="X1257" s="77">
        <v>0</v>
      </c>
      <c r="Y1257" s="77">
        <v>0</v>
      </c>
      <c r="Z1257" s="77">
        <v>0</v>
      </c>
      <c r="AA1257" s="77">
        <v>0</v>
      </c>
      <c r="AB1257" s="77">
        <v>0</v>
      </c>
      <c r="AC1257" s="77">
        <v>0</v>
      </c>
      <c r="AD1257" s="77">
        <v>1978795.64</v>
      </c>
      <c r="AE1257" s="134">
        <v>44685</v>
      </c>
      <c r="AF1257" s="134">
        <v>46511</v>
      </c>
      <c r="AG1257" s="84">
        <v>1978795.64</v>
      </c>
      <c r="AH1257" s="84">
        <v>3.1777777777777776</v>
      </c>
      <c r="AI1257" s="84">
        <v>5</v>
      </c>
      <c r="AJ1257" s="136">
        <v>7.1294999999999997E-2</v>
      </c>
      <c r="AK1257" s="79" t="s">
        <v>651</v>
      </c>
      <c r="AL1257" s="79" t="s">
        <v>652</v>
      </c>
      <c r="AM1257" s="130">
        <v>0</v>
      </c>
      <c r="AN1257" s="130">
        <v>0</v>
      </c>
      <c r="AO1257" s="130">
        <v>0</v>
      </c>
      <c r="AP1257" s="130">
        <v>0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0</v>
      </c>
      <c r="BI1257" s="22">
        <f t="shared" si="57"/>
        <v>0</v>
      </c>
      <c r="BJ1257" s="22">
        <f t="shared" si="58"/>
        <v>0</v>
      </c>
      <c r="BK1257" s="22">
        <f t="shared" si="59"/>
        <v>0</v>
      </c>
    </row>
    <row r="1258" spans="1:63" x14ac:dyDescent="0.35">
      <c r="A1258" s="23" t="s">
        <v>2620</v>
      </c>
      <c r="B1258" s="79" t="s">
        <v>1283</v>
      </c>
      <c r="C1258" s="80">
        <v>1</v>
      </c>
      <c r="D1258" s="81" t="s">
        <v>23</v>
      </c>
      <c r="E1258" s="79" t="s">
        <v>458</v>
      </c>
      <c r="F1258" s="79" t="s">
        <v>635</v>
      </c>
      <c r="G1258" s="79" t="s">
        <v>655</v>
      </c>
      <c r="H1258" s="79" t="s">
        <v>656</v>
      </c>
      <c r="I1258" s="79" t="s">
        <v>657</v>
      </c>
      <c r="J1258" s="79" t="s">
        <v>658</v>
      </c>
      <c r="K1258" s="79" t="s">
        <v>471</v>
      </c>
      <c r="L1258" s="79" t="s">
        <v>637</v>
      </c>
      <c r="M1258" s="79" t="s">
        <v>650</v>
      </c>
      <c r="N1258" s="82">
        <v>1</v>
      </c>
      <c r="O1258" s="82">
        <v>1</v>
      </c>
      <c r="P1258" s="82">
        <v>1</v>
      </c>
      <c r="Q1258" s="82">
        <v>1</v>
      </c>
      <c r="R1258" s="82">
        <v>1</v>
      </c>
      <c r="S1258" s="82">
        <v>1</v>
      </c>
      <c r="T1258" s="82">
        <v>0</v>
      </c>
      <c r="U1258" s="82">
        <v>0</v>
      </c>
      <c r="V1258" s="82">
        <v>0</v>
      </c>
      <c r="W1258" s="77">
        <v>1310925.75</v>
      </c>
      <c r="X1258" s="77">
        <v>0</v>
      </c>
      <c r="Y1258" s="77">
        <v>0</v>
      </c>
      <c r="Z1258" s="77">
        <v>0</v>
      </c>
      <c r="AA1258" s="77">
        <v>0</v>
      </c>
      <c r="AB1258" s="77">
        <v>0</v>
      </c>
      <c r="AC1258" s="77">
        <v>0</v>
      </c>
      <c r="AD1258" s="77">
        <v>1310925.75</v>
      </c>
      <c r="AE1258" s="134">
        <v>44685</v>
      </c>
      <c r="AF1258" s="134">
        <v>45781</v>
      </c>
      <c r="AG1258" s="84">
        <v>1310925.75</v>
      </c>
      <c r="AH1258" s="84">
        <v>1.1777777777777778</v>
      </c>
      <c r="AI1258" s="84">
        <v>3</v>
      </c>
      <c r="AJ1258" s="136">
        <v>6.1652999999999999E-2</v>
      </c>
      <c r="AK1258" s="79" t="s">
        <v>651</v>
      </c>
      <c r="AL1258" s="79" t="s">
        <v>652</v>
      </c>
      <c r="AM1258" s="130">
        <v>0</v>
      </c>
      <c r="AN1258" s="130">
        <v>0</v>
      </c>
      <c r="AO1258" s="130">
        <v>0</v>
      </c>
      <c r="AP1258" s="130">
        <v>0</v>
      </c>
      <c r="AQ1258" s="130">
        <v>0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1310925.75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0</v>
      </c>
      <c r="BI1258" s="22">
        <f t="shared" si="57"/>
        <v>0</v>
      </c>
      <c r="BJ1258" s="22">
        <f t="shared" si="58"/>
        <v>1310925.75</v>
      </c>
      <c r="BK1258" s="22">
        <f t="shared" si="59"/>
        <v>1310925.75</v>
      </c>
    </row>
    <row r="1259" spans="1:63" x14ac:dyDescent="0.35">
      <c r="A1259" s="23" t="s">
        <v>2621</v>
      </c>
      <c r="B1259" s="79" t="s">
        <v>1284</v>
      </c>
      <c r="C1259" s="80">
        <v>1</v>
      </c>
      <c r="D1259" s="81" t="s">
        <v>23</v>
      </c>
      <c r="E1259" s="79" t="s">
        <v>458</v>
      </c>
      <c r="F1259" s="79" t="s">
        <v>635</v>
      </c>
      <c r="G1259" s="79" t="s">
        <v>655</v>
      </c>
      <c r="H1259" s="79" t="s">
        <v>656</v>
      </c>
      <c r="I1259" s="79" t="s">
        <v>657</v>
      </c>
      <c r="J1259" s="79" t="s">
        <v>658</v>
      </c>
      <c r="K1259" s="79" t="s">
        <v>471</v>
      </c>
      <c r="L1259" s="79" t="s">
        <v>637</v>
      </c>
      <c r="M1259" s="79" t="s">
        <v>650</v>
      </c>
      <c r="N1259" s="82">
        <v>1</v>
      </c>
      <c r="O1259" s="82">
        <v>1</v>
      </c>
      <c r="P1259" s="82">
        <v>1</v>
      </c>
      <c r="Q1259" s="82">
        <v>1</v>
      </c>
      <c r="R1259" s="82">
        <v>1</v>
      </c>
      <c r="S1259" s="82">
        <v>1</v>
      </c>
      <c r="T1259" s="82">
        <v>0</v>
      </c>
      <c r="U1259" s="82">
        <v>0</v>
      </c>
      <c r="V1259" s="82">
        <v>0</v>
      </c>
      <c r="W1259" s="77">
        <v>3058826.75</v>
      </c>
      <c r="X1259" s="77">
        <v>0</v>
      </c>
      <c r="Y1259" s="77">
        <v>0</v>
      </c>
      <c r="Z1259" s="77">
        <v>0</v>
      </c>
      <c r="AA1259" s="77">
        <v>0</v>
      </c>
      <c r="AB1259" s="77">
        <v>0</v>
      </c>
      <c r="AC1259" s="77">
        <v>0</v>
      </c>
      <c r="AD1259" s="77">
        <v>3058826.75</v>
      </c>
      <c r="AE1259" s="134">
        <v>44685</v>
      </c>
      <c r="AF1259" s="134">
        <v>46511</v>
      </c>
      <c r="AG1259" s="84">
        <v>3058826.75</v>
      </c>
      <c r="AH1259" s="84">
        <v>3.1777777777777776</v>
      </c>
      <c r="AI1259" s="84">
        <v>5</v>
      </c>
      <c r="AJ1259" s="136">
        <v>7.1294999999999997E-2</v>
      </c>
      <c r="AK1259" s="79" t="s">
        <v>651</v>
      </c>
      <c r="AL1259" s="79" t="s">
        <v>652</v>
      </c>
      <c r="AM1259" s="130">
        <v>0</v>
      </c>
      <c r="AN1259" s="130">
        <v>0</v>
      </c>
      <c r="AO1259" s="130">
        <v>0</v>
      </c>
      <c r="AP1259" s="130">
        <v>0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0</v>
      </c>
      <c r="BI1259" s="22">
        <f t="shared" si="57"/>
        <v>0</v>
      </c>
      <c r="BJ1259" s="22">
        <f t="shared" si="58"/>
        <v>0</v>
      </c>
      <c r="BK1259" s="22">
        <f t="shared" si="59"/>
        <v>0</v>
      </c>
    </row>
    <row r="1260" spans="1:63" x14ac:dyDescent="0.35">
      <c r="A1260" s="23" t="s">
        <v>2622</v>
      </c>
      <c r="B1260" s="79" t="s">
        <v>1303</v>
      </c>
      <c r="C1260" s="80">
        <v>1</v>
      </c>
      <c r="D1260" s="81" t="s">
        <v>23</v>
      </c>
      <c r="E1260" s="79" t="s">
        <v>458</v>
      </c>
      <c r="F1260" s="79" t="s">
        <v>635</v>
      </c>
      <c r="G1260" s="79" t="s">
        <v>978</v>
      </c>
      <c r="H1260" s="79" t="s">
        <v>648</v>
      </c>
      <c r="I1260" s="79" t="s">
        <v>640</v>
      </c>
      <c r="J1260" s="79" t="s">
        <v>649</v>
      </c>
      <c r="K1260" s="79" t="s">
        <v>978</v>
      </c>
      <c r="L1260" s="79" t="s">
        <v>637</v>
      </c>
      <c r="M1260" s="79" t="s">
        <v>650</v>
      </c>
      <c r="N1260" s="82">
        <v>1</v>
      </c>
      <c r="O1260" s="82">
        <v>1</v>
      </c>
      <c r="P1260" s="82">
        <v>1</v>
      </c>
      <c r="Q1260" s="82">
        <v>0</v>
      </c>
      <c r="R1260" s="82">
        <v>1</v>
      </c>
      <c r="S1260" s="82">
        <v>1</v>
      </c>
      <c r="T1260" s="82">
        <v>1</v>
      </c>
      <c r="U1260" s="82">
        <v>1</v>
      </c>
      <c r="V1260" s="82">
        <v>0</v>
      </c>
      <c r="W1260" s="77">
        <v>134000000</v>
      </c>
      <c r="X1260" s="77">
        <v>0</v>
      </c>
      <c r="Y1260" s="77">
        <v>0</v>
      </c>
      <c r="Z1260" s="77">
        <v>0</v>
      </c>
      <c r="AA1260" s="77">
        <v>0</v>
      </c>
      <c r="AB1260" s="77">
        <v>0</v>
      </c>
      <c r="AC1260" s="77">
        <v>0</v>
      </c>
      <c r="AD1260" s="77">
        <v>134000000</v>
      </c>
      <c r="AE1260" s="134">
        <v>44685</v>
      </c>
      <c r="AF1260" s="134">
        <v>45416</v>
      </c>
      <c r="AG1260" s="138">
        <v>134000000</v>
      </c>
      <c r="AH1260" s="84">
        <v>0.17777777777777778</v>
      </c>
      <c r="AI1260" s="84">
        <v>2</v>
      </c>
      <c r="AJ1260" s="136">
        <v>5.1888999999999998E-2</v>
      </c>
      <c r="AK1260" s="79" t="s">
        <v>651</v>
      </c>
      <c r="AL1260" s="79" t="s">
        <v>652</v>
      </c>
      <c r="AM1260" s="130">
        <v>0</v>
      </c>
      <c r="AN1260" s="130">
        <v>0</v>
      </c>
      <c r="AO1260" s="130">
        <v>134000000</v>
      </c>
      <c r="AP1260" s="130">
        <v>0</v>
      </c>
      <c r="AQ1260" s="130">
        <v>0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0</v>
      </c>
      <c r="BI1260" s="22">
        <f t="shared" si="57"/>
        <v>134000000</v>
      </c>
      <c r="BJ1260" s="22">
        <f t="shared" si="58"/>
        <v>0</v>
      </c>
      <c r="BK1260" s="22">
        <f t="shared" si="59"/>
        <v>134000000</v>
      </c>
    </row>
    <row r="1261" spans="1:63" x14ac:dyDescent="0.35">
      <c r="A1261" s="23" t="s">
        <v>2623</v>
      </c>
      <c r="B1261" s="79" t="s">
        <v>1304</v>
      </c>
      <c r="C1261" s="80">
        <v>1</v>
      </c>
      <c r="D1261" s="81" t="s">
        <v>23</v>
      </c>
      <c r="E1261" s="79" t="s">
        <v>458</v>
      </c>
      <c r="F1261" s="79" t="s">
        <v>635</v>
      </c>
      <c r="G1261" s="79" t="s">
        <v>978</v>
      </c>
      <c r="H1261" s="79" t="s">
        <v>648</v>
      </c>
      <c r="I1261" s="79" t="s">
        <v>640</v>
      </c>
      <c r="J1261" s="79" t="s">
        <v>649</v>
      </c>
      <c r="K1261" s="79" t="s">
        <v>978</v>
      </c>
      <c r="L1261" s="79" t="s">
        <v>637</v>
      </c>
      <c r="M1261" s="79" t="s">
        <v>650</v>
      </c>
      <c r="N1261" s="82">
        <v>1</v>
      </c>
      <c r="O1261" s="82">
        <v>1</v>
      </c>
      <c r="P1261" s="82">
        <v>1</v>
      </c>
      <c r="Q1261" s="82">
        <v>0</v>
      </c>
      <c r="R1261" s="82">
        <v>1</v>
      </c>
      <c r="S1261" s="82">
        <v>1</v>
      </c>
      <c r="T1261" s="82">
        <v>1</v>
      </c>
      <c r="U1261" s="82">
        <v>1</v>
      </c>
      <c r="V1261" s="82">
        <v>0</v>
      </c>
      <c r="W1261" s="77">
        <v>51000000</v>
      </c>
      <c r="X1261" s="77">
        <v>0</v>
      </c>
      <c r="Y1261" s="77">
        <v>0</v>
      </c>
      <c r="Z1261" s="77">
        <v>0</v>
      </c>
      <c r="AA1261" s="77">
        <v>0</v>
      </c>
      <c r="AB1261" s="77">
        <v>0</v>
      </c>
      <c r="AC1261" s="77">
        <v>0</v>
      </c>
      <c r="AD1261" s="77">
        <v>51000000</v>
      </c>
      <c r="AE1261" s="134">
        <v>44685</v>
      </c>
      <c r="AF1261" s="134">
        <v>45416</v>
      </c>
      <c r="AG1261" s="138">
        <v>51000000</v>
      </c>
      <c r="AH1261" s="84">
        <v>0.17777777777777778</v>
      </c>
      <c r="AI1261" s="84">
        <v>2</v>
      </c>
      <c r="AJ1261" s="136">
        <v>5.1888999999999998E-2</v>
      </c>
      <c r="AK1261" s="79" t="s">
        <v>651</v>
      </c>
      <c r="AL1261" s="79" t="s">
        <v>652</v>
      </c>
      <c r="AM1261" s="130">
        <v>0</v>
      </c>
      <c r="AN1261" s="130">
        <v>0</v>
      </c>
      <c r="AO1261" s="130">
        <v>51000000</v>
      </c>
      <c r="AP1261" s="130">
        <v>0</v>
      </c>
      <c r="AQ1261" s="130">
        <v>0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0</v>
      </c>
      <c r="BI1261" s="22">
        <f t="shared" si="57"/>
        <v>51000000</v>
      </c>
      <c r="BJ1261" s="22">
        <f t="shared" si="58"/>
        <v>0</v>
      </c>
      <c r="BK1261" s="22">
        <f t="shared" si="59"/>
        <v>51000000</v>
      </c>
    </row>
    <row r="1262" spans="1:63" x14ac:dyDescent="0.35">
      <c r="A1262" s="23" t="s">
        <v>2624</v>
      </c>
      <c r="B1262" s="79" t="s">
        <v>1285</v>
      </c>
      <c r="C1262" s="80">
        <v>1</v>
      </c>
      <c r="D1262" s="81" t="s">
        <v>23</v>
      </c>
      <c r="E1262" s="79" t="s">
        <v>458</v>
      </c>
      <c r="F1262" s="79" t="s">
        <v>635</v>
      </c>
      <c r="G1262" s="79" t="s">
        <v>655</v>
      </c>
      <c r="H1262" s="79" t="s">
        <v>656</v>
      </c>
      <c r="I1262" s="79" t="s">
        <v>657</v>
      </c>
      <c r="J1262" s="79" t="s">
        <v>658</v>
      </c>
      <c r="K1262" s="79" t="s">
        <v>471</v>
      </c>
      <c r="L1262" s="79" t="s">
        <v>637</v>
      </c>
      <c r="M1262" s="79" t="s">
        <v>650</v>
      </c>
      <c r="N1262" s="82">
        <v>1</v>
      </c>
      <c r="O1262" s="82">
        <v>1</v>
      </c>
      <c r="P1262" s="82">
        <v>1</v>
      </c>
      <c r="Q1262" s="82">
        <v>1</v>
      </c>
      <c r="R1262" s="82">
        <v>1</v>
      </c>
      <c r="S1262" s="82">
        <v>1</v>
      </c>
      <c r="T1262" s="82">
        <v>0</v>
      </c>
      <c r="U1262" s="82">
        <v>0</v>
      </c>
      <c r="V1262" s="82">
        <v>0</v>
      </c>
      <c r="W1262" s="77">
        <v>1037107.1</v>
      </c>
      <c r="X1262" s="77">
        <v>0</v>
      </c>
      <c r="Y1262" s="77">
        <v>0</v>
      </c>
      <c r="Z1262" s="77">
        <v>0</v>
      </c>
      <c r="AA1262" s="77">
        <v>0</v>
      </c>
      <c r="AB1262" s="77">
        <v>0</v>
      </c>
      <c r="AC1262" s="77">
        <v>0</v>
      </c>
      <c r="AD1262" s="77">
        <v>1037107.1</v>
      </c>
      <c r="AE1262" s="134">
        <v>44685</v>
      </c>
      <c r="AF1262" s="134">
        <v>45781</v>
      </c>
      <c r="AG1262" s="84">
        <v>1037107.1</v>
      </c>
      <c r="AH1262" s="84">
        <v>1.1777777777777778</v>
      </c>
      <c r="AI1262" s="84">
        <v>3</v>
      </c>
      <c r="AJ1262" s="136">
        <v>6.1652999999999999E-2</v>
      </c>
      <c r="AK1262" s="79" t="s">
        <v>651</v>
      </c>
      <c r="AL1262" s="79" t="s">
        <v>652</v>
      </c>
      <c r="AM1262" s="130">
        <v>0</v>
      </c>
      <c r="AN1262" s="130">
        <v>0</v>
      </c>
      <c r="AO1262" s="130">
        <v>0</v>
      </c>
      <c r="AP1262" s="130">
        <v>0</v>
      </c>
      <c r="AQ1262" s="130">
        <v>0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1037107.1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0</v>
      </c>
      <c r="BI1262" s="22">
        <f t="shared" si="57"/>
        <v>0</v>
      </c>
      <c r="BJ1262" s="22">
        <f t="shared" si="58"/>
        <v>1037107.1</v>
      </c>
      <c r="BK1262" s="22">
        <f t="shared" si="59"/>
        <v>1037107.1</v>
      </c>
    </row>
    <row r="1263" spans="1:63" x14ac:dyDescent="0.35">
      <c r="A1263" s="23" t="s">
        <v>2625</v>
      </c>
      <c r="B1263" s="79" t="s">
        <v>1286</v>
      </c>
      <c r="C1263" s="80">
        <v>1</v>
      </c>
      <c r="D1263" s="81" t="s">
        <v>23</v>
      </c>
      <c r="E1263" s="79" t="s">
        <v>458</v>
      </c>
      <c r="F1263" s="79" t="s">
        <v>635</v>
      </c>
      <c r="G1263" s="79" t="s">
        <v>655</v>
      </c>
      <c r="H1263" s="79" t="s">
        <v>656</v>
      </c>
      <c r="I1263" s="79" t="s">
        <v>657</v>
      </c>
      <c r="J1263" s="79" t="s">
        <v>658</v>
      </c>
      <c r="K1263" s="79" t="s">
        <v>471</v>
      </c>
      <c r="L1263" s="79" t="s">
        <v>637</v>
      </c>
      <c r="M1263" s="79" t="s">
        <v>650</v>
      </c>
      <c r="N1263" s="82">
        <v>1</v>
      </c>
      <c r="O1263" s="82">
        <v>1</v>
      </c>
      <c r="P1263" s="82">
        <v>1</v>
      </c>
      <c r="Q1263" s="82">
        <v>1</v>
      </c>
      <c r="R1263" s="82">
        <v>1</v>
      </c>
      <c r="S1263" s="82">
        <v>1</v>
      </c>
      <c r="T1263" s="82">
        <v>0</v>
      </c>
      <c r="U1263" s="82">
        <v>0</v>
      </c>
      <c r="V1263" s="82">
        <v>0</v>
      </c>
      <c r="W1263" s="77">
        <v>1020818.17</v>
      </c>
      <c r="X1263" s="77">
        <v>0</v>
      </c>
      <c r="Y1263" s="77">
        <v>0</v>
      </c>
      <c r="Z1263" s="77">
        <v>0</v>
      </c>
      <c r="AA1263" s="77">
        <v>0</v>
      </c>
      <c r="AB1263" s="77">
        <v>0</v>
      </c>
      <c r="AC1263" s="77">
        <v>0</v>
      </c>
      <c r="AD1263" s="77">
        <v>1020818.17</v>
      </c>
      <c r="AE1263" s="134">
        <v>44685</v>
      </c>
      <c r="AF1263" s="134">
        <v>46511</v>
      </c>
      <c r="AG1263" s="84">
        <v>1020818.17</v>
      </c>
      <c r="AH1263" s="84">
        <v>3.1777777777777776</v>
      </c>
      <c r="AI1263" s="84">
        <v>5</v>
      </c>
      <c r="AJ1263" s="136">
        <v>7.1294999999999997E-2</v>
      </c>
      <c r="AK1263" s="79" t="s">
        <v>651</v>
      </c>
      <c r="AL1263" s="79" t="s">
        <v>652</v>
      </c>
      <c r="AM1263" s="130">
        <v>0</v>
      </c>
      <c r="AN1263" s="130">
        <v>0</v>
      </c>
      <c r="AO1263" s="130">
        <v>0</v>
      </c>
      <c r="AP1263" s="130">
        <v>0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0</v>
      </c>
      <c r="BI1263" s="22">
        <f t="shared" si="57"/>
        <v>0</v>
      </c>
      <c r="BJ1263" s="22">
        <f t="shared" si="58"/>
        <v>0</v>
      </c>
      <c r="BK1263" s="22">
        <f t="shared" si="59"/>
        <v>0</v>
      </c>
    </row>
    <row r="1264" spans="1:63" x14ac:dyDescent="0.35">
      <c r="A1264" s="23" t="s">
        <v>2626</v>
      </c>
      <c r="B1264" s="79" t="s">
        <v>1287</v>
      </c>
      <c r="C1264" s="80">
        <v>1</v>
      </c>
      <c r="D1264" s="81" t="s">
        <v>23</v>
      </c>
      <c r="E1264" s="79" t="s">
        <v>458</v>
      </c>
      <c r="F1264" s="79" t="s">
        <v>635</v>
      </c>
      <c r="G1264" s="79" t="s">
        <v>655</v>
      </c>
      <c r="H1264" s="79" t="s">
        <v>656</v>
      </c>
      <c r="I1264" s="79" t="s">
        <v>657</v>
      </c>
      <c r="J1264" s="79" t="s">
        <v>658</v>
      </c>
      <c r="K1264" s="79" t="s">
        <v>471</v>
      </c>
      <c r="L1264" s="79" t="s">
        <v>637</v>
      </c>
      <c r="M1264" s="79" t="s">
        <v>650</v>
      </c>
      <c r="N1264" s="82">
        <v>1</v>
      </c>
      <c r="O1264" s="82">
        <v>1</v>
      </c>
      <c r="P1264" s="82">
        <v>1</v>
      </c>
      <c r="Q1264" s="82">
        <v>1</v>
      </c>
      <c r="R1264" s="82">
        <v>1</v>
      </c>
      <c r="S1264" s="82">
        <v>1</v>
      </c>
      <c r="T1264" s="82">
        <v>0</v>
      </c>
      <c r="U1264" s="82">
        <v>0</v>
      </c>
      <c r="V1264" s="82">
        <v>0</v>
      </c>
      <c r="W1264" s="77">
        <v>1399098.41</v>
      </c>
      <c r="X1264" s="77">
        <v>0</v>
      </c>
      <c r="Y1264" s="77">
        <v>0</v>
      </c>
      <c r="Z1264" s="77">
        <v>0</v>
      </c>
      <c r="AA1264" s="77">
        <v>0</v>
      </c>
      <c r="AB1264" s="77">
        <v>0</v>
      </c>
      <c r="AC1264" s="77">
        <v>0</v>
      </c>
      <c r="AD1264" s="77">
        <v>1399098.41</v>
      </c>
      <c r="AE1264" s="134">
        <v>44685</v>
      </c>
      <c r="AF1264" s="134">
        <v>46511</v>
      </c>
      <c r="AG1264" s="84">
        <v>1399098.41</v>
      </c>
      <c r="AH1264" s="84">
        <v>3.1777777777777776</v>
      </c>
      <c r="AI1264" s="84">
        <v>5</v>
      </c>
      <c r="AJ1264" s="136">
        <v>7.1294999999999997E-2</v>
      </c>
      <c r="AK1264" s="79" t="s">
        <v>651</v>
      </c>
      <c r="AL1264" s="79" t="s">
        <v>652</v>
      </c>
      <c r="AM1264" s="130">
        <v>0</v>
      </c>
      <c r="AN1264" s="130">
        <v>0</v>
      </c>
      <c r="AO1264" s="130">
        <v>0</v>
      </c>
      <c r="AP1264" s="130">
        <v>0</v>
      </c>
      <c r="AQ1264" s="130">
        <v>0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0</v>
      </c>
      <c r="BI1264" s="22">
        <f t="shared" si="57"/>
        <v>0</v>
      </c>
      <c r="BJ1264" s="22">
        <f t="shared" si="58"/>
        <v>0</v>
      </c>
      <c r="BK1264" s="22">
        <f t="shared" si="59"/>
        <v>0</v>
      </c>
    </row>
    <row r="1265" spans="1:63" x14ac:dyDescent="0.35">
      <c r="A1265" s="23" t="s">
        <v>2627</v>
      </c>
      <c r="B1265" s="79" t="s">
        <v>1288</v>
      </c>
      <c r="C1265" s="80">
        <v>1</v>
      </c>
      <c r="D1265" s="81" t="s">
        <v>23</v>
      </c>
      <c r="E1265" s="79" t="s">
        <v>458</v>
      </c>
      <c r="F1265" s="79" t="s">
        <v>635</v>
      </c>
      <c r="G1265" s="79" t="s">
        <v>655</v>
      </c>
      <c r="H1265" s="79" t="s">
        <v>656</v>
      </c>
      <c r="I1265" s="79" t="s">
        <v>657</v>
      </c>
      <c r="J1265" s="79" t="s">
        <v>658</v>
      </c>
      <c r="K1265" s="79" t="s">
        <v>471</v>
      </c>
      <c r="L1265" s="79" t="s">
        <v>637</v>
      </c>
      <c r="M1265" s="79" t="s">
        <v>650</v>
      </c>
      <c r="N1265" s="82">
        <v>1</v>
      </c>
      <c r="O1265" s="82">
        <v>1</v>
      </c>
      <c r="P1265" s="82">
        <v>1</v>
      </c>
      <c r="Q1265" s="82">
        <v>1</v>
      </c>
      <c r="R1265" s="82">
        <v>1</v>
      </c>
      <c r="S1265" s="82">
        <v>1</v>
      </c>
      <c r="T1265" s="82">
        <v>0</v>
      </c>
      <c r="U1265" s="82">
        <v>0</v>
      </c>
      <c r="V1265" s="82">
        <v>0</v>
      </c>
      <c r="W1265" s="77">
        <v>687566</v>
      </c>
      <c r="X1265" s="77">
        <v>0</v>
      </c>
      <c r="Y1265" s="77">
        <v>0</v>
      </c>
      <c r="Z1265" s="77">
        <v>0</v>
      </c>
      <c r="AA1265" s="77">
        <v>0</v>
      </c>
      <c r="AB1265" s="77">
        <v>0</v>
      </c>
      <c r="AC1265" s="77">
        <v>0</v>
      </c>
      <c r="AD1265" s="77">
        <v>687566</v>
      </c>
      <c r="AE1265" s="134">
        <v>44685</v>
      </c>
      <c r="AF1265" s="134">
        <v>45781</v>
      </c>
      <c r="AG1265" s="84">
        <v>687566</v>
      </c>
      <c r="AH1265" s="84">
        <v>1.1777777777777778</v>
      </c>
      <c r="AI1265" s="84">
        <v>3</v>
      </c>
      <c r="AJ1265" s="136">
        <v>6.1652999999999999E-2</v>
      </c>
      <c r="AK1265" s="79" t="s">
        <v>651</v>
      </c>
      <c r="AL1265" s="79" t="s">
        <v>652</v>
      </c>
      <c r="AM1265" s="130">
        <v>0</v>
      </c>
      <c r="AN1265" s="130">
        <v>0</v>
      </c>
      <c r="AO1265" s="130">
        <v>0</v>
      </c>
      <c r="AP1265" s="130">
        <v>0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687566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0</v>
      </c>
      <c r="BI1265" s="22">
        <f t="shared" si="57"/>
        <v>0</v>
      </c>
      <c r="BJ1265" s="22">
        <f t="shared" si="58"/>
        <v>687566</v>
      </c>
      <c r="BK1265" s="22">
        <f t="shared" si="59"/>
        <v>687566</v>
      </c>
    </row>
    <row r="1266" spans="1:63" x14ac:dyDescent="0.35">
      <c r="A1266" s="23" t="s">
        <v>2628</v>
      </c>
      <c r="B1266" s="79" t="s">
        <v>1289</v>
      </c>
      <c r="C1266" s="80">
        <v>1</v>
      </c>
      <c r="D1266" s="81" t="s">
        <v>23</v>
      </c>
      <c r="E1266" s="79" t="s">
        <v>458</v>
      </c>
      <c r="F1266" s="79" t="s">
        <v>635</v>
      </c>
      <c r="G1266" s="79" t="s">
        <v>655</v>
      </c>
      <c r="H1266" s="79" t="s">
        <v>656</v>
      </c>
      <c r="I1266" s="79" t="s">
        <v>657</v>
      </c>
      <c r="J1266" s="79" t="s">
        <v>658</v>
      </c>
      <c r="K1266" s="79" t="s">
        <v>471</v>
      </c>
      <c r="L1266" s="79" t="s">
        <v>637</v>
      </c>
      <c r="M1266" s="79" t="s">
        <v>650</v>
      </c>
      <c r="N1266" s="82">
        <v>1</v>
      </c>
      <c r="O1266" s="82">
        <v>1</v>
      </c>
      <c r="P1266" s="82">
        <v>1</v>
      </c>
      <c r="Q1266" s="82">
        <v>1</v>
      </c>
      <c r="R1266" s="82">
        <v>1</v>
      </c>
      <c r="S1266" s="82">
        <v>1</v>
      </c>
      <c r="T1266" s="82">
        <v>0</v>
      </c>
      <c r="U1266" s="82">
        <v>0</v>
      </c>
      <c r="V1266" s="82">
        <v>0</v>
      </c>
      <c r="W1266" s="77">
        <v>1604277</v>
      </c>
      <c r="X1266" s="77">
        <v>0</v>
      </c>
      <c r="Y1266" s="77">
        <v>0</v>
      </c>
      <c r="Z1266" s="77">
        <v>0</v>
      </c>
      <c r="AA1266" s="77">
        <v>0</v>
      </c>
      <c r="AB1266" s="77">
        <v>0</v>
      </c>
      <c r="AC1266" s="77">
        <v>0</v>
      </c>
      <c r="AD1266" s="77">
        <v>1604277</v>
      </c>
      <c r="AE1266" s="134">
        <v>44685</v>
      </c>
      <c r="AF1266" s="134">
        <v>46511</v>
      </c>
      <c r="AG1266" s="84">
        <v>1604277</v>
      </c>
      <c r="AH1266" s="84">
        <v>3.1777777777777776</v>
      </c>
      <c r="AI1266" s="84">
        <v>5</v>
      </c>
      <c r="AJ1266" s="136">
        <v>7.1294999999999997E-2</v>
      </c>
      <c r="AK1266" s="79" t="s">
        <v>651</v>
      </c>
      <c r="AL1266" s="79" t="s">
        <v>652</v>
      </c>
      <c r="AM1266" s="130">
        <v>0</v>
      </c>
      <c r="AN1266" s="130">
        <v>0</v>
      </c>
      <c r="AO1266" s="130">
        <v>0</v>
      </c>
      <c r="AP1266" s="130">
        <v>0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0</v>
      </c>
      <c r="BI1266" s="22">
        <f t="shared" si="57"/>
        <v>0</v>
      </c>
      <c r="BJ1266" s="22">
        <f t="shared" si="58"/>
        <v>0</v>
      </c>
      <c r="BK1266" s="22">
        <f t="shared" si="59"/>
        <v>0</v>
      </c>
    </row>
    <row r="1267" spans="1:63" x14ac:dyDescent="0.35">
      <c r="A1267" s="23" t="s">
        <v>2629</v>
      </c>
      <c r="B1267" s="79" t="s">
        <v>1290</v>
      </c>
      <c r="C1267" s="80">
        <v>1</v>
      </c>
      <c r="D1267" s="81" t="s">
        <v>23</v>
      </c>
      <c r="E1267" s="79" t="s">
        <v>458</v>
      </c>
      <c r="F1267" s="79" t="s">
        <v>635</v>
      </c>
      <c r="G1267" s="79" t="s">
        <v>655</v>
      </c>
      <c r="H1267" s="79" t="s">
        <v>656</v>
      </c>
      <c r="I1267" s="79" t="s">
        <v>657</v>
      </c>
      <c r="J1267" s="79" t="s">
        <v>658</v>
      </c>
      <c r="K1267" s="79" t="s">
        <v>471</v>
      </c>
      <c r="L1267" s="79" t="s">
        <v>637</v>
      </c>
      <c r="M1267" s="79" t="s">
        <v>650</v>
      </c>
      <c r="N1267" s="82">
        <v>1</v>
      </c>
      <c r="O1267" s="82">
        <v>1</v>
      </c>
      <c r="P1267" s="82">
        <v>1</v>
      </c>
      <c r="Q1267" s="82">
        <v>1</v>
      </c>
      <c r="R1267" s="82">
        <v>1</v>
      </c>
      <c r="S1267" s="82">
        <v>1</v>
      </c>
      <c r="T1267" s="82">
        <v>0</v>
      </c>
      <c r="U1267" s="82">
        <v>0</v>
      </c>
      <c r="V1267" s="82">
        <v>0</v>
      </c>
      <c r="W1267" s="77">
        <v>546349.94999999995</v>
      </c>
      <c r="X1267" s="77">
        <v>0</v>
      </c>
      <c r="Y1267" s="77">
        <v>0</v>
      </c>
      <c r="Z1267" s="77">
        <v>0</v>
      </c>
      <c r="AA1267" s="77">
        <v>0</v>
      </c>
      <c r="AB1267" s="77">
        <v>0</v>
      </c>
      <c r="AC1267" s="77">
        <v>0</v>
      </c>
      <c r="AD1267" s="77">
        <v>546349.94999999995</v>
      </c>
      <c r="AE1267" s="134">
        <v>44685</v>
      </c>
      <c r="AF1267" s="134">
        <v>45781</v>
      </c>
      <c r="AG1267" s="84">
        <v>546349.94999999995</v>
      </c>
      <c r="AH1267" s="84">
        <v>1.1777777777777778</v>
      </c>
      <c r="AI1267" s="84">
        <v>3</v>
      </c>
      <c r="AJ1267" s="136">
        <v>6.1652999999999999E-2</v>
      </c>
      <c r="AK1267" s="79" t="s">
        <v>651</v>
      </c>
      <c r="AL1267" s="79" t="s">
        <v>652</v>
      </c>
      <c r="AM1267" s="130">
        <v>0</v>
      </c>
      <c r="AN1267" s="130">
        <v>0</v>
      </c>
      <c r="AO1267" s="130">
        <v>0</v>
      </c>
      <c r="AP1267" s="130">
        <v>0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546349.94999999995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0</v>
      </c>
      <c r="BI1267" s="22">
        <f t="shared" si="57"/>
        <v>0</v>
      </c>
      <c r="BJ1267" s="22">
        <f t="shared" si="58"/>
        <v>546349.94999999995</v>
      </c>
      <c r="BK1267" s="22">
        <f t="shared" si="59"/>
        <v>546349.94999999995</v>
      </c>
    </row>
    <row r="1268" spans="1:63" x14ac:dyDescent="0.35">
      <c r="A1268" s="23" t="s">
        <v>2630</v>
      </c>
      <c r="B1268" s="79" t="s">
        <v>1291</v>
      </c>
      <c r="C1268" s="80">
        <v>1</v>
      </c>
      <c r="D1268" s="81" t="s">
        <v>23</v>
      </c>
      <c r="E1268" s="79" t="s">
        <v>458</v>
      </c>
      <c r="F1268" s="79" t="s">
        <v>635</v>
      </c>
      <c r="G1268" s="79" t="s">
        <v>655</v>
      </c>
      <c r="H1268" s="79" t="s">
        <v>656</v>
      </c>
      <c r="I1268" s="79" t="s">
        <v>657</v>
      </c>
      <c r="J1268" s="79" t="s">
        <v>658</v>
      </c>
      <c r="K1268" s="79" t="s">
        <v>471</v>
      </c>
      <c r="L1268" s="79" t="s">
        <v>637</v>
      </c>
      <c r="M1268" s="79" t="s">
        <v>650</v>
      </c>
      <c r="N1268" s="82">
        <v>1</v>
      </c>
      <c r="O1268" s="82">
        <v>1</v>
      </c>
      <c r="P1268" s="82">
        <v>1</v>
      </c>
      <c r="Q1268" s="82">
        <v>1</v>
      </c>
      <c r="R1268" s="82">
        <v>1</v>
      </c>
      <c r="S1268" s="82">
        <v>1</v>
      </c>
      <c r="T1268" s="82">
        <v>0</v>
      </c>
      <c r="U1268" s="82">
        <v>0</v>
      </c>
      <c r="V1268" s="82">
        <v>0</v>
      </c>
      <c r="W1268" s="77">
        <v>546335.80000000005</v>
      </c>
      <c r="X1268" s="77">
        <v>0</v>
      </c>
      <c r="Y1268" s="77">
        <v>0</v>
      </c>
      <c r="Z1268" s="77">
        <v>0</v>
      </c>
      <c r="AA1268" s="77">
        <v>0</v>
      </c>
      <c r="AB1268" s="77">
        <v>0</v>
      </c>
      <c r="AC1268" s="77">
        <v>0</v>
      </c>
      <c r="AD1268" s="77">
        <v>546335.80000000005</v>
      </c>
      <c r="AE1268" s="134">
        <v>44685</v>
      </c>
      <c r="AF1268" s="134">
        <v>46511</v>
      </c>
      <c r="AG1268" s="84">
        <v>546335.80000000005</v>
      </c>
      <c r="AH1268" s="84">
        <v>3.1777777777777776</v>
      </c>
      <c r="AI1268" s="84">
        <v>5</v>
      </c>
      <c r="AJ1268" s="136">
        <v>7.1294999999999997E-2</v>
      </c>
      <c r="AK1268" s="79" t="s">
        <v>651</v>
      </c>
      <c r="AL1268" s="79" t="s">
        <v>652</v>
      </c>
      <c r="AM1268" s="130">
        <v>0</v>
      </c>
      <c r="AN1268" s="130">
        <v>0</v>
      </c>
      <c r="AO1268" s="130">
        <v>0</v>
      </c>
      <c r="AP1268" s="130">
        <v>0</v>
      </c>
      <c r="AQ1268" s="130">
        <v>0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0</v>
      </c>
      <c r="BI1268" s="22">
        <f t="shared" si="57"/>
        <v>0</v>
      </c>
      <c r="BJ1268" s="22">
        <f t="shared" si="58"/>
        <v>0</v>
      </c>
      <c r="BK1268" s="22">
        <f t="shared" si="59"/>
        <v>0</v>
      </c>
    </row>
    <row r="1269" spans="1:63" x14ac:dyDescent="0.35">
      <c r="A1269" s="23" t="s">
        <v>2631</v>
      </c>
      <c r="B1269" s="79" t="s">
        <v>1292</v>
      </c>
      <c r="C1269" s="80">
        <v>1</v>
      </c>
      <c r="D1269" s="81" t="s">
        <v>23</v>
      </c>
      <c r="E1269" s="79" t="s">
        <v>458</v>
      </c>
      <c r="F1269" s="79" t="s">
        <v>635</v>
      </c>
      <c r="G1269" s="79" t="s">
        <v>655</v>
      </c>
      <c r="H1269" s="79" t="s">
        <v>656</v>
      </c>
      <c r="I1269" s="79" t="s">
        <v>657</v>
      </c>
      <c r="J1269" s="79" t="s">
        <v>658</v>
      </c>
      <c r="K1269" s="79" t="s">
        <v>471</v>
      </c>
      <c r="L1269" s="79" t="s">
        <v>637</v>
      </c>
      <c r="M1269" s="79" t="s">
        <v>650</v>
      </c>
      <c r="N1269" s="82">
        <v>1</v>
      </c>
      <c r="O1269" s="82">
        <v>1</v>
      </c>
      <c r="P1269" s="82">
        <v>1</v>
      </c>
      <c r="Q1269" s="82">
        <v>1</v>
      </c>
      <c r="R1269" s="82">
        <v>1</v>
      </c>
      <c r="S1269" s="82">
        <v>1</v>
      </c>
      <c r="T1269" s="82">
        <v>0</v>
      </c>
      <c r="U1269" s="82">
        <v>0</v>
      </c>
      <c r="V1269" s="82">
        <v>0</v>
      </c>
      <c r="W1269" s="77">
        <v>8803293.5600000005</v>
      </c>
      <c r="X1269" s="77">
        <v>0</v>
      </c>
      <c r="Y1269" s="77">
        <v>0</v>
      </c>
      <c r="Z1269" s="77">
        <v>0</v>
      </c>
      <c r="AA1269" s="77">
        <v>0</v>
      </c>
      <c r="AB1269" s="77">
        <v>0</v>
      </c>
      <c r="AC1269" s="77">
        <v>0</v>
      </c>
      <c r="AD1269" s="77">
        <v>8803293.5600000005</v>
      </c>
      <c r="AE1269" s="134">
        <v>44685</v>
      </c>
      <c r="AF1269" s="134">
        <v>45781</v>
      </c>
      <c r="AG1269" s="84">
        <v>8803293.5600000005</v>
      </c>
      <c r="AH1269" s="84">
        <v>1.1777777777777778</v>
      </c>
      <c r="AI1269" s="84">
        <v>3</v>
      </c>
      <c r="AJ1269" s="136">
        <v>6.1652999999999999E-2</v>
      </c>
      <c r="AK1269" s="79" t="s">
        <v>651</v>
      </c>
      <c r="AL1269" s="79" t="s">
        <v>652</v>
      </c>
      <c r="AM1269" s="130">
        <v>0</v>
      </c>
      <c r="AN1269" s="130">
        <v>0</v>
      </c>
      <c r="AO1269" s="130">
        <v>0</v>
      </c>
      <c r="AP1269" s="130">
        <v>0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8803293.5600000005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0</v>
      </c>
      <c r="BI1269" s="22">
        <f t="shared" si="57"/>
        <v>0</v>
      </c>
      <c r="BJ1269" s="22">
        <f t="shared" si="58"/>
        <v>8803293.5600000005</v>
      </c>
      <c r="BK1269" s="22">
        <f t="shared" si="59"/>
        <v>8803293.5600000005</v>
      </c>
    </row>
    <row r="1270" spans="1:63" x14ac:dyDescent="0.35">
      <c r="A1270" s="23" t="s">
        <v>2632</v>
      </c>
      <c r="B1270" s="79" t="s">
        <v>1293</v>
      </c>
      <c r="C1270" s="80">
        <v>1</v>
      </c>
      <c r="D1270" s="81" t="s">
        <v>23</v>
      </c>
      <c r="E1270" s="79" t="s">
        <v>458</v>
      </c>
      <c r="F1270" s="79" t="s">
        <v>635</v>
      </c>
      <c r="G1270" s="79" t="s">
        <v>655</v>
      </c>
      <c r="H1270" s="79" t="s">
        <v>656</v>
      </c>
      <c r="I1270" s="79" t="s">
        <v>657</v>
      </c>
      <c r="J1270" s="79" t="s">
        <v>658</v>
      </c>
      <c r="K1270" s="79" t="s">
        <v>471</v>
      </c>
      <c r="L1270" s="79" t="s">
        <v>637</v>
      </c>
      <c r="M1270" s="79" t="s">
        <v>650</v>
      </c>
      <c r="N1270" s="82">
        <v>1</v>
      </c>
      <c r="O1270" s="82">
        <v>1</v>
      </c>
      <c r="P1270" s="82">
        <v>1</v>
      </c>
      <c r="Q1270" s="82">
        <v>1</v>
      </c>
      <c r="R1270" s="82">
        <v>1</v>
      </c>
      <c r="S1270" s="82">
        <v>1</v>
      </c>
      <c r="T1270" s="82">
        <v>0</v>
      </c>
      <c r="U1270" s="82">
        <v>0</v>
      </c>
      <c r="V1270" s="82">
        <v>0</v>
      </c>
      <c r="W1270" s="77">
        <v>588275.15</v>
      </c>
      <c r="X1270" s="77">
        <v>0</v>
      </c>
      <c r="Y1270" s="77">
        <v>0</v>
      </c>
      <c r="Z1270" s="77">
        <v>0</v>
      </c>
      <c r="AA1270" s="77">
        <v>0</v>
      </c>
      <c r="AB1270" s="77">
        <v>0</v>
      </c>
      <c r="AC1270" s="77">
        <v>0</v>
      </c>
      <c r="AD1270" s="77">
        <v>588275.15</v>
      </c>
      <c r="AE1270" s="134">
        <v>44685</v>
      </c>
      <c r="AF1270" s="134">
        <v>45781</v>
      </c>
      <c r="AG1270" s="84">
        <v>588275.15</v>
      </c>
      <c r="AH1270" s="84">
        <v>1.1777777777777778</v>
      </c>
      <c r="AI1270" s="84">
        <v>3</v>
      </c>
      <c r="AJ1270" s="136">
        <v>6.1652999999999999E-2</v>
      </c>
      <c r="AK1270" s="79" t="s">
        <v>651</v>
      </c>
      <c r="AL1270" s="79" t="s">
        <v>652</v>
      </c>
      <c r="AM1270" s="130">
        <v>0</v>
      </c>
      <c r="AN1270" s="130">
        <v>0</v>
      </c>
      <c r="AO1270" s="130">
        <v>0</v>
      </c>
      <c r="AP1270" s="130">
        <v>0</v>
      </c>
      <c r="AQ1270" s="130">
        <v>0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588275.15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0</v>
      </c>
      <c r="BI1270" s="22">
        <f t="shared" si="57"/>
        <v>0</v>
      </c>
      <c r="BJ1270" s="22">
        <f t="shared" si="58"/>
        <v>588275.15</v>
      </c>
      <c r="BK1270" s="22">
        <f t="shared" si="59"/>
        <v>588275.15</v>
      </c>
    </row>
    <row r="1271" spans="1:63" x14ac:dyDescent="0.35">
      <c r="A1271" s="23" t="s">
        <v>2633</v>
      </c>
      <c r="B1271" s="79" t="s">
        <v>1294</v>
      </c>
      <c r="C1271" s="80">
        <v>1</v>
      </c>
      <c r="D1271" s="81" t="s">
        <v>23</v>
      </c>
      <c r="E1271" s="79" t="s">
        <v>458</v>
      </c>
      <c r="F1271" s="79" t="s">
        <v>635</v>
      </c>
      <c r="G1271" s="79" t="s">
        <v>655</v>
      </c>
      <c r="H1271" s="79" t="s">
        <v>656</v>
      </c>
      <c r="I1271" s="79" t="s">
        <v>657</v>
      </c>
      <c r="J1271" s="79" t="s">
        <v>658</v>
      </c>
      <c r="K1271" s="79" t="s">
        <v>471</v>
      </c>
      <c r="L1271" s="79" t="s">
        <v>637</v>
      </c>
      <c r="M1271" s="79" t="s">
        <v>650</v>
      </c>
      <c r="N1271" s="82">
        <v>1</v>
      </c>
      <c r="O1271" s="82">
        <v>1</v>
      </c>
      <c r="P1271" s="82">
        <v>1</v>
      </c>
      <c r="Q1271" s="82">
        <v>1</v>
      </c>
      <c r="R1271" s="82">
        <v>1</v>
      </c>
      <c r="S1271" s="82">
        <v>1</v>
      </c>
      <c r="T1271" s="82">
        <v>0</v>
      </c>
      <c r="U1271" s="82">
        <v>0</v>
      </c>
      <c r="V1271" s="82">
        <v>0</v>
      </c>
      <c r="W1271" s="77">
        <v>1372605.32</v>
      </c>
      <c r="X1271" s="77">
        <v>0</v>
      </c>
      <c r="Y1271" s="77">
        <v>0</v>
      </c>
      <c r="Z1271" s="77">
        <v>0</v>
      </c>
      <c r="AA1271" s="77">
        <v>0</v>
      </c>
      <c r="AB1271" s="77">
        <v>0</v>
      </c>
      <c r="AC1271" s="77">
        <v>0</v>
      </c>
      <c r="AD1271" s="77">
        <v>1372605.32</v>
      </c>
      <c r="AE1271" s="134">
        <v>44685</v>
      </c>
      <c r="AF1271" s="134">
        <v>46511</v>
      </c>
      <c r="AG1271" s="84">
        <v>1372605.32</v>
      </c>
      <c r="AH1271" s="84">
        <v>3.1777777777777776</v>
      </c>
      <c r="AI1271" s="84">
        <v>5</v>
      </c>
      <c r="AJ1271" s="136">
        <v>7.1294999999999997E-2</v>
      </c>
      <c r="AK1271" s="79" t="s">
        <v>651</v>
      </c>
      <c r="AL1271" s="79" t="s">
        <v>652</v>
      </c>
      <c r="AM1271" s="130">
        <v>0</v>
      </c>
      <c r="AN1271" s="130">
        <v>0</v>
      </c>
      <c r="AO1271" s="130">
        <v>0</v>
      </c>
      <c r="AP1271" s="130">
        <v>0</v>
      </c>
      <c r="AQ1271" s="130">
        <v>0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0</v>
      </c>
      <c r="BI1271" s="22">
        <f t="shared" si="57"/>
        <v>0</v>
      </c>
      <c r="BJ1271" s="22">
        <f t="shared" si="58"/>
        <v>0</v>
      </c>
      <c r="BK1271" s="22">
        <f t="shared" si="59"/>
        <v>0</v>
      </c>
    </row>
    <row r="1272" spans="1:63" x14ac:dyDescent="0.35">
      <c r="A1272" s="23" t="s">
        <v>2634</v>
      </c>
      <c r="B1272" s="79" t="s">
        <v>1295</v>
      </c>
      <c r="C1272" s="80">
        <v>1</v>
      </c>
      <c r="D1272" s="81" t="s">
        <v>23</v>
      </c>
      <c r="E1272" s="79" t="s">
        <v>458</v>
      </c>
      <c r="F1272" s="79" t="s">
        <v>635</v>
      </c>
      <c r="G1272" s="79" t="s">
        <v>655</v>
      </c>
      <c r="H1272" s="79" t="s">
        <v>656</v>
      </c>
      <c r="I1272" s="79" t="s">
        <v>657</v>
      </c>
      <c r="J1272" s="79" t="s">
        <v>658</v>
      </c>
      <c r="K1272" s="79" t="s">
        <v>471</v>
      </c>
      <c r="L1272" s="79" t="s">
        <v>637</v>
      </c>
      <c r="M1272" s="79" t="s">
        <v>650</v>
      </c>
      <c r="N1272" s="82">
        <v>1</v>
      </c>
      <c r="O1272" s="82">
        <v>1</v>
      </c>
      <c r="P1272" s="82">
        <v>1</v>
      </c>
      <c r="Q1272" s="82">
        <v>1</v>
      </c>
      <c r="R1272" s="82">
        <v>1</v>
      </c>
      <c r="S1272" s="82">
        <v>1</v>
      </c>
      <c r="T1272" s="82">
        <v>0</v>
      </c>
      <c r="U1272" s="82">
        <v>0</v>
      </c>
      <c r="V1272" s="82">
        <v>0</v>
      </c>
      <c r="W1272" s="77">
        <v>788080.87</v>
      </c>
      <c r="X1272" s="77">
        <v>0</v>
      </c>
      <c r="Y1272" s="77">
        <v>0</v>
      </c>
      <c r="Z1272" s="77">
        <v>0</v>
      </c>
      <c r="AA1272" s="77">
        <v>0</v>
      </c>
      <c r="AB1272" s="77">
        <v>0</v>
      </c>
      <c r="AC1272" s="77">
        <v>0</v>
      </c>
      <c r="AD1272" s="77">
        <v>788080.87</v>
      </c>
      <c r="AE1272" s="134">
        <v>44685</v>
      </c>
      <c r="AF1272" s="134">
        <v>45781</v>
      </c>
      <c r="AG1272" s="84">
        <v>788080.87</v>
      </c>
      <c r="AH1272" s="84">
        <v>1.1777777777777778</v>
      </c>
      <c r="AI1272" s="84">
        <v>3</v>
      </c>
      <c r="AJ1272" s="136">
        <v>6.1652999999999999E-2</v>
      </c>
      <c r="AK1272" s="79" t="s">
        <v>651</v>
      </c>
      <c r="AL1272" s="79" t="s">
        <v>652</v>
      </c>
      <c r="AM1272" s="130">
        <v>0</v>
      </c>
      <c r="AN1272" s="130">
        <v>0</v>
      </c>
      <c r="AO1272" s="130">
        <v>0</v>
      </c>
      <c r="AP1272" s="130">
        <v>0</v>
      </c>
      <c r="AQ1272" s="130">
        <v>0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788080.87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0</v>
      </c>
      <c r="BI1272" s="22">
        <f t="shared" si="57"/>
        <v>0</v>
      </c>
      <c r="BJ1272" s="22">
        <f t="shared" si="58"/>
        <v>788080.87</v>
      </c>
      <c r="BK1272" s="22">
        <f t="shared" si="59"/>
        <v>788080.87</v>
      </c>
    </row>
    <row r="1273" spans="1:63" x14ac:dyDescent="0.35">
      <c r="A1273" s="23" t="s">
        <v>2635</v>
      </c>
      <c r="B1273" s="79" t="s">
        <v>1296</v>
      </c>
      <c r="C1273" s="80">
        <v>1</v>
      </c>
      <c r="D1273" s="81" t="s">
        <v>23</v>
      </c>
      <c r="E1273" s="79" t="s">
        <v>458</v>
      </c>
      <c r="F1273" s="79" t="s">
        <v>635</v>
      </c>
      <c r="G1273" s="79" t="s">
        <v>655</v>
      </c>
      <c r="H1273" s="79" t="s">
        <v>656</v>
      </c>
      <c r="I1273" s="79" t="s">
        <v>657</v>
      </c>
      <c r="J1273" s="79" t="s">
        <v>658</v>
      </c>
      <c r="K1273" s="79" t="s">
        <v>471</v>
      </c>
      <c r="L1273" s="79" t="s">
        <v>637</v>
      </c>
      <c r="M1273" s="79" t="s">
        <v>650</v>
      </c>
      <c r="N1273" s="82">
        <v>1</v>
      </c>
      <c r="O1273" s="82">
        <v>1</v>
      </c>
      <c r="P1273" s="82">
        <v>1</v>
      </c>
      <c r="Q1273" s="82">
        <v>1</v>
      </c>
      <c r="R1273" s="82">
        <v>1</v>
      </c>
      <c r="S1273" s="82">
        <v>1</v>
      </c>
      <c r="T1273" s="82">
        <v>0</v>
      </c>
      <c r="U1273" s="82">
        <v>0</v>
      </c>
      <c r="V1273" s="82">
        <v>0</v>
      </c>
      <c r="W1273" s="77">
        <v>1838571.49</v>
      </c>
      <c r="X1273" s="77">
        <v>0</v>
      </c>
      <c r="Y1273" s="77">
        <v>0</v>
      </c>
      <c r="Z1273" s="77">
        <v>0</v>
      </c>
      <c r="AA1273" s="77">
        <v>0</v>
      </c>
      <c r="AB1273" s="77">
        <v>0</v>
      </c>
      <c r="AC1273" s="77">
        <v>0</v>
      </c>
      <c r="AD1273" s="77">
        <v>1838571.49</v>
      </c>
      <c r="AE1273" s="134">
        <v>44685</v>
      </c>
      <c r="AF1273" s="134">
        <v>46511</v>
      </c>
      <c r="AG1273" s="84">
        <v>1838571.49</v>
      </c>
      <c r="AH1273" s="84">
        <v>3.1777777777777776</v>
      </c>
      <c r="AI1273" s="84">
        <v>5</v>
      </c>
      <c r="AJ1273" s="136">
        <v>7.1294999999999997E-2</v>
      </c>
      <c r="AK1273" s="79" t="s">
        <v>651</v>
      </c>
      <c r="AL1273" s="79" t="s">
        <v>652</v>
      </c>
      <c r="AM1273" s="130">
        <v>0</v>
      </c>
      <c r="AN1273" s="130">
        <v>0</v>
      </c>
      <c r="AO1273" s="130">
        <v>0</v>
      </c>
      <c r="AP1273" s="130">
        <v>0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0</v>
      </c>
      <c r="BI1273" s="22">
        <f t="shared" si="57"/>
        <v>0</v>
      </c>
      <c r="BJ1273" s="22">
        <f t="shared" si="58"/>
        <v>0</v>
      </c>
      <c r="BK1273" s="22">
        <f t="shared" si="59"/>
        <v>0</v>
      </c>
    </row>
    <row r="1274" spans="1:63" x14ac:dyDescent="0.35">
      <c r="A1274" s="23" t="s">
        <v>2636</v>
      </c>
      <c r="B1274" s="79" t="s">
        <v>1297</v>
      </c>
      <c r="C1274" s="80">
        <v>1</v>
      </c>
      <c r="D1274" s="81" t="s">
        <v>23</v>
      </c>
      <c r="E1274" s="79" t="s">
        <v>458</v>
      </c>
      <c r="F1274" s="79" t="s">
        <v>635</v>
      </c>
      <c r="G1274" s="79" t="s">
        <v>655</v>
      </c>
      <c r="H1274" s="79" t="s">
        <v>656</v>
      </c>
      <c r="I1274" s="79" t="s">
        <v>657</v>
      </c>
      <c r="J1274" s="79" t="s">
        <v>658</v>
      </c>
      <c r="K1274" s="79" t="s">
        <v>471</v>
      </c>
      <c r="L1274" s="79" t="s">
        <v>637</v>
      </c>
      <c r="M1274" s="79" t="s">
        <v>650</v>
      </c>
      <c r="N1274" s="82">
        <v>1</v>
      </c>
      <c r="O1274" s="82">
        <v>1</v>
      </c>
      <c r="P1274" s="82">
        <v>1</v>
      </c>
      <c r="Q1274" s="82">
        <v>1</v>
      </c>
      <c r="R1274" s="82">
        <v>1</v>
      </c>
      <c r="S1274" s="82">
        <v>1</v>
      </c>
      <c r="T1274" s="82">
        <v>0</v>
      </c>
      <c r="U1274" s="82">
        <v>0</v>
      </c>
      <c r="V1274" s="82">
        <v>0</v>
      </c>
      <c r="W1274" s="77">
        <v>673856.34</v>
      </c>
      <c r="X1274" s="77">
        <v>0</v>
      </c>
      <c r="Y1274" s="77">
        <v>0</v>
      </c>
      <c r="Z1274" s="77">
        <v>0</v>
      </c>
      <c r="AA1274" s="77">
        <v>0</v>
      </c>
      <c r="AB1274" s="77">
        <v>0</v>
      </c>
      <c r="AC1274" s="77">
        <v>0</v>
      </c>
      <c r="AD1274" s="77">
        <v>673856.34</v>
      </c>
      <c r="AE1274" s="134">
        <v>44685</v>
      </c>
      <c r="AF1274" s="134">
        <v>45781</v>
      </c>
      <c r="AG1274" s="84">
        <v>673856.34</v>
      </c>
      <c r="AH1274" s="84">
        <v>1.1777777777777778</v>
      </c>
      <c r="AI1274" s="84">
        <v>3</v>
      </c>
      <c r="AJ1274" s="136">
        <v>6.1652999999999999E-2</v>
      </c>
      <c r="AK1274" s="79" t="s">
        <v>651</v>
      </c>
      <c r="AL1274" s="79" t="s">
        <v>652</v>
      </c>
      <c r="AM1274" s="130">
        <v>0</v>
      </c>
      <c r="AN1274" s="130">
        <v>0</v>
      </c>
      <c r="AO1274" s="130">
        <v>0</v>
      </c>
      <c r="AP1274" s="130">
        <v>0</v>
      </c>
      <c r="AQ1274" s="130">
        <v>0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673856.34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0</v>
      </c>
      <c r="BI1274" s="22">
        <f t="shared" si="57"/>
        <v>0</v>
      </c>
      <c r="BJ1274" s="22">
        <f t="shared" si="58"/>
        <v>673856.34</v>
      </c>
      <c r="BK1274" s="22">
        <f t="shared" si="59"/>
        <v>673856.34</v>
      </c>
    </row>
    <row r="1275" spans="1:63" x14ac:dyDescent="0.35">
      <c r="A1275" s="23" t="s">
        <v>2637</v>
      </c>
      <c r="B1275" s="79" t="s">
        <v>1298</v>
      </c>
      <c r="C1275" s="80">
        <v>1</v>
      </c>
      <c r="D1275" s="81" t="s">
        <v>23</v>
      </c>
      <c r="E1275" s="79" t="s">
        <v>458</v>
      </c>
      <c r="F1275" s="79" t="s">
        <v>635</v>
      </c>
      <c r="G1275" s="79" t="s">
        <v>655</v>
      </c>
      <c r="H1275" s="79" t="s">
        <v>656</v>
      </c>
      <c r="I1275" s="79" t="s">
        <v>657</v>
      </c>
      <c r="J1275" s="79" t="s">
        <v>658</v>
      </c>
      <c r="K1275" s="79" t="s">
        <v>471</v>
      </c>
      <c r="L1275" s="79" t="s">
        <v>637</v>
      </c>
      <c r="M1275" s="79" t="s">
        <v>650</v>
      </c>
      <c r="N1275" s="82">
        <v>1</v>
      </c>
      <c r="O1275" s="82">
        <v>1</v>
      </c>
      <c r="P1275" s="82">
        <v>1</v>
      </c>
      <c r="Q1275" s="82">
        <v>1</v>
      </c>
      <c r="R1275" s="82">
        <v>1</v>
      </c>
      <c r="S1275" s="82">
        <v>1</v>
      </c>
      <c r="T1275" s="82">
        <v>0</v>
      </c>
      <c r="U1275" s="82">
        <v>0</v>
      </c>
      <c r="V1275" s="82">
        <v>0</v>
      </c>
      <c r="W1275" s="77">
        <v>1572331.46</v>
      </c>
      <c r="X1275" s="77">
        <v>0</v>
      </c>
      <c r="Y1275" s="77">
        <v>0</v>
      </c>
      <c r="Z1275" s="77">
        <v>0</v>
      </c>
      <c r="AA1275" s="77">
        <v>0</v>
      </c>
      <c r="AB1275" s="77">
        <v>0</v>
      </c>
      <c r="AC1275" s="77">
        <v>0</v>
      </c>
      <c r="AD1275" s="77">
        <v>1572331.46</v>
      </c>
      <c r="AE1275" s="134">
        <v>44685</v>
      </c>
      <c r="AF1275" s="134">
        <v>46511</v>
      </c>
      <c r="AG1275" s="84">
        <v>1572331.46</v>
      </c>
      <c r="AH1275" s="84">
        <v>3.1777777777777776</v>
      </c>
      <c r="AI1275" s="84">
        <v>5</v>
      </c>
      <c r="AJ1275" s="136">
        <v>7.1294999999999997E-2</v>
      </c>
      <c r="AK1275" s="79" t="s">
        <v>651</v>
      </c>
      <c r="AL1275" s="79" t="s">
        <v>652</v>
      </c>
      <c r="AM1275" s="130">
        <v>0</v>
      </c>
      <c r="AN1275" s="130">
        <v>0</v>
      </c>
      <c r="AO1275" s="130">
        <v>0</v>
      </c>
      <c r="AP1275" s="130">
        <v>0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0</v>
      </c>
      <c r="BI1275" s="22">
        <f t="shared" si="57"/>
        <v>0</v>
      </c>
      <c r="BJ1275" s="22">
        <f t="shared" si="58"/>
        <v>0</v>
      </c>
      <c r="BK1275" s="22">
        <f t="shared" si="59"/>
        <v>0</v>
      </c>
    </row>
    <row r="1276" spans="1:63" x14ac:dyDescent="0.35">
      <c r="A1276" s="23" t="s">
        <v>2638</v>
      </c>
      <c r="B1276" s="79" t="s">
        <v>1305</v>
      </c>
      <c r="C1276" s="80">
        <v>1</v>
      </c>
      <c r="D1276" s="81" t="s">
        <v>23</v>
      </c>
      <c r="E1276" s="79" t="s">
        <v>458</v>
      </c>
      <c r="F1276" s="79" t="s">
        <v>635</v>
      </c>
      <c r="G1276" s="79" t="s">
        <v>594</v>
      </c>
      <c r="H1276" s="79" t="s">
        <v>648</v>
      </c>
      <c r="I1276" s="79" t="s">
        <v>636</v>
      </c>
      <c r="J1276" s="79" t="s">
        <v>649</v>
      </c>
      <c r="K1276" s="79" t="s">
        <v>594</v>
      </c>
      <c r="L1276" s="79" t="s">
        <v>637</v>
      </c>
      <c r="M1276" s="79" t="s">
        <v>650</v>
      </c>
      <c r="N1276" s="82">
        <v>1</v>
      </c>
      <c r="O1276" s="82">
        <v>1</v>
      </c>
      <c r="P1276" s="82">
        <v>1</v>
      </c>
      <c r="Q1276" s="82">
        <v>0</v>
      </c>
      <c r="R1276" s="82">
        <v>0</v>
      </c>
      <c r="S1276" s="82">
        <v>1</v>
      </c>
      <c r="T1276" s="82">
        <v>1</v>
      </c>
      <c r="U1276" s="82">
        <v>1</v>
      </c>
      <c r="V1276" s="82">
        <v>0</v>
      </c>
      <c r="W1276" s="77">
        <v>38498286.240000002</v>
      </c>
      <c r="X1276" s="77">
        <v>0</v>
      </c>
      <c r="Y1276" s="77">
        <v>0</v>
      </c>
      <c r="Z1276" s="77">
        <v>0</v>
      </c>
      <c r="AA1276" s="77">
        <v>0</v>
      </c>
      <c r="AB1276" s="77">
        <v>0</v>
      </c>
      <c r="AC1276" s="77">
        <v>0</v>
      </c>
      <c r="AD1276" s="77">
        <v>38498286.240000002</v>
      </c>
      <c r="AE1276" s="134">
        <v>44685</v>
      </c>
      <c r="AF1276" s="134">
        <v>45781</v>
      </c>
      <c r="AG1276" s="138">
        <v>38498286.240000002</v>
      </c>
      <c r="AH1276" s="84">
        <v>1.1777777777777778</v>
      </c>
      <c r="AI1276" s="84">
        <v>3</v>
      </c>
      <c r="AJ1276" s="136">
        <v>6.1652999999999999E-2</v>
      </c>
      <c r="AK1276" s="79" t="s">
        <v>651</v>
      </c>
      <c r="AL1276" s="79" t="s">
        <v>652</v>
      </c>
      <c r="AM1276" s="130">
        <v>0</v>
      </c>
      <c r="AN1276" s="130">
        <v>0</v>
      </c>
      <c r="AO1276" s="130">
        <v>0</v>
      </c>
      <c r="AP1276" s="130">
        <v>0</v>
      </c>
      <c r="AQ1276" s="130">
        <v>0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38498286.240000002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0</v>
      </c>
      <c r="BI1276" s="22">
        <f t="shared" si="57"/>
        <v>0</v>
      </c>
      <c r="BJ1276" s="22">
        <f t="shared" si="58"/>
        <v>38498286.240000002</v>
      </c>
      <c r="BK1276" s="22">
        <f t="shared" si="59"/>
        <v>38498286.240000002</v>
      </c>
    </row>
    <row r="1277" spans="1:63" x14ac:dyDescent="0.35">
      <c r="A1277" s="23" t="s">
        <v>1384</v>
      </c>
      <c r="B1277" s="79" t="s">
        <v>1278</v>
      </c>
      <c r="C1277" s="80">
        <v>2</v>
      </c>
      <c r="D1277" s="81" t="s">
        <v>23</v>
      </c>
      <c r="E1277" s="79" t="s">
        <v>458</v>
      </c>
      <c r="F1277" s="79" t="s">
        <v>635</v>
      </c>
      <c r="G1277" s="79" t="s">
        <v>918</v>
      </c>
      <c r="H1277" s="79" t="s">
        <v>656</v>
      </c>
      <c r="I1277" s="79" t="s">
        <v>919</v>
      </c>
      <c r="J1277" s="79" t="s">
        <v>658</v>
      </c>
      <c r="K1277" s="79" t="s">
        <v>472</v>
      </c>
      <c r="L1277" s="79" t="s">
        <v>637</v>
      </c>
      <c r="M1277" s="79" t="s">
        <v>650</v>
      </c>
      <c r="N1277" s="82">
        <v>1</v>
      </c>
      <c r="O1277" s="82">
        <v>1</v>
      </c>
      <c r="P1277" s="82">
        <v>1</v>
      </c>
      <c r="Q1277" s="82">
        <v>1</v>
      </c>
      <c r="R1277" s="82">
        <v>1</v>
      </c>
      <c r="S1277" s="82">
        <v>1</v>
      </c>
      <c r="T1277" s="82">
        <v>0</v>
      </c>
      <c r="U1277" s="82">
        <v>0</v>
      </c>
      <c r="V1277" s="82">
        <v>0</v>
      </c>
      <c r="W1277" s="77">
        <v>180112.25</v>
      </c>
      <c r="X1277" s="77">
        <v>0</v>
      </c>
      <c r="Y1277" s="77">
        <v>0</v>
      </c>
      <c r="Z1277" s="77">
        <v>573.36</v>
      </c>
      <c r="AA1277" s="77">
        <v>0</v>
      </c>
      <c r="AB1277" s="77">
        <v>0</v>
      </c>
      <c r="AC1277" s="77">
        <v>0</v>
      </c>
      <c r="AD1277" s="77">
        <v>180112.25</v>
      </c>
      <c r="AE1277" s="134">
        <v>44697</v>
      </c>
      <c r="AF1277" s="134">
        <v>45428</v>
      </c>
      <c r="AG1277" s="84">
        <v>360224.5</v>
      </c>
      <c r="AH1277" s="84">
        <v>0.21111111111111111</v>
      </c>
      <c r="AI1277" s="84">
        <v>2</v>
      </c>
      <c r="AJ1277" s="136">
        <v>3.8199999999999998E-2</v>
      </c>
      <c r="AK1277" s="79" t="s">
        <v>651</v>
      </c>
      <c r="AL1277" s="79" t="s">
        <v>652</v>
      </c>
      <c r="AM1277" s="130">
        <v>0</v>
      </c>
      <c r="AN1277" s="130">
        <v>0</v>
      </c>
      <c r="AO1277" s="130">
        <v>180112.25</v>
      </c>
      <c r="AP1277" s="130">
        <v>0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0</v>
      </c>
      <c r="BI1277" s="22">
        <f t="shared" si="57"/>
        <v>180112.25</v>
      </c>
      <c r="BJ1277" s="22">
        <f t="shared" si="58"/>
        <v>0</v>
      </c>
      <c r="BK1277" s="22">
        <f t="shared" si="59"/>
        <v>180112.25</v>
      </c>
    </row>
    <row r="1278" spans="1:63" x14ac:dyDescent="0.35">
      <c r="A1278" s="23" t="s">
        <v>2639</v>
      </c>
      <c r="B1278" s="79" t="s">
        <v>1278</v>
      </c>
      <c r="C1278" s="80">
        <v>3</v>
      </c>
      <c r="D1278" s="81" t="s">
        <v>23</v>
      </c>
      <c r="E1278" s="79" t="s">
        <v>458</v>
      </c>
      <c r="F1278" s="79" t="s">
        <v>635</v>
      </c>
      <c r="G1278" s="79" t="s">
        <v>918</v>
      </c>
      <c r="H1278" s="79" t="s">
        <v>656</v>
      </c>
      <c r="I1278" s="79" t="s">
        <v>919</v>
      </c>
      <c r="J1278" s="79" t="s">
        <v>658</v>
      </c>
      <c r="K1278" s="79" t="s">
        <v>472</v>
      </c>
      <c r="L1278" s="79" t="s">
        <v>637</v>
      </c>
      <c r="M1278" s="79" t="s">
        <v>650</v>
      </c>
      <c r="N1278" s="82">
        <v>1</v>
      </c>
      <c r="O1278" s="82">
        <v>1</v>
      </c>
      <c r="P1278" s="82">
        <v>1</v>
      </c>
      <c r="Q1278" s="82">
        <v>1</v>
      </c>
      <c r="R1278" s="82">
        <v>1</v>
      </c>
      <c r="S1278" s="82">
        <v>1</v>
      </c>
      <c r="T1278" s="82">
        <v>0</v>
      </c>
      <c r="U1278" s="82">
        <v>0</v>
      </c>
      <c r="V1278" s="82">
        <v>0</v>
      </c>
      <c r="W1278" s="77">
        <v>520822.5</v>
      </c>
      <c r="X1278" s="77">
        <v>0</v>
      </c>
      <c r="Y1278" s="77">
        <v>0</v>
      </c>
      <c r="Z1278" s="77">
        <v>1866.28</v>
      </c>
      <c r="AA1278" s="77">
        <v>0</v>
      </c>
      <c r="AB1278" s="77">
        <v>0</v>
      </c>
      <c r="AC1278" s="77">
        <v>0</v>
      </c>
      <c r="AD1278" s="77">
        <v>520822.5</v>
      </c>
      <c r="AE1278" s="134">
        <v>44697</v>
      </c>
      <c r="AF1278" s="134">
        <v>45793</v>
      </c>
      <c r="AG1278" s="84">
        <v>520822.5</v>
      </c>
      <c r="AH1278" s="84">
        <v>1.211111111111111</v>
      </c>
      <c r="AI1278" s="84">
        <v>3</v>
      </c>
      <c r="AJ1278" s="136">
        <v>4.2999999999999997E-2</v>
      </c>
      <c r="AK1278" s="79" t="s">
        <v>651</v>
      </c>
      <c r="AL1278" s="79" t="s">
        <v>652</v>
      </c>
      <c r="AM1278" s="130">
        <v>0</v>
      </c>
      <c r="AN1278" s="130">
        <v>0</v>
      </c>
      <c r="AO1278" s="130">
        <v>0</v>
      </c>
      <c r="AP1278" s="130">
        <v>0</v>
      </c>
      <c r="AQ1278" s="130">
        <v>0</v>
      </c>
      <c r="AR1278" s="130">
        <v>0</v>
      </c>
      <c r="AS1278" s="130">
        <v>0</v>
      </c>
      <c r="AT1278" s="130">
        <v>0</v>
      </c>
      <c r="AU1278" s="130">
        <v>260411.25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260411.25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0</v>
      </c>
      <c r="BI1278" s="22">
        <f t="shared" si="57"/>
        <v>260411.25</v>
      </c>
      <c r="BJ1278" s="22">
        <f t="shared" si="58"/>
        <v>260411.25</v>
      </c>
      <c r="BK1278" s="22">
        <f t="shared" si="59"/>
        <v>520822.5</v>
      </c>
    </row>
    <row r="1279" spans="1:63" x14ac:dyDescent="0.35">
      <c r="A1279" s="23" t="s">
        <v>2640</v>
      </c>
      <c r="B1279" s="79" t="s">
        <v>1278</v>
      </c>
      <c r="C1279" s="80">
        <v>4</v>
      </c>
      <c r="D1279" s="81" t="s">
        <v>23</v>
      </c>
      <c r="E1279" s="79" t="s">
        <v>458</v>
      </c>
      <c r="F1279" s="79" t="s">
        <v>635</v>
      </c>
      <c r="G1279" s="79" t="s">
        <v>918</v>
      </c>
      <c r="H1279" s="79" t="s">
        <v>656</v>
      </c>
      <c r="I1279" s="79" t="s">
        <v>919</v>
      </c>
      <c r="J1279" s="79" t="s">
        <v>658</v>
      </c>
      <c r="K1279" s="79" t="s">
        <v>472</v>
      </c>
      <c r="L1279" s="79" t="s">
        <v>637</v>
      </c>
      <c r="M1279" s="79" t="s">
        <v>650</v>
      </c>
      <c r="N1279" s="82">
        <v>1</v>
      </c>
      <c r="O1279" s="82">
        <v>1</v>
      </c>
      <c r="P1279" s="82">
        <v>1</v>
      </c>
      <c r="Q1279" s="82">
        <v>1</v>
      </c>
      <c r="R1279" s="82">
        <v>1</v>
      </c>
      <c r="S1279" s="82">
        <v>1</v>
      </c>
      <c r="T1279" s="82">
        <v>0</v>
      </c>
      <c r="U1279" s="82">
        <v>0</v>
      </c>
      <c r="V1279" s="82">
        <v>0</v>
      </c>
      <c r="W1279" s="77">
        <v>189980</v>
      </c>
      <c r="X1279" s="77">
        <v>0</v>
      </c>
      <c r="Y1279" s="77">
        <v>0</v>
      </c>
      <c r="Z1279" s="77">
        <v>745.67</v>
      </c>
      <c r="AA1279" s="77">
        <v>0</v>
      </c>
      <c r="AB1279" s="77">
        <v>0</v>
      </c>
      <c r="AC1279" s="77">
        <v>0</v>
      </c>
      <c r="AD1279" s="77">
        <v>189980</v>
      </c>
      <c r="AE1279" s="134">
        <v>44697</v>
      </c>
      <c r="AF1279" s="134">
        <v>46158</v>
      </c>
      <c r="AG1279" s="84">
        <v>189980</v>
      </c>
      <c r="AH1279" s="84">
        <v>2.2111111111111112</v>
      </c>
      <c r="AI1279" s="84">
        <v>4</v>
      </c>
      <c r="AJ1279" s="136">
        <v>4.7100000000000003E-2</v>
      </c>
      <c r="AK1279" s="79" t="s">
        <v>651</v>
      </c>
      <c r="AL1279" s="79" t="s">
        <v>652</v>
      </c>
      <c r="AM1279" s="130">
        <v>0</v>
      </c>
      <c r="AN1279" s="130">
        <v>0</v>
      </c>
      <c r="AO1279" s="130">
        <v>0</v>
      </c>
      <c r="AP1279" s="130">
        <v>0</v>
      </c>
      <c r="AQ1279" s="130">
        <v>0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94990</v>
      </c>
      <c r="BH1279" s="130">
        <v>0</v>
      </c>
      <c r="BI1279" s="22">
        <f t="shared" si="57"/>
        <v>0</v>
      </c>
      <c r="BJ1279" s="22">
        <f t="shared" si="58"/>
        <v>94990</v>
      </c>
      <c r="BK1279" s="22">
        <f t="shared" si="59"/>
        <v>94990</v>
      </c>
    </row>
    <row r="1280" spans="1:63" x14ac:dyDescent="0.35">
      <c r="A1280" s="23" t="s">
        <v>2641</v>
      </c>
      <c r="B1280" s="79" t="s">
        <v>1278</v>
      </c>
      <c r="C1280" s="80">
        <v>5</v>
      </c>
      <c r="D1280" s="81" t="s">
        <v>23</v>
      </c>
      <c r="E1280" s="79" t="s">
        <v>458</v>
      </c>
      <c r="F1280" s="79" t="s">
        <v>635</v>
      </c>
      <c r="G1280" s="79" t="s">
        <v>918</v>
      </c>
      <c r="H1280" s="79" t="s">
        <v>656</v>
      </c>
      <c r="I1280" s="79" t="s">
        <v>919</v>
      </c>
      <c r="J1280" s="79" t="s">
        <v>658</v>
      </c>
      <c r="K1280" s="79" t="s">
        <v>472</v>
      </c>
      <c r="L1280" s="79" t="s">
        <v>637</v>
      </c>
      <c r="M1280" s="79" t="s">
        <v>650</v>
      </c>
      <c r="N1280" s="82">
        <v>1</v>
      </c>
      <c r="O1280" s="82">
        <v>1</v>
      </c>
      <c r="P1280" s="82">
        <v>1</v>
      </c>
      <c r="Q1280" s="82">
        <v>1</v>
      </c>
      <c r="R1280" s="82">
        <v>1</v>
      </c>
      <c r="S1280" s="82">
        <v>1</v>
      </c>
      <c r="T1280" s="82">
        <v>0</v>
      </c>
      <c r="U1280" s="82">
        <v>0</v>
      </c>
      <c r="V1280" s="82">
        <v>0</v>
      </c>
      <c r="W1280" s="77">
        <v>577462.5</v>
      </c>
      <c r="X1280" s="77">
        <v>0</v>
      </c>
      <c r="Y1280" s="77">
        <v>0</v>
      </c>
      <c r="Z1280" s="77">
        <v>2439.7800000000002</v>
      </c>
      <c r="AA1280" s="77">
        <v>0</v>
      </c>
      <c r="AB1280" s="77">
        <v>0</v>
      </c>
      <c r="AC1280" s="77">
        <v>0</v>
      </c>
      <c r="AD1280" s="77">
        <v>577462.5</v>
      </c>
      <c r="AE1280" s="134">
        <v>44697</v>
      </c>
      <c r="AF1280" s="134">
        <v>46523</v>
      </c>
      <c r="AG1280" s="84">
        <v>577462.5</v>
      </c>
      <c r="AH1280" s="84">
        <v>3.2111111111111112</v>
      </c>
      <c r="AI1280" s="84">
        <v>5</v>
      </c>
      <c r="AJ1280" s="136">
        <v>5.0700000000000002E-2</v>
      </c>
      <c r="AK1280" s="79" t="s">
        <v>651</v>
      </c>
      <c r="AL1280" s="79" t="s">
        <v>652</v>
      </c>
      <c r="AM1280" s="130">
        <v>0</v>
      </c>
      <c r="AN1280" s="130">
        <v>0</v>
      </c>
      <c r="AO1280" s="130">
        <v>0</v>
      </c>
      <c r="AP1280" s="130">
        <v>0</v>
      </c>
      <c r="AQ1280" s="130">
        <v>0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0</v>
      </c>
      <c r="BI1280" s="22">
        <f t="shared" si="57"/>
        <v>0</v>
      </c>
      <c r="BJ1280" s="22">
        <f t="shared" si="58"/>
        <v>0</v>
      </c>
      <c r="BK1280" s="22">
        <f t="shared" si="59"/>
        <v>0</v>
      </c>
    </row>
    <row r="1281" spans="1:63" x14ac:dyDescent="0.35">
      <c r="A1281" s="23" t="s">
        <v>2642</v>
      </c>
      <c r="B1281" s="79" t="s">
        <v>1278</v>
      </c>
      <c r="C1281" s="80">
        <v>6</v>
      </c>
      <c r="D1281" s="81" t="s">
        <v>23</v>
      </c>
      <c r="E1281" s="79" t="s">
        <v>458</v>
      </c>
      <c r="F1281" s="79" t="s">
        <v>635</v>
      </c>
      <c r="G1281" s="79" t="s">
        <v>918</v>
      </c>
      <c r="H1281" s="79" t="s">
        <v>656</v>
      </c>
      <c r="I1281" s="79" t="s">
        <v>919</v>
      </c>
      <c r="J1281" s="79" t="s">
        <v>658</v>
      </c>
      <c r="K1281" s="79" t="s">
        <v>472</v>
      </c>
      <c r="L1281" s="79" t="s">
        <v>637</v>
      </c>
      <c r="M1281" s="79" t="s">
        <v>650</v>
      </c>
      <c r="N1281" s="82">
        <v>1</v>
      </c>
      <c r="O1281" s="82">
        <v>1</v>
      </c>
      <c r="P1281" s="82">
        <v>1</v>
      </c>
      <c r="Q1281" s="82">
        <v>1</v>
      </c>
      <c r="R1281" s="82">
        <v>1</v>
      </c>
      <c r="S1281" s="82">
        <v>1</v>
      </c>
      <c r="T1281" s="82">
        <v>0</v>
      </c>
      <c r="U1281" s="82">
        <v>0</v>
      </c>
      <c r="V1281" s="82">
        <v>0</v>
      </c>
      <c r="W1281" s="77">
        <v>987601</v>
      </c>
      <c r="X1281" s="77">
        <v>0</v>
      </c>
      <c r="Y1281" s="77">
        <v>0</v>
      </c>
      <c r="Z1281" s="77">
        <v>4411.28</v>
      </c>
      <c r="AA1281" s="77">
        <v>0</v>
      </c>
      <c r="AB1281" s="77">
        <v>0</v>
      </c>
      <c r="AC1281" s="77">
        <v>0</v>
      </c>
      <c r="AD1281" s="77">
        <v>987601</v>
      </c>
      <c r="AE1281" s="134">
        <v>44697</v>
      </c>
      <c r="AF1281" s="134">
        <v>46889</v>
      </c>
      <c r="AG1281" s="84">
        <v>987601</v>
      </c>
      <c r="AH1281" s="84">
        <v>4.2111111111111112</v>
      </c>
      <c r="AI1281" s="84">
        <v>6</v>
      </c>
      <c r="AJ1281" s="136">
        <v>5.3600000000000002E-2</v>
      </c>
      <c r="AK1281" s="79" t="s">
        <v>651</v>
      </c>
      <c r="AL1281" s="79" t="s">
        <v>652</v>
      </c>
      <c r="AM1281" s="130">
        <v>0</v>
      </c>
      <c r="AN1281" s="130">
        <v>0</v>
      </c>
      <c r="AO1281" s="130">
        <v>0</v>
      </c>
      <c r="AP1281" s="130">
        <v>0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0</v>
      </c>
      <c r="BI1281" s="22">
        <f t="shared" si="57"/>
        <v>0</v>
      </c>
      <c r="BJ1281" s="22">
        <f t="shared" si="58"/>
        <v>0</v>
      </c>
      <c r="BK1281" s="22">
        <f t="shared" si="59"/>
        <v>0</v>
      </c>
    </row>
    <row r="1282" spans="1:63" x14ac:dyDescent="0.35">
      <c r="A1282" s="23" t="s">
        <v>2643</v>
      </c>
      <c r="B1282" s="79" t="s">
        <v>1278</v>
      </c>
      <c r="C1282" s="80">
        <v>7</v>
      </c>
      <c r="D1282" s="81" t="s">
        <v>23</v>
      </c>
      <c r="E1282" s="79" t="s">
        <v>458</v>
      </c>
      <c r="F1282" s="79" t="s">
        <v>635</v>
      </c>
      <c r="G1282" s="79" t="s">
        <v>918</v>
      </c>
      <c r="H1282" s="79" t="s">
        <v>656</v>
      </c>
      <c r="I1282" s="79" t="s">
        <v>919</v>
      </c>
      <c r="J1282" s="79" t="s">
        <v>658</v>
      </c>
      <c r="K1282" s="79" t="s">
        <v>472</v>
      </c>
      <c r="L1282" s="79" t="s">
        <v>637</v>
      </c>
      <c r="M1282" s="79" t="s">
        <v>650</v>
      </c>
      <c r="N1282" s="82">
        <v>1</v>
      </c>
      <c r="O1282" s="82">
        <v>1</v>
      </c>
      <c r="P1282" s="82">
        <v>1</v>
      </c>
      <c r="Q1282" s="82">
        <v>1</v>
      </c>
      <c r="R1282" s="82">
        <v>1</v>
      </c>
      <c r="S1282" s="82">
        <v>1</v>
      </c>
      <c r="T1282" s="82">
        <v>0</v>
      </c>
      <c r="U1282" s="82">
        <v>0</v>
      </c>
      <c r="V1282" s="82">
        <v>0</v>
      </c>
      <c r="W1282" s="77">
        <v>1124540</v>
      </c>
      <c r="X1282" s="77">
        <v>0</v>
      </c>
      <c r="Y1282" s="77">
        <v>0</v>
      </c>
      <c r="Z1282" s="77">
        <v>5285.34</v>
      </c>
      <c r="AA1282" s="77">
        <v>0</v>
      </c>
      <c r="AB1282" s="77">
        <v>0</v>
      </c>
      <c r="AC1282" s="77">
        <v>0</v>
      </c>
      <c r="AD1282" s="77">
        <v>1124540</v>
      </c>
      <c r="AE1282" s="134">
        <v>44697</v>
      </c>
      <c r="AF1282" s="134">
        <v>47254</v>
      </c>
      <c r="AG1282" s="84">
        <v>1124540</v>
      </c>
      <c r="AH1282" s="84">
        <v>5.2111111111111112</v>
      </c>
      <c r="AI1282" s="84">
        <v>7</v>
      </c>
      <c r="AJ1282" s="136">
        <v>5.6399999999999999E-2</v>
      </c>
      <c r="AK1282" s="79" t="s">
        <v>651</v>
      </c>
      <c r="AL1282" s="79" t="s">
        <v>652</v>
      </c>
      <c r="AM1282" s="130">
        <v>0</v>
      </c>
      <c r="AN1282" s="130">
        <v>0</v>
      </c>
      <c r="AO1282" s="130">
        <v>0</v>
      </c>
      <c r="AP1282" s="130">
        <v>0</v>
      </c>
      <c r="AQ1282" s="130">
        <v>0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0</v>
      </c>
      <c r="BI1282" s="22">
        <f t="shared" si="57"/>
        <v>0</v>
      </c>
      <c r="BJ1282" s="22">
        <f t="shared" si="58"/>
        <v>0</v>
      </c>
      <c r="BK1282" s="22">
        <f t="shared" si="59"/>
        <v>0</v>
      </c>
    </row>
    <row r="1283" spans="1:63" x14ac:dyDescent="0.35">
      <c r="A1283" s="23" t="s">
        <v>2644</v>
      </c>
      <c r="B1283" s="79" t="s">
        <v>1278</v>
      </c>
      <c r="C1283" s="80">
        <v>8</v>
      </c>
      <c r="D1283" s="81" t="s">
        <v>23</v>
      </c>
      <c r="E1283" s="79" t="s">
        <v>458</v>
      </c>
      <c r="F1283" s="79" t="s">
        <v>635</v>
      </c>
      <c r="G1283" s="79" t="s">
        <v>918</v>
      </c>
      <c r="H1283" s="79" t="s">
        <v>656</v>
      </c>
      <c r="I1283" s="79" t="s">
        <v>919</v>
      </c>
      <c r="J1283" s="79" t="s">
        <v>658</v>
      </c>
      <c r="K1283" s="79" t="s">
        <v>472</v>
      </c>
      <c r="L1283" s="79" t="s">
        <v>637</v>
      </c>
      <c r="M1283" s="79" t="s">
        <v>650</v>
      </c>
      <c r="N1283" s="82">
        <v>1</v>
      </c>
      <c r="O1283" s="82">
        <v>1</v>
      </c>
      <c r="P1283" s="82">
        <v>1</v>
      </c>
      <c r="Q1283" s="82">
        <v>1</v>
      </c>
      <c r="R1283" s="82">
        <v>1</v>
      </c>
      <c r="S1283" s="82">
        <v>1</v>
      </c>
      <c r="T1283" s="82">
        <v>0</v>
      </c>
      <c r="U1283" s="82">
        <v>0</v>
      </c>
      <c r="V1283" s="82">
        <v>0</v>
      </c>
      <c r="W1283" s="77">
        <v>975270</v>
      </c>
      <c r="X1283" s="77">
        <v>0</v>
      </c>
      <c r="Y1283" s="77">
        <v>0</v>
      </c>
      <c r="Z1283" s="77">
        <v>4819.46</v>
      </c>
      <c r="AA1283" s="77">
        <v>0</v>
      </c>
      <c r="AB1283" s="77">
        <v>0</v>
      </c>
      <c r="AC1283" s="77">
        <v>0</v>
      </c>
      <c r="AD1283" s="77">
        <v>975270</v>
      </c>
      <c r="AE1283" s="134">
        <v>44697</v>
      </c>
      <c r="AF1283" s="134">
        <v>47619</v>
      </c>
      <c r="AG1283" s="84">
        <v>975270</v>
      </c>
      <c r="AH1283" s="84">
        <v>6.2111111111111112</v>
      </c>
      <c r="AI1283" s="84">
        <v>8</v>
      </c>
      <c r="AJ1283" s="136">
        <v>5.9299999999999999E-2</v>
      </c>
      <c r="AK1283" s="79" t="s">
        <v>651</v>
      </c>
      <c r="AL1283" s="79" t="s">
        <v>652</v>
      </c>
      <c r="AM1283" s="130">
        <v>0</v>
      </c>
      <c r="AN1283" s="130">
        <v>0</v>
      </c>
      <c r="AO1283" s="130">
        <v>0</v>
      </c>
      <c r="AP1283" s="130">
        <v>0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0</v>
      </c>
      <c r="BI1283" s="22">
        <f t="shared" ref="BI1283:BI1346" si="60">SUM(AM1283:AV1283)</f>
        <v>0</v>
      </c>
      <c r="BJ1283" s="22">
        <f t="shared" si="58"/>
        <v>0</v>
      </c>
      <c r="BK1283" s="22">
        <f t="shared" si="59"/>
        <v>0</v>
      </c>
    </row>
    <row r="1284" spans="1:63" x14ac:dyDescent="0.35">
      <c r="A1284" s="23" t="s">
        <v>2645</v>
      </c>
      <c r="B1284" s="79" t="s">
        <v>1278</v>
      </c>
      <c r="C1284" s="80">
        <v>9</v>
      </c>
      <c r="D1284" s="81" t="s">
        <v>23</v>
      </c>
      <c r="E1284" s="79" t="s">
        <v>458</v>
      </c>
      <c r="F1284" s="79" t="s">
        <v>635</v>
      </c>
      <c r="G1284" s="79" t="s">
        <v>918</v>
      </c>
      <c r="H1284" s="79" t="s">
        <v>656</v>
      </c>
      <c r="I1284" s="79" t="s">
        <v>919</v>
      </c>
      <c r="J1284" s="79" t="s">
        <v>658</v>
      </c>
      <c r="K1284" s="79" t="s">
        <v>472</v>
      </c>
      <c r="L1284" s="79" t="s">
        <v>637</v>
      </c>
      <c r="M1284" s="79" t="s">
        <v>650</v>
      </c>
      <c r="N1284" s="82">
        <v>1</v>
      </c>
      <c r="O1284" s="82">
        <v>1</v>
      </c>
      <c r="P1284" s="82">
        <v>1</v>
      </c>
      <c r="Q1284" s="82">
        <v>1</v>
      </c>
      <c r="R1284" s="82">
        <v>1</v>
      </c>
      <c r="S1284" s="82">
        <v>1</v>
      </c>
      <c r="T1284" s="82">
        <v>0</v>
      </c>
      <c r="U1284" s="82">
        <v>0</v>
      </c>
      <c r="V1284" s="82">
        <v>0</v>
      </c>
      <c r="W1284" s="77">
        <v>74340</v>
      </c>
      <c r="X1284" s="77">
        <v>0</v>
      </c>
      <c r="Y1284" s="77">
        <v>0</v>
      </c>
      <c r="Z1284" s="77">
        <v>384.71</v>
      </c>
      <c r="AA1284" s="77">
        <v>0</v>
      </c>
      <c r="AB1284" s="77">
        <v>0</v>
      </c>
      <c r="AC1284" s="77">
        <v>0</v>
      </c>
      <c r="AD1284" s="77">
        <v>74340</v>
      </c>
      <c r="AE1284" s="134">
        <v>44697</v>
      </c>
      <c r="AF1284" s="134">
        <v>47984</v>
      </c>
      <c r="AG1284" s="84">
        <v>74340</v>
      </c>
      <c r="AH1284" s="84">
        <v>7.2111111111111112</v>
      </c>
      <c r="AI1284" s="84">
        <v>9</v>
      </c>
      <c r="AJ1284" s="136">
        <v>6.2100000000000002E-2</v>
      </c>
      <c r="AK1284" s="79" t="s">
        <v>651</v>
      </c>
      <c r="AL1284" s="79" t="s">
        <v>652</v>
      </c>
      <c r="AM1284" s="130">
        <v>0</v>
      </c>
      <c r="AN1284" s="130">
        <v>0</v>
      </c>
      <c r="AO1284" s="130">
        <v>0</v>
      </c>
      <c r="AP1284" s="130">
        <v>0</v>
      </c>
      <c r="AQ1284" s="130">
        <v>0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0</v>
      </c>
      <c r="BI1284" s="22">
        <f t="shared" si="60"/>
        <v>0</v>
      </c>
      <c r="BJ1284" s="22">
        <f t="shared" ref="BJ1284:BJ1347" si="61">SUM(AW1284:BH1284)</f>
        <v>0</v>
      </c>
      <c r="BK1284" s="22">
        <f t="shared" ref="BK1284:BK1347" si="62">BI1284+BJ1284</f>
        <v>0</v>
      </c>
    </row>
    <row r="1285" spans="1:63" x14ac:dyDescent="0.35">
      <c r="A1285" s="23" t="s">
        <v>2646</v>
      </c>
      <c r="B1285" s="79" t="s">
        <v>1299</v>
      </c>
      <c r="C1285" s="80">
        <v>1</v>
      </c>
      <c r="D1285" s="81" t="s">
        <v>23</v>
      </c>
      <c r="E1285" s="79" t="s">
        <v>458</v>
      </c>
      <c r="F1285" s="79" t="s">
        <v>635</v>
      </c>
      <c r="G1285" s="79" t="s">
        <v>655</v>
      </c>
      <c r="H1285" s="79" t="s">
        <v>656</v>
      </c>
      <c r="I1285" s="79" t="s">
        <v>657</v>
      </c>
      <c r="J1285" s="79" t="s">
        <v>658</v>
      </c>
      <c r="K1285" s="79" t="s">
        <v>471</v>
      </c>
      <c r="L1285" s="79" t="s">
        <v>637</v>
      </c>
      <c r="M1285" s="79" t="s">
        <v>650</v>
      </c>
      <c r="N1285" s="82">
        <v>1</v>
      </c>
      <c r="O1285" s="82">
        <v>1</v>
      </c>
      <c r="P1285" s="82">
        <v>1</v>
      </c>
      <c r="Q1285" s="82">
        <v>1</v>
      </c>
      <c r="R1285" s="82">
        <v>1</v>
      </c>
      <c r="S1285" s="82">
        <v>1</v>
      </c>
      <c r="T1285" s="82">
        <v>0</v>
      </c>
      <c r="U1285" s="82">
        <v>0</v>
      </c>
      <c r="V1285" s="82">
        <v>0</v>
      </c>
      <c r="W1285" s="77">
        <v>510970.65</v>
      </c>
      <c r="X1285" s="77">
        <v>0</v>
      </c>
      <c r="Y1285" s="77">
        <v>0</v>
      </c>
      <c r="Z1285" s="77">
        <v>0</v>
      </c>
      <c r="AA1285" s="77">
        <v>0</v>
      </c>
      <c r="AB1285" s="77">
        <v>0</v>
      </c>
      <c r="AC1285" s="77">
        <v>0</v>
      </c>
      <c r="AD1285" s="77">
        <v>510970.65</v>
      </c>
      <c r="AE1285" s="134">
        <v>44685</v>
      </c>
      <c r="AF1285" s="134">
        <v>45781</v>
      </c>
      <c r="AG1285" s="84">
        <v>510970.65</v>
      </c>
      <c r="AH1285" s="84">
        <v>1.1777777777777778</v>
      </c>
      <c r="AI1285" s="84">
        <v>3</v>
      </c>
      <c r="AJ1285" s="136">
        <v>6.1652999999999999E-2</v>
      </c>
      <c r="AK1285" s="79" t="s">
        <v>651</v>
      </c>
      <c r="AL1285" s="79" t="s">
        <v>652</v>
      </c>
      <c r="AM1285" s="130">
        <v>0</v>
      </c>
      <c r="AN1285" s="130">
        <v>0</v>
      </c>
      <c r="AO1285" s="130">
        <v>0</v>
      </c>
      <c r="AP1285" s="130">
        <v>0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510970.65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0</v>
      </c>
      <c r="BI1285" s="22">
        <f t="shared" si="60"/>
        <v>0</v>
      </c>
      <c r="BJ1285" s="22">
        <f t="shared" si="61"/>
        <v>510970.65</v>
      </c>
      <c r="BK1285" s="22">
        <f t="shared" si="62"/>
        <v>510970.65</v>
      </c>
    </row>
    <row r="1286" spans="1:63" x14ac:dyDescent="0.35">
      <c r="A1286" s="23" t="s">
        <v>2647</v>
      </c>
      <c r="B1286" s="79" t="s">
        <v>1300</v>
      </c>
      <c r="C1286" s="80">
        <v>1</v>
      </c>
      <c r="D1286" s="81" t="s">
        <v>23</v>
      </c>
      <c r="E1286" s="79" t="s">
        <v>458</v>
      </c>
      <c r="F1286" s="79" t="s">
        <v>635</v>
      </c>
      <c r="G1286" s="79" t="s">
        <v>655</v>
      </c>
      <c r="H1286" s="79" t="s">
        <v>656</v>
      </c>
      <c r="I1286" s="79" t="s">
        <v>657</v>
      </c>
      <c r="J1286" s="79" t="s">
        <v>658</v>
      </c>
      <c r="K1286" s="79" t="s">
        <v>471</v>
      </c>
      <c r="L1286" s="79" t="s">
        <v>637</v>
      </c>
      <c r="M1286" s="79" t="s">
        <v>650</v>
      </c>
      <c r="N1286" s="82">
        <v>1</v>
      </c>
      <c r="O1286" s="82">
        <v>1</v>
      </c>
      <c r="P1286" s="82">
        <v>1</v>
      </c>
      <c r="Q1286" s="82">
        <v>1</v>
      </c>
      <c r="R1286" s="82">
        <v>1</v>
      </c>
      <c r="S1286" s="82">
        <v>1</v>
      </c>
      <c r="T1286" s="82">
        <v>0</v>
      </c>
      <c r="U1286" s="82">
        <v>0</v>
      </c>
      <c r="V1286" s="82">
        <v>0</v>
      </c>
      <c r="W1286" s="77">
        <v>1191863.72</v>
      </c>
      <c r="X1286" s="77">
        <v>0</v>
      </c>
      <c r="Y1286" s="77">
        <v>0</v>
      </c>
      <c r="Z1286" s="77">
        <v>0</v>
      </c>
      <c r="AA1286" s="77">
        <v>0</v>
      </c>
      <c r="AB1286" s="77">
        <v>0</v>
      </c>
      <c r="AC1286" s="77">
        <v>0</v>
      </c>
      <c r="AD1286" s="77">
        <v>1191863.72</v>
      </c>
      <c r="AE1286" s="134">
        <v>44685</v>
      </c>
      <c r="AF1286" s="134">
        <v>46511</v>
      </c>
      <c r="AG1286" s="84">
        <v>1191863.72</v>
      </c>
      <c r="AH1286" s="84">
        <v>3.1777777777777776</v>
      </c>
      <c r="AI1286" s="84">
        <v>5</v>
      </c>
      <c r="AJ1286" s="136">
        <v>7.1294999999999997E-2</v>
      </c>
      <c r="AK1286" s="79" t="s">
        <v>651</v>
      </c>
      <c r="AL1286" s="79" t="s">
        <v>652</v>
      </c>
      <c r="AM1286" s="130">
        <v>0</v>
      </c>
      <c r="AN1286" s="130">
        <v>0</v>
      </c>
      <c r="AO1286" s="130">
        <v>0</v>
      </c>
      <c r="AP1286" s="130">
        <v>0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0</v>
      </c>
      <c r="BI1286" s="22">
        <f t="shared" si="60"/>
        <v>0</v>
      </c>
      <c r="BJ1286" s="22">
        <f t="shared" si="61"/>
        <v>0</v>
      </c>
      <c r="BK1286" s="22">
        <f t="shared" si="62"/>
        <v>0</v>
      </c>
    </row>
    <row r="1287" spans="1:63" x14ac:dyDescent="0.35">
      <c r="A1287" s="23" t="s">
        <v>2648</v>
      </c>
      <c r="B1287" s="79" t="s">
        <v>1301</v>
      </c>
      <c r="C1287" s="80">
        <v>1</v>
      </c>
      <c r="D1287" s="81" t="s">
        <v>23</v>
      </c>
      <c r="E1287" s="79" t="s">
        <v>458</v>
      </c>
      <c r="F1287" s="79" t="s">
        <v>635</v>
      </c>
      <c r="G1287" s="79" t="s">
        <v>55</v>
      </c>
      <c r="H1287" s="79" t="s">
        <v>648</v>
      </c>
      <c r="I1287" s="79" t="s">
        <v>636</v>
      </c>
      <c r="J1287" s="79" t="s">
        <v>649</v>
      </c>
      <c r="K1287" s="79" t="s">
        <v>583</v>
      </c>
      <c r="L1287" s="79" t="s">
        <v>637</v>
      </c>
      <c r="M1287" s="79" t="s">
        <v>650</v>
      </c>
      <c r="N1287" s="82">
        <v>1</v>
      </c>
      <c r="O1287" s="82">
        <v>1</v>
      </c>
      <c r="P1287" s="82">
        <v>1</v>
      </c>
      <c r="Q1287" s="82">
        <v>0</v>
      </c>
      <c r="R1287" s="82">
        <v>0</v>
      </c>
      <c r="S1287" s="82">
        <v>1</v>
      </c>
      <c r="T1287" s="82">
        <v>1</v>
      </c>
      <c r="U1287" s="82">
        <v>1</v>
      </c>
      <c r="V1287" s="82">
        <v>0</v>
      </c>
      <c r="W1287" s="77">
        <v>200000000</v>
      </c>
      <c r="X1287" s="77">
        <v>0</v>
      </c>
      <c r="Y1287" s="77">
        <v>0</v>
      </c>
      <c r="Z1287" s="77">
        <v>0</v>
      </c>
      <c r="AA1287" s="77">
        <v>0</v>
      </c>
      <c r="AB1287" s="77">
        <v>0</v>
      </c>
      <c r="AC1287" s="77">
        <v>0</v>
      </c>
      <c r="AD1287" s="77">
        <v>200000000</v>
      </c>
      <c r="AE1287" s="134">
        <v>44698</v>
      </c>
      <c r="AF1287" s="134">
        <v>48351</v>
      </c>
      <c r="AG1287" s="138">
        <v>200000000</v>
      </c>
      <c r="AH1287" s="84">
        <v>8.2138888888888886</v>
      </c>
      <c r="AI1287" s="84">
        <v>10</v>
      </c>
      <c r="AJ1287" s="136">
        <v>7.8262999999999999E-2</v>
      </c>
      <c r="AK1287" s="79" t="s">
        <v>651</v>
      </c>
      <c r="AL1287" s="79" t="s">
        <v>652</v>
      </c>
      <c r="AM1287" s="130">
        <v>0</v>
      </c>
      <c r="AN1287" s="130">
        <v>0</v>
      </c>
      <c r="AO1287" s="130">
        <v>0</v>
      </c>
      <c r="AP1287" s="130">
        <v>0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0</v>
      </c>
      <c r="BI1287" s="22">
        <f t="shared" si="60"/>
        <v>0</v>
      </c>
      <c r="BJ1287" s="22">
        <f t="shared" si="61"/>
        <v>0</v>
      </c>
      <c r="BK1287" s="22">
        <f t="shared" si="62"/>
        <v>0</v>
      </c>
    </row>
    <row r="1288" spans="1:63" x14ac:dyDescent="0.35">
      <c r="A1288" s="23" t="s">
        <v>2649</v>
      </c>
      <c r="B1288" s="79" t="s">
        <v>1302</v>
      </c>
      <c r="C1288" s="80">
        <v>1</v>
      </c>
      <c r="D1288" s="81" t="s">
        <v>23</v>
      </c>
      <c r="E1288" s="79" t="s">
        <v>458</v>
      </c>
      <c r="F1288" s="79" t="s">
        <v>635</v>
      </c>
      <c r="G1288" s="79" t="s">
        <v>55</v>
      </c>
      <c r="H1288" s="79" t="s">
        <v>648</v>
      </c>
      <c r="I1288" s="79" t="s">
        <v>636</v>
      </c>
      <c r="J1288" s="79" t="s">
        <v>649</v>
      </c>
      <c r="K1288" s="79" t="s">
        <v>583</v>
      </c>
      <c r="L1288" s="79" t="s">
        <v>637</v>
      </c>
      <c r="M1288" s="79" t="s">
        <v>650</v>
      </c>
      <c r="N1288" s="82">
        <v>1</v>
      </c>
      <c r="O1288" s="82">
        <v>1</v>
      </c>
      <c r="P1288" s="82">
        <v>1</v>
      </c>
      <c r="Q1288" s="82">
        <v>0</v>
      </c>
      <c r="R1288" s="82">
        <v>0</v>
      </c>
      <c r="S1288" s="82">
        <v>1</v>
      </c>
      <c r="T1288" s="82">
        <v>1</v>
      </c>
      <c r="U1288" s="82">
        <v>1</v>
      </c>
      <c r="V1288" s="82">
        <v>0</v>
      </c>
      <c r="W1288" s="77">
        <v>186980919.34</v>
      </c>
      <c r="X1288" s="77">
        <v>0</v>
      </c>
      <c r="Y1288" s="77">
        <v>0</v>
      </c>
      <c r="Z1288" s="77">
        <v>0</v>
      </c>
      <c r="AA1288" s="77">
        <v>0</v>
      </c>
      <c r="AB1288" s="77">
        <v>0</v>
      </c>
      <c r="AC1288" s="77">
        <v>0</v>
      </c>
      <c r="AD1288" s="77">
        <v>186980919.34</v>
      </c>
      <c r="AE1288" s="134">
        <v>44698</v>
      </c>
      <c r="AF1288" s="134">
        <v>48351</v>
      </c>
      <c r="AG1288" s="138">
        <v>186980919.342462</v>
      </c>
      <c r="AH1288" s="84">
        <v>8.2138888888888886</v>
      </c>
      <c r="AI1288" s="84">
        <v>10</v>
      </c>
      <c r="AJ1288" s="136">
        <v>7.8262999999999999E-2</v>
      </c>
      <c r="AK1288" s="79" t="s">
        <v>651</v>
      </c>
      <c r="AL1288" s="79" t="s">
        <v>652</v>
      </c>
      <c r="AM1288" s="130">
        <v>0</v>
      </c>
      <c r="AN1288" s="130">
        <v>0</v>
      </c>
      <c r="AO1288" s="130">
        <v>0</v>
      </c>
      <c r="AP1288" s="130">
        <v>0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0</v>
      </c>
      <c r="BI1288" s="22">
        <f t="shared" si="60"/>
        <v>0</v>
      </c>
      <c r="BJ1288" s="22">
        <f t="shared" si="61"/>
        <v>0</v>
      </c>
      <c r="BK1288" s="22">
        <f t="shared" si="62"/>
        <v>0</v>
      </c>
    </row>
    <row r="1289" spans="1:63" x14ac:dyDescent="0.35">
      <c r="A1289" s="23" t="s">
        <v>2650</v>
      </c>
      <c r="B1289" s="79" t="s">
        <v>1314</v>
      </c>
      <c r="C1289" s="80">
        <v>1</v>
      </c>
      <c r="D1289" s="81" t="s">
        <v>23</v>
      </c>
      <c r="E1289" s="79" t="s">
        <v>458</v>
      </c>
      <c r="F1289" s="79" t="s">
        <v>635</v>
      </c>
      <c r="G1289" s="79" t="s">
        <v>655</v>
      </c>
      <c r="H1289" s="79" t="s">
        <v>656</v>
      </c>
      <c r="I1289" s="79" t="s">
        <v>657</v>
      </c>
      <c r="J1289" s="79" t="s">
        <v>658</v>
      </c>
      <c r="K1289" s="79" t="s">
        <v>471</v>
      </c>
      <c r="L1289" s="79" t="s">
        <v>637</v>
      </c>
      <c r="M1289" s="79" t="s">
        <v>650</v>
      </c>
      <c r="N1289" s="82">
        <v>1</v>
      </c>
      <c r="O1289" s="82">
        <v>1</v>
      </c>
      <c r="P1289" s="82">
        <v>1</v>
      </c>
      <c r="Q1289" s="82">
        <v>1</v>
      </c>
      <c r="R1289" s="82">
        <v>1</v>
      </c>
      <c r="S1289" s="82">
        <v>1</v>
      </c>
      <c r="T1289" s="82">
        <v>0</v>
      </c>
      <c r="U1289" s="82">
        <v>0</v>
      </c>
      <c r="V1289" s="82">
        <v>0</v>
      </c>
      <c r="W1289" s="77">
        <v>1702512.99</v>
      </c>
      <c r="X1289" s="77">
        <v>0</v>
      </c>
      <c r="Y1289" s="77">
        <v>0</v>
      </c>
      <c r="Z1289" s="77">
        <v>0</v>
      </c>
      <c r="AA1289" s="77">
        <v>0</v>
      </c>
      <c r="AB1289" s="77">
        <v>0</v>
      </c>
      <c r="AC1289" s="77">
        <v>0</v>
      </c>
      <c r="AD1289" s="77">
        <v>1702512.99</v>
      </c>
      <c r="AE1289" s="134">
        <v>44685</v>
      </c>
      <c r="AF1289" s="139">
        <v>45781</v>
      </c>
      <c r="AG1289" s="84">
        <v>1702512.99</v>
      </c>
      <c r="AH1289" s="84">
        <v>1.1777777777777778</v>
      </c>
      <c r="AI1289" s="84">
        <v>3</v>
      </c>
      <c r="AJ1289" s="136">
        <v>6.1652999999999999E-2</v>
      </c>
      <c r="AK1289" s="79" t="s">
        <v>651</v>
      </c>
      <c r="AL1289" s="79" t="s">
        <v>652</v>
      </c>
      <c r="AM1289" s="130">
        <v>0</v>
      </c>
      <c r="AN1289" s="130">
        <v>0</v>
      </c>
      <c r="AO1289" s="130">
        <v>0</v>
      </c>
      <c r="AP1289" s="130">
        <v>0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1702512.99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0</v>
      </c>
      <c r="BI1289" s="22">
        <f t="shared" si="60"/>
        <v>0</v>
      </c>
      <c r="BJ1289" s="22">
        <f t="shared" si="61"/>
        <v>1702512.99</v>
      </c>
      <c r="BK1289" s="22">
        <f t="shared" si="62"/>
        <v>1702512.99</v>
      </c>
    </row>
    <row r="1290" spans="1:63" x14ac:dyDescent="0.35">
      <c r="A1290" s="23" t="s">
        <v>2651</v>
      </c>
      <c r="B1290" s="79" t="s">
        <v>1320</v>
      </c>
      <c r="C1290" s="80">
        <v>1</v>
      </c>
      <c r="D1290" s="81" t="s">
        <v>23</v>
      </c>
      <c r="E1290" s="79" t="s">
        <v>458</v>
      </c>
      <c r="F1290" s="79" t="s">
        <v>635</v>
      </c>
      <c r="G1290" s="79" t="s">
        <v>978</v>
      </c>
      <c r="H1290" s="79" t="s">
        <v>648</v>
      </c>
      <c r="I1290" s="79" t="s">
        <v>640</v>
      </c>
      <c r="J1290" s="79" t="s">
        <v>649</v>
      </c>
      <c r="K1290" s="79" t="s">
        <v>978</v>
      </c>
      <c r="L1290" s="79" t="s">
        <v>637</v>
      </c>
      <c r="M1290" s="79" t="s">
        <v>650</v>
      </c>
      <c r="N1290" s="82">
        <v>1</v>
      </c>
      <c r="O1290" s="82">
        <v>1</v>
      </c>
      <c r="P1290" s="82">
        <v>1</v>
      </c>
      <c r="Q1290" s="82">
        <v>0</v>
      </c>
      <c r="R1290" s="82">
        <v>1</v>
      </c>
      <c r="S1290" s="82">
        <v>1</v>
      </c>
      <c r="T1290" s="82">
        <v>1</v>
      </c>
      <c r="U1290" s="82">
        <v>1</v>
      </c>
      <c r="V1290" s="82">
        <v>0</v>
      </c>
      <c r="W1290" s="77">
        <v>10000000</v>
      </c>
      <c r="X1290" s="77">
        <v>0</v>
      </c>
      <c r="Y1290" s="77">
        <v>0</v>
      </c>
      <c r="Z1290" s="77">
        <v>0</v>
      </c>
      <c r="AA1290" s="77">
        <v>0</v>
      </c>
      <c r="AB1290" s="77">
        <v>0</v>
      </c>
      <c r="AC1290" s="77">
        <v>0</v>
      </c>
      <c r="AD1290" s="77">
        <v>10000000</v>
      </c>
      <c r="AE1290" s="134">
        <v>44685</v>
      </c>
      <c r="AF1290" s="139">
        <v>45416</v>
      </c>
      <c r="AG1290" s="84">
        <v>10000000</v>
      </c>
      <c r="AH1290" s="84">
        <v>0.17777777777777778</v>
      </c>
      <c r="AI1290" s="84">
        <v>2</v>
      </c>
      <c r="AJ1290" s="136">
        <v>5.1889000000000005E-2</v>
      </c>
      <c r="AK1290" s="79" t="s">
        <v>651</v>
      </c>
      <c r="AL1290" s="79" t="s">
        <v>652</v>
      </c>
      <c r="AM1290" s="130">
        <v>0</v>
      </c>
      <c r="AN1290" s="130">
        <v>0</v>
      </c>
      <c r="AO1290" s="130">
        <v>10000000</v>
      </c>
      <c r="AP1290" s="130">
        <v>0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0</v>
      </c>
      <c r="BI1290" s="22">
        <f t="shared" si="60"/>
        <v>10000000</v>
      </c>
      <c r="BJ1290" s="22">
        <f t="shared" si="61"/>
        <v>0</v>
      </c>
      <c r="BK1290" s="22">
        <f t="shared" si="62"/>
        <v>10000000</v>
      </c>
    </row>
    <row r="1291" spans="1:63" x14ac:dyDescent="0.35">
      <c r="A1291" s="23" t="s">
        <v>2652</v>
      </c>
      <c r="B1291" s="79" t="s">
        <v>1315</v>
      </c>
      <c r="C1291" s="80">
        <v>1</v>
      </c>
      <c r="D1291" s="81" t="s">
        <v>23</v>
      </c>
      <c r="E1291" s="79" t="s">
        <v>458</v>
      </c>
      <c r="F1291" s="79" t="s">
        <v>635</v>
      </c>
      <c r="G1291" s="79" t="s">
        <v>655</v>
      </c>
      <c r="H1291" s="79" t="s">
        <v>656</v>
      </c>
      <c r="I1291" s="79" t="s">
        <v>657</v>
      </c>
      <c r="J1291" s="79" t="s">
        <v>658</v>
      </c>
      <c r="K1291" s="79" t="s">
        <v>471</v>
      </c>
      <c r="L1291" s="79" t="s">
        <v>637</v>
      </c>
      <c r="M1291" s="79" t="s">
        <v>650</v>
      </c>
      <c r="N1291" s="82">
        <v>1</v>
      </c>
      <c r="O1291" s="82">
        <v>1</v>
      </c>
      <c r="P1291" s="82">
        <v>1</v>
      </c>
      <c r="Q1291" s="82">
        <v>1</v>
      </c>
      <c r="R1291" s="82">
        <v>1</v>
      </c>
      <c r="S1291" s="82">
        <v>1</v>
      </c>
      <c r="T1291" s="82">
        <v>0</v>
      </c>
      <c r="U1291" s="82">
        <v>0</v>
      </c>
      <c r="V1291" s="82">
        <v>0</v>
      </c>
      <c r="W1291" s="77">
        <v>6081352.5199999996</v>
      </c>
      <c r="X1291" s="77">
        <v>0</v>
      </c>
      <c r="Y1291" s="77">
        <v>0</v>
      </c>
      <c r="Z1291" s="77">
        <v>0</v>
      </c>
      <c r="AA1291" s="77">
        <v>0</v>
      </c>
      <c r="AB1291" s="77">
        <v>0</v>
      </c>
      <c r="AC1291" s="77">
        <v>0</v>
      </c>
      <c r="AD1291" s="77">
        <v>6081352.5199999996</v>
      </c>
      <c r="AE1291" s="134">
        <v>44685</v>
      </c>
      <c r="AF1291" s="139">
        <v>45781</v>
      </c>
      <c r="AG1291" s="84">
        <v>6081352.5199999996</v>
      </c>
      <c r="AH1291" s="84">
        <v>1.1777777777777778</v>
      </c>
      <c r="AI1291" s="84">
        <v>3</v>
      </c>
      <c r="AJ1291" s="136">
        <v>6.1652999999999999E-2</v>
      </c>
      <c r="AK1291" s="79" t="s">
        <v>651</v>
      </c>
      <c r="AL1291" s="79" t="s">
        <v>652</v>
      </c>
      <c r="AM1291" s="130">
        <v>0</v>
      </c>
      <c r="AN1291" s="130">
        <v>0</v>
      </c>
      <c r="AO1291" s="130">
        <v>0</v>
      </c>
      <c r="AP1291" s="130">
        <v>0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6081352.5199999996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0</v>
      </c>
      <c r="BI1291" s="22">
        <f t="shared" si="60"/>
        <v>0</v>
      </c>
      <c r="BJ1291" s="22">
        <f t="shared" si="61"/>
        <v>6081352.5199999996</v>
      </c>
      <c r="BK1291" s="22">
        <f t="shared" si="62"/>
        <v>6081352.5199999996</v>
      </c>
    </row>
    <row r="1292" spans="1:63" x14ac:dyDescent="0.35">
      <c r="A1292" s="23" t="s">
        <v>2653</v>
      </c>
      <c r="B1292" s="79" t="s">
        <v>1316</v>
      </c>
      <c r="C1292" s="80">
        <v>1</v>
      </c>
      <c r="D1292" s="81" t="s">
        <v>23</v>
      </c>
      <c r="E1292" s="79" t="s">
        <v>458</v>
      </c>
      <c r="F1292" s="79" t="s">
        <v>635</v>
      </c>
      <c r="G1292" s="79" t="s">
        <v>655</v>
      </c>
      <c r="H1292" s="79" t="s">
        <v>656</v>
      </c>
      <c r="I1292" s="79" t="s">
        <v>657</v>
      </c>
      <c r="J1292" s="79" t="s">
        <v>658</v>
      </c>
      <c r="K1292" s="79" t="s">
        <v>471</v>
      </c>
      <c r="L1292" s="79" t="s">
        <v>637</v>
      </c>
      <c r="M1292" s="79" t="s">
        <v>650</v>
      </c>
      <c r="N1292" s="82">
        <v>1</v>
      </c>
      <c r="O1292" s="82">
        <v>1</v>
      </c>
      <c r="P1292" s="82">
        <v>1</v>
      </c>
      <c r="Q1292" s="82">
        <v>1</v>
      </c>
      <c r="R1292" s="82">
        <v>1</v>
      </c>
      <c r="S1292" s="82">
        <v>1</v>
      </c>
      <c r="T1292" s="82">
        <v>0</v>
      </c>
      <c r="U1292" s="82">
        <v>0</v>
      </c>
      <c r="V1292" s="82">
        <v>0</v>
      </c>
      <c r="W1292" s="77">
        <v>1350237.19</v>
      </c>
      <c r="X1292" s="77">
        <v>0</v>
      </c>
      <c r="Y1292" s="77">
        <v>0</v>
      </c>
      <c r="Z1292" s="77">
        <v>0</v>
      </c>
      <c r="AA1292" s="77">
        <v>0</v>
      </c>
      <c r="AB1292" s="77">
        <v>0</v>
      </c>
      <c r="AC1292" s="77">
        <v>0</v>
      </c>
      <c r="AD1292" s="77">
        <v>1350237.19</v>
      </c>
      <c r="AE1292" s="134">
        <v>44685</v>
      </c>
      <c r="AF1292" s="139">
        <v>45781</v>
      </c>
      <c r="AG1292" s="84">
        <v>1350237.19</v>
      </c>
      <c r="AH1292" s="84">
        <v>1.1777777777777778</v>
      </c>
      <c r="AI1292" s="84">
        <v>3</v>
      </c>
      <c r="AJ1292" s="136">
        <v>6.1652999999999999E-2</v>
      </c>
      <c r="AK1292" s="79" t="s">
        <v>651</v>
      </c>
      <c r="AL1292" s="79" t="s">
        <v>652</v>
      </c>
      <c r="AM1292" s="130">
        <v>0</v>
      </c>
      <c r="AN1292" s="130">
        <v>0</v>
      </c>
      <c r="AO1292" s="130">
        <v>0</v>
      </c>
      <c r="AP1292" s="130">
        <v>0</v>
      </c>
      <c r="AQ1292" s="130">
        <v>0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1350237.19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0</v>
      </c>
      <c r="BI1292" s="22">
        <f t="shared" si="60"/>
        <v>0</v>
      </c>
      <c r="BJ1292" s="22">
        <f t="shared" si="61"/>
        <v>1350237.19</v>
      </c>
      <c r="BK1292" s="22">
        <f t="shared" si="62"/>
        <v>1350237.19</v>
      </c>
    </row>
    <row r="1293" spans="1:63" x14ac:dyDescent="0.35">
      <c r="A1293" s="23" t="s">
        <v>1385</v>
      </c>
      <c r="B1293" s="79" t="s">
        <v>1312</v>
      </c>
      <c r="C1293" s="80">
        <v>2</v>
      </c>
      <c r="D1293" s="81" t="s">
        <v>23</v>
      </c>
      <c r="E1293" s="79" t="s">
        <v>458</v>
      </c>
      <c r="F1293" s="79" t="s">
        <v>635</v>
      </c>
      <c r="G1293" s="79" t="s">
        <v>918</v>
      </c>
      <c r="H1293" s="79" t="s">
        <v>656</v>
      </c>
      <c r="I1293" s="79" t="s">
        <v>919</v>
      </c>
      <c r="J1293" s="79" t="s">
        <v>658</v>
      </c>
      <c r="K1293" s="79" t="s">
        <v>472</v>
      </c>
      <c r="L1293" s="79" t="s">
        <v>637</v>
      </c>
      <c r="M1293" s="79" t="s">
        <v>650</v>
      </c>
      <c r="N1293" s="82">
        <v>1</v>
      </c>
      <c r="O1293" s="82">
        <v>1</v>
      </c>
      <c r="P1293" s="82">
        <v>1</v>
      </c>
      <c r="Q1293" s="82">
        <v>1</v>
      </c>
      <c r="R1293" s="82">
        <v>1</v>
      </c>
      <c r="S1293" s="82">
        <v>1</v>
      </c>
      <c r="T1293" s="82">
        <v>0</v>
      </c>
      <c r="U1293" s="82">
        <v>0</v>
      </c>
      <c r="V1293" s="82">
        <v>0</v>
      </c>
      <c r="W1293" s="77">
        <v>23083.75</v>
      </c>
      <c r="X1293" s="77">
        <v>0</v>
      </c>
      <c r="Y1293" s="77">
        <v>0</v>
      </c>
      <c r="Z1293" s="77">
        <v>73.48</v>
      </c>
      <c r="AA1293" s="77">
        <v>0</v>
      </c>
      <c r="AB1293" s="77">
        <v>0</v>
      </c>
      <c r="AC1293" s="77">
        <v>0</v>
      </c>
      <c r="AD1293" s="77">
        <v>23083.75</v>
      </c>
      <c r="AE1293" s="134">
        <v>44735</v>
      </c>
      <c r="AF1293" s="139">
        <v>45466</v>
      </c>
      <c r="AG1293" s="84">
        <v>46167.5</v>
      </c>
      <c r="AH1293" s="84">
        <v>0.31388888888888888</v>
      </c>
      <c r="AI1293" s="84">
        <v>2</v>
      </c>
      <c r="AJ1293" s="136">
        <v>3.8199999999999998E-2</v>
      </c>
      <c r="AK1293" s="79" t="s">
        <v>651</v>
      </c>
      <c r="AL1293" s="79" t="s">
        <v>652</v>
      </c>
      <c r="AM1293" s="130">
        <v>0</v>
      </c>
      <c r="AN1293" s="130">
        <v>0</v>
      </c>
      <c r="AO1293" s="130">
        <v>0</v>
      </c>
      <c r="AP1293" s="130">
        <v>23083.75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0</v>
      </c>
      <c r="BI1293" s="22">
        <f t="shared" si="60"/>
        <v>23083.75</v>
      </c>
      <c r="BJ1293" s="22">
        <f t="shared" si="61"/>
        <v>0</v>
      </c>
      <c r="BK1293" s="22">
        <f t="shared" si="62"/>
        <v>23083.75</v>
      </c>
    </row>
    <row r="1294" spans="1:63" x14ac:dyDescent="0.35">
      <c r="A1294" s="23" t="s">
        <v>2654</v>
      </c>
      <c r="B1294" s="79" t="s">
        <v>1312</v>
      </c>
      <c r="C1294" s="80">
        <v>3</v>
      </c>
      <c r="D1294" s="81" t="s">
        <v>23</v>
      </c>
      <c r="E1294" s="79" t="s">
        <v>458</v>
      </c>
      <c r="F1294" s="79" t="s">
        <v>635</v>
      </c>
      <c r="G1294" s="79" t="s">
        <v>918</v>
      </c>
      <c r="H1294" s="79" t="s">
        <v>656</v>
      </c>
      <c r="I1294" s="79" t="s">
        <v>919</v>
      </c>
      <c r="J1294" s="79" t="s">
        <v>658</v>
      </c>
      <c r="K1294" s="79" t="s">
        <v>472</v>
      </c>
      <c r="L1294" s="79" t="s">
        <v>637</v>
      </c>
      <c r="M1294" s="79" t="s">
        <v>650</v>
      </c>
      <c r="N1294" s="82">
        <v>1</v>
      </c>
      <c r="O1294" s="82">
        <v>1</v>
      </c>
      <c r="P1294" s="82">
        <v>1</v>
      </c>
      <c r="Q1294" s="82">
        <v>1</v>
      </c>
      <c r="R1294" s="82">
        <v>1</v>
      </c>
      <c r="S1294" s="82">
        <v>1</v>
      </c>
      <c r="T1294" s="82">
        <v>0</v>
      </c>
      <c r="U1294" s="82">
        <v>0</v>
      </c>
      <c r="V1294" s="82">
        <v>0</v>
      </c>
      <c r="W1294" s="77">
        <v>463150</v>
      </c>
      <c r="X1294" s="77">
        <v>0</v>
      </c>
      <c r="Y1294" s="77">
        <v>0</v>
      </c>
      <c r="Z1294" s="77">
        <v>1659.62</v>
      </c>
      <c r="AA1294" s="77">
        <v>0</v>
      </c>
      <c r="AB1294" s="77">
        <v>0</v>
      </c>
      <c r="AC1294" s="77">
        <v>0</v>
      </c>
      <c r="AD1294" s="77">
        <v>463150</v>
      </c>
      <c r="AE1294" s="134">
        <v>44735</v>
      </c>
      <c r="AF1294" s="139">
        <v>45831</v>
      </c>
      <c r="AG1294" s="84">
        <v>463150</v>
      </c>
      <c r="AH1294" s="84">
        <v>1.3138888888888889</v>
      </c>
      <c r="AI1294" s="84">
        <v>3</v>
      </c>
      <c r="AJ1294" s="136">
        <v>4.2999999999999997E-2</v>
      </c>
      <c r="AK1294" s="79" t="s">
        <v>651</v>
      </c>
      <c r="AL1294" s="79" t="s">
        <v>652</v>
      </c>
      <c r="AM1294" s="130">
        <v>0</v>
      </c>
      <c r="AN1294" s="130">
        <v>0</v>
      </c>
      <c r="AO1294" s="130">
        <v>0</v>
      </c>
      <c r="AP1294" s="130">
        <v>0</v>
      </c>
      <c r="AQ1294" s="130">
        <v>0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231575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231575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0</v>
      </c>
      <c r="BI1294" s="22">
        <f t="shared" si="60"/>
        <v>231575</v>
      </c>
      <c r="BJ1294" s="22">
        <f t="shared" si="61"/>
        <v>231575</v>
      </c>
      <c r="BK1294" s="22">
        <f t="shared" si="62"/>
        <v>463150</v>
      </c>
    </row>
    <row r="1295" spans="1:63" x14ac:dyDescent="0.35">
      <c r="A1295" s="23" t="s">
        <v>2655</v>
      </c>
      <c r="B1295" s="79" t="s">
        <v>1312</v>
      </c>
      <c r="C1295" s="80">
        <v>4</v>
      </c>
      <c r="D1295" s="81" t="s">
        <v>23</v>
      </c>
      <c r="E1295" s="79" t="s">
        <v>458</v>
      </c>
      <c r="F1295" s="79" t="s">
        <v>635</v>
      </c>
      <c r="G1295" s="79" t="s">
        <v>918</v>
      </c>
      <c r="H1295" s="79" t="s">
        <v>656</v>
      </c>
      <c r="I1295" s="79" t="s">
        <v>919</v>
      </c>
      <c r="J1295" s="79" t="s">
        <v>658</v>
      </c>
      <c r="K1295" s="79" t="s">
        <v>472</v>
      </c>
      <c r="L1295" s="79" t="s">
        <v>637</v>
      </c>
      <c r="M1295" s="79" t="s">
        <v>650</v>
      </c>
      <c r="N1295" s="82">
        <v>1</v>
      </c>
      <c r="O1295" s="82">
        <v>1</v>
      </c>
      <c r="P1295" s="82">
        <v>1</v>
      </c>
      <c r="Q1295" s="82">
        <v>1</v>
      </c>
      <c r="R1295" s="82">
        <v>1</v>
      </c>
      <c r="S1295" s="82">
        <v>1</v>
      </c>
      <c r="T1295" s="82">
        <v>0</v>
      </c>
      <c r="U1295" s="82">
        <v>0</v>
      </c>
      <c r="V1295" s="82">
        <v>0</v>
      </c>
      <c r="W1295" s="77">
        <v>257682.5</v>
      </c>
      <c r="X1295" s="77">
        <v>0</v>
      </c>
      <c r="Y1295" s="77">
        <v>0</v>
      </c>
      <c r="Z1295" s="77">
        <v>1011.4</v>
      </c>
      <c r="AA1295" s="77">
        <v>0</v>
      </c>
      <c r="AB1295" s="77">
        <v>0</v>
      </c>
      <c r="AC1295" s="77">
        <v>0</v>
      </c>
      <c r="AD1295" s="77">
        <v>257682.5</v>
      </c>
      <c r="AE1295" s="134">
        <v>44735</v>
      </c>
      <c r="AF1295" s="139">
        <v>46196</v>
      </c>
      <c r="AG1295" s="84">
        <v>257682.5</v>
      </c>
      <c r="AH1295" s="84">
        <v>2.3138888888888891</v>
      </c>
      <c r="AI1295" s="84">
        <v>4</v>
      </c>
      <c r="AJ1295" s="136">
        <v>4.7100000000000003E-2</v>
      </c>
      <c r="AK1295" s="79" t="s">
        <v>651</v>
      </c>
      <c r="AL1295" s="79" t="s">
        <v>652</v>
      </c>
      <c r="AM1295" s="130">
        <v>0</v>
      </c>
      <c r="AN1295" s="130">
        <v>0</v>
      </c>
      <c r="AO1295" s="130">
        <v>0</v>
      </c>
      <c r="AP1295" s="130">
        <v>0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128841.25</v>
      </c>
      <c r="BI1295" s="22">
        <f t="shared" si="60"/>
        <v>0</v>
      </c>
      <c r="BJ1295" s="22">
        <f t="shared" si="61"/>
        <v>128841.25</v>
      </c>
      <c r="BK1295" s="22">
        <f t="shared" si="62"/>
        <v>128841.25</v>
      </c>
    </row>
    <row r="1296" spans="1:63" x14ac:dyDescent="0.35">
      <c r="A1296" s="23" t="s">
        <v>2656</v>
      </c>
      <c r="B1296" s="79" t="s">
        <v>1312</v>
      </c>
      <c r="C1296" s="80">
        <v>5</v>
      </c>
      <c r="D1296" s="81" t="s">
        <v>23</v>
      </c>
      <c r="E1296" s="79" t="s">
        <v>458</v>
      </c>
      <c r="F1296" s="79" t="s">
        <v>635</v>
      </c>
      <c r="G1296" s="79" t="s">
        <v>918</v>
      </c>
      <c r="H1296" s="79" t="s">
        <v>656</v>
      </c>
      <c r="I1296" s="79" t="s">
        <v>919</v>
      </c>
      <c r="J1296" s="79" t="s">
        <v>658</v>
      </c>
      <c r="K1296" s="79" t="s">
        <v>472</v>
      </c>
      <c r="L1296" s="79" t="s">
        <v>637</v>
      </c>
      <c r="M1296" s="79" t="s">
        <v>650</v>
      </c>
      <c r="N1296" s="82">
        <v>1</v>
      </c>
      <c r="O1296" s="82">
        <v>1</v>
      </c>
      <c r="P1296" s="82">
        <v>1</v>
      </c>
      <c r="Q1296" s="82">
        <v>1</v>
      </c>
      <c r="R1296" s="82">
        <v>1</v>
      </c>
      <c r="S1296" s="82">
        <v>1</v>
      </c>
      <c r="T1296" s="82">
        <v>0</v>
      </c>
      <c r="U1296" s="82">
        <v>0</v>
      </c>
      <c r="V1296" s="82">
        <v>0</v>
      </c>
      <c r="W1296" s="77">
        <v>851517.5</v>
      </c>
      <c r="X1296" s="77">
        <v>0</v>
      </c>
      <c r="Y1296" s="77">
        <v>0</v>
      </c>
      <c r="Z1296" s="77">
        <v>3597.66</v>
      </c>
      <c r="AA1296" s="77">
        <v>0</v>
      </c>
      <c r="AB1296" s="77">
        <v>0</v>
      </c>
      <c r="AC1296" s="77">
        <v>0</v>
      </c>
      <c r="AD1296" s="77">
        <v>851517.5</v>
      </c>
      <c r="AE1296" s="134">
        <v>44735</v>
      </c>
      <c r="AF1296" s="139">
        <v>46561</v>
      </c>
      <c r="AG1296" s="84">
        <v>851517.5</v>
      </c>
      <c r="AH1296" s="84">
        <v>3.3138888888888891</v>
      </c>
      <c r="AI1296" s="84">
        <v>5</v>
      </c>
      <c r="AJ1296" s="136">
        <v>5.0700000000000002E-2</v>
      </c>
      <c r="AK1296" s="79" t="s">
        <v>651</v>
      </c>
      <c r="AL1296" s="79" t="s">
        <v>652</v>
      </c>
      <c r="AM1296" s="130">
        <v>0</v>
      </c>
      <c r="AN1296" s="130">
        <v>0</v>
      </c>
      <c r="AO1296" s="130">
        <v>0</v>
      </c>
      <c r="AP1296" s="130">
        <v>0</v>
      </c>
      <c r="AQ1296" s="130">
        <v>0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0</v>
      </c>
      <c r="BI1296" s="22">
        <f t="shared" si="60"/>
        <v>0</v>
      </c>
      <c r="BJ1296" s="22">
        <f t="shared" si="61"/>
        <v>0</v>
      </c>
      <c r="BK1296" s="22">
        <f t="shared" si="62"/>
        <v>0</v>
      </c>
    </row>
    <row r="1297" spans="1:63" x14ac:dyDescent="0.35">
      <c r="A1297" s="23" t="s">
        <v>2657</v>
      </c>
      <c r="B1297" s="79" t="s">
        <v>1312</v>
      </c>
      <c r="C1297" s="80">
        <v>6</v>
      </c>
      <c r="D1297" s="81" t="s">
        <v>23</v>
      </c>
      <c r="E1297" s="79" t="s">
        <v>458</v>
      </c>
      <c r="F1297" s="79" t="s">
        <v>635</v>
      </c>
      <c r="G1297" s="79" t="s">
        <v>918</v>
      </c>
      <c r="H1297" s="79" t="s">
        <v>656</v>
      </c>
      <c r="I1297" s="79" t="s">
        <v>919</v>
      </c>
      <c r="J1297" s="79" t="s">
        <v>658</v>
      </c>
      <c r="K1297" s="79" t="s">
        <v>472</v>
      </c>
      <c r="L1297" s="79" t="s">
        <v>637</v>
      </c>
      <c r="M1297" s="79" t="s">
        <v>650</v>
      </c>
      <c r="N1297" s="82">
        <v>1</v>
      </c>
      <c r="O1297" s="82">
        <v>1</v>
      </c>
      <c r="P1297" s="82">
        <v>1</v>
      </c>
      <c r="Q1297" s="82">
        <v>1</v>
      </c>
      <c r="R1297" s="82">
        <v>1</v>
      </c>
      <c r="S1297" s="82">
        <v>1</v>
      </c>
      <c r="T1297" s="82">
        <v>0</v>
      </c>
      <c r="U1297" s="82">
        <v>0</v>
      </c>
      <c r="V1297" s="82">
        <v>0</v>
      </c>
      <c r="W1297" s="77">
        <v>50740</v>
      </c>
      <c r="X1297" s="77">
        <v>0</v>
      </c>
      <c r="Y1297" s="77">
        <v>0</v>
      </c>
      <c r="Z1297" s="77">
        <v>226.64</v>
      </c>
      <c r="AA1297" s="77">
        <v>0</v>
      </c>
      <c r="AB1297" s="77">
        <v>0</v>
      </c>
      <c r="AC1297" s="77">
        <v>0</v>
      </c>
      <c r="AD1297" s="77">
        <v>50740</v>
      </c>
      <c r="AE1297" s="134">
        <v>44735</v>
      </c>
      <c r="AF1297" s="139">
        <v>46927</v>
      </c>
      <c r="AG1297" s="84">
        <v>50740</v>
      </c>
      <c r="AH1297" s="84">
        <v>4.3138888888888891</v>
      </c>
      <c r="AI1297" s="84">
        <v>6</v>
      </c>
      <c r="AJ1297" s="136">
        <v>5.3600000000000002E-2</v>
      </c>
      <c r="AK1297" s="79" t="s">
        <v>651</v>
      </c>
      <c r="AL1297" s="79" t="s">
        <v>652</v>
      </c>
      <c r="AM1297" s="130">
        <v>0</v>
      </c>
      <c r="AN1297" s="130">
        <v>0</v>
      </c>
      <c r="AO1297" s="130">
        <v>0</v>
      </c>
      <c r="AP1297" s="130">
        <v>0</v>
      </c>
      <c r="AQ1297" s="130">
        <v>0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0</v>
      </c>
      <c r="BI1297" s="22">
        <f t="shared" si="60"/>
        <v>0</v>
      </c>
      <c r="BJ1297" s="22">
        <f t="shared" si="61"/>
        <v>0</v>
      </c>
      <c r="BK1297" s="22">
        <f t="shared" si="62"/>
        <v>0</v>
      </c>
    </row>
    <row r="1298" spans="1:63" x14ac:dyDescent="0.35">
      <c r="A1298" s="23" t="s">
        <v>2658</v>
      </c>
      <c r="B1298" s="79" t="s">
        <v>1312</v>
      </c>
      <c r="C1298" s="80">
        <v>7</v>
      </c>
      <c r="D1298" s="81" t="s">
        <v>23</v>
      </c>
      <c r="E1298" s="79" t="s">
        <v>458</v>
      </c>
      <c r="F1298" s="79" t="s">
        <v>635</v>
      </c>
      <c r="G1298" s="79" t="s">
        <v>918</v>
      </c>
      <c r="H1298" s="79" t="s">
        <v>656</v>
      </c>
      <c r="I1298" s="79" t="s">
        <v>919</v>
      </c>
      <c r="J1298" s="79" t="s">
        <v>658</v>
      </c>
      <c r="K1298" s="79" t="s">
        <v>472</v>
      </c>
      <c r="L1298" s="79" t="s">
        <v>637</v>
      </c>
      <c r="M1298" s="79" t="s">
        <v>650</v>
      </c>
      <c r="N1298" s="82">
        <v>1</v>
      </c>
      <c r="O1298" s="82">
        <v>1</v>
      </c>
      <c r="P1298" s="82">
        <v>1</v>
      </c>
      <c r="Q1298" s="82">
        <v>1</v>
      </c>
      <c r="R1298" s="82">
        <v>1</v>
      </c>
      <c r="S1298" s="82">
        <v>1</v>
      </c>
      <c r="T1298" s="82">
        <v>0</v>
      </c>
      <c r="U1298" s="82">
        <v>0</v>
      </c>
      <c r="V1298" s="82">
        <v>0</v>
      </c>
      <c r="W1298" s="77">
        <v>159300</v>
      </c>
      <c r="X1298" s="77">
        <v>0</v>
      </c>
      <c r="Y1298" s="77">
        <v>0</v>
      </c>
      <c r="Z1298" s="77">
        <v>748.71</v>
      </c>
      <c r="AA1298" s="77">
        <v>0</v>
      </c>
      <c r="AB1298" s="77">
        <v>0</v>
      </c>
      <c r="AC1298" s="77">
        <v>0</v>
      </c>
      <c r="AD1298" s="77">
        <v>159300</v>
      </c>
      <c r="AE1298" s="134">
        <v>44735</v>
      </c>
      <c r="AF1298" s="139">
        <v>47292</v>
      </c>
      <c r="AG1298" s="84">
        <v>159300</v>
      </c>
      <c r="AH1298" s="84">
        <v>5.3138888888888891</v>
      </c>
      <c r="AI1298" s="84">
        <v>7</v>
      </c>
      <c r="AJ1298" s="136">
        <v>5.6399999999999999E-2</v>
      </c>
      <c r="AK1298" s="79" t="s">
        <v>651</v>
      </c>
      <c r="AL1298" s="79" t="s">
        <v>652</v>
      </c>
      <c r="AM1298" s="130">
        <v>0</v>
      </c>
      <c r="AN1298" s="130">
        <v>0</v>
      </c>
      <c r="AO1298" s="130">
        <v>0</v>
      </c>
      <c r="AP1298" s="130">
        <v>0</v>
      </c>
      <c r="AQ1298" s="130">
        <v>0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0</v>
      </c>
      <c r="BI1298" s="22">
        <f t="shared" si="60"/>
        <v>0</v>
      </c>
      <c r="BJ1298" s="22">
        <f t="shared" si="61"/>
        <v>0</v>
      </c>
      <c r="BK1298" s="22">
        <f t="shared" si="62"/>
        <v>0</v>
      </c>
    </row>
    <row r="1299" spans="1:63" x14ac:dyDescent="0.35">
      <c r="A1299" s="23" t="s">
        <v>1386</v>
      </c>
      <c r="B1299" s="79" t="s">
        <v>1313</v>
      </c>
      <c r="C1299" s="80">
        <v>2</v>
      </c>
      <c r="D1299" s="81" t="s">
        <v>23</v>
      </c>
      <c r="E1299" s="79" t="s">
        <v>458</v>
      </c>
      <c r="F1299" s="79" t="s">
        <v>635</v>
      </c>
      <c r="G1299" s="79" t="s">
        <v>918</v>
      </c>
      <c r="H1299" s="79" t="s">
        <v>656</v>
      </c>
      <c r="I1299" s="79" t="s">
        <v>919</v>
      </c>
      <c r="J1299" s="79" t="s">
        <v>658</v>
      </c>
      <c r="K1299" s="79" t="s">
        <v>472</v>
      </c>
      <c r="L1299" s="79" t="s">
        <v>637</v>
      </c>
      <c r="M1299" s="79" t="s">
        <v>650</v>
      </c>
      <c r="N1299" s="82">
        <v>1</v>
      </c>
      <c r="O1299" s="82">
        <v>1</v>
      </c>
      <c r="P1299" s="82">
        <v>1</v>
      </c>
      <c r="Q1299" s="82">
        <v>1</v>
      </c>
      <c r="R1299" s="82">
        <v>1</v>
      </c>
      <c r="S1299" s="82">
        <v>1</v>
      </c>
      <c r="T1299" s="82">
        <v>0</v>
      </c>
      <c r="U1299" s="82">
        <v>0</v>
      </c>
      <c r="V1299" s="82">
        <v>0</v>
      </c>
      <c r="W1299" s="77">
        <v>308570</v>
      </c>
      <c r="X1299" s="77">
        <v>0</v>
      </c>
      <c r="Y1299" s="77">
        <v>0</v>
      </c>
      <c r="Z1299" s="77">
        <v>982.28</v>
      </c>
      <c r="AA1299" s="77">
        <v>0</v>
      </c>
      <c r="AB1299" s="77">
        <v>0</v>
      </c>
      <c r="AC1299" s="77">
        <v>0</v>
      </c>
      <c r="AD1299" s="77">
        <v>308570</v>
      </c>
      <c r="AE1299" s="134">
        <v>44739</v>
      </c>
      <c r="AF1299" s="139">
        <v>45470</v>
      </c>
      <c r="AG1299" s="84">
        <v>617140</v>
      </c>
      <c r="AH1299" s="84">
        <v>0.32500000000000001</v>
      </c>
      <c r="AI1299" s="84">
        <v>2</v>
      </c>
      <c r="AJ1299" s="136">
        <v>3.8199999999999998E-2</v>
      </c>
      <c r="AK1299" s="79" t="s">
        <v>651</v>
      </c>
      <c r="AL1299" s="79" t="s">
        <v>652</v>
      </c>
      <c r="AM1299" s="130">
        <v>0</v>
      </c>
      <c r="AN1299" s="130">
        <v>0</v>
      </c>
      <c r="AO1299" s="130">
        <v>0</v>
      </c>
      <c r="AP1299" s="130">
        <v>308570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0</v>
      </c>
      <c r="BI1299" s="22">
        <f t="shared" si="60"/>
        <v>308570</v>
      </c>
      <c r="BJ1299" s="22">
        <f t="shared" si="61"/>
        <v>0</v>
      </c>
      <c r="BK1299" s="22">
        <f t="shared" si="62"/>
        <v>308570</v>
      </c>
    </row>
    <row r="1300" spans="1:63" x14ac:dyDescent="0.35">
      <c r="A1300" s="23" t="s">
        <v>2659</v>
      </c>
      <c r="B1300" s="79" t="s">
        <v>1313</v>
      </c>
      <c r="C1300" s="80">
        <v>3</v>
      </c>
      <c r="D1300" s="81" t="s">
        <v>23</v>
      </c>
      <c r="E1300" s="79" t="s">
        <v>458</v>
      </c>
      <c r="F1300" s="79" t="s">
        <v>635</v>
      </c>
      <c r="G1300" s="79" t="s">
        <v>918</v>
      </c>
      <c r="H1300" s="79" t="s">
        <v>656</v>
      </c>
      <c r="I1300" s="79" t="s">
        <v>919</v>
      </c>
      <c r="J1300" s="79" t="s">
        <v>658</v>
      </c>
      <c r="K1300" s="79" t="s">
        <v>472</v>
      </c>
      <c r="L1300" s="79" t="s">
        <v>637</v>
      </c>
      <c r="M1300" s="79" t="s">
        <v>650</v>
      </c>
      <c r="N1300" s="82">
        <v>1</v>
      </c>
      <c r="O1300" s="82">
        <v>1</v>
      </c>
      <c r="P1300" s="82">
        <v>1</v>
      </c>
      <c r="Q1300" s="82">
        <v>1</v>
      </c>
      <c r="R1300" s="82">
        <v>1</v>
      </c>
      <c r="S1300" s="82">
        <v>1</v>
      </c>
      <c r="T1300" s="82">
        <v>0</v>
      </c>
      <c r="U1300" s="82">
        <v>0</v>
      </c>
      <c r="V1300" s="82">
        <v>0</v>
      </c>
      <c r="W1300" s="77">
        <v>862285</v>
      </c>
      <c r="X1300" s="77">
        <v>0</v>
      </c>
      <c r="Y1300" s="77">
        <v>0</v>
      </c>
      <c r="Z1300" s="77">
        <v>3089.85</v>
      </c>
      <c r="AA1300" s="77">
        <v>0</v>
      </c>
      <c r="AB1300" s="77">
        <v>0</v>
      </c>
      <c r="AC1300" s="77">
        <v>0</v>
      </c>
      <c r="AD1300" s="77">
        <v>862285</v>
      </c>
      <c r="AE1300" s="134">
        <v>44739</v>
      </c>
      <c r="AF1300" s="139">
        <v>45835</v>
      </c>
      <c r="AG1300" s="84">
        <v>862285</v>
      </c>
      <c r="AH1300" s="84">
        <v>1.325</v>
      </c>
      <c r="AI1300" s="84">
        <v>3</v>
      </c>
      <c r="AJ1300" s="136">
        <v>4.2999999999999997E-2</v>
      </c>
      <c r="AK1300" s="79" t="s">
        <v>651</v>
      </c>
      <c r="AL1300" s="79" t="s">
        <v>652</v>
      </c>
      <c r="AM1300" s="130">
        <v>0</v>
      </c>
      <c r="AN1300" s="130">
        <v>0</v>
      </c>
      <c r="AO1300" s="130">
        <v>0</v>
      </c>
      <c r="AP1300" s="130">
        <v>0</v>
      </c>
      <c r="AQ1300" s="130">
        <v>0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431142.5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431142.5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0</v>
      </c>
      <c r="BI1300" s="22">
        <f t="shared" si="60"/>
        <v>431142.5</v>
      </c>
      <c r="BJ1300" s="22">
        <f t="shared" si="61"/>
        <v>431142.5</v>
      </c>
      <c r="BK1300" s="22">
        <f t="shared" si="62"/>
        <v>862285</v>
      </c>
    </row>
    <row r="1301" spans="1:63" x14ac:dyDescent="0.35">
      <c r="A1301" s="23" t="s">
        <v>2660</v>
      </c>
      <c r="B1301" s="79" t="s">
        <v>1313</v>
      </c>
      <c r="C1301" s="80">
        <v>4</v>
      </c>
      <c r="D1301" s="81" t="s">
        <v>23</v>
      </c>
      <c r="E1301" s="79" t="s">
        <v>458</v>
      </c>
      <c r="F1301" s="79" t="s">
        <v>635</v>
      </c>
      <c r="G1301" s="79" t="s">
        <v>918</v>
      </c>
      <c r="H1301" s="79" t="s">
        <v>656</v>
      </c>
      <c r="I1301" s="79" t="s">
        <v>919</v>
      </c>
      <c r="J1301" s="79" t="s">
        <v>658</v>
      </c>
      <c r="K1301" s="79" t="s">
        <v>472</v>
      </c>
      <c r="L1301" s="79" t="s">
        <v>637</v>
      </c>
      <c r="M1301" s="79" t="s">
        <v>650</v>
      </c>
      <c r="N1301" s="82">
        <v>1</v>
      </c>
      <c r="O1301" s="82">
        <v>1</v>
      </c>
      <c r="P1301" s="82">
        <v>1</v>
      </c>
      <c r="Q1301" s="82">
        <v>1</v>
      </c>
      <c r="R1301" s="82">
        <v>1</v>
      </c>
      <c r="S1301" s="82">
        <v>1</v>
      </c>
      <c r="T1301" s="82">
        <v>0</v>
      </c>
      <c r="U1301" s="82">
        <v>0</v>
      </c>
      <c r="V1301" s="82">
        <v>0</v>
      </c>
      <c r="W1301" s="77">
        <v>530557.5</v>
      </c>
      <c r="X1301" s="77">
        <v>0</v>
      </c>
      <c r="Y1301" s="77">
        <v>0</v>
      </c>
      <c r="Z1301" s="77">
        <v>2082.44</v>
      </c>
      <c r="AA1301" s="77">
        <v>0</v>
      </c>
      <c r="AB1301" s="77">
        <v>0</v>
      </c>
      <c r="AC1301" s="77">
        <v>0</v>
      </c>
      <c r="AD1301" s="77">
        <v>530557.5</v>
      </c>
      <c r="AE1301" s="134">
        <v>44739</v>
      </c>
      <c r="AF1301" s="139">
        <v>46200</v>
      </c>
      <c r="AG1301" s="84">
        <v>530557.5</v>
      </c>
      <c r="AH1301" s="84">
        <v>2.3250000000000002</v>
      </c>
      <c r="AI1301" s="84">
        <v>4</v>
      </c>
      <c r="AJ1301" s="136">
        <v>4.7100000000000003E-2</v>
      </c>
      <c r="AK1301" s="79" t="s">
        <v>651</v>
      </c>
      <c r="AL1301" s="79" t="s">
        <v>652</v>
      </c>
      <c r="AM1301" s="130">
        <v>0</v>
      </c>
      <c r="AN1301" s="130">
        <v>0</v>
      </c>
      <c r="AO1301" s="130">
        <v>0</v>
      </c>
      <c r="AP1301" s="130">
        <v>0</v>
      </c>
      <c r="AQ1301" s="130">
        <v>0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265278.75</v>
      </c>
      <c r="BI1301" s="22">
        <f t="shared" si="60"/>
        <v>0</v>
      </c>
      <c r="BJ1301" s="22">
        <f t="shared" si="61"/>
        <v>265278.75</v>
      </c>
      <c r="BK1301" s="22">
        <f t="shared" si="62"/>
        <v>265278.75</v>
      </c>
    </row>
    <row r="1302" spans="1:63" x14ac:dyDescent="0.35">
      <c r="A1302" s="23" t="s">
        <v>2661</v>
      </c>
      <c r="B1302" s="79" t="s">
        <v>1313</v>
      </c>
      <c r="C1302" s="80">
        <v>5</v>
      </c>
      <c r="D1302" s="81" t="s">
        <v>23</v>
      </c>
      <c r="E1302" s="79" t="s">
        <v>458</v>
      </c>
      <c r="F1302" s="79" t="s">
        <v>635</v>
      </c>
      <c r="G1302" s="79" t="s">
        <v>918</v>
      </c>
      <c r="H1302" s="79" t="s">
        <v>656</v>
      </c>
      <c r="I1302" s="79" t="s">
        <v>919</v>
      </c>
      <c r="J1302" s="79" t="s">
        <v>658</v>
      </c>
      <c r="K1302" s="79" t="s">
        <v>472</v>
      </c>
      <c r="L1302" s="79" t="s">
        <v>637</v>
      </c>
      <c r="M1302" s="79" t="s">
        <v>650</v>
      </c>
      <c r="N1302" s="82">
        <v>1</v>
      </c>
      <c r="O1302" s="82">
        <v>1</v>
      </c>
      <c r="P1302" s="82">
        <v>1</v>
      </c>
      <c r="Q1302" s="82">
        <v>1</v>
      </c>
      <c r="R1302" s="82">
        <v>1</v>
      </c>
      <c r="S1302" s="82">
        <v>1</v>
      </c>
      <c r="T1302" s="82">
        <v>0</v>
      </c>
      <c r="U1302" s="82">
        <v>0</v>
      </c>
      <c r="V1302" s="82">
        <v>0</v>
      </c>
      <c r="W1302" s="77">
        <v>2247457.5</v>
      </c>
      <c r="X1302" s="77">
        <v>0</v>
      </c>
      <c r="Y1302" s="77">
        <v>0</v>
      </c>
      <c r="Z1302" s="77">
        <v>9495.51</v>
      </c>
      <c r="AA1302" s="77">
        <v>0</v>
      </c>
      <c r="AB1302" s="77">
        <v>0</v>
      </c>
      <c r="AC1302" s="77">
        <v>0</v>
      </c>
      <c r="AD1302" s="77">
        <v>2247457.5</v>
      </c>
      <c r="AE1302" s="134">
        <v>44739</v>
      </c>
      <c r="AF1302" s="139">
        <v>46565</v>
      </c>
      <c r="AG1302" s="84">
        <v>2247457.5</v>
      </c>
      <c r="AH1302" s="84">
        <v>3.3250000000000002</v>
      </c>
      <c r="AI1302" s="84">
        <v>5</v>
      </c>
      <c r="AJ1302" s="136">
        <v>5.0700000000000002E-2</v>
      </c>
      <c r="AK1302" s="79" t="s">
        <v>651</v>
      </c>
      <c r="AL1302" s="79" t="s">
        <v>652</v>
      </c>
      <c r="AM1302" s="130">
        <v>0</v>
      </c>
      <c r="AN1302" s="130">
        <v>0</v>
      </c>
      <c r="AO1302" s="130">
        <v>0</v>
      </c>
      <c r="AP1302" s="130">
        <v>0</v>
      </c>
      <c r="AQ1302" s="130">
        <v>0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0</v>
      </c>
      <c r="BI1302" s="22">
        <f t="shared" si="60"/>
        <v>0</v>
      </c>
      <c r="BJ1302" s="22">
        <f t="shared" si="61"/>
        <v>0</v>
      </c>
      <c r="BK1302" s="22">
        <f t="shared" si="62"/>
        <v>0</v>
      </c>
    </row>
    <row r="1303" spans="1:63" x14ac:dyDescent="0.35">
      <c r="A1303" s="23" t="s">
        <v>2662</v>
      </c>
      <c r="B1303" s="79" t="s">
        <v>1313</v>
      </c>
      <c r="C1303" s="80">
        <v>6</v>
      </c>
      <c r="D1303" s="81" t="s">
        <v>23</v>
      </c>
      <c r="E1303" s="79" t="s">
        <v>458</v>
      </c>
      <c r="F1303" s="79" t="s">
        <v>635</v>
      </c>
      <c r="G1303" s="79" t="s">
        <v>918</v>
      </c>
      <c r="H1303" s="79" t="s">
        <v>656</v>
      </c>
      <c r="I1303" s="79" t="s">
        <v>919</v>
      </c>
      <c r="J1303" s="79" t="s">
        <v>658</v>
      </c>
      <c r="K1303" s="79" t="s">
        <v>472</v>
      </c>
      <c r="L1303" s="79" t="s">
        <v>637</v>
      </c>
      <c r="M1303" s="79" t="s">
        <v>650</v>
      </c>
      <c r="N1303" s="82">
        <v>1</v>
      </c>
      <c r="O1303" s="82">
        <v>1</v>
      </c>
      <c r="P1303" s="82">
        <v>1</v>
      </c>
      <c r="Q1303" s="82">
        <v>1</v>
      </c>
      <c r="R1303" s="82">
        <v>1</v>
      </c>
      <c r="S1303" s="82">
        <v>1</v>
      </c>
      <c r="T1303" s="82">
        <v>0</v>
      </c>
      <c r="U1303" s="82">
        <v>0</v>
      </c>
      <c r="V1303" s="82">
        <v>0</v>
      </c>
      <c r="W1303" s="77">
        <v>9782937.5</v>
      </c>
      <c r="X1303" s="77">
        <v>0</v>
      </c>
      <c r="Y1303" s="77">
        <v>0</v>
      </c>
      <c r="Z1303" s="77">
        <v>43697.120000000003</v>
      </c>
      <c r="AA1303" s="77">
        <v>0</v>
      </c>
      <c r="AB1303" s="77">
        <v>0</v>
      </c>
      <c r="AC1303" s="77">
        <v>0</v>
      </c>
      <c r="AD1303" s="77">
        <v>9782937.5</v>
      </c>
      <c r="AE1303" s="134">
        <v>44739</v>
      </c>
      <c r="AF1303" s="139">
        <v>46931</v>
      </c>
      <c r="AG1303" s="84">
        <v>9782937.5</v>
      </c>
      <c r="AH1303" s="84">
        <v>4.3250000000000002</v>
      </c>
      <c r="AI1303" s="84">
        <v>6</v>
      </c>
      <c r="AJ1303" s="136">
        <v>5.3600000000000002E-2</v>
      </c>
      <c r="AK1303" s="79" t="s">
        <v>651</v>
      </c>
      <c r="AL1303" s="79" t="s">
        <v>652</v>
      </c>
      <c r="AM1303" s="130">
        <v>0</v>
      </c>
      <c r="AN1303" s="130">
        <v>0</v>
      </c>
      <c r="AO1303" s="130">
        <v>0</v>
      </c>
      <c r="AP1303" s="130">
        <v>0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0</v>
      </c>
      <c r="BI1303" s="22">
        <f t="shared" si="60"/>
        <v>0</v>
      </c>
      <c r="BJ1303" s="22">
        <f t="shared" si="61"/>
        <v>0</v>
      </c>
      <c r="BK1303" s="22">
        <f t="shared" si="62"/>
        <v>0</v>
      </c>
    </row>
    <row r="1304" spans="1:63" x14ac:dyDescent="0.35">
      <c r="A1304" s="23" t="s">
        <v>2663</v>
      </c>
      <c r="B1304" s="79" t="s">
        <v>1313</v>
      </c>
      <c r="C1304" s="80">
        <v>7</v>
      </c>
      <c r="D1304" s="81" t="s">
        <v>23</v>
      </c>
      <c r="E1304" s="79" t="s">
        <v>458</v>
      </c>
      <c r="F1304" s="79" t="s">
        <v>635</v>
      </c>
      <c r="G1304" s="79" t="s">
        <v>918</v>
      </c>
      <c r="H1304" s="79" t="s">
        <v>656</v>
      </c>
      <c r="I1304" s="79" t="s">
        <v>919</v>
      </c>
      <c r="J1304" s="79" t="s">
        <v>658</v>
      </c>
      <c r="K1304" s="79" t="s">
        <v>472</v>
      </c>
      <c r="L1304" s="79" t="s">
        <v>637</v>
      </c>
      <c r="M1304" s="79" t="s">
        <v>650</v>
      </c>
      <c r="N1304" s="82">
        <v>1</v>
      </c>
      <c r="O1304" s="82">
        <v>1</v>
      </c>
      <c r="P1304" s="82">
        <v>1</v>
      </c>
      <c r="Q1304" s="82">
        <v>1</v>
      </c>
      <c r="R1304" s="82">
        <v>1</v>
      </c>
      <c r="S1304" s="82">
        <v>1</v>
      </c>
      <c r="T1304" s="82">
        <v>0</v>
      </c>
      <c r="U1304" s="82">
        <v>0</v>
      </c>
      <c r="V1304" s="82">
        <v>0</v>
      </c>
      <c r="W1304" s="77">
        <v>11935552.5</v>
      </c>
      <c r="X1304" s="77">
        <v>0</v>
      </c>
      <c r="Y1304" s="77">
        <v>0</v>
      </c>
      <c r="Z1304" s="77">
        <v>56097.1</v>
      </c>
      <c r="AA1304" s="77">
        <v>0</v>
      </c>
      <c r="AB1304" s="77">
        <v>0</v>
      </c>
      <c r="AC1304" s="77">
        <v>0</v>
      </c>
      <c r="AD1304" s="77">
        <v>11935552.5</v>
      </c>
      <c r="AE1304" s="134">
        <v>44739</v>
      </c>
      <c r="AF1304" s="139">
        <v>47296</v>
      </c>
      <c r="AG1304" s="84">
        <v>11935552.5</v>
      </c>
      <c r="AH1304" s="84">
        <v>5.3250000000000002</v>
      </c>
      <c r="AI1304" s="84">
        <v>7</v>
      </c>
      <c r="AJ1304" s="136">
        <v>5.6399999999999999E-2</v>
      </c>
      <c r="AK1304" s="79" t="s">
        <v>651</v>
      </c>
      <c r="AL1304" s="79" t="s">
        <v>652</v>
      </c>
      <c r="AM1304" s="130">
        <v>0</v>
      </c>
      <c r="AN1304" s="130">
        <v>0</v>
      </c>
      <c r="AO1304" s="130">
        <v>0</v>
      </c>
      <c r="AP1304" s="130">
        <v>0</v>
      </c>
      <c r="AQ1304" s="130">
        <v>0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0</v>
      </c>
      <c r="BI1304" s="22">
        <f t="shared" si="60"/>
        <v>0</v>
      </c>
      <c r="BJ1304" s="22">
        <f t="shared" si="61"/>
        <v>0</v>
      </c>
      <c r="BK1304" s="22">
        <f t="shared" si="62"/>
        <v>0</v>
      </c>
    </row>
    <row r="1305" spans="1:63" x14ac:dyDescent="0.35">
      <c r="A1305" s="23" t="s">
        <v>2664</v>
      </c>
      <c r="B1305" s="79" t="s">
        <v>1313</v>
      </c>
      <c r="C1305" s="80">
        <v>8</v>
      </c>
      <c r="D1305" s="81" t="s">
        <v>23</v>
      </c>
      <c r="E1305" s="79" t="s">
        <v>458</v>
      </c>
      <c r="F1305" s="79" t="s">
        <v>635</v>
      </c>
      <c r="G1305" s="79" t="s">
        <v>918</v>
      </c>
      <c r="H1305" s="79" t="s">
        <v>656</v>
      </c>
      <c r="I1305" s="79" t="s">
        <v>919</v>
      </c>
      <c r="J1305" s="79" t="s">
        <v>658</v>
      </c>
      <c r="K1305" s="79" t="s">
        <v>472</v>
      </c>
      <c r="L1305" s="79" t="s">
        <v>637</v>
      </c>
      <c r="M1305" s="79" t="s">
        <v>650</v>
      </c>
      <c r="N1305" s="82">
        <v>1</v>
      </c>
      <c r="O1305" s="82">
        <v>1</v>
      </c>
      <c r="P1305" s="82">
        <v>1</v>
      </c>
      <c r="Q1305" s="82">
        <v>1</v>
      </c>
      <c r="R1305" s="82">
        <v>1</v>
      </c>
      <c r="S1305" s="82">
        <v>1</v>
      </c>
      <c r="T1305" s="82">
        <v>0</v>
      </c>
      <c r="U1305" s="82">
        <v>0</v>
      </c>
      <c r="V1305" s="82">
        <v>0</v>
      </c>
      <c r="W1305" s="77">
        <v>419637.5</v>
      </c>
      <c r="X1305" s="77">
        <v>0</v>
      </c>
      <c r="Y1305" s="77">
        <v>0</v>
      </c>
      <c r="Z1305" s="77">
        <v>2073.71</v>
      </c>
      <c r="AA1305" s="77">
        <v>0</v>
      </c>
      <c r="AB1305" s="77">
        <v>0</v>
      </c>
      <c r="AC1305" s="77">
        <v>0</v>
      </c>
      <c r="AD1305" s="77">
        <v>419637.5</v>
      </c>
      <c r="AE1305" s="134">
        <v>44739</v>
      </c>
      <c r="AF1305" s="139">
        <v>47661</v>
      </c>
      <c r="AG1305" s="84">
        <v>419637.5</v>
      </c>
      <c r="AH1305" s="84">
        <v>6.3250000000000002</v>
      </c>
      <c r="AI1305" s="84">
        <v>8</v>
      </c>
      <c r="AJ1305" s="136">
        <v>5.9299999999999999E-2</v>
      </c>
      <c r="AK1305" s="79" t="s">
        <v>651</v>
      </c>
      <c r="AL1305" s="79" t="s">
        <v>652</v>
      </c>
      <c r="AM1305" s="130">
        <v>0</v>
      </c>
      <c r="AN1305" s="130">
        <v>0</v>
      </c>
      <c r="AO1305" s="130">
        <v>0</v>
      </c>
      <c r="AP1305" s="130">
        <v>0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0</v>
      </c>
      <c r="BI1305" s="22">
        <f t="shared" si="60"/>
        <v>0</v>
      </c>
      <c r="BJ1305" s="22">
        <f t="shared" si="61"/>
        <v>0</v>
      </c>
      <c r="BK1305" s="22">
        <f t="shared" si="62"/>
        <v>0</v>
      </c>
    </row>
    <row r="1306" spans="1:63" x14ac:dyDescent="0.35">
      <c r="A1306" s="23" t="s">
        <v>2665</v>
      </c>
      <c r="B1306" s="79" t="s">
        <v>1313</v>
      </c>
      <c r="C1306" s="80">
        <v>9</v>
      </c>
      <c r="D1306" s="81" t="s">
        <v>23</v>
      </c>
      <c r="E1306" s="79" t="s">
        <v>458</v>
      </c>
      <c r="F1306" s="79" t="s">
        <v>635</v>
      </c>
      <c r="G1306" s="79" t="s">
        <v>918</v>
      </c>
      <c r="H1306" s="79" t="s">
        <v>656</v>
      </c>
      <c r="I1306" s="79" t="s">
        <v>919</v>
      </c>
      <c r="J1306" s="79" t="s">
        <v>658</v>
      </c>
      <c r="K1306" s="79" t="s">
        <v>472</v>
      </c>
      <c r="L1306" s="79" t="s">
        <v>637</v>
      </c>
      <c r="M1306" s="79" t="s">
        <v>650</v>
      </c>
      <c r="N1306" s="82">
        <v>1</v>
      </c>
      <c r="O1306" s="82">
        <v>1</v>
      </c>
      <c r="P1306" s="82">
        <v>1</v>
      </c>
      <c r="Q1306" s="82">
        <v>1</v>
      </c>
      <c r="R1306" s="82">
        <v>1</v>
      </c>
      <c r="S1306" s="82">
        <v>1</v>
      </c>
      <c r="T1306" s="82">
        <v>0</v>
      </c>
      <c r="U1306" s="82">
        <v>0</v>
      </c>
      <c r="V1306" s="82">
        <v>0</v>
      </c>
      <c r="W1306" s="77">
        <v>188062.5</v>
      </c>
      <c r="X1306" s="77">
        <v>0</v>
      </c>
      <c r="Y1306" s="77">
        <v>0</v>
      </c>
      <c r="Z1306" s="77">
        <v>973.22</v>
      </c>
      <c r="AA1306" s="77">
        <v>0</v>
      </c>
      <c r="AB1306" s="77">
        <v>0</v>
      </c>
      <c r="AC1306" s="77">
        <v>0</v>
      </c>
      <c r="AD1306" s="77">
        <v>188062.5</v>
      </c>
      <c r="AE1306" s="134">
        <v>44739</v>
      </c>
      <c r="AF1306" s="139">
        <v>48026</v>
      </c>
      <c r="AG1306" s="84">
        <v>188062.5</v>
      </c>
      <c r="AH1306" s="84">
        <v>7.3250000000000002</v>
      </c>
      <c r="AI1306" s="84">
        <v>9</v>
      </c>
      <c r="AJ1306" s="136">
        <v>6.2100000000000002E-2</v>
      </c>
      <c r="AK1306" s="79" t="s">
        <v>651</v>
      </c>
      <c r="AL1306" s="79" t="s">
        <v>652</v>
      </c>
      <c r="AM1306" s="130">
        <v>0</v>
      </c>
      <c r="AN1306" s="130">
        <v>0</v>
      </c>
      <c r="AO1306" s="130">
        <v>0</v>
      </c>
      <c r="AP1306" s="130">
        <v>0</v>
      </c>
      <c r="AQ1306" s="130">
        <v>0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0</v>
      </c>
      <c r="BI1306" s="22">
        <f t="shared" si="60"/>
        <v>0</v>
      </c>
      <c r="BJ1306" s="22">
        <f t="shared" si="61"/>
        <v>0</v>
      </c>
      <c r="BK1306" s="22">
        <f t="shared" si="62"/>
        <v>0</v>
      </c>
    </row>
    <row r="1307" spans="1:63" x14ac:dyDescent="0.35">
      <c r="A1307" s="23" t="s">
        <v>2666</v>
      </c>
      <c r="B1307" s="79" t="s">
        <v>1319</v>
      </c>
      <c r="C1307" s="80">
        <v>1</v>
      </c>
      <c r="D1307" s="81" t="s">
        <v>23</v>
      </c>
      <c r="E1307" s="79" t="s">
        <v>458</v>
      </c>
      <c r="F1307" s="79" t="s">
        <v>635</v>
      </c>
      <c r="G1307" s="79" t="s">
        <v>55</v>
      </c>
      <c r="H1307" s="79" t="s">
        <v>648</v>
      </c>
      <c r="I1307" s="79" t="s">
        <v>636</v>
      </c>
      <c r="J1307" s="79" t="s">
        <v>649</v>
      </c>
      <c r="K1307" s="79" t="s">
        <v>583</v>
      </c>
      <c r="L1307" s="79" t="s">
        <v>637</v>
      </c>
      <c r="M1307" s="79" t="s">
        <v>650</v>
      </c>
      <c r="N1307" s="82">
        <v>1</v>
      </c>
      <c r="O1307" s="82">
        <v>1</v>
      </c>
      <c r="P1307" s="82">
        <v>1</v>
      </c>
      <c r="Q1307" s="82">
        <v>0</v>
      </c>
      <c r="R1307" s="82">
        <v>0</v>
      </c>
      <c r="S1307" s="82">
        <v>1</v>
      </c>
      <c r="T1307" s="82">
        <v>1</v>
      </c>
      <c r="U1307" s="82">
        <v>1</v>
      </c>
      <c r="V1307" s="82">
        <v>0</v>
      </c>
      <c r="W1307" s="77">
        <v>34695318.020000003</v>
      </c>
      <c r="X1307" s="77">
        <v>0</v>
      </c>
      <c r="Y1307" s="77">
        <v>0</v>
      </c>
      <c r="Z1307" s="77">
        <v>0</v>
      </c>
      <c r="AA1307" s="77">
        <v>0</v>
      </c>
      <c r="AB1307" s="77">
        <v>0</v>
      </c>
      <c r="AC1307" s="77">
        <v>0</v>
      </c>
      <c r="AD1307" s="77">
        <v>34695318.020000003</v>
      </c>
      <c r="AE1307" s="134">
        <v>44698</v>
      </c>
      <c r="AF1307" s="139">
        <v>48351</v>
      </c>
      <c r="AG1307" s="84">
        <v>34695318.049999997</v>
      </c>
      <c r="AH1307" s="84">
        <v>8.2138888888888886</v>
      </c>
      <c r="AI1307" s="84">
        <v>10</v>
      </c>
      <c r="AJ1307" s="136">
        <v>7.8262999999999999E-2</v>
      </c>
      <c r="AK1307" s="79" t="s">
        <v>651</v>
      </c>
      <c r="AL1307" s="79" t="s">
        <v>652</v>
      </c>
      <c r="AM1307" s="130">
        <v>0</v>
      </c>
      <c r="AN1307" s="130">
        <v>0</v>
      </c>
      <c r="AO1307" s="130">
        <v>0</v>
      </c>
      <c r="AP1307" s="130">
        <v>0</v>
      </c>
      <c r="AQ1307" s="130">
        <v>0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0</v>
      </c>
      <c r="BI1307" s="22">
        <f t="shared" si="60"/>
        <v>0</v>
      </c>
      <c r="BJ1307" s="22">
        <f t="shared" si="61"/>
        <v>0</v>
      </c>
      <c r="BK1307" s="22">
        <f t="shared" si="62"/>
        <v>0</v>
      </c>
    </row>
    <row r="1308" spans="1:63" x14ac:dyDescent="0.35">
      <c r="A1308" s="23" t="s">
        <v>2667</v>
      </c>
      <c r="B1308" s="79" t="s">
        <v>1317</v>
      </c>
      <c r="C1308" s="80">
        <v>1</v>
      </c>
      <c r="D1308" s="81" t="s">
        <v>23</v>
      </c>
      <c r="E1308" s="79" t="s">
        <v>458</v>
      </c>
      <c r="F1308" s="79" t="s">
        <v>635</v>
      </c>
      <c r="G1308" s="79" t="s">
        <v>655</v>
      </c>
      <c r="H1308" s="79" t="s">
        <v>656</v>
      </c>
      <c r="I1308" s="79" t="s">
        <v>657</v>
      </c>
      <c r="J1308" s="79" t="s">
        <v>658</v>
      </c>
      <c r="K1308" s="79" t="s">
        <v>471</v>
      </c>
      <c r="L1308" s="79" t="s">
        <v>637</v>
      </c>
      <c r="M1308" s="79" t="s">
        <v>650</v>
      </c>
      <c r="N1308" s="82">
        <v>1</v>
      </c>
      <c r="O1308" s="82">
        <v>1</v>
      </c>
      <c r="P1308" s="82">
        <v>1</v>
      </c>
      <c r="Q1308" s="82">
        <v>1</v>
      </c>
      <c r="R1308" s="82">
        <v>1</v>
      </c>
      <c r="S1308" s="82">
        <v>1</v>
      </c>
      <c r="T1308" s="82">
        <v>0</v>
      </c>
      <c r="U1308" s="82">
        <v>0</v>
      </c>
      <c r="V1308" s="82">
        <v>0</v>
      </c>
      <c r="W1308" s="77">
        <v>522068.81</v>
      </c>
      <c r="X1308" s="77">
        <v>0</v>
      </c>
      <c r="Y1308" s="77">
        <v>0</v>
      </c>
      <c r="Z1308" s="77">
        <v>0</v>
      </c>
      <c r="AA1308" s="77">
        <v>0</v>
      </c>
      <c r="AB1308" s="77">
        <v>0</v>
      </c>
      <c r="AC1308" s="77">
        <v>0</v>
      </c>
      <c r="AD1308" s="77">
        <v>522068.81</v>
      </c>
      <c r="AE1308" s="134">
        <v>44685</v>
      </c>
      <c r="AF1308" s="139">
        <v>45781</v>
      </c>
      <c r="AG1308" s="84">
        <v>522068.81</v>
      </c>
      <c r="AH1308" s="84">
        <v>1.1777777777777778</v>
      </c>
      <c r="AI1308" s="84">
        <v>3</v>
      </c>
      <c r="AJ1308" s="136">
        <v>6.1652999999999999E-2</v>
      </c>
      <c r="AK1308" s="79" t="s">
        <v>651</v>
      </c>
      <c r="AL1308" s="79" t="s">
        <v>652</v>
      </c>
      <c r="AM1308" s="130">
        <v>0</v>
      </c>
      <c r="AN1308" s="130">
        <v>0</v>
      </c>
      <c r="AO1308" s="130">
        <v>0</v>
      </c>
      <c r="AP1308" s="130">
        <v>0</v>
      </c>
      <c r="AQ1308" s="130">
        <v>0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522068.81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0</v>
      </c>
      <c r="BI1308" s="22">
        <f t="shared" si="60"/>
        <v>0</v>
      </c>
      <c r="BJ1308" s="22">
        <f t="shared" si="61"/>
        <v>522068.81</v>
      </c>
      <c r="BK1308" s="22">
        <f t="shared" si="62"/>
        <v>522068.81</v>
      </c>
    </row>
    <row r="1309" spans="1:63" x14ac:dyDescent="0.35">
      <c r="A1309" s="23" t="s">
        <v>2668</v>
      </c>
      <c r="B1309" s="79" t="s">
        <v>1318</v>
      </c>
      <c r="C1309" s="80">
        <v>1</v>
      </c>
      <c r="D1309" s="81" t="s">
        <v>23</v>
      </c>
      <c r="E1309" s="79" t="s">
        <v>458</v>
      </c>
      <c r="F1309" s="79" t="s">
        <v>635</v>
      </c>
      <c r="G1309" s="79" t="s">
        <v>655</v>
      </c>
      <c r="H1309" s="79" t="s">
        <v>656</v>
      </c>
      <c r="I1309" s="79" t="s">
        <v>657</v>
      </c>
      <c r="J1309" s="79" t="s">
        <v>658</v>
      </c>
      <c r="K1309" s="79" t="s">
        <v>471</v>
      </c>
      <c r="L1309" s="79" t="s">
        <v>637</v>
      </c>
      <c r="M1309" s="79" t="s">
        <v>650</v>
      </c>
      <c r="N1309" s="82">
        <v>1</v>
      </c>
      <c r="O1309" s="82">
        <v>1</v>
      </c>
      <c r="P1309" s="82">
        <v>1</v>
      </c>
      <c r="Q1309" s="82">
        <v>1</v>
      </c>
      <c r="R1309" s="82">
        <v>1</v>
      </c>
      <c r="S1309" s="82">
        <v>1</v>
      </c>
      <c r="T1309" s="82">
        <v>0</v>
      </c>
      <c r="U1309" s="82">
        <v>0</v>
      </c>
      <c r="V1309" s="82">
        <v>0</v>
      </c>
      <c r="W1309" s="77">
        <v>1216426.58</v>
      </c>
      <c r="X1309" s="77">
        <v>0</v>
      </c>
      <c r="Y1309" s="77">
        <v>0</v>
      </c>
      <c r="Z1309" s="77">
        <v>0</v>
      </c>
      <c r="AA1309" s="77">
        <v>0</v>
      </c>
      <c r="AB1309" s="77">
        <v>0</v>
      </c>
      <c r="AC1309" s="77">
        <v>0</v>
      </c>
      <c r="AD1309" s="77">
        <v>1216426.58</v>
      </c>
      <c r="AE1309" s="134">
        <v>44685</v>
      </c>
      <c r="AF1309" s="139">
        <v>46511</v>
      </c>
      <c r="AG1309" s="84">
        <v>1216426.58</v>
      </c>
      <c r="AH1309" s="84">
        <v>3.1777777777777776</v>
      </c>
      <c r="AI1309" s="84">
        <v>5</v>
      </c>
      <c r="AJ1309" s="136">
        <v>7.1294999999999997E-2</v>
      </c>
      <c r="AK1309" s="79" t="s">
        <v>651</v>
      </c>
      <c r="AL1309" s="79" t="s">
        <v>652</v>
      </c>
      <c r="AM1309" s="130">
        <v>0</v>
      </c>
      <c r="AN1309" s="130">
        <v>0</v>
      </c>
      <c r="AO1309" s="130">
        <v>0</v>
      </c>
      <c r="AP1309" s="130">
        <v>0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0</v>
      </c>
      <c r="BI1309" s="22">
        <f t="shared" si="60"/>
        <v>0</v>
      </c>
      <c r="BJ1309" s="22">
        <f t="shared" si="61"/>
        <v>0</v>
      </c>
      <c r="BK1309" s="22">
        <f t="shared" si="62"/>
        <v>0</v>
      </c>
    </row>
    <row r="1310" spans="1:63" x14ac:dyDescent="0.35">
      <c r="A1310" s="23" t="s">
        <v>2669</v>
      </c>
      <c r="B1310" s="79" t="s">
        <v>1330</v>
      </c>
      <c r="C1310" s="80">
        <v>1</v>
      </c>
      <c r="D1310" s="81" t="s">
        <v>23</v>
      </c>
      <c r="E1310" s="79" t="s">
        <v>458</v>
      </c>
      <c r="F1310" s="79" t="s">
        <v>635</v>
      </c>
      <c r="G1310" s="79" t="s">
        <v>655</v>
      </c>
      <c r="H1310" s="79" t="s">
        <v>656</v>
      </c>
      <c r="I1310" s="79" t="s">
        <v>657</v>
      </c>
      <c r="J1310" s="79" t="s">
        <v>658</v>
      </c>
      <c r="K1310" s="79" t="s">
        <v>471</v>
      </c>
      <c r="L1310" s="79" t="s">
        <v>637</v>
      </c>
      <c r="M1310" s="79" t="s">
        <v>650</v>
      </c>
      <c r="N1310" s="82">
        <v>1</v>
      </c>
      <c r="O1310" s="82">
        <v>1</v>
      </c>
      <c r="P1310" s="82">
        <v>1</v>
      </c>
      <c r="Q1310" s="82">
        <v>1</v>
      </c>
      <c r="R1310" s="82">
        <v>1</v>
      </c>
      <c r="S1310" s="82">
        <v>1</v>
      </c>
      <c r="T1310" s="82">
        <v>0</v>
      </c>
      <c r="U1310" s="82">
        <v>0</v>
      </c>
      <c r="V1310" s="82">
        <v>0</v>
      </c>
      <c r="W1310" s="77">
        <v>1608101.05</v>
      </c>
      <c r="X1310" s="77">
        <v>0</v>
      </c>
      <c r="Y1310" s="77">
        <v>0</v>
      </c>
      <c r="Z1310" s="77">
        <v>0</v>
      </c>
      <c r="AA1310" s="77">
        <v>0</v>
      </c>
      <c r="AB1310" s="77">
        <v>0</v>
      </c>
      <c r="AC1310" s="77">
        <v>0</v>
      </c>
      <c r="AD1310" s="77">
        <v>1608101.05</v>
      </c>
      <c r="AE1310" s="134">
        <v>44685</v>
      </c>
      <c r="AF1310" s="134">
        <v>45781</v>
      </c>
      <c r="AG1310" s="84">
        <v>1608101.05</v>
      </c>
      <c r="AH1310" s="84">
        <v>1.1777777777777778</v>
      </c>
      <c r="AI1310" s="84">
        <v>3</v>
      </c>
      <c r="AJ1310" s="136">
        <v>6.2603000000000006E-2</v>
      </c>
      <c r="AK1310" s="79" t="s">
        <v>651</v>
      </c>
      <c r="AL1310" s="79" t="s">
        <v>652</v>
      </c>
      <c r="AM1310" s="130">
        <v>0</v>
      </c>
      <c r="AN1310" s="130">
        <v>0</v>
      </c>
      <c r="AO1310" s="130">
        <v>0</v>
      </c>
      <c r="AP1310" s="130">
        <v>0</v>
      </c>
      <c r="AQ1310" s="130">
        <v>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1608101.05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0</v>
      </c>
      <c r="BI1310" s="22">
        <f t="shared" si="60"/>
        <v>0</v>
      </c>
      <c r="BJ1310" s="22">
        <f t="shared" si="61"/>
        <v>1608101.05</v>
      </c>
      <c r="BK1310" s="22">
        <f t="shared" si="62"/>
        <v>1608101.05</v>
      </c>
    </row>
    <row r="1311" spans="1:63" x14ac:dyDescent="0.35">
      <c r="A1311" s="23" t="s">
        <v>2670</v>
      </c>
      <c r="B1311" s="79" t="s">
        <v>1331</v>
      </c>
      <c r="C1311" s="80">
        <v>1</v>
      </c>
      <c r="D1311" s="81" t="s">
        <v>23</v>
      </c>
      <c r="E1311" s="79" t="s">
        <v>458</v>
      </c>
      <c r="F1311" s="79" t="s">
        <v>635</v>
      </c>
      <c r="G1311" s="79" t="s">
        <v>655</v>
      </c>
      <c r="H1311" s="79" t="s">
        <v>656</v>
      </c>
      <c r="I1311" s="79" t="s">
        <v>657</v>
      </c>
      <c r="J1311" s="79" t="s">
        <v>658</v>
      </c>
      <c r="K1311" s="79" t="s">
        <v>471</v>
      </c>
      <c r="L1311" s="79" t="s">
        <v>637</v>
      </c>
      <c r="M1311" s="79" t="s">
        <v>650</v>
      </c>
      <c r="N1311" s="82">
        <v>1</v>
      </c>
      <c r="O1311" s="82">
        <v>1</v>
      </c>
      <c r="P1311" s="82">
        <v>1</v>
      </c>
      <c r="Q1311" s="82">
        <v>1</v>
      </c>
      <c r="R1311" s="82">
        <v>1</v>
      </c>
      <c r="S1311" s="82">
        <v>1</v>
      </c>
      <c r="T1311" s="82">
        <v>0</v>
      </c>
      <c r="U1311" s="82">
        <v>0</v>
      </c>
      <c r="V1311" s="82">
        <v>0</v>
      </c>
      <c r="W1311" s="77">
        <v>553567.93999999994</v>
      </c>
      <c r="X1311" s="77">
        <v>0</v>
      </c>
      <c r="Y1311" s="77">
        <v>0</v>
      </c>
      <c r="Z1311" s="77">
        <v>0</v>
      </c>
      <c r="AA1311" s="77">
        <v>0</v>
      </c>
      <c r="AB1311" s="77">
        <v>0</v>
      </c>
      <c r="AC1311" s="77">
        <v>0</v>
      </c>
      <c r="AD1311" s="77">
        <v>553567.93999999994</v>
      </c>
      <c r="AE1311" s="134">
        <v>44685</v>
      </c>
      <c r="AF1311" s="134">
        <v>45781</v>
      </c>
      <c r="AG1311" s="84">
        <v>553567.93999999994</v>
      </c>
      <c r="AH1311" s="84">
        <v>1.1777777777777778</v>
      </c>
      <c r="AI1311" s="84">
        <v>3</v>
      </c>
      <c r="AJ1311" s="136">
        <v>6.2603000000000006E-2</v>
      </c>
      <c r="AK1311" s="79" t="s">
        <v>651</v>
      </c>
      <c r="AL1311" s="79" t="s">
        <v>652</v>
      </c>
      <c r="AM1311" s="130">
        <v>0</v>
      </c>
      <c r="AN1311" s="130">
        <v>0</v>
      </c>
      <c r="AO1311" s="130">
        <v>0</v>
      </c>
      <c r="AP1311" s="130">
        <v>0</v>
      </c>
      <c r="AQ1311" s="130">
        <v>0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553567.93999999994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0</v>
      </c>
      <c r="BI1311" s="22">
        <f t="shared" si="60"/>
        <v>0</v>
      </c>
      <c r="BJ1311" s="22">
        <f t="shared" si="61"/>
        <v>553567.93999999994</v>
      </c>
      <c r="BK1311" s="22">
        <f t="shared" si="62"/>
        <v>553567.93999999994</v>
      </c>
    </row>
    <row r="1312" spans="1:63" x14ac:dyDescent="0.35">
      <c r="A1312" s="23" t="s">
        <v>2671</v>
      </c>
      <c r="B1312" s="79" t="s">
        <v>1332</v>
      </c>
      <c r="C1312" s="80">
        <v>1</v>
      </c>
      <c r="D1312" s="81" t="s">
        <v>23</v>
      </c>
      <c r="E1312" s="79" t="s">
        <v>458</v>
      </c>
      <c r="F1312" s="79" t="s">
        <v>635</v>
      </c>
      <c r="G1312" s="79" t="s">
        <v>655</v>
      </c>
      <c r="H1312" s="79" t="s">
        <v>656</v>
      </c>
      <c r="I1312" s="79" t="s">
        <v>657</v>
      </c>
      <c r="J1312" s="79" t="s">
        <v>658</v>
      </c>
      <c r="K1312" s="79" t="s">
        <v>471</v>
      </c>
      <c r="L1312" s="79" t="s">
        <v>637</v>
      </c>
      <c r="M1312" s="79" t="s">
        <v>650</v>
      </c>
      <c r="N1312" s="82">
        <v>1</v>
      </c>
      <c r="O1312" s="82">
        <v>1</v>
      </c>
      <c r="P1312" s="82">
        <v>1</v>
      </c>
      <c r="Q1312" s="82">
        <v>1</v>
      </c>
      <c r="R1312" s="82">
        <v>1</v>
      </c>
      <c r="S1312" s="82">
        <v>1</v>
      </c>
      <c r="T1312" s="82">
        <v>0</v>
      </c>
      <c r="U1312" s="82">
        <v>0</v>
      </c>
      <c r="V1312" s="82">
        <v>0</v>
      </c>
      <c r="W1312" s="77">
        <v>1288948.49</v>
      </c>
      <c r="X1312" s="77">
        <v>0</v>
      </c>
      <c r="Y1312" s="77">
        <v>0</v>
      </c>
      <c r="Z1312" s="77">
        <v>0</v>
      </c>
      <c r="AA1312" s="77">
        <v>0</v>
      </c>
      <c r="AB1312" s="77">
        <v>0</v>
      </c>
      <c r="AC1312" s="77">
        <v>0</v>
      </c>
      <c r="AD1312" s="77">
        <v>1288948.49</v>
      </c>
      <c r="AE1312" s="134">
        <v>44685</v>
      </c>
      <c r="AF1312" s="134">
        <v>46511</v>
      </c>
      <c r="AG1312" s="84">
        <v>1288948.49</v>
      </c>
      <c r="AH1312" s="84">
        <v>3.1777777777777776</v>
      </c>
      <c r="AI1312" s="84">
        <v>5</v>
      </c>
      <c r="AJ1312" s="136">
        <v>7.2566000000000005E-2</v>
      </c>
      <c r="AK1312" s="79" t="s">
        <v>651</v>
      </c>
      <c r="AL1312" s="79" t="s">
        <v>652</v>
      </c>
      <c r="AM1312" s="130">
        <v>0</v>
      </c>
      <c r="AN1312" s="130">
        <v>0</v>
      </c>
      <c r="AO1312" s="130">
        <v>0</v>
      </c>
      <c r="AP1312" s="130">
        <v>0</v>
      </c>
      <c r="AQ1312" s="130">
        <v>0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0</v>
      </c>
      <c r="BI1312" s="22">
        <f t="shared" si="60"/>
        <v>0</v>
      </c>
      <c r="BJ1312" s="22">
        <f t="shared" si="61"/>
        <v>0</v>
      </c>
      <c r="BK1312" s="22">
        <f t="shared" si="62"/>
        <v>0</v>
      </c>
    </row>
    <row r="1313" spans="1:63" x14ac:dyDescent="0.35">
      <c r="A1313" s="23" t="s">
        <v>2672</v>
      </c>
      <c r="B1313" s="79" t="s">
        <v>1333</v>
      </c>
      <c r="C1313" s="80">
        <v>1</v>
      </c>
      <c r="D1313" s="81" t="s">
        <v>23</v>
      </c>
      <c r="E1313" s="79" t="s">
        <v>458</v>
      </c>
      <c r="F1313" s="79" t="s">
        <v>635</v>
      </c>
      <c r="G1313" s="79" t="s">
        <v>655</v>
      </c>
      <c r="H1313" s="79" t="s">
        <v>656</v>
      </c>
      <c r="I1313" s="79" t="s">
        <v>657</v>
      </c>
      <c r="J1313" s="79" t="s">
        <v>658</v>
      </c>
      <c r="K1313" s="79" t="s">
        <v>471</v>
      </c>
      <c r="L1313" s="79" t="s">
        <v>637</v>
      </c>
      <c r="M1313" s="79" t="s">
        <v>650</v>
      </c>
      <c r="N1313" s="82">
        <v>1</v>
      </c>
      <c r="O1313" s="82">
        <v>1</v>
      </c>
      <c r="P1313" s="82">
        <v>1</v>
      </c>
      <c r="Q1313" s="82">
        <v>1</v>
      </c>
      <c r="R1313" s="82">
        <v>1</v>
      </c>
      <c r="S1313" s="82">
        <v>1</v>
      </c>
      <c r="T1313" s="82">
        <v>0</v>
      </c>
      <c r="U1313" s="82">
        <v>0</v>
      </c>
      <c r="V1313" s="82">
        <v>0</v>
      </c>
      <c r="W1313" s="77">
        <v>467800</v>
      </c>
      <c r="X1313" s="77">
        <v>0</v>
      </c>
      <c r="Y1313" s="77">
        <v>0</v>
      </c>
      <c r="Z1313" s="77">
        <v>0</v>
      </c>
      <c r="AA1313" s="77">
        <v>0</v>
      </c>
      <c r="AB1313" s="77">
        <v>0</v>
      </c>
      <c r="AC1313" s="77">
        <v>0</v>
      </c>
      <c r="AD1313" s="77">
        <v>467800</v>
      </c>
      <c r="AE1313" s="134">
        <v>44685</v>
      </c>
      <c r="AF1313" s="134">
        <v>45781</v>
      </c>
      <c r="AG1313" s="84">
        <v>467800</v>
      </c>
      <c r="AH1313" s="84">
        <v>1.1777777777777778</v>
      </c>
      <c r="AI1313" s="84">
        <v>3</v>
      </c>
      <c r="AJ1313" s="136">
        <v>6.2603000000000006E-2</v>
      </c>
      <c r="AK1313" s="79" t="s">
        <v>651</v>
      </c>
      <c r="AL1313" s="79" t="s">
        <v>652</v>
      </c>
      <c r="AM1313" s="130">
        <v>0</v>
      </c>
      <c r="AN1313" s="130">
        <v>0</v>
      </c>
      <c r="AO1313" s="130">
        <v>0</v>
      </c>
      <c r="AP1313" s="130">
        <v>0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467800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0</v>
      </c>
      <c r="BI1313" s="22">
        <f t="shared" si="60"/>
        <v>0</v>
      </c>
      <c r="BJ1313" s="22">
        <f t="shared" si="61"/>
        <v>467800</v>
      </c>
      <c r="BK1313" s="22">
        <f t="shared" si="62"/>
        <v>467800</v>
      </c>
    </row>
    <row r="1314" spans="1:63" x14ac:dyDescent="0.35">
      <c r="A1314" s="23" t="s">
        <v>2673</v>
      </c>
      <c r="B1314" s="79" t="s">
        <v>1334</v>
      </c>
      <c r="C1314" s="80">
        <v>1</v>
      </c>
      <c r="D1314" s="81" t="s">
        <v>23</v>
      </c>
      <c r="E1314" s="79" t="s">
        <v>458</v>
      </c>
      <c r="F1314" s="79" t="s">
        <v>635</v>
      </c>
      <c r="G1314" s="79" t="s">
        <v>655</v>
      </c>
      <c r="H1314" s="79" t="s">
        <v>656</v>
      </c>
      <c r="I1314" s="79" t="s">
        <v>657</v>
      </c>
      <c r="J1314" s="79" t="s">
        <v>658</v>
      </c>
      <c r="K1314" s="79" t="s">
        <v>471</v>
      </c>
      <c r="L1314" s="79" t="s">
        <v>637</v>
      </c>
      <c r="M1314" s="79" t="s">
        <v>650</v>
      </c>
      <c r="N1314" s="82">
        <v>1</v>
      </c>
      <c r="O1314" s="82">
        <v>1</v>
      </c>
      <c r="P1314" s="82">
        <v>1</v>
      </c>
      <c r="Q1314" s="82">
        <v>1</v>
      </c>
      <c r="R1314" s="82">
        <v>1</v>
      </c>
      <c r="S1314" s="82">
        <v>1</v>
      </c>
      <c r="T1314" s="82">
        <v>0</v>
      </c>
      <c r="U1314" s="82">
        <v>0</v>
      </c>
      <c r="V1314" s="82">
        <v>0</v>
      </c>
      <c r="W1314" s="77">
        <v>1089243</v>
      </c>
      <c r="X1314" s="77">
        <v>0</v>
      </c>
      <c r="Y1314" s="77">
        <v>0</v>
      </c>
      <c r="Z1314" s="77">
        <v>0</v>
      </c>
      <c r="AA1314" s="77">
        <v>0</v>
      </c>
      <c r="AB1314" s="77">
        <v>0</v>
      </c>
      <c r="AC1314" s="77">
        <v>0</v>
      </c>
      <c r="AD1314" s="77">
        <v>1089243</v>
      </c>
      <c r="AE1314" s="134">
        <v>44685</v>
      </c>
      <c r="AF1314" s="134">
        <v>46511</v>
      </c>
      <c r="AG1314" s="84">
        <v>1089243</v>
      </c>
      <c r="AH1314" s="84">
        <v>3.1777777777777776</v>
      </c>
      <c r="AI1314" s="84">
        <v>5</v>
      </c>
      <c r="AJ1314" s="136">
        <v>7.2566000000000005E-2</v>
      </c>
      <c r="AK1314" s="79" t="s">
        <v>651</v>
      </c>
      <c r="AL1314" s="79" t="s">
        <v>652</v>
      </c>
      <c r="AM1314" s="130">
        <v>0</v>
      </c>
      <c r="AN1314" s="130">
        <v>0</v>
      </c>
      <c r="AO1314" s="130">
        <v>0</v>
      </c>
      <c r="AP1314" s="130">
        <v>0</v>
      </c>
      <c r="AQ1314" s="130">
        <v>0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0</v>
      </c>
      <c r="BI1314" s="22">
        <f t="shared" si="60"/>
        <v>0</v>
      </c>
      <c r="BJ1314" s="22">
        <f t="shared" si="61"/>
        <v>0</v>
      </c>
      <c r="BK1314" s="22">
        <f t="shared" si="62"/>
        <v>0</v>
      </c>
    </row>
    <row r="1315" spans="1:63" x14ac:dyDescent="0.35">
      <c r="A1315" s="23" t="s">
        <v>2674</v>
      </c>
      <c r="B1315" s="79" t="s">
        <v>1335</v>
      </c>
      <c r="C1315" s="80">
        <v>1</v>
      </c>
      <c r="D1315" s="81" t="s">
        <v>23</v>
      </c>
      <c r="E1315" s="79" t="s">
        <v>458</v>
      </c>
      <c r="F1315" s="79" t="s">
        <v>635</v>
      </c>
      <c r="G1315" s="79" t="s">
        <v>655</v>
      </c>
      <c r="H1315" s="79" t="s">
        <v>656</v>
      </c>
      <c r="I1315" s="79" t="s">
        <v>657</v>
      </c>
      <c r="J1315" s="79" t="s">
        <v>658</v>
      </c>
      <c r="K1315" s="79" t="s">
        <v>471</v>
      </c>
      <c r="L1315" s="79" t="s">
        <v>637</v>
      </c>
      <c r="M1315" s="79" t="s">
        <v>650</v>
      </c>
      <c r="N1315" s="82">
        <v>1</v>
      </c>
      <c r="O1315" s="82">
        <v>1</v>
      </c>
      <c r="P1315" s="82">
        <v>1</v>
      </c>
      <c r="Q1315" s="82">
        <v>1</v>
      </c>
      <c r="R1315" s="82">
        <v>1</v>
      </c>
      <c r="S1315" s="82">
        <v>1</v>
      </c>
      <c r="T1315" s="82">
        <v>0</v>
      </c>
      <c r="U1315" s="82">
        <v>0</v>
      </c>
      <c r="V1315" s="82">
        <v>0</v>
      </c>
      <c r="W1315" s="77">
        <v>682645.45</v>
      </c>
      <c r="X1315" s="77">
        <v>0</v>
      </c>
      <c r="Y1315" s="77">
        <v>0</v>
      </c>
      <c r="Z1315" s="77">
        <v>0</v>
      </c>
      <c r="AA1315" s="77">
        <v>0</v>
      </c>
      <c r="AB1315" s="77">
        <v>0</v>
      </c>
      <c r="AC1315" s="77">
        <v>0</v>
      </c>
      <c r="AD1315" s="77">
        <v>682645.45</v>
      </c>
      <c r="AE1315" s="134">
        <v>44685</v>
      </c>
      <c r="AF1315" s="134">
        <v>45781</v>
      </c>
      <c r="AG1315" s="84">
        <v>682645.45</v>
      </c>
      <c r="AH1315" s="84">
        <v>1.1777777777777778</v>
      </c>
      <c r="AI1315" s="84">
        <v>3</v>
      </c>
      <c r="AJ1315" s="136">
        <v>6.2603000000000006E-2</v>
      </c>
      <c r="AK1315" s="79" t="s">
        <v>651</v>
      </c>
      <c r="AL1315" s="79" t="s">
        <v>652</v>
      </c>
      <c r="AM1315" s="130">
        <v>0</v>
      </c>
      <c r="AN1315" s="130">
        <v>0</v>
      </c>
      <c r="AO1315" s="130">
        <v>0</v>
      </c>
      <c r="AP1315" s="130">
        <v>0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682645.45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0</v>
      </c>
      <c r="BI1315" s="22">
        <f t="shared" si="60"/>
        <v>0</v>
      </c>
      <c r="BJ1315" s="22">
        <f t="shared" si="61"/>
        <v>682645.45</v>
      </c>
      <c r="BK1315" s="22">
        <f t="shared" si="62"/>
        <v>682645.45</v>
      </c>
    </row>
    <row r="1316" spans="1:63" x14ac:dyDescent="0.35">
      <c r="A1316" s="23" t="s">
        <v>2675</v>
      </c>
      <c r="B1316" s="79" t="s">
        <v>1336</v>
      </c>
      <c r="C1316" s="80">
        <v>1</v>
      </c>
      <c r="D1316" s="81" t="s">
        <v>23</v>
      </c>
      <c r="E1316" s="79" t="s">
        <v>458</v>
      </c>
      <c r="F1316" s="79" t="s">
        <v>635</v>
      </c>
      <c r="G1316" s="79" t="s">
        <v>655</v>
      </c>
      <c r="H1316" s="79" t="s">
        <v>656</v>
      </c>
      <c r="I1316" s="79" t="s">
        <v>657</v>
      </c>
      <c r="J1316" s="79" t="s">
        <v>658</v>
      </c>
      <c r="K1316" s="79" t="s">
        <v>471</v>
      </c>
      <c r="L1316" s="79" t="s">
        <v>637</v>
      </c>
      <c r="M1316" s="79" t="s">
        <v>650</v>
      </c>
      <c r="N1316" s="82">
        <v>1</v>
      </c>
      <c r="O1316" s="82">
        <v>1</v>
      </c>
      <c r="P1316" s="82">
        <v>1</v>
      </c>
      <c r="Q1316" s="82">
        <v>1</v>
      </c>
      <c r="R1316" s="82">
        <v>1</v>
      </c>
      <c r="S1316" s="82">
        <v>1</v>
      </c>
      <c r="T1316" s="82">
        <v>0</v>
      </c>
      <c r="U1316" s="82">
        <v>0</v>
      </c>
      <c r="V1316" s="82">
        <v>0</v>
      </c>
      <c r="W1316" s="77">
        <v>1589500.53</v>
      </c>
      <c r="X1316" s="77">
        <v>0</v>
      </c>
      <c r="Y1316" s="77">
        <v>0</v>
      </c>
      <c r="Z1316" s="77">
        <v>0</v>
      </c>
      <c r="AA1316" s="77">
        <v>0</v>
      </c>
      <c r="AB1316" s="77">
        <v>0</v>
      </c>
      <c r="AC1316" s="77">
        <v>0</v>
      </c>
      <c r="AD1316" s="77">
        <v>1589500.53</v>
      </c>
      <c r="AE1316" s="134">
        <v>44685</v>
      </c>
      <c r="AF1316" s="134">
        <v>46511</v>
      </c>
      <c r="AG1316" s="84">
        <v>1589500.53</v>
      </c>
      <c r="AH1316" s="84">
        <v>3.1777777777777776</v>
      </c>
      <c r="AI1316" s="84">
        <v>5</v>
      </c>
      <c r="AJ1316" s="136">
        <v>7.2566000000000005E-2</v>
      </c>
      <c r="AK1316" s="79" t="s">
        <v>651</v>
      </c>
      <c r="AL1316" s="79" t="s">
        <v>652</v>
      </c>
      <c r="AM1316" s="130">
        <v>0</v>
      </c>
      <c r="AN1316" s="130">
        <v>0</v>
      </c>
      <c r="AO1316" s="130">
        <v>0</v>
      </c>
      <c r="AP1316" s="130">
        <v>0</v>
      </c>
      <c r="AQ1316" s="130">
        <v>0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0</v>
      </c>
      <c r="BI1316" s="22">
        <f t="shared" si="60"/>
        <v>0</v>
      </c>
      <c r="BJ1316" s="22">
        <f t="shared" si="61"/>
        <v>0</v>
      </c>
      <c r="BK1316" s="22">
        <f t="shared" si="62"/>
        <v>0</v>
      </c>
    </row>
    <row r="1317" spans="1:63" x14ac:dyDescent="0.35">
      <c r="A1317" s="23" t="s">
        <v>2676</v>
      </c>
      <c r="B1317" s="79" t="s">
        <v>1337</v>
      </c>
      <c r="C1317" s="80">
        <v>1</v>
      </c>
      <c r="D1317" s="81" t="s">
        <v>23</v>
      </c>
      <c r="E1317" s="79" t="s">
        <v>458</v>
      </c>
      <c r="F1317" s="79" t="s">
        <v>635</v>
      </c>
      <c r="G1317" s="79" t="s">
        <v>978</v>
      </c>
      <c r="H1317" s="79" t="s">
        <v>648</v>
      </c>
      <c r="I1317" s="79" t="s">
        <v>640</v>
      </c>
      <c r="J1317" s="79" t="s">
        <v>649</v>
      </c>
      <c r="K1317" s="79" t="s">
        <v>978</v>
      </c>
      <c r="L1317" s="79" t="s">
        <v>637</v>
      </c>
      <c r="M1317" s="79" t="s">
        <v>650</v>
      </c>
      <c r="N1317" s="82">
        <v>1</v>
      </c>
      <c r="O1317" s="82">
        <v>1</v>
      </c>
      <c r="P1317" s="82">
        <v>1</v>
      </c>
      <c r="Q1317" s="82">
        <v>0</v>
      </c>
      <c r="R1317" s="82">
        <v>1</v>
      </c>
      <c r="S1317" s="82">
        <v>1</v>
      </c>
      <c r="T1317" s="82">
        <v>1</v>
      </c>
      <c r="U1317" s="82">
        <v>1</v>
      </c>
      <c r="V1317" s="82">
        <v>0</v>
      </c>
      <c r="W1317" s="77">
        <v>30000000</v>
      </c>
      <c r="X1317" s="77">
        <v>0</v>
      </c>
      <c r="Y1317" s="77">
        <v>0</v>
      </c>
      <c r="Z1317" s="77">
        <v>0</v>
      </c>
      <c r="AA1317" s="77">
        <v>0</v>
      </c>
      <c r="AB1317" s="77">
        <v>0</v>
      </c>
      <c r="AC1317" s="77">
        <v>0</v>
      </c>
      <c r="AD1317" s="77">
        <v>30000000</v>
      </c>
      <c r="AE1317" s="134">
        <v>44685</v>
      </c>
      <c r="AF1317" s="134">
        <v>45416</v>
      </c>
      <c r="AG1317" s="84">
        <v>30000000</v>
      </c>
      <c r="AH1317" s="84">
        <v>0.17777777777777778</v>
      </c>
      <c r="AI1317" s="84">
        <v>2</v>
      </c>
      <c r="AJ1317" s="136">
        <v>5.2561999999999998E-2</v>
      </c>
      <c r="AK1317" s="79" t="s">
        <v>651</v>
      </c>
      <c r="AL1317" s="79" t="s">
        <v>652</v>
      </c>
      <c r="AM1317" s="130">
        <v>0</v>
      </c>
      <c r="AN1317" s="130">
        <v>0</v>
      </c>
      <c r="AO1317" s="130">
        <v>30000000</v>
      </c>
      <c r="AP1317" s="130">
        <v>0</v>
      </c>
      <c r="AQ1317" s="130">
        <v>0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0</v>
      </c>
      <c r="BI1317" s="22">
        <f t="shared" si="60"/>
        <v>30000000</v>
      </c>
      <c r="BJ1317" s="22">
        <f t="shared" si="61"/>
        <v>0</v>
      </c>
      <c r="BK1317" s="22">
        <f t="shared" si="62"/>
        <v>30000000</v>
      </c>
    </row>
    <row r="1318" spans="1:63" x14ac:dyDescent="0.35">
      <c r="A1318" s="23" t="s">
        <v>2677</v>
      </c>
      <c r="B1318" s="79" t="s">
        <v>1338</v>
      </c>
      <c r="C1318" s="80">
        <v>1</v>
      </c>
      <c r="D1318" s="81" t="s">
        <v>23</v>
      </c>
      <c r="E1318" s="79" t="s">
        <v>458</v>
      </c>
      <c r="F1318" s="79" t="s">
        <v>635</v>
      </c>
      <c r="G1318" s="79" t="s">
        <v>978</v>
      </c>
      <c r="H1318" s="79" t="s">
        <v>648</v>
      </c>
      <c r="I1318" s="79" t="s">
        <v>640</v>
      </c>
      <c r="J1318" s="79" t="s">
        <v>649</v>
      </c>
      <c r="K1318" s="79" t="s">
        <v>978</v>
      </c>
      <c r="L1318" s="79" t="s">
        <v>637</v>
      </c>
      <c r="M1318" s="79" t="s">
        <v>650</v>
      </c>
      <c r="N1318" s="82">
        <v>1</v>
      </c>
      <c r="O1318" s="82">
        <v>1</v>
      </c>
      <c r="P1318" s="82">
        <v>1</v>
      </c>
      <c r="Q1318" s="82">
        <v>0</v>
      </c>
      <c r="R1318" s="82">
        <v>1</v>
      </c>
      <c r="S1318" s="82">
        <v>1</v>
      </c>
      <c r="T1318" s="82">
        <v>1</v>
      </c>
      <c r="U1318" s="82">
        <v>1</v>
      </c>
      <c r="V1318" s="82">
        <v>0</v>
      </c>
      <c r="W1318" s="77">
        <v>20000000</v>
      </c>
      <c r="X1318" s="77">
        <v>0</v>
      </c>
      <c r="Y1318" s="77">
        <v>0</v>
      </c>
      <c r="Z1318" s="77">
        <v>0</v>
      </c>
      <c r="AA1318" s="77">
        <v>0</v>
      </c>
      <c r="AB1318" s="77">
        <v>0</v>
      </c>
      <c r="AC1318" s="77">
        <v>0</v>
      </c>
      <c r="AD1318" s="77">
        <v>20000000</v>
      </c>
      <c r="AE1318" s="134">
        <v>44685</v>
      </c>
      <c r="AF1318" s="134">
        <v>45416</v>
      </c>
      <c r="AG1318" s="84">
        <v>20000000</v>
      </c>
      <c r="AH1318" s="84">
        <v>0.17777777777777778</v>
      </c>
      <c r="AI1318" s="84">
        <v>2</v>
      </c>
      <c r="AJ1318" s="136">
        <v>5.2561999999999998E-2</v>
      </c>
      <c r="AK1318" s="79" t="s">
        <v>651</v>
      </c>
      <c r="AL1318" s="79" t="s">
        <v>652</v>
      </c>
      <c r="AM1318" s="130">
        <v>0</v>
      </c>
      <c r="AN1318" s="130">
        <v>0</v>
      </c>
      <c r="AO1318" s="130">
        <v>20000000</v>
      </c>
      <c r="AP1318" s="130">
        <v>0</v>
      </c>
      <c r="AQ1318" s="130">
        <v>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0</v>
      </c>
      <c r="BI1318" s="22">
        <f t="shared" si="60"/>
        <v>20000000</v>
      </c>
      <c r="BJ1318" s="22">
        <f t="shared" si="61"/>
        <v>0</v>
      </c>
      <c r="BK1318" s="22">
        <f t="shared" si="62"/>
        <v>20000000</v>
      </c>
    </row>
    <row r="1319" spans="1:63" x14ac:dyDescent="0.35">
      <c r="A1319" s="23" t="s">
        <v>2678</v>
      </c>
      <c r="B1319" s="79" t="s">
        <v>1339</v>
      </c>
      <c r="C1319" s="80">
        <v>1</v>
      </c>
      <c r="D1319" s="81" t="s">
        <v>23</v>
      </c>
      <c r="E1319" s="79" t="s">
        <v>458</v>
      </c>
      <c r="F1319" s="79" t="s">
        <v>635</v>
      </c>
      <c r="G1319" s="79" t="s">
        <v>655</v>
      </c>
      <c r="H1319" s="79" t="s">
        <v>656</v>
      </c>
      <c r="I1319" s="79" t="s">
        <v>657</v>
      </c>
      <c r="J1319" s="79" t="s">
        <v>658</v>
      </c>
      <c r="K1319" s="79" t="s">
        <v>471</v>
      </c>
      <c r="L1319" s="79" t="s">
        <v>637</v>
      </c>
      <c r="M1319" s="79" t="s">
        <v>650</v>
      </c>
      <c r="N1319" s="82">
        <v>1</v>
      </c>
      <c r="O1319" s="82">
        <v>1</v>
      </c>
      <c r="P1319" s="82">
        <v>1</v>
      </c>
      <c r="Q1319" s="82">
        <v>1</v>
      </c>
      <c r="R1319" s="82">
        <v>1</v>
      </c>
      <c r="S1319" s="82">
        <v>1</v>
      </c>
      <c r="T1319" s="82">
        <v>0</v>
      </c>
      <c r="U1319" s="82">
        <v>0</v>
      </c>
      <c r="V1319" s="82">
        <v>0</v>
      </c>
      <c r="W1319" s="77">
        <v>959458.09</v>
      </c>
      <c r="X1319" s="77">
        <v>0</v>
      </c>
      <c r="Y1319" s="77">
        <v>0</v>
      </c>
      <c r="Z1319" s="77">
        <v>0</v>
      </c>
      <c r="AA1319" s="77">
        <v>0</v>
      </c>
      <c r="AB1319" s="77">
        <v>0</v>
      </c>
      <c r="AC1319" s="77">
        <v>0</v>
      </c>
      <c r="AD1319" s="77">
        <v>959458.09</v>
      </c>
      <c r="AE1319" s="134">
        <v>44685</v>
      </c>
      <c r="AF1319" s="134">
        <v>45781</v>
      </c>
      <c r="AG1319" s="84">
        <v>959458.09</v>
      </c>
      <c r="AH1319" s="84">
        <v>1.1777777777777778</v>
      </c>
      <c r="AI1319" s="84">
        <v>3</v>
      </c>
      <c r="AJ1319" s="136">
        <v>6.2603000000000006E-2</v>
      </c>
      <c r="AK1319" s="79" t="s">
        <v>651</v>
      </c>
      <c r="AL1319" s="79" t="s">
        <v>652</v>
      </c>
      <c r="AM1319" s="130">
        <v>0</v>
      </c>
      <c r="AN1319" s="130">
        <v>0</v>
      </c>
      <c r="AO1319" s="130">
        <v>0</v>
      </c>
      <c r="AP1319" s="130">
        <v>0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959458.09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0</v>
      </c>
      <c r="BI1319" s="22">
        <f t="shared" si="60"/>
        <v>0</v>
      </c>
      <c r="BJ1319" s="22">
        <f t="shared" si="61"/>
        <v>959458.09</v>
      </c>
      <c r="BK1319" s="22">
        <f t="shared" si="62"/>
        <v>959458.09</v>
      </c>
    </row>
    <row r="1320" spans="1:63" x14ac:dyDescent="0.35">
      <c r="A1320" s="23" t="s">
        <v>2679</v>
      </c>
      <c r="B1320" s="79" t="s">
        <v>1340</v>
      </c>
      <c r="C1320" s="80">
        <v>1</v>
      </c>
      <c r="D1320" s="81" t="s">
        <v>23</v>
      </c>
      <c r="E1320" s="79" t="s">
        <v>458</v>
      </c>
      <c r="F1320" s="79" t="s">
        <v>635</v>
      </c>
      <c r="G1320" s="79" t="s">
        <v>655</v>
      </c>
      <c r="H1320" s="79" t="s">
        <v>656</v>
      </c>
      <c r="I1320" s="79" t="s">
        <v>657</v>
      </c>
      <c r="J1320" s="79" t="s">
        <v>658</v>
      </c>
      <c r="K1320" s="79" t="s">
        <v>471</v>
      </c>
      <c r="L1320" s="79" t="s">
        <v>637</v>
      </c>
      <c r="M1320" s="79" t="s">
        <v>650</v>
      </c>
      <c r="N1320" s="82">
        <v>1</v>
      </c>
      <c r="O1320" s="82">
        <v>1</v>
      </c>
      <c r="P1320" s="82">
        <v>1</v>
      </c>
      <c r="Q1320" s="82">
        <v>1</v>
      </c>
      <c r="R1320" s="82">
        <v>1</v>
      </c>
      <c r="S1320" s="82">
        <v>1</v>
      </c>
      <c r="T1320" s="82">
        <v>0</v>
      </c>
      <c r="U1320" s="82">
        <v>0</v>
      </c>
      <c r="V1320" s="82">
        <v>0</v>
      </c>
      <c r="W1320" s="77">
        <v>2233986.15</v>
      </c>
      <c r="X1320" s="77">
        <v>0</v>
      </c>
      <c r="Y1320" s="77">
        <v>0</v>
      </c>
      <c r="Z1320" s="77">
        <v>0</v>
      </c>
      <c r="AA1320" s="77">
        <v>0</v>
      </c>
      <c r="AB1320" s="77">
        <v>0</v>
      </c>
      <c r="AC1320" s="77">
        <v>0</v>
      </c>
      <c r="AD1320" s="77">
        <v>2233986.15</v>
      </c>
      <c r="AE1320" s="134">
        <v>44685</v>
      </c>
      <c r="AF1320" s="134">
        <v>46511</v>
      </c>
      <c r="AG1320" s="84">
        <v>2233986.15</v>
      </c>
      <c r="AH1320" s="84">
        <v>3.1777777777777776</v>
      </c>
      <c r="AI1320" s="84">
        <v>5</v>
      </c>
      <c r="AJ1320" s="136">
        <v>7.2566000000000005E-2</v>
      </c>
      <c r="AK1320" s="79" t="s">
        <v>651</v>
      </c>
      <c r="AL1320" s="79" t="s">
        <v>652</v>
      </c>
      <c r="AM1320" s="130">
        <v>0</v>
      </c>
      <c r="AN1320" s="130">
        <v>0</v>
      </c>
      <c r="AO1320" s="130">
        <v>0</v>
      </c>
      <c r="AP1320" s="130">
        <v>0</v>
      </c>
      <c r="AQ1320" s="130">
        <v>0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0</v>
      </c>
      <c r="BI1320" s="22">
        <f t="shared" si="60"/>
        <v>0</v>
      </c>
      <c r="BJ1320" s="22">
        <f t="shared" si="61"/>
        <v>0</v>
      </c>
      <c r="BK1320" s="22">
        <f t="shared" si="62"/>
        <v>0</v>
      </c>
    </row>
    <row r="1321" spans="1:63" x14ac:dyDescent="0.35">
      <c r="A1321" s="23" t="s">
        <v>2680</v>
      </c>
      <c r="B1321" s="79" t="s">
        <v>1341</v>
      </c>
      <c r="C1321" s="80">
        <v>1</v>
      </c>
      <c r="D1321" s="81" t="s">
        <v>23</v>
      </c>
      <c r="E1321" s="79" t="s">
        <v>458</v>
      </c>
      <c r="F1321" s="79" t="s">
        <v>635</v>
      </c>
      <c r="G1321" s="79" t="s">
        <v>655</v>
      </c>
      <c r="H1321" s="79" t="s">
        <v>656</v>
      </c>
      <c r="I1321" s="79" t="s">
        <v>657</v>
      </c>
      <c r="J1321" s="79" t="s">
        <v>658</v>
      </c>
      <c r="K1321" s="79" t="s">
        <v>471</v>
      </c>
      <c r="L1321" s="79" t="s">
        <v>637</v>
      </c>
      <c r="M1321" s="79" t="s">
        <v>650</v>
      </c>
      <c r="N1321" s="82">
        <v>1</v>
      </c>
      <c r="O1321" s="82">
        <v>1</v>
      </c>
      <c r="P1321" s="82">
        <v>1</v>
      </c>
      <c r="Q1321" s="82">
        <v>1</v>
      </c>
      <c r="R1321" s="82">
        <v>1</v>
      </c>
      <c r="S1321" s="82">
        <v>1</v>
      </c>
      <c r="T1321" s="82">
        <v>0</v>
      </c>
      <c r="U1321" s="82">
        <v>0</v>
      </c>
      <c r="V1321" s="82">
        <v>0</v>
      </c>
      <c r="W1321" s="77">
        <v>6924.78</v>
      </c>
      <c r="X1321" s="77">
        <v>0</v>
      </c>
      <c r="Y1321" s="77">
        <v>0</v>
      </c>
      <c r="Z1321" s="77">
        <v>0</v>
      </c>
      <c r="AA1321" s="77">
        <v>0</v>
      </c>
      <c r="AB1321" s="77">
        <v>0</v>
      </c>
      <c r="AC1321" s="77">
        <v>0</v>
      </c>
      <c r="AD1321" s="77">
        <v>6924.78</v>
      </c>
      <c r="AE1321" s="134">
        <v>44685</v>
      </c>
      <c r="AF1321" s="134">
        <v>45781</v>
      </c>
      <c r="AG1321" s="84">
        <v>6924.78</v>
      </c>
      <c r="AH1321" s="84">
        <v>1.1777777777777778</v>
      </c>
      <c r="AI1321" s="84">
        <v>3</v>
      </c>
      <c r="AJ1321" s="136">
        <v>6.2603000000000006E-2</v>
      </c>
      <c r="AK1321" s="79" t="s">
        <v>651</v>
      </c>
      <c r="AL1321" s="79" t="s">
        <v>652</v>
      </c>
      <c r="AM1321" s="130">
        <v>0</v>
      </c>
      <c r="AN1321" s="130">
        <v>0</v>
      </c>
      <c r="AO1321" s="130">
        <v>0</v>
      </c>
      <c r="AP1321" s="130">
        <v>0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6924.78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0</v>
      </c>
      <c r="BI1321" s="22">
        <f t="shared" si="60"/>
        <v>0</v>
      </c>
      <c r="BJ1321" s="22">
        <f t="shared" si="61"/>
        <v>6924.78</v>
      </c>
      <c r="BK1321" s="22">
        <f t="shared" si="62"/>
        <v>6924.78</v>
      </c>
    </row>
    <row r="1322" spans="1:63" x14ac:dyDescent="0.35">
      <c r="A1322" s="23" t="s">
        <v>2681</v>
      </c>
      <c r="B1322" s="79" t="s">
        <v>1342</v>
      </c>
      <c r="C1322" s="80">
        <v>1</v>
      </c>
      <c r="D1322" s="81" t="s">
        <v>23</v>
      </c>
      <c r="E1322" s="79" t="s">
        <v>458</v>
      </c>
      <c r="F1322" s="79" t="s">
        <v>635</v>
      </c>
      <c r="G1322" s="79" t="s">
        <v>655</v>
      </c>
      <c r="H1322" s="79" t="s">
        <v>656</v>
      </c>
      <c r="I1322" s="79" t="s">
        <v>657</v>
      </c>
      <c r="J1322" s="79" t="s">
        <v>658</v>
      </c>
      <c r="K1322" s="79" t="s">
        <v>471</v>
      </c>
      <c r="L1322" s="79" t="s">
        <v>637</v>
      </c>
      <c r="M1322" s="79" t="s">
        <v>650</v>
      </c>
      <c r="N1322" s="82">
        <v>1</v>
      </c>
      <c r="O1322" s="82">
        <v>1</v>
      </c>
      <c r="P1322" s="82">
        <v>1</v>
      </c>
      <c r="Q1322" s="82">
        <v>1</v>
      </c>
      <c r="R1322" s="82">
        <v>1</v>
      </c>
      <c r="S1322" s="82">
        <v>1</v>
      </c>
      <c r="T1322" s="82">
        <v>0</v>
      </c>
      <c r="U1322" s="82">
        <v>0</v>
      </c>
      <c r="V1322" s="82">
        <v>0</v>
      </c>
      <c r="W1322" s="77">
        <v>16125.88</v>
      </c>
      <c r="X1322" s="77">
        <v>0</v>
      </c>
      <c r="Y1322" s="77">
        <v>0</v>
      </c>
      <c r="Z1322" s="77">
        <v>0</v>
      </c>
      <c r="AA1322" s="77">
        <v>0</v>
      </c>
      <c r="AB1322" s="77">
        <v>0</v>
      </c>
      <c r="AC1322" s="77">
        <v>0</v>
      </c>
      <c r="AD1322" s="77">
        <v>16125.88</v>
      </c>
      <c r="AE1322" s="134">
        <v>44685</v>
      </c>
      <c r="AF1322" s="134">
        <v>46511</v>
      </c>
      <c r="AG1322" s="84">
        <v>16125.88</v>
      </c>
      <c r="AH1322" s="84">
        <v>3.1777777777777776</v>
      </c>
      <c r="AI1322" s="84">
        <v>5</v>
      </c>
      <c r="AJ1322" s="136">
        <v>7.2566000000000005E-2</v>
      </c>
      <c r="AK1322" s="79" t="s">
        <v>651</v>
      </c>
      <c r="AL1322" s="79" t="s">
        <v>652</v>
      </c>
      <c r="AM1322" s="130">
        <v>0</v>
      </c>
      <c r="AN1322" s="130">
        <v>0</v>
      </c>
      <c r="AO1322" s="130">
        <v>0</v>
      </c>
      <c r="AP1322" s="130">
        <v>0</v>
      </c>
      <c r="AQ1322" s="130">
        <v>0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0</v>
      </c>
      <c r="BI1322" s="22">
        <f t="shared" si="60"/>
        <v>0</v>
      </c>
      <c r="BJ1322" s="22">
        <f t="shared" si="61"/>
        <v>0</v>
      </c>
      <c r="BK1322" s="22">
        <f t="shared" si="62"/>
        <v>0</v>
      </c>
    </row>
    <row r="1323" spans="1:63" x14ac:dyDescent="0.35">
      <c r="A1323" s="23" t="s">
        <v>2682</v>
      </c>
      <c r="B1323" s="79" t="s">
        <v>1329</v>
      </c>
      <c r="C1323" s="80">
        <v>2</v>
      </c>
      <c r="D1323" s="81" t="s">
        <v>23</v>
      </c>
      <c r="E1323" s="79" t="s">
        <v>458</v>
      </c>
      <c r="F1323" s="79" t="s">
        <v>635</v>
      </c>
      <c r="G1323" s="79" t="s">
        <v>918</v>
      </c>
      <c r="H1323" s="79" t="s">
        <v>656</v>
      </c>
      <c r="I1323" s="79" t="s">
        <v>919</v>
      </c>
      <c r="J1323" s="79" t="s">
        <v>658</v>
      </c>
      <c r="K1323" s="79" t="s">
        <v>472</v>
      </c>
      <c r="L1323" s="79" t="s">
        <v>637</v>
      </c>
      <c r="M1323" s="79" t="s">
        <v>650</v>
      </c>
      <c r="N1323" s="82">
        <v>1</v>
      </c>
      <c r="O1323" s="82">
        <v>1</v>
      </c>
      <c r="P1323" s="82">
        <v>1</v>
      </c>
      <c r="Q1323" s="82">
        <v>1</v>
      </c>
      <c r="R1323" s="82">
        <v>1</v>
      </c>
      <c r="S1323" s="82">
        <v>1</v>
      </c>
      <c r="T1323" s="82">
        <v>0</v>
      </c>
      <c r="U1323" s="82">
        <v>0</v>
      </c>
      <c r="V1323" s="82">
        <v>0</v>
      </c>
      <c r="W1323" s="77">
        <v>168887.5</v>
      </c>
      <c r="X1323" s="77">
        <v>0</v>
      </c>
      <c r="Y1323" s="77">
        <v>0</v>
      </c>
      <c r="Z1323" s="77">
        <v>537.63</v>
      </c>
      <c r="AA1323" s="77">
        <v>0</v>
      </c>
      <c r="AB1323" s="77">
        <v>0</v>
      </c>
      <c r="AC1323" s="77">
        <v>0</v>
      </c>
      <c r="AD1323" s="77">
        <v>168887.5</v>
      </c>
      <c r="AE1323" s="134">
        <v>44769</v>
      </c>
      <c r="AF1323" s="134">
        <v>45500</v>
      </c>
      <c r="AG1323" s="84">
        <v>337775</v>
      </c>
      <c r="AH1323" s="84">
        <v>0.40833333333333333</v>
      </c>
      <c r="AI1323" s="84">
        <v>2</v>
      </c>
      <c r="AJ1323" s="136">
        <v>3.8199999999999998E-2</v>
      </c>
      <c r="AK1323" s="79" t="s">
        <v>651</v>
      </c>
      <c r="AL1323" s="79" t="s">
        <v>652</v>
      </c>
      <c r="AM1323" s="130">
        <v>0</v>
      </c>
      <c r="AN1323" s="130">
        <v>0</v>
      </c>
      <c r="AO1323" s="130">
        <v>0</v>
      </c>
      <c r="AP1323" s="130">
        <v>0</v>
      </c>
      <c r="AQ1323" s="130">
        <v>168887.5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0</v>
      </c>
      <c r="BI1323" s="22">
        <f t="shared" si="60"/>
        <v>168887.5</v>
      </c>
      <c r="BJ1323" s="22">
        <f t="shared" si="61"/>
        <v>0</v>
      </c>
      <c r="BK1323" s="22">
        <f t="shared" si="62"/>
        <v>168887.5</v>
      </c>
    </row>
    <row r="1324" spans="1:63" x14ac:dyDescent="0.35">
      <c r="A1324" s="23" t="s">
        <v>2683</v>
      </c>
      <c r="B1324" s="79" t="s">
        <v>1329</v>
      </c>
      <c r="C1324" s="80">
        <v>3</v>
      </c>
      <c r="D1324" s="81" t="s">
        <v>23</v>
      </c>
      <c r="E1324" s="79" t="s">
        <v>458</v>
      </c>
      <c r="F1324" s="79" t="s">
        <v>635</v>
      </c>
      <c r="G1324" s="79" t="s">
        <v>918</v>
      </c>
      <c r="H1324" s="79" t="s">
        <v>656</v>
      </c>
      <c r="I1324" s="79" t="s">
        <v>919</v>
      </c>
      <c r="J1324" s="79" t="s">
        <v>658</v>
      </c>
      <c r="K1324" s="79" t="s">
        <v>472</v>
      </c>
      <c r="L1324" s="79" t="s">
        <v>637</v>
      </c>
      <c r="M1324" s="79" t="s">
        <v>650</v>
      </c>
      <c r="N1324" s="82">
        <v>1</v>
      </c>
      <c r="O1324" s="82">
        <v>1</v>
      </c>
      <c r="P1324" s="82">
        <v>1</v>
      </c>
      <c r="Q1324" s="82">
        <v>1</v>
      </c>
      <c r="R1324" s="82">
        <v>1</v>
      </c>
      <c r="S1324" s="82">
        <v>1</v>
      </c>
      <c r="T1324" s="82">
        <v>0</v>
      </c>
      <c r="U1324" s="82">
        <v>0</v>
      </c>
      <c r="V1324" s="82">
        <v>0</v>
      </c>
      <c r="W1324" s="77">
        <v>710655</v>
      </c>
      <c r="X1324" s="77">
        <v>0</v>
      </c>
      <c r="Y1324" s="77">
        <v>0</v>
      </c>
      <c r="Z1324" s="77">
        <v>2546.5100000000002</v>
      </c>
      <c r="AA1324" s="77">
        <v>0</v>
      </c>
      <c r="AB1324" s="77">
        <v>0</v>
      </c>
      <c r="AC1324" s="77">
        <v>0</v>
      </c>
      <c r="AD1324" s="77">
        <v>710655</v>
      </c>
      <c r="AE1324" s="134">
        <v>44769</v>
      </c>
      <c r="AF1324" s="134">
        <v>45865</v>
      </c>
      <c r="AG1324" s="84">
        <v>710655</v>
      </c>
      <c r="AH1324" s="84">
        <v>1.4083333333333334</v>
      </c>
      <c r="AI1324" s="84">
        <v>3</v>
      </c>
      <c r="AJ1324" s="136">
        <v>4.2999999999999997E-2</v>
      </c>
      <c r="AK1324" s="79" t="s">
        <v>651</v>
      </c>
      <c r="AL1324" s="79" t="s">
        <v>652</v>
      </c>
      <c r="AM1324" s="130">
        <v>0</v>
      </c>
      <c r="AN1324" s="130">
        <v>0</v>
      </c>
      <c r="AO1324" s="130">
        <v>0</v>
      </c>
      <c r="AP1324" s="130">
        <v>0</v>
      </c>
      <c r="AQ1324" s="130">
        <v>0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355327.5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355327.5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0</v>
      </c>
      <c r="BI1324" s="22">
        <f t="shared" si="60"/>
        <v>0</v>
      </c>
      <c r="BJ1324" s="22">
        <f t="shared" si="61"/>
        <v>710655</v>
      </c>
      <c r="BK1324" s="22">
        <f t="shared" si="62"/>
        <v>710655</v>
      </c>
    </row>
    <row r="1325" spans="1:63" x14ac:dyDescent="0.35">
      <c r="A1325" s="23" t="s">
        <v>2684</v>
      </c>
      <c r="B1325" s="79" t="s">
        <v>1329</v>
      </c>
      <c r="C1325" s="80">
        <v>4</v>
      </c>
      <c r="D1325" s="81" t="s">
        <v>23</v>
      </c>
      <c r="E1325" s="79" t="s">
        <v>458</v>
      </c>
      <c r="F1325" s="79" t="s">
        <v>635</v>
      </c>
      <c r="G1325" s="79" t="s">
        <v>918</v>
      </c>
      <c r="H1325" s="79" t="s">
        <v>656</v>
      </c>
      <c r="I1325" s="79" t="s">
        <v>919</v>
      </c>
      <c r="J1325" s="79" t="s">
        <v>658</v>
      </c>
      <c r="K1325" s="79" t="s">
        <v>472</v>
      </c>
      <c r="L1325" s="79" t="s">
        <v>637</v>
      </c>
      <c r="M1325" s="79" t="s">
        <v>650</v>
      </c>
      <c r="N1325" s="82">
        <v>1</v>
      </c>
      <c r="O1325" s="82">
        <v>1</v>
      </c>
      <c r="P1325" s="82">
        <v>1</v>
      </c>
      <c r="Q1325" s="82">
        <v>1</v>
      </c>
      <c r="R1325" s="82">
        <v>1</v>
      </c>
      <c r="S1325" s="82">
        <v>1</v>
      </c>
      <c r="T1325" s="82">
        <v>0</v>
      </c>
      <c r="U1325" s="82">
        <v>0</v>
      </c>
      <c r="V1325" s="82">
        <v>0</v>
      </c>
      <c r="W1325" s="77">
        <v>391022.5</v>
      </c>
      <c r="X1325" s="77">
        <v>0</v>
      </c>
      <c r="Y1325" s="77">
        <v>0</v>
      </c>
      <c r="Z1325" s="77">
        <v>1534.76</v>
      </c>
      <c r="AA1325" s="77">
        <v>0</v>
      </c>
      <c r="AB1325" s="77">
        <v>0</v>
      </c>
      <c r="AC1325" s="77">
        <v>0</v>
      </c>
      <c r="AD1325" s="77">
        <v>391022.5</v>
      </c>
      <c r="AE1325" s="134">
        <v>44769</v>
      </c>
      <c r="AF1325" s="134">
        <v>46230</v>
      </c>
      <c r="AG1325" s="84">
        <v>391022.5</v>
      </c>
      <c r="AH1325" s="84">
        <v>2.4083333333333332</v>
      </c>
      <c r="AI1325" s="84">
        <v>4</v>
      </c>
      <c r="AJ1325" s="136">
        <v>4.7100000000000003E-2</v>
      </c>
      <c r="AK1325" s="79" t="s">
        <v>651</v>
      </c>
      <c r="AL1325" s="79" t="s">
        <v>652</v>
      </c>
      <c r="AM1325" s="130">
        <v>0</v>
      </c>
      <c r="AN1325" s="130">
        <v>0</v>
      </c>
      <c r="AO1325" s="130">
        <v>0</v>
      </c>
      <c r="AP1325" s="130">
        <v>0</v>
      </c>
      <c r="AQ1325" s="130">
        <v>0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0</v>
      </c>
      <c r="BI1325" s="22">
        <f t="shared" si="60"/>
        <v>0</v>
      </c>
      <c r="BJ1325" s="22">
        <f t="shared" si="61"/>
        <v>0</v>
      </c>
      <c r="BK1325" s="22">
        <f t="shared" si="62"/>
        <v>0</v>
      </c>
    </row>
    <row r="1326" spans="1:63" x14ac:dyDescent="0.35">
      <c r="A1326" s="23" t="s">
        <v>2685</v>
      </c>
      <c r="B1326" s="79" t="s">
        <v>1329</v>
      </c>
      <c r="C1326" s="80">
        <v>5</v>
      </c>
      <c r="D1326" s="81" t="s">
        <v>23</v>
      </c>
      <c r="E1326" s="79" t="s">
        <v>458</v>
      </c>
      <c r="F1326" s="79" t="s">
        <v>635</v>
      </c>
      <c r="G1326" s="79" t="s">
        <v>918</v>
      </c>
      <c r="H1326" s="79" t="s">
        <v>656</v>
      </c>
      <c r="I1326" s="79" t="s">
        <v>919</v>
      </c>
      <c r="J1326" s="79" t="s">
        <v>658</v>
      </c>
      <c r="K1326" s="79" t="s">
        <v>472</v>
      </c>
      <c r="L1326" s="79" t="s">
        <v>637</v>
      </c>
      <c r="M1326" s="79" t="s">
        <v>650</v>
      </c>
      <c r="N1326" s="82">
        <v>1</v>
      </c>
      <c r="O1326" s="82">
        <v>1</v>
      </c>
      <c r="P1326" s="82">
        <v>1</v>
      </c>
      <c r="Q1326" s="82">
        <v>1</v>
      </c>
      <c r="R1326" s="82">
        <v>1</v>
      </c>
      <c r="S1326" s="82">
        <v>1</v>
      </c>
      <c r="T1326" s="82">
        <v>0</v>
      </c>
      <c r="U1326" s="82">
        <v>0</v>
      </c>
      <c r="V1326" s="82">
        <v>0</v>
      </c>
      <c r="W1326" s="77">
        <v>915916</v>
      </c>
      <c r="X1326" s="77">
        <v>0</v>
      </c>
      <c r="Y1326" s="77">
        <v>0</v>
      </c>
      <c r="Z1326" s="77">
        <v>3869.75</v>
      </c>
      <c r="AA1326" s="77">
        <v>0</v>
      </c>
      <c r="AB1326" s="77">
        <v>0</v>
      </c>
      <c r="AC1326" s="77">
        <v>0</v>
      </c>
      <c r="AD1326" s="77">
        <v>915916</v>
      </c>
      <c r="AE1326" s="134">
        <v>44769</v>
      </c>
      <c r="AF1326" s="134">
        <v>46595</v>
      </c>
      <c r="AG1326" s="84">
        <v>915916</v>
      </c>
      <c r="AH1326" s="84">
        <v>3.4083333333333332</v>
      </c>
      <c r="AI1326" s="84">
        <v>5</v>
      </c>
      <c r="AJ1326" s="136">
        <v>5.0700000000000002E-2</v>
      </c>
      <c r="AK1326" s="79" t="s">
        <v>651</v>
      </c>
      <c r="AL1326" s="79" t="s">
        <v>652</v>
      </c>
      <c r="AM1326" s="130">
        <v>0</v>
      </c>
      <c r="AN1326" s="130">
        <v>0</v>
      </c>
      <c r="AO1326" s="130">
        <v>0</v>
      </c>
      <c r="AP1326" s="130">
        <v>0</v>
      </c>
      <c r="AQ1326" s="130">
        <v>0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0</v>
      </c>
      <c r="BI1326" s="22">
        <f t="shared" si="60"/>
        <v>0</v>
      </c>
      <c r="BJ1326" s="22">
        <f t="shared" si="61"/>
        <v>0</v>
      </c>
      <c r="BK1326" s="22">
        <f t="shared" si="62"/>
        <v>0</v>
      </c>
    </row>
    <row r="1327" spans="1:63" x14ac:dyDescent="0.35">
      <c r="A1327" s="23" t="s">
        <v>2686</v>
      </c>
      <c r="B1327" s="79" t="s">
        <v>1329</v>
      </c>
      <c r="C1327" s="80">
        <v>6</v>
      </c>
      <c r="D1327" s="81" t="s">
        <v>23</v>
      </c>
      <c r="E1327" s="79" t="s">
        <v>458</v>
      </c>
      <c r="F1327" s="79" t="s">
        <v>635</v>
      </c>
      <c r="G1327" s="79" t="s">
        <v>918</v>
      </c>
      <c r="H1327" s="79" t="s">
        <v>656</v>
      </c>
      <c r="I1327" s="79" t="s">
        <v>919</v>
      </c>
      <c r="J1327" s="79" t="s">
        <v>658</v>
      </c>
      <c r="K1327" s="79" t="s">
        <v>472</v>
      </c>
      <c r="L1327" s="79" t="s">
        <v>637</v>
      </c>
      <c r="M1327" s="79" t="s">
        <v>650</v>
      </c>
      <c r="N1327" s="82">
        <v>1</v>
      </c>
      <c r="O1327" s="82">
        <v>1</v>
      </c>
      <c r="P1327" s="82">
        <v>1</v>
      </c>
      <c r="Q1327" s="82">
        <v>1</v>
      </c>
      <c r="R1327" s="82">
        <v>1</v>
      </c>
      <c r="S1327" s="82">
        <v>1</v>
      </c>
      <c r="T1327" s="82">
        <v>0</v>
      </c>
      <c r="U1327" s="82">
        <v>0</v>
      </c>
      <c r="V1327" s="82">
        <v>0</v>
      </c>
      <c r="W1327" s="77">
        <v>1192242.5</v>
      </c>
      <c r="X1327" s="77">
        <v>0</v>
      </c>
      <c r="Y1327" s="77">
        <v>0</v>
      </c>
      <c r="Z1327" s="77">
        <v>5325.35</v>
      </c>
      <c r="AA1327" s="77">
        <v>0</v>
      </c>
      <c r="AB1327" s="77">
        <v>0</v>
      </c>
      <c r="AC1327" s="77">
        <v>0</v>
      </c>
      <c r="AD1327" s="77">
        <v>1192242.5</v>
      </c>
      <c r="AE1327" s="134">
        <v>44769</v>
      </c>
      <c r="AF1327" s="134">
        <v>46961</v>
      </c>
      <c r="AG1327" s="84">
        <v>1192242.5</v>
      </c>
      <c r="AH1327" s="84">
        <v>4.4083333333333332</v>
      </c>
      <c r="AI1327" s="84">
        <v>6</v>
      </c>
      <c r="AJ1327" s="136">
        <v>5.3600000000000002E-2</v>
      </c>
      <c r="AK1327" s="79" t="s">
        <v>651</v>
      </c>
      <c r="AL1327" s="79" t="s">
        <v>652</v>
      </c>
      <c r="AM1327" s="130">
        <v>0</v>
      </c>
      <c r="AN1327" s="130">
        <v>0</v>
      </c>
      <c r="AO1327" s="130">
        <v>0</v>
      </c>
      <c r="AP1327" s="130">
        <v>0</v>
      </c>
      <c r="AQ1327" s="130">
        <v>0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0</v>
      </c>
      <c r="BI1327" s="22">
        <f t="shared" si="60"/>
        <v>0</v>
      </c>
      <c r="BJ1327" s="22">
        <f t="shared" si="61"/>
        <v>0</v>
      </c>
      <c r="BK1327" s="22">
        <f t="shared" si="62"/>
        <v>0</v>
      </c>
    </row>
    <row r="1328" spans="1:63" x14ac:dyDescent="0.35">
      <c r="A1328" s="23" t="s">
        <v>2687</v>
      </c>
      <c r="B1328" s="79" t="s">
        <v>1329</v>
      </c>
      <c r="C1328" s="80">
        <v>7</v>
      </c>
      <c r="D1328" s="81" t="s">
        <v>23</v>
      </c>
      <c r="E1328" s="79" t="s">
        <v>458</v>
      </c>
      <c r="F1328" s="79" t="s">
        <v>635</v>
      </c>
      <c r="G1328" s="79" t="s">
        <v>918</v>
      </c>
      <c r="H1328" s="79" t="s">
        <v>656</v>
      </c>
      <c r="I1328" s="79" t="s">
        <v>919</v>
      </c>
      <c r="J1328" s="79" t="s">
        <v>658</v>
      </c>
      <c r="K1328" s="79" t="s">
        <v>472</v>
      </c>
      <c r="L1328" s="79" t="s">
        <v>637</v>
      </c>
      <c r="M1328" s="79" t="s">
        <v>650</v>
      </c>
      <c r="N1328" s="82">
        <v>1</v>
      </c>
      <c r="O1328" s="82">
        <v>1</v>
      </c>
      <c r="P1328" s="82">
        <v>1</v>
      </c>
      <c r="Q1328" s="82">
        <v>1</v>
      </c>
      <c r="R1328" s="82">
        <v>1</v>
      </c>
      <c r="S1328" s="82">
        <v>1</v>
      </c>
      <c r="T1328" s="82">
        <v>0</v>
      </c>
      <c r="U1328" s="82">
        <v>0</v>
      </c>
      <c r="V1328" s="82">
        <v>0</v>
      </c>
      <c r="W1328" s="77">
        <v>1209352.5</v>
      </c>
      <c r="X1328" s="77">
        <v>0</v>
      </c>
      <c r="Y1328" s="77">
        <v>0</v>
      </c>
      <c r="Z1328" s="77">
        <v>5683.96</v>
      </c>
      <c r="AA1328" s="77">
        <v>0</v>
      </c>
      <c r="AB1328" s="77">
        <v>0</v>
      </c>
      <c r="AC1328" s="77">
        <v>0</v>
      </c>
      <c r="AD1328" s="77">
        <v>1209352.5</v>
      </c>
      <c r="AE1328" s="134">
        <v>44769</v>
      </c>
      <c r="AF1328" s="134">
        <v>47326</v>
      </c>
      <c r="AG1328" s="84">
        <v>1209352.5</v>
      </c>
      <c r="AH1328" s="84">
        <v>5.4083333333333332</v>
      </c>
      <c r="AI1328" s="84">
        <v>7</v>
      </c>
      <c r="AJ1328" s="136">
        <v>5.7881000000000002E-2</v>
      </c>
      <c r="AK1328" s="79" t="s">
        <v>651</v>
      </c>
      <c r="AL1328" s="79" t="s">
        <v>652</v>
      </c>
      <c r="AM1328" s="130">
        <v>0</v>
      </c>
      <c r="AN1328" s="130">
        <v>0</v>
      </c>
      <c r="AO1328" s="130">
        <v>0</v>
      </c>
      <c r="AP1328" s="130">
        <v>0</v>
      </c>
      <c r="AQ1328" s="130">
        <v>0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0</v>
      </c>
      <c r="BI1328" s="22">
        <f t="shared" si="60"/>
        <v>0</v>
      </c>
      <c r="BJ1328" s="22">
        <f t="shared" si="61"/>
        <v>0</v>
      </c>
      <c r="BK1328" s="22">
        <f t="shared" si="62"/>
        <v>0</v>
      </c>
    </row>
    <row r="1329" spans="1:63" x14ac:dyDescent="0.35">
      <c r="A1329" s="23" t="s">
        <v>2688</v>
      </c>
      <c r="B1329" s="79" t="s">
        <v>1329</v>
      </c>
      <c r="C1329" s="80">
        <v>8</v>
      </c>
      <c r="D1329" s="81" t="s">
        <v>23</v>
      </c>
      <c r="E1329" s="79" t="s">
        <v>458</v>
      </c>
      <c r="F1329" s="79" t="s">
        <v>635</v>
      </c>
      <c r="G1329" s="79" t="s">
        <v>918</v>
      </c>
      <c r="H1329" s="79" t="s">
        <v>656</v>
      </c>
      <c r="I1329" s="79" t="s">
        <v>919</v>
      </c>
      <c r="J1329" s="79" t="s">
        <v>658</v>
      </c>
      <c r="K1329" s="79" t="s">
        <v>472</v>
      </c>
      <c r="L1329" s="79" t="s">
        <v>637</v>
      </c>
      <c r="M1329" s="79" t="s">
        <v>650</v>
      </c>
      <c r="N1329" s="82">
        <v>1</v>
      </c>
      <c r="O1329" s="82">
        <v>1</v>
      </c>
      <c r="P1329" s="82">
        <v>1</v>
      </c>
      <c r="Q1329" s="82">
        <v>1</v>
      </c>
      <c r="R1329" s="82">
        <v>1</v>
      </c>
      <c r="S1329" s="82">
        <v>1</v>
      </c>
      <c r="T1329" s="82">
        <v>0</v>
      </c>
      <c r="U1329" s="82">
        <v>0</v>
      </c>
      <c r="V1329" s="82">
        <v>0</v>
      </c>
      <c r="W1329" s="77">
        <v>53100</v>
      </c>
      <c r="X1329" s="77">
        <v>0</v>
      </c>
      <c r="Y1329" s="77">
        <v>0</v>
      </c>
      <c r="Z1329" s="77">
        <v>262.39999999999998</v>
      </c>
      <c r="AA1329" s="77">
        <v>0</v>
      </c>
      <c r="AB1329" s="77">
        <v>0</v>
      </c>
      <c r="AC1329" s="77">
        <v>0</v>
      </c>
      <c r="AD1329" s="77">
        <v>53100</v>
      </c>
      <c r="AE1329" s="134">
        <v>44769</v>
      </c>
      <c r="AF1329" s="134">
        <v>47691</v>
      </c>
      <c r="AG1329" s="84">
        <v>53100</v>
      </c>
      <c r="AH1329" s="84">
        <v>6.4083333333333332</v>
      </c>
      <c r="AI1329" s="84">
        <v>8</v>
      </c>
      <c r="AJ1329" s="136">
        <v>5.9299999999999999E-2</v>
      </c>
      <c r="AK1329" s="79" t="s">
        <v>651</v>
      </c>
      <c r="AL1329" s="79" t="s">
        <v>652</v>
      </c>
      <c r="AM1329" s="130">
        <v>0</v>
      </c>
      <c r="AN1329" s="130">
        <v>0</v>
      </c>
      <c r="AO1329" s="130">
        <v>0</v>
      </c>
      <c r="AP1329" s="130">
        <v>0</v>
      </c>
      <c r="AQ1329" s="130">
        <v>0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0</v>
      </c>
      <c r="BI1329" s="22">
        <f t="shared" si="60"/>
        <v>0</v>
      </c>
      <c r="BJ1329" s="22">
        <f t="shared" si="61"/>
        <v>0</v>
      </c>
      <c r="BK1329" s="22">
        <f t="shared" si="62"/>
        <v>0</v>
      </c>
    </row>
    <row r="1330" spans="1:63" x14ac:dyDescent="0.35">
      <c r="A1330" s="23" t="s">
        <v>2689</v>
      </c>
      <c r="B1330" s="79" t="s">
        <v>1343</v>
      </c>
      <c r="C1330" s="80">
        <v>1</v>
      </c>
      <c r="D1330" s="81" t="s">
        <v>23</v>
      </c>
      <c r="E1330" s="79" t="s">
        <v>458</v>
      </c>
      <c r="F1330" s="79" t="s">
        <v>635</v>
      </c>
      <c r="G1330" s="79" t="s">
        <v>655</v>
      </c>
      <c r="H1330" s="79" t="s">
        <v>656</v>
      </c>
      <c r="I1330" s="79" t="s">
        <v>657</v>
      </c>
      <c r="J1330" s="79" t="s">
        <v>658</v>
      </c>
      <c r="K1330" s="79" t="s">
        <v>471</v>
      </c>
      <c r="L1330" s="79" t="s">
        <v>637</v>
      </c>
      <c r="M1330" s="79" t="s">
        <v>650</v>
      </c>
      <c r="N1330" s="82">
        <v>1</v>
      </c>
      <c r="O1330" s="82">
        <v>1</v>
      </c>
      <c r="P1330" s="82">
        <v>1</v>
      </c>
      <c r="Q1330" s="82">
        <v>1</v>
      </c>
      <c r="R1330" s="82">
        <v>1</v>
      </c>
      <c r="S1330" s="82">
        <v>1</v>
      </c>
      <c r="T1330" s="82">
        <v>0</v>
      </c>
      <c r="U1330" s="82">
        <v>0</v>
      </c>
      <c r="V1330" s="82">
        <v>0</v>
      </c>
      <c r="W1330" s="77">
        <v>336928.17</v>
      </c>
      <c r="X1330" s="77">
        <v>0</v>
      </c>
      <c r="Y1330" s="77">
        <v>0</v>
      </c>
      <c r="Z1330" s="77">
        <v>0</v>
      </c>
      <c r="AA1330" s="77">
        <v>0</v>
      </c>
      <c r="AB1330" s="77">
        <v>0</v>
      </c>
      <c r="AC1330" s="77">
        <v>0</v>
      </c>
      <c r="AD1330" s="77">
        <v>336928.17</v>
      </c>
      <c r="AE1330" s="134">
        <v>44685</v>
      </c>
      <c r="AF1330" s="134">
        <v>45781</v>
      </c>
      <c r="AG1330" s="84">
        <v>336928.17</v>
      </c>
      <c r="AH1330" s="84">
        <v>1.1777777777777778</v>
      </c>
      <c r="AI1330" s="84">
        <v>3</v>
      </c>
      <c r="AJ1330" s="136">
        <v>6.2603000000000006E-2</v>
      </c>
      <c r="AK1330" s="79" t="s">
        <v>651</v>
      </c>
      <c r="AL1330" s="79" t="s">
        <v>652</v>
      </c>
      <c r="AM1330" s="130">
        <v>0</v>
      </c>
      <c r="AN1330" s="130">
        <v>0</v>
      </c>
      <c r="AO1330" s="130">
        <v>0</v>
      </c>
      <c r="AP1330" s="130">
        <v>0</v>
      </c>
      <c r="AQ1330" s="130">
        <v>0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336928.17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0</v>
      </c>
      <c r="BI1330" s="22">
        <f t="shared" si="60"/>
        <v>0</v>
      </c>
      <c r="BJ1330" s="22">
        <f t="shared" si="61"/>
        <v>336928.17</v>
      </c>
      <c r="BK1330" s="22">
        <f t="shared" si="62"/>
        <v>336928.17</v>
      </c>
    </row>
    <row r="1331" spans="1:63" x14ac:dyDescent="0.35">
      <c r="A1331" s="23" t="s">
        <v>2690</v>
      </c>
      <c r="B1331" s="79" t="s">
        <v>1344</v>
      </c>
      <c r="C1331" s="80">
        <v>1</v>
      </c>
      <c r="D1331" s="81" t="s">
        <v>23</v>
      </c>
      <c r="E1331" s="79" t="s">
        <v>458</v>
      </c>
      <c r="F1331" s="79" t="s">
        <v>635</v>
      </c>
      <c r="G1331" s="79" t="s">
        <v>655</v>
      </c>
      <c r="H1331" s="79" t="s">
        <v>656</v>
      </c>
      <c r="I1331" s="79" t="s">
        <v>657</v>
      </c>
      <c r="J1331" s="79" t="s">
        <v>658</v>
      </c>
      <c r="K1331" s="79" t="s">
        <v>471</v>
      </c>
      <c r="L1331" s="79" t="s">
        <v>637</v>
      </c>
      <c r="M1331" s="79" t="s">
        <v>650</v>
      </c>
      <c r="N1331" s="82">
        <v>1</v>
      </c>
      <c r="O1331" s="82">
        <v>1</v>
      </c>
      <c r="P1331" s="82">
        <v>1</v>
      </c>
      <c r="Q1331" s="82">
        <v>1</v>
      </c>
      <c r="R1331" s="82">
        <v>1</v>
      </c>
      <c r="S1331" s="82">
        <v>1</v>
      </c>
      <c r="T1331" s="82">
        <v>0</v>
      </c>
      <c r="U1331" s="82">
        <v>0</v>
      </c>
      <c r="V1331" s="82">
        <v>0</v>
      </c>
      <c r="W1331" s="77">
        <v>786165.73</v>
      </c>
      <c r="X1331" s="77">
        <v>0</v>
      </c>
      <c r="Y1331" s="77">
        <v>0</v>
      </c>
      <c r="Z1331" s="77">
        <v>0</v>
      </c>
      <c r="AA1331" s="77">
        <v>0</v>
      </c>
      <c r="AB1331" s="77">
        <v>0</v>
      </c>
      <c r="AC1331" s="77">
        <v>0</v>
      </c>
      <c r="AD1331" s="77">
        <v>786165.73</v>
      </c>
      <c r="AE1331" s="134">
        <v>44685</v>
      </c>
      <c r="AF1331" s="134">
        <v>46511</v>
      </c>
      <c r="AG1331" s="84">
        <v>786165.73</v>
      </c>
      <c r="AH1331" s="84">
        <v>3.1777777777777776</v>
      </c>
      <c r="AI1331" s="84">
        <v>5</v>
      </c>
      <c r="AJ1331" s="136">
        <v>7.2566000000000005E-2</v>
      </c>
      <c r="AK1331" s="79" t="s">
        <v>651</v>
      </c>
      <c r="AL1331" s="79" t="s">
        <v>652</v>
      </c>
      <c r="AM1331" s="130">
        <v>0</v>
      </c>
      <c r="AN1331" s="130">
        <v>0</v>
      </c>
      <c r="AO1331" s="130">
        <v>0</v>
      </c>
      <c r="AP1331" s="130">
        <v>0</v>
      </c>
      <c r="AQ1331" s="130">
        <v>0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0</v>
      </c>
      <c r="BI1331" s="22">
        <f t="shared" si="60"/>
        <v>0</v>
      </c>
      <c r="BJ1331" s="22">
        <f t="shared" si="61"/>
        <v>0</v>
      </c>
      <c r="BK1331" s="22">
        <f t="shared" si="62"/>
        <v>0</v>
      </c>
    </row>
    <row r="1332" spans="1:63" x14ac:dyDescent="0.35">
      <c r="A1332" s="23" t="s">
        <v>2691</v>
      </c>
      <c r="B1332" s="79" t="s">
        <v>1345</v>
      </c>
      <c r="C1332" s="80">
        <v>1</v>
      </c>
      <c r="D1332" s="81" t="s">
        <v>23</v>
      </c>
      <c r="E1332" s="79" t="s">
        <v>458</v>
      </c>
      <c r="F1332" s="79" t="s">
        <v>635</v>
      </c>
      <c r="G1332" s="79" t="s">
        <v>655</v>
      </c>
      <c r="H1332" s="79" t="s">
        <v>656</v>
      </c>
      <c r="I1332" s="79" t="s">
        <v>657</v>
      </c>
      <c r="J1332" s="79" t="s">
        <v>658</v>
      </c>
      <c r="K1332" s="79" t="s">
        <v>471</v>
      </c>
      <c r="L1332" s="79" t="s">
        <v>637</v>
      </c>
      <c r="M1332" s="79" t="s">
        <v>650</v>
      </c>
      <c r="N1332" s="82">
        <v>1</v>
      </c>
      <c r="O1332" s="82">
        <v>1</v>
      </c>
      <c r="P1332" s="82">
        <v>1</v>
      </c>
      <c r="Q1332" s="82">
        <v>1</v>
      </c>
      <c r="R1332" s="82">
        <v>1</v>
      </c>
      <c r="S1332" s="82">
        <v>1</v>
      </c>
      <c r="T1332" s="82">
        <v>0</v>
      </c>
      <c r="U1332" s="82">
        <v>0</v>
      </c>
      <c r="V1332" s="82">
        <v>0</v>
      </c>
      <c r="W1332" s="77">
        <v>542501.94999999995</v>
      </c>
      <c r="X1332" s="77">
        <v>0</v>
      </c>
      <c r="Y1332" s="77">
        <v>0</v>
      </c>
      <c r="Z1332" s="77">
        <v>0</v>
      </c>
      <c r="AA1332" s="77">
        <v>0</v>
      </c>
      <c r="AB1332" s="77">
        <v>0</v>
      </c>
      <c r="AC1332" s="77">
        <v>0</v>
      </c>
      <c r="AD1332" s="77">
        <v>542501.94999999995</v>
      </c>
      <c r="AE1332" s="134">
        <v>44685</v>
      </c>
      <c r="AF1332" s="134">
        <v>45781</v>
      </c>
      <c r="AG1332" s="84">
        <v>542501.94999999995</v>
      </c>
      <c r="AH1332" s="84">
        <v>1.1777777777777778</v>
      </c>
      <c r="AI1332" s="84">
        <v>3</v>
      </c>
      <c r="AJ1332" s="136">
        <v>6.2603000000000006E-2</v>
      </c>
      <c r="AK1332" s="79" t="s">
        <v>651</v>
      </c>
      <c r="AL1332" s="79" t="s">
        <v>652</v>
      </c>
      <c r="AM1332" s="130">
        <v>0</v>
      </c>
      <c r="AN1332" s="130">
        <v>0</v>
      </c>
      <c r="AO1332" s="130">
        <v>0</v>
      </c>
      <c r="AP1332" s="130">
        <v>0</v>
      </c>
      <c r="AQ1332" s="130">
        <v>0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542501.94999999995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0</v>
      </c>
      <c r="BI1332" s="22">
        <f t="shared" si="60"/>
        <v>0</v>
      </c>
      <c r="BJ1332" s="22">
        <f t="shared" si="61"/>
        <v>542501.94999999995</v>
      </c>
      <c r="BK1332" s="22">
        <f t="shared" si="62"/>
        <v>542501.94999999995</v>
      </c>
    </row>
    <row r="1333" spans="1:63" x14ac:dyDescent="0.35">
      <c r="A1333" s="23" t="s">
        <v>2692</v>
      </c>
      <c r="B1333" s="79" t="s">
        <v>1346</v>
      </c>
      <c r="C1333" s="80">
        <v>1</v>
      </c>
      <c r="D1333" s="81" t="s">
        <v>23</v>
      </c>
      <c r="E1333" s="79" t="s">
        <v>458</v>
      </c>
      <c r="F1333" s="79" t="s">
        <v>635</v>
      </c>
      <c r="G1333" s="79" t="s">
        <v>655</v>
      </c>
      <c r="H1333" s="79" t="s">
        <v>656</v>
      </c>
      <c r="I1333" s="79" t="s">
        <v>657</v>
      </c>
      <c r="J1333" s="79" t="s">
        <v>658</v>
      </c>
      <c r="K1333" s="79" t="s">
        <v>471</v>
      </c>
      <c r="L1333" s="79" t="s">
        <v>637</v>
      </c>
      <c r="M1333" s="79" t="s">
        <v>650</v>
      </c>
      <c r="N1333" s="82">
        <v>1</v>
      </c>
      <c r="O1333" s="82">
        <v>1</v>
      </c>
      <c r="P1333" s="82">
        <v>1</v>
      </c>
      <c r="Q1333" s="82">
        <v>1</v>
      </c>
      <c r="R1333" s="82">
        <v>1</v>
      </c>
      <c r="S1333" s="82">
        <v>1</v>
      </c>
      <c r="T1333" s="82">
        <v>0</v>
      </c>
      <c r="U1333" s="82">
        <v>0</v>
      </c>
      <c r="V1333" s="82">
        <v>0</v>
      </c>
      <c r="W1333" s="77">
        <v>1263119.95</v>
      </c>
      <c r="X1333" s="77">
        <v>0</v>
      </c>
      <c r="Y1333" s="77">
        <v>0</v>
      </c>
      <c r="Z1333" s="77">
        <v>0</v>
      </c>
      <c r="AA1333" s="77">
        <v>0</v>
      </c>
      <c r="AB1333" s="77">
        <v>0</v>
      </c>
      <c r="AC1333" s="77">
        <v>0</v>
      </c>
      <c r="AD1333" s="77">
        <v>1263119.95</v>
      </c>
      <c r="AE1333" s="134">
        <v>44685</v>
      </c>
      <c r="AF1333" s="134">
        <v>46511</v>
      </c>
      <c r="AG1333" s="84">
        <v>1263119.95</v>
      </c>
      <c r="AH1333" s="84">
        <v>3.1777777777777776</v>
      </c>
      <c r="AI1333" s="84">
        <v>5</v>
      </c>
      <c r="AJ1333" s="136">
        <v>7.2566000000000005E-2</v>
      </c>
      <c r="AK1333" s="79" t="s">
        <v>651</v>
      </c>
      <c r="AL1333" s="79" t="s">
        <v>652</v>
      </c>
      <c r="AM1333" s="130">
        <v>0</v>
      </c>
      <c r="AN1333" s="130">
        <v>0</v>
      </c>
      <c r="AO1333" s="130">
        <v>0</v>
      </c>
      <c r="AP1333" s="130">
        <v>0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0</v>
      </c>
      <c r="BI1333" s="22">
        <f t="shared" si="60"/>
        <v>0</v>
      </c>
      <c r="BJ1333" s="22">
        <f t="shared" si="61"/>
        <v>0</v>
      </c>
      <c r="BK1333" s="22">
        <f t="shared" si="62"/>
        <v>0</v>
      </c>
    </row>
    <row r="1334" spans="1:63" x14ac:dyDescent="0.35">
      <c r="A1334" s="23" t="s">
        <v>2693</v>
      </c>
      <c r="B1334" s="79" t="s">
        <v>1347</v>
      </c>
      <c r="C1334" s="80">
        <v>1</v>
      </c>
      <c r="D1334" s="81" t="s">
        <v>23</v>
      </c>
      <c r="E1334" s="79" t="s">
        <v>458</v>
      </c>
      <c r="F1334" s="79" t="s">
        <v>635</v>
      </c>
      <c r="G1334" s="79" t="s">
        <v>655</v>
      </c>
      <c r="H1334" s="79" t="s">
        <v>656</v>
      </c>
      <c r="I1334" s="79" t="s">
        <v>657</v>
      </c>
      <c r="J1334" s="79" t="s">
        <v>658</v>
      </c>
      <c r="K1334" s="79" t="s">
        <v>471</v>
      </c>
      <c r="L1334" s="79" t="s">
        <v>637</v>
      </c>
      <c r="M1334" s="79" t="s">
        <v>650</v>
      </c>
      <c r="N1334" s="82">
        <v>1</v>
      </c>
      <c r="O1334" s="82">
        <v>1</v>
      </c>
      <c r="P1334" s="82">
        <v>1</v>
      </c>
      <c r="Q1334" s="82">
        <v>1</v>
      </c>
      <c r="R1334" s="82">
        <v>1</v>
      </c>
      <c r="S1334" s="82">
        <v>1</v>
      </c>
      <c r="T1334" s="82">
        <v>0</v>
      </c>
      <c r="U1334" s="82">
        <v>0</v>
      </c>
      <c r="V1334" s="82">
        <v>0</v>
      </c>
      <c r="W1334" s="77">
        <v>44337.08</v>
      </c>
      <c r="X1334" s="77">
        <v>0</v>
      </c>
      <c r="Y1334" s="77">
        <v>0</v>
      </c>
      <c r="Z1334" s="77">
        <v>0</v>
      </c>
      <c r="AA1334" s="77">
        <v>0</v>
      </c>
      <c r="AB1334" s="77">
        <v>0</v>
      </c>
      <c r="AC1334" s="77">
        <v>0</v>
      </c>
      <c r="AD1334" s="77">
        <v>44337.08</v>
      </c>
      <c r="AE1334" s="134">
        <v>44685</v>
      </c>
      <c r="AF1334" s="134">
        <v>45781</v>
      </c>
      <c r="AG1334" s="84">
        <v>44337.08</v>
      </c>
      <c r="AH1334" s="84">
        <v>1.1777777777777778</v>
      </c>
      <c r="AI1334" s="84">
        <v>3</v>
      </c>
      <c r="AJ1334" s="136">
        <v>6.2603000000000006E-2</v>
      </c>
      <c r="AK1334" s="79" t="s">
        <v>651</v>
      </c>
      <c r="AL1334" s="79" t="s">
        <v>652</v>
      </c>
      <c r="AM1334" s="130">
        <v>0</v>
      </c>
      <c r="AN1334" s="130">
        <v>0</v>
      </c>
      <c r="AO1334" s="130">
        <v>0</v>
      </c>
      <c r="AP1334" s="130">
        <v>0</v>
      </c>
      <c r="AQ1334" s="130">
        <v>0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44337.08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0</v>
      </c>
      <c r="BI1334" s="22">
        <f t="shared" si="60"/>
        <v>0</v>
      </c>
      <c r="BJ1334" s="22">
        <f t="shared" si="61"/>
        <v>44337.08</v>
      </c>
      <c r="BK1334" s="22">
        <f t="shared" si="62"/>
        <v>44337.08</v>
      </c>
    </row>
    <row r="1335" spans="1:63" x14ac:dyDescent="0.35">
      <c r="A1335" s="23" t="s">
        <v>2694</v>
      </c>
      <c r="B1335" s="79" t="s">
        <v>1348</v>
      </c>
      <c r="C1335" s="80">
        <v>1</v>
      </c>
      <c r="D1335" s="81" t="s">
        <v>23</v>
      </c>
      <c r="E1335" s="79" t="s">
        <v>458</v>
      </c>
      <c r="F1335" s="79" t="s">
        <v>635</v>
      </c>
      <c r="G1335" s="79" t="s">
        <v>655</v>
      </c>
      <c r="H1335" s="79" t="s">
        <v>656</v>
      </c>
      <c r="I1335" s="79" t="s">
        <v>657</v>
      </c>
      <c r="J1335" s="79" t="s">
        <v>658</v>
      </c>
      <c r="K1335" s="79" t="s">
        <v>471</v>
      </c>
      <c r="L1335" s="79" t="s">
        <v>637</v>
      </c>
      <c r="M1335" s="79" t="s">
        <v>650</v>
      </c>
      <c r="N1335" s="82">
        <v>1</v>
      </c>
      <c r="O1335" s="82">
        <v>1</v>
      </c>
      <c r="P1335" s="82">
        <v>1</v>
      </c>
      <c r="Q1335" s="82">
        <v>1</v>
      </c>
      <c r="R1335" s="82">
        <v>1</v>
      </c>
      <c r="S1335" s="82">
        <v>1</v>
      </c>
      <c r="T1335" s="82">
        <v>0</v>
      </c>
      <c r="U1335" s="82">
        <v>0</v>
      </c>
      <c r="V1335" s="82">
        <v>0</v>
      </c>
      <c r="W1335" s="77">
        <v>103231.64</v>
      </c>
      <c r="X1335" s="77">
        <v>0</v>
      </c>
      <c r="Y1335" s="77">
        <v>0</v>
      </c>
      <c r="Z1335" s="77">
        <v>0</v>
      </c>
      <c r="AA1335" s="77">
        <v>0</v>
      </c>
      <c r="AB1335" s="77">
        <v>0</v>
      </c>
      <c r="AC1335" s="77">
        <v>0</v>
      </c>
      <c r="AD1335" s="77">
        <v>103231.64</v>
      </c>
      <c r="AE1335" s="134">
        <v>44685</v>
      </c>
      <c r="AF1335" s="134">
        <v>46511</v>
      </c>
      <c r="AG1335" s="84">
        <v>103231.64</v>
      </c>
      <c r="AH1335" s="84">
        <v>3.1777777777777776</v>
      </c>
      <c r="AI1335" s="84">
        <v>5</v>
      </c>
      <c r="AJ1335" s="136">
        <v>7.2566000000000005E-2</v>
      </c>
      <c r="AK1335" s="79" t="s">
        <v>651</v>
      </c>
      <c r="AL1335" s="79" t="s">
        <v>652</v>
      </c>
      <c r="AM1335" s="130">
        <v>0</v>
      </c>
      <c r="AN1335" s="130">
        <v>0</v>
      </c>
      <c r="AO1335" s="130">
        <v>0</v>
      </c>
      <c r="AP1335" s="130">
        <v>0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0</v>
      </c>
      <c r="BI1335" s="22">
        <f t="shared" si="60"/>
        <v>0</v>
      </c>
      <c r="BJ1335" s="22">
        <f t="shared" si="61"/>
        <v>0</v>
      </c>
      <c r="BK1335" s="22">
        <f t="shared" si="62"/>
        <v>0</v>
      </c>
    </row>
    <row r="1336" spans="1:63" x14ac:dyDescent="0.35">
      <c r="A1336" s="23" t="s">
        <v>2695</v>
      </c>
      <c r="B1336" s="79" t="s">
        <v>1349</v>
      </c>
      <c r="C1336" s="80">
        <v>1</v>
      </c>
      <c r="D1336" s="81" t="s">
        <v>23</v>
      </c>
      <c r="E1336" s="79" t="s">
        <v>458</v>
      </c>
      <c r="F1336" s="79" t="s">
        <v>635</v>
      </c>
      <c r="G1336" s="79" t="s">
        <v>655</v>
      </c>
      <c r="H1336" s="79" t="s">
        <v>656</v>
      </c>
      <c r="I1336" s="79" t="s">
        <v>657</v>
      </c>
      <c r="J1336" s="79" t="s">
        <v>658</v>
      </c>
      <c r="K1336" s="79" t="s">
        <v>471</v>
      </c>
      <c r="L1336" s="79" t="s">
        <v>637</v>
      </c>
      <c r="M1336" s="79" t="s">
        <v>650</v>
      </c>
      <c r="N1336" s="82">
        <v>1</v>
      </c>
      <c r="O1336" s="82">
        <v>1</v>
      </c>
      <c r="P1336" s="82">
        <v>1</v>
      </c>
      <c r="Q1336" s="82">
        <v>1</v>
      </c>
      <c r="R1336" s="82">
        <v>1</v>
      </c>
      <c r="S1336" s="82">
        <v>1</v>
      </c>
      <c r="T1336" s="82">
        <v>0</v>
      </c>
      <c r="U1336" s="82">
        <v>0</v>
      </c>
      <c r="V1336" s="82">
        <v>0</v>
      </c>
      <c r="W1336" s="77">
        <v>169239.6</v>
      </c>
      <c r="X1336" s="77">
        <v>0</v>
      </c>
      <c r="Y1336" s="77">
        <v>0</v>
      </c>
      <c r="Z1336" s="77">
        <v>0</v>
      </c>
      <c r="AA1336" s="77">
        <v>0</v>
      </c>
      <c r="AB1336" s="77">
        <v>0</v>
      </c>
      <c r="AC1336" s="77">
        <v>0</v>
      </c>
      <c r="AD1336" s="77">
        <v>169239.6</v>
      </c>
      <c r="AE1336" s="134">
        <v>44685</v>
      </c>
      <c r="AF1336" s="134">
        <v>45781</v>
      </c>
      <c r="AG1336" s="84">
        <v>169239.6</v>
      </c>
      <c r="AH1336" s="84">
        <v>1.1777777777777778</v>
      </c>
      <c r="AI1336" s="84">
        <v>3</v>
      </c>
      <c r="AJ1336" s="136">
        <v>6.2603000000000006E-2</v>
      </c>
      <c r="AK1336" s="79" t="s">
        <v>651</v>
      </c>
      <c r="AL1336" s="79" t="s">
        <v>652</v>
      </c>
      <c r="AM1336" s="130">
        <v>0</v>
      </c>
      <c r="AN1336" s="130">
        <v>0</v>
      </c>
      <c r="AO1336" s="130">
        <v>0</v>
      </c>
      <c r="AP1336" s="130">
        <v>0</v>
      </c>
      <c r="AQ1336" s="130">
        <v>0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169239.6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0</v>
      </c>
      <c r="BI1336" s="22">
        <f t="shared" si="60"/>
        <v>0</v>
      </c>
      <c r="BJ1336" s="22">
        <f t="shared" si="61"/>
        <v>169239.6</v>
      </c>
      <c r="BK1336" s="22">
        <f t="shared" si="62"/>
        <v>169239.6</v>
      </c>
    </row>
    <row r="1337" spans="1:63" x14ac:dyDescent="0.35">
      <c r="A1337" s="23" t="s">
        <v>2696</v>
      </c>
      <c r="B1337" s="79" t="s">
        <v>1350</v>
      </c>
      <c r="C1337" s="80">
        <v>1</v>
      </c>
      <c r="D1337" s="81" t="s">
        <v>23</v>
      </c>
      <c r="E1337" s="79" t="s">
        <v>458</v>
      </c>
      <c r="F1337" s="79" t="s">
        <v>635</v>
      </c>
      <c r="G1337" s="79" t="s">
        <v>655</v>
      </c>
      <c r="H1337" s="79" t="s">
        <v>656</v>
      </c>
      <c r="I1337" s="79" t="s">
        <v>657</v>
      </c>
      <c r="J1337" s="79" t="s">
        <v>658</v>
      </c>
      <c r="K1337" s="79" t="s">
        <v>471</v>
      </c>
      <c r="L1337" s="79" t="s">
        <v>637</v>
      </c>
      <c r="M1337" s="79" t="s">
        <v>650</v>
      </c>
      <c r="N1337" s="82">
        <v>1</v>
      </c>
      <c r="O1337" s="82">
        <v>1</v>
      </c>
      <c r="P1337" s="82">
        <v>1</v>
      </c>
      <c r="Q1337" s="82">
        <v>1</v>
      </c>
      <c r="R1337" s="82">
        <v>1</v>
      </c>
      <c r="S1337" s="82">
        <v>1</v>
      </c>
      <c r="T1337" s="82">
        <v>0</v>
      </c>
      <c r="U1337" s="82">
        <v>0</v>
      </c>
      <c r="V1337" s="82">
        <v>0</v>
      </c>
      <c r="W1337" s="77">
        <v>394046.67</v>
      </c>
      <c r="X1337" s="77">
        <v>0</v>
      </c>
      <c r="Y1337" s="77">
        <v>0</v>
      </c>
      <c r="Z1337" s="77">
        <v>0</v>
      </c>
      <c r="AA1337" s="77">
        <v>0</v>
      </c>
      <c r="AB1337" s="77">
        <v>0</v>
      </c>
      <c r="AC1337" s="77">
        <v>0</v>
      </c>
      <c r="AD1337" s="77">
        <v>394046.67</v>
      </c>
      <c r="AE1337" s="134">
        <v>44685</v>
      </c>
      <c r="AF1337" s="134">
        <v>46511</v>
      </c>
      <c r="AG1337" s="84">
        <v>394046.67</v>
      </c>
      <c r="AH1337" s="84">
        <v>3.1777777777777776</v>
      </c>
      <c r="AI1337" s="84">
        <v>5</v>
      </c>
      <c r="AJ1337" s="136">
        <v>7.2565999999999992E-2</v>
      </c>
      <c r="AK1337" s="79" t="s">
        <v>651</v>
      </c>
      <c r="AL1337" s="79" t="s">
        <v>652</v>
      </c>
      <c r="AM1337" s="130">
        <v>0</v>
      </c>
      <c r="AN1337" s="130">
        <v>0</v>
      </c>
      <c r="AO1337" s="130">
        <v>0</v>
      </c>
      <c r="AP1337" s="130">
        <v>0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0</v>
      </c>
      <c r="BI1337" s="22">
        <f t="shared" si="60"/>
        <v>0</v>
      </c>
      <c r="BJ1337" s="22">
        <f t="shared" si="61"/>
        <v>0</v>
      </c>
      <c r="BK1337" s="22">
        <f t="shared" si="62"/>
        <v>0</v>
      </c>
    </row>
    <row r="1338" spans="1:63" x14ac:dyDescent="0.35">
      <c r="A1338" s="23" t="s">
        <v>2697</v>
      </c>
      <c r="B1338" s="79" t="s">
        <v>1351</v>
      </c>
      <c r="C1338" s="80">
        <v>1</v>
      </c>
      <c r="D1338" s="81" t="s">
        <v>23</v>
      </c>
      <c r="E1338" s="79" t="s">
        <v>458</v>
      </c>
      <c r="F1338" s="79" t="s">
        <v>635</v>
      </c>
      <c r="G1338" s="79" t="s">
        <v>655</v>
      </c>
      <c r="H1338" s="79" t="s">
        <v>656</v>
      </c>
      <c r="I1338" s="79" t="s">
        <v>657</v>
      </c>
      <c r="J1338" s="79" t="s">
        <v>658</v>
      </c>
      <c r="K1338" s="79" t="s">
        <v>471</v>
      </c>
      <c r="L1338" s="79" t="s">
        <v>637</v>
      </c>
      <c r="M1338" s="79" t="s">
        <v>650</v>
      </c>
      <c r="N1338" s="82">
        <v>1</v>
      </c>
      <c r="O1338" s="82">
        <v>1</v>
      </c>
      <c r="P1338" s="82">
        <v>1</v>
      </c>
      <c r="Q1338" s="82">
        <v>1</v>
      </c>
      <c r="R1338" s="82">
        <v>1</v>
      </c>
      <c r="S1338" s="82">
        <v>1</v>
      </c>
      <c r="T1338" s="82">
        <v>0</v>
      </c>
      <c r="U1338" s="82">
        <v>0</v>
      </c>
      <c r="V1338" s="82">
        <v>0</v>
      </c>
      <c r="W1338" s="77">
        <v>5723137.1399999997</v>
      </c>
      <c r="X1338" s="77">
        <v>0</v>
      </c>
      <c r="Y1338" s="77">
        <v>0</v>
      </c>
      <c r="Z1338" s="77">
        <v>0</v>
      </c>
      <c r="AA1338" s="77">
        <v>0</v>
      </c>
      <c r="AB1338" s="77">
        <v>0</v>
      </c>
      <c r="AC1338" s="77">
        <v>0</v>
      </c>
      <c r="AD1338" s="77">
        <v>5723137.1399999997</v>
      </c>
      <c r="AE1338" s="134">
        <v>44685</v>
      </c>
      <c r="AF1338" s="134">
        <v>45781</v>
      </c>
      <c r="AG1338" s="84">
        <v>5723137.1399999997</v>
      </c>
      <c r="AH1338" s="84">
        <v>1.1777777777777778</v>
      </c>
      <c r="AI1338" s="84">
        <v>3</v>
      </c>
      <c r="AJ1338" s="136">
        <v>6.1652999999999999E-2</v>
      </c>
      <c r="AK1338" s="79" t="s">
        <v>651</v>
      </c>
      <c r="AL1338" s="79" t="s">
        <v>652</v>
      </c>
      <c r="AM1338" s="130">
        <v>0</v>
      </c>
      <c r="AN1338" s="130">
        <v>0</v>
      </c>
      <c r="AO1338" s="130">
        <v>0</v>
      </c>
      <c r="AP1338" s="130">
        <v>0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5723137.1399999997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0</v>
      </c>
      <c r="BI1338" s="22">
        <f t="shared" si="60"/>
        <v>0</v>
      </c>
      <c r="BJ1338" s="22">
        <f t="shared" si="61"/>
        <v>5723137.1399999997</v>
      </c>
      <c r="BK1338" s="22">
        <f t="shared" si="62"/>
        <v>5723137.1399999997</v>
      </c>
    </row>
    <row r="1339" spans="1:63" x14ac:dyDescent="0.35">
      <c r="A1339" s="23" t="s">
        <v>2698</v>
      </c>
      <c r="B1339" s="79" t="s">
        <v>1352</v>
      </c>
      <c r="C1339" s="80">
        <v>1</v>
      </c>
      <c r="D1339" s="81" t="s">
        <v>23</v>
      </c>
      <c r="E1339" s="79" t="s">
        <v>458</v>
      </c>
      <c r="F1339" s="79" t="s">
        <v>635</v>
      </c>
      <c r="G1339" s="79" t="s">
        <v>655</v>
      </c>
      <c r="H1339" s="79" t="s">
        <v>656</v>
      </c>
      <c r="I1339" s="79" t="s">
        <v>657</v>
      </c>
      <c r="J1339" s="79" t="s">
        <v>658</v>
      </c>
      <c r="K1339" s="79" t="s">
        <v>471</v>
      </c>
      <c r="L1339" s="79" t="s">
        <v>637</v>
      </c>
      <c r="M1339" s="79" t="s">
        <v>650</v>
      </c>
      <c r="N1339" s="82">
        <v>1</v>
      </c>
      <c r="O1339" s="82">
        <v>1</v>
      </c>
      <c r="P1339" s="82">
        <v>1</v>
      </c>
      <c r="Q1339" s="82">
        <v>1</v>
      </c>
      <c r="R1339" s="82">
        <v>1</v>
      </c>
      <c r="S1339" s="82">
        <v>1</v>
      </c>
      <c r="T1339" s="82">
        <v>0</v>
      </c>
      <c r="U1339" s="82">
        <v>0</v>
      </c>
      <c r="V1339" s="82">
        <v>0</v>
      </c>
      <c r="W1339" s="77">
        <v>348526.06</v>
      </c>
      <c r="X1339" s="77">
        <v>0</v>
      </c>
      <c r="Y1339" s="77">
        <v>0</v>
      </c>
      <c r="Z1339" s="77">
        <v>0</v>
      </c>
      <c r="AA1339" s="77">
        <v>0</v>
      </c>
      <c r="AB1339" s="77">
        <v>0</v>
      </c>
      <c r="AC1339" s="77">
        <v>0</v>
      </c>
      <c r="AD1339" s="77">
        <v>348526.06</v>
      </c>
      <c r="AE1339" s="134">
        <v>44685</v>
      </c>
      <c r="AF1339" s="134">
        <v>45781</v>
      </c>
      <c r="AG1339" s="84">
        <v>348526.06</v>
      </c>
      <c r="AH1339" s="84">
        <v>1.1777777777777778</v>
      </c>
      <c r="AI1339" s="84">
        <v>3</v>
      </c>
      <c r="AJ1339" s="136">
        <v>6.1652999999999999E-2</v>
      </c>
      <c r="AK1339" s="79" t="s">
        <v>651</v>
      </c>
      <c r="AL1339" s="79" t="s">
        <v>652</v>
      </c>
      <c r="AM1339" s="130">
        <v>0</v>
      </c>
      <c r="AN1339" s="130">
        <v>0</v>
      </c>
      <c r="AO1339" s="130">
        <v>0</v>
      </c>
      <c r="AP1339" s="130">
        <v>0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348526.06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0</v>
      </c>
      <c r="BI1339" s="22">
        <f t="shared" si="60"/>
        <v>0</v>
      </c>
      <c r="BJ1339" s="22">
        <f t="shared" si="61"/>
        <v>348526.06</v>
      </c>
      <c r="BK1339" s="22">
        <f t="shared" si="62"/>
        <v>348526.06</v>
      </c>
    </row>
    <row r="1340" spans="1:63" x14ac:dyDescent="0.35">
      <c r="A1340" s="23" t="s">
        <v>2699</v>
      </c>
      <c r="B1340" s="79" t="s">
        <v>1353</v>
      </c>
      <c r="C1340" s="80">
        <v>1</v>
      </c>
      <c r="D1340" s="81" t="s">
        <v>23</v>
      </c>
      <c r="E1340" s="79" t="s">
        <v>458</v>
      </c>
      <c r="F1340" s="79" t="s">
        <v>635</v>
      </c>
      <c r="G1340" s="79" t="s">
        <v>655</v>
      </c>
      <c r="H1340" s="79" t="s">
        <v>656</v>
      </c>
      <c r="I1340" s="79" t="s">
        <v>657</v>
      </c>
      <c r="J1340" s="79" t="s">
        <v>658</v>
      </c>
      <c r="K1340" s="79" t="s">
        <v>471</v>
      </c>
      <c r="L1340" s="79" t="s">
        <v>637</v>
      </c>
      <c r="M1340" s="79" t="s">
        <v>650</v>
      </c>
      <c r="N1340" s="82">
        <v>1</v>
      </c>
      <c r="O1340" s="82">
        <v>1</v>
      </c>
      <c r="P1340" s="82">
        <v>1</v>
      </c>
      <c r="Q1340" s="82">
        <v>1</v>
      </c>
      <c r="R1340" s="82">
        <v>1</v>
      </c>
      <c r="S1340" s="82">
        <v>1</v>
      </c>
      <c r="T1340" s="82">
        <v>0</v>
      </c>
      <c r="U1340" s="82">
        <v>0</v>
      </c>
      <c r="V1340" s="82">
        <v>0</v>
      </c>
      <c r="W1340" s="77">
        <v>811482.02</v>
      </c>
      <c r="X1340" s="77">
        <v>0</v>
      </c>
      <c r="Y1340" s="77">
        <v>0</v>
      </c>
      <c r="Z1340" s="77">
        <v>0</v>
      </c>
      <c r="AA1340" s="77">
        <v>0</v>
      </c>
      <c r="AB1340" s="77">
        <v>0</v>
      </c>
      <c r="AC1340" s="77">
        <v>0</v>
      </c>
      <c r="AD1340" s="77">
        <v>811482.02</v>
      </c>
      <c r="AE1340" s="134">
        <v>44685</v>
      </c>
      <c r="AF1340" s="134">
        <v>46511</v>
      </c>
      <c r="AG1340" s="84">
        <v>811482.02</v>
      </c>
      <c r="AH1340" s="84">
        <v>3.1777777777777776</v>
      </c>
      <c r="AI1340" s="84">
        <v>5</v>
      </c>
      <c r="AJ1340" s="136">
        <v>7.1294999999999997E-2</v>
      </c>
      <c r="AK1340" s="79" t="s">
        <v>651</v>
      </c>
      <c r="AL1340" s="79" t="s">
        <v>652</v>
      </c>
      <c r="AM1340" s="130">
        <v>0</v>
      </c>
      <c r="AN1340" s="130">
        <v>0</v>
      </c>
      <c r="AO1340" s="130">
        <v>0</v>
      </c>
      <c r="AP1340" s="130">
        <v>0</v>
      </c>
      <c r="AQ1340" s="130">
        <v>0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0</v>
      </c>
      <c r="BI1340" s="22">
        <f t="shared" si="60"/>
        <v>0</v>
      </c>
      <c r="BJ1340" s="22">
        <f t="shared" si="61"/>
        <v>0</v>
      </c>
      <c r="BK1340" s="22">
        <f t="shared" si="62"/>
        <v>0</v>
      </c>
    </row>
    <row r="1341" spans="1:63" x14ac:dyDescent="0.35">
      <c r="A1341" s="23" t="s">
        <v>2700</v>
      </c>
      <c r="B1341" s="79" t="s">
        <v>1354</v>
      </c>
      <c r="C1341" s="80">
        <v>1</v>
      </c>
      <c r="D1341" s="81" t="s">
        <v>23</v>
      </c>
      <c r="E1341" s="79" t="s">
        <v>458</v>
      </c>
      <c r="F1341" s="79" t="s">
        <v>635</v>
      </c>
      <c r="G1341" s="79" t="s">
        <v>655</v>
      </c>
      <c r="H1341" s="79" t="s">
        <v>656</v>
      </c>
      <c r="I1341" s="79" t="s">
        <v>657</v>
      </c>
      <c r="J1341" s="79" t="s">
        <v>658</v>
      </c>
      <c r="K1341" s="79" t="s">
        <v>471</v>
      </c>
      <c r="L1341" s="79" t="s">
        <v>637</v>
      </c>
      <c r="M1341" s="79" t="s">
        <v>650</v>
      </c>
      <c r="N1341" s="82">
        <v>1</v>
      </c>
      <c r="O1341" s="82">
        <v>1</v>
      </c>
      <c r="P1341" s="82">
        <v>1</v>
      </c>
      <c r="Q1341" s="82">
        <v>1</v>
      </c>
      <c r="R1341" s="82">
        <v>1</v>
      </c>
      <c r="S1341" s="82">
        <v>1</v>
      </c>
      <c r="T1341" s="82">
        <v>0</v>
      </c>
      <c r="U1341" s="82">
        <v>0</v>
      </c>
      <c r="V1341" s="82">
        <v>0</v>
      </c>
      <c r="W1341" s="77">
        <v>303407.64</v>
      </c>
      <c r="X1341" s="77">
        <v>0</v>
      </c>
      <c r="Y1341" s="77">
        <v>0</v>
      </c>
      <c r="Z1341" s="77">
        <v>0</v>
      </c>
      <c r="AA1341" s="77">
        <v>0</v>
      </c>
      <c r="AB1341" s="77">
        <v>0</v>
      </c>
      <c r="AC1341" s="77">
        <v>0</v>
      </c>
      <c r="AD1341" s="77">
        <v>303407.64</v>
      </c>
      <c r="AE1341" s="134">
        <v>44685</v>
      </c>
      <c r="AF1341" s="134">
        <v>45781</v>
      </c>
      <c r="AG1341" s="84">
        <v>303407.64</v>
      </c>
      <c r="AH1341" s="84">
        <v>1.1777777777777778</v>
      </c>
      <c r="AI1341" s="84">
        <v>3</v>
      </c>
      <c r="AJ1341" s="136">
        <v>6.1652999999999999E-2</v>
      </c>
      <c r="AK1341" s="79" t="s">
        <v>651</v>
      </c>
      <c r="AL1341" s="79" t="s">
        <v>652</v>
      </c>
      <c r="AM1341" s="130">
        <v>0</v>
      </c>
      <c r="AN1341" s="130">
        <v>0</v>
      </c>
      <c r="AO1341" s="130">
        <v>0</v>
      </c>
      <c r="AP1341" s="130">
        <v>0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303407.64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0</v>
      </c>
      <c r="BI1341" s="22">
        <f t="shared" si="60"/>
        <v>0</v>
      </c>
      <c r="BJ1341" s="22">
        <f t="shared" si="61"/>
        <v>303407.64</v>
      </c>
      <c r="BK1341" s="22">
        <f t="shared" si="62"/>
        <v>303407.64</v>
      </c>
    </row>
    <row r="1342" spans="1:63" x14ac:dyDescent="0.35">
      <c r="A1342" s="23" t="s">
        <v>2701</v>
      </c>
      <c r="B1342" s="79" t="s">
        <v>1355</v>
      </c>
      <c r="C1342" s="80">
        <v>1</v>
      </c>
      <c r="D1342" s="81" t="s">
        <v>23</v>
      </c>
      <c r="E1342" s="79" t="s">
        <v>458</v>
      </c>
      <c r="F1342" s="79" t="s">
        <v>635</v>
      </c>
      <c r="G1342" s="79" t="s">
        <v>655</v>
      </c>
      <c r="H1342" s="79" t="s">
        <v>656</v>
      </c>
      <c r="I1342" s="79" t="s">
        <v>657</v>
      </c>
      <c r="J1342" s="79" t="s">
        <v>658</v>
      </c>
      <c r="K1342" s="79" t="s">
        <v>471</v>
      </c>
      <c r="L1342" s="79" t="s">
        <v>637</v>
      </c>
      <c r="M1342" s="79" t="s">
        <v>650</v>
      </c>
      <c r="N1342" s="82">
        <v>1</v>
      </c>
      <c r="O1342" s="82">
        <v>1</v>
      </c>
      <c r="P1342" s="82">
        <v>1</v>
      </c>
      <c r="Q1342" s="82">
        <v>1</v>
      </c>
      <c r="R1342" s="82">
        <v>1</v>
      </c>
      <c r="S1342" s="82">
        <v>1</v>
      </c>
      <c r="T1342" s="82">
        <v>0</v>
      </c>
      <c r="U1342" s="82">
        <v>0</v>
      </c>
      <c r="V1342" s="82">
        <v>0</v>
      </c>
      <c r="W1342" s="77">
        <v>706413.36</v>
      </c>
      <c r="X1342" s="77">
        <v>0</v>
      </c>
      <c r="Y1342" s="77">
        <v>0</v>
      </c>
      <c r="Z1342" s="77">
        <v>0</v>
      </c>
      <c r="AA1342" s="77">
        <v>0</v>
      </c>
      <c r="AB1342" s="77">
        <v>0</v>
      </c>
      <c r="AC1342" s="77">
        <v>0</v>
      </c>
      <c r="AD1342" s="77">
        <v>706413.36</v>
      </c>
      <c r="AE1342" s="134">
        <v>44685</v>
      </c>
      <c r="AF1342" s="134">
        <v>46511</v>
      </c>
      <c r="AG1342" s="84">
        <v>706413.36</v>
      </c>
      <c r="AH1342" s="84">
        <v>3.1777777777777776</v>
      </c>
      <c r="AI1342" s="84">
        <v>5</v>
      </c>
      <c r="AJ1342" s="136">
        <v>7.1294999999999997E-2</v>
      </c>
      <c r="AK1342" s="79" t="s">
        <v>651</v>
      </c>
      <c r="AL1342" s="79" t="s">
        <v>652</v>
      </c>
      <c r="AM1342" s="130">
        <v>0</v>
      </c>
      <c r="AN1342" s="130">
        <v>0</v>
      </c>
      <c r="AO1342" s="130">
        <v>0</v>
      </c>
      <c r="AP1342" s="130">
        <v>0</v>
      </c>
      <c r="AQ1342" s="130">
        <v>0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0</v>
      </c>
      <c r="BI1342" s="22">
        <f t="shared" si="60"/>
        <v>0</v>
      </c>
      <c r="BJ1342" s="22">
        <f t="shared" si="61"/>
        <v>0</v>
      </c>
      <c r="BK1342" s="22">
        <f t="shared" si="62"/>
        <v>0</v>
      </c>
    </row>
    <row r="1343" spans="1:63" x14ac:dyDescent="0.35">
      <c r="A1343" s="23" t="s">
        <v>2702</v>
      </c>
      <c r="B1343" s="79" t="s">
        <v>1356</v>
      </c>
      <c r="C1343" s="80">
        <v>1</v>
      </c>
      <c r="D1343" s="81" t="s">
        <v>23</v>
      </c>
      <c r="E1343" s="79" t="s">
        <v>458</v>
      </c>
      <c r="F1343" s="79" t="s">
        <v>635</v>
      </c>
      <c r="G1343" s="79" t="s">
        <v>655</v>
      </c>
      <c r="H1343" s="79" t="s">
        <v>656</v>
      </c>
      <c r="I1343" s="79" t="s">
        <v>657</v>
      </c>
      <c r="J1343" s="79" t="s">
        <v>658</v>
      </c>
      <c r="K1343" s="79" t="s">
        <v>471</v>
      </c>
      <c r="L1343" s="79" t="s">
        <v>637</v>
      </c>
      <c r="M1343" s="79" t="s">
        <v>650</v>
      </c>
      <c r="N1343" s="82">
        <v>1</v>
      </c>
      <c r="O1343" s="82">
        <v>1</v>
      </c>
      <c r="P1343" s="82">
        <v>1</v>
      </c>
      <c r="Q1343" s="82">
        <v>1</v>
      </c>
      <c r="R1343" s="82">
        <v>1</v>
      </c>
      <c r="S1343" s="82">
        <v>1</v>
      </c>
      <c r="T1343" s="82">
        <v>0</v>
      </c>
      <c r="U1343" s="82">
        <v>0</v>
      </c>
      <c r="V1343" s="82">
        <v>0</v>
      </c>
      <c r="W1343" s="77">
        <v>106321.71</v>
      </c>
      <c r="X1343" s="77">
        <v>0</v>
      </c>
      <c r="Y1343" s="77">
        <v>0</v>
      </c>
      <c r="Z1343" s="77">
        <v>0</v>
      </c>
      <c r="AA1343" s="77">
        <v>0</v>
      </c>
      <c r="AB1343" s="77">
        <v>0</v>
      </c>
      <c r="AC1343" s="77">
        <v>0</v>
      </c>
      <c r="AD1343" s="77">
        <v>106321.71</v>
      </c>
      <c r="AE1343" s="134">
        <v>44685</v>
      </c>
      <c r="AF1343" s="134">
        <v>45781</v>
      </c>
      <c r="AG1343" s="84">
        <v>106321.71</v>
      </c>
      <c r="AH1343" s="84">
        <v>1.1777777777777778</v>
      </c>
      <c r="AI1343" s="84">
        <v>3</v>
      </c>
      <c r="AJ1343" s="136">
        <v>6.1652999999999999E-2</v>
      </c>
      <c r="AK1343" s="79" t="s">
        <v>651</v>
      </c>
      <c r="AL1343" s="79" t="s">
        <v>652</v>
      </c>
      <c r="AM1343" s="130">
        <v>0</v>
      </c>
      <c r="AN1343" s="130">
        <v>0</v>
      </c>
      <c r="AO1343" s="130">
        <v>0</v>
      </c>
      <c r="AP1343" s="130">
        <v>0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106321.71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0</v>
      </c>
      <c r="BI1343" s="22">
        <f t="shared" si="60"/>
        <v>0</v>
      </c>
      <c r="BJ1343" s="22">
        <f t="shared" si="61"/>
        <v>106321.71</v>
      </c>
      <c r="BK1343" s="22">
        <f t="shared" si="62"/>
        <v>106321.71</v>
      </c>
    </row>
    <row r="1344" spans="1:63" x14ac:dyDescent="0.35">
      <c r="A1344" s="23" t="s">
        <v>2703</v>
      </c>
      <c r="B1344" s="79" t="s">
        <v>1357</v>
      </c>
      <c r="C1344" s="80">
        <v>1</v>
      </c>
      <c r="D1344" s="81" t="s">
        <v>23</v>
      </c>
      <c r="E1344" s="79" t="s">
        <v>458</v>
      </c>
      <c r="F1344" s="79" t="s">
        <v>635</v>
      </c>
      <c r="G1344" s="79" t="s">
        <v>655</v>
      </c>
      <c r="H1344" s="79" t="s">
        <v>656</v>
      </c>
      <c r="I1344" s="79" t="s">
        <v>657</v>
      </c>
      <c r="J1344" s="79" t="s">
        <v>658</v>
      </c>
      <c r="K1344" s="79" t="s">
        <v>471</v>
      </c>
      <c r="L1344" s="79" t="s">
        <v>637</v>
      </c>
      <c r="M1344" s="79" t="s">
        <v>650</v>
      </c>
      <c r="N1344" s="82">
        <v>1</v>
      </c>
      <c r="O1344" s="82">
        <v>1</v>
      </c>
      <c r="P1344" s="82">
        <v>1</v>
      </c>
      <c r="Q1344" s="82">
        <v>1</v>
      </c>
      <c r="R1344" s="82">
        <v>1</v>
      </c>
      <c r="S1344" s="82">
        <v>1</v>
      </c>
      <c r="T1344" s="82">
        <v>0</v>
      </c>
      <c r="U1344" s="82">
        <v>0</v>
      </c>
      <c r="V1344" s="82">
        <v>0</v>
      </c>
      <c r="W1344" s="77">
        <v>247534.93</v>
      </c>
      <c r="X1344" s="77">
        <v>0</v>
      </c>
      <c r="Y1344" s="77">
        <v>0</v>
      </c>
      <c r="Z1344" s="77">
        <v>0</v>
      </c>
      <c r="AA1344" s="77">
        <v>0</v>
      </c>
      <c r="AB1344" s="77">
        <v>0</v>
      </c>
      <c r="AC1344" s="77">
        <v>0</v>
      </c>
      <c r="AD1344" s="77">
        <v>247534.93</v>
      </c>
      <c r="AE1344" s="134">
        <v>44685</v>
      </c>
      <c r="AF1344" s="134">
        <v>46511</v>
      </c>
      <c r="AG1344" s="84">
        <v>247534.93</v>
      </c>
      <c r="AH1344" s="84">
        <v>3.1777777777777776</v>
      </c>
      <c r="AI1344" s="84">
        <v>5</v>
      </c>
      <c r="AJ1344" s="136">
        <v>7.1294999999999997E-2</v>
      </c>
      <c r="AK1344" s="79" t="s">
        <v>651</v>
      </c>
      <c r="AL1344" s="79" t="s">
        <v>652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0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0</v>
      </c>
      <c r="BI1344" s="22">
        <f t="shared" si="60"/>
        <v>0</v>
      </c>
      <c r="BJ1344" s="22">
        <f t="shared" si="61"/>
        <v>0</v>
      </c>
      <c r="BK1344" s="22">
        <f t="shared" si="62"/>
        <v>0</v>
      </c>
    </row>
    <row r="1345" spans="1:63" x14ac:dyDescent="0.35">
      <c r="A1345" s="23" t="s">
        <v>2704</v>
      </c>
      <c r="B1345" s="79" t="s">
        <v>2705</v>
      </c>
      <c r="C1345" s="80">
        <v>1</v>
      </c>
      <c r="D1345" s="81" t="s">
        <v>23</v>
      </c>
      <c r="E1345" s="79" t="s">
        <v>458</v>
      </c>
      <c r="F1345" s="79" t="s">
        <v>635</v>
      </c>
      <c r="G1345" s="79" t="s">
        <v>655</v>
      </c>
      <c r="H1345" s="79" t="s">
        <v>656</v>
      </c>
      <c r="I1345" s="79" t="s">
        <v>657</v>
      </c>
      <c r="J1345" s="79" t="s">
        <v>658</v>
      </c>
      <c r="K1345" s="79" t="s">
        <v>471</v>
      </c>
      <c r="L1345" s="79" t="s">
        <v>637</v>
      </c>
      <c r="M1345" s="79" t="s">
        <v>650</v>
      </c>
      <c r="N1345" s="82">
        <v>1</v>
      </c>
      <c r="O1345" s="82">
        <v>1</v>
      </c>
      <c r="P1345" s="82">
        <v>1</v>
      </c>
      <c r="Q1345" s="82">
        <v>1</v>
      </c>
      <c r="R1345" s="82">
        <v>1</v>
      </c>
      <c r="S1345" s="82">
        <v>1</v>
      </c>
      <c r="T1345" s="82">
        <v>0</v>
      </c>
      <c r="U1345" s="82">
        <v>0</v>
      </c>
      <c r="V1345" s="82">
        <v>0</v>
      </c>
      <c r="W1345" s="77">
        <v>45910.239999999998</v>
      </c>
      <c r="X1345" s="77">
        <v>0</v>
      </c>
      <c r="Y1345" s="77">
        <v>0</v>
      </c>
      <c r="Z1345" s="77">
        <v>0</v>
      </c>
      <c r="AA1345" s="77">
        <v>0</v>
      </c>
      <c r="AB1345" s="77">
        <v>0</v>
      </c>
      <c r="AC1345" s="77">
        <v>0</v>
      </c>
      <c r="AD1345" s="77">
        <v>45910.239999999998</v>
      </c>
      <c r="AE1345" s="134">
        <v>44685</v>
      </c>
      <c r="AF1345" s="134">
        <v>45781</v>
      </c>
      <c r="AG1345" s="140">
        <v>45910.239999999998</v>
      </c>
      <c r="AH1345" s="84">
        <v>1.1777777777777778</v>
      </c>
      <c r="AI1345" s="84">
        <v>3</v>
      </c>
      <c r="AJ1345" s="136">
        <v>6.1652999999999999E-2</v>
      </c>
      <c r="AK1345" s="79" t="s">
        <v>651</v>
      </c>
      <c r="AL1345" s="79" t="s">
        <v>652</v>
      </c>
      <c r="AM1345" s="130">
        <v>0</v>
      </c>
      <c r="AN1345" s="130">
        <v>0</v>
      </c>
      <c r="AO1345" s="130">
        <v>0</v>
      </c>
      <c r="AP1345" s="130">
        <v>0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45910.239999999998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0</v>
      </c>
      <c r="BI1345" s="22">
        <f t="shared" si="60"/>
        <v>0</v>
      </c>
      <c r="BJ1345" s="22">
        <f t="shared" si="61"/>
        <v>45910.239999999998</v>
      </c>
      <c r="BK1345" s="22">
        <f t="shared" si="62"/>
        <v>45910.239999999998</v>
      </c>
    </row>
    <row r="1346" spans="1:63" x14ac:dyDescent="0.35">
      <c r="A1346" s="23" t="s">
        <v>2706</v>
      </c>
      <c r="B1346" s="79" t="s">
        <v>2707</v>
      </c>
      <c r="C1346" s="80">
        <v>1</v>
      </c>
      <c r="D1346" s="81" t="s">
        <v>23</v>
      </c>
      <c r="E1346" s="79" t="s">
        <v>458</v>
      </c>
      <c r="F1346" s="79" t="s">
        <v>635</v>
      </c>
      <c r="G1346" s="79" t="s">
        <v>655</v>
      </c>
      <c r="H1346" s="79" t="s">
        <v>656</v>
      </c>
      <c r="I1346" s="79" t="s">
        <v>657</v>
      </c>
      <c r="J1346" s="79" t="s">
        <v>658</v>
      </c>
      <c r="K1346" s="79" t="s">
        <v>471</v>
      </c>
      <c r="L1346" s="79" t="s">
        <v>637</v>
      </c>
      <c r="M1346" s="79" t="s">
        <v>650</v>
      </c>
      <c r="N1346" s="82">
        <v>1</v>
      </c>
      <c r="O1346" s="82">
        <v>1</v>
      </c>
      <c r="P1346" s="82">
        <v>1</v>
      </c>
      <c r="Q1346" s="82">
        <v>1</v>
      </c>
      <c r="R1346" s="82">
        <v>1</v>
      </c>
      <c r="S1346" s="82">
        <v>1</v>
      </c>
      <c r="T1346" s="82">
        <v>0</v>
      </c>
      <c r="U1346" s="82">
        <v>0</v>
      </c>
      <c r="V1346" s="82">
        <v>0</v>
      </c>
      <c r="W1346" s="77">
        <v>106877.92</v>
      </c>
      <c r="X1346" s="77">
        <v>0</v>
      </c>
      <c r="Y1346" s="77">
        <v>0</v>
      </c>
      <c r="Z1346" s="77">
        <v>0</v>
      </c>
      <c r="AA1346" s="77">
        <v>0</v>
      </c>
      <c r="AB1346" s="77">
        <v>0</v>
      </c>
      <c r="AC1346" s="77">
        <v>0</v>
      </c>
      <c r="AD1346" s="77">
        <v>106877.92</v>
      </c>
      <c r="AE1346" s="134">
        <v>44685</v>
      </c>
      <c r="AF1346" s="134">
        <v>46511</v>
      </c>
      <c r="AG1346" s="140">
        <v>106877.92</v>
      </c>
      <c r="AH1346" s="84">
        <v>3.1777777777777776</v>
      </c>
      <c r="AI1346" s="84">
        <v>5</v>
      </c>
      <c r="AJ1346" s="136">
        <v>7.1294999999999997E-2</v>
      </c>
      <c r="AK1346" s="79" t="s">
        <v>651</v>
      </c>
      <c r="AL1346" s="79" t="s">
        <v>652</v>
      </c>
      <c r="AM1346" s="130">
        <v>0</v>
      </c>
      <c r="AN1346" s="130">
        <v>0</v>
      </c>
      <c r="AO1346" s="130">
        <v>0</v>
      </c>
      <c r="AP1346" s="130">
        <v>0</v>
      </c>
      <c r="AQ1346" s="130">
        <v>0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0</v>
      </c>
      <c r="BI1346" s="22">
        <f t="shared" si="60"/>
        <v>0</v>
      </c>
      <c r="BJ1346" s="22">
        <f t="shared" si="61"/>
        <v>0</v>
      </c>
      <c r="BK1346" s="22">
        <f t="shared" si="62"/>
        <v>0</v>
      </c>
    </row>
    <row r="1347" spans="1:63" x14ac:dyDescent="0.35">
      <c r="A1347" s="23" t="s">
        <v>2708</v>
      </c>
      <c r="B1347" s="79" t="s">
        <v>1387</v>
      </c>
      <c r="C1347" s="80">
        <v>10</v>
      </c>
      <c r="D1347" s="81" t="s">
        <v>23</v>
      </c>
      <c r="E1347" s="79" t="s">
        <v>458</v>
      </c>
      <c r="F1347" s="79" t="s">
        <v>635</v>
      </c>
      <c r="G1347" s="79" t="s">
        <v>918</v>
      </c>
      <c r="H1347" s="79" t="s">
        <v>656</v>
      </c>
      <c r="I1347" s="79" t="s">
        <v>919</v>
      </c>
      <c r="J1347" s="79" t="s">
        <v>658</v>
      </c>
      <c r="K1347" s="79" t="s">
        <v>472</v>
      </c>
      <c r="L1347" s="79" t="s">
        <v>637</v>
      </c>
      <c r="M1347" s="79" t="s">
        <v>650</v>
      </c>
      <c r="N1347" s="82">
        <v>1</v>
      </c>
      <c r="O1347" s="82">
        <v>1</v>
      </c>
      <c r="P1347" s="82">
        <v>1</v>
      </c>
      <c r="Q1347" s="82">
        <v>1</v>
      </c>
      <c r="R1347" s="82">
        <v>1</v>
      </c>
      <c r="S1347" s="82">
        <v>1</v>
      </c>
      <c r="T1347" s="82">
        <v>0</v>
      </c>
      <c r="U1347" s="82">
        <v>0</v>
      </c>
      <c r="V1347" s="82">
        <v>0</v>
      </c>
      <c r="W1347" s="77">
        <v>106200</v>
      </c>
      <c r="X1347" s="77">
        <v>0</v>
      </c>
      <c r="Y1347" s="77">
        <v>0</v>
      </c>
      <c r="Z1347" s="77">
        <v>575.25</v>
      </c>
      <c r="AA1347" s="77">
        <v>0</v>
      </c>
      <c r="AB1347" s="77">
        <v>0</v>
      </c>
      <c r="AC1347" s="77">
        <v>0</v>
      </c>
      <c r="AD1347" s="77">
        <v>106200</v>
      </c>
      <c r="AE1347" s="134">
        <v>44781</v>
      </c>
      <c r="AF1347" s="134">
        <v>48434</v>
      </c>
      <c r="AG1347" s="140">
        <v>106200</v>
      </c>
      <c r="AH1347" s="84">
        <v>8.4388888888888882</v>
      </c>
      <c r="AI1347" s="84">
        <v>10</v>
      </c>
      <c r="AJ1347" s="136">
        <v>6.5000000000000002E-2</v>
      </c>
      <c r="AK1347" s="79" t="s">
        <v>651</v>
      </c>
      <c r="AL1347" s="79" t="s">
        <v>652</v>
      </c>
      <c r="AM1347" s="130">
        <v>0</v>
      </c>
      <c r="AN1347" s="130">
        <v>0</v>
      </c>
      <c r="AO1347" s="130">
        <v>0</v>
      </c>
      <c r="AP1347" s="130">
        <v>0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0</v>
      </c>
      <c r="BI1347" s="22">
        <f t="shared" ref="BI1347:BI1410" si="63">SUM(AM1347:AV1347)</f>
        <v>0</v>
      </c>
      <c r="BJ1347" s="22">
        <f t="shared" si="61"/>
        <v>0</v>
      </c>
      <c r="BK1347" s="22">
        <f t="shared" si="62"/>
        <v>0</v>
      </c>
    </row>
    <row r="1348" spans="1:63" x14ac:dyDescent="0.35">
      <c r="A1348" s="23" t="s">
        <v>2709</v>
      </c>
      <c r="B1348" s="79" t="s">
        <v>1387</v>
      </c>
      <c r="C1348" s="80">
        <v>2</v>
      </c>
      <c r="D1348" s="81" t="s">
        <v>23</v>
      </c>
      <c r="E1348" s="79" t="s">
        <v>458</v>
      </c>
      <c r="F1348" s="79" t="s">
        <v>635</v>
      </c>
      <c r="G1348" s="79" t="s">
        <v>918</v>
      </c>
      <c r="H1348" s="79" t="s">
        <v>656</v>
      </c>
      <c r="I1348" s="79" t="s">
        <v>919</v>
      </c>
      <c r="J1348" s="79" t="s">
        <v>658</v>
      </c>
      <c r="K1348" s="79" t="s">
        <v>472</v>
      </c>
      <c r="L1348" s="79" t="s">
        <v>637</v>
      </c>
      <c r="M1348" s="79" t="s">
        <v>650</v>
      </c>
      <c r="N1348" s="82">
        <v>1</v>
      </c>
      <c r="O1348" s="82">
        <v>1</v>
      </c>
      <c r="P1348" s="82">
        <v>1</v>
      </c>
      <c r="Q1348" s="82">
        <v>1</v>
      </c>
      <c r="R1348" s="82">
        <v>1</v>
      </c>
      <c r="S1348" s="82">
        <v>1</v>
      </c>
      <c r="T1348" s="82">
        <v>0</v>
      </c>
      <c r="U1348" s="82">
        <v>0</v>
      </c>
      <c r="V1348" s="82">
        <v>0</v>
      </c>
      <c r="W1348" s="77">
        <v>404297.5</v>
      </c>
      <c r="X1348" s="77">
        <v>0</v>
      </c>
      <c r="Y1348" s="77">
        <v>202148.75</v>
      </c>
      <c r="Z1348" s="77">
        <v>1287.01</v>
      </c>
      <c r="AA1348" s="77">
        <v>0</v>
      </c>
      <c r="AB1348" s="77">
        <v>0</v>
      </c>
      <c r="AC1348" s="77">
        <v>0</v>
      </c>
      <c r="AD1348" s="77">
        <v>202148.75</v>
      </c>
      <c r="AE1348" s="134">
        <v>44781</v>
      </c>
      <c r="AF1348" s="134">
        <v>45512</v>
      </c>
      <c r="AG1348" s="140">
        <v>404297.5</v>
      </c>
      <c r="AH1348" s="84">
        <v>0.43888888888888888</v>
      </c>
      <c r="AI1348" s="84">
        <v>2</v>
      </c>
      <c r="AJ1348" s="136">
        <v>3.8199999999999998E-2</v>
      </c>
      <c r="AK1348" s="79" t="s">
        <v>651</v>
      </c>
      <c r="AL1348" s="79" t="s">
        <v>652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0</v>
      </c>
      <c r="AR1348" s="130">
        <v>202148.75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0</v>
      </c>
      <c r="BI1348" s="22">
        <f t="shared" si="63"/>
        <v>202148.75</v>
      </c>
      <c r="BJ1348" s="22">
        <f t="shared" ref="BJ1348:BJ1411" si="64">SUM(AW1348:BH1348)</f>
        <v>0</v>
      </c>
      <c r="BK1348" s="22">
        <f t="shared" ref="BK1348:BK1411" si="65">BI1348+BJ1348</f>
        <v>202148.75</v>
      </c>
    </row>
    <row r="1349" spans="1:63" x14ac:dyDescent="0.35">
      <c r="A1349" s="23" t="s">
        <v>2710</v>
      </c>
      <c r="B1349" s="79" t="s">
        <v>1387</v>
      </c>
      <c r="C1349" s="80">
        <v>3</v>
      </c>
      <c r="D1349" s="81" t="s">
        <v>23</v>
      </c>
      <c r="E1349" s="79" t="s">
        <v>458</v>
      </c>
      <c r="F1349" s="79" t="s">
        <v>635</v>
      </c>
      <c r="G1349" s="79" t="s">
        <v>918</v>
      </c>
      <c r="H1349" s="79" t="s">
        <v>656</v>
      </c>
      <c r="I1349" s="79" t="s">
        <v>919</v>
      </c>
      <c r="J1349" s="79" t="s">
        <v>658</v>
      </c>
      <c r="K1349" s="79" t="s">
        <v>472</v>
      </c>
      <c r="L1349" s="79" t="s">
        <v>637</v>
      </c>
      <c r="M1349" s="79" t="s">
        <v>650</v>
      </c>
      <c r="N1349" s="82">
        <v>1</v>
      </c>
      <c r="O1349" s="82">
        <v>1</v>
      </c>
      <c r="P1349" s="82">
        <v>1</v>
      </c>
      <c r="Q1349" s="82">
        <v>1</v>
      </c>
      <c r="R1349" s="82">
        <v>1</v>
      </c>
      <c r="S1349" s="82">
        <v>1</v>
      </c>
      <c r="T1349" s="82">
        <v>0</v>
      </c>
      <c r="U1349" s="82">
        <v>0</v>
      </c>
      <c r="V1349" s="82">
        <v>0</v>
      </c>
      <c r="W1349" s="77">
        <v>662717.5</v>
      </c>
      <c r="X1349" s="77">
        <v>0</v>
      </c>
      <c r="Y1349" s="77">
        <v>0</v>
      </c>
      <c r="Z1349" s="77">
        <v>2374.7399999999998</v>
      </c>
      <c r="AA1349" s="77">
        <v>0</v>
      </c>
      <c r="AB1349" s="77">
        <v>0</v>
      </c>
      <c r="AC1349" s="77">
        <v>0</v>
      </c>
      <c r="AD1349" s="77">
        <v>662717.5</v>
      </c>
      <c r="AE1349" s="134">
        <v>44781</v>
      </c>
      <c r="AF1349" s="134">
        <v>45877</v>
      </c>
      <c r="AG1349" s="140">
        <v>662717.5</v>
      </c>
      <c r="AH1349" s="84">
        <v>1.4388888888888889</v>
      </c>
      <c r="AI1349" s="84">
        <v>3</v>
      </c>
      <c r="AJ1349" s="136">
        <v>4.2999999999999997E-2</v>
      </c>
      <c r="AK1349" s="79" t="s">
        <v>651</v>
      </c>
      <c r="AL1349" s="79" t="s">
        <v>652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331358.75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331358.75</v>
      </c>
      <c r="BE1349" s="130">
        <v>0</v>
      </c>
      <c r="BF1349" s="130">
        <v>0</v>
      </c>
      <c r="BG1349" s="130">
        <v>0</v>
      </c>
      <c r="BH1349" s="130">
        <v>0</v>
      </c>
      <c r="BI1349" s="22">
        <f t="shared" si="63"/>
        <v>0</v>
      </c>
      <c r="BJ1349" s="22">
        <f t="shared" si="64"/>
        <v>662717.5</v>
      </c>
      <c r="BK1349" s="22">
        <f t="shared" si="65"/>
        <v>662717.5</v>
      </c>
    </row>
    <row r="1350" spans="1:63" x14ac:dyDescent="0.35">
      <c r="A1350" s="23" t="s">
        <v>2711</v>
      </c>
      <c r="B1350" s="79" t="s">
        <v>1387</v>
      </c>
      <c r="C1350" s="80">
        <v>4</v>
      </c>
      <c r="D1350" s="81" t="s">
        <v>23</v>
      </c>
      <c r="E1350" s="79" t="s">
        <v>458</v>
      </c>
      <c r="F1350" s="79" t="s">
        <v>635</v>
      </c>
      <c r="G1350" s="79" t="s">
        <v>918</v>
      </c>
      <c r="H1350" s="79" t="s">
        <v>656</v>
      </c>
      <c r="I1350" s="79" t="s">
        <v>919</v>
      </c>
      <c r="J1350" s="79" t="s">
        <v>658</v>
      </c>
      <c r="K1350" s="79" t="s">
        <v>472</v>
      </c>
      <c r="L1350" s="79" t="s">
        <v>637</v>
      </c>
      <c r="M1350" s="79" t="s">
        <v>650</v>
      </c>
      <c r="N1350" s="82">
        <v>1</v>
      </c>
      <c r="O1350" s="82">
        <v>1</v>
      </c>
      <c r="P1350" s="82">
        <v>1</v>
      </c>
      <c r="Q1350" s="82">
        <v>1</v>
      </c>
      <c r="R1350" s="82">
        <v>1</v>
      </c>
      <c r="S1350" s="82">
        <v>1</v>
      </c>
      <c r="T1350" s="82">
        <v>0</v>
      </c>
      <c r="U1350" s="82">
        <v>0</v>
      </c>
      <c r="V1350" s="82">
        <v>0</v>
      </c>
      <c r="W1350" s="77">
        <v>478637.5</v>
      </c>
      <c r="X1350" s="77">
        <v>0</v>
      </c>
      <c r="Y1350" s="77">
        <v>0</v>
      </c>
      <c r="Z1350" s="77">
        <v>1878.65</v>
      </c>
      <c r="AA1350" s="77">
        <v>0</v>
      </c>
      <c r="AB1350" s="77">
        <v>0</v>
      </c>
      <c r="AC1350" s="77">
        <v>0</v>
      </c>
      <c r="AD1350" s="77">
        <v>478637.5</v>
      </c>
      <c r="AE1350" s="134">
        <v>44781</v>
      </c>
      <c r="AF1350" s="134">
        <v>46242</v>
      </c>
      <c r="AG1350" s="140">
        <v>478637.5</v>
      </c>
      <c r="AH1350" s="84">
        <v>2.4388888888888891</v>
      </c>
      <c r="AI1350" s="84">
        <v>4</v>
      </c>
      <c r="AJ1350" s="136">
        <v>4.7100000000000003E-2</v>
      </c>
      <c r="AK1350" s="79" t="s">
        <v>651</v>
      </c>
      <c r="AL1350" s="79" t="s">
        <v>652</v>
      </c>
      <c r="AM1350" s="130">
        <v>0</v>
      </c>
      <c r="AN1350" s="130">
        <v>0</v>
      </c>
      <c r="AO1350" s="130">
        <v>0</v>
      </c>
      <c r="AP1350" s="130">
        <v>0</v>
      </c>
      <c r="AQ1350" s="130">
        <v>0</v>
      </c>
      <c r="AR1350" s="130">
        <v>0</v>
      </c>
      <c r="AS1350" s="130">
        <v>0</v>
      </c>
      <c r="AT1350" s="130">
        <v>0</v>
      </c>
      <c r="AU1350" s="130">
        <v>0</v>
      </c>
      <c r="AV1350" s="130">
        <v>0</v>
      </c>
      <c r="AW1350" s="130">
        <v>0</v>
      </c>
      <c r="AX1350" s="130">
        <v>0</v>
      </c>
      <c r="AY1350" s="130">
        <v>0</v>
      </c>
      <c r="AZ1350" s="130">
        <v>0</v>
      </c>
      <c r="BA1350" s="130">
        <v>0</v>
      </c>
      <c r="BB1350" s="130">
        <v>0</v>
      </c>
      <c r="BC1350" s="130">
        <v>0</v>
      </c>
      <c r="BD1350" s="130">
        <v>0</v>
      </c>
      <c r="BE1350" s="130">
        <v>0</v>
      </c>
      <c r="BF1350" s="130">
        <v>0</v>
      </c>
      <c r="BG1350" s="130">
        <v>0</v>
      </c>
      <c r="BH1350" s="130">
        <v>0</v>
      </c>
      <c r="BI1350" s="22">
        <f t="shared" si="63"/>
        <v>0</v>
      </c>
      <c r="BJ1350" s="22">
        <f t="shared" si="64"/>
        <v>0</v>
      </c>
      <c r="BK1350" s="22">
        <f t="shared" si="65"/>
        <v>0</v>
      </c>
    </row>
    <row r="1351" spans="1:63" x14ac:dyDescent="0.35">
      <c r="A1351" s="23" t="s">
        <v>2712</v>
      </c>
      <c r="B1351" s="79" t="s">
        <v>1387</v>
      </c>
      <c r="C1351" s="80">
        <v>5</v>
      </c>
      <c r="D1351" s="81" t="s">
        <v>23</v>
      </c>
      <c r="E1351" s="79" t="s">
        <v>458</v>
      </c>
      <c r="F1351" s="79" t="s">
        <v>635</v>
      </c>
      <c r="G1351" s="79" t="s">
        <v>918</v>
      </c>
      <c r="H1351" s="79" t="s">
        <v>656</v>
      </c>
      <c r="I1351" s="79" t="s">
        <v>919</v>
      </c>
      <c r="J1351" s="79" t="s">
        <v>658</v>
      </c>
      <c r="K1351" s="79" t="s">
        <v>472</v>
      </c>
      <c r="L1351" s="79" t="s">
        <v>637</v>
      </c>
      <c r="M1351" s="79" t="s">
        <v>650</v>
      </c>
      <c r="N1351" s="82">
        <v>1</v>
      </c>
      <c r="O1351" s="82">
        <v>1</v>
      </c>
      <c r="P1351" s="82">
        <v>1</v>
      </c>
      <c r="Q1351" s="82">
        <v>1</v>
      </c>
      <c r="R1351" s="82">
        <v>1</v>
      </c>
      <c r="S1351" s="82">
        <v>1</v>
      </c>
      <c r="T1351" s="82">
        <v>0</v>
      </c>
      <c r="U1351" s="82">
        <v>0</v>
      </c>
      <c r="V1351" s="82">
        <v>0</v>
      </c>
      <c r="W1351" s="77">
        <v>1283692.5</v>
      </c>
      <c r="X1351" s="77">
        <v>0</v>
      </c>
      <c r="Y1351" s="77">
        <v>0</v>
      </c>
      <c r="Z1351" s="77">
        <v>5423.6</v>
      </c>
      <c r="AA1351" s="77">
        <v>0</v>
      </c>
      <c r="AB1351" s="77">
        <v>0</v>
      </c>
      <c r="AC1351" s="77">
        <v>0</v>
      </c>
      <c r="AD1351" s="77">
        <v>1283692.5</v>
      </c>
      <c r="AE1351" s="134">
        <v>44781</v>
      </c>
      <c r="AF1351" s="134">
        <v>46607</v>
      </c>
      <c r="AG1351" s="140">
        <v>1283692.5</v>
      </c>
      <c r="AH1351" s="84">
        <v>3.4388888888888891</v>
      </c>
      <c r="AI1351" s="84">
        <v>5</v>
      </c>
      <c r="AJ1351" s="136">
        <v>5.0700000000000002E-2</v>
      </c>
      <c r="AK1351" s="79" t="s">
        <v>651</v>
      </c>
      <c r="AL1351" s="79" t="s">
        <v>652</v>
      </c>
      <c r="AM1351" s="130">
        <v>0</v>
      </c>
      <c r="AN1351" s="130">
        <v>0</v>
      </c>
      <c r="AO1351" s="130">
        <v>0</v>
      </c>
      <c r="AP1351" s="130">
        <v>0</v>
      </c>
      <c r="AQ1351" s="130">
        <v>0</v>
      </c>
      <c r="AR1351" s="130">
        <v>0</v>
      </c>
      <c r="AS1351" s="130">
        <v>0</v>
      </c>
      <c r="AT1351" s="130">
        <v>0</v>
      </c>
      <c r="AU1351" s="130">
        <v>0</v>
      </c>
      <c r="AV1351" s="130">
        <v>0</v>
      </c>
      <c r="AW1351" s="130">
        <v>0</v>
      </c>
      <c r="AX1351" s="130">
        <v>0</v>
      </c>
      <c r="AY1351" s="130">
        <v>0</v>
      </c>
      <c r="AZ1351" s="130">
        <v>0</v>
      </c>
      <c r="BA1351" s="130">
        <v>0</v>
      </c>
      <c r="BB1351" s="130">
        <v>0</v>
      </c>
      <c r="BC1351" s="130">
        <v>0</v>
      </c>
      <c r="BD1351" s="130">
        <v>0</v>
      </c>
      <c r="BE1351" s="130">
        <v>0</v>
      </c>
      <c r="BF1351" s="130">
        <v>0</v>
      </c>
      <c r="BG1351" s="130">
        <v>0</v>
      </c>
      <c r="BH1351" s="130">
        <v>0</v>
      </c>
      <c r="BI1351" s="22">
        <f t="shared" si="63"/>
        <v>0</v>
      </c>
      <c r="BJ1351" s="22">
        <f t="shared" si="64"/>
        <v>0</v>
      </c>
      <c r="BK1351" s="22">
        <f t="shared" si="65"/>
        <v>0</v>
      </c>
    </row>
    <row r="1352" spans="1:63" x14ac:dyDescent="0.35">
      <c r="A1352" s="23" t="s">
        <v>2713</v>
      </c>
      <c r="B1352" s="79" t="s">
        <v>1387</v>
      </c>
      <c r="C1352" s="80">
        <v>6</v>
      </c>
      <c r="D1352" s="81" t="s">
        <v>23</v>
      </c>
      <c r="E1352" s="79" t="s">
        <v>458</v>
      </c>
      <c r="F1352" s="79" t="s">
        <v>635</v>
      </c>
      <c r="G1352" s="79" t="s">
        <v>918</v>
      </c>
      <c r="H1352" s="79" t="s">
        <v>656</v>
      </c>
      <c r="I1352" s="79" t="s">
        <v>919</v>
      </c>
      <c r="J1352" s="79" t="s">
        <v>658</v>
      </c>
      <c r="K1352" s="79" t="s">
        <v>472</v>
      </c>
      <c r="L1352" s="79" t="s">
        <v>637</v>
      </c>
      <c r="M1352" s="79" t="s">
        <v>650</v>
      </c>
      <c r="N1352" s="82">
        <v>1</v>
      </c>
      <c r="O1352" s="82">
        <v>1</v>
      </c>
      <c r="P1352" s="82">
        <v>1</v>
      </c>
      <c r="Q1352" s="82">
        <v>1</v>
      </c>
      <c r="R1352" s="82">
        <v>1</v>
      </c>
      <c r="S1352" s="82">
        <v>1</v>
      </c>
      <c r="T1352" s="82">
        <v>0</v>
      </c>
      <c r="U1352" s="82">
        <v>0</v>
      </c>
      <c r="V1352" s="82">
        <v>0</v>
      </c>
      <c r="W1352" s="77">
        <v>3059592.5</v>
      </c>
      <c r="X1352" s="77">
        <v>0</v>
      </c>
      <c r="Y1352" s="77">
        <v>0</v>
      </c>
      <c r="Z1352" s="77">
        <v>13666.18</v>
      </c>
      <c r="AA1352" s="77">
        <v>0</v>
      </c>
      <c r="AB1352" s="77">
        <v>0</v>
      </c>
      <c r="AC1352" s="77">
        <v>0</v>
      </c>
      <c r="AD1352" s="77">
        <v>3059592.5</v>
      </c>
      <c r="AE1352" s="134">
        <v>44781</v>
      </c>
      <c r="AF1352" s="134">
        <v>46973</v>
      </c>
      <c r="AG1352" s="140">
        <v>3059592.5</v>
      </c>
      <c r="AH1352" s="84">
        <v>4.4388888888888891</v>
      </c>
      <c r="AI1352" s="84">
        <v>6</v>
      </c>
      <c r="AJ1352" s="136">
        <v>5.3600000000000002E-2</v>
      </c>
      <c r="AK1352" s="79" t="s">
        <v>651</v>
      </c>
      <c r="AL1352" s="79" t="s">
        <v>652</v>
      </c>
      <c r="AM1352" s="130">
        <v>0</v>
      </c>
      <c r="AN1352" s="130">
        <v>0</v>
      </c>
      <c r="AO1352" s="130">
        <v>0</v>
      </c>
      <c r="AP1352" s="130">
        <v>0</v>
      </c>
      <c r="AQ1352" s="130">
        <v>0</v>
      </c>
      <c r="AR1352" s="130">
        <v>0</v>
      </c>
      <c r="AS1352" s="130">
        <v>0</v>
      </c>
      <c r="AT1352" s="130">
        <v>0</v>
      </c>
      <c r="AU1352" s="130">
        <v>0</v>
      </c>
      <c r="AV1352" s="130">
        <v>0</v>
      </c>
      <c r="AW1352" s="130">
        <v>0</v>
      </c>
      <c r="AX1352" s="130">
        <v>0</v>
      </c>
      <c r="AY1352" s="130">
        <v>0</v>
      </c>
      <c r="AZ1352" s="130">
        <v>0</v>
      </c>
      <c r="BA1352" s="130">
        <v>0</v>
      </c>
      <c r="BB1352" s="130">
        <v>0</v>
      </c>
      <c r="BC1352" s="130">
        <v>0</v>
      </c>
      <c r="BD1352" s="130">
        <v>0</v>
      </c>
      <c r="BE1352" s="130">
        <v>0</v>
      </c>
      <c r="BF1352" s="130">
        <v>0</v>
      </c>
      <c r="BG1352" s="130">
        <v>0</v>
      </c>
      <c r="BH1352" s="130">
        <v>0</v>
      </c>
      <c r="BI1352" s="22">
        <f t="shared" si="63"/>
        <v>0</v>
      </c>
      <c r="BJ1352" s="22">
        <f t="shared" si="64"/>
        <v>0</v>
      </c>
      <c r="BK1352" s="22">
        <f t="shared" si="65"/>
        <v>0</v>
      </c>
    </row>
    <row r="1353" spans="1:63" x14ac:dyDescent="0.35">
      <c r="A1353" s="23" t="s">
        <v>2714</v>
      </c>
      <c r="B1353" s="79" t="s">
        <v>1387</v>
      </c>
      <c r="C1353" s="80">
        <v>7</v>
      </c>
      <c r="D1353" s="81" t="s">
        <v>23</v>
      </c>
      <c r="E1353" s="79" t="s">
        <v>458</v>
      </c>
      <c r="F1353" s="79" t="s">
        <v>635</v>
      </c>
      <c r="G1353" s="79" t="s">
        <v>918</v>
      </c>
      <c r="H1353" s="79" t="s">
        <v>656</v>
      </c>
      <c r="I1353" s="79" t="s">
        <v>919</v>
      </c>
      <c r="J1353" s="79" t="s">
        <v>658</v>
      </c>
      <c r="K1353" s="79" t="s">
        <v>472</v>
      </c>
      <c r="L1353" s="79" t="s">
        <v>637</v>
      </c>
      <c r="M1353" s="79" t="s">
        <v>650</v>
      </c>
      <c r="N1353" s="82">
        <v>1</v>
      </c>
      <c r="O1353" s="82">
        <v>1</v>
      </c>
      <c r="P1353" s="82">
        <v>1</v>
      </c>
      <c r="Q1353" s="82">
        <v>1</v>
      </c>
      <c r="R1353" s="82">
        <v>1</v>
      </c>
      <c r="S1353" s="82">
        <v>1</v>
      </c>
      <c r="T1353" s="82">
        <v>0</v>
      </c>
      <c r="U1353" s="82">
        <v>0</v>
      </c>
      <c r="V1353" s="82">
        <v>0</v>
      </c>
      <c r="W1353" s="77">
        <v>3252522.5</v>
      </c>
      <c r="X1353" s="77">
        <v>0</v>
      </c>
      <c r="Y1353" s="77">
        <v>0</v>
      </c>
      <c r="Z1353" s="77">
        <v>15286.86</v>
      </c>
      <c r="AA1353" s="77">
        <v>0</v>
      </c>
      <c r="AB1353" s="77">
        <v>0</v>
      </c>
      <c r="AC1353" s="77">
        <v>0</v>
      </c>
      <c r="AD1353" s="77">
        <v>3252522.5</v>
      </c>
      <c r="AE1353" s="134">
        <v>44781</v>
      </c>
      <c r="AF1353" s="134">
        <v>47338</v>
      </c>
      <c r="AG1353" s="140">
        <v>3252522.5</v>
      </c>
      <c r="AH1353" s="84">
        <v>5.4388888888888891</v>
      </c>
      <c r="AI1353" s="84">
        <v>7</v>
      </c>
      <c r="AJ1353" s="136">
        <v>5.6399999999999999E-2</v>
      </c>
      <c r="AK1353" s="79" t="s">
        <v>651</v>
      </c>
      <c r="AL1353" s="79" t="s">
        <v>652</v>
      </c>
      <c r="AM1353" s="130">
        <v>0</v>
      </c>
      <c r="AN1353" s="130">
        <v>0</v>
      </c>
      <c r="AO1353" s="130">
        <v>0</v>
      </c>
      <c r="AP1353" s="130">
        <v>0</v>
      </c>
      <c r="AQ1353" s="130">
        <v>0</v>
      </c>
      <c r="AR1353" s="130">
        <v>0</v>
      </c>
      <c r="AS1353" s="130">
        <v>0</v>
      </c>
      <c r="AT1353" s="130">
        <v>0</v>
      </c>
      <c r="AU1353" s="130">
        <v>0</v>
      </c>
      <c r="AV1353" s="130">
        <v>0</v>
      </c>
      <c r="AW1353" s="130">
        <v>0</v>
      </c>
      <c r="AX1353" s="130">
        <v>0</v>
      </c>
      <c r="AY1353" s="130">
        <v>0</v>
      </c>
      <c r="AZ1353" s="130">
        <v>0</v>
      </c>
      <c r="BA1353" s="130">
        <v>0</v>
      </c>
      <c r="BB1353" s="130">
        <v>0</v>
      </c>
      <c r="BC1353" s="130">
        <v>0</v>
      </c>
      <c r="BD1353" s="130">
        <v>0</v>
      </c>
      <c r="BE1353" s="130">
        <v>0</v>
      </c>
      <c r="BF1353" s="130">
        <v>0</v>
      </c>
      <c r="BG1353" s="130">
        <v>0</v>
      </c>
      <c r="BH1353" s="130">
        <v>0</v>
      </c>
      <c r="BI1353" s="22">
        <f t="shared" si="63"/>
        <v>0</v>
      </c>
      <c r="BJ1353" s="22">
        <f t="shared" si="64"/>
        <v>0</v>
      </c>
      <c r="BK1353" s="22">
        <f t="shared" si="65"/>
        <v>0</v>
      </c>
    </row>
    <row r="1354" spans="1:63" x14ac:dyDescent="0.35">
      <c r="A1354" s="23" t="s">
        <v>2715</v>
      </c>
      <c r="B1354" s="79" t="s">
        <v>1387</v>
      </c>
      <c r="C1354" s="80">
        <v>8</v>
      </c>
      <c r="D1354" s="81" t="s">
        <v>23</v>
      </c>
      <c r="E1354" s="79" t="s">
        <v>458</v>
      </c>
      <c r="F1354" s="79" t="s">
        <v>635</v>
      </c>
      <c r="G1354" s="79" t="s">
        <v>918</v>
      </c>
      <c r="H1354" s="79" t="s">
        <v>656</v>
      </c>
      <c r="I1354" s="79" t="s">
        <v>919</v>
      </c>
      <c r="J1354" s="79" t="s">
        <v>658</v>
      </c>
      <c r="K1354" s="79" t="s">
        <v>472</v>
      </c>
      <c r="L1354" s="79" t="s">
        <v>637</v>
      </c>
      <c r="M1354" s="79" t="s">
        <v>650</v>
      </c>
      <c r="N1354" s="82">
        <v>1</v>
      </c>
      <c r="O1354" s="82">
        <v>1</v>
      </c>
      <c r="P1354" s="82">
        <v>1</v>
      </c>
      <c r="Q1354" s="82">
        <v>1</v>
      </c>
      <c r="R1354" s="82">
        <v>1</v>
      </c>
      <c r="S1354" s="82">
        <v>1</v>
      </c>
      <c r="T1354" s="82">
        <v>0</v>
      </c>
      <c r="U1354" s="82">
        <v>0</v>
      </c>
      <c r="V1354" s="82">
        <v>0</v>
      </c>
      <c r="W1354" s="77">
        <v>690005</v>
      </c>
      <c r="X1354" s="77">
        <v>0</v>
      </c>
      <c r="Y1354" s="77">
        <v>0</v>
      </c>
      <c r="Z1354" s="77">
        <v>3409.77</v>
      </c>
      <c r="AA1354" s="77">
        <v>0</v>
      </c>
      <c r="AB1354" s="77">
        <v>0</v>
      </c>
      <c r="AC1354" s="77">
        <v>0</v>
      </c>
      <c r="AD1354" s="77">
        <v>690005</v>
      </c>
      <c r="AE1354" s="134">
        <v>44781</v>
      </c>
      <c r="AF1354" s="134">
        <v>47703</v>
      </c>
      <c r="AG1354" s="140">
        <v>690005</v>
      </c>
      <c r="AH1354" s="84">
        <v>6.4388888888888891</v>
      </c>
      <c r="AI1354" s="84">
        <v>8</v>
      </c>
      <c r="AJ1354" s="136">
        <v>5.9299999999999999E-2</v>
      </c>
      <c r="AK1354" s="79" t="s">
        <v>651</v>
      </c>
      <c r="AL1354" s="79" t="s">
        <v>652</v>
      </c>
      <c r="AM1354" s="130">
        <v>0</v>
      </c>
      <c r="AN1354" s="130">
        <v>0</v>
      </c>
      <c r="AO1354" s="130">
        <v>0</v>
      </c>
      <c r="AP1354" s="130">
        <v>0</v>
      </c>
      <c r="AQ1354" s="130">
        <v>0</v>
      </c>
      <c r="AR1354" s="130">
        <v>0</v>
      </c>
      <c r="AS1354" s="130">
        <v>0</v>
      </c>
      <c r="AT1354" s="130">
        <v>0</v>
      </c>
      <c r="AU1354" s="130">
        <v>0</v>
      </c>
      <c r="AV1354" s="130">
        <v>0</v>
      </c>
      <c r="AW1354" s="130">
        <v>0</v>
      </c>
      <c r="AX1354" s="130">
        <v>0</v>
      </c>
      <c r="AY1354" s="130">
        <v>0</v>
      </c>
      <c r="AZ1354" s="130">
        <v>0</v>
      </c>
      <c r="BA1354" s="130">
        <v>0</v>
      </c>
      <c r="BB1354" s="130">
        <v>0</v>
      </c>
      <c r="BC1354" s="130">
        <v>0</v>
      </c>
      <c r="BD1354" s="130">
        <v>0</v>
      </c>
      <c r="BE1354" s="130">
        <v>0</v>
      </c>
      <c r="BF1354" s="130">
        <v>0</v>
      </c>
      <c r="BG1354" s="130">
        <v>0</v>
      </c>
      <c r="BH1354" s="130">
        <v>0</v>
      </c>
      <c r="BI1354" s="22">
        <f t="shared" si="63"/>
        <v>0</v>
      </c>
      <c r="BJ1354" s="22">
        <f t="shared" si="64"/>
        <v>0</v>
      </c>
      <c r="BK1354" s="22">
        <f t="shared" si="65"/>
        <v>0</v>
      </c>
    </row>
    <row r="1355" spans="1:63" x14ac:dyDescent="0.35">
      <c r="A1355" s="23" t="s">
        <v>2716</v>
      </c>
      <c r="B1355" s="79" t="s">
        <v>1387</v>
      </c>
      <c r="C1355" s="80">
        <v>9</v>
      </c>
      <c r="D1355" s="81" t="s">
        <v>23</v>
      </c>
      <c r="E1355" s="79" t="s">
        <v>458</v>
      </c>
      <c r="F1355" s="79" t="s">
        <v>635</v>
      </c>
      <c r="G1355" s="79" t="s">
        <v>918</v>
      </c>
      <c r="H1355" s="79" t="s">
        <v>656</v>
      </c>
      <c r="I1355" s="79" t="s">
        <v>919</v>
      </c>
      <c r="J1355" s="79" t="s">
        <v>658</v>
      </c>
      <c r="K1355" s="79" t="s">
        <v>472</v>
      </c>
      <c r="L1355" s="79" t="s">
        <v>637</v>
      </c>
      <c r="M1355" s="79" t="s">
        <v>650</v>
      </c>
      <c r="N1355" s="82">
        <v>1</v>
      </c>
      <c r="O1355" s="82">
        <v>1</v>
      </c>
      <c r="P1355" s="82">
        <v>1</v>
      </c>
      <c r="Q1355" s="82">
        <v>1</v>
      </c>
      <c r="R1355" s="82">
        <v>1</v>
      </c>
      <c r="S1355" s="82">
        <v>1</v>
      </c>
      <c r="T1355" s="82">
        <v>0</v>
      </c>
      <c r="U1355" s="82">
        <v>0</v>
      </c>
      <c r="V1355" s="82">
        <v>0</v>
      </c>
      <c r="W1355" s="77">
        <v>106200</v>
      </c>
      <c r="X1355" s="77">
        <v>0</v>
      </c>
      <c r="Y1355" s="77">
        <v>0</v>
      </c>
      <c r="Z1355" s="77">
        <v>549.58000000000004</v>
      </c>
      <c r="AA1355" s="77">
        <v>0</v>
      </c>
      <c r="AB1355" s="77">
        <v>0</v>
      </c>
      <c r="AC1355" s="77">
        <v>0</v>
      </c>
      <c r="AD1355" s="77">
        <v>106200</v>
      </c>
      <c r="AE1355" s="134">
        <v>44781</v>
      </c>
      <c r="AF1355" s="134">
        <v>48068</v>
      </c>
      <c r="AG1355" s="140">
        <v>106200</v>
      </c>
      <c r="AH1355" s="84">
        <v>7.4388888888888891</v>
      </c>
      <c r="AI1355" s="84">
        <v>9</v>
      </c>
      <c r="AJ1355" s="136">
        <v>6.2100000000000002E-2</v>
      </c>
      <c r="AK1355" s="79" t="s">
        <v>651</v>
      </c>
      <c r="AL1355" s="79" t="s">
        <v>652</v>
      </c>
      <c r="AM1355" s="130">
        <v>0</v>
      </c>
      <c r="AN1355" s="130">
        <v>0</v>
      </c>
      <c r="AO1355" s="130">
        <v>0</v>
      </c>
      <c r="AP1355" s="130">
        <v>0</v>
      </c>
      <c r="AQ1355" s="130">
        <v>0</v>
      </c>
      <c r="AR1355" s="130">
        <v>0</v>
      </c>
      <c r="AS1355" s="130">
        <v>0</v>
      </c>
      <c r="AT1355" s="130">
        <v>0</v>
      </c>
      <c r="AU1355" s="130">
        <v>0</v>
      </c>
      <c r="AV1355" s="130">
        <v>0</v>
      </c>
      <c r="AW1355" s="130">
        <v>0</v>
      </c>
      <c r="AX1355" s="130">
        <v>0</v>
      </c>
      <c r="AY1355" s="130">
        <v>0</v>
      </c>
      <c r="AZ1355" s="130">
        <v>0</v>
      </c>
      <c r="BA1355" s="130">
        <v>0</v>
      </c>
      <c r="BB1355" s="130">
        <v>0</v>
      </c>
      <c r="BC1355" s="130">
        <v>0</v>
      </c>
      <c r="BD1355" s="130">
        <v>0</v>
      </c>
      <c r="BE1355" s="130">
        <v>0</v>
      </c>
      <c r="BF1355" s="130">
        <v>0</v>
      </c>
      <c r="BG1355" s="130">
        <v>0</v>
      </c>
      <c r="BH1355" s="130">
        <v>0</v>
      </c>
      <c r="BI1355" s="22">
        <f t="shared" si="63"/>
        <v>0</v>
      </c>
      <c r="BJ1355" s="22">
        <f t="shared" si="64"/>
        <v>0</v>
      </c>
      <c r="BK1355" s="22">
        <f t="shared" si="65"/>
        <v>0</v>
      </c>
    </row>
    <row r="1356" spans="1:63" x14ac:dyDescent="0.35">
      <c r="A1356" s="23" t="s">
        <v>2717</v>
      </c>
      <c r="B1356" s="79" t="s">
        <v>1388</v>
      </c>
      <c r="C1356" s="80">
        <v>10</v>
      </c>
      <c r="D1356" s="81" t="s">
        <v>23</v>
      </c>
      <c r="E1356" s="79" t="s">
        <v>458</v>
      </c>
      <c r="F1356" s="79" t="s">
        <v>635</v>
      </c>
      <c r="G1356" s="79" t="s">
        <v>918</v>
      </c>
      <c r="H1356" s="79" t="s">
        <v>656</v>
      </c>
      <c r="I1356" s="79" t="s">
        <v>919</v>
      </c>
      <c r="J1356" s="79" t="s">
        <v>658</v>
      </c>
      <c r="K1356" s="79" t="s">
        <v>472</v>
      </c>
      <c r="L1356" s="79" t="s">
        <v>637</v>
      </c>
      <c r="M1356" s="79" t="s">
        <v>650</v>
      </c>
      <c r="N1356" s="82">
        <v>1</v>
      </c>
      <c r="O1356" s="82">
        <v>1</v>
      </c>
      <c r="P1356" s="82">
        <v>1</v>
      </c>
      <c r="Q1356" s="82">
        <v>1</v>
      </c>
      <c r="R1356" s="82">
        <v>1</v>
      </c>
      <c r="S1356" s="82">
        <v>1</v>
      </c>
      <c r="T1356" s="82">
        <v>0</v>
      </c>
      <c r="U1356" s="82">
        <v>0</v>
      </c>
      <c r="V1356" s="82">
        <v>0</v>
      </c>
      <c r="W1356" s="77">
        <v>53100</v>
      </c>
      <c r="X1356" s="77">
        <v>0</v>
      </c>
      <c r="Y1356" s="77">
        <v>0</v>
      </c>
      <c r="Z1356" s="77">
        <v>287.63</v>
      </c>
      <c r="AA1356" s="77">
        <v>0</v>
      </c>
      <c r="AB1356" s="77">
        <v>0</v>
      </c>
      <c r="AC1356" s="77">
        <v>0</v>
      </c>
      <c r="AD1356" s="77">
        <v>53100</v>
      </c>
      <c r="AE1356" s="134">
        <v>44782</v>
      </c>
      <c r="AF1356" s="134">
        <v>48435</v>
      </c>
      <c r="AG1356" s="140">
        <v>53100</v>
      </c>
      <c r="AH1356" s="84">
        <v>8.4416666666666664</v>
      </c>
      <c r="AI1356" s="84">
        <v>10</v>
      </c>
      <c r="AJ1356" s="136">
        <v>6.5000000000000002E-2</v>
      </c>
      <c r="AK1356" s="79" t="s">
        <v>651</v>
      </c>
      <c r="AL1356" s="79" t="s">
        <v>652</v>
      </c>
      <c r="AM1356" s="130">
        <v>0</v>
      </c>
      <c r="AN1356" s="130">
        <v>0</v>
      </c>
      <c r="AO1356" s="130">
        <v>0</v>
      </c>
      <c r="AP1356" s="130">
        <v>0</v>
      </c>
      <c r="AQ1356" s="130">
        <v>0</v>
      </c>
      <c r="AR1356" s="130">
        <v>0</v>
      </c>
      <c r="AS1356" s="130">
        <v>0</v>
      </c>
      <c r="AT1356" s="130">
        <v>0</v>
      </c>
      <c r="AU1356" s="130">
        <v>0</v>
      </c>
      <c r="AV1356" s="130">
        <v>0</v>
      </c>
      <c r="AW1356" s="130">
        <v>0</v>
      </c>
      <c r="AX1356" s="130">
        <v>0</v>
      </c>
      <c r="AY1356" s="130">
        <v>0</v>
      </c>
      <c r="AZ1356" s="130">
        <v>0</v>
      </c>
      <c r="BA1356" s="130">
        <v>0</v>
      </c>
      <c r="BB1356" s="130">
        <v>0</v>
      </c>
      <c r="BC1356" s="130">
        <v>0</v>
      </c>
      <c r="BD1356" s="130">
        <v>0</v>
      </c>
      <c r="BE1356" s="130">
        <v>0</v>
      </c>
      <c r="BF1356" s="130">
        <v>0</v>
      </c>
      <c r="BG1356" s="130">
        <v>0</v>
      </c>
      <c r="BH1356" s="130">
        <v>0</v>
      </c>
      <c r="BI1356" s="22">
        <f t="shared" si="63"/>
        <v>0</v>
      </c>
      <c r="BJ1356" s="22">
        <f t="shared" si="64"/>
        <v>0</v>
      </c>
      <c r="BK1356" s="22">
        <f t="shared" si="65"/>
        <v>0</v>
      </c>
    </row>
    <row r="1357" spans="1:63" x14ac:dyDescent="0.35">
      <c r="A1357" s="23" t="s">
        <v>2718</v>
      </c>
      <c r="B1357" s="79" t="s">
        <v>1388</v>
      </c>
      <c r="C1357" s="80">
        <v>2</v>
      </c>
      <c r="D1357" s="81" t="s">
        <v>23</v>
      </c>
      <c r="E1357" s="79" t="s">
        <v>458</v>
      </c>
      <c r="F1357" s="79" t="s">
        <v>635</v>
      </c>
      <c r="G1357" s="79" t="s">
        <v>918</v>
      </c>
      <c r="H1357" s="79" t="s">
        <v>656</v>
      </c>
      <c r="I1357" s="79" t="s">
        <v>919</v>
      </c>
      <c r="J1357" s="79" t="s">
        <v>658</v>
      </c>
      <c r="K1357" s="79" t="s">
        <v>472</v>
      </c>
      <c r="L1357" s="79" t="s">
        <v>637</v>
      </c>
      <c r="M1357" s="79" t="s">
        <v>650</v>
      </c>
      <c r="N1357" s="82">
        <v>1</v>
      </c>
      <c r="O1357" s="82">
        <v>1</v>
      </c>
      <c r="P1357" s="82">
        <v>1</v>
      </c>
      <c r="Q1357" s="82">
        <v>1</v>
      </c>
      <c r="R1357" s="82">
        <v>1</v>
      </c>
      <c r="S1357" s="82">
        <v>1</v>
      </c>
      <c r="T1357" s="82">
        <v>0</v>
      </c>
      <c r="U1357" s="82">
        <v>0</v>
      </c>
      <c r="V1357" s="82">
        <v>0</v>
      </c>
      <c r="W1357" s="77">
        <v>631595</v>
      </c>
      <c r="X1357" s="77">
        <v>0</v>
      </c>
      <c r="Y1357" s="77">
        <v>315797.5</v>
      </c>
      <c r="Z1357" s="77">
        <v>2010.58</v>
      </c>
      <c r="AA1357" s="77">
        <v>0</v>
      </c>
      <c r="AB1357" s="77">
        <v>0</v>
      </c>
      <c r="AC1357" s="77">
        <v>0</v>
      </c>
      <c r="AD1357" s="77">
        <v>315797.5</v>
      </c>
      <c r="AE1357" s="134">
        <v>44782</v>
      </c>
      <c r="AF1357" s="134">
        <v>45513</v>
      </c>
      <c r="AG1357" s="140">
        <v>631595</v>
      </c>
      <c r="AH1357" s="84">
        <v>0.44166666666666665</v>
      </c>
      <c r="AI1357" s="84">
        <v>2</v>
      </c>
      <c r="AJ1357" s="136">
        <v>3.8199999999999998E-2</v>
      </c>
      <c r="AK1357" s="79" t="s">
        <v>651</v>
      </c>
      <c r="AL1357" s="79" t="s">
        <v>652</v>
      </c>
      <c r="AM1357" s="130">
        <v>0</v>
      </c>
      <c r="AN1357" s="130">
        <v>0</v>
      </c>
      <c r="AO1357" s="130">
        <v>0</v>
      </c>
      <c r="AP1357" s="130">
        <v>0</v>
      </c>
      <c r="AQ1357" s="130">
        <v>0</v>
      </c>
      <c r="AR1357" s="130">
        <v>315797.5</v>
      </c>
      <c r="AS1357" s="130">
        <v>0</v>
      </c>
      <c r="AT1357" s="130">
        <v>0</v>
      </c>
      <c r="AU1357" s="130">
        <v>0</v>
      </c>
      <c r="AV1357" s="130">
        <v>0</v>
      </c>
      <c r="AW1357" s="130">
        <v>0</v>
      </c>
      <c r="AX1357" s="130">
        <v>0</v>
      </c>
      <c r="AY1357" s="130">
        <v>0</v>
      </c>
      <c r="AZ1357" s="130">
        <v>0</v>
      </c>
      <c r="BA1357" s="130">
        <v>0</v>
      </c>
      <c r="BB1357" s="130">
        <v>0</v>
      </c>
      <c r="BC1357" s="130">
        <v>0</v>
      </c>
      <c r="BD1357" s="130">
        <v>0</v>
      </c>
      <c r="BE1357" s="130">
        <v>0</v>
      </c>
      <c r="BF1357" s="130">
        <v>0</v>
      </c>
      <c r="BG1357" s="130">
        <v>0</v>
      </c>
      <c r="BH1357" s="130">
        <v>0</v>
      </c>
      <c r="BI1357" s="22">
        <f t="shared" si="63"/>
        <v>315797.5</v>
      </c>
      <c r="BJ1357" s="22">
        <f t="shared" si="64"/>
        <v>0</v>
      </c>
      <c r="BK1357" s="22">
        <f t="shared" si="65"/>
        <v>315797.5</v>
      </c>
    </row>
    <row r="1358" spans="1:63" x14ac:dyDescent="0.35">
      <c r="A1358" s="23" t="s">
        <v>2719</v>
      </c>
      <c r="B1358" s="79" t="s">
        <v>1388</v>
      </c>
      <c r="C1358" s="80">
        <v>3</v>
      </c>
      <c r="D1358" s="81" t="s">
        <v>23</v>
      </c>
      <c r="E1358" s="79" t="s">
        <v>458</v>
      </c>
      <c r="F1358" s="79" t="s">
        <v>635</v>
      </c>
      <c r="G1358" s="79" t="s">
        <v>918</v>
      </c>
      <c r="H1358" s="79" t="s">
        <v>656</v>
      </c>
      <c r="I1358" s="79" t="s">
        <v>919</v>
      </c>
      <c r="J1358" s="79" t="s">
        <v>658</v>
      </c>
      <c r="K1358" s="79" t="s">
        <v>472</v>
      </c>
      <c r="L1358" s="79" t="s">
        <v>637</v>
      </c>
      <c r="M1358" s="79" t="s">
        <v>650</v>
      </c>
      <c r="N1358" s="82">
        <v>1</v>
      </c>
      <c r="O1358" s="82">
        <v>1</v>
      </c>
      <c r="P1358" s="82">
        <v>1</v>
      </c>
      <c r="Q1358" s="82">
        <v>1</v>
      </c>
      <c r="R1358" s="82">
        <v>1</v>
      </c>
      <c r="S1358" s="82">
        <v>1</v>
      </c>
      <c r="T1358" s="82">
        <v>0</v>
      </c>
      <c r="U1358" s="82">
        <v>0</v>
      </c>
      <c r="V1358" s="82">
        <v>0</v>
      </c>
      <c r="W1358" s="77">
        <v>346182.5</v>
      </c>
      <c r="X1358" s="77">
        <v>0</v>
      </c>
      <c r="Y1358" s="77">
        <v>0</v>
      </c>
      <c r="Z1358" s="77">
        <v>1240.49</v>
      </c>
      <c r="AA1358" s="77">
        <v>0</v>
      </c>
      <c r="AB1358" s="77">
        <v>0</v>
      </c>
      <c r="AC1358" s="77">
        <v>0</v>
      </c>
      <c r="AD1358" s="77">
        <v>346182.5</v>
      </c>
      <c r="AE1358" s="134">
        <v>44782</v>
      </c>
      <c r="AF1358" s="134">
        <v>45878</v>
      </c>
      <c r="AG1358" s="140">
        <v>346182.5</v>
      </c>
      <c r="AH1358" s="84">
        <v>1.4416666666666667</v>
      </c>
      <c r="AI1358" s="84">
        <v>3</v>
      </c>
      <c r="AJ1358" s="136">
        <v>4.2999999999999997E-2</v>
      </c>
      <c r="AK1358" s="79" t="s">
        <v>651</v>
      </c>
      <c r="AL1358" s="79" t="s">
        <v>652</v>
      </c>
      <c r="AM1358" s="130">
        <v>0</v>
      </c>
      <c r="AN1358" s="130">
        <v>0</v>
      </c>
      <c r="AO1358" s="130">
        <v>0</v>
      </c>
      <c r="AP1358" s="130">
        <v>0</v>
      </c>
      <c r="AQ1358" s="130">
        <v>0</v>
      </c>
      <c r="AR1358" s="130">
        <v>0</v>
      </c>
      <c r="AS1358" s="130">
        <v>0</v>
      </c>
      <c r="AT1358" s="130">
        <v>0</v>
      </c>
      <c r="AU1358" s="130">
        <v>0</v>
      </c>
      <c r="AV1358" s="130">
        <v>0</v>
      </c>
      <c r="AW1358" s="130">
        <v>0</v>
      </c>
      <c r="AX1358" s="130">
        <v>173091.25</v>
      </c>
      <c r="AY1358" s="130">
        <v>0</v>
      </c>
      <c r="AZ1358" s="130">
        <v>0</v>
      </c>
      <c r="BA1358" s="130">
        <v>0</v>
      </c>
      <c r="BB1358" s="130">
        <v>0</v>
      </c>
      <c r="BC1358" s="130">
        <v>0</v>
      </c>
      <c r="BD1358" s="130">
        <v>173091.25</v>
      </c>
      <c r="BE1358" s="130">
        <v>0</v>
      </c>
      <c r="BF1358" s="130">
        <v>0</v>
      </c>
      <c r="BG1358" s="130">
        <v>0</v>
      </c>
      <c r="BH1358" s="130">
        <v>0</v>
      </c>
      <c r="BI1358" s="22">
        <f t="shared" si="63"/>
        <v>0</v>
      </c>
      <c r="BJ1358" s="22">
        <f t="shared" si="64"/>
        <v>346182.5</v>
      </c>
      <c r="BK1358" s="22">
        <f t="shared" si="65"/>
        <v>346182.5</v>
      </c>
    </row>
    <row r="1359" spans="1:63" x14ac:dyDescent="0.35">
      <c r="A1359" s="23" t="s">
        <v>2720</v>
      </c>
      <c r="B1359" s="79" t="s">
        <v>1388</v>
      </c>
      <c r="C1359" s="80">
        <v>4</v>
      </c>
      <c r="D1359" s="81" t="s">
        <v>23</v>
      </c>
      <c r="E1359" s="79" t="s">
        <v>458</v>
      </c>
      <c r="F1359" s="79" t="s">
        <v>635</v>
      </c>
      <c r="G1359" s="79" t="s">
        <v>918</v>
      </c>
      <c r="H1359" s="79" t="s">
        <v>656</v>
      </c>
      <c r="I1359" s="79" t="s">
        <v>919</v>
      </c>
      <c r="J1359" s="79" t="s">
        <v>658</v>
      </c>
      <c r="K1359" s="79" t="s">
        <v>472</v>
      </c>
      <c r="L1359" s="79" t="s">
        <v>637</v>
      </c>
      <c r="M1359" s="79" t="s">
        <v>650</v>
      </c>
      <c r="N1359" s="82">
        <v>1</v>
      </c>
      <c r="O1359" s="82">
        <v>1</v>
      </c>
      <c r="P1359" s="82">
        <v>1</v>
      </c>
      <c r="Q1359" s="82">
        <v>1</v>
      </c>
      <c r="R1359" s="82">
        <v>1</v>
      </c>
      <c r="S1359" s="82">
        <v>1</v>
      </c>
      <c r="T1359" s="82">
        <v>0</v>
      </c>
      <c r="U1359" s="82">
        <v>0</v>
      </c>
      <c r="V1359" s="82">
        <v>0</v>
      </c>
      <c r="W1359" s="77">
        <v>970845</v>
      </c>
      <c r="X1359" s="77">
        <v>0</v>
      </c>
      <c r="Y1359" s="77">
        <v>0</v>
      </c>
      <c r="Z1359" s="77">
        <v>3810.57</v>
      </c>
      <c r="AA1359" s="77">
        <v>0</v>
      </c>
      <c r="AB1359" s="77">
        <v>0</v>
      </c>
      <c r="AC1359" s="77">
        <v>0</v>
      </c>
      <c r="AD1359" s="77">
        <v>970845</v>
      </c>
      <c r="AE1359" s="134">
        <v>44782</v>
      </c>
      <c r="AF1359" s="134">
        <v>46243</v>
      </c>
      <c r="AG1359" s="140">
        <v>970845</v>
      </c>
      <c r="AH1359" s="84">
        <v>2.4416666666666669</v>
      </c>
      <c r="AI1359" s="84">
        <v>4</v>
      </c>
      <c r="AJ1359" s="136">
        <v>4.7100000000000003E-2</v>
      </c>
      <c r="AK1359" s="79" t="s">
        <v>651</v>
      </c>
      <c r="AL1359" s="79" t="s">
        <v>652</v>
      </c>
      <c r="AM1359" s="130">
        <v>0</v>
      </c>
      <c r="AN1359" s="130">
        <v>0</v>
      </c>
      <c r="AO1359" s="130">
        <v>0</v>
      </c>
      <c r="AP1359" s="130">
        <v>0</v>
      </c>
      <c r="AQ1359" s="130">
        <v>0</v>
      </c>
      <c r="AR1359" s="130">
        <v>0</v>
      </c>
      <c r="AS1359" s="130">
        <v>0</v>
      </c>
      <c r="AT1359" s="130">
        <v>0</v>
      </c>
      <c r="AU1359" s="130">
        <v>0</v>
      </c>
      <c r="AV1359" s="130">
        <v>0</v>
      </c>
      <c r="AW1359" s="130">
        <v>0</v>
      </c>
      <c r="AX1359" s="130">
        <v>0</v>
      </c>
      <c r="AY1359" s="130">
        <v>0</v>
      </c>
      <c r="AZ1359" s="130">
        <v>0</v>
      </c>
      <c r="BA1359" s="130">
        <v>0</v>
      </c>
      <c r="BB1359" s="130">
        <v>0</v>
      </c>
      <c r="BC1359" s="130">
        <v>0</v>
      </c>
      <c r="BD1359" s="130">
        <v>0</v>
      </c>
      <c r="BE1359" s="130">
        <v>0</v>
      </c>
      <c r="BF1359" s="130">
        <v>0</v>
      </c>
      <c r="BG1359" s="130">
        <v>0</v>
      </c>
      <c r="BH1359" s="130">
        <v>0</v>
      </c>
      <c r="BI1359" s="22">
        <f t="shared" si="63"/>
        <v>0</v>
      </c>
      <c r="BJ1359" s="22">
        <f t="shared" si="64"/>
        <v>0</v>
      </c>
      <c r="BK1359" s="22">
        <f t="shared" si="65"/>
        <v>0</v>
      </c>
    </row>
    <row r="1360" spans="1:63" x14ac:dyDescent="0.35">
      <c r="A1360" s="23" t="s">
        <v>2721</v>
      </c>
      <c r="B1360" s="79" t="s">
        <v>1388</v>
      </c>
      <c r="C1360" s="80">
        <v>5</v>
      </c>
      <c r="D1360" s="81" t="s">
        <v>23</v>
      </c>
      <c r="E1360" s="79" t="s">
        <v>458</v>
      </c>
      <c r="F1360" s="79" t="s">
        <v>635</v>
      </c>
      <c r="G1360" s="79" t="s">
        <v>918</v>
      </c>
      <c r="H1360" s="79" t="s">
        <v>656</v>
      </c>
      <c r="I1360" s="79" t="s">
        <v>919</v>
      </c>
      <c r="J1360" s="79" t="s">
        <v>658</v>
      </c>
      <c r="K1360" s="79" t="s">
        <v>472</v>
      </c>
      <c r="L1360" s="79" t="s">
        <v>637</v>
      </c>
      <c r="M1360" s="79" t="s">
        <v>650</v>
      </c>
      <c r="N1360" s="82">
        <v>1</v>
      </c>
      <c r="O1360" s="82">
        <v>1</v>
      </c>
      <c r="P1360" s="82">
        <v>1</v>
      </c>
      <c r="Q1360" s="82">
        <v>1</v>
      </c>
      <c r="R1360" s="82">
        <v>1</v>
      </c>
      <c r="S1360" s="82">
        <v>1</v>
      </c>
      <c r="T1360" s="82">
        <v>0</v>
      </c>
      <c r="U1360" s="82">
        <v>0</v>
      </c>
      <c r="V1360" s="82">
        <v>0</v>
      </c>
      <c r="W1360" s="77">
        <v>969665</v>
      </c>
      <c r="X1360" s="77">
        <v>0</v>
      </c>
      <c r="Y1360" s="77">
        <v>0</v>
      </c>
      <c r="Z1360" s="77">
        <v>4096.83</v>
      </c>
      <c r="AA1360" s="77">
        <v>0</v>
      </c>
      <c r="AB1360" s="77">
        <v>0</v>
      </c>
      <c r="AC1360" s="77">
        <v>0</v>
      </c>
      <c r="AD1360" s="77">
        <v>969665</v>
      </c>
      <c r="AE1360" s="134">
        <v>44782</v>
      </c>
      <c r="AF1360" s="134">
        <v>46608</v>
      </c>
      <c r="AG1360" s="140">
        <v>969665</v>
      </c>
      <c r="AH1360" s="84">
        <v>3.4416666666666669</v>
      </c>
      <c r="AI1360" s="84">
        <v>5</v>
      </c>
      <c r="AJ1360" s="136">
        <v>5.0700000000000002E-2</v>
      </c>
      <c r="AK1360" s="79" t="s">
        <v>651</v>
      </c>
      <c r="AL1360" s="79" t="s">
        <v>652</v>
      </c>
      <c r="AM1360" s="130">
        <v>0</v>
      </c>
      <c r="AN1360" s="130">
        <v>0</v>
      </c>
      <c r="AO1360" s="130">
        <v>0</v>
      </c>
      <c r="AP1360" s="130">
        <v>0</v>
      </c>
      <c r="AQ1360" s="130">
        <v>0</v>
      </c>
      <c r="AR1360" s="130">
        <v>0</v>
      </c>
      <c r="AS1360" s="130">
        <v>0</v>
      </c>
      <c r="AT1360" s="130">
        <v>0</v>
      </c>
      <c r="AU1360" s="130">
        <v>0</v>
      </c>
      <c r="AV1360" s="130">
        <v>0</v>
      </c>
      <c r="AW1360" s="130">
        <v>0</v>
      </c>
      <c r="AX1360" s="130">
        <v>0</v>
      </c>
      <c r="AY1360" s="130">
        <v>0</v>
      </c>
      <c r="AZ1360" s="130">
        <v>0</v>
      </c>
      <c r="BA1360" s="130">
        <v>0</v>
      </c>
      <c r="BB1360" s="130">
        <v>0</v>
      </c>
      <c r="BC1360" s="130">
        <v>0</v>
      </c>
      <c r="BD1360" s="130">
        <v>0</v>
      </c>
      <c r="BE1360" s="130">
        <v>0</v>
      </c>
      <c r="BF1360" s="130">
        <v>0</v>
      </c>
      <c r="BG1360" s="130">
        <v>0</v>
      </c>
      <c r="BH1360" s="130">
        <v>0</v>
      </c>
      <c r="BI1360" s="22">
        <f t="shared" si="63"/>
        <v>0</v>
      </c>
      <c r="BJ1360" s="22">
        <f t="shared" si="64"/>
        <v>0</v>
      </c>
      <c r="BK1360" s="22">
        <f t="shared" si="65"/>
        <v>0</v>
      </c>
    </row>
    <row r="1361" spans="1:63" x14ac:dyDescent="0.35">
      <c r="A1361" s="23" t="s">
        <v>2722</v>
      </c>
      <c r="B1361" s="79" t="s">
        <v>1388</v>
      </c>
      <c r="C1361" s="80">
        <v>6</v>
      </c>
      <c r="D1361" s="81" t="s">
        <v>23</v>
      </c>
      <c r="E1361" s="79" t="s">
        <v>458</v>
      </c>
      <c r="F1361" s="79" t="s">
        <v>635</v>
      </c>
      <c r="G1361" s="79" t="s">
        <v>918</v>
      </c>
      <c r="H1361" s="79" t="s">
        <v>656</v>
      </c>
      <c r="I1361" s="79" t="s">
        <v>919</v>
      </c>
      <c r="J1361" s="79" t="s">
        <v>658</v>
      </c>
      <c r="K1361" s="79" t="s">
        <v>472</v>
      </c>
      <c r="L1361" s="79" t="s">
        <v>637</v>
      </c>
      <c r="M1361" s="79" t="s">
        <v>650</v>
      </c>
      <c r="N1361" s="82">
        <v>1</v>
      </c>
      <c r="O1361" s="82">
        <v>1</v>
      </c>
      <c r="P1361" s="82">
        <v>1</v>
      </c>
      <c r="Q1361" s="82">
        <v>1</v>
      </c>
      <c r="R1361" s="82">
        <v>1</v>
      </c>
      <c r="S1361" s="82">
        <v>1</v>
      </c>
      <c r="T1361" s="82">
        <v>0</v>
      </c>
      <c r="U1361" s="82">
        <v>0</v>
      </c>
      <c r="V1361" s="82">
        <v>0</v>
      </c>
      <c r="W1361" s="77">
        <v>1348002.5</v>
      </c>
      <c r="X1361" s="77">
        <v>0</v>
      </c>
      <c r="Y1361" s="77">
        <v>0</v>
      </c>
      <c r="Z1361" s="77">
        <v>6021.08</v>
      </c>
      <c r="AA1361" s="77">
        <v>0</v>
      </c>
      <c r="AB1361" s="77">
        <v>0</v>
      </c>
      <c r="AC1361" s="77">
        <v>0</v>
      </c>
      <c r="AD1361" s="77">
        <v>1348002.5</v>
      </c>
      <c r="AE1361" s="134">
        <v>44782</v>
      </c>
      <c r="AF1361" s="134">
        <v>46974</v>
      </c>
      <c r="AG1361" s="140">
        <v>1348002.5</v>
      </c>
      <c r="AH1361" s="84">
        <v>4.4416666666666664</v>
      </c>
      <c r="AI1361" s="84">
        <v>6</v>
      </c>
      <c r="AJ1361" s="136">
        <v>5.3600000000000002E-2</v>
      </c>
      <c r="AK1361" s="79" t="s">
        <v>651</v>
      </c>
      <c r="AL1361" s="79" t="s">
        <v>652</v>
      </c>
      <c r="AM1361" s="130">
        <v>0</v>
      </c>
      <c r="AN1361" s="130">
        <v>0</v>
      </c>
      <c r="AO1361" s="130">
        <v>0</v>
      </c>
      <c r="AP1361" s="130">
        <v>0</v>
      </c>
      <c r="AQ1361" s="130">
        <v>0</v>
      </c>
      <c r="AR1361" s="130">
        <v>0</v>
      </c>
      <c r="AS1361" s="130">
        <v>0</v>
      </c>
      <c r="AT1361" s="130">
        <v>0</v>
      </c>
      <c r="AU1361" s="130">
        <v>0</v>
      </c>
      <c r="AV1361" s="130">
        <v>0</v>
      </c>
      <c r="AW1361" s="130">
        <v>0</v>
      </c>
      <c r="AX1361" s="130">
        <v>0</v>
      </c>
      <c r="AY1361" s="130">
        <v>0</v>
      </c>
      <c r="AZ1361" s="130">
        <v>0</v>
      </c>
      <c r="BA1361" s="130">
        <v>0</v>
      </c>
      <c r="BB1361" s="130">
        <v>0</v>
      </c>
      <c r="BC1361" s="130">
        <v>0</v>
      </c>
      <c r="BD1361" s="130">
        <v>0</v>
      </c>
      <c r="BE1361" s="130">
        <v>0</v>
      </c>
      <c r="BF1361" s="130">
        <v>0</v>
      </c>
      <c r="BG1361" s="130">
        <v>0</v>
      </c>
      <c r="BH1361" s="130">
        <v>0</v>
      </c>
      <c r="BI1361" s="22">
        <f t="shared" si="63"/>
        <v>0</v>
      </c>
      <c r="BJ1361" s="22">
        <f t="shared" si="64"/>
        <v>0</v>
      </c>
      <c r="BK1361" s="22">
        <f t="shared" si="65"/>
        <v>0</v>
      </c>
    </row>
    <row r="1362" spans="1:63" x14ac:dyDescent="0.35">
      <c r="A1362" s="23" t="s">
        <v>2723</v>
      </c>
      <c r="B1362" s="79" t="s">
        <v>1388</v>
      </c>
      <c r="C1362" s="80">
        <v>7</v>
      </c>
      <c r="D1362" s="81" t="s">
        <v>23</v>
      </c>
      <c r="E1362" s="79" t="s">
        <v>458</v>
      </c>
      <c r="F1362" s="79" t="s">
        <v>635</v>
      </c>
      <c r="G1362" s="79" t="s">
        <v>918</v>
      </c>
      <c r="H1362" s="79" t="s">
        <v>656</v>
      </c>
      <c r="I1362" s="79" t="s">
        <v>919</v>
      </c>
      <c r="J1362" s="79" t="s">
        <v>658</v>
      </c>
      <c r="K1362" s="79" t="s">
        <v>472</v>
      </c>
      <c r="L1362" s="79" t="s">
        <v>637</v>
      </c>
      <c r="M1362" s="79" t="s">
        <v>650</v>
      </c>
      <c r="N1362" s="82">
        <v>1</v>
      </c>
      <c r="O1362" s="82">
        <v>1</v>
      </c>
      <c r="P1362" s="82">
        <v>1</v>
      </c>
      <c r="Q1362" s="82">
        <v>1</v>
      </c>
      <c r="R1362" s="82">
        <v>1</v>
      </c>
      <c r="S1362" s="82">
        <v>1</v>
      </c>
      <c r="T1362" s="82">
        <v>0</v>
      </c>
      <c r="U1362" s="82">
        <v>0</v>
      </c>
      <c r="V1362" s="82">
        <v>0</v>
      </c>
      <c r="W1362" s="77">
        <v>1097842.5</v>
      </c>
      <c r="X1362" s="77">
        <v>0</v>
      </c>
      <c r="Y1362" s="77">
        <v>0</v>
      </c>
      <c r="Z1362" s="77">
        <v>5159.8599999999997</v>
      </c>
      <c r="AA1362" s="77">
        <v>0</v>
      </c>
      <c r="AB1362" s="77">
        <v>0</v>
      </c>
      <c r="AC1362" s="77">
        <v>0</v>
      </c>
      <c r="AD1362" s="77">
        <v>1097842.5</v>
      </c>
      <c r="AE1362" s="134">
        <v>44782</v>
      </c>
      <c r="AF1362" s="134">
        <v>47339</v>
      </c>
      <c r="AG1362" s="140">
        <v>1097842.5</v>
      </c>
      <c r="AH1362" s="84">
        <v>5.4416666666666664</v>
      </c>
      <c r="AI1362" s="84">
        <v>7</v>
      </c>
      <c r="AJ1362" s="136">
        <v>5.6399999999999999E-2</v>
      </c>
      <c r="AK1362" s="79" t="s">
        <v>651</v>
      </c>
      <c r="AL1362" s="79" t="s">
        <v>652</v>
      </c>
      <c r="AM1362" s="130">
        <v>0</v>
      </c>
      <c r="AN1362" s="130">
        <v>0</v>
      </c>
      <c r="AO1362" s="130">
        <v>0</v>
      </c>
      <c r="AP1362" s="130">
        <v>0</v>
      </c>
      <c r="AQ1362" s="130">
        <v>0</v>
      </c>
      <c r="AR1362" s="130">
        <v>0</v>
      </c>
      <c r="AS1362" s="130">
        <v>0</v>
      </c>
      <c r="AT1362" s="130">
        <v>0</v>
      </c>
      <c r="AU1362" s="130">
        <v>0</v>
      </c>
      <c r="AV1362" s="130">
        <v>0</v>
      </c>
      <c r="AW1362" s="130">
        <v>0</v>
      </c>
      <c r="AX1362" s="130">
        <v>0</v>
      </c>
      <c r="AY1362" s="130">
        <v>0</v>
      </c>
      <c r="AZ1362" s="130">
        <v>0</v>
      </c>
      <c r="BA1362" s="130">
        <v>0</v>
      </c>
      <c r="BB1362" s="130">
        <v>0</v>
      </c>
      <c r="BC1362" s="130">
        <v>0</v>
      </c>
      <c r="BD1362" s="130">
        <v>0</v>
      </c>
      <c r="BE1362" s="130">
        <v>0</v>
      </c>
      <c r="BF1362" s="130">
        <v>0</v>
      </c>
      <c r="BG1362" s="130">
        <v>0</v>
      </c>
      <c r="BH1362" s="130">
        <v>0</v>
      </c>
      <c r="BI1362" s="22">
        <f t="shared" si="63"/>
        <v>0</v>
      </c>
      <c r="BJ1362" s="22">
        <f t="shared" si="64"/>
        <v>0</v>
      </c>
      <c r="BK1362" s="22">
        <f t="shared" si="65"/>
        <v>0</v>
      </c>
    </row>
    <row r="1363" spans="1:63" x14ac:dyDescent="0.35">
      <c r="A1363" s="23" t="s">
        <v>2724</v>
      </c>
      <c r="B1363" s="79" t="s">
        <v>1388</v>
      </c>
      <c r="C1363" s="80">
        <v>8</v>
      </c>
      <c r="D1363" s="81" t="s">
        <v>23</v>
      </c>
      <c r="E1363" s="79" t="s">
        <v>458</v>
      </c>
      <c r="F1363" s="79" t="s">
        <v>635</v>
      </c>
      <c r="G1363" s="79" t="s">
        <v>918</v>
      </c>
      <c r="H1363" s="79" t="s">
        <v>656</v>
      </c>
      <c r="I1363" s="79" t="s">
        <v>919</v>
      </c>
      <c r="J1363" s="79" t="s">
        <v>658</v>
      </c>
      <c r="K1363" s="79" t="s">
        <v>472</v>
      </c>
      <c r="L1363" s="79" t="s">
        <v>637</v>
      </c>
      <c r="M1363" s="79" t="s">
        <v>650</v>
      </c>
      <c r="N1363" s="82">
        <v>1</v>
      </c>
      <c r="O1363" s="82">
        <v>1</v>
      </c>
      <c r="P1363" s="82">
        <v>1</v>
      </c>
      <c r="Q1363" s="82">
        <v>1</v>
      </c>
      <c r="R1363" s="82">
        <v>1</v>
      </c>
      <c r="S1363" s="82">
        <v>1</v>
      </c>
      <c r="T1363" s="82">
        <v>0</v>
      </c>
      <c r="U1363" s="82">
        <v>0</v>
      </c>
      <c r="V1363" s="82">
        <v>0</v>
      </c>
      <c r="W1363" s="77">
        <v>465657.5</v>
      </c>
      <c r="X1363" s="77">
        <v>0</v>
      </c>
      <c r="Y1363" s="77">
        <v>0</v>
      </c>
      <c r="Z1363" s="77">
        <v>2301.12</v>
      </c>
      <c r="AA1363" s="77">
        <v>0</v>
      </c>
      <c r="AB1363" s="77">
        <v>0</v>
      </c>
      <c r="AC1363" s="77">
        <v>0</v>
      </c>
      <c r="AD1363" s="77">
        <v>465657.5</v>
      </c>
      <c r="AE1363" s="134">
        <v>44782</v>
      </c>
      <c r="AF1363" s="134">
        <v>47704</v>
      </c>
      <c r="AG1363" s="140">
        <v>465657.5</v>
      </c>
      <c r="AH1363" s="84">
        <v>6.4416666666666664</v>
      </c>
      <c r="AI1363" s="84">
        <v>8</v>
      </c>
      <c r="AJ1363" s="136">
        <v>5.9299999999999999E-2</v>
      </c>
      <c r="AK1363" s="79" t="s">
        <v>651</v>
      </c>
      <c r="AL1363" s="79" t="s">
        <v>652</v>
      </c>
      <c r="AM1363" s="130">
        <v>0</v>
      </c>
      <c r="AN1363" s="130">
        <v>0</v>
      </c>
      <c r="AO1363" s="130">
        <v>0</v>
      </c>
      <c r="AP1363" s="130">
        <v>0</v>
      </c>
      <c r="AQ1363" s="130">
        <v>0</v>
      </c>
      <c r="AR1363" s="130">
        <v>0</v>
      </c>
      <c r="AS1363" s="130">
        <v>0</v>
      </c>
      <c r="AT1363" s="130">
        <v>0</v>
      </c>
      <c r="AU1363" s="130">
        <v>0</v>
      </c>
      <c r="AV1363" s="130">
        <v>0</v>
      </c>
      <c r="AW1363" s="130">
        <v>0</v>
      </c>
      <c r="AX1363" s="130">
        <v>0</v>
      </c>
      <c r="AY1363" s="130">
        <v>0</v>
      </c>
      <c r="AZ1363" s="130">
        <v>0</v>
      </c>
      <c r="BA1363" s="130">
        <v>0</v>
      </c>
      <c r="BB1363" s="130">
        <v>0</v>
      </c>
      <c r="BC1363" s="130">
        <v>0</v>
      </c>
      <c r="BD1363" s="130">
        <v>0</v>
      </c>
      <c r="BE1363" s="130">
        <v>0</v>
      </c>
      <c r="BF1363" s="130">
        <v>0</v>
      </c>
      <c r="BG1363" s="130">
        <v>0</v>
      </c>
      <c r="BH1363" s="130">
        <v>0</v>
      </c>
      <c r="BI1363" s="22">
        <f t="shared" si="63"/>
        <v>0</v>
      </c>
      <c r="BJ1363" s="22">
        <f t="shared" si="64"/>
        <v>0</v>
      </c>
      <c r="BK1363" s="22">
        <f t="shared" si="65"/>
        <v>0</v>
      </c>
    </row>
    <row r="1364" spans="1:63" x14ac:dyDescent="0.35">
      <c r="A1364" s="23" t="s">
        <v>2725</v>
      </c>
      <c r="B1364" s="79" t="s">
        <v>1388</v>
      </c>
      <c r="C1364" s="80">
        <v>9</v>
      </c>
      <c r="D1364" s="81" t="s">
        <v>23</v>
      </c>
      <c r="E1364" s="79" t="s">
        <v>458</v>
      </c>
      <c r="F1364" s="79" t="s">
        <v>635</v>
      </c>
      <c r="G1364" s="79" t="s">
        <v>918</v>
      </c>
      <c r="H1364" s="79" t="s">
        <v>656</v>
      </c>
      <c r="I1364" s="79" t="s">
        <v>919</v>
      </c>
      <c r="J1364" s="79" t="s">
        <v>658</v>
      </c>
      <c r="K1364" s="79" t="s">
        <v>472</v>
      </c>
      <c r="L1364" s="79" t="s">
        <v>637</v>
      </c>
      <c r="M1364" s="79" t="s">
        <v>650</v>
      </c>
      <c r="N1364" s="82">
        <v>1</v>
      </c>
      <c r="O1364" s="82">
        <v>1</v>
      </c>
      <c r="P1364" s="82">
        <v>1</v>
      </c>
      <c r="Q1364" s="82">
        <v>1</v>
      </c>
      <c r="R1364" s="82">
        <v>1</v>
      </c>
      <c r="S1364" s="82">
        <v>1</v>
      </c>
      <c r="T1364" s="82">
        <v>0</v>
      </c>
      <c r="U1364" s="82">
        <v>0</v>
      </c>
      <c r="V1364" s="82">
        <v>0</v>
      </c>
      <c r="W1364" s="77">
        <v>47642.5</v>
      </c>
      <c r="X1364" s="77">
        <v>0</v>
      </c>
      <c r="Y1364" s="77">
        <v>0</v>
      </c>
      <c r="Z1364" s="77">
        <v>246.55</v>
      </c>
      <c r="AA1364" s="77">
        <v>0</v>
      </c>
      <c r="AB1364" s="77">
        <v>0</v>
      </c>
      <c r="AC1364" s="77">
        <v>0</v>
      </c>
      <c r="AD1364" s="77">
        <v>47642.5</v>
      </c>
      <c r="AE1364" s="134">
        <v>44782</v>
      </c>
      <c r="AF1364" s="134">
        <v>48069</v>
      </c>
      <c r="AG1364" s="140">
        <v>47642.5</v>
      </c>
      <c r="AH1364" s="84">
        <v>7.4416666666666664</v>
      </c>
      <c r="AI1364" s="84">
        <v>9</v>
      </c>
      <c r="AJ1364" s="136">
        <v>6.2100000000000002E-2</v>
      </c>
      <c r="AK1364" s="79" t="s">
        <v>651</v>
      </c>
      <c r="AL1364" s="79" t="s">
        <v>652</v>
      </c>
      <c r="AM1364" s="130">
        <v>0</v>
      </c>
      <c r="AN1364" s="130">
        <v>0</v>
      </c>
      <c r="AO1364" s="130">
        <v>0</v>
      </c>
      <c r="AP1364" s="130">
        <v>0</v>
      </c>
      <c r="AQ1364" s="130">
        <v>0</v>
      </c>
      <c r="AR1364" s="130">
        <v>0</v>
      </c>
      <c r="AS1364" s="130">
        <v>0</v>
      </c>
      <c r="AT1364" s="130">
        <v>0</v>
      </c>
      <c r="AU1364" s="130">
        <v>0</v>
      </c>
      <c r="AV1364" s="130">
        <v>0</v>
      </c>
      <c r="AW1364" s="130">
        <v>0</v>
      </c>
      <c r="AX1364" s="130">
        <v>0</v>
      </c>
      <c r="AY1364" s="130">
        <v>0</v>
      </c>
      <c r="AZ1364" s="130">
        <v>0</v>
      </c>
      <c r="BA1364" s="130">
        <v>0</v>
      </c>
      <c r="BB1364" s="130">
        <v>0</v>
      </c>
      <c r="BC1364" s="130">
        <v>0</v>
      </c>
      <c r="BD1364" s="130">
        <v>0</v>
      </c>
      <c r="BE1364" s="130">
        <v>0</v>
      </c>
      <c r="BF1364" s="130">
        <v>0</v>
      </c>
      <c r="BG1364" s="130">
        <v>0</v>
      </c>
      <c r="BH1364" s="130">
        <v>0</v>
      </c>
      <c r="BI1364" s="22">
        <f t="shared" si="63"/>
        <v>0</v>
      </c>
      <c r="BJ1364" s="22">
        <f t="shared" si="64"/>
        <v>0</v>
      </c>
      <c r="BK1364" s="22">
        <f t="shared" si="65"/>
        <v>0</v>
      </c>
    </row>
    <row r="1365" spans="1:63" x14ac:dyDescent="0.35">
      <c r="A1365" s="23" t="s">
        <v>2726</v>
      </c>
      <c r="B1365" s="79" t="s">
        <v>2727</v>
      </c>
      <c r="C1365" s="80">
        <v>1</v>
      </c>
      <c r="D1365" s="81" t="s">
        <v>23</v>
      </c>
      <c r="E1365" s="79" t="s">
        <v>458</v>
      </c>
      <c r="F1365" s="79" t="s">
        <v>635</v>
      </c>
      <c r="G1365" s="79" t="s">
        <v>918</v>
      </c>
      <c r="H1365" s="79" t="s">
        <v>656</v>
      </c>
      <c r="I1365" s="79" t="s">
        <v>919</v>
      </c>
      <c r="J1365" s="79" t="s">
        <v>658</v>
      </c>
      <c r="K1365" s="79" t="s">
        <v>472</v>
      </c>
      <c r="L1365" s="79" t="s">
        <v>637</v>
      </c>
      <c r="M1365" s="79" t="s">
        <v>650</v>
      </c>
      <c r="N1365" s="82">
        <v>1</v>
      </c>
      <c r="O1365" s="82">
        <v>1</v>
      </c>
      <c r="P1365" s="82">
        <v>1</v>
      </c>
      <c r="Q1365" s="82">
        <v>1</v>
      </c>
      <c r="R1365" s="82">
        <v>1</v>
      </c>
      <c r="S1365" s="82">
        <v>1</v>
      </c>
      <c r="T1365" s="82">
        <v>0</v>
      </c>
      <c r="U1365" s="82">
        <v>0</v>
      </c>
      <c r="V1365" s="82">
        <v>0</v>
      </c>
      <c r="W1365" s="77">
        <v>61507.5</v>
      </c>
      <c r="X1365" s="77">
        <v>0</v>
      </c>
      <c r="Y1365" s="77">
        <v>30753.75</v>
      </c>
      <c r="Z1365" s="77">
        <v>195.8</v>
      </c>
      <c r="AA1365" s="77">
        <v>0</v>
      </c>
      <c r="AB1365" s="77">
        <v>0</v>
      </c>
      <c r="AC1365" s="77">
        <v>0</v>
      </c>
      <c r="AD1365" s="77">
        <v>30753.75</v>
      </c>
      <c r="AE1365" s="134">
        <v>44783</v>
      </c>
      <c r="AF1365" s="134">
        <v>45514</v>
      </c>
      <c r="AG1365" s="140">
        <v>61507.5</v>
      </c>
      <c r="AH1365" s="84">
        <v>0.44444444444444442</v>
      </c>
      <c r="AI1365" s="84">
        <v>2</v>
      </c>
      <c r="AJ1365" s="136">
        <v>3.8199999999999998E-2</v>
      </c>
      <c r="AK1365" s="79" t="s">
        <v>651</v>
      </c>
      <c r="AL1365" s="79" t="s">
        <v>652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0</v>
      </c>
      <c r="AR1365" s="130">
        <v>30753.75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0</v>
      </c>
      <c r="BI1365" s="22">
        <f t="shared" si="63"/>
        <v>30753.75</v>
      </c>
      <c r="BJ1365" s="22">
        <f t="shared" si="64"/>
        <v>0</v>
      </c>
      <c r="BK1365" s="22">
        <f t="shared" si="65"/>
        <v>30753.75</v>
      </c>
    </row>
    <row r="1366" spans="1:63" x14ac:dyDescent="0.35">
      <c r="A1366" s="23" t="s">
        <v>2728</v>
      </c>
      <c r="B1366" s="79" t="s">
        <v>2727</v>
      </c>
      <c r="C1366" s="80">
        <v>2</v>
      </c>
      <c r="D1366" s="81" t="s">
        <v>23</v>
      </c>
      <c r="E1366" s="79" t="s">
        <v>458</v>
      </c>
      <c r="F1366" s="79" t="s">
        <v>635</v>
      </c>
      <c r="G1366" s="79" t="s">
        <v>918</v>
      </c>
      <c r="H1366" s="79" t="s">
        <v>656</v>
      </c>
      <c r="I1366" s="79" t="s">
        <v>919</v>
      </c>
      <c r="J1366" s="79" t="s">
        <v>658</v>
      </c>
      <c r="K1366" s="79" t="s">
        <v>472</v>
      </c>
      <c r="L1366" s="79" t="s">
        <v>637</v>
      </c>
      <c r="M1366" s="79" t="s">
        <v>650</v>
      </c>
      <c r="N1366" s="82">
        <v>1</v>
      </c>
      <c r="O1366" s="82">
        <v>1</v>
      </c>
      <c r="P1366" s="82">
        <v>1</v>
      </c>
      <c r="Q1366" s="82">
        <v>1</v>
      </c>
      <c r="R1366" s="82">
        <v>1</v>
      </c>
      <c r="S1366" s="82">
        <v>1</v>
      </c>
      <c r="T1366" s="82">
        <v>0</v>
      </c>
      <c r="U1366" s="82">
        <v>0</v>
      </c>
      <c r="V1366" s="82">
        <v>0</v>
      </c>
      <c r="W1366" s="77">
        <v>500910</v>
      </c>
      <c r="X1366" s="77">
        <v>0</v>
      </c>
      <c r="Y1366" s="77">
        <v>0</v>
      </c>
      <c r="Z1366" s="77">
        <v>1794.93</v>
      </c>
      <c r="AA1366" s="77">
        <v>0</v>
      </c>
      <c r="AB1366" s="77">
        <v>0</v>
      </c>
      <c r="AC1366" s="77">
        <v>0</v>
      </c>
      <c r="AD1366" s="77">
        <v>500910</v>
      </c>
      <c r="AE1366" s="134">
        <v>44783</v>
      </c>
      <c r="AF1366" s="134">
        <v>45879</v>
      </c>
      <c r="AG1366" s="140">
        <v>500910</v>
      </c>
      <c r="AH1366" s="84">
        <v>1.4444444444444444</v>
      </c>
      <c r="AI1366" s="84">
        <v>3</v>
      </c>
      <c r="AJ1366" s="136">
        <v>4.2999999999999997E-2</v>
      </c>
      <c r="AK1366" s="79" t="s">
        <v>651</v>
      </c>
      <c r="AL1366" s="79" t="s">
        <v>652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250455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250455</v>
      </c>
      <c r="BE1366" s="130">
        <v>0</v>
      </c>
      <c r="BF1366" s="130">
        <v>0</v>
      </c>
      <c r="BG1366" s="130">
        <v>0</v>
      </c>
      <c r="BH1366" s="130">
        <v>0</v>
      </c>
      <c r="BI1366" s="22">
        <f t="shared" si="63"/>
        <v>0</v>
      </c>
      <c r="BJ1366" s="22">
        <f t="shared" si="64"/>
        <v>500910</v>
      </c>
      <c r="BK1366" s="22">
        <f t="shared" si="65"/>
        <v>500910</v>
      </c>
    </row>
    <row r="1367" spans="1:63" x14ac:dyDescent="0.35">
      <c r="A1367" s="23" t="s">
        <v>2729</v>
      </c>
      <c r="B1367" s="79" t="s">
        <v>2727</v>
      </c>
      <c r="C1367" s="80">
        <v>3</v>
      </c>
      <c r="D1367" s="81" t="s">
        <v>23</v>
      </c>
      <c r="E1367" s="79" t="s">
        <v>458</v>
      </c>
      <c r="F1367" s="79" t="s">
        <v>635</v>
      </c>
      <c r="G1367" s="79" t="s">
        <v>918</v>
      </c>
      <c r="H1367" s="79" t="s">
        <v>656</v>
      </c>
      <c r="I1367" s="79" t="s">
        <v>919</v>
      </c>
      <c r="J1367" s="79" t="s">
        <v>658</v>
      </c>
      <c r="K1367" s="79" t="s">
        <v>472</v>
      </c>
      <c r="L1367" s="79" t="s">
        <v>637</v>
      </c>
      <c r="M1367" s="79" t="s">
        <v>650</v>
      </c>
      <c r="N1367" s="82">
        <v>1</v>
      </c>
      <c r="O1367" s="82">
        <v>1</v>
      </c>
      <c r="P1367" s="82">
        <v>1</v>
      </c>
      <c r="Q1367" s="82">
        <v>1</v>
      </c>
      <c r="R1367" s="82">
        <v>1</v>
      </c>
      <c r="S1367" s="82">
        <v>1</v>
      </c>
      <c r="T1367" s="82">
        <v>0</v>
      </c>
      <c r="U1367" s="82">
        <v>0</v>
      </c>
      <c r="V1367" s="82">
        <v>0</v>
      </c>
      <c r="W1367" s="77">
        <v>393972.5</v>
      </c>
      <c r="X1367" s="77">
        <v>0</v>
      </c>
      <c r="Y1367" s="77">
        <v>0</v>
      </c>
      <c r="Z1367" s="77">
        <v>1546.34</v>
      </c>
      <c r="AA1367" s="77">
        <v>0</v>
      </c>
      <c r="AB1367" s="77">
        <v>0</v>
      </c>
      <c r="AC1367" s="77">
        <v>0</v>
      </c>
      <c r="AD1367" s="77">
        <v>393972.5</v>
      </c>
      <c r="AE1367" s="134">
        <v>44783</v>
      </c>
      <c r="AF1367" s="134">
        <v>46244</v>
      </c>
      <c r="AG1367" s="140">
        <v>393972.5</v>
      </c>
      <c r="AH1367" s="84">
        <v>2.4444444444444446</v>
      </c>
      <c r="AI1367" s="84">
        <v>4</v>
      </c>
      <c r="AJ1367" s="136">
        <v>4.7100000000000003E-2</v>
      </c>
      <c r="AK1367" s="79" t="s">
        <v>651</v>
      </c>
      <c r="AL1367" s="79" t="s">
        <v>652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0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0</v>
      </c>
      <c r="BI1367" s="22">
        <f t="shared" si="63"/>
        <v>0</v>
      </c>
      <c r="BJ1367" s="22">
        <f t="shared" si="64"/>
        <v>0</v>
      </c>
      <c r="BK1367" s="22">
        <f t="shared" si="65"/>
        <v>0</v>
      </c>
    </row>
    <row r="1368" spans="1:63" x14ac:dyDescent="0.35">
      <c r="A1368" s="23" t="s">
        <v>2730</v>
      </c>
      <c r="B1368" s="79" t="s">
        <v>2727</v>
      </c>
      <c r="C1368" s="80">
        <v>4</v>
      </c>
      <c r="D1368" s="81" t="s">
        <v>23</v>
      </c>
      <c r="E1368" s="79" t="s">
        <v>458</v>
      </c>
      <c r="F1368" s="79" t="s">
        <v>635</v>
      </c>
      <c r="G1368" s="79" t="s">
        <v>918</v>
      </c>
      <c r="H1368" s="79" t="s">
        <v>656</v>
      </c>
      <c r="I1368" s="79" t="s">
        <v>919</v>
      </c>
      <c r="J1368" s="79" t="s">
        <v>658</v>
      </c>
      <c r="K1368" s="79" t="s">
        <v>472</v>
      </c>
      <c r="L1368" s="79" t="s">
        <v>637</v>
      </c>
      <c r="M1368" s="79" t="s">
        <v>650</v>
      </c>
      <c r="N1368" s="82">
        <v>1</v>
      </c>
      <c r="O1368" s="82">
        <v>1</v>
      </c>
      <c r="P1368" s="82">
        <v>1</v>
      </c>
      <c r="Q1368" s="82">
        <v>1</v>
      </c>
      <c r="R1368" s="82">
        <v>1</v>
      </c>
      <c r="S1368" s="82">
        <v>1</v>
      </c>
      <c r="T1368" s="82">
        <v>0</v>
      </c>
      <c r="U1368" s="82">
        <v>0</v>
      </c>
      <c r="V1368" s="82">
        <v>0</v>
      </c>
      <c r="W1368" s="77">
        <v>855352.5</v>
      </c>
      <c r="X1368" s="77">
        <v>0</v>
      </c>
      <c r="Y1368" s="77">
        <v>0</v>
      </c>
      <c r="Z1368" s="77">
        <v>3613.86</v>
      </c>
      <c r="AA1368" s="77">
        <v>0</v>
      </c>
      <c r="AB1368" s="77">
        <v>0</v>
      </c>
      <c r="AC1368" s="77">
        <v>0</v>
      </c>
      <c r="AD1368" s="77">
        <v>855352.5</v>
      </c>
      <c r="AE1368" s="134">
        <v>44783</v>
      </c>
      <c r="AF1368" s="134">
        <v>46609</v>
      </c>
      <c r="AG1368" s="140">
        <v>855352.5</v>
      </c>
      <c r="AH1368" s="84">
        <v>3.4444444444444446</v>
      </c>
      <c r="AI1368" s="84">
        <v>5</v>
      </c>
      <c r="AJ1368" s="136">
        <v>5.0700000000000002E-2</v>
      </c>
      <c r="AK1368" s="79" t="s">
        <v>651</v>
      </c>
      <c r="AL1368" s="79" t="s">
        <v>652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0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0</v>
      </c>
      <c r="BI1368" s="22">
        <f t="shared" si="63"/>
        <v>0</v>
      </c>
      <c r="BJ1368" s="22">
        <f t="shared" si="64"/>
        <v>0</v>
      </c>
      <c r="BK1368" s="22">
        <f t="shared" si="65"/>
        <v>0</v>
      </c>
    </row>
    <row r="1369" spans="1:63" x14ac:dyDescent="0.35">
      <c r="A1369" s="23" t="s">
        <v>2731</v>
      </c>
      <c r="B1369" s="79" t="s">
        <v>2727</v>
      </c>
      <c r="C1369" s="80">
        <v>5</v>
      </c>
      <c r="D1369" s="81" t="s">
        <v>23</v>
      </c>
      <c r="E1369" s="79" t="s">
        <v>458</v>
      </c>
      <c r="F1369" s="79" t="s">
        <v>635</v>
      </c>
      <c r="G1369" s="79" t="s">
        <v>918</v>
      </c>
      <c r="H1369" s="79" t="s">
        <v>656</v>
      </c>
      <c r="I1369" s="79" t="s">
        <v>919</v>
      </c>
      <c r="J1369" s="79" t="s">
        <v>658</v>
      </c>
      <c r="K1369" s="79" t="s">
        <v>472</v>
      </c>
      <c r="L1369" s="79" t="s">
        <v>637</v>
      </c>
      <c r="M1369" s="79" t="s">
        <v>650</v>
      </c>
      <c r="N1369" s="82">
        <v>1</v>
      </c>
      <c r="O1369" s="82">
        <v>1</v>
      </c>
      <c r="P1369" s="82">
        <v>1</v>
      </c>
      <c r="Q1369" s="82">
        <v>1</v>
      </c>
      <c r="R1369" s="82">
        <v>1</v>
      </c>
      <c r="S1369" s="82">
        <v>1</v>
      </c>
      <c r="T1369" s="82">
        <v>0</v>
      </c>
      <c r="U1369" s="82">
        <v>0</v>
      </c>
      <c r="V1369" s="82">
        <v>0</v>
      </c>
      <c r="W1369" s="77">
        <v>888097.5</v>
      </c>
      <c r="X1369" s="77">
        <v>0</v>
      </c>
      <c r="Y1369" s="77">
        <v>0</v>
      </c>
      <c r="Z1369" s="77">
        <v>3966.84</v>
      </c>
      <c r="AA1369" s="77">
        <v>0</v>
      </c>
      <c r="AB1369" s="77">
        <v>0</v>
      </c>
      <c r="AC1369" s="77">
        <v>0</v>
      </c>
      <c r="AD1369" s="77">
        <v>888097.5</v>
      </c>
      <c r="AE1369" s="134">
        <v>44783</v>
      </c>
      <c r="AF1369" s="134">
        <v>46975</v>
      </c>
      <c r="AG1369" s="140">
        <v>888097.5</v>
      </c>
      <c r="AH1369" s="84">
        <v>4.4444444444444446</v>
      </c>
      <c r="AI1369" s="84">
        <v>6</v>
      </c>
      <c r="AJ1369" s="136">
        <v>5.3600000000000002E-2</v>
      </c>
      <c r="AK1369" s="79" t="s">
        <v>651</v>
      </c>
      <c r="AL1369" s="79" t="s">
        <v>652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0</v>
      </c>
      <c r="BI1369" s="22">
        <f t="shared" si="63"/>
        <v>0</v>
      </c>
      <c r="BJ1369" s="22">
        <f t="shared" si="64"/>
        <v>0</v>
      </c>
      <c r="BK1369" s="22">
        <f t="shared" si="65"/>
        <v>0</v>
      </c>
    </row>
    <row r="1370" spans="1:63" x14ac:dyDescent="0.35">
      <c r="A1370" s="23" t="s">
        <v>2732</v>
      </c>
      <c r="B1370" s="79" t="s">
        <v>2727</v>
      </c>
      <c r="C1370" s="80">
        <v>6</v>
      </c>
      <c r="D1370" s="81" t="s">
        <v>23</v>
      </c>
      <c r="E1370" s="79" t="s">
        <v>458</v>
      </c>
      <c r="F1370" s="79" t="s">
        <v>635</v>
      </c>
      <c r="G1370" s="79" t="s">
        <v>918</v>
      </c>
      <c r="H1370" s="79" t="s">
        <v>656</v>
      </c>
      <c r="I1370" s="79" t="s">
        <v>919</v>
      </c>
      <c r="J1370" s="79" t="s">
        <v>658</v>
      </c>
      <c r="K1370" s="79" t="s">
        <v>472</v>
      </c>
      <c r="L1370" s="79" t="s">
        <v>637</v>
      </c>
      <c r="M1370" s="79" t="s">
        <v>650</v>
      </c>
      <c r="N1370" s="82">
        <v>1</v>
      </c>
      <c r="O1370" s="82">
        <v>1</v>
      </c>
      <c r="P1370" s="82">
        <v>1</v>
      </c>
      <c r="Q1370" s="82">
        <v>1</v>
      </c>
      <c r="R1370" s="82">
        <v>1</v>
      </c>
      <c r="S1370" s="82">
        <v>1</v>
      </c>
      <c r="T1370" s="82">
        <v>0</v>
      </c>
      <c r="U1370" s="82">
        <v>0</v>
      </c>
      <c r="V1370" s="82">
        <v>0</v>
      </c>
      <c r="W1370" s="77">
        <v>567727.5</v>
      </c>
      <c r="X1370" s="77">
        <v>0</v>
      </c>
      <c r="Y1370" s="77">
        <v>0</v>
      </c>
      <c r="Z1370" s="77">
        <v>2668.32</v>
      </c>
      <c r="AA1370" s="77">
        <v>0</v>
      </c>
      <c r="AB1370" s="77">
        <v>0</v>
      </c>
      <c r="AC1370" s="77">
        <v>0</v>
      </c>
      <c r="AD1370" s="77">
        <v>567727.5</v>
      </c>
      <c r="AE1370" s="134">
        <v>44783</v>
      </c>
      <c r="AF1370" s="134">
        <v>47340</v>
      </c>
      <c r="AG1370" s="140">
        <v>567727.5</v>
      </c>
      <c r="AH1370" s="84">
        <v>5.4444444444444446</v>
      </c>
      <c r="AI1370" s="84">
        <v>7</v>
      </c>
      <c r="AJ1370" s="136">
        <v>5.6399999999999999E-2</v>
      </c>
      <c r="AK1370" s="79" t="s">
        <v>651</v>
      </c>
      <c r="AL1370" s="79" t="s">
        <v>652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0</v>
      </c>
      <c r="BI1370" s="22">
        <f t="shared" si="63"/>
        <v>0</v>
      </c>
      <c r="BJ1370" s="22">
        <f t="shared" si="64"/>
        <v>0</v>
      </c>
      <c r="BK1370" s="22">
        <f t="shared" si="65"/>
        <v>0</v>
      </c>
    </row>
    <row r="1371" spans="1:63" x14ac:dyDescent="0.35">
      <c r="A1371" s="23" t="s">
        <v>2733</v>
      </c>
      <c r="B1371" s="79" t="s">
        <v>2727</v>
      </c>
      <c r="C1371" s="80">
        <v>7</v>
      </c>
      <c r="D1371" s="81" t="s">
        <v>23</v>
      </c>
      <c r="E1371" s="79" t="s">
        <v>458</v>
      </c>
      <c r="F1371" s="79" t="s">
        <v>635</v>
      </c>
      <c r="G1371" s="79" t="s">
        <v>918</v>
      </c>
      <c r="H1371" s="79" t="s">
        <v>656</v>
      </c>
      <c r="I1371" s="79" t="s">
        <v>919</v>
      </c>
      <c r="J1371" s="79" t="s">
        <v>658</v>
      </c>
      <c r="K1371" s="79" t="s">
        <v>472</v>
      </c>
      <c r="L1371" s="79" t="s">
        <v>637</v>
      </c>
      <c r="M1371" s="79" t="s">
        <v>650</v>
      </c>
      <c r="N1371" s="82">
        <v>1</v>
      </c>
      <c r="O1371" s="82">
        <v>1</v>
      </c>
      <c r="P1371" s="82">
        <v>1</v>
      </c>
      <c r="Q1371" s="82">
        <v>1</v>
      </c>
      <c r="R1371" s="82">
        <v>1</v>
      </c>
      <c r="S1371" s="82">
        <v>1</v>
      </c>
      <c r="T1371" s="82">
        <v>0</v>
      </c>
      <c r="U1371" s="82">
        <v>0</v>
      </c>
      <c r="V1371" s="82">
        <v>0</v>
      </c>
      <c r="W1371" s="77">
        <v>106200</v>
      </c>
      <c r="X1371" s="77">
        <v>0</v>
      </c>
      <c r="Y1371" s="77">
        <v>0</v>
      </c>
      <c r="Z1371" s="77">
        <v>524.79999999999995</v>
      </c>
      <c r="AA1371" s="77">
        <v>0</v>
      </c>
      <c r="AB1371" s="77">
        <v>0</v>
      </c>
      <c r="AC1371" s="77">
        <v>0</v>
      </c>
      <c r="AD1371" s="77">
        <v>106200</v>
      </c>
      <c r="AE1371" s="134">
        <v>44783</v>
      </c>
      <c r="AF1371" s="134">
        <v>47705</v>
      </c>
      <c r="AG1371" s="140">
        <v>106200</v>
      </c>
      <c r="AH1371" s="84">
        <v>6.4444444444444446</v>
      </c>
      <c r="AI1371" s="84">
        <v>8</v>
      </c>
      <c r="AJ1371" s="136">
        <v>5.9299999999999999E-2</v>
      </c>
      <c r="AK1371" s="79" t="s">
        <v>651</v>
      </c>
      <c r="AL1371" s="79" t="s">
        <v>652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0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0</v>
      </c>
      <c r="BI1371" s="22">
        <f t="shared" si="63"/>
        <v>0</v>
      </c>
      <c r="BJ1371" s="22">
        <f t="shared" si="64"/>
        <v>0</v>
      </c>
      <c r="BK1371" s="22">
        <f t="shared" si="65"/>
        <v>0</v>
      </c>
    </row>
    <row r="1372" spans="1:63" x14ac:dyDescent="0.35">
      <c r="A1372" s="23" t="s">
        <v>2734</v>
      </c>
      <c r="B1372" s="79" t="s">
        <v>2735</v>
      </c>
      <c r="C1372" s="80">
        <v>1</v>
      </c>
      <c r="D1372" s="81" t="s">
        <v>23</v>
      </c>
      <c r="E1372" s="79" t="s">
        <v>458</v>
      </c>
      <c r="F1372" s="79" t="s">
        <v>635</v>
      </c>
      <c r="G1372" s="79" t="s">
        <v>655</v>
      </c>
      <c r="H1372" s="79" t="s">
        <v>656</v>
      </c>
      <c r="I1372" s="79" t="s">
        <v>657</v>
      </c>
      <c r="J1372" s="79" t="s">
        <v>658</v>
      </c>
      <c r="K1372" s="79" t="s">
        <v>471</v>
      </c>
      <c r="L1372" s="79" t="s">
        <v>637</v>
      </c>
      <c r="M1372" s="79" t="s">
        <v>650</v>
      </c>
      <c r="N1372" s="82">
        <v>1</v>
      </c>
      <c r="O1372" s="82">
        <v>1</v>
      </c>
      <c r="P1372" s="82">
        <v>1</v>
      </c>
      <c r="Q1372" s="82">
        <v>1</v>
      </c>
      <c r="R1372" s="82">
        <v>1</v>
      </c>
      <c r="S1372" s="82">
        <v>1</v>
      </c>
      <c r="T1372" s="82">
        <v>0</v>
      </c>
      <c r="U1372" s="82">
        <v>0</v>
      </c>
      <c r="V1372" s="82">
        <v>0</v>
      </c>
      <c r="W1372" s="77">
        <v>2246860.98</v>
      </c>
      <c r="X1372" s="77">
        <v>0</v>
      </c>
      <c r="Y1372" s="77">
        <v>0</v>
      </c>
      <c r="Z1372" s="77">
        <v>0</v>
      </c>
      <c r="AA1372" s="77">
        <v>0</v>
      </c>
      <c r="AB1372" s="77">
        <v>0</v>
      </c>
      <c r="AC1372" s="77">
        <v>0</v>
      </c>
      <c r="AD1372" s="77">
        <v>2246860.98</v>
      </c>
      <c r="AE1372" s="134">
        <v>44777</v>
      </c>
      <c r="AF1372" s="134">
        <v>45873</v>
      </c>
      <c r="AG1372" s="140">
        <v>2246860.98</v>
      </c>
      <c r="AH1372" s="84">
        <v>1.4277777777777778</v>
      </c>
      <c r="AI1372" s="84">
        <v>3</v>
      </c>
      <c r="AJ1372" s="136">
        <v>6.1652999999999999E-2</v>
      </c>
      <c r="AK1372" s="79" t="s">
        <v>651</v>
      </c>
      <c r="AL1372" s="79" t="s">
        <v>652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2246860.98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0</v>
      </c>
      <c r="BI1372" s="22">
        <f t="shared" si="63"/>
        <v>0</v>
      </c>
      <c r="BJ1372" s="22">
        <f t="shared" si="64"/>
        <v>2246860.98</v>
      </c>
      <c r="BK1372" s="22">
        <f t="shared" si="65"/>
        <v>2246860.98</v>
      </c>
    </row>
    <row r="1373" spans="1:63" x14ac:dyDescent="0.35">
      <c r="A1373" s="23" t="s">
        <v>2736</v>
      </c>
      <c r="B1373" s="79" t="s">
        <v>2737</v>
      </c>
      <c r="C1373" s="80">
        <v>1</v>
      </c>
      <c r="D1373" s="81" t="s">
        <v>23</v>
      </c>
      <c r="E1373" s="79" t="s">
        <v>458</v>
      </c>
      <c r="F1373" s="79" t="s">
        <v>635</v>
      </c>
      <c r="G1373" s="79" t="s">
        <v>647</v>
      </c>
      <c r="H1373" s="79" t="s">
        <v>648</v>
      </c>
      <c r="I1373" s="79" t="s">
        <v>636</v>
      </c>
      <c r="J1373" s="79" t="s">
        <v>649</v>
      </c>
      <c r="K1373" s="79" t="s">
        <v>1020</v>
      </c>
      <c r="L1373" s="79" t="s">
        <v>637</v>
      </c>
      <c r="M1373" s="79" t="s">
        <v>650</v>
      </c>
      <c r="N1373" s="82">
        <v>1</v>
      </c>
      <c r="O1373" s="82">
        <v>1</v>
      </c>
      <c r="P1373" s="82">
        <v>1</v>
      </c>
      <c r="Q1373" s="82">
        <v>0</v>
      </c>
      <c r="R1373" s="82">
        <v>0</v>
      </c>
      <c r="S1373" s="82">
        <v>1</v>
      </c>
      <c r="T1373" s="82">
        <v>1</v>
      </c>
      <c r="U1373" s="82">
        <v>1</v>
      </c>
      <c r="V1373" s="82">
        <v>0</v>
      </c>
      <c r="W1373" s="77">
        <v>1860975.88</v>
      </c>
      <c r="X1373" s="77">
        <v>0</v>
      </c>
      <c r="Y1373" s="77">
        <v>0</v>
      </c>
      <c r="Z1373" s="77">
        <v>0</v>
      </c>
      <c r="AA1373" s="77">
        <v>0</v>
      </c>
      <c r="AB1373" s="77">
        <v>0</v>
      </c>
      <c r="AC1373" s="77">
        <v>0</v>
      </c>
      <c r="AD1373" s="77">
        <v>1860975.88</v>
      </c>
      <c r="AE1373" s="134">
        <v>44790</v>
      </c>
      <c r="AF1373" s="134">
        <v>48443</v>
      </c>
      <c r="AG1373" s="140">
        <v>1860975.88</v>
      </c>
      <c r="AH1373" s="84">
        <v>8.4638888888888886</v>
      </c>
      <c r="AI1373" s="84">
        <v>10</v>
      </c>
      <c r="AJ1373" s="136">
        <v>7.8262999999999999E-2</v>
      </c>
      <c r="AK1373" s="79" t="s">
        <v>651</v>
      </c>
      <c r="AL1373" s="79" t="s">
        <v>652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0</v>
      </c>
      <c r="BI1373" s="22">
        <f t="shared" si="63"/>
        <v>0</v>
      </c>
      <c r="BJ1373" s="22">
        <f t="shared" si="64"/>
        <v>0</v>
      </c>
      <c r="BK1373" s="22">
        <f t="shared" si="65"/>
        <v>0</v>
      </c>
    </row>
    <row r="1374" spans="1:63" x14ac:dyDescent="0.35">
      <c r="A1374" s="23" t="s">
        <v>2738</v>
      </c>
      <c r="B1374" s="79" t="s">
        <v>2739</v>
      </c>
      <c r="C1374" s="80">
        <v>1</v>
      </c>
      <c r="D1374" s="81" t="s">
        <v>23</v>
      </c>
      <c r="E1374" s="79" t="s">
        <v>458</v>
      </c>
      <c r="F1374" s="79" t="s">
        <v>635</v>
      </c>
      <c r="G1374" s="79" t="s">
        <v>655</v>
      </c>
      <c r="H1374" s="79" t="s">
        <v>656</v>
      </c>
      <c r="I1374" s="79" t="s">
        <v>657</v>
      </c>
      <c r="J1374" s="79" t="s">
        <v>658</v>
      </c>
      <c r="K1374" s="79" t="s">
        <v>471</v>
      </c>
      <c r="L1374" s="79" t="s">
        <v>637</v>
      </c>
      <c r="M1374" s="79" t="s">
        <v>650</v>
      </c>
      <c r="N1374" s="82">
        <v>1</v>
      </c>
      <c r="O1374" s="82">
        <v>1</v>
      </c>
      <c r="P1374" s="82">
        <v>1</v>
      </c>
      <c r="Q1374" s="82">
        <v>1</v>
      </c>
      <c r="R1374" s="82">
        <v>1</v>
      </c>
      <c r="S1374" s="82">
        <v>1</v>
      </c>
      <c r="T1374" s="82">
        <v>0</v>
      </c>
      <c r="U1374" s="82">
        <v>0</v>
      </c>
      <c r="V1374" s="82">
        <v>0</v>
      </c>
      <c r="W1374" s="77">
        <v>7541868.6699999999</v>
      </c>
      <c r="X1374" s="77">
        <v>0</v>
      </c>
      <c r="Y1374" s="77">
        <v>0</v>
      </c>
      <c r="Z1374" s="77">
        <v>0</v>
      </c>
      <c r="AA1374" s="77">
        <v>0</v>
      </c>
      <c r="AB1374" s="77">
        <v>0</v>
      </c>
      <c r="AC1374" s="77">
        <v>0</v>
      </c>
      <c r="AD1374" s="77">
        <v>7541868.6699999999</v>
      </c>
      <c r="AE1374" s="134">
        <v>44777</v>
      </c>
      <c r="AF1374" s="134">
        <v>45873</v>
      </c>
      <c r="AG1374" s="140">
        <v>7541868.6699999999</v>
      </c>
      <c r="AH1374" s="84">
        <v>1.4277777777777778</v>
      </c>
      <c r="AI1374" s="84">
        <v>3</v>
      </c>
      <c r="AJ1374" s="136">
        <v>6.1652999999999999E-2</v>
      </c>
      <c r="AK1374" s="79" t="s">
        <v>651</v>
      </c>
      <c r="AL1374" s="79" t="s">
        <v>652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7541868.6699999999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0</v>
      </c>
      <c r="BI1374" s="22">
        <f t="shared" si="63"/>
        <v>0</v>
      </c>
      <c r="BJ1374" s="22">
        <f t="shared" si="64"/>
        <v>7541868.6699999999</v>
      </c>
      <c r="BK1374" s="22">
        <f t="shared" si="65"/>
        <v>7541868.6699999999</v>
      </c>
    </row>
    <row r="1375" spans="1:63" x14ac:dyDescent="0.35">
      <c r="A1375" s="23" t="s">
        <v>2740</v>
      </c>
      <c r="B1375" s="79" t="s">
        <v>2741</v>
      </c>
      <c r="C1375" s="80">
        <v>1</v>
      </c>
      <c r="D1375" s="81" t="s">
        <v>23</v>
      </c>
      <c r="E1375" s="79" t="s">
        <v>458</v>
      </c>
      <c r="F1375" s="79" t="s">
        <v>635</v>
      </c>
      <c r="G1375" s="79" t="s">
        <v>655</v>
      </c>
      <c r="H1375" s="79" t="s">
        <v>656</v>
      </c>
      <c r="I1375" s="79" t="s">
        <v>657</v>
      </c>
      <c r="J1375" s="79" t="s">
        <v>658</v>
      </c>
      <c r="K1375" s="79" t="s">
        <v>471</v>
      </c>
      <c r="L1375" s="79" t="s">
        <v>637</v>
      </c>
      <c r="M1375" s="79" t="s">
        <v>650</v>
      </c>
      <c r="N1375" s="82">
        <v>1</v>
      </c>
      <c r="O1375" s="82">
        <v>1</v>
      </c>
      <c r="P1375" s="82">
        <v>1</v>
      </c>
      <c r="Q1375" s="82">
        <v>1</v>
      </c>
      <c r="R1375" s="82">
        <v>1</v>
      </c>
      <c r="S1375" s="82">
        <v>1</v>
      </c>
      <c r="T1375" s="82">
        <v>0</v>
      </c>
      <c r="U1375" s="82">
        <v>0</v>
      </c>
      <c r="V1375" s="82">
        <v>0</v>
      </c>
      <c r="W1375" s="77">
        <v>36269941.420000002</v>
      </c>
      <c r="X1375" s="77">
        <v>0</v>
      </c>
      <c r="Y1375" s="77">
        <v>0</v>
      </c>
      <c r="Z1375" s="77">
        <v>0</v>
      </c>
      <c r="AA1375" s="77">
        <v>0</v>
      </c>
      <c r="AB1375" s="77">
        <v>0</v>
      </c>
      <c r="AC1375" s="77">
        <v>0</v>
      </c>
      <c r="AD1375" s="77">
        <v>36269941.420000002</v>
      </c>
      <c r="AE1375" s="134">
        <v>44777</v>
      </c>
      <c r="AF1375" s="134">
        <v>46603</v>
      </c>
      <c r="AG1375" s="140">
        <v>36269941.420000002</v>
      </c>
      <c r="AH1375" s="84">
        <v>3.4277777777777776</v>
      </c>
      <c r="AI1375" s="84">
        <v>5</v>
      </c>
      <c r="AJ1375" s="136">
        <v>7.1294999999999997E-2</v>
      </c>
      <c r="AK1375" s="79" t="s">
        <v>651</v>
      </c>
      <c r="AL1375" s="79" t="s">
        <v>652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0</v>
      </c>
      <c r="BI1375" s="22">
        <f t="shared" si="63"/>
        <v>0</v>
      </c>
      <c r="BJ1375" s="22">
        <f t="shared" si="64"/>
        <v>0</v>
      </c>
      <c r="BK1375" s="22">
        <f t="shared" si="65"/>
        <v>0</v>
      </c>
    </row>
    <row r="1376" spans="1:63" x14ac:dyDescent="0.35">
      <c r="A1376" s="23" t="s">
        <v>2742</v>
      </c>
      <c r="B1376" s="79" t="s">
        <v>2743</v>
      </c>
      <c r="C1376" s="80">
        <v>1</v>
      </c>
      <c r="D1376" s="81" t="s">
        <v>23</v>
      </c>
      <c r="E1376" s="79" t="s">
        <v>458</v>
      </c>
      <c r="F1376" s="79" t="s">
        <v>635</v>
      </c>
      <c r="G1376" s="79" t="s">
        <v>55</v>
      </c>
      <c r="H1376" s="79" t="s">
        <v>648</v>
      </c>
      <c r="I1376" s="79" t="s">
        <v>636</v>
      </c>
      <c r="J1376" s="79" t="s">
        <v>649</v>
      </c>
      <c r="K1376" s="79" t="s">
        <v>583</v>
      </c>
      <c r="L1376" s="79" t="s">
        <v>637</v>
      </c>
      <c r="M1376" s="79" t="s">
        <v>650</v>
      </c>
      <c r="N1376" s="82">
        <v>1</v>
      </c>
      <c r="O1376" s="82">
        <v>1</v>
      </c>
      <c r="P1376" s="82">
        <v>1</v>
      </c>
      <c r="Q1376" s="82">
        <v>0</v>
      </c>
      <c r="R1376" s="82">
        <v>0</v>
      </c>
      <c r="S1376" s="82">
        <v>1</v>
      </c>
      <c r="T1376" s="82">
        <v>1</v>
      </c>
      <c r="U1376" s="82">
        <v>1</v>
      </c>
      <c r="V1376" s="82">
        <v>0</v>
      </c>
      <c r="W1376" s="77">
        <v>200000000</v>
      </c>
      <c r="X1376" s="77">
        <v>0</v>
      </c>
      <c r="Y1376" s="77">
        <v>0</v>
      </c>
      <c r="Z1376" s="77">
        <v>0</v>
      </c>
      <c r="AA1376" s="77">
        <v>0</v>
      </c>
      <c r="AB1376" s="77">
        <v>0</v>
      </c>
      <c r="AC1376" s="77">
        <v>0</v>
      </c>
      <c r="AD1376" s="77">
        <v>200000000</v>
      </c>
      <c r="AE1376" s="134">
        <v>44777</v>
      </c>
      <c r="AF1376" s="134">
        <v>46603</v>
      </c>
      <c r="AG1376" s="140">
        <v>200000000</v>
      </c>
      <c r="AH1376" s="84">
        <v>3.4277777777777776</v>
      </c>
      <c r="AI1376" s="84">
        <v>5</v>
      </c>
      <c r="AJ1376" s="136">
        <v>7.1294999999999997E-2</v>
      </c>
      <c r="AK1376" s="79" t="s">
        <v>651</v>
      </c>
      <c r="AL1376" s="79" t="s">
        <v>652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0</v>
      </c>
      <c r="BI1376" s="22">
        <f t="shared" si="63"/>
        <v>0</v>
      </c>
      <c r="BJ1376" s="22">
        <f t="shared" si="64"/>
        <v>0</v>
      </c>
      <c r="BK1376" s="22">
        <f t="shared" si="65"/>
        <v>0</v>
      </c>
    </row>
    <row r="1377" spans="1:63" x14ac:dyDescent="0.35">
      <c r="A1377" s="23" t="s">
        <v>2744</v>
      </c>
      <c r="B1377" s="79" t="s">
        <v>2745</v>
      </c>
      <c r="C1377" s="80">
        <v>1</v>
      </c>
      <c r="D1377" s="81" t="s">
        <v>23</v>
      </c>
      <c r="E1377" s="79" t="s">
        <v>458</v>
      </c>
      <c r="F1377" s="79" t="s">
        <v>635</v>
      </c>
      <c r="G1377" s="79" t="s">
        <v>655</v>
      </c>
      <c r="H1377" s="79" t="s">
        <v>656</v>
      </c>
      <c r="I1377" s="79" t="s">
        <v>657</v>
      </c>
      <c r="J1377" s="79" t="s">
        <v>658</v>
      </c>
      <c r="K1377" s="79" t="s">
        <v>471</v>
      </c>
      <c r="L1377" s="79" t="s">
        <v>637</v>
      </c>
      <c r="M1377" s="79" t="s">
        <v>650</v>
      </c>
      <c r="N1377" s="82">
        <v>1</v>
      </c>
      <c r="O1377" s="82">
        <v>1</v>
      </c>
      <c r="P1377" s="82">
        <v>1</v>
      </c>
      <c r="Q1377" s="82">
        <v>1</v>
      </c>
      <c r="R1377" s="82">
        <v>1</v>
      </c>
      <c r="S1377" s="82">
        <v>1</v>
      </c>
      <c r="T1377" s="82">
        <v>0</v>
      </c>
      <c r="U1377" s="82">
        <v>0</v>
      </c>
      <c r="V1377" s="82">
        <v>0</v>
      </c>
      <c r="W1377" s="77">
        <v>881877.52</v>
      </c>
      <c r="X1377" s="77">
        <v>0</v>
      </c>
      <c r="Y1377" s="77">
        <v>0</v>
      </c>
      <c r="Z1377" s="77">
        <v>0</v>
      </c>
      <c r="AA1377" s="77">
        <v>0</v>
      </c>
      <c r="AB1377" s="77">
        <v>0</v>
      </c>
      <c r="AC1377" s="77">
        <v>0</v>
      </c>
      <c r="AD1377" s="77">
        <v>881877.52</v>
      </c>
      <c r="AE1377" s="134">
        <v>44685</v>
      </c>
      <c r="AF1377" s="134">
        <v>45781</v>
      </c>
      <c r="AG1377" s="140">
        <v>881877.52</v>
      </c>
      <c r="AH1377" s="84">
        <v>1.1777777777777778</v>
      </c>
      <c r="AI1377" s="84">
        <v>3</v>
      </c>
      <c r="AJ1377" s="136">
        <v>6.1652999999999999E-2</v>
      </c>
      <c r="AK1377" s="79" t="s">
        <v>651</v>
      </c>
      <c r="AL1377" s="79" t="s">
        <v>652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881877.52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0</v>
      </c>
      <c r="BI1377" s="22">
        <f t="shared" si="63"/>
        <v>0</v>
      </c>
      <c r="BJ1377" s="22">
        <f t="shared" si="64"/>
        <v>881877.52</v>
      </c>
      <c r="BK1377" s="22">
        <f t="shared" si="65"/>
        <v>881877.52</v>
      </c>
    </row>
    <row r="1378" spans="1:63" x14ac:dyDescent="0.35">
      <c r="A1378" s="23" t="s">
        <v>2746</v>
      </c>
      <c r="B1378" s="79" t="s">
        <v>2747</v>
      </c>
      <c r="C1378" s="80">
        <v>1</v>
      </c>
      <c r="D1378" s="81" t="s">
        <v>23</v>
      </c>
      <c r="E1378" s="79" t="s">
        <v>458</v>
      </c>
      <c r="F1378" s="79" t="s">
        <v>635</v>
      </c>
      <c r="G1378" s="79" t="s">
        <v>655</v>
      </c>
      <c r="H1378" s="79" t="s">
        <v>656</v>
      </c>
      <c r="I1378" s="79" t="s">
        <v>657</v>
      </c>
      <c r="J1378" s="79" t="s">
        <v>658</v>
      </c>
      <c r="K1378" s="79" t="s">
        <v>471</v>
      </c>
      <c r="L1378" s="79" t="s">
        <v>637</v>
      </c>
      <c r="M1378" s="79" t="s">
        <v>650</v>
      </c>
      <c r="N1378" s="82">
        <v>1</v>
      </c>
      <c r="O1378" s="82">
        <v>1</v>
      </c>
      <c r="P1378" s="82">
        <v>1</v>
      </c>
      <c r="Q1378" s="82">
        <v>1</v>
      </c>
      <c r="R1378" s="82">
        <v>1</v>
      </c>
      <c r="S1378" s="82">
        <v>1</v>
      </c>
      <c r="T1378" s="82">
        <v>0</v>
      </c>
      <c r="U1378" s="82">
        <v>0</v>
      </c>
      <c r="V1378" s="82">
        <v>0</v>
      </c>
      <c r="W1378" s="77">
        <v>2051279.19</v>
      </c>
      <c r="X1378" s="77">
        <v>0</v>
      </c>
      <c r="Y1378" s="77">
        <v>0</v>
      </c>
      <c r="Z1378" s="77">
        <v>0</v>
      </c>
      <c r="AA1378" s="77">
        <v>0</v>
      </c>
      <c r="AB1378" s="77">
        <v>0</v>
      </c>
      <c r="AC1378" s="77">
        <v>0</v>
      </c>
      <c r="AD1378" s="77">
        <v>2051279.19</v>
      </c>
      <c r="AE1378" s="134">
        <v>44685</v>
      </c>
      <c r="AF1378" s="134">
        <v>46511</v>
      </c>
      <c r="AG1378" s="140">
        <v>2051279.19</v>
      </c>
      <c r="AH1378" s="84">
        <v>3.1777777777777776</v>
      </c>
      <c r="AI1378" s="84">
        <v>5</v>
      </c>
      <c r="AJ1378" s="136">
        <v>7.1294999999999997E-2</v>
      </c>
      <c r="AK1378" s="79" t="s">
        <v>651</v>
      </c>
      <c r="AL1378" s="79" t="s">
        <v>652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0</v>
      </c>
      <c r="BI1378" s="22">
        <f t="shared" si="63"/>
        <v>0</v>
      </c>
      <c r="BJ1378" s="22">
        <f t="shared" si="64"/>
        <v>0</v>
      </c>
      <c r="BK1378" s="22">
        <f t="shared" si="65"/>
        <v>0</v>
      </c>
    </row>
    <row r="1379" spans="1:63" x14ac:dyDescent="0.35">
      <c r="A1379" s="23" t="s">
        <v>2748</v>
      </c>
      <c r="B1379" s="79" t="s">
        <v>2749</v>
      </c>
      <c r="C1379" s="80">
        <v>1</v>
      </c>
      <c r="D1379" s="81" t="s">
        <v>23</v>
      </c>
      <c r="E1379" s="79" t="s">
        <v>458</v>
      </c>
      <c r="F1379" s="79" t="s">
        <v>635</v>
      </c>
      <c r="G1379" s="79" t="s">
        <v>655</v>
      </c>
      <c r="H1379" s="79" t="s">
        <v>656</v>
      </c>
      <c r="I1379" s="79" t="s">
        <v>657</v>
      </c>
      <c r="J1379" s="79" t="s">
        <v>658</v>
      </c>
      <c r="K1379" s="79" t="s">
        <v>471</v>
      </c>
      <c r="L1379" s="79" t="s">
        <v>637</v>
      </c>
      <c r="M1379" s="79" t="s">
        <v>650</v>
      </c>
      <c r="N1379" s="82">
        <v>1</v>
      </c>
      <c r="O1379" s="82">
        <v>1</v>
      </c>
      <c r="P1379" s="82">
        <v>1</v>
      </c>
      <c r="Q1379" s="82">
        <v>1</v>
      </c>
      <c r="R1379" s="82">
        <v>1</v>
      </c>
      <c r="S1379" s="82">
        <v>1</v>
      </c>
      <c r="T1379" s="82">
        <v>0</v>
      </c>
      <c r="U1379" s="82">
        <v>0</v>
      </c>
      <c r="V1379" s="82">
        <v>0</v>
      </c>
      <c r="W1379" s="77">
        <v>2837111.24</v>
      </c>
      <c r="X1379" s="77">
        <v>0</v>
      </c>
      <c r="Y1379" s="77">
        <v>0</v>
      </c>
      <c r="Z1379" s="77">
        <v>0</v>
      </c>
      <c r="AA1379" s="77">
        <v>0</v>
      </c>
      <c r="AB1379" s="77">
        <v>0</v>
      </c>
      <c r="AC1379" s="77">
        <v>0</v>
      </c>
      <c r="AD1379" s="77">
        <v>2837111.24</v>
      </c>
      <c r="AE1379" s="134">
        <v>44685</v>
      </c>
      <c r="AF1379" s="134">
        <v>46511</v>
      </c>
      <c r="AG1379" s="140">
        <v>2837111.24</v>
      </c>
      <c r="AH1379" s="84">
        <v>3.1777777777777776</v>
      </c>
      <c r="AI1379" s="84">
        <v>5</v>
      </c>
      <c r="AJ1379" s="136">
        <v>7.1294999999999997E-2</v>
      </c>
      <c r="AK1379" s="79" t="s">
        <v>651</v>
      </c>
      <c r="AL1379" s="79" t="s">
        <v>652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0</v>
      </c>
      <c r="BI1379" s="22">
        <f t="shared" si="63"/>
        <v>0</v>
      </c>
      <c r="BJ1379" s="22">
        <f t="shared" si="64"/>
        <v>0</v>
      </c>
      <c r="BK1379" s="22">
        <f t="shared" si="65"/>
        <v>0</v>
      </c>
    </row>
    <row r="1380" spans="1:63" x14ac:dyDescent="0.35">
      <c r="A1380" s="23" t="s">
        <v>2750</v>
      </c>
      <c r="B1380" s="79" t="s">
        <v>2751</v>
      </c>
      <c r="C1380" s="80">
        <v>1</v>
      </c>
      <c r="D1380" s="81" t="s">
        <v>23</v>
      </c>
      <c r="E1380" s="79" t="s">
        <v>458</v>
      </c>
      <c r="F1380" s="79" t="s">
        <v>635</v>
      </c>
      <c r="G1380" s="79" t="s">
        <v>55</v>
      </c>
      <c r="H1380" s="79" t="s">
        <v>648</v>
      </c>
      <c r="I1380" s="79" t="s">
        <v>636</v>
      </c>
      <c r="J1380" s="79" t="s">
        <v>649</v>
      </c>
      <c r="K1380" s="79" t="s">
        <v>583</v>
      </c>
      <c r="L1380" s="79" t="s">
        <v>637</v>
      </c>
      <c r="M1380" s="79" t="s">
        <v>650</v>
      </c>
      <c r="N1380" s="82">
        <v>1</v>
      </c>
      <c r="O1380" s="82">
        <v>1</v>
      </c>
      <c r="P1380" s="82">
        <v>1</v>
      </c>
      <c r="Q1380" s="82">
        <v>0</v>
      </c>
      <c r="R1380" s="82">
        <v>0</v>
      </c>
      <c r="S1380" s="82">
        <v>1</v>
      </c>
      <c r="T1380" s="82">
        <v>1</v>
      </c>
      <c r="U1380" s="82">
        <v>1</v>
      </c>
      <c r="V1380" s="82">
        <v>0</v>
      </c>
      <c r="W1380" s="77">
        <v>600000000</v>
      </c>
      <c r="X1380" s="77">
        <v>0</v>
      </c>
      <c r="Y1380" s="77">
        <v>0</v>
      </c>
      <c r="Z1380" s="77">
        <v>0</v>
      </c>
      <c r="AA1380" s="77">
        <v>0</v>
      </c>
      <c r="AB1380" s="77">
        <v>0</v>
      </c>
      <c r="AC1380" s="77">
        <v>0</v>
      </c>
      <c r="AD1380" s="77">
        <v>600000000</v>
      </c>
      <c r="AE1380" s="134">
        <v>44698</v>
      </c>
      <c r="AF1380" s="134">
        <v>48351</v>
      </c>
      <c r="AG1380" s="140">
        <v>600000000</v>
      </c>
      <c r="AH1380" s="84">
        <v>8.2138888888888886</v>
      </c>
      <c r="AI1380" s="84">
        <v>10</v>
      </c>
      <c r="AJ1380" s="136">
        <v>7.8262999999999999E-2</v>
      </c>
      <c r="AK1380" s="79" t="s">
        <v>651</v>
      </c>
      <c r="AL1380" s="79" t="s">
        <v>652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0</v>
      </c>
      <c r="BI1380" s="22">
        <f t="shared" si="63"/>
        <v>0</v>
      </c>
      <c r="BJ1380" s="22">
        <f t="shared" si="64"/>
        <v>0</v>
      </c>
      <c r="BK1380" s="22">
        <f t="shared" si="65"/>
        <v>0</v>
      </c>
    </row>
    <row r="1381" spans="1:63" x14ac:dyDescent="0.35">
      <c r="A1381" s="23" t="s">
        <v>2752</v>
      </c>
      <c r="B1381" s="79" t="s">
        <v>2753</v>
      </c>
      <c r="C1381" s="80">
        <v>1</v>
      </c>
      <c r="D1381" s="81" t="s">
        <v>23</v>
      </c>
      <c r="E1381" s="79" t="s">
        <v>458</v>
      </c>
      <c r="F1381" s="79" t="s">
        <v>635</v>
      </c>
      <c r="G1381" s="79" t="s">
        <v>918</v>
      </c>
      <c r="H1381" s="79" t="s">
        <v>656</v>
      </c>
      <c r="I1381" s="79" t="s">
        <v>919</v>
      </c>
      <c r="J1381" s="79" t="s">
        <v>658</v>
      </c>
      <c r="K1381" s="79" t="s">
        <v>472</v>
      </c>
      <c r="L1381" s="79" t="s">
        <v>637</v>
      </c>
      <c r="M1381" s="79" t="s">
        <v>650</v>
      </c>
      <c r="N1381" s="82">
        <v>1</v>
      </c>
      <c r="O1381" s="82">
        <v>1</v>
      </c>
      <c r="P1381" s="82">
        <v>1</v>
      </c>
      <c r="Q1381" s="82">
        <v>1</v>
      </c>
      <c r="R1381" s="82">
        <v>1</v>
      </c>
      <c r="S1381" s="82">
        <v>1</v>
      </c>
      <c r="T1381" s="82">
        <v>0</v>
      </c>
      <c r="U1381" s="82">
        <v>0</v>
      </c>
      <c r="V1381" s="82">
        <v>0</v>
      </c>
      <c r="W1381" s="77">
        <v>89827.5</v>
      </c>
      <c r="X1381" s="77">
        <v>0</v>
      </c>
      <c r="Y1381" s="77">
        <v>0</v>
      </c>
      <c r="Z1381" s="77">
        <v>285.95</v>
      </c>
      <c r="AA1381" s="77">
        <v>0</v>
      </c>
      <c r="AB1381" s="77">
        <v>0</v>
      </c>
      <c r="AC1381" s="77">
        <v>0</v>
      </c>
      <c r="AD1381" s="77">
        <v>89827.5</v>
      </c>
      <c r="AE1381" s="134">
        <v>44832</v>
      </c>
      <c r="AF1381" s="134">
        <v>45563</v>
      </c>
      <c r="AG1381" s="140">
        <v>89827.5</v>
      </c>
      <c r="AH1381" s="84">
        <v>0.57777777777777772</v>
      </c>
      <c r="AI1381" s="84">
        <v>2</v>
      </c>
      <c r="AJ1381" s="136">
        <v>3.8199999999999998E-2</v>
      </c>
      <c r="AK1381" s="79" t="s">
        <v>651</v>
      </c>
      <c r="AL1381" s="79" t="s">
        <v>652</v>
      </c>
      <c r="AM1381" s="130">
        <v>44913.75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0</v>
      </c>
      <c r="AS1381" s="130">
        <v>44913.75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0</v>
      </c>
      <c r="BI1381" s="22">
        <f t="shared" si="63"/>
        <v>89827.5</v>
      </c>
      <c r="BJ1381" s="22">
        <f t="shared" si="64"/>
        <v>0</v>
      </c>
      <c r="BK1381" s="22">
        <f t="shared" si="65"/>
        <v>89827.5</v>
      </c>
    </row>
    <row r="1382" spans="1:63" x14ac:dyDescent="0.35">
      <c r="A1382" s="23" t="s">
        <v>2754</v>
      </c>
      <c r="B1382" s="79" t="s">
        <v>2753</v>
      </c>
      <c r="C1382" s="80">
        <v>2</v>
      </c>
      <c r="D1382" s="81" t="s">
        <v>23</v>
      </c>
      <c r="E1382" s="79" t="s">
        <v>458</v>
      </c>
      <c r="F1382" s="79" t="s">
        <v>635</v>
      </c>
      <c r="G1382" s="79" t="s">
        <v>918</v>
      </c>
      <c r="H1382" s="79" t="s">
        <v>656</v>
      </c>
      <c r="I1382" s="79" t="s">
        <v>919</v>
      </c>
      <c r="J1382" s="79" t="s">
        <v>658</v>
      </c>
      <c r="K1382" s="79" t="s">
        <v>472</v>
      </c>
      <c r="L1382" s="79" t="s">
        <v>637</v>
      </c>
      <c r="M1382" s="79" t="s">
        <v>650</v>
      </c>
      <c r="N1382" s="82">
        <v>1</v>
      </c>
      <c r="O1382" s="82">
        <v>1</v>
      </c>
      <c r="P1382" s="82">
        <v>1</v>
      </c>
      <c r="Q1382" s="82">
        <v>1</v>
      </c>
      <c r="R1382" s="82">
        <v>1</v>
      </c>
      <c r="S1382" s="82">
        <v>1</v>
      </c>
      <c r="T1382" s="82">
        <v>0</v>
      </c>
      <c r="U1382" s="82">
        <v>0</v>
      </c>
      <c r="V1382" s="82">
        <v>0</v>
      </c>
      <c r="W1382" s="77">
        <v>475097.5</v>
      </c>
      <c r="X1382" s="77">
        <v>0</v>
      </c>
      <c r="Y1382" s="77">
        <v>0</v>
      </c>
      <c r="Z1382" s="77">
        <v>1702.43</v>
      </c>
      <c r="AA1382" s="77">
        <v>0</v>
      </c>
      <c r="AB1382" s="77">
        <v>0</v>
      </c>
      <c r="AC1382" s="77">
        <v>0</v>
      </c>
      <c r="AD1382" s="77">
        <v>475097.5</v>
      </c>
      <c r="AE1382" s="134">
        <v>44832</v>
      </c>
      <c r="AF1382" s="134">
        <v>45928</v>
      </c>
      <c r="AG1382" s="140">
        <v>475097.5</v>
      </c>
      <c r="AH1382" s="84">
        <v>1.5777777777777777</v>
      </c>
      <c r="AI1382" s="84">
        <v>3</v>
      </c>
      <c r="AJ1382" s="136">
        <v>4.2999999999999997E-2</v>
      </c>
      <c r="AK1382" s="79" t="s">
        <v>651</v>
      </c>
      <c r="AL1382" s="79" t="s">
        <v>652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237548.75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237548.75</v>
      </c>
      <c r="BF1382" s="130">
        <v>0</v>
      </c>
      <c r="BG1382" s="130">
        <v>0</v>
      </c>
      <c r="BH1382" s="130">
        <v>0</v>
      </c>
      <c r="BI1382" s="22">
        <f t="shared" si="63"/>
        <v>0</v>
      </c>
      <c r="BJ1382" s="22">
        <f t="shared" si="64"/>
        <v>475097.5</v>
      </c>
      <c r="BK1382" s="22">
        <f t="shared" si="65"/>
        <v>475097.5</v>
      </c>
    </row>
    <row r="1383" spans="1:63" x14ac:dyDescent="0.35">
      <c r="A1383" s="23" t="s">
        <v>2755</v>
      </c>
      <c r="B1383" s="79" t="s">
        <v>2753</v>
      </c>
      <c r="C1383" s="80">
        <v>3</v>
      </c>
      <c r="D1383" s="81" t="s">
        <v>23</v>
      </c>
      <c r="E1383" s="79" t="s">
        <v>458</v>
      </c>
      <c r="F1383" s="79" t="s">
        <v>635</v>
      </c>
      <c r="G1383" s="79" t="s">
        <v>918</v>
      </c>
      <c r="H1383" s="79" t="s">
        <v>656</v>
      </c>
      <c r="I1383" s="79" t="s">
        <v>919</v>
      </c>
      <c r="J1383" s="79" t="s">
        <v>658</v>
      </c>
      <c r="K1383" s="79" t="s">
        <v>472</v>
      </c>
      <c r="L1383" s="79" t="s">
        <v>637</v>
      </c>
      <c r="M1383" s="79" t="s">
        <v>650</v>
      </c>
      <c r="N1383" s="82">
        <v>1</v>
      </c>
      <c r="O1383" s="82">
        <v>1</v>
      </c>
      <c r="P1383" s="82">
        <v>1</v>
      </c>
      <c r="Q1383" s="82">
        <v>1</v>
      </c>
      <c r="R1383" s="82">
        <v>1</v>
      </c>
      <c r="S1383" s="82">
        <v>1</v>
      </c>
      <c r="T1383" s="82">
        <v>0</v>
      </c>
      <c r="U1383" s="82">
        <v>0</v>
      </c>
      <c r="V1383" s="82">
        <v>0</v>
      </c>
      <c r="W1383" s="77">
        <v>577610</v>
      </c>
      <c r="X1383" s="77">
        <v>0</v>
      </c>
      <c r="Y1383" s="77">
        <v>0</v>
      </c>
      <c r="Z1383" s="77">
        <v>2267.12</v>
      </c>
      <c r="AA1383" s="77">
        <v>0</v>
      </c>
      <c r="AB1383" s="77">
        <v>0</v>
      </c>
      <c r="AC1383" s="77">
        <v>0</v>
      </c>
      <c r="AD1383" s="77">
        <v>577610</v>
      </c>
      <c r="AE1383" s="134">
        <v>44832</v>
      </c>
      <c r="AF1383" s="134">
        <v>46293</v>
      </c>
      <c r="AG1383" s="140">
        <v>577610</v>
      </c>
      <c r="AH1383" s="84">
        <v>2.5777777777777779</v>
      </c>
      <c r="AI1383" s="84">
        <v>4</v>
      </c>
      <c r="AJ1383" s="136">
        <v>4.7100000000000003E-2</v>
      </c>
      <c r="AK1383" s="79" t="s">
        <v>651</v>
      </c>
      <c r="AL1383" s="79" t="s">
        <v>652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0</v>
      </c>
      <c r="BI1383" s="22">
        <f t="shared" si="63"/>
        <v>0</v>
      </c>
      <c r="BJ1383" s="22">
        <f t="shared" si="64"/>
        <v>0</v>
      </c>
      <c r="BK1383" s="22">
        <f t="shared" si="65"/>
        <v>0</v>
      </c>
    </row>
    <row r="1384" spans="1:63" x14ac:dyDescent="0.35">
      <c r="A1384" s="23" t="s">
        <v>2756</v>
      </c>
      <c r="B1384" s="79" t="s">
        <v>2753</v>
      </c>
      <c r="C1384" s="80">
        <v>4</v>
      </c>
      <c r="D1384" s="81" t="s">
        <v>23</v>
      </c>
      <c r="E1384" s="79" t="s">
        <v>458</v>
      </c>
      <c r="F1384" s="79" t="s">
        <v>635</v>
      </c>
      <c r="G1384" s="79" t="s">
        <v>918</v>
      </c>
      <c r="H1384" s="79" t="s">
        <v>656</v>
      </c>
      <c r="I1384" s="79" t="s">
        <v>919</v>
      </c>
      <c r="J1384" s="79" t="s">
        <v>658</v>
      </c>
      <c r="K1384" s="79" t="s">
        <v>472</v>
      </c>
      <c r="L1384" s="79" t="s">
        <v>637</v>
      </c>
      <c r="M1384" s="79" t="s">
        <v>650</v>
      </c>
      <c r="N1384" s="82">
        <v>1</v>
      </c>
      <c r="O1384" s="82">
        <v>1</v>
      </c>
      <c r="P1384" s="82">
        <v>1</v>
      </c>
      <c r="Q1384" s="82">
        <v>1</v>
      </c>
      <c r="R1384" s="82">
        <v>1</v>
      </c>
      <c r="S1384" s="82">
        <v>1</v>
      </c>
      <c r="T1384" s="82">
        <v>0</v>
      </c>
      <c r="U1384" s="82">
        <v>0</v>
      </c>
      <c r="V1384" s="82">
        <v>0</v>
      </c>
      <c r="W1384" s="77">
        <v>1262747.5</v>
      </c>
      <c r="X1384" s="77">
        <v>0</v>
      </c>
      <c r="Y1384" s="77">
        <v>0</v>
      </c>
      <c r="Z1384" s="77">
        <v>5335.11</v>
      </c>
      <c r="AA1384" s="77">
        <v>0</v>
      </c>
      <c r="AB1384" s="77">
        <v>0</v>
      </c>
      <c r="AC1384" s="77">
        <v>0</v>
      </c>
      <c r="AD1384" s="77">
        <v>1262747.5</v>
      </c>
      <c r="AE1384" s="134">
        <v>44832</v>
      </c>
      <c r="AF1384" s="134">
        <v>46658</v>
      </c>
      <c r="AG1384" s="140">
        <v>1262747.5</v>
      </c>
      <c r="AH1384" s="84">
        <v>3.5777777777777779</v>
      </c>
      <c r="AI1384" s="84">
        <v>5</v>
      </c>
      <c r="AJ1384" s="136">
        <v>5.0700000000000002E-2</v>
      </c>
      <c r="AK1384" s="79" t="s">
        <v>651</v>
      </c>
      <c r="AL1384" s="79" t="s">
        <v>652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0</v>
      </c>
      <c r="BI1384" s="22">
        <f t="shared" si="63"/>
        <v>0</v>
      </c>
      <c r="BJ1384" s="22">
        <f t="shared" si="64"/>
        <v>0</v>
      </c>
      <c r="BK1384" s="22">
        <f t="shared" si="65"/>
        <v>0</v>
      </c>
    </row>
    <row r="1385" spans="1:63" x14ac:dyDescent="0.35">
      <c r="A1385" s="23" t="s">
        <v>2757</v>
      </c>
      <c r="B1385" s="79" t="s">
        <v>2753</v>
      </c>
      <c r="C1385" s="80">
        <v>5</v>
      </c>
      <c r="D1385" s="81" t="s">
        <v>23</v>
      </c>
      <c r="E1385" s="79" t="s">
        <v>458</v>
      </c>
      <c r="F1385" s="79" t="s">
        <v>635</v>
      </c>
      <c r="G1385" s="79" t="s">
        <v>918</v>
      </c>
      <c r="H1385" s="79" t="s">
        <v>656</v>
      </c>
      <c r="I1385" s="79" t="s">
        <v>919</v>
      </c>
      <c r="J1385" s="79" t="s">
        <v>658</v>
      </c>
      <c r="K1385" s="79" t="s">
        <v>472</v>
      </c>
      <c r="L1385" s="79" t="s">
        <v>637</v>
      </c>
      <c r="M1385" s="79" t="s">
        <v>650</v>
      </c>
      <c r="N1385" s="82">
        <v>1</v>
      </c>
      <c r="O1385" s="82">
        <v>1</v>
      </c>
      <c r="P1385" s="82">
        <v>1</v>
      </c>
      <c r="Q1385" s="82">
        <v>1</v>
      </c>
      <c r="R1385" s="82">
        <v>1</v>
      </c>
      <c r="S1385" s="82">
        <v>1</v>
      </c>
      <c r="T1385" s="82">
        <v>0</v>
      </c>
      <c r="U1385" s="82">
        <v>0</v>
      </c>
      <c r="V1385" s="82">
        <v>0</v>
      </c>
      <c r="W1385" s="77">
        <v>5672997.5</v>
      </c>
      <c r="X1385" s="77">
        <v>0</v>
      </c>
      <c r="Y1385" s="77">
        <v>0</v>
      </c>
      <c r="Z1385" s="77">
        <v>25339.39</v>
      </c>
      <c r="AA1385" s="77">
        <v>0</v>
      </c>
      <c r="AB1385" s="77">
        <v>0</v>
      </c>
      <c r="AC1385" s="77">
        <v>0</v>
      </c>
      <c r="AD1385" s="77">
        <v>5672997.5</v>
      </c>
      <c r="AE1385" s="134">
        <v>44832</v>
      </c>
      <c r="AF1385" s="134">
        <v>47024</v>
      </c>
      <c r="AG1385" s="140">
        <v>5672997.5</v>
      </c>
      <c r="AH1385" s="84">
        <v>4.5777777777777775</v>
      </c>
      <c r="AI1385" s="84">
        <v>6</v>
      </c>
      <c r="AJ1385" s="136">
        <v>5.3600000000000002E-2</v>
      </c>
      <c r="AK1385" s="79" t="s">
        <v>651</v>
      </c>
      <c r="AL1385" s="79" t="s">
        <v>652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0</v>
      </c>
      <c r="BI1385" s="22">
        <f t="shared" si="63"/>
        <v>0</v>
      </c>
      <c r="BJ1385" s="22">
        <f t="shared" si="64"/>
        <v>0</v>
      </c>
      <c r="BK1385" s="22">
        <f t="shared" si="65"/>
        <v>0</v>
      </c>
    </row>
    <row r="1386" spans="1:63" x14ac:dyDescent="0.35">
      <c r="A1386" s="23" t="s">
        <v>2758</v>
      </c>
      <c r="B1386" s="79" t="s">
        <v>2753</v>
      </c>
      <c r="C1386" s="80">
        <v>6</v>
      </c>
      <c r="D1386" s="81" t="s">
        <v>23</v>
      </c>
      <c r="E1386" s="79" t="s">
        <v>458</v>
      </c>
      <c r="F1386" s="79" t="s">
        <v>635</v>
      </c>
      <c r="G1386" s="79" t="s">
        <v>918</v>
      </c>
      <c r="H1386" s="79" t="s">
        <v>656</v>
      </c>
      <c r="I1386" s="79" t="s">
        <v>919</v>
      </c>
      <c r="J1386" s="79" t="s">
        <v>658</v>
      </c>
      <c r="K1386" s="79" t="s">
        <v>472</v>
      </c>
      <c r="L1386" s="79" t="s">
        <v>637</v>
      </c>
      <c r="M1386" s="79" t="s">
        <v>650</v>
      </c>
      <c r="N1386" s="82">
        <v>1</v>
      </c>
      <c r="O1386" s="82">
        <v>1</v>
      </c>
      <c r="P1386" s="82">
        <v>1</v>
      </c>
      <c r="Q1386" s="82">
        <v>1</v>
      </c>
      <c r="R1386" s="82">
        <v>1</v>
      </c>
      <c r="S1386" s="82">
        <v>1</v>
      </c>
      <c r="T1386" s="82">
        <v>0</v>
      </c>
      <c r="U1386" s="82">
        <v>0</v>
      </c>
      <c r="V1386" s="82">
        <v>0</v>
      </c>
      <c r="W1386" s="77">
        <v>11094065</v>
      </c>
      <c r="X1386" s="77">
        <v>0</v>
      </c>
      <c r="Y1386" s="77">
        <v>0</v>
      </c>
      <c r="Z1386" s="77">
        <v>52142.11</v>
      </c>
      <c r="AA1386" s="77">
        <v>0</v>
      </c>
      <c r="AB1386" s="77">
        <v>0</v>
      </c>
      <c r="AC1386" s="77">
        <v>0</v>
      </c>
      <c r="AD1386" s="77">
        <v>11094065</v>
      </c>
      <c r="AE1386" s="134">
        <v>44832</v>
      </c>
      <c r="AF1386" s="134">
        <v>47389</v>
      </c>
      <c r="AG1386" s="140">
        <v>11094065</v>
      </c>
      <c r="AH1386" s="84">
        <v>5.5777777777777775</v>
      </c>
      <c r="AI1386" s="84">
        <v>7</v>
      </c>
      <c r="AJ1386" s="136">
        <v>5.6399999999999999E-2</v>
      </c>
      <c r="AK1386" s="79" t="s">
        <v>651</v>
      </c>
      <c r="AL1386" s="79" t="s">
        <v>652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0</v>
      </c>
      <c r="BI1386" s="22">
        <f t="shared" si="63"/>
        <v>0</v>
      </c>
      <c r="BJ1386" s="22">
        <f t="shared" si="64"/>
        <v>0</v>
      </c>
      <c r="BK1386" s="22">
        <f t="shared" si="65"/>
        <v>0</v>
      </c>
    </row>
    <row r="1387" spans="1:63" x14ac:dyDescent="0.35">
      <c r="A1387" s="23" t="s">
        <v>2759</v>
      </c>
      <c r="B1387" s="79" t="s">
        <v>2753</v>
      </c>
      <c r="C1387" s="80">
        <v>7</v>
      </c>
      <c r="D1387" s="81" t="s">
        <v>23</v>
      </c>
      <c r="E1387" s="79" t="s">
        <v>458</v>
      </c>
      <c r="F1387" s="79" t="s">
        <v>635</v>
      </c>
      <c r="G1387" s="79" t="s">
        <v>918</v>
      </c>
      <c r="H1387" s="79" t="s">
        <v>656</v>
      </c>
      <c r="I1387" s="79" t="s">
        <v>919</v>
      </c>
      <c r="J1387" s="79" t="s">
        <v>658</v>
      </c>
      <c r="K1387" s="79" t="s">
        <v>472</v>
      </c>
      <c r="L1387" s="79" t="s">
        <v>637</v>
      </c>
      <c r="M1387" s="79" t="s">
        <v>650</v>
      </c>
      <c r="N1387" s="82">
        <v>1</v>
      </c>
      <c r="O1387" s="82">
        <v>1</v>
      </c>
      <c r="P1387" s="82">
        <v>1</v>
      </c>
      <c r="Q1387" s="82">
        <v>1</v>
      </c>
      <c r="R1387" s="82">
        <v>1</v>
      </c>
      <c r="S1387" s="82">
        <v>1</v>
      </c>
      <c r="T1387" s="82">
        <v>0</v>
      </c>
      <c r="U1387" s="82">
        <v>0</v>
      </c>
      <c r="V1387" s="82">
        <v>0</v>
      </c>
      <c r="W1387" s="77">
        <v>2068982.5</v>
      </c>
      <c r="X1387" s="77">
        <v>0</v>
      </c>
      <c r="Y1387" s="77">
        <v>0</v>
      </c>
      <c r="Z1387" s="77">
        <v>10224.219999999999</v>
      </c>
      <c r="AA1387" s="77">
        <v>0</v>
      </c>
      <c r="AB1387" s="77">
        <v>0</v>
      </c>
      <c r="AC1387" s="77">
        <v>0</v>
      </c>
      <c r="AD1387" s="77">
        <v>2068982.5</v>
      </c>
      <c r="AE1387" s="134">
        <v>44832</v>
      </c>
      <c r="AF1387" s="134">
        <v>47754</v>
      </c>
      <c r="AG1387" s="140">
        <v>2068982.5</v>
      </c>
      <c r="AH1387" s="84">
        <v>6.5777777777777775</v>
      </c>
      <c r="AI1387" s="84">
        <v>8</v>
      </c>
      <c r="AJ1387" s="136">
        <v>5.9299999999999999E-2</v>
      </c>
      <c r="AK1387" s="79" t="s">
        <v>651</v>
      </c>
      <c r="AL1387" s="79" t="s">
        <v>652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0</v>
      </c>
      <c r="BI1387" s="22">
        <f t="shared" si="63"/>
        <v>0</v>
      </c>
      <c r="BJ1387" s="22">
        <f t="shared" si="64"/>
        <v>0</v>
      </c>
      <c r="BK1387" s="22">
        <f t="shared" si="65"/>
        <v>0</v>
      </c>
    </row>
    <row r="1388" spans="1:63" x14ac:dyDescent="0.35">
      <c r="A1388" s="23" t="s">
        <v>2760</v>
      </c>
      <c r="B1388" s="79" t="s">
        <v>2753</v>
      </c>
      <c r="C1388" s="80">
        <v>8</v>
      </c>
      <c r="D1388" s="81" t="s">
        <v>23</v>
      </c>
      <c r="E1388" s="79" t="s">
        <v>458</v>
      </c>
      <c r="F1388" s="79" t="s">
        <v>635</v>
      </c>
      <c r="G1388" s="79" t="s">
        <v>918</v>
      </c>
      <c r="H1388" s="79" t="s">
        <v>656</v>
      </c>
      <c r="I1388" s="79" t="s">
        <v>919</v>
      </c>
      <c r="J1388" s="79" t="s">
        <v>658</v>
      </c>
      <c r="K1388" s="79" t="s">
        <v>472</v>
      </c>
      <c r="L1388" s="79" t="s">
        <v>637</v>
      </c>
      <c r="M1388" s="79" t="s">
        <v>650</v>
      </c>
      <c r="N1388" s="82">
        <v>1</v>
      </c>
      <c r="O1388" s="82">
        <v>1</v>
      </c>
      <c r="P1388" s="82">
        <v>1</v>
      </c>
      <c r="Q1388" s="82">
        <v>1</v>
      </c>
      <c r="R1388" s="82">
        <v>1</v>
      </c>
      <c r="S1388" s="82">
        <v>1</v>
      </c>
      <c r="T1388" s="82">
        <v>0</v>
      </c>
      <c r="U1388" s="82">
        <v>0</v>
      </c>
      <c r="V1388" s="82">
        <v>0</v>
      </c>
      <c r="W1388" s="77">
        <v>106200</v>
      </c>
      <c r="X1388" s="77">
        <v>0</v>
      </c>
      <c r="Y1388" s="77">
        <v>0</v>
      </c>
      <c r="Z1388" s="77">
        <v>549.58000000000004</v>
      </c>
      <c r="AA1388" s="77">
        <v>0</v>
      </c>
      <c r="AB1388" s="77">
        <v>0</v>
      </c>
      <c r="AC1388" s="77">
        <v>0</v>
      </c>
      <c r="AD1388" s="77">
        <v>106200</v>
      </c>
      <c r="AE1388" s="134">
        <v>44832</v>
      </c>
      <c r="AF1388" s="134">
        <v>48119</v>
      </c>
      <c r="AG1388" s="140">
        <v>106200</v>
      </c>
      <c r="AH1388" s="84">
        <v>7.5777777777777775</v>
      </c>
      <c r="AI1388" s="84">
        <v>9</v>
      </c>
      <c r="AJ1388" s="136">
        <v>6.2100000000000002E-2</v>
      </c>
      <c r="AK1388" s="79" t="s">
        <v>651</v>
      </c>
      <c r="AL1388" s="79" t="s">
        <v>652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0</v>
      </c>
      <c r="BI1388" s="22">
        <f t="shared" si="63"/>
        <v>0</v>
      </c>
      <c r="BJ1388" s="22">
        <f t="shared" si="64"/>
        <v>0</v>
      </c>
      <c r="BK1388" s="22">
        <f t="shared" si="65"/>
        <v>0</v>
      </c>
    </row>
    <row r="1389" spans="1:63" x14ac:dyDescent="0.35">
      <c r="A1389" s="23" t="s">
        <v>2761</v>
      </c>
      <c r="B1389" s="79" t="s">
        <v>2753</v>
      </c>
      <c r="C1389" s="80">
        <v>9</v>
      </c>
      <c r="D1389" s="81" t="s">
        <v>23</v>
      </c>
      <c r="E1389" s="79" t="s">
        <v>458</v>
      </c>
      <c r="F1389" s="79" t="s">
        <v>635</v>
      </c>
      <c r="G1389" s="79" t="s">
        <v>918</v>
      </c>
      <c r="H1389" s="79" t="s">
        <v>656</v>
      </c>
      <c r="I1389" s="79" t="s">
        <v>919</v>
      </c>
      <c r="J1389" s="79" t="s">
        <v>658</v>
      </c>
      <c r="K1389" s="79" t="s">
        <v>472</v>
      </c>
      <c r="L1389" s="79" t="s">
        <v>637</v>
      </c>
      <c r="M1389" s="79" t="s">
        <v>650</v>
      </c>
      <c r="N1389" s="82">
        <v>1</v>
      </c>
      <c r="O1389" s="82">
        <v>1</v>
      </c>
      <c r="P1389" s="82">
        <v>1</v>
      </c>
      <c r="Q1389" s="82">
        <v>1</v>
      </c>
      <c r="R1389" s="82">
        <v>1</v>
      </c>
      <c r="S1389" s="82">
        <v>1</v>
      </c>
      <c r="T1389" s="82">
        <v>0</v>
      </c>
      <c r="U1389" s="82">
        <v>0</v>
      </c>
      <c r="V1389" s="82">
        <v>0</v>
      </c>
      <c r="W1389" s="77">
        <v>99415</v>
      </c>
      <c r="X1389" s="77">
        <v>0</v>
      </c>
      <c r="Y1389" s="77">
        <v>0</v>
      </c>
      <c r="Z1389" s="77">
        <v>538.5</v>
      </c>
      <c r="AA1389" s="77">
        <v>0</v>
      </c>
      <c r="AB1389" s="77">
        <v>0</v>
      </c>
      <c r="AC1389" s="77">
        <v>0</v>
      </c>
      <c r="AD1389" s="77">
        <v>99415</v>
      </c>
      <c r="AE1389" s="134">
        <v>44832</v>
      </c>
      <c r="AF1389" s="134">
        <v>48485</v>
      </c>
      <c r="AG1389" s="140">
        <v>99415</v>
      </c>
      <c r="AH1389" s="84">
        <v>8.5777777777777775</v>
      </c>
      <c r="AI1389" s="84">
        <v>10</v>
      </c>
      <c r="AJ1389" s="136">
        <v>6.5000000000000002E-2</v>
      </c>
      <c r="AK1389" s="79" t="s">
        <v>651</v>
      </c>
      <c r="AL1389" s="79" t="s">
        <v>652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0</v>
      </c>
      <c r="BI1389" s="22">
        <f t="shared" si="63"/>
        <v>0</v>
      </c>
      <c r="BJ1389" s="22">
        <f t="shared" si="64"/>
        <v>0</v>
      </c>
      <c r="BK1389" s="22">
        <f t="shared" si="65"/>
        <v>0</v>
      </c>
    </row>
    <row r="1390" spans="1:63" x14ac:dyDescent="0.35">
      <c r="A1390" s="23" t="s">
        <v>2763</v>
      </c>
      <c r="B1390" s="79" t="s">
        <v>2762</v>
      </c>
      <c r="C1390" s="80">
        <v>2</v>
      </c>
      <c r="D1390" s="81" t="s">
        <v>23</v>
      </c>
      <c r="E1390" s="79" t="s">
        <v>458</v>
      </c>
      <c r="F1390" s="79" t="s">
        <v>635</v>
      </c>
      <c r="G1390" s="79" t="s">
        <v>918</v>
      </c>
      <c r="H1390" s="79" t="s">
        <v>656</v>
      </c>
      <c r="I1390" s="79" t="s">
        <v>919</v>
      </c>
      <c r="J1390" s="79" t="s">
        <v>658</v>
      </c>
      <c r="K1390" s="79" t="s">
        <v>472</v>
      </c>
      <c r="L1390" s="79" t="s">
        <v>637</v>
      </c>
      <c r="M1390" s="79" t="s">
        <v>650</v>
      </c>
      <c r="N1390" s="82">
        <v>1</v>
      </c>
      <c r="O1390" s="82">
        <v>1</v>
      </c>
      <c r="P1390" s="82">
        <v>1</v>
      </c>
      <c r="Q1390" s="82">
        <v>1</v>
      </c>
      <c r="R1390" s="82">
        <v>1</v>
      </c>
      <c r="S1390" s="82">
        <v>1</v>
      </c>
      <c r="T1390" s="82">
        <v>0</v>
      </c>
      <c r="U1390" s="82">
        <v>0</v>
      </c>
      <c r="V1390" s="82">
        <v>0</v>
      </c>
      <c r="W1390" s="77">
        <v>115787.5</v>
      </c>
      <c r="X1390" s="77">
        <v>0</v>
      </c>
      <c r="Y1390" s="77">
        <v>0</v>
      </c>
      <c r="Z1390" s="77">
        <v>368.59</v>
      </c>
      <c r="AA1390" s="77">
        <v>0</v>
      </c>
      <c r="AB1390" s="77">
        <v>0</v>
      </c>
      <c r="AC1390" s="77">
        <v>0</v>
      </c>
      <c r="AD1390" s="77">
        <v>115787.5</v>
      </c>
      <c r="AE1390" s="134">
        <v>44859</v>
      </c>
      <c r="AF1390" s="134">
        <v>45590</v>
      </c>
      <c r="AG1390" s="140">
        <v>115787.5</v>
      </c>
      <c r="AH1390" s="84">
        <v>0.65277777777777779</v>
      </c>
      <c r="AI1390" s="84">
        <v>2</v>
      </c>
      <c r="AJ1390" s="136">
        <v>3.8199999999999998E-2</v>
      </c>
      <c r="AK1390" s="79" t="s">
        <v>651</v>
      </c>
      <c r="AL1390" s="79" t="s">
        <v>652</v>
      </c>
      <c r="AM1390" s="130">
        <v>0</v>
      </c>
      <c r="AN1390" s="130">
        <v>57893.75</v>
      </c>
      <c r="AO1390" s="130">
        <v>0</v>
      </c>
      <c r="AP1390" s="130">
        <v>0</v>
      </c>
      <c r="AQ1390" s="130">
        <v>0</v>
      </c>
      <c r="AR1390" s="130">
        <v>0</v>
      </c>
      <c r="AS1390" s="130">
        <v>0</v>
      </c>
      <c r="AT1390" s="130">
        <v>57893.75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0</v>
      </c>
      <c r="BI1390" s="22">
        <f t="shared" si="63"/>
        <v>115787.5</v>
      </c>
      <c r="BJ1390" s="22">
        <f t="shared" si="64"/>
        <v>0</v>
      </c>
      <c r="BK1390" s="22">
        <f t="shared" si="65"/>
        <v>115787.5</v>
      </c>
    </row>
    <row r="1391" spans="1:63" x14ac:dyDescent="0.35">
      <c r="A1391" s="23" t="s">
        <v>2764</v>
      </c>
      <c r="B1391" s="79" t="s">
        <v>2762</v>
      </c>
      <c r="C1391" s="80">
        <v>3</v>
      </c>
      <c r="D1391" s="81" t="s">
        <v>23</v>
      </c>
      <c r="E1391" s="79" t="s">
        <v>458</v>
      </c>
      <c r="F1391" s="79" t="s">
        <v>635</v>
      </c>
      <c r="G1391" s="79" t="s">
        <v>918</v>
      </c>
      <c r="H1391" s="79" t="s">
        <v>656</v>
      </c>
      <c r="I1391" s="79" t="s">
        <v>919</v>
      </c>
      <c r="J1391" s="79" t="s">
        <v>658</v>
      </c>
      <c r="K1391" s="79" t="s">
        <v>472</v>
      </c>
      <c r="L1391" s="79" t="s">
        <v>637</v>
      </c>
      <c r="M1391" s="79" t="s">
        <v>650</v>
      </c>
      <c r="N1391" s="82">
        <v>1</v>
      </c>
      <c r="O1391" s="82">
        <v>1</v>
      </c>
      <c r="P1391" s="82">
        <v>1</v>
      </c>
      <c r="Q1391" s="82">
        <v>1</v>
      </c>
      <c r="R1391" s="82">
        <v>1</v>
      </c>
      <c r="S1391" s="82">
        <v>1</v>
      </c>
      <c r="T1391" s="82">
        <v>0</v>
      </c>
      <c r="U1391" s="82">
        <v>0</v>
      </c>
      <c r="V1391" s="82">
        <v>0</v>
      </c>
      <c r="W1391" s="77">
        <v>349132.5</v>
      </c>
      <c r="X1391" s="77">
        <v>0</v>
      </c>
      <c r="Y1391" s="77">
        <v>0</v>
      </c>
      <c r="Z1391" s="77">
        <v>1251.06</v>
      </c>
      <c r="AA1391" s="77">
        <v>0</v>
      </c>
      <c r="AB1391" s="77">
        <v>0</v>
      </c>
      <c r="AC1391" s="77">
        <v>0</v>
      </c>
      <c r="AD1391" s="77">
        <v>349132.5</v>
      </c>
      <c r="AE1391" s="134">
        <v>44859</v>
      </c>
      <c r="AF1391" s="134">
        <v>45955</v>
      </c>
      <c r="AG1391" s="140">
        <v>349132.5</v>
      </c>
      <c r="AH1391" s="84">
        <v>1.6527777777777777</v>
      </c>
      <c r="AI1391" s="84">
        <v>3</v>
      </c>
      <c r="AJ1391" s="136">
        <v>4.2999999999999997E-2</v>
      </c>
      <c r="AK1391" s="79" t="s">
        <v>651</v>
      </c>
      <c r="AL1391" s="79" t="s">
        <v>652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174566.25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174566.25</v>
      </c>
      <c r="BG1391" s="130">
        <v>0</v>
      </c>
      <c r="BH1391" s="130">
        <v>0</v>
      </c>
      <c r="BI1391" s="22">
        <f t="shared" si="63"/>
        <v>0</v>
      </c>
      <c r="BJ1391" s="22">
        <f t="shared" si="64"/>
        <v>349132.5</v>
      </c>
      <c r="BK1391" s="22">
        <f t="shared" si="65"/>
        <v>349132.5</v>
      </c>
    </row>
    <row r="1392" spans="1:63" x14ac:dyDescent="0.35">
      <c r="A1392" s="23" t="s">
        <v>2765</v>
      </c>
      <c r="B1392" s="79" t="s">
        <v>2762</v>
      </c>
      <c r="C1392" s="80">
        <v>4</v>
      </c>
      <c r="D1392" s="81" t="s">
        <v>23</v>
      </c>
      <c r="E1392" s="79" t="s">
        <v>458</v>
      </c>
      <c r="F1392" s="79" t="s">
        <v>635</v>
      </c>
      <c r="G1392" s="79" t="s">
        <v>918</v>
      </c>
      <c r="H1392" s="79" t="s">
        <v>656</v>
      </c>
      <c r="I1392" s="79" t="s">
        <v>919</v>
      </c>
      <c r="J1392" s="79" t="s">
        <v>658</v>
      </c>
      <c r="K1392" s="79" t="s">
        <v>472</v>
      </c>
      <c r="L1392" s="79" t="s">
        <v>637</v>
      </c>
      <c r="M1392" s="79" t="s">
        <v>650</v>
      </c>
      <c r="N1392" s="82">
        <v>1</v>
      </c>
      <c r="O1392" s="82">
        <v>1</v>
      </c>
      <c r="P1392" s="82">
        <v>1</v>
      </c>
      <c r="Q1392" s="82">
        <v>1</v>
      </c>
      <c r="R1392" s="82">
        <v>1</v>
      </c>
      <c r="S1392" s="82">
        <v>1</v>
      </c>
      <c r="T1392" s="82">
        <v>0</v>
      </c>
      <c r="U1392" s="82">
        <v>0</v>
      </c>
      <c r="V1392" s="82">
        <v>0</v>
      </c>
      <c r="W1392" s="77">
        <v>24337.5</v>
      </c>
      <c r="X1392" s="77">
        <v>0</v>
      </c>
      <c r="Y1392" s="77">
        <v>0</v>
      </c>
      <c r="Z1392" s="77">
        <v>95.52</v>
      </c>
      <c r="AA1392" s="77">
        <v>0</v>
      </c>
      <c r="AB1392" s="77">
        <v>0</v>
      </c>
      <c r="AC1392" s="77">
        <v>0</v>
      </c>
      <c r="AD1392" s="77">
        <v>24337.5</v>
      </c>
      <c r="AE1392" s="134">
        <v>44859</v>
      </c>
      <c r="AF1392" s="134">
        <v>46320</v>
      </c>
      <c r="AG1392" s="140">
        <v>24337.5</v>
      </c>
      <c r="AH1392" s="84">
        <v>2.6527777777777777</v>
      </c>
      <c r="AI1392" s="84">
        <v>4</v>
      </c>
      <c r="AJ1392" s="136">
        <v>4.7100000000000003E-2</v>
      </c>
      <c r="AK1392" s="79" t="s">
        <v>651</v>
      </c>
      <c r="AL1392" s="79" t="s">
        <v>652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0</v>
      </c>
      <c r="BI1392" s="22">
        <f t="shared" si="63"/>
        <v>0</v>
      </c>
      <c r="BJ1392" s="22">
        <f t="shared" si="64"/>
        <v>0</v>
      </c>
      <c r="BK1392" s="22">
        <f t="shared" si="65"/>
        <v>0</v>
      </c>
    </row>
    <row r="1393" spans="1:63" x14ac:dyDescent="0.35">
      <c r="A1393" s="23" t="s">
        <v>2766</v>
      </c>
      <c r="B1393" s="79" t="s">
        <v>2762</v>
      </c>
      <c r="C1393" s="80">
        <v>5</v>
      </c>
      <c r="D1393" s="81" t="s">
        <v>23</v>
      </c>
      <c r="E1393" s="79" t="s">
        <v>458</v>
      </c>
      <c r="F1393" s="79" t="s">
        <v>635</v>
      </c>
      <c r="G1393" s="79" t="s">
        <v>918</v>
      </c>
      <c r="H1393" s="79" t="s">
        <v>656</v>
      </c>
      <c r="I1393" s="79" t="s">
        <v>919</v>
      </c>
      <c r="J1393" s="79" t="s">
        <v>658</v>
      </c>
      <c r="K1393" s="79" t="s">
        <v>472</v>
      </c>
      <c r="L1393" s="79" t="s">
        <v>637</v>
      </c>
      <c r="M1393" s="79" t="s">
        <v>650</v>
      </c>
      <c r="N1393" s="82">
        <v>1</v>
      </c>
      <c r="O1393" s="82">
        <v>1</v>
      </c>
      <c r="P1393" s="82">
        <v>1</v>
      </c>
      <c r="Q1393" s="82">
        <v>1</v>
      </c>
      <c r="R1393" s="82">
        <v>1</v>
      </c>
      <c r="S1393" s="82">
        <v>1</v>
      </c>
      <c r="T1393" s="82">
        <v>0</v>
      </c>
      <c r="U1393" s="82">
        <v>0</v>
      </c>
      <c r="V1393" s="82">
        <v>0</v>
      </c>
      <c r="W1393" s="77">
        <v>831752.49</v>
      </c>
      <c r="X1393" s="77">
        <v>0</v>
      </c>
      <c r="Y1393" s="77">
        <v>0</v>
      </c>
      <c r="Z1393" s="77">
        <v>3514.15</v>
      </c>
      <c r="AA1393" s="77">
        <v>0</v>
      </c>
      <c r="AB1393" s="77">
        <v>0</v>
      </c>
      <c r="AC1393" s="77">
        <v>0</v>
      </c>
      <c r="AD1393" s="77">
        <v>831752.49</v>
      </c>
      <c r="AE1393" s="134">
        <v>44859</v>
      </c>
      <c r="AF1393" s="134">
        <v>46685</v>
      </c>
      <c r="AG1393" s="140">
        <v>831752.49</v>
      </c>
      <c r="AH1393" s="84">
        <v>3.6527777777777777</v>
      </c>
      <c r="AI1393" s="84">
        <v>5</v>
      </c>
      <c r="AJ1393" s="136">
        <v>5.0700000000000002E-2</v>
      </c>
      <c r="AK1393" s="79" t="s">
        <v>651</v>
      </c>
      <c r="AL1393" s="79" t="s">
        <v>652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0</v>
      </c>
      <c r="BI1393" s="22">
        <f t="shared" si="63"/>
        <v>0</v>
      </c>
      <c r="BJ1393" s="22">
        <f t="shared" si="64"/>
        <v>0</v>
      </c>
      <c r="BK1393" s="22">
        <f t="shared" si="65"/>
        <v>0</v>
      </c>
    </row>
    <row r="1394" spans="1:63" x14ac:dyDescent="0.35">
      <c r="A1394" s="23" t="s">
        <v>2767</v>
      </c>
      <c r="B1394" s="79" t="s">
        <v>2762</v>
      </c>
      <c r="C1394" s="80">
        <v>6</v>
      </c>
      <c r="D1394" s="81" t="s">
        <v>23</v>
      </c>
      <c r="E1394" s="79" t="s">
        <v>458</v>
      </c>
      <c r="F1394" s="79" t="s">
        <v>635</v>
      </c>
      <c r="G1394" s="79" t="s">
        <v>918</v>
      </c>
      <c r="H1394" s="79" t="s">
        <v>656</v>
      </c>
      <c r="I1394" s="79" t="s">
        <v>919</v>
      </c>
      <c r="J1394" s="79" t="s">
        <v>658</v>
      </c>
      <c r="K1394" s="79" t="s">
        <v>472</v>
      </c>
      <c r="L1394" s="79" t="s">
        <v>637</v>
      </c>
      <c r="M1394" s="79" t="s">
        <v>650</v>
      </c>
      <c r="N1394" s="82">
        <v>1</v>
      </c>
      <c r="O1394" s="82">
        <v>1</v>
      </c>
      <c r="P1394" s="82">
        <v>1</v>
      </c>
      <c r="Q1394" s="82">
        <v>1</v>
      </c>
      <c r="R1394" s="82">
        <v>1</v>
      </c>
      <c r="S1394" s="82">
        <v>1</v>
      </c>
      <c r="T1394" s="82">
        <v>0</v>
      </c>
      <c r="U1394" s="82">
        <v>0</v>
      </c>
      <c r="V1394" s="82">
        <v>0</v>
      </c>
      <c r="W1394" s="77">
        <v>406362.5</v>
      </c>
      <c r="X1394" s="77">
        <v>0</v>
      </c>
      <c r="Y1394" s="77">
        <v>0</v>
      </c>
      <c r="Z1394" s="77">
        <v>1815.09</v>
      </c>
      <c r="AA1394" s="77">
        <v>0</v>
      </c>
      <c r="AB1394" s="77">
        <v>0</v>
      </c>
      <c r="AC1394" s="77">
        <v>0</v>
      </c>
      <c r="AD1394" s="77">
        <v>406362.5</v>
      </c>
      <c r="AE1394" s="134">
        <v>44859</v>
      </c>
      <c r="AF1394" s="134">
        <v>47051</v>
      </c>
      <c r="AG1394" s="140">
        <v>406362.5</v>
      </c>
      <c r="AH1394" s="84">
        <v>4.6527777777777777</v>
      </c>
      <c r="AI1394" s="84">
        <v>6</v>
      </c>
      <c r="AJ1394" s="136">
        <v>5.3600000000000002E-2</v>
      </c>
      <c r="AK1394" s="79" t="s">
        <v>651</v>
      </c>
      <c r="AL1394" s="79" t="s">
        <v>652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0</v>
      </c>
      <c r="BI1394" s="22">
        <f t="shared" si="63"/>
        <v>0</v>
      </c>
      <c r="BJ1394" s="22">
        <f t="shared" si="64"/>
        <v>0</v>
      </c>
      <c r="BK1394" s="22">
        <f t="shared" si="65"/>
        <v>0</v>
      </c>
    </row>
    <row r="1395" spans="1:63" x14ac:dyDescent="0.35">
      <c r="A1395" s="23" t="s">
        <v>2768</v>
      </c>
      <c r="B1395" s="79" t="s">
        <v>2762</v>
      </c>
      <c r="C1395" s="80">
        <v>7</v>
      </c>
      <c r="D1395" s="81" t="s">
        <v>23</v>
      </c>
      <c r="E1395" s="79" t="s">
        <v>458</v>
      </c>
      <c r="F1395" s="79" t="s">
        <v>635</v>
      </c>
      <c r="G1395" s="79" t="s">
        <v>918</v>
      </c>
      <c r="H1395" s="79" t="s">
        <v>656</v>
      </c>
      <c r="I1395" s="79" t="s">
        <v>919</v>
      </c>
      <c r="J1395" s="79" t="s">
        <v>658</v>
      </c>
      <c r="K1395" s="79" t="s">
        <v>472</v>
      </c>
      <c r="L1395" s="79" t="s">
        <v>637</v>
      </c>
      <c r="M1395" s="79" t="s">
        <v>650</v>
      </c>
      <c r="N1395" s="82">
        <v>1</v>
      </c>
      <c r="O1395" s="82">
        <v>1</v>
      </c>
      <c r="P1395" s="82">
        <v>1</v>
      </c>
      <c r="Q1395" s="82">
        <v>1</v>
      </c>
      <c r="R1395" s="82">
        <v>1</v>
      </c>
      <c r="S1395" s="82">
        <v>1</v>
      </c>
      <c r="T1395" s="82">
        <v>0</v>
      </c>
      <c r="U1395" s="82">
        <v>0</v>
      </c>
      <c r="V1395" s="82">
        <v>0</v>
      </c>
      <c r="W1395" s="77">
        <v>177442.5</v>
      </c>
      <c r="X1395" s="77">
        <v>0</v>
      </c>
      <c r="Y1395" s="77">
        <v>0</v>
      </c>
      <c r="Z1395" s="77">
        <v>833.98</v>
      </c>
      <c r="AA1395" s="77">
        <v>0</v>
      </c>
      <c r="AB1395" s="77">
        <v>0</v>
      </c>
      <c r="AC1395" s="77">
        <v>0</v>
      </c>
      <c r="AD1395" s="77">
        <v>177442.5</v>
      </c>
      <c r="AE1395" s="134">
        <v>44859</v>
      </c>
      <c r="AF1395" s="134">
        <v>47416</v>
      </c>
      <c r="AG1395" s="140">
        <v>177442.5</v>
      </c>
      <c r="AH1395" s="84">
        <v>5.6527777777777777</v>
      </c>
      <c r="AI1395" s="84">
        <v>7</v>
      </c>
      <c r="AJ1395" s="136">
        <v>6.5000000000000002E-2</v>
      </c>
      <c r="AK1395" s="79" t="s">
        <v>651</v>
      </c>
      <c r="AL1395" s="79" t="s">
        <v>652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0</v>
      </c>
      <c r="BI1395" s="22">
        <f t="shared" si="63"/>
        <v>0</v>
      </c>
      <c r="BJ1395" s="22">
        <f t="shared" si="64"/>
        <v>0</v>
      </c>
      <c r="BK1395" s="22">
        <f t="shared" si="65"/>
        <v>0</v>
      </c>
    </row>
    <row r="1396" spans="1:63" x14ac:dyDescent="0.35">
      <c r="A1396" s="23" t="s">
        <v>2777</v>
      </c>
      <c r="B1396" s="79" t="s">
        <v>2776</v>
      </c>
      <c r="C1396" s="80">
        <v>2</v>
      </c>
      <c r="D1396" s="81" t="s">
        <v>23</v>
      </c>
      <c r="E1396" s="79" t="s">
        <v>458</v>
      </c>
      <c r="F1396" s="79" t="s">
        <v>635</v>
      </c>
      <c r="G1396" s="79" t="s">
        <v>918</v>
      </c>
      <c r="H1396" s="79" t="s">
        <v>656</v>
      </c>
      <c r="I1396" s="79" t="s">
        <v>919</v>
      </c>
      <c r="J1396" s="79" t="s">
        <v>658</v>
      </c>
      <c r="K1396" s="79" t="s">
        <v>472</v>
      </c>
      <c r="L1396" s="79" t="s">
        <v>637</v>
      </c>
      <c r="M1396" s="79" t="s">
        <v>650</v>
      </c>
      <c r="N1396" s="82">
        <v>1</v>
      </c>
      <c r="O1396" s="82">
        <v>1</v>
      </c>
      <c r="P1396" s="82">
        <v>1</v>
      </c>
      <c r="Q1396" s="82">
        <v>1</v>
      </c>
      <c r="R1396" s="82">
        <v>1</v>
      </c>
      <c r="S1396" s="82">
        <v>1</v>
      </c>
      <c r="T1396" s="82">
        <v>0</v>
      </c>
      <c r="U1396" s="82">
        <v>0</v>
      </c>
      <c r="V1396" s="82">
        <v>0</v>
      </c>
      <c r="W1396" s="77">
        <v>41447.5</v>
      </c>
      <c r="X1396" s="77">
        <v>0</v>
      </c>
      <c r="Y1396" s="77">
        <v>0</v>
      </c>
      <c r="Z1396" s="77">
        <v>131.94</v>
      </c>
      <c r="AA1396" s="77">
        <v>0</v>
      </c>
      <c r="AB1396" s="77">
        <v>0</v>
      </c>
      <c r="AC1396" s="77">
        <v>0</v>
      </c>
      <c r="AD1396" s="77">
        <v>41447.5</v>
      </c>
      <c r="AE1396" s="141">
        <v>44866</v>
      </c>
      <c r="AF1396" s="134">
        <v>45597</v>
      </c>
      <c r="AG1396" s="140">
        <v>41447.5</v>
      </c>
      <c r="AH1396" s="84">
        <v>0.6694444444444444</v>
      </c>
      <c r="AI1396" s="84">
        <v>2</v>
      </c>
      <c r="AJ1396" s="136">
        <v>3.8199999999999998E-2</v>
      </c>
      <c r="AK1396" s="79" t="s">
        <v>651</v>
      </c>
      <c r="AL1396" s="79" t="s">
        <v>652</v>
      </c>
      <c r="AM1396" s="130">
        <v>0</v>
      </c>
      <c r="AN1396" s="130">
        <v>0</v>
      </c>
      <c r="AO1396" s="130">
        <v>20723.75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20723.75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0</v>
      </c>
      <c r="BI1396" s="22">
        <f t="shared" si="63"/>
        <v>41447.5</v>
      </c>
      <c r="BJ1396" s="22">
        <f t="shared" si="64"/>
        <v>0</v>
      </c>
      <c r="BK1396" s="22">
        <f t="shared" si="65"/>
        <v>41447.5</v>
      </c>
    </row>
    <row r="1397" spans="1:63" x14ac:dyDescent="0.35">
      <c r="A1397" s="23" t="s">
        <v>2778</v>
      </c>
      <c r="B1397" s="79" t="s">
        <v>2776</v>
      </c>
      <c r="C1397" s="80">
        <v>3</v>
      </c>
      <c r="D1397" s="81" t="s">
        <v>23</v>
      </c>
      <c r="E1397" s="79" t="s">
        <v>458</v>
      </c>
      <c r="F1397" s="79" t="s">
        <v>635</v>
      </c>
      <c r="G1397" s="79" t="s">
        <v>918</v>
      </c>
      <c r="H1397" s="79" t="s">
        <v>656</v>
      </c>
      <c r="I1397" s="79" t="s">
        <v>919</v>
      </c>
      <c r="J1397" s="79" t="s">
        <v>658</v>
      </c>
      <c r="K1397" s="79" t="s">
        <v>472</v>
      </c>
      <c r="L1397" s="79" t="s">
        <v>637</v>
      </c>
      <c r="M1397" s="79" t="s">
        <v>650</v>
      </c>
      <c r="N1397" s="82">
        <v>1</v>
      </c>
      <c r="O1397" s="82">
        <v>1</v>
      </c>
      <c r="P1397" s="82">
        <v>1</v>
      </c>
      <c r="Q1397" s="82">
        <v>1</v>
      </c>
      <c r="R1397" s="82">
        <v>1</v>
      </c>
      <c r="S1397" s="82">
        <v>1</v>
      </c>
      <c r="T1397" s="82">
        <v>0</v>
      </c>
      <c r="U1397" s="82">
        <v>0</v>
      </c>
      <c r="V1397" s="82">
        <v>0</v>
      </c>
      <c r="W1397" s="77">
        <v>147795</v>
      </c>
      <c r="X1397" s="77">
        <v>0</v>
      </c>
      <c r="Y1397" s="77">
        <v>0</v>
      </c>
      <c r="Z1397" s="77">
        <v>529.6</v>
      </c>
      <c r="AA1397" s="77">
        <v>0</v>
      </c>
      <c r="AB1397" s="77">
        <v>0</v>
      </c>
      <c r="AC1397" s="77">
        <v>0</v>
      </c>
      <c r="AD1397" s="77">
        <v>147795</v>
      </c>
      <c r="AE1397" s="141">
        <v>44866</v>
      </c>
      <c r="AF1397" s="134">
        <v>45962</v>
      </c>
      <c r="AG1397" s="140">
        <v>147795</v>
      </c>
      <c r="AH1397" s="84">
        <v>1.6694444444444445</v>
      </c>
      <c r="AI1397" s="84">
        <v>3</v>
      </c>
      <c r="AJ1397" s="136">
        <v>4.2999999999999997E-2</v>
      </c>
      <c r="AK1397" s="79" t="s">
        <v>651</v>
      </c>
      <c r="AL1397" s="79" t="s">
        <v>652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73897.5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73897.5</v>
      </c>
      <c r="BH1397" s="130">
        <v>0</v>
      </c>
      <c r="BI1397" s="22">
        <f t="shared" si="63"/>
        <v>0</v>
      </c>
      <c r="BJ1397" s="22">
        <f t="shared" si="64"/>
        <v>147795</v>
      </c>
      <c r="BK1397" s="22">
        <f t="shared" si="65"/>
        <v>147795</v>
      </c>
    </row>
    <row r="1398" spans="1:63" x14ac:dyDescent="0.35">
      <c r="A1398" s="23" t="s">
        <v>2779</v>
      </c>
      <c r="B1398" s="79" t="s">
        <v>2776</v>
      </c>
      <c r="C1398" s="80">
        <v>4</v>
      </c>
      <c r="D1398" s="81" t="s">
        <v>23</v>
      </c>
      <c r="E1398" s="79" t="s">
        <v>458</v>
      </c>
      <c r="F1398" s="79" t="s">
        <v>635</v>
      </c>
      <c r="G1398" s="79" t="s">
        <v>918</v>
      </c>
      <c r="H1398" s="79" t="s">
        <v>656</v>
      </c>
      <c r="I1398" s="79" t="s">
        <v>919</v>
      </c>
      <c r="J1398" s="79" t="s">
        <v>658</v>
      </c>
      <c r="K1398" s="79" t="s">
        <v>472</v>
      </c>
      <c r="L1398" s="79" t="s">
        <v>637</v>
      </c>
      <c r="M1398" s="79" t="s">
        <v>650</v>
      </c>
      <c r="N1398" s="82">
        <v>1</v>
      </c>
      <c r="O1398" s="82">
        <v>1</v>
      </c>
      <c r="P1398" s="82">
        <v>1</v>
      </c>
      <c r="Q1398" s="82">
        <v>1</v>
      </c>
      <c r="R1398" s="82">
        <v>1</v>
      </c>
      <c r="S1398" s="82">
        <v>1</v>
      </c>
      <c r="T1398" s="82">
        <v>0</v>
      </c>
      <c r="U1398" s="82">
        <v>0</v>
      </c>
      <c r="V1398" s="82">
        <v>0</v>
      </c>
      <c r="W1398" s="77">
        <v>76552.5</v>
      </c>
      <c r="X1398" s="77">
        <v>0</v>
      </c>
      <c r="Y1398" s="77">
        <v>0</v>
      </c>
      <c r="Z1398" s="77">
        <v>300.47000000000003</v>
      </c>
      <c r="AA1398" s="77">
        <v>0</v>
      </c>
      <c r="AB1398" s="77">
        <v>0</v>
      </c>
      <c r="AC1398" s="77">
        <v>0</v>
      </c>
      <c r="AD1398" s="77">
        <v>76552.5</v>
      </c>
      <c r="AE1398" s="141">
        <v>44866</v>
      </c>
      <c r="AF1398" s="134">
        <v>46327</v>
      </c>
      <c r="AG1398" s="140">
        <v>76552.5</v>
      </c>
      <c r="AH1398" s="84">
        <v>2.6694444444444443</v>
      </c>
      <c r="AI1398" s="84">
        <v>4</v>
      </c>
      <c r="AJ1398" s="136">
        <v>4.7100000000000003E-2</v>
      </c>
      <c r="AK1398" s="79" t="s">
        <v>651</v>
      </c>
      <c r="AL1398" s="79" t="s">
        <v>652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0</v>
      </c>
      <c r="BI1398" s="22">
        <f t="shared" si="63"/>
        <v>0</v>
      </c>
      <c r="BJ1398" s="22">
        <f t="shared" si="64"/>
        <v>0</v>
      </c>
      <c r="BK1398" s="22">
        <f t="shared" si="65"/>
        <v>0</v>
      </c>
    </row>
    <row r="1399" spans="1:63" x14ac:dyDescent="0.35">
      <c r="A1399" s="23" t="s">
        <v>2780</v>
      </c>
      <c r="B1399" s="79" t="s">
        <v>2776</v>
      </c>
      <c r="C1399" s="80">
        <v>5</v>
      </c>
      <c r="D1399" s="81" t="s">
        <v>23</v>
      </c>
      <c r="E1399" s="79" t="s">
        <v>458</v>
      </c>
      <c r="F1399" s="79" t="s">
        <v>635</v>
      </c>
      <c r="G1399" s="79" t="s">
        <v>918</v>
      </c>
      <c r="H1399" s="79" t="s">
        <v>656</v>
      </c>
      <c r="I1399" s="79" t="s">
        <v>919</v>
      </c>
      <c r="J1399" s="79" t="s">
        <v>658</v>
      </c>
      <c r="K1399" s="79" t="s">
        <v>472</v>
      </c>
      <c r="L1399" s="79" t="s">
        <v>637</v>
      </c>
      <c r="M1399" s="79" t="s">
        <v>650</v>
      </c>
      <c r="N1399" s="82">
        <v>1</v>
      </c>
      <c r="O1399" s="82">
        <v>1</v>
      </c>
      <c r="P1399" s="82">
        <v>1</v>
      </c>
      <c r="Q1399" s="82">
        <v>1</v>
      </c>
      <c r="R1399" s="82">
        <v>1</v>
      </c>
      <c r="S1399" s="82">
        <v>1</v>
      </c>
      <c r="T1399" s="82">
        <v>0</v>
      </c>
      <c r="U1399" s="82">
        <v>0</v>
      </c>
      <c r="V1399" s="82">
        <v>0</v>
      </c>
      <c r="W1399" s="77">
        <v>610945</v>
      </c>
      <c r="X1399" s="77">
        <v>0</v>
      </c>
      <c r="Y1399" s="77">
        <v>0</v>
      </c>
      <c r="Z1399" s="77">
        <v>2581.2399999999998</v>
      </c>
      <c r="AA1399" s="77">
        <v>0</v>
      </c>
      <c r="AB1399" s="77">
        <v>0</v>
      </c>
      <c r="AC1399" s="77">
        <v>0</v>
      </c>
      <c r="AD1399" s="77">
        <v>610945</v>
      </c>
      <c r="AE1399" s="141">
        <v>44866</v>
      </c>
      <c r="AF1399" s="134">
        <v>46692</v>
      </c>
      <c r="AG1399" s="140">
        <v>610945</v>
      </c>
      <c r="AH1399" s="84">
        <v>3.6694444444444443</v>
      </c>
      <c r="AI1399" s="84">
        <v>5</v>
      </c>
      <c r="AJ1399" s="136">
        <v>5.0700000000000002E-2</v>
      </c>
      <c r="AK1399" s="79" t="s">
        <v>651</v>
      </c>
      <c r="AL1399" s="79" t="s">
        <v>652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0</v>
      </c>
      <c r="BI1399" s="22">
        <f t="shared" si="63"/>
        <v>0</v>
      </c>
      <c r="BJ1399" s="22">
        <f t="shared" si="64"/>
        <v>0</v>
      </c>
      <c r="BK1399" s="22">
        <f t="shared" si="65"/>
        <v>0</v>
      </c>
    </row>
    <row r="1400" spans="1:63" x14ac:dyDescent="0.35">
      <c r="A1400" s="23" t="s">
        <v>2781</v>
      </c>
      <c r="B1400" s="79" t="s">
        <v>2776</v>
      </c>
      <c r="C1400" s="80">
        <v>6</v>
      </c>
      <c r="D1400" s="81" t="s">
        <v>23</v>
      </c>
      <c r="E1400" s="79" t="s">
        <v>458</v>
      </c>
      <c r="F1400" s="79" t="s">
        <v>635</v>
      </c>
      <c r="G1400" s="79" t="s">
        <v>918</v>
      </c>
      <c r="H1400" s="79" t="s">
        <v>656</v>
      </c>
      <c r="I1400" s="79" t="s">
        <v>919</v>
      </c>
      <c r="J1400" s="79" t="s">
        <v>658</v>
      </c>
      <c r="K1400" s="79" t="s">
        <v>472</v>
      </c>
      <c r="L1400" s="79" t="s">
        <v>637</v>
      </c>
      <c r="M1400" s="79" t="s">
        <v>650</v>
      </c>
      <c r="N1400" s="82">
        <v>1</v>
      </c>
      <c r="O1400" s="82">
        <v>1</v>
      </c>
      <c r="P1400" s="82">
        <v>1</v>
      </c>
      <c r="Q1400" s="82">
        <v>1</v>
      </c>
      <c r="R1400" s="82">
        <v>1</v>
      </c>
      <c r="S1400" s="82">
        <v>1</v>
      </c>
      <c r="T1400" s="82">
        <v>0</v>
      </c>
      <c r="U1400" s="82">
        <v>0</v>
      </c>
      <c r="V1400" s="82">
        <v>0</v>
      </c>
      <c r="W1400" s="77">
        <v>337480</v>
      </c>
      <c r="X1400" s="77">
        <v>0</v>
      </c>
      <c r="Y1400" s="77">
        <v>0</v>
      </c>
      <c r="Z1400" s="77">
        <v>1507.41</v>
      </c>
      <c r="AA1400" s="77">
        <v>0</v>
      </c>
      <c r="AB1400" s="77">
        <v>0</v>
      </c>
      <c r="AC1400" s="77">
        <v>0</v>
      </c>
      <c r="AD1400" s="77">
        <v>337480</v>
      </c>
      <c r="AE1400" s="141">
        <v>44866</v>
      </c>
      <c r="AF1400" s="134">
        <v>47058</v>
      </c>
      <c r="AG1400" s="140">
        <v>337480</v>
      </c>
      <c r="AH1400" s="84">
        <v>4.6694444444444443</v>
      </c>
      <c r="AI1400" s="84">
        <v>6</v>
      </c>
      <c r="AJ1400" s="136">
        <v>5.3600000000000002E-2</v>
      </c>
      <c r="AK1400" s="79" t="s">
        <v>651</v>
      </c>
      <c r="AL1400" s="79" t="s">
        <v>652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0</v>
      </c>
      <c r="BI1400" s="22">
        <f t="shared" si="63"/>
        <v>0</v>
      </c>
      <c r="BJ1400" s="22">
        <f t="shared" si="64"/>
        <v>0</v>
      </c>
      <c r="BK1400" s="22">
        <f t="shared" si="65"/>
        <v>0</v>
      </c>
    </row>
    <row r="1401" spans="1:63" x14ac:dyDescent="0.35">
      <c r="A1401" s="23" t="s">
        <v>2782</v>
      </c>
      <c r="B1401" s="79" t="s">
        <v>2776</v>
      </c>
      <c r="C1401" s="80">
        <v>7</v>
      </c>
      <c r="D1401" s="81" t="s">
        <v>23</v>
      </c>
      <c r="E1401" s="79" t="s">
        <v>458</v>
      </c>
      <c r="F1401" s="79" t="s">
        <v>635</v>
      </c>
      <c r="G1401" s="79" t="s">
        <v>918</v>
      </c>
      <c r="H1401" s="79" t="s">
        <v>656</v>
      </c>
      <c r="I1401" s="79" t="s">
        <v>919</v>
      </c>
      <c r="J1401" s="79" t="s">
        <v>658</v>
      </c>
      <c r="K1401" s="79" t="s">
        <v>472</v>
      </c>
      <c r="L1401" s="79" t="s">
        <v>637</v>
      </c>
      <c r="M1401" s="79" t="s">
        <v>650</v>
      </c>
      <c r="N1401" s="82">
        <v>1</v>
      </c>
      <c r="O1401" s="82">
        <v>1</v>
      </c>
      <c r="P1401" s="82">
        <v>1</v>
      </c>
      <c r="Q1401" s="82">
        <v>1</v>
      </c>
      <c r="R1401" s="82">
        <v>1</v>
      </c>
      <c r="S1401" s="82">
        <v>1</v>
      </c>
      <c r="T1401" s="82">
        <v>0</v>
      </c>
      <c r="U1401" s="82">
        <v>0</v>
      </c>
      <c r="V1401" s="82">
        <v>0</v>
      </c>
      <c r="W1401" s="77">
        <v>968042.5</v>
      </c>
      <c r="X1401" s="77">
        <v>0</v>
      </c>
      <c r="Y1401" s="77">
        <v>0</v>
      </c>
      <c r="Z1401" s="77">
        <v>4549.8</v>
      </c>
      <c r="AA1401" s="77">
        <v>0</v>
      </c>
      <c r="AB1401" s="77">
        <v>0</v>
      </c>
      <c r="AC1401" s="77">
        <v>0</v>
      </c>
      <c r="AD1401" s="77">
        <v>968042.5</v>
      </c>
      <c r="AE1401" s="141">
        <v>44866</v>
      </c>
      <c r="AF1401" s="134">
        <v>47423</v>
      </c>
      <c r="AG1401" s="140">
        <v>968042.5</v>
      </c>
      <c r="AH1401" s="84">
        <v>5.6694444444444443</v>
      </c>
      <c r="AI1401" s="84">
        <v>7</v>
      </c>
      <c r="AJ1401" s="136">
        <v>5.7881000000000002E-2</v>
      </c>
      <c r="AK1401" s="79" t="s">
        <v>651</v>
      </c>
      <c r="AL1401" s="79" t="s">
        <v>652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0</v>
      </c>
      <c r="BI1401" s="22">
        <f t="shared" si="63"/>
        <v>0</v>
      </c>
      <c r="BJ1401" s="22">
        <f t="shared" si="64"/>
        <v>0</v>
      </c>
      <c r="BK1401" s="22">
        <f t="shared" si="65"/>
        <v>0</v>
      </c>
    </row>
    <row r="1402" spans="1:63" x14ac:dyDescent="0.35">
      <c r="A1402" s="23" t="s">
        <v>2783</v>
      </c>
      <c r="B1402" s="79" t="s">
        <v>2776</v>
      </c>
      <c r="C1402" s="80">
        <v>8</v>
      </c>
      <c r="D1402" s="81" t="s">
        <v>23</v>
      </c>
      <c r="E1402" s="79" t="s">
        <v>458</v>
      </c>
      <c r="F1402" s="79" t="s">
        <v>635</v>
      </c>
      <c r="G1402" s="79" t="s">
        <v>918</v>
      </c>
      <c r="H1402" s="79" t="s">
        <v>656</v>
      </c>
      <c r="I1402" s="79" t="s">
        <v>919</v>
      </c>
      <c r="J1402" s="79" t="s">
        <v>658</v>
      </c>
      <c r="K1402" s="79" t="s">
        <v>472</v>
      </c>
      <c r="L1402" s="79" t="s">
        <v>637</v>
      </c>
      <c r="M1402" s="79" t="s">
        <v>650</v>
      </c>
      <c r="N1402" s="82">
        <v>1</v>
      </c>
      <c r="O1402" s="82">
        <v>1</v>
      </c>
      <c r="P1402" s="82">
        <v>1</v>
      </c>
      <c r="Q1402" s="82">
        <v>1</v>
      </c>
      <c r="R1402" s="82">
        <v>1</v>
      </c>
      <c r="S1402" s="82">
        <v>1</v>
      </c>
      <c r="T1402" s="82">
        <v>0</v>
      </c>
      <c r="U1402" s="82">
        <v>0</v>
      </c>
      <c r="V1402" s="82">
        <v>0</v>
      </c>
      <c r="W1402" s="77">
        <v>2764002.5</v>
      </c>
      <c r="X1402" s="77">
        <v>0</v>
      </c>
      <c r="Y1402" s="77">
        <v>0</v>
      </c>
      <c r="Z1402" s="77">
        <v>13658.78</v>
      </c>
      <c r="AA1402" s="77">
        <v>0</v>
      </c>
      <c r="AB1402" s="77">
        <v>0</v>
      </c>
      <c r="AC1402" s="77">
        <v>0</v>
      </c>
      <c r="AD1402" s="77">
        <v>2764002.5</v>
      </c>
      <c r="AE1402" s="141">
        <v>44866</v>
      </c>
      <c r="AF1402" s="134">
        <v>47788</v>
      </c>
      <c r="AG1402" s="140">
        <v>2764002.5</v>
      </c>
      <c r="AH1402" s="84">
        <v>6.6694444444444443</v>
      </c>
      <c r="AI1402" s="84">
        <v>8</v>
      </c>
      <c r="AJ1402" s="136">
        <v>5.9299999999999999E-2</v>
      </c>
      <c r="AK1402" s="79" t="s">
        <v>651</v>
      </c>
      <c r="AL1402" s="79" t="s">
        <v>652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0</v>
      </c>
      <c r="BI1402" s="22">
        <f t="shared" si="63"/>
        <v>0</v>
      </c>
      <c r="BJ1402" s="22">
        <f t="shared" si="64"/>
        <v>0</v>
      </c>
      <c r="BK1402" s="22">
        <f t="shared" si="65"/>
        <v>0</v>
      </c>
    </row>
    <row r="1403" spans="1:63" x14ac:dyDescent="0.35">
      <c r="A1403" s="23" t="s">
        <v>2785</v>
      </c>
      <c r="B1403" s="79" t="s">
        <v>2784</v>
      </c>
      <c r="C1403" s="80">
        <v>1</v>
      </c>
      <c r="D1403" s="81" t="s">
        <v>23</v>
      </c>
      <c r="E1403" s="79" t="s">
        <v>458</v>
      </c>
      <c r="F1403" s="79" t="s">
        <v>635</v>
      </c>
      <c r="G1403" s="79" t="s">
        <v>655</v>
      </c>
      <c r="H1403" s="79" t="s">
        <v>656</v>
      </c>
      <c r="I1403" s="79" t="s">
        <v>657</v>
      </c>
      <c r="J1403" s="79" t="s">
        <v>658</v>
      </c>
      <c r="K1403" s="79" t="s">
        <v>471</v>
      </c>
      <c r="L1403" s="79" t="s">
        <v>637</v>
      </c>
      <c r="M1403" s="79" t="s">
        <v>650</v>
      </c>
      <c r="N1403" s="82">
        <v>1</v>
      </c>
      <c r="O1403" s="82">
        <v>1</v>
      </c>
      <c r="P1403" s="82">
        <v>1</v>
      </c>
      <c r="Q1403" s="82">
        <v>1</v>
      </c>
      <c r="R1403" s="82">
        <v>1</v>
      </c>
      <c r="S1403" s="82">
        <v>1</v>
      </c>
      <c r="T1403" s="82">
        <v>0</v>
      </c>
      <c r="U1403" s="82">
        <v>0</v>
      </c>
      <c r="V1403" s="82">
        <v>0</v>
      </c>
      <c r="W1403" s="77">
        <v>500000</v>
      </c>
      <c r="X1403" s="77">
        <v>0</v>
      </c>
      <c r="Y1403" s="77">
        <v>0</v>
      </c>
      <c r="Z1403" s="77">
        <v>0</v>
      </c>
      <c r="AA1403" s="77">
        <v>0</v>
      </c>
      <c r="AB1403" s="77">
        <v>0</v>
      </c>
      <c r="AC1403" s="77">
        <v>0</v>
      </c>
      <c r="AD1403" s="77">
        <v>500000</v>
      </c>
      <c r="AE1403" s="141">
        <v>44685</v>
      </c>
      <c r="AF1403" s="134">
        <v>46511</v>
      </c>
      <c r="AG1403" s="140">
        <v>500000</v>
      </c>
      <c r="AH1403" s="84">
        <v>3.1777777777777776</v>
      </c>
      <c r="AI1403" s="84">
        <v>5</v>
      </c>
      <c r="AJ1403" s="136">
        <v>7.1294999999999997E-2</v>
      </c>
      <c r="AK1403" s="79" t="s">
        <v>651</v>
      </c>
      <c r="AL1403" s="79" t="s">
        <v>652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0</v>
      </c>
      <c r="BI1403" s="22">
        <f t="shared" si="63"/>
        <v>0</v>
      </c>
      <c r="BJ1403" s="22">
        <f t="shared" si="64"/>
        <v>0</v>
      </c>
      <c r="BK1403" s="22">
        <f t="shared" si="65"/>
        <v>0</v>
      </c>
    </row>
    <row r="1404" spans="1:63" x14ac:dyDescent="0.35">
      <c r="A1404" s="23" t="s">
        <v>2787</v>
      </c>
      <c r="B1404" s="79" t="s">
        <v>2786</v>
      </c>
      <c r="C1404" s="80">
        <v>2</v>
      </c>
      <c r="D1404" s="81" t="s">
        <v>23</v>
      </c>
      <c r="E1404" s="79" t="s">
        <v>458</v>
      </c>
      <c r="F1404" s="79" t="s">
        <v>635</v>
      </c>
      <c r="G1404" s="79" t="s">
        <v>918</v>
      </c>
      <c r="H1404" s="79" t="s">
        <v>656</v>
      </c>
      <c r="I1404" s="79" t="s">
        <v>919</v>
      </c>
      <c r="J1404" s="79" t="s">
        <v>658</v>
      </c>
      <c r="K1404" s="79" t="s">
        <v>472</v>
      </c>
      <c r="L1404" s="79" t="s">
        <v>637</v>
      </c>
      <c r="M1404" s="79" t="s">
        <v>650</v>
      </c>
      <c r="N1404" s="82">
        <v>1</v>
      </c>
      <c r="O1404" s="82">
        <v>1</v>
      </c>
      <c r="P1404" s="82">
        <v>1</v>
      </c>
      <c r="Q1404" s="82">
        <v>1</v>
      </c>
      <c r="R1404" s="82">
        <v>1</v>
      </c>
      <c r="S1404" s="82">
        <v>1</v>
      </c>
      <c r="T1404" s="82">
        <v>0</v>
      </c>
      <c r="U1404" s="82">
        <v>0</v>
      </c>
      <c r="V1404" s="82">
        <v>0</v>
      </c>
      <c r="W1404" s="77">
        <v>469640</v>
      </c>
      <c r="X1404" s="77">
        <v>0</v>
      </c>
      <c r="Y1404" s="77">
        <v>0</v>
      </c>
      <c r="Z1404" s="77">
        <v>1495.02</v>
      </c>
      <c r="AA1404" s="77">
        <v>0</v>
      </c>
      <c r="AB1404" s="77">
        <v>0</v>
      </c>
      <c r="AC1404" s="77">
        <v>0</v>
      </c>
      <c r="AD1404" s="77">
        <v>469640</v>
      </c>
      <c r="AE1404" s="141">
        <v>44883</v>
      </c>
      <c r="AF1404" s="134">
        <v>45614</v>
      </c>
      <c r="AG1404" s="140">
        <v>469640</v>
      </c>
      <c r="AH1404" s="84">
        <v>0.71666666666666667</v>
      </c>
      <c r="AI1404" s="84">
        <v>2</v>
      </c>
      <c r="AJ1404" s="136">
        <v>3.8199999999999998E-2</v>
      </c>
      <c r="AK1404" s="79" t="s">
        <v>651</v>
      </c>
      <c r="AL1404" s="79" t="s">
        <v>652</v>
      </c>
      <c r="AM1404" s="130">
        <v>0</v>
      </c>
      <c r="AN1404" s="130">
        <v>0</v>
      </c>
      <c r="AO1404" s="130">
        <v>234820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234820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0</v>
      </c>
      <c r="BI1404" s="22">
        <f t="shared" si="63"/>
        <v>469640</v>
      </c>
      <c r="BJ1404" s="22">
        <f t="shared" si="64"/>
        <v>0</v>
      </c>
      <c r="BK1404" s="22">
        <f t="shared" si="65"/>
        <v>469640</v>
      </c>
    </row>
    <row r="1405" spans="1:63" x14ac:dyDescent="0.35">
      <c r="A1405" s="23" t="s">
        <v>2788</v>
      </c>
      <c r="B1405" s="79" t="s">
        <v>2786</v>
      </c>
      <c r="C1405" s="80">
        <v>3</v>
      </c>
      <c r="D1405" s="81" t="s">
        <v>23</v>
      </c>
      <c r="E1405" s="79" t="s">
        <v>458</v>
      </c>
      <c r="F1405" s="79" t="s">
        <v>635</v>
      </c>
      <c r="G1405" s="79" t="s">
        <v>918</v>
      </c>
      <c r="H1405" s="79" t="s">
        <v>656</v>
      </c>
      <c r="I1405" s="79" t="s">
        <v>919</v>
      </c>
      <c r="J1405" s="79" t="s">
        <v>658</v>
      </c>
      <c r="K1405" s="79" t="s">
        <v>472</v>
      </c>
      <c r="L1405" s="79" t="s">
        <v>637</v>
      </c>
      <c r="M1405" s="79" t="s">
        <v>650</v>
      </c>
      <c r="N1405" s="82">
        <v>1</v>
      </c>
      <c r="O1405" s="82">
        <v>1</v>
      </c>
      <c r="P1405" s="82">
        <v>1</v>
      </c>
      <c r="Q1405" s="82">
        <v>1</v>
      </c>
      <c r="R1405" s="82">
        <v>1</v>
      </c>
      <c r="S1405" s="82">
        <v>1</v>
      </c>
      <c r="T1405" s="82">
        <v>0</v>
      </c>
      <c r="U1405" s="82">
        <v>0</v>
      </c>
      <c r="V1405" s="82">
        <v>0</v>
      </c>
      <c r="W1405" s="77">
        <v>433650</v>
      </c>
      <c r="X1405" s="77">
        <v>0</v>
      </c>
      <c r="Y1405" s="77">
        <v>0</v>
      </c>
      <c r="Z1405" s="77">
        <v>1553.91</v>
      </c>
      <c r="AA1405" s="77">
        <v>0</v>
      </c>
      <c r="AB1405" s="77">
        <v>0</v>
      </c>
      <c r="AC1405" s="77">
        <v>0</v>
      </c>
      <c r="AD1405" s="77">
        <v>433650</v>
      </c>
      <c r="AE1405" s="141">
        <v>44883</v>
      </c>
      <c r="AF1405" s="134">
        <v>45979</v>
      </c>
      <c r="AG1405" s="140">
        <v>433650</v>
      </c>
      <c r="AH1405" s="84">
        <v>1.7166666666666666</v>
      </c>
      <c r="AI1405" s="84">
        <v>3</v>
      </c>
      <c r="AJ1405" s="136">
        <v>4.2999999999999997E-2</v>
      </c>
      <c r="AK1405" s="79" t="s">
        <v>651</v>
      </c>
      <c r="AL1405" s="79" t="s">
        <v>652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216825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216825</v>
      </c>
      <c r="BH1405" s="130">
        <v>0</v>
      </c>
      <c r="BI1405" s="22">
        <f t="shared" si="63"/>
        <v>0</v>
      </c>
      <c r="BJ1405" s="22">
        <f t="shared" si="64"/>
        <v>433650</v>
      </c>
      <c r="BK1405" s="22">
        <f t="shared" si="65"/>
        <v>433650</v>
      </c>
    </row>
    <row r="1406" spans="1:63" x14ac:dyDescent="0.35">
      <c r="A1406" s="23" t="s">
        <v>2789</v>
      </c>
      <c r="B1406" s="79" t="s">
        <v>2786</v>
      </c>
      <c r="C1406" s="80">
        <v>4</v>
      </c>
      <c r="D1406" s="81" t="s">
        <v>23</v>
      </c>
      <c r="E1406" s="79" t="s">
        <v>458</v>
      </c>
      <c r="F1406" s="79" t="s">
        <v>635</v>
      </c>
      <c r="G1406" s="79" t="s">
        <v>918</v>
      </c>
      <c r="H1406" s="79" t="s">
        <v>656</v>
      </c>
      <c r="I1406" s="79" t="s">
        <v>919</v>
      </c>
      <c r="J1406" s="79" t="s">
        <v>658</v>
      </c>
      <c r="K1406" s="79" t="s">
        <v>472</v>
      </c>
      <c r="L1406" s="79" t="s">
        <v>637</v>
      </c>
      <c r="M1406" s="79" t="s">
        <v>650</v>
      </c>
      <c r="N1406" s="82">
        <v>1</v>
      </c>
      <c r="O1406" s="82">
        <v>1</v>
      </c>
      <c r="P1406" s="82">
        <v>1</v>
      </c>
      <c r="Q1406" s="82">
        <v>1</v>
      </c>
      <c r="R1406" s="82">
        <v>1</v>
      </c>
      <c r="S1406" s="82">
        <v>1</v>
      </c>
      <c r="T1406" s="82">
        <v>0</v>
      </c>
      <c r="U1406" s="82">
        <v>0</v>
      </c>
      <c r="V1406" s="82">
        <v>0</v>
      </c>
      <c r="W1406" s="77">
        <v>1002705</v>
      </c>
      <c r="X1406" s="77">
        <v>0</v>
      </c>
      <c r="Y1406" s="77">
        <v>0</v>
      </c>
      <c r="Z1406" s="77">
        <v>3935.62</v>
      </c>
      <c r="AA1406" s="77">
        <v>0</v>
      </c>
      <c r="AB1406" s="77">
        <v>0</v>
      </c>
      <c r="AC1406" s="77">
        <v>0</v>
      </c>
      <c r="AD1406" s="77">
        <v>1002705</v>
      </c>
      <c r="AE1406" s="141">
        <v>44883</v>
      </c>
      <c r="AF1406" s="134">
        <v>46344</v>
      </c>
      <c r="AG1406" s="140">
        <v>1002705</v>
      </c>
      <c r="AH1406" s="84">
        <v>2.7166666666666668</v>
      </c>
      <c r="AI1406" s="84">
        <v>4</v>
      </c>
      <c r="AJ1406" s="136">
        <v>4.7100000000000003E-2</v>
      </c>
      <c r="AK1406" s="79" t="s">
        <v>651</v>
      </c>
      <c r="AL1406" s="79" t="s">
        <v>652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0</v>
      </c>
      <c r="BI1406" s="22">
        <f t="shared" si="63"/>
        <v>0</v>
      </c>
      <c r="BJ1406" s="22">
        <f t="shared" si="64"/>
        <v>0</v>
      </c>
      <c r="BK1406" s="22">
        <f t="shared" si="65"/>
        <v>0</v>
      </c>
    </row>
    <row r="1407" spans="1:63" x14ac:dyDescent="0.35">
      <c r="A1407" s="23" t="s">
        <v>2790</v>
      </c>
      <c r="B1407" s="79" t="s">
        <v>2786</v>
      </c>
      <c r="C1407" s="80">
        <v>5</v>
      </c>
      <c r="D1407" s="81" t="s">
        <v>23</v>
      </c>
      <c r="E1407" s="79" t="s">
        <v>458</v>
      </c>
      <c r="F1407" s="79" t="s">
        <v>635</v>
      </c>
      <c r="G1407" s="79" t="s">
        <v>918</v>
      </c>
      <c r="H1407" s="79" t="s">
        <v>656</v>
      </c>
      <c r="I1407" s="79" t="s">
        <v>919</v>
      </c>
      <c r="J1407" s="79" t="s">
        <v>658</v>
      </c>
      <c r="K1407" s="79" t="s">
        <v>472</v>
      </c>
      <c r="L1407" s="79" t="s">
        <v>637</v>
      </c>
      <c r="M1407" s="79" t="s">
        <v>650</v>
      </c>
      <c r="N1407" s="82">
        <v>1</v>
      </c>
      <c r="O1407" s="82">
        <v>1</v>
      </c>
      <c r="P1407" s="82">
        <v>1</v>
      </c>
      <c r="Q1407" s="82">
        <v>1</v>
      </c>
      <c r="R1407" s="82">
        <v>1</v>
      </c>
      <c r="S1407" s="82">
        <v>1</v>
      </c>
      <c r="T1407" s="82">
        <v>0</v>
      </c>
      <c r="U1407" s="82">
        <v>0</v>
      </c>
      <c r="V1407" s="82">
        <v>0</v>
      </c>
      <c r="W1407" s="77">
        <v>2057477.5</v>
      </c>
      <c r="X1407" s="77">
        <v>0</v>
      </c>
      <c r="Y1407" s="77">
        <v>0</v>
      </c>
      <c r="Z1407" s="77">
        <v>8692.84</v>
      </c>
      <c r="AA1407" s="77">
        <v>0</v>
      </c>
      <c r="AB1407" s="77">
        <v>0</v>
      </c>
      <c r="AC1407" s="77">
        <v>0</v>
      </c>
      <c r="AD1407" s="77">
        <v>2057477.5</v>
      </c>
      <c r="AE1407" s="141">
        <v>44883</v>
      </c>
      <c r="AF1407" s="134">
        <v>46709</v>
      </c>
      <c r="AG1407" s="140">
        <v>2057477.5</v>
      </c>
      <c r="AH1407" s="84">
        <v>3.7166666666666668</v>
      </c>
      <c r="AI1407" s="84">
        <v>5</v>
      </c>
      <c r="AJ1407" s="136">
        <v>5.0700000000000002E-2</v>
      </c>
      <c r="AK1407" s="79" t="s">
        <v>651</v>
      </c>
      <c r="AL1407" s="79" t="s">
        <v>652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0</v>
      </c>
      <c r="BI1407" s="22">
        <f t="shared" si="63"/>
        <v>0</v>
      </c>
      <c r="BJ1407" s="22">
        <f t="shared" si="64"/>
        <v>0</v>
      </c>
      <c r="BK1407" s="22">
        <f t="shared" si="65"/>
        <v>0</v>
      </c>
    </row>
    <row r="1408" spans="1:63" x14ac:dyDescent="0.35">
      <c r="A1408" s="23" t="s">
        <v>2791</v>
      </c>
      <c r="B1408" s="79" t="s">
        <v>2786</v>
      </c>
      <c r="C1408" s="80">
        <v>6</v>
      </c>
      <c r="D1408" s="81" t="s">
        <v>23</v>
      </c>
      <c r="E1408" s="79" t="s">
        <v>458</v>
      </c>
      <c r="F1408" s="79" t="s">
        <v>635</v>
      </c>
      <c r="G1408" s="79" t="s">
        <v>918</v>
      </c>
      <c r="H1408" s="79" t="s">
        <v>656</v>
      </c>
      <c r="I1408" s="79" t="s">
        <v>919</v>
      </c>
      <c r="J1408" s="79" t="s">
        <v>658</v>
      </c>
      <c r="K1408" s="79" t="s">
        <v>472</v>
      </c>
      <c r="L1408" s="79" t="s">
        <v>637</v>
      </c>
      <c r="M1408" s="79" t="s">
        <v>650</v>
      </c>
      <c r="N1408" s="82">
        <v>1</v>
      </c>
      <c r="O1408" s="82">
        <v>1</v>
      </c>
      <c r="P1408" s="82">
        <v>1</v>
      </c>
      <c r="Q1408" s="82">
        <v>1</v>
      </c>
      <c r="R1408" s="82">
        <v>1</v>
      </c>
      <c r="S1408" s="82">
        <v>1</v>
      </c>
      <c r="T1408" s="82">
        <v>0</v>
      </c>
      <c r="U1408" s="82">
        <v>0</v>
      </c>
      <c r="V1408" s="82">
        <v>0</v>
      </c>
      <c r="W1408" s="77">
        <v>5450420</v>
      </c>
      <c r="X1408" s="77">
        <v>0</v>
      </c>
      <c r="Y1408" s="77">
        <v>0</v>
      </c>
      <c r="Z1408" s="77">
        <v>24345.21</v>
      </c>
      <c r="AA1408" s="77">
        <v>0</v>
      </c>
      <c r="AB1408" s="77">
        <v>0</v>
      </c>
      <c r="AC1408" s="77">
        <v>0</v>
      </c>
      <c r="AD1408" s="77">
        <v>5450420</v>
      </c>
      <c r="AE1408" s="141">
        <v>44883</v>
      </c>
      <c r="AF1408" s="134">
        <v>47075</v>
      </c>
      <c r="AG1408" s="140">
        <v>5450420</v>
      </c>
      <c r="AH1408" s="84">
        <v>4.7166666666666668</v>
      </c>
      <c r="AI1408" s="84">
        <v>6</v>
      </c>
      <c r="AJ1408" s="136">
        <v>5.3600000000000002E-2</v>
      </c>
      <c r="AK1408" s="79" t="s">
        <v>651</v>
      </c>
      <c r="AL1408" s="79" t="s">
        <v>652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0</v>
      </c>
      <c r="BI1408" s="22">
        <f t="shared" si="63"/>
        <v>0</v>
      </c>
      <c r="BJ1408" s="22">
        <f t="shared" si="64"/>
        <v>0</v>
      </c>
      <c r="BK1408" s="22">
        <f t="shared" si="65"/>
        <v>0</v>
      </c>
    </row>
    <row r="1409" spans="1:63" x14ac:dyDescent="0.35">
      <c r="A1409" s="23" t="s">
        <v>2792</v>
      </c>
      <c r="B1409" s="79" t="s">
        <v>2786</v>
      </c>
      <c r="C1409" s="80">
        <v>7</v>
      </c>
      <c r="D1409" s="81" t="s">
        <v>23</v>
      </c>
      <c r="E1409" s="79" t="s">
        <v>458</v>
      </c>
      <c r="F1409" s="79" t="s">
        <v>635</v>
      </c>
      <c r="G1409" s="79" t="s">
        <v>918</v>
      </c>
      <c r="H1409" s="79" t="s">
        <v>656</v>
      </c>
      <c r="I1409" s="79" t="s">
        <v>919</v>
      </c>
      <c r="J1409" s="79" t="s">
        <v>658</v>
      </c>
      <c r="K1409" s="79" t="s">
        <v>472</v>
      </c>
      <c r="L1409" s="79" t="s">
        <v>637</v>
      </c>
      <c r="M1409" s="79" t="s">
        <v>650</v>
      </c>
      <c r="N1409" s="82">
        <v>1</v>
      </c>
      <c r="O1409" s="82">
        <v>1</v>
      </c>
      <c r="P1409" s="82">
        <v>1</v>
      </c>
      <c r="Q1409" s="82">
        <v>1</v>
      </c>
      <c r="R1409" s="82">
        <v>1</v>
      </c>
      <c r="S1409" s="82">
        <v>1</v>
      </c>
      <c r="T1409" s="82">
        <v>0</v>
      </c>
      <c r="U1409" s="82">
        <v>0</v>
      </c>
      <c r="V1409" s="82">
        <v>0</v>
      </c>
      <c r="W1409" s="77">
        <v>9514340</v>
      </c>
      <c r="X1409" s="77">
        <v>0</v>
      </c>
      <c r="Y1409" s="77">
        <v>0</v>
      </c>
      <c r="Z1409" s="77">
        <v>44717.4</v>
      </c>
      <c r="AA1409" s="77">
        <v>0</v>
      </c>
      <c r="AB1409" s="77">
        <v>0</v>
      </c>
      <c r="AC1409" s="77">
        <v>0</v>
      </c>
      <c r="AD1409" s="77">
        <v>9514340</v>
      </c>
      <c r="AE1409" s="141">
        <v>44883</v>
      </c>
      <c r="AF1409" s="134">
        <v>47440</v>
      </c>
      <c r="AG1409" s="140">
        <v>9514340</v>
      </c>
      <c r="AH1409" s="84">
        <v>5.7166666666666668</v>
      </c>
      <c r="AI1409" s="84">
        <v>7</v>
      </c>
      <c r="AJ1409" s="136">
        <v>5.6399999999999999E-2</v>
      </c>
      <c r="AK1409" s="79" t="s">
        <v>651</v>
      </c>
      <c r="AL1409" s="79" t="s">
        <v>652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0</v>
      </c>
      <c r="BI1409" s="22">
        <f t="shared" si="63"/>
        <v>0</v>
      </c>
      <c r="BJ1409" s="22">
        <f t="shared" si="64"/>
        <v>0</v>
      </c>
      <c r="BK1409" s="22">
        <f t="shared" si="65"/>
        <v>0</v>
      </c>
    </row>
    <row r="1410" spans="1:63" x14ac:dyDescent="0.35">
      <c r="A1410" s="23" t="s">
        <v>2793</v>
      </c>
      <c r="B1410" s="79" t="s">
        <v>2786</v>
      </c>
      <c r="C1410" s="80">
        <v>8</v>
      </c>
      <c r="D1410" s="81" t="s">
        <v>23</v>
      </c>
      <c r="E1410" s="79" t="s">
        <v>458</v>
      </c>
      <c r="F1410" s="79" t="s">
        <v>635</v>
      </c>
      <c r="G1410" s="79" t="s">
        <v>918</v>
      </c>
      <c r="H1410" s="79" t="s">
        <v>656</v>
      </c>
      <c r="I1410" s="79" t="s">
        <v>919</v>
      </c>
      <c r="J1410" s="79" t="s">
        <v>658</v>
      </c>
      <c r="K1410" s="79" t="s">
        <v>472</v>
      </c>
      <c r="L1410" s="79" t="s">
        <v>637</v>
      </c>
      <c r="M1410" s="79" t="s">
        <v>650</v>
      </c>
      <c r="N1410" s="82">
        <v>1</v>
      </c>
      <c r="O1410" s="82">
        <v>1</v>
      </c>
      <c r="P1410" s="82">
        <v>1</v>
      </c>
      <c r="Q1410" s="82">
        <v>1</v>
      </c>
      <c r="R1410" s="82">
        <v>1</v>
      </c>
      <c r="S1410" s="82">
        <v>1</v>
      </c>
      <c r="T1410" s="82">
        <v>0</v>
      </c>
      <c r="U1410" s="82">
        <v>0</v>
      </c>
      <c r="V1410" s="82">
        <v>0</v>
      </c>
      <c r="W1410" s="77">
        <v>2490390</v>
      </c>
      <c r="X1410" s="77">
        <v>0</v>
      </c>
      <c r="Y1410" s="77">
        <v>0</v>
      </c>
      <c r="Z1410" s="77">
        <v>12306.68</v>
      </c>
      <c r="AA1410" s="77">
        <v>0</v>
      </c>
      <c r="AB1410" s="77">
        <v>0</v>
      </c>
      <c r="AC1410" s="77">
        <v>0</v>
      </c>
      <c r="AD1410" s="77">
        <v>2490390</v>
      </c>
      <c r="AE1410" s="141">
        <v>44883</v>
      </c>
      <c r="AF1410" s="134">
        <v>47805</v>
      </c>
      <c r="AG1410" s="140">
        <v>2490390</v>
      </c>
      <c r="AH1410" s="84">
        <v>6.7166666666666668</v>
      </c>
      <c r="AI1410" s="84">
        <v>8</v>
      </c>
      <c r="AJ1410" s="136">
        <v>5.9299999999999999E-2</v>
      </c>
      <c r="AK1410" s="79" t="s">
        <v>651</v>
      </c>
      <c r="AL1410" s="79" t="s">
        <v>652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0</v>
      </c>
      <c r="BI1410" s="22">
        <f t="shared" si="63"/>
        <v>0</v>
      </c>
      <c r="BJ1410" s="22">
        <f t="shared" si="64"/>
        <v>0</v>
      </c>
      <c r="BK1410" s="22">
        <f t="shared" si="65"/>
        <v>0</v>
      </c>
    </row>
    <row r="1411" spans="1:63" x14ac:dyDescent="0.35">
      <c r="A1411" s="23" t="s">
        <v>2794</v>
      </c>
      <c r="B1411" s="79" t="s">
        <v>2786</v>
      </c>
      <c r="C1411" s="80">
        <v>9</v>
      </c>
      <c r="D1411" s="81" t="s">
        <v>23</v>
      </c>
      <c r="E1411" s="79" t="s">
        <v>458</v>
      </c>
      <c r="F1411" s="79" t="s">
        <v>635</v>
      </c>
      <c r="G1411" s="79" t="s">
        <v>918</v>
      </c>
      <c r="H1411" s="79" t="s">
        <v>656</v>
      </c>
      <c r="I1411" s="79" t="s">
        <v>919</v>
      </c>
      <c r="J1411" s="79" t="s">
        <v>658</v>
      </c>
      <c r="K1411" s="79" t="s">
        <v>472</v>
      </c>
      <c r="L1411" s="79" t="s">
        <v>637</v>
      </c>
      <c r="M1411" s="79" t="s">
        <v>650</v>
      </c>
      <c r="N1411" s="82">
        <v>1</v>
      </c>
      <c r="O1411" s="82">
        <v>1</v>
      </c>
      <c r="P1411" s="82">
        <v>1</v>
      </c>
      <c r="Q1411" s="82">
        <v>1</v>
      </c>
      <c r="R1411" s="82">
        <v>1</v>
      </c>
      <c r="S1411" s="82">
        <v>1</v>
      </c>
      <c r="T1411" s="82">
        <v>0</v>
      </c>
      <c r="U1411" s="82">
        <v>0</v>
      </c>
      <c r="V1411" s="82">
        <v>0</v>
      </c>
      <c r="W1411" s="77">
        <v>106200</v>
      </c>
      <c r="X1411" s="77">
        <v>0</v>
      </c>
      <c r="Y1411" s="77">
        <v>0</v>
      </c>
      <c r="Z1411" s="77">
        <v>549.58000000000004</v>
      </c>
      <c r="AA1411" s="77">
        <v>0</v>
      </c>
      <c r="AB1411" s="77">
        <v>0</v>
      </c>
      <c r="AC1411" s="77">
        <v>0</v>
      </c>
      <c r="AD1411" s="77">
        <v>106200</v>
      </c>
      <c r="AE1411" s="141">
        <v>44883</v>
      </c>
      <c r="AF1411" s="134">
        <v>48170</v>
      </c>
      <c r="AG1411" s="140">
        <v>106200</v>
      </c>
      <c r="AH1411" s="84">
        <v>7.7166666666666668</v>
      </c>
      <c r="AI1411" s="84">
        <v>9</v>
      </c>
      <c r="AJ1411" s="136">
        <v>6.2100000000000002E-2</v>
      </c>
      <c r="AK1411" s="79" t="s">
        <v>651</v>
      </c>
      <c r="AL1411" s="79" t="s">
        <v>652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0</v>
      </c>
      <c r="BI1411" s="22">
        <f t="shared" ref="BI1411:BI1474" si="66">SUM(AM1411:AV1411)</f>
        <v>0</v>
      </c>
      <c r="BJ1411" s="22">
        <f t="shared" si="64"/>
        <v>0</v>
      </c>
      <c r="BK1411" s="22">
        <f t="shared" si="65"/>
        <v>0</v>
      </c>
    </row>
    <row r="1412" spans="1:63" x14ac:dyDescent="0.35">
      <c r="A1412" s="23" t="s">
        <v>2796</v>
      </c>
      <c r="B1412" s="79" t="s">
        <v>2795</v>
      </c>
      <c r="C1412" s="80">
        <v>1</v>
      </c>
      <c r="D1412" s="81" t="s">
        <v>23</v>
      </c>
      <c r="E1412" s="79" t="s">
        <v>458</v>
      </c>
      <c r="F1412" s="79" t="s">
        <v>635</v>
      </c>
      <c r="G1412" s="79" t="s">
        <v>55</v>
      </c>
      <c r="H1412" s="79" t="s">
        <v>648</v>
      </c>
      <c r="I1412" s="79" t="s">
        <v>636</v>
      </c>
      <c r="J1412" s="79" t="s">
        <v>649</v>
      </c>
      <c r="K1412" s="79" t="s">
        <v>583</v>
      </c>
      <c r="L1412" s="79" t="s">
        <v>637</v>
      </c>
      <c r="M1412" s="79" t="s">
        <v>650</v>
      </c>
      <c r="N1412" s="82">
        <v>1</v>
      </c>
      <c r="O1412" s="82">
        <v>1</v>
      </c>
      <c r="P1412" s="82">
        <v>1</v>
      </c>
      <c r="Q1412" s="82">
        <v>0</v>
      </c>
      <c r="R1412" s="82">
        <v>0</v>
      </c>
      <c r="S1412" s="82">
        <v>1</v>
      </c>
      <c r="T1412" s="82">
        <v>1</v>
      </c>
      <c r="U1412" s="82">
        <v>1</v>
      </c>
      <c r="V1412" s="82">
        <v>0</v>
      </c>
      <c r="W1412" s="77">
        <v>200000000</v>
      </c>
      <c r="X1412" s="77">
        <v>0</v>
      </c>
      <c r="Y1412" s="77">
        <v>0</v>
      </c>
      <c r="Z1412" s="77">
        <v>0</v>
      </c>
      <c r="AA1412" s="77">
        <v>0</v>
      </c>
      <c r="AB1412" s="77">
        <v>0</v>
      </c>
      <c r="AC1412" s="77">
        <v>0</v>
      </c>
      <c r="AD1412" s="77">
        <v>200000000</v>
      </c>
      <c r="AE1412" s="141">
        <v>44685</v>
      </c>
      <c r="AF1412" s="134">
        <v>46511</v>
      </c>
      <c r="AG1412" s="140">
        <v>200000000</v>
      </c>
      <c r="AH1412" s="84">
        <v>3.1777777777777776</v>
      </c>
      <c r="AI1412" s="84">
        <v>5</v>
      </c>
      <c r="AJ1412" s="136">
        <v>7.1294999999999997E-2</v>
      </c>
      <c r="AK1412" s="79" t="s">
        <v>651</v>
      </c>
      <c r="AL1412" s="79" t="s">
        <v>652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0</v>
      </c>
      <c r="BI1412" s="22">
        <f t="shared" si="66"/>
        <v>0</v>
      </c>
      <c r="BJ1412" s="22">
        <f t="shared" ref="BJ1412:BJ1475" si="67">SUM(AW1412:BH1412)</f>
        <v>0</v>
      </c>
      <c r="BK1412" s="22">
        <f t="shared" ref="BK1412:BK1475" si="68">BI1412+BJ1412</f>
        <v>0</v>
      </c>
    </row>
    <row r="1413" spans="1:63" x14ac:dyDescent="0.35">
      <c r="A1413" s="23" t="s">
        <v>2798</v>
      </c>
      <c r="B1413" s="79" t="s">
        <v>2797</v>
      </c>
      <c r="C1413" s="80">
        <v>1</v>
      </c>
      <c r="D1413" s="81" t="s">
        <v>23</v>
      </c>
      <c r="E1413" s="79" t="s">
        <v>458</v>
      </c>
      <c r="F1413" s="79" t="s">
        <v>635</v>
      </c>
      <c r="G1413" s="79" t="s">
        <v>55</v>
      </c>
      <c r="H1413" s="79" t="s">
        <v>648</v>
      </c>
      <c r="I1413" s="79" t="s">
        <v>636</v>
      </c>
      <c r="J1413" s="79" t="s">
        <v>649</v>
      </c>
      <c r="K1413" s="79" t="s">
        <v>583</v>
      </c>
      <c r="L1413" s="79" t="s">
        <v>637</v>
      </c>
      <c r="M1413" s="79" t="s">
        <v>650</v>
      </c>
      <c r="N1413" s="82">
        <v>1</v>
      </c>
      <c r="O1413" s="82">
        <v>1</v>
      </c>
      <c r="P1413" s="82">
        <v>1</v>
      </c>
      <c r="Q1413" s="82">
        <v>0</v>
      </c>
      <c r="R1413" s="82">
        <v>0</v>
      </c>
      <c r="S1413" s="82">
        <v>1</v>
      </c>
      <c r="T1413" s="82">
        <v>1</v>
      </c>
      <c r="U1413" s="82">
        <v>1</v>
      </c>
      <c r="V1413" s="82">
        <v>0</v>
      </c>
      <c r="W1413" s="77">
        <v>450000000</v>
      </c>
      <c r="X1413" s="77">
        <v>0</v>
      </c>
      <c r="Y1413" s="77">
        <v>0</v>
      </c>
      <c r="Z1413" s="77">
        <v>0</v>
      </c>
      <c r="AA1413" s="77">
        <v>0</v>
      </c>
      <c r="AB1413" s="77">
        <v>0</v>
      </c>
      <c r="AC1413" s="77">
        <v>0</v>
      </c>
      <c r="AD1413" s="77">
        <v>450000000</v>
      </c>
      <c r="AE1413" s="141">
        <v>44698</v>
      </c>
      <c r="AF1413" s="134">
        <v>48351</v>
      </c>
      <c r="AG1413" s="140">
        <v>450000000</v>
      </c>
      <c r="AH1413" s="84">
        <v>8.2138888888888886</v>
      </c>
      <c r="AI1413" s="84">
        <v>10</v>
      </c>
      <c r="AJ1413" s="136">
        <v>7.8262999999999999E-2</v>
      </c>
      <c r="AK1413" s="79" t="s">
        <v>651</v>
      </c>
      <c r="AL1413" s="79" t="s">
        <v>652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0</v>
      </c>
      <c r="BI1413" s="22">
        <f t="shared" si="66"/>
        <v>0</v>
      </c>
      <c r="BJ1413" s="22">
        <f t="shared" si="67"/>
        <v>0</v>
      </c>
      <c r="BK1413" s="22">
        <f t="shared" si="68"/>
        <v>0</v>
      </c>
    </row>
    <row r="1414" spans="1:63" x14ac:dyDescent="0.35">
      <c r="A1414" s="23" t="s">
        <v>2810</v>
      </c>
      <c r="B1414" s="79" t="s">
        <v>2811</v>
      </c>
      <c r="C1414" s="80">
        <v>1</v>
      </c>
      <c r="D1414" s="81" t="s">
        <v>23</v>
      </c>
      <c r="E1414" s="79" t="s">
        <v>458</v>
      </c>
      <c r="F1414" s="79" t="s">
        <v>635</v>
      </c>
      <c r="G1414" s="79" t="s">
        <v>655</v>
      </c>
      <c r="H1414" s="79" t="s">
        <v>656</v>
      </c>
      <c r="I1414" s="79" t="s">
        <v>657</v>
      </c>
      <c r="J1414" s="79" t="s">
        <v>658</v>
      </c>
      <c r="K1414" s="79" t="s">
        <v>471</v>
      </c>
      <c r="L1414" s="79" t="s">
        <v>637</v>
      </c>
      <c r="M1414" s="79" t="s">
        <v>650</v>
      </c>
      <c r="N1414" s="82">
        <v>1</v>
      </c>
      <c r="O1414" s="82">
        <v>1</v>
      </c>
      <c r="P1414" s="82">
        <v>1</v>
      </c>
      <c r="Q1414" s="82">
        <v>1</v>
      </c>
      <c r="R1414" s="82">
        <v>1</v>
      </c>
      <c r="S1414" s="82">
        <v>1</v>
      </c>
      <c r="T1414" s="82">
        <v>0</v>
      </c>
      <c r="U1414" s="82">
        <v>0</v>
      </c>
      <c r="V1414" s="82">
        <v>0</v>
      </c>
      <c r="W1414" s="77">
        <v>3970530.87</v>
      </c>
      <c r="X1414" s="77">
        <v>0</v>
      </c>
      <c r="Y1414" s="77">
        <v>0</v>
      </c>
      <c r="Z1414" s="77">
        <v>0</v>
      </c>
      <c r="AA1414" s="77">
        <v>0</v>
      </c>
      <c r="AB1414" s="77">
        <v>0</v>
      </c>
      <c r="AC1414" s="77">
        <v>0</v>
      </c>
      <c r="AD1414" s="77">
        <v>3970530.87</v>
      </c>
      <c r="AE1414" s="141">
        <v>44685</v>
      </c>
      <c r="AF1414" s="134">
        <v>46511</v>
      </c>
      <c r="AG1414" s="140">
        <v>3970530.87</v>
      </c>
      <c r="AH1414" s="84">
        <v>3.1777777777777776</v>
      </c>
      <c r="AI1414" s="84">
        <v>5</v>
      </c>
      <c r="AJ1414" s="136">
        <v>7.1294999999999997E-2</v>
      </c>
      <c r="AK1414" s="79" t="s">
        <v>651</v>
      </c>
      <c r="AL1414" s="79" t="s">
        <v>652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0</v>
      </c>
      <c r="BI1414" s="22">
        <f t="shared" si="66"/>
        <v>0</v>
      </c>
      <c r="BJ1414" s="22">
        <f t="shared" si="67"/>
        <v>0</v>
      </c>
      <c r="BK1414" s="22">
        <f t="shared" si="68"/>
        <v>0</v>
      </c>
    </row>
    <row r="1415" spans="1:63" x14ac:dyDescent="0.35">
      <c r="A1415" s="23" t="s">
        <v>2812</v>
      </c>
      <c r="B1415" s="79" t="s">
        <v>2813</v>
      </c>
      <c r="C1415" s="80">
        <v>1</v>
      </c>
      <c r="D1415" s="81" t="s">
        <v>23</v>
      </c>
      <c r="E1415" s="79" t="s">
        <v>458</v>
      </c>
      <c r="F1415" s="79" t="s">
        <v>635</v>
      </c>
      <c r="G1415" s="79" t="s">
        <v>655</v>
      </c>
      <c r="H1415" s="79" t="s">
        <v>656</v>
      </c>
      <c r="I1415" s="79" t="s">
        <v>657</v>
      </c>
      <c r="J1415" s="79" t="s">
        <v>658</v>
      </c>
      <c r="K1415" s="79" t="s">
        <v>471</v>
      </c>
      <c r="L1415" s="79" t="s">
        <v>637</v>
      </c>
      <c r="M1415" s="79" t="s">
        <v>650</v>
      </c>
      <c r="N1415" s="82">
        <v>1</v>
      </c>
      <c r="O1415" s="82">
        <v>1</v>
      </c>
      <c r="P1415" s="82">
        <v>1</v>
      </c>
      <c r="Q1415" s="82">
        <v>1</v>
      </c>
      <c r="R1415" s="82">
        <v>1</v>
      </c>
      <c r="S1415" s="82">
        <v>1</v>
      </c>
      <c r="T1415" s="82">
        <v>0</v>
      </c>
      <c r="U1415" s="82">
        <v>0</v>
      </c>
      <c r="V1415" s="82">
        <v>0</v>
      </c>
      <c r="W1415" s="77">
        <v>3970530.87</v>
      </c>
      <c r="X1415" s="77">
        <v>0</v>
      </c>
      <c r="Y1415" s="77">
        <v>0</v>
      </c>
      <c r="Z1415" s="77">
        <v>0</v>
      </c>
      <c r="AA1415" s="77">
        <v>0</v>
      </c>
      <c r="AB1415" s="77">
        <v>0</v>
      </c>
      <c r="AC1415" s="77">
        <v>0</v>
      </c>
      <c r="AD1415" s="77">
        <v>3970530.87</v>
      </c>
      <c r="AE1415" s="141">
        <v>44685</v>
      </c>
      <c r="AF1415" s="134">
        <v>46511</v>
      </c>
      <c r="AG1415" s="140">
        <v>3970530.87</v>
      </c>
      <c r="AH1415" s="84">
        <v>3.1777777777777776</v>
      </c>
      <c r="AI1415" s="84">
        <v>5</v>
      </c>
      <c r="AJ1415" s="136">
        <v>7.1294999999999997E-2</v>
      </c>
      <c r="AK1415" s="79" t="s">
        <v>651</v>
      </c>
      <c r="AL1415" s="79" t="s">
        <v>652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0</v>
      </c>
      <c r="BI1415" s="22">
        <f t="shared" si="66"/>
        <v>0</v>
      </c>
      <c r="BJ1415" s="22">
        <f t="shared" si="67"/>
        <v>0</v>
      </c>
      <c r="BK1415" s="22">
        <f t="shared" si="68"/>
        <v>0</v>
      </c>
    </row>
    <row r="1416" spans="1:63" x14ac:dyDescent="0.35">
      <c r="A1416" s="23" t="s">
        <v>2814</v>
      </c>
      <c r="B1416" s="79" t="s">
        <v>2815</v>
      </c>
      <c r="C1416" s="80">
        <v>1</v>
      </c>
      <c r="D1416" s="81" t="s">
        <v>23</v>
      </c>
      <c r="E1416" s="79" t="s">
        <v>458</v>
      </c>
      <c r="F1416" s="79" t="s">
        <v>635</v>
      </c>
      <c r="G1416" s="79" t="s">
        <v>655</v>
      </c>
      <c r="H1416" s="79" t="s">
        <v>656</v>
      </c>
      <c r="I1416" s="79" t="s">
        <v>657</v>
      </c>
      <c r="J1416" s="79" t="s">
        <v>658</v>
      </c>
      <c r="K1416" s="79" t="s">
        <v>471</v>
      </c>
      <c r="L1416" s="79" t="s">
        <v>637</v>
      </c>
      <c r="M1416" s="79" t="s">
        <v>650</v>
      </c>
      <c r="N1416" s="82">
        <v>1</v>
      </c>
      <c r="O1416" s="82">
        <v>1</v>
      </c>
      <c r="P1416" s="82">
        <v>1</v>
      </c>
      <c r="Q1416" s="82">
        <v>1</v>
      </c>
      <c r="R1416" s="82">
        <v>1</v>
      </c>
      <c r="S1416" s="82">
        <v>1</v>
      </c>
      <c r="T1416" s="82">
        <v>0</v>
      </c>
      <c r="U1416" s="82">
        <v>0</v>
      </c>
      <c r="V1416" s="82">
        <v>0</v>
      </c>
      <c r="W1416" s="77">
        <v>3970530.87</v>
      </c>
      <c r="X1416" s="77">
        <v>0</v>
      </c>
      <c r="Y1416" s="77">
        <v>0</v>
      </c>
      <c r="Z1416" s="77">
        <v>0</v>
      </c>
      <c r="AA1416" s="77">
        <v>0</v>
      </c>
      <c r="AB1416" s="77">
        <v>0</v>
      </c>
      <c r="AC1416" s="77">
        <v>0</v>
      </c>
      <c r="AD1416" s="77">
        <v>3970530.87</v>
      </c>
      <c r="AE1416" s="141">
        <v>44685</v>
      </c>
      <c r="AF1416" s="134">
        <v>46511</v>
      </c>
      <c r="AG1416" s="140">
        <v>3970530.87</v>
      </c>
      <c r="AH1416" s="84">
        <v>3.1777777777777776</v>
      </c>
      <c r="AI1416" s="84">
        <v>5</v>
      </c>
      <c r="AJ1416" s="136">
        <v>7.1294999999999997E-2</v>
      </c>
      <c r="AK1416" s="79" t="s">
        <v>651</v>
      </c>
      <c r="AL1416" s="79" t="s">
        <v>652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0</v>
      </c>
      <c r="BI1416" s="22">
        <f t="shared" si="66"/>
        <v>0</v>
      </c>
      <c r="BJ1416" s="22">
        <f t="shared" si="67"/>
        <v>0</v>
      </c>
      <c r="BK1416" s="22">
        <f t="shared" si="68"/>
        <v>0</v>
      </c>
    </row>
    <row r="1417" spans="1:63" x14ac:dyDescent="0.35">
      <c r="A1417" s="23" t="s">
        <v>2816</v>
      </c>
      <c r="B1417" s="79" t="s">
        <v>2817</v>
      </c>
      <c r="C1417" s="80">
        <v>1</v>
      </c>
      <c r="D1417" s="81" t="s">
        <v>23</v>
      </c>
      <c r="E1417" s="79" t="s">
        <v>458</v>
      </c>
      <c r="F1417" s="79" t="s">
        <v>635</v>
      </c>
      <c r="G1417" s="79" t="s">
        <v>655</v>
      </c>
      <c r="H1417" s="79" t="s">
        <v>656</v>
      </c>
      <c r="I1417" s="79" t="s">
        <v>657</v>
      </c>
      <c r="J1417" s="79" t="s">
        <v>658</v>
      </c>
      <c r="K1417" s="79" t="s">
        <v>471</v>
      </c>
      <c r="L1417" s="79" t="s">
        <v>637</v>
      </c>
      <c r="M1417" s="79" t="s">
        <v>650</v>
      </c>
      <c r="N1417" s="82">
        <v>1</v>
      </c>
      <c r="O1417" s="82">
        <v>1</v>
      </c>
      <c r="P1417" s="82">
        <v>1</v>
      </c>
      <c r="Q1417" s="82">
        <v>1</v>
      </c>
      <c r="R1417" s="82">
        <v>1</v>
      </c>
      <c r="S1417" s="82">
        <v>1</v>
      </c>
      <c r="T1417" s="82">
        <v>0</v>
      </c>
      <c r="U1417" s="82">
        <v>0</v>
      </c>
      <c r="V1417" s="82">
        <v>0</v>
      </c>
      <c r="W1417" s="77">
        <v>3970530.87</v>
      </c>
      <c r="X1417" s="77">
        <v>0</v>
      </c>
      <c r="Y1417" s="77">
        <v>0</v>
      </c>
      <c r="Z1417" s="77">
        <v>0</v>
      </c>
      <c r="AA1417" s="77">
        <v>0</v>
      </c>
      <c r="AB1417" s="77">
        <v>0</v>
      </c>
      <c r="AC1417" s="77">
        <v>0</v>
      </c>
      <c r="AD1417" s="77">
        <v>3970530.87</v>
      </c>
      <c r="AE1417" s="141">
        <v>44685</v>
      </c>
      <c r="AF1417" s="134">
        <v>46511</v>
      </c>
      <c r="AG1417" s="140">
        <v>3970530.87</v>
      </c>
      <c r="AH1417" s="84">
        <v>3.1777777777777776</v>
      </c>
      <c r="AI1417" s="84">
        <v>5</v>
      </c>
      <c r="AJ1417" s="136">
        <v>7.1294999999999997E-2</v>
      </c>
      <c r="AK1417" s="79" t="s">
        <v>651</v>
      </c>
      <c r="AL1417" s="79" t="s">
        <v>652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0</v>
      </c>
      <c r="BI1417" s="22">
        <f t="shared" si="66"/>
        <v>0</v>
      </c>
      <c r="BJ1417" s="22">
        <f t="shared" si="67"/>
        <v>0</v>
      </c>
      <c r="BK1417" s="22">
        <f t="shared" si="68"/>
        <v>0</v>
      </c>
    </row>
    <row r="1418" spans="1:63" x14ac:dyDescent="0.35">
      <c r="A1418" s="23" t="s">
        <v>2818</v>
      </c>
      <c r="B1418" s="79" t="s">
        <v>2819</v>
      </c>
      <c r="C1418" s="80">
        <v>1</v>
      </c>
      <c r="D1418" s="81" t="s">
        <v>23</v>
      </c>
      <c r="E1418" s="79" t="s">
        <v>458</v>
      </c>
      <c r="F1418" s="79" t="s">
        <v>635</v>
      </c>
      <c r="G1418" s="79" t="s">
        <v>655</v>
      </c>
      <c r="H1418" s="79" t="s">
        <v>656</v>
      </c>
      <c r="I1418" s="79" t="s">
        <v>657</v>
      </c>
      <c r="J1418" s="79" t="s">
        <v>658</v>
      </c>
      <c r="K1418" s="79" t="s">
        <v>471</v>
      </c>
      <c r="L1418" s="79" t="s">
        <v>637</v>
      </c>
      <c r="M1418" s="79" t="s">
        <v>650</v>
      </c>
      <c r="N1418" s="82">
        <v>1</v>
      </c>
      <c r="O1418" s="82">
        <v>1</v>
      </c>
      <c r="P1418" s="82">
        <v>1</v>
      </c>
      <c r="Q1418" s="82">
        <v>1</v>
      </c>
      <c r="R1418" s="82">
        <v>1</v>
      </c>
      <c r="S1418" s="82">
        <v>1</v>
      </c>
      <c r="T1418" s="82">
        <v>0</v>
      </c>
      <c r="U1418" s="82">
        <v>0</v>
      </c>
      <c r="V1418" s="82">
        <v>0</v>
      </c>
      <c r="W1418" s="77">
        <v>1985265.44</v>
      </c>
      <c r="X1418" s="77">
        <v>0</v>
      </c>
      <c r="Y1418" s="77">
        <v>0</v>
      </c>
      <c r="Z1418" s="77">
        <v>0</v>
      </c>
      <c r="AA1418" s="77">
        <v>0</v>
      </c>
      <c r="AB1418" s="77">
        <v>0</v>
      </c>
      <c r="AC1418" s="77">
        <v>0</v>
      </c>
      <c r="AD1418" s="77">
        <v>1985265.44</v>
      </c>
      <c r="AE1418" s="141">
        <v>44685</v>
      </c>
      <c r="AF1418" s="134">
        <v>46511</v>
      </c>
      <c r="AG1418" s="140">
        <v>1985265.44</v>
      </c>
      <c r="AH1418" s="84">
        <v>3.1777777777777776</v>
      </c>
      <c r="AI1418" s="84">
        <v>5</v>
      </c>
      <c r="AJ1418" s="136">
        <v>7.1294999999999997E-2</v>
      </c>
      <c r="AK1418" s="79" t="s">
        <v>651</v>
      </c>
      <c r="AL1418" s="79" t="s">
        <v>652</v>
      </c>
      <c r="AM1418" s="130">
        <v>0</v>
      </c>
      <c r="AN1418" s="130">
        <v>0</v>
      </c>
      <c r="AO1418" s="130">
        <v>0</v>
      </c>
      <c r="AP1418" s="130">
        <v>0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0</v>
      </c>
      <c r="BI1418" s="22">
        <f t="shared" si="66"/>
        <v>0</v>
      </c>
      <c r="BJ1418" s="22">
        <f t="shared" si="67"/>
        <v>0</v>
      </c>
      <c r="BK1418" s="22">
        <f t="shared" si="68"/>
        <v>0</v>
      </c>
    </row>
    <row r="1419" spans="1:63" x14ac:dyDescent="0.35">
      <c r="A1419" s="23" t="s">
        <v>2820</v>
      </c>
      <c r="B1419" s="79" t="s">
        <v>2821</v>
      </c>
      <c r="C1419" s="80">
        <v>1</v>
      </c>
      <c r="D1419" s="81" t="s">
        <v>23</v>
      </c>
      <c r="E1419" s="79" t="s">
        <v>458</v>
      </c>
      <c r="F1419" s="79" t="s">
        <v>635</v>
      </c>
      <c r="G1419" s="79" t="s">
        <v>655</v>
      </c>
      <c r="H1419" s="79" t="s">
        <v>656</v>
      </c>
      <c r="I1419" s="79" t="s">
        <v>657</v>
      </c>
      <c r="J1419" s="79" t="s">
        <v>658</v>
      </c>
      <c r="K1419" s="79" t="s">
        <v>471</v>
      </c>
      <c r="L1419" s="79" t="s">
        <v>637</v>
      </c>
      <c r="M1419" s="79" t="s">
        <v>650</v>
      </c>
      <c r="N1419" s="82">
        <v>1</v>
      </c>
      <c r="O1419" s="82">
        <v>1</v>
      </c>
      <c r="P1419" s="82">
        <v>1</v>
      </c>
      <c r="Q1419" s="82">
        <v>1</v>
      </c>
      <c r="R1419" s="82">
        <v>1</v>
      </c>
      <c r="S1419" s="82">
        <v>1</v>
      </c>
      <c r="T1419" s="82">
        <v>0</v>
      </c>
      <c r="U1419" s="82">
        <v>0</v>
      </c>
      <c r="V1419" s="82">
        <v>0</v>
      </c>
      <c r="W1419" s="77">
        <v>1985265.44</v>
      </c>
      <c r="X1419" s="77">
        <v>0</v>
      </c>
      <c r="Y1419" s="77">
        <v>0</v>
      </c>
      <c r="Z1419" s="77">
        <v>0</v>
      </c>
      <c r="AA1419" s="77">
        <v>0</v>
      </c>
      <c r="AB1419" s="77">
        <v>0</v>
      </c>
      <c r="AC1419" s="77">
        <v>0</v>
      </c>
      <c r="AD1419" s="77">
        <v>1985265.44</v>
      </c>
      <c r="AE1419" s="141">
        <v>44685</v>
      </c>
      <c r="AF1419" s="134">
        <v>46511</v>
      </c>
      <c r="AG1419" s="140">
        <v>1985265.44</v>
      </c>
      <c r="AH1419" s="84">
        <v>3.1777777777777776</v>
      </c>
      <c r="AI1419" s="84">
        <v>5</v>
      </c>
      <c r="AJ1419" s="136">
        <v>7.1294999999999997E-2</v>
      </c>
      <c r="AK1419" s="79" t="s">
        <v>651</v>
      </c>
      <c r="AL1419" s="79" t="s">
        <v>652</v>
      </c>
      <c r="AM1419" s="130">
        <v>0</v>
      </c>
      <c r="AN1419" s="130">
        <v>0</v>
      </c>
      <c r="AO1419" s="130">
        <v>0</v>
      </c>
      <c r="AP1419" s="130">
        <v>0</v>
      </c>
      <c r="AQ1419" s="130">
        <v>0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0</v>
      </c>
      <c r="BI1419" s="22">
        <f t="shared" si="66"/>
        <v>0</v>
      </c>
      <c r="BJ1419" s="22">
        <f t="shared" si="67"/>
        <v>0</v>
      </c>
      <c r="BK1419" s="22">
        <f t="shared" si="68"/>
        <v>0</v>
      </c>
    </row>
    <row r="1420" spans="1:63" x14ac:dyDescent="0.35">
      <c r="A1420" s="23" t="s">
        <v>2822</v>
      </c>
      <c r="B1420" s="79" t="s">
        <v>2807</v>
      </c>
      <c r="C1420" s="80">
        <v>2</v>
      </c>
      <c r="D1420" s="81" t="s">
        <v>23</v>
      </c>
      <c r="E1420" s="79" t="s">
        <v>458</v>
      </c>
      <c r="F1420" s="79" t="s">
        <v>635</v>
      </c>
      <c r="G1420" s="79" t="s">
        <v>918</v>
      </c>
      <c r="H1420" s="79" t="s">
        <v>656</v>
      </c>
      <c r="I1420" s="79" t="s">
        <v>919</v>
      </c>
      <c r="J1420" s="79" t="s">
        <v>658</v>
      </c>
      <c r="K1420" s="79" t="s">
        <v>472</v>
      </c>
      <c r="L1420" s="79" t="s">
        <v>637</v>
      </c>
      <c r="M1420" s="79" t="s">
        <v>650</v>
      </c>
      <c r="N1420" s="82">
        <v>1</v>
      </c>
      <c r="O1420" s="82">
        <v>1</v>
      </c>
      <c r="P1420" s="82">
        <v>1</v>
      </c>
      <c r="Q1420" s="82">
        <v>1</v>
      </c>
      <c r="R1420" s="82">
        <v>1</v>
      </c>
      <c r="S1420" s="82">
        <v>1</v>
      </c>
      <c r="T1420" s="82">
        <v>0</v>
      </c>
      <c r="U1420" s="82">
        <v>0</v>
      </c>
      <c r="V1420" s="82">
        <v>0</v>
      </c>
      <c r="W1420" s="77">
        <v>53100</v>
      </c>
      <c r="X1420" s="77">
        <v>0</v>
      </c>
      <c r="Y1420" s="77">
        <v>0</v>
      </c>
      <c r="Z1420" s="77">
        <v>169.03</v>
      </c>
      <c r="AA1420" s="77">
        <v>0</v>
      </c>
      <c r="AB1420" s="77">
        <v>0</v>
      </c>
      <c r="AC1420" s="77">
        <v>0</v>
      </c>
      <c r="AD1420" s="77">
        <v>53100</v>
      </c>
      <c r="AE1420" s="141">
        <v>44910</v>
      </c>
      <c r="AF1420" s="134">
        <v>45641</v>
      </c>
      <c r="AG1420" s="140">
        <v>53100</v>
      </c>
      <c r="AH1420" s="84">
        <v>0.79166666666666663</v>
      </c>
      <c r="AI1420" s="84">
        <v>2</v>
      </c>
      <c r="AJ1420" s="136">
        <v>3.8199999999999998E-2</v>
      </c>
      <c r="AK1420" s="79" t="s">
        <v>651</v>
      </c>
      <c r="AL1420" s="79" t="s">
        <v>652</v>
      </c>
      <c r="AM1420" s="130">
        <v>0</v>
      </c>
      <c r="AN1420" s="130">
        <v>0</v>
      </c>
      <c r="AO1420" s="130">
        <v>0</v>
      </c>
      <c r="AP1420" s="130">
        <v>26550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26550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0</v>
      </c>
      <c r="BI1420" s="22">
        <f t="shared" si="66"/>
        <v>53100</v>
      </c>
      <c r="BJ1420" s="22">
        <f t="shared" si="67"/>
        <v>0</v>
      </c>
      <c r="BK1420" s="22">
        <f t="shared" si="68"/>
        <v>53100</v>
      </c>
    </row>
    <row r="1421" spans="1:63" x14ac:dyDescent="0.35">
      <c r="A1421" s="23" t="s">
        <v>2823</v>
      </c>
      <c r="B1421" s="79" t="s">
        <v>2807</v>
      </c>
      <c r="C1421" s="80">
        <v>3</v>
      </c>
      <c r="D1421" s="81" t="s">
        <v>23</v>
      </c>
      <c r="E1421" s="79" t="s">
        <v>458</v>
      </c>
      <c r="F1421" s="79" t="s">
        <v>635</v>
      </c>
      <c r="G1421" s="79" t="s">
        <v>918</v>
      </c>
      <c r="H1421" s="79" t="s">
        <v>656</v>
      </c>
      <c r="I1421" s="79" t="s">
        <v>919</v>
      </c>
      <c r="J1421" s="79" t="s">
        <v>658</v>
      </c>
      <c r="K1421" s="79" t="s">
        <v>472</v>
      </c>
      <c r="L1421" s="79" t="s">
        <v>637</v>
      </c>
      <c r="M1421" s="79" t="s">
        <v>650</v>
      </c>
      <c r="N1421" s="82">
        <v>1</v>
      </c>
      <c r="O1421" s="82">
        <v>1</v>
      </c>
      <c r="P1421" s="82">
        <v>1</v>
      </c>
      <c r="Q1421" s="82">
        <v>1</v>
      </c>
      <c r="R1421" s="82">
        <v>1</v>
      </c>
      <c r="S1421" s="82">
        <v>1</v>
      </c>
      <c r="T1421" s="82">
        <v>0</v>
      </c>
      <c r="U1421" s="82">
        <v>0</v>
      </c>
      <c r="V1421" s="82">
        <v>0</v>
      </c>
      <c r="W1421" s="77">
        <v>286740</v>
      </c>
      <c r="X1421" s="77">
        <v>0</v>
      </c>
      <c r="Y1421" s="77">
        <v>0</v>
      </c>
      <c r="Z1421" s="77">
        <v>1027.48</v>
      </c>
      <c r="AA1421" s="77">
        <v>0</v>
      </c>
      <c r="AB1421" s="77">
        <v>0</v>
      </c>
      <c r="AC1421" s="77">
        <v>0</v>
      </c>
      <c r="AD1421" s="77">
        <v>286740</v>
      </c>
      <c r="AE1421" s="141">
        <v>44910</v>
      </c>
      <c r="AF1421" s="134">
        <v>46006</v>
      </c>
      <c r="AG1421" s="140">
        <v>286740</v>
      </c>
      <c r="AH1421" s="84">
        <v>1.7916666666666667</v>
      </c>
      <c r="AI1421" s="84">
        <v>3</v>
      </c>
      <c r="AJ1421" s="136">
        <v>4.2999999999999997E-2</v>
      </c>
      <c r="AK1421" s="79" t="s">
        <v>651</v>
      </c>
      <c r="AL1421" s="79" t="s">
        <v>652</v>
      </c>
      <c r="AM1421" s="130">
        <v>0</v>
      </c>
      <c r="AN1421" s="130">
        <v>0</v>
      </c>
      <c r="AO1421" s="130">
        <v>0</v>
      </c>
      <c r="AP1421" s="130">
        <v>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143370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143370</v>
      </c>
      <c r="BI1421" s="22">
        <f t="shared" si="66"/>
        <v>0</v>
      </c>
      <c r="BJ1421" s="22">
        <f t="shared" si="67"/>
        <v>286740</v>
      </c>
      <c r="BK1421" s="22">
        <f t="shared" si="68"/>
        <v>286740</v>
      </c>
    </row>
    <row r="1422" spans="1:63" x14ac:dyDescent="0.35">
      <c r="A1422" s="23" t="s">
        <v>2824</v>
      </c>
      <c r="B1422" s="79" t="s">
        <v>2807</v>
      </c>
      <c r="C1422" s="80">
        <v>4</v>
      </c>
      <c r="D1422" s="81" t="s">
        <v>23</v>
      </c>
      <c r="E1422" s="79" t="s">
        <v>458</v>
      </c>
      <c r="F1422" s="79" t="s">
        <v>635</v>
      </c>
      <c r="G1422" s="79" t="s">
        <v>918</v>
      </c>
      <c r="H1422" s="79" t="s">
        <v>656</v>
      </c>
      <c r="I1422" s="79" t="s">
        <v>919</v>
      </c>
      <c r="J1422" s="79" t="s">
        <v>658</v>
      </c>
      <c r="K1422" s="79" t="s">
        <v>472</v>
      </c>
      <c r="L1422" s="79" t="s">
        <v>637</v>
      </c>
      <c r="M1422" s="79" t="s">
        <v>650</v>
      </c>
      <c r="N1422" s="82">
        <v>1</v>
      </c>
      <c r="O1422" s="82">
        <v>1</v>
      </c>
      <c r="P1422" s="82">
        <v>1</v>
      </c>
      <c r="Q1422" s="82">
        <v>1</v>
      </c>
      <c r="R1422" s="82">
        <v>1</v>
      </c>
      <c r="S1422" s="82">
        <v>1</v>
      </c>
      <c r="T1422" s="82">
        <v>0</v>
      </c>
      <c r="U1422" s="82">
        <v>0</v>
      </c>
      <c r="V1422" s="82">
        <v>0</v>
      </c>
      <c r="W1422" s="77">
        <v>461675</v>
      </c>
      <c r="X1422" s="77">
        <v>0</v>
      </c>
      <c r="Y1422" s="77">
        <v>0</v>
      </c>
      <c r="Z1422" s="77">
        <v>1812.07</v>
      </c>
      <c r="AA1422" s="77">
        <v>0</v>
      </c>
      <c r="AB1422" s="77">
        <v>0</v>
      </c>
      <c r="AC1422" s="77">
        <v>0</v>
      </c>
      <c r="AD1422" s="77">
        <v>461675</v>
      </c>
      <c r="AE1422" s="141">
        <v>44910</v>
      </c>
      <c r="AF1422" s="134">
        <v>46371</v>
      </c>
      <c r="AG1422" s="140">
        <v>461675</v>
      </c>
      <c r="AH1422" s="84">
        <v>2.7916666666666665</v>
      </c>
      <c r="AI1422" s="84">
        <v>4</v>
      </c>
      <c r="AJ1422" s="136">
        <v>4.7100000000000003E-2</v>
      </c>
      <c r="AK1422" s="79" t="s">
        <v>651</v>
      </c>
      <c r="AL1422" s="79" t="s">
        <v>652</v>
      </c>
      <c r="AM1422" s="130">
        <v>0</v>
      </c>
      <c r="AN1422" s="130">
        <v>0</v>
      </c>
      <c r="AO1422" s="130">
        <v>0</v>
      </c>
      <c r="AP1422" s="130">
        <v>0</v>
      </c>
      <c r="AQ1422" s="130">
        <v>0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0</v>
      </c>
      <c r="BI1422" s="22">
        <f t="shared" si="66"/>
        <v>0</v>
      </c>
      <c r="BJ1422" s="22">
        <f t="shared" si="67"/>
        <v>0</v>
      </c>
      <c r="BK1422" s="22">
        <f t="shared" si="68"/>
        <v>0</v>
      </c>
    </row>
    <row r="1423" spans="1:63" x14ac:dyDescent="0.35">
      <c r="A1423" s="23" t="s">
        <v>2825</v>
      </c>
      <c r="B1423" s="79" t="s">
        <v>2807</v>
      </c>
      <c r="C1423" s="80">
        <v>5</v>
      </c>
      <c r="D1423" s="81" t="s">
        <v>23</v>
      </c>
      <c r="E1423" s="79" t="s">
        <v>458</v>
      </c>
      <c r="F1423" s="79" t="s">
        <v>635</v>
      </c>
      <c r="G1423" s="79" t="s">
        <v>918</v>
      </c>
      <c r="H1423" s="79" t="s">
        <v>656</v>
      </c>
      <c r="I1423" s="79" t="s">
        <v>919</v>
      </c>
      <c r="J1423" s="79" t="s">
        <v>658</v>
      </c>
      <c r="K1423" s="79" t="s">
        <v>472</v>
      </c>
      <c r="L1423" s="79" t="s">
        <v>637</v>
      </c>
      <c r="M1423" s="79" t="s">
        <v>650</v>
      </c>
      <c r="N1423" s="82">
        <v>1</v>
      </c>
      <c r="O1423" s="82">
        <v>1</v>
      </c>
      <c r="P1423" s="82">
        <v>1</v>
      </c>
      <c r="Q1423" s="82">
        <v>1</v>
      </c>
      <c r="R1423" s="82">
        <v>1</v>
      </c>
      <c r="S1423" s="82">
        <v>1</v>
      </c>
      <c r="T1423" s="82">
        <v>0</v>
      </c>
      <c r="U1423" s="82">
        <v>0</v>
      </c>
      <c r="V1423" s="82">
        <v>0</v>
      </c>
      <c r="W1423" s="77">
        <v>448842.5</v>
      </c>
      <c r="X1423" s="77">
        <v>0</v>
      </c>
      <c r="Y1423" s="77">
        <v>0</v>
      </c>
      <c r="Z1423" s="77">
        <v>1896.36</v>
      </c>
      <c r="AA1423" s="77">
        <v>0</v>
      </c>
      <c r="AB1423" s="77">
        <v>0</v>
      </c>
      <c r="AC1423" s="77">
        <v>0</v>
      </c>
      <c r="AD1423" s="77">
        <v>448842.5</v>
      </c>
      <c r="AE1423" s="141">
        <v>44910</v>
      </c>
      <c r="AF1423" s="134">
        <v>46736</v>
      </c>
      <c r="AG1423" s="140">
        <v>448842.5</v>
      </c>
      <c r="AH1423" s="84">
        <v>3.7916666666666665</v>
      </c>
      <c r="AI1423" s="84">
        <v>5</v>
      </c>
      <c r="AJ1423" s="136">
        <v>5.0700000000000002E-2</v>
      </c>
      <c r="AK1423" s="79" t="s">
        <v>651</v>
      </c>
      <c r="AL1423" s="79" t="s">
        <v>652</v>
      </c>
      <c r="AM1423" s="130">
        <v>0</v>
      </c>
      <c r="AN1423" s="130">
        <v>0</v>
      </c>
      <c r="AO1423" s="130">
        <v>0</v>
      </c>
      <c r="AP1423" s="130">
        <v>0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0</v>
      </c>
      <c r="BI1423" s="22">
        <f t="shared" si="66"/>
        <v>0</v>
      </c>
      <c r="BJ1423" s="22">
        <f t="shared" si="67"/>
        <v>0</v>
      </c>
      <c r="BK1423" s="22">
        <f t="shared" si="68"/>
        <v>0</v>
      </c>
    </row>
    <row r="1424" spans="1:63" x14ac:dyDescent="0.35">
      <c r="A1424" s="23" t="s">
        <v>2826</v>
      </c>
      <c r="B1424" s="79" t="s">
        <v>2807</v>
      </c>
      <c r="C1424" s="80">
        <v>6</v>
      </c>
      <c r="D1424" s="81" t="s">
        <v>23</v>
      </c>
      <c r="E1424" s="79" t="s">
        <v>458</v>
      </c>
      <c r="F1424" s="79" t="s">
        <v>635</v>
      </c>
      <c r="G1424" s="79" t="s">
        <v>918</v>
      </c>
      <c r="H1424" s="79" t="s">
        <v>656</v>
      </c>
      <c r="I1424" s="79" t="s">
        <v>919</v>
      </c>
      <c r="J1424" s="79" t="s">
        <v>658</v>
      </c>
      <c r="K1424" s="79" t="s">
        <v>472</v>
      </c>
      <c r="L1424" s="79" t="s">
        <v>637</v>
      </c>
      <c r="M1424" s="79" t="s">
        <v>650</v>
      </c>
      <c r="N1424" s="82">
        <v>1</v>
      </c>
      <c r="O1424" s="82">
        <v>1</v>
      </c>
      <c r="P1424" s="82">
        <v>1</v>
      </c>
      <c r="Q1424" s="82">
        <v>1</v>
      </c>
      <c r="R1424" s="82">
        <v>1</v>
      </c>
      <c r="S1424" s="82">
        <v>1</v>
      </c>
      <c r="T1424" s="82">
        <v>0</v>
      </c>
      <c r="U1424" s="82">
        <v>0</v>
      </c>
      <c r="V1424" s="82">
        <v>0</v>
      </c>
      <c r="W1424" s="77">
        <v>409755</v>
      </c>
      <c r="X1424" s="77">
        <v>0</v>
      </c>
      <c r="Y1424" s="77">
        <v>0</v>
      </c>
      <c r="Z1424" s="77">
        <v>1830.24</v>
      </c>
      <c r="AA1424" s="77">
        <v>0</v>
      </c>
      <c r="AB1424" s="77">
        <v>0</v>
      </c>
      <c r="AC1424" s="77">
        <v>0</v>
      </c>
      <c r="AD1424" s="77">
        <v>409755</v>
      </c>
      <c r="AE1424" s="141">
        <v>44910</v>
      </c>
      <c r="AF1424" s="134">
        <v>47102</v>
      </c>
      <c r="AG1424" s="140">
        <v>409755</v>
      </c>
      <c r="AH1424" s="84">
        <v>4.791666666666667</v>
      </c>
      <c r="AI1424" s="84">
        <v>6</v>
      </c>
      <c r="AJ1424" s="136">
        <v>5.3600000000000002E-2</v>
      </c>
      <c r="AK1424" s="79" t="s">
        <v>651</v>
      </c>
      <c r="AL1424" s="79" t="s">
        <v>652</v>
      </c>
      <c r="AM1424" s="130">
        <v>0</v>
      </c>
      <c r="AN1424" s="130">
        <v>0</v>
      </c>
      <c r="AO1424" s="130">
        <v>0</v>
      </c>
      <c r="AP1424" s="130">
        <v>0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0</v>
      </c>
      <c r="BI1424" s="22">
        <f t="shared" si="66"/>
        <v>0</v>
      </c>
      <c r="BJ1424" s="22">
        <f t="shared" si="67"/>
        <v>0</v>
      </c>
      <c r="BK1424" s="22">
        <f t="shared" si="68"/>
        <v>0</v>
      </c>
    </row>
    <row r="1425" spans="1:63" x14ac:dyDescent="0.35">
      <c r="A1425" s="23" t="s">
        <v>2827</v>
      </c>
      <c r="B1425" s="79" t="s">
        <v>2807</v>
      </c>
      <c r="C1425" s="80">
        <v>7</v>
      </c>
      <c r="D1425" s="81" t="s">
        <v>23</v>
      </c>
      <c r="E1425" s="79" t="s">
        <v>458</v>
      </c>
      <c r="F1425" s="79" t="s">
        <v>635</v>
      </c>
      <c r="G1425" s="79" t="s">
        <v>918</v>
      </c>
      <c r="H1425" s="79" t="s">
        <v>656</v>
      </c>
      <c r="I1425" s="79" t="s">
        <v>919</v>
      </c>
      <c r="J1425" s="79" t="s">
        <v>658</v>
      </c>
      <c r="K1425" s="79" t="s">
        <v>472</v>
      </c>
      <c r="L1425" s="79" t="s">
        <v>637</v>
      </c>
      <c r="M1425" s="79" t="s">
        <v>650</v>
      </c>
      <c r="N1425" s="82">
        <v>1</v>
      </c>
      <c r="O1425" s="82">
        <v>1</v>
      </c>
      <c r="P1425" s="82">
        <v>1</v>
      </c>
      <c r="Q1425" s="82">
        <v>1</v>
      </c>
      <c r="R1425" s="82">
        <v>1</v>
      </c>
      <c r="S1425" s="82">
        <v>1</v>
      </c>
      <c r="T1425" s="82">
        <v>0</v>
      </c>
      <c r="U1425" s="82">
        <v>0</v>
      </c>
      <c r="V1425" s="82">
        <v>0</v>
      </c>
      <c r="W1425" s="77">
        <v>704312.5</v>
      </c>
      <c r="X1425" s="77">
        <v>0</v>
      </c>
      <c r="Y1425" s="77">
        <v>0</v>
      </c>
      <c r="Z1425" s="77">
        <v>3310.27</v>
      </c>
      <c r="AA1425" s="77">
        <v>0</v>
      </c>
      <c r="AB1425" s="77">
        <v>0</v>
      </c>
      <c r="AC1425" s="77">
        <v>0</v>
      </c>
      <c r="AD1425" s="77">
        <v>704312.5</v>
      </c>
      <c r="AE1425" s="141">
        <v>44910</v>
      </c>
      <c r="AF1425" s="134">
        <v>47467</v>
      </c>
      <c r="AG1425" s="140">
        <v>704312.5</v>
      </c>
      <c r="AH1425" s="84">
        <v>5.791666666666667</v>
      </c>
      <c r="AI1425" s="84">
        <v>7</v>
      </c>
      <c r="AJ1425" s="136">
        <v>5.6399999999999999E-2</v>
      </c>
      <c r="AK1425" s="79" t="s">
        <v>651</v>
      </c>
      <c r="AL1425" s="79" t="s">
        <v>652</v>
      </c>
      <c r="AM1425" s="130">
        <v>0</v>
      </c>
      <c r="AN1425" s="130">
        <v>0</v>
      </c>
      <c r="AO1425" s="130">
        <v>0</v>
      </c>
      <c r="AP1425" s="130">
        <v>0</v>
      </c>
      <c r="AQ1425" s="130">
        <v>0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0</v>
      </c>
      <c r="BI1425" s="22">
        <f t="shared" si="66"/>
        <v>0</v>
      </c>
      <c r="BJ1425" s="22">
        <f t="shared" si="67"/>
        <v>0</v>
      </c>
      <c r="BK1425" s="22">
        <f t="shared" si="68"/>
        <v>0</v>
      </c>
    </row>
    <row r="1426" spans="1:63" x14ac:dyDescent="0.35">
      <c r="A1426" s="23" t="s">
        <v>2828</v>
      </c>
      <c r="B1426" s="79" t="s">
        <v>2807</v>
      </c>
      <c r="C1426" s="80">
        <v>8</v>
      </c>
      <c r="D1426" s="81" t="s">
        <v>23</v>
      </c>
      <c r="E1426" s="79" t="s">
        <v>458</v>
      </c>
      <c r="F1426" s="79" t="s">
        <v>635</v>
      </c>
      <c r="G1426" s="79" t="s">
        <v>918</v>
      </c>
      <c r="H1426" s="79" t="s">
        <v>656</v>
      </c>
      <c r="I1426" s="79" t="s">
        <v>919</v>
      </c>
      <c r="J1426" s="79" t="s">
        <v>658</v>
      </c>
      <c r="K1426" s="79" t="s">
        <v>472</v>
      </c>
      <c r="L1426" s="79" t="s">
        <v>637</v>
      </c>
      <c r="M1426" s="79" t="s">
        <v>650</v>
      </c>
      <c r="N1426" s="82">
        <v>1</v>
      </c>
      <c r="O1426" s="82">
        <v>1</v>
      </c>
      <c r="P1426" s="82">
        <v>1</v>
      </c>
      <c r="Q1426" s="82">
        <v>1</v>
      </c>
      <c r="R1426" s="82">
        <v>1</v>
      </c>
      <c r="S1426" s="82">
        <v>1</v>
      </c>
      <c r="T1426" s="82">
        <v>0</v>
      </c>
      <c r="U1426" s="82">
        <v>0</v>
      </c>
      <c r="V1426" s="82">
        <v>0</v>
      </c>
      <c r="W1426" s="77">
        <v>2512957.5</v>
      </c>
      <c r="X1426" s="77">
        <v>0</v>
      </c>
      <c r="Y1426" s="77">
        <v>0</v>
      </c>
      <c r="Z1426" s="77">
        <v>12418.2</v>
      </c>
      <c r="AA1426" s="77">
        <v>0</v>
      </c>
      <c r="AB1426" s="77">
        <v>0</v>
      </c>
      <c r="AC1426" s="77">
        <v>0</v>
      </c>
      <c r="AD1426" s="77">
        <v>2512957.5</v>
      </c>
      <c r="AE1426" s="141">
        <v>44910</v>
      </c>
      <c r="AF1426" s="134">
        <v>47832</v>
      </c>
      <c r="AG1426" s="140">
        <v>2512957.5</v>
      </c>
      <c r="AH1426" s="84">
        <v>6.791666666666667</v>
      </c>
      <c r="AI1426" s="84">
        <v>8</v>
      </c>
      <c r="AJ1426" s="136">
        <v>5.9299999999999999E-2</v>
      </c>
      <c r="AK1426" s="79" t="s">
        <v>651</v>
      </c>
      <c r="AL1426" s="79" t="s">
        <v>652</v>
      </c>
      <c r="AM1426" s="130">
        <v>0</v>
      </c>
      <c r="AN1426" s="130">
        <v>0</v>
      </c>
      <c r="AO1426" s="130">
        <v>0</v>
      </c>
      <c r="AP1426" s="130">
        <v>0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0</v>
      </c>
      <c r="BI1426" s="22">
        <f t="shared" si="66"/>
        <v>0</v>
      </c>
      <c r="BJ1426" s="22">
        <f t="shared" si="67"/>
        <v>0</v>
      </c>
      <c r="BK1426" s="22">
        <f t="shared" si="68"/>
        <v>0</v>
      </c>
    </row>
    <row r="1427" spans="1:63" x14ac:dyDescent="0.35">
      <c r="A1427" s="23" t="s">
        <v>2829</v>
      </c>
      <c r="B1427" s="79" t="s">
        <v>2807</v>
      </c>
      <c r="C1427" s="80">
        <v>9</v>
      </c>
      <c r="D1427" s="81" t="s">
        <v>23</v>
      </c>
      <c r="E1427" s="79" t="s">
        <v>458</v>
      </c>
      <c r="F1427" s="79" t="s">
        <v>635</v>
      </c>
      <c r="G1427" s="79" t="s">
        <v>918</v>
      </c>
      <c r="H1427" s="79" t="s">
        <v>656</v>
      </c>
      <c r="I1427" s="79" t="s">
        <v>919</v>
      </c>
      <c r="J1427" s="79" t="s">
        <v>658</v>
      </c>
      <c r="K1427" s="79" t="s">
        <v>472</v>
      </c>
      <c r="L1427" s="79" t="s">
        <v>637</v>
      </c>
      <c r="M1427" s="79" t="s">
        <v>650</v>
      </c>
      <c r="N1427" s="82">
        <v>1</v>
      </c>
      <c r="O1427" s="82">
        <v>1</v>
      </c>
      <c r="P1427" s="82">
        <v>1</v>
      </c>
      <c r="Q1427" s="82">
        <v>1</v>
      </c>
      <c r="R1427" s="82">
        <v>1</v>
      </c>
      <c r="S1427" s="82">
        <v>1</v>
      </c>
      <c r="T1427" s="82">
        <v>0</v>
      </c>
      <c r="U1427" s="82">
        <v>0</v>
      </c>
      <c r="V1427" s="82">
        <v>0</v>
      </c>
      <c r="W1427" s="77">
        <v>53100</v>
      </c>
      <c r="X1427" s="77">
        <v>0</v>
      </c>
      <c r="Y1427" s="77">
        <v>0</v>
      </c>
      <c r="Z1427" s="77">
        <v>274.79000000000002</v>
      </c>
      <c r="AA1427" s="77">
        <v>0</v>
      </c>
      <c r="AB1427" s="77">
        <v>0</v>
      </c>
      <c r="AC1427" s="77">
        <v>0</v>
      </c>
      <c r="AD1427" s="77">
        <v>53100</v>
      </c>
      <c r="AE1427" s="141">
        <v>44910</v>
      </c>
      <c r="AF1427" s="134">
        <v>48197</v>
      </c>
      <c r="AG1427" s="140">
        <v>53100</v>
      </c>
      <c r="AH1427" s="84">
        <v>7.791666666666667</v>
      </c>
      <c r="AI1427" s="84">
        <v>9</v>
      </c>
      <c r="AJ1427" s="136">
        <v>6.2100000000000002E-2</v>
      </c>
      <c r="AK1427" s="79" t="s">
        <v>651</v>
      </c>
      <c r="AL1427" s="79" t="s">
        <v>652</v>
      </c>
      <c r="AM1427" s="130">
        <v>0</v>
      </c>
      <c r="AN1427" s="130">
        <v>0</v>
      </c>
      <c r="AO1427" s="130">
        <v>0</v>
      </c>
      <c r="AP1427" s="130">
        <v>0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0</v>
      </c>
      <c r="BI1427" s="22">
        <f t="shared" si="66"/>
        <v>0</v>
      </c>
      <c r="BJ1427" s="22">
        <f t="shared" si="67"/>
        <v>0</v>
      </c>
      <c r="BK1427" s="22">
        <f t="shared" si="68"/>
        <v>0</v>
      </c>
    </row>
    <row r="1428" spans="1:63" x14ac:dyDescent="0.35">
      <c r="A1428" s="23" t="s">
        <v>2830</v>
      </c>
      <c r="B1428" s="79" t="s">
        <v>2831</v>
      </c>
      <c r="C1428" s="80">
        <v>1</v>
      </c>
      <c r="D1428" s="81" t="s">
        <v>23</v>
      </c>
      <c r="E1428" s="79" t="s">
        <v>458</v>
      </c>
      <c r="F1428" s="79" t="s">
        <v>635</v>
      </c>
      <c r="G1428" s="79" t="s">
        <v>918</v>
      </c>
      <c r="H1428" s="79" t="s">
        <v>656</v>
      </c>
      <c r="I1428" s="79" t="s">
        <v>919</v>
      </c>
      <c r="J1428" s="79" t="s">
        <v>658</v>
      </c>
      <c r="K1428" s="79" t="s">
        <v>472</v>
      </c>
      <c r="L1428" s="79" t="s">
        <v>637</v>
      </c>
      <c r="M1428" s="79" t="s">
        <v>650</v>
      </c>
      <c r="N1428" s="82">
        <v>1</v>
      </c>
      <c r="O1428" s="82">
        <v>1</v>
      </c>
      <c r="P1428" s="82">
        <v>1</v>
      </c>
      <c r="Q1428" s="82">
        <v>1</v>
      </c>
      <c r="R1428" s="82">
        <v>1</v>
      </c>
      <c r="S1428" s="82">
        <v>1</v>
      </c>
      <c r="T1428" s="82">
        <v>0</v>
      </c>
      <c r="U1428" s="82">
        <v>0</v>
      </c>
      <c r="V1428" s="82">
        <v>0</v>
      </c>
      <c r="W1428" s="77">
        <v>35744.17</v>
      </c>
      <c r="X1428" s="77">
        <v>0</v>
      </c>
      <c r="Y1428" s="77">
        <v>0</v>
      </c>
      <c r="Z1428" s="77">
        <v>113.79</v>
      </c>
      <c r="AA1428" s="77">
        <v>0</v>
      </c>
      <c r="AB1428" s="77">
        <v>0</v>
      </c>
      <c r="AC1428" s="77">
        <v>0</v>
      </c>
      <c r="AD1428" s="77">
        <v>35744.17</v>
      </c>
      <c r="AE1428" s="141">
        <v>44922</v>
      </c>
      <c r="AF1428" s="134">
        <v>45653</v>
      </c>
      <c r="AG1428" s="140">
        <v>35744.17</v>
      </c>
      <c r="AH1428" s="84">
        <v>0.82499999999999996</v>
      </c>
      <c r="AI1428" s="84">
        <v>2</v>
      </c>
      <c r="AJ1428" s="136">
        <v>3.8199999999999998E-2</v>
      </c>
      <c r="AK1428" s="79" t="s">
        <v>651</v>
      </c>
      <c r="AL1428" s="79" t="s">
        <v>652</v>
      </c>
      <c r="AM1428" s="130">
        <v>0</v>
      </c>
      <c r="AN1428" s="130">
        <v>0</v>
      </c>
      <c r="AO1428" s="130">
        <v>0</v>
      </c>
      <c r="AP1428" s="130">
        <v>17872.09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17872.09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0</v>
      </c>
      <c r="BI1428" s="22">
        <f t="shared" si="66"/>
        <v>35744.18</v>
      </c>
      <c r="BJ1428" s="22">
        <f t="shared" si="67"/>
        <v>0</v>
      </c>
      <c r="BK1428" s="22">
        <f t="shared" si="68"/>
        <v>35744.18</v>
      </c>
    </row>
    <row r="1429" spans="1:63" x14ac:dyDescent="0.35">
      <c r="A1429" s="23" t="s">
        <v>2832</v>
      </c>
      <c r="B1429" s="79" t="s">
        <v>2831</v>
      </c>
      <c r="C1429" s="80">
        <v>2</v>
      </c>
      <c r="D1429" s="81" t="s">
        <v>23</v>
      </c>
      <c r="E1429" s="79" t="s">
        <v>458</v>
      </c>
      <c r="F1429" s="79" t="s">
        <v>635</v>
      </c>
      <c r="G1429" s="79" t="s">
        <v>918</v>
      </c>
      <c r="H1429" s="79" t="s">
        <v>656</v>
      </c>
      <c r="I1429" s="79" t="s">
        <v>919</v>
      </c>
      <c r="J1429" s="79" t="s">
        <v>658</v>
      </c>
      <c r="K1429" s="79" t="s">
        <v>472</v>
      </c>
      <c r="L1429" s="79" t="s">
        <v>637</v>
      </c>
      <c r="M1429" s="79" t="s">
        <v>650</v>
      </c>
      <c r="N1429" s="82">
        <v>1</v>
      </c>
      <c r="O1429" s="82">
        <v>1</v>
      </c>
      <c r="P1429" s="82">
        <v>1</v>
      </c>
      <c r="Q1429" s="82">
        <v>1</v>
      </c>
      <c r="R1429" s="82">
        <v>1</v>
      </c>
      <c r="S1429" s="82">
        <v>1</v>
      </c>
      <c r="T1429" s="82">
        <v>0</v>
      </c>
      <c r="U1429" s="82">
        <v>0</v>
      </c>
      <c r="V1429" s="82">
        <v>0</v>
      </c>
      <c r="W1429" s="77">
        <v>53100</v>
      </c>
      <c r="X1429" s="77">
        <v>0</v>
      </c>
      <c r="Y1429" s="77">
        <v>0</v>
      </c>
      <c r="Z1429" s="77">
        <v>190.27</v>
      </c>
      <c r="AA1429" s="77">
        <v>0</v>
      </c>
      <c r="AB1429" s="77">
        <v>0</v>
      </c>
      <c r="AC1429" s="77">
        <v>0</v>
      </c>
      <c r="AD1429" s="77">
        <v>53100</v>
      </c>
      <c r="AE1429" s="141">
        <v>44922</v>
      </c>
      <c r="AF1429" s="134">
        <v>46018</v>
      </c>
      <c r="AG1429" s="140">
        <v>53100</v>
      </c>
      <c r="AH1429" s="84">
        <v>1.825</v>
      </c>
      <c r="AI1429" s="84">
        <v>3</v>
      </c>
      <c r="AJ1429" s="136">
        <v>4.2999999999999997E-2</v>
      </c>
      <c r="AK1429" s="79" t="s">
        <v>651</v>
      </c>
      <c r="AL1429" s="79" t="s">
        <v>652</v>
      </c>
      <c r="AM1429" s="130">
        <v>0</v>
      </c>
      <c r="AN1429" s="130">
        <v>0</v>
      </c>
      <c r="AO1429" s="130">
        <v>0</v>
      </c>
      <c r="AP1429" s="130">
        <v>0</v>
      </c>
      <c r="AQ1429" s="130">
        <v>0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26550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26550</v>
      </c>
      <c r="BI1429" s="22">
        <f t="shared" si="66"/>
        <v>0</v>
      </c>
      <c r="BJ1429" s="22">
        <f t="shared" si="67"/>
        <v>53100</v>
      </c>
      <c r="BK1429" s="22">
        <f t="shared" si="68"/>
        <v>53100</v>
      </c>
    </row>
    <row r="1430" spans="1:63" x14ac:dyDescent="0.35">
      <c r="A1430" s="23" t="s">
        <v>2833</v>
      </c>
      <c r="B1430" s="79" t="s">
        <v>2831</v>
      </c>
      <c r="C1430" s="80">
        <v>3</v>
      </c>
      <c r="D1430" s="81" t="s">
        <v>23</v>
      </c>
      <c r="E1430" s="79" t="s">
        <v>458</v>
      </c>
      <c r="F1430" s="79" t="s">
        <v>635</v>
      </c>
      <c r="G1430" s="79" t="s">
        <v>918</v>
      </c>
      <c r="H1430" s="79" t="s">
        <v>656</v>
      </c>
      <c r="I1430" s="79" t="s">
        <v>919</v>
      </c>
      <c r="J1430" s="79" t="s">
        <v>658</v>
      </c>
      <c r="K1430" s="79" t="s">
        <v>472</v>
      </c>
      <c r="L1430" s="79" t="s">
        <v>637</v>
      </c>
      <c r="M1430" s="79" t="s">
        <v>650</v>
      </c>
      <c r="N1430" s="82">
        <v>1</v>
      </c>
      <c r="O1430" s="82">
        <v>1</v>
      </c>
      <c r="P1430" s="82">
        <v>1</v>
      </c>
      <c r="Q1430" s="82">
        <v>1</v>
      </c>
      <c r="R1430" s="82">
        <v>1</v>
      </c>
      <c r="S1430" s="82">
        <v>1</v>
      </c>
      <c r="T1430" s="82">
        <v>0</v>
      </c>
      <c r="U1430" s="82">
        <v>0</v>
      </c>
      <c r="V1430" s="82">
        <v>0</v>
      </c>
      <c r="W1430" s="77">
        <v>253115.9</v>
      </c>
      <c r="X1430" s="77">
        <v>0</v>
      </c>
      <c r="Y1430" s="77">
        <v>0</v>
      </c>
      <c r="Z1430" s="77">
        <v>993.48</v>
      </c>
      <c r="AA1430" s="77">
        <v>0</v>
      </c>
      <c r="AB1430" s="77">
        <v>0</v>
      </c>
      <c r="AC1430" s="77">
        <v>0</v>
      </c>
      <c r="AD1430" s="77">
        <v>253115.9</v>
      </c>
      <c r="AE1430" s="141">
        <v>44922</v>
      </c>
      <c r="AF1430" s="134">
        <v>46383</v>
      </c>
      <c r="AG1430" s="140">
        <v>253115.9</v>
      </c>
      <c r="AH1430" s="84">
        <v>2.8250000000000002</v>
      </c>
      <c r="AI1430" s="84">
        <v>4</v>
      </c>
      <c r="AJ1430" s="136">
        <v>4.7100000000000003E-2</v>
      </c>
      <c r="AK1430" s="79" t="s">
        <v>651</v>
      </c>
      <c r="AL1430" s="79" t="s">
        <v>652</v>
      </c>
      <c r="AM1430" s="130">
        <v>0</v>
      </c>
      <c r="AN1430" s="130">
        <v>0</v>
      </c>
      <c r="AO1430" s="130">
        <v>0</v>
      </c>
      <c r="AP1430" s="130">
        <v>0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0</v>
      </c>
      <c r="BI1430" s="22">
        <f t="shared" si="66"/>
        <v>0</v>
      </c>
      <c r="BJ1430" s="22">
        <f t="shared" si="67"/>
        <v>0</v>
      </c>
      <c r="BK1430" s="22">
        <f t="shared" si="68"/>
        <v>0</v>
      </c>
    </row>
    <row r="1431" spans="1:63" x14ac:dyDescent="0.35">
      <c r="A1431" s="23" t="s">
        <v>2834</v>
      </c>
      <c r="B1431" s="79" t="s">
        <v>2831</v>
      </c>
      <c r="C1431" s="80">
        <v>4</v>
      </c>
      <c r="D1431" s="81" t="s">
        <v>23</v>
      </c>
      <c r="E1431" s="79" t="s">
        <v>458</v>
      </c>
      <c r="F1431" s="79" t="s">
        <v>635</v>
      </c>
      <c r="G1431" s="79" t="s">
        <v>918</v>
      </c>
      <c r="H1431" s="79" t="s">
        <v>656</v>
      </c>
      <c r="I1431" s="79" t="s">
        <v>919</v>
      </c>
      <c r="J1431" s="79" t="s">
        <v>658</v>
      </c>
      <c r="K1431" s="79" t="s">
        <v>472</v>
      </c>
      <c r="L1431" s="79" t="s">
        <v>637</v>
      </c>
      <c r="M1431" s="79" t="s">
        <v>650</v>
      </c>
      <c r="N1431" s="82">
        <v>1</v>
      </c>
      <c r="O1431" s="82">
        <v>1</v>
      </c>
      <c r="P1431" s="82">
        <v>1</v>
      </c>
      <c r="Q1431" s="82">
        <v>1</v>
      </c>
      <c r="R1431" s="82">
        <v>1</v>
      </c>
      <c r="S1431" s="82">
        <v>1</v>
      </c>
      <c r="T1431" s="82">
        <v>0</v>
      </c>
      <c r="U1431" s="82">
        <v>0</v>
      </c>
      <c r="V1431" s="82">
        <v>0</v>
      </c>
      <c r="W1431" s="77">
        <v>97940</v>
      </c>
      <c r="X1431" s="77">
        <v>0</v>
      </c>
      <c r="Y1431" s="77">
        <v>0</v>
      </c>
      <c r="Z1431" s="77">
        <v>413.8</v>
      </c>
      <c r="AA1431" s="77">
        <v>0</v>
      </c>
      <c r="AB1431" s="77">
        <v>0</v>
      </c>
      <c r="AC1431" s="77">
        <v>0</v>
      </c>
      <c r="AD1431" s="77">
        <v>97940</v>
      </c>
      <c r="AE1431" s="141">
        <v>44922</v>
      </c>
      <c r="AF1431" s="134">
        <v>46748</v>
      </c>
      <c r="AG1431" s="140">
        <v>97940</v>
      </c>
      <c r="AH1431" s="84">
        <v>3.8250000000000002</v>
      </c>
      <c r="AI1431" s="84">
        <v>5</v>
      </c>
      <c r="AJ1431" s="136">
        <v>5.0700000000000002E-2</v>
      </c>
      <c r="AK1431" s="79" t="s">
        <v>651</v>
      </c>
      <c r="AL1431" s="79" t="s">
        <v>652</v>
      </c>
      <c r="AM1431" s="130">
        <v>0</v>
      </c>
      <c r="AN1431" s="130">
        <v>0</v>
      </c>
      <c r="AO1431" s="130">
        <v>0</v>
      </c>
      <c r="AP1431" s="130">
        <v>0</v>
      </c>
      <c r="AQ1431" s="130">
        <v>0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0</v>
      </c>
      <c r="BI1431" s="22">
        <f t="shared" si="66"/>
        <v>0</v>
      </c>
      <c r="BJ1431" s="22">
        <f t="shared" si="67"/>
        <v>0</v>
      </c>
      <c r="BK1431" s="22">
        <f t="shared" si="68"/>
        <v>0</v>
      </c>
    </row>
    <row r="1432" spans="1:63" x14ac:dyDescent="0.35">
      <c r="A1432" s="23" t="s">
        <v>2835</v>
      </c>
      <c r="B1432" s="79" t="s">
        <v>2831</v>
      </c>
      <c r="C1432" s="80">
        <v>5</v>
      </c>
      <c r="D1432" s="81" t="s">
        <v>23</v>
      </c>
      <c r="E1432" s="79" t="s">
        <v>458</v>
      </c>
      <c r="F1432" s="79" t="s">
        <v>635</v>
      </c>
      <c r="G1432" s="79" t="s">
        <v>918</v>
      </c>
      <c r="H1432" s="79" t="s">
        <v>656</v>
      </c>
      <c r="I1432" s="79" t="s">
        <v>919</v>
      </c>
      <c r="J1432" s="79" t="s">
        <v>658</v>
      </c>
      <c r="K1432" s="79" t="s">
        <v>472</v>
      </c>
      <c r="L1432" s="79" t="s">
        <v>637</v>
      </c>
      <c r="M1432" s="79" t="s">
        <v>650</v>
      </c>
      <c r="N1432" s="82">
        <v>1</v>
      </c>
      <c r="O1432" s="82">
        <v>1</v>
      </c>
      <c r="P1432" s="82">
        <v>1</v>
      </c>
      <c r="Q1432" s="82">
        <v>1</v>
      </c>
      <c r="R1432" s="82">
        <v>1</v>
      </c>
      <c r="S1432" s="82">
        <v>1</v>
      </c>
      <c r="T1432" s="82">
        <v>0</v>
      </c>
      <c r="U1432" s="82">
        <v>0</v>
      </c>
      <c r="V1432" s="82">
        <v>0</v>
      </c>
      <c r="W1432" s="77">
        <v>190422.5</v>
      </c>
      <c r="X1432" s="77">
        <v>0</v>
      </c>
      <c r="Y1432" s="77">
        <v>0</v>
      </c>
      <c r="Z1432" s="77">
        <v>850.55</v>
      </c>
      <c r="AA1432" s="77">
        <v>0</v>
      </c>
      <c r="AB1432" s="77">
        <v>0</v>
      </c>
      <c r="AC1432" s="77">
        <v>0</v>
      </c>
      <c r="AD1432" s="77">
        <v>190422.5</v>
      </c>
      <c r="AE1432" s="141">
        <v>44922</v>
      </c>
      <c r="AF1432" s="134">
        <v>47114</v>
      </c>
      <c r="AG1432" s="140">
        <v>190422.5</v>
      </c>
      <c r="AH1432" s="84">
        <v>4.8250000000000002</v>
      </c>
      <c r="AI1432" s="84">
        <v>6</v>
      </c>
      <c r="AJ1432" s="136">
        <v>5.3600000000000002E-2</v>
      </c>
      <c r="AK1432" s="79" t="s">
        <v>651</v>
      </c>
      <c r="AL1432" s="79" t="s">
        <v>652</v>
      </c>
      <c r="AM1432" s="130">
        <v>0</v>
      </c>
      <c r="AN1432" s="130">
        <v>0</v>
      </c>
      <c r="AO1432" s="130">
        <v>0</v>
      </c>
      <c r="AP1432" s="130">
        <v>0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0</v>
      </c>
      <c r="BI1432" s="22">
        <f t="shared" si="66"/>
        <v>0</v>
      </c>
      <c r="BJ1432" s="22">
        <f t="shared" si="67"/>
        <v>0</v>
      </c>
      <c r="BK1432" s="22">
        <f t="shared" si="68"/>
        <v>0</v>
      </c>
    </row>
    <row r="1433" spans="1:63" x14ac:dyDescent="0.35">
      <c r="A1433" s="23" t="s">
        <v>2836</v>
      </c>
      <c r="B1433" s="79" t="s">
        <v>2831</v>
      </c>
      <c r="C1433" s="80">
        <v>6</v>
      </c>
      <c r="D1433" s="81" t="s">
        <v>23</v>
      </c>
      <c r="E1433" s="79" t="s">
        <v>458</v>
      </c>
      <c r="F1433" s="79" t="s">
        <v>635</v>
      </c>
      <c r="G1433" s="79" t="s">
        <v>918</v>
      </c>
      <c r="H1433" s="79" t="s">
        <v>656</v>
      </c>
      <c r="I1433" s="79" t="s">
        <v>919</v>
      </c>
      <c r="J1433" s="79" t="s">
        <v>658</v>
      </c>
      <c r="K1433" s="79" t="s">
        <v>472</v>
      </c>
      <c r="L1433" s="79" t="s">
        <v>637</v>
      </c>
      <c r="M1433" s="79" t="s">
        <v>650</v>
      </c>
      <c r="N1433" s="82">
        <v>1</v>
      </c>
      <c r="O1433" s="82">
        <v>1</v>
      </c>
      <c r="P1433" s="82">
        <v>1</v>
      </c>
      <c r="Q1433" s="82">
        <v>1</v>
      </c>
      <c r="R1433" s="82">
        <v>1</v>
      </c>
      <c r="S1433" s="82">
        <v>1</v>
      </c>
      <c r="T1433" s="82">
        <v>0</v>
      </c>
      <c r="U1433" s="82">
        <v>0</v>
      </c>
      <c r="V1433" s="82">
        <v>0</v>
      </c>
      <c r="W1433" s="77">
        <v>221545</v>
      </c>
      <c r="X1433" s="77">
        <v>0</v>
      </c>
      <c r="Y1433" s="77">
        <v>0</v>
      </c>
      <c r="Z1433" s="77">
        <v>1041.26</v>
      </c>
      <c r="AA1433" s="77">
        <v>0</v>
      </c>
      <c r="AB1433" s="77">
        <v>0</v>
      </c>
      <c r="AC1433" s="77">
        <v>0</v>
      </c>
      <c r="AD1433" s="77">
        <v>221545</v>
      </c>
      <c r="AE1433" s="141">
        <v>44922</v>
      </c>
      <c r="AF1433" s="134">
        <v>47479</v>
      </c>
      <c r="AG1433" s="140">
        <v>221545</v>
      </c>
      <c r="AH1433" s="84">
        <v>5.8250000000000002</v>
      </c>
      <c r="AI1433" s="84">
        <v>7</v>
      </c>
      <c r="AJ1433" s="136">
        <v>6.2100000000000002E-2</v>
      </c>
      <c r="AK1433" s="79" t="s">
        <v>651</v>
      </c>
      <c r="AL1433" s="79" t="s">
        <v>652</v>
      </c>
      <c r="AM1433" s="130">
        <v>0</v>
      </c>
      <c r="AN1433" s="130">
        <v>0</v>
      </c>
      <c r="AO1433" s="130">
        <v>0</v>
      </c>
      <c r="AP1433" s="130">
        <v>0</v>
      </c>
      <c r="AQ1433" s="130">
        <v>0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0</v>
      </c>
      <c r="BI1433" s="22">
        <f t="shared" si="66"/>
        <v>0</v>
      </c>
      <c r="BJ1433" s="22">
        <f t="shared" si="67"/>
        <v>0</v>
      </c>
      <c r="BK1433" s="22">
        <f t="shared" si="68"/>
        <v>0</v>
      </c>
    </row>
    <row r="1434" spans="1:63" x14ac:dyDescent="0.35">
      <c r="A1434" s="23" t="s">
        <v>2837</v>
      </c>
      <c r="B1434" s="79" t="s">
        <v>2831</v>
      </c>
      <c r="C1434" s="80">
        <v>7</v>
      </c>
      <c r="D1434" s="81" t="s">
        <v>23</v>
      </c>
      <c r="E1434" s="79" t="s">
        <v>458</v>
      </c>
      <c r="F1434" s="79" t="s">
        <v>635</v>
      </c>
      <c r="G1434" s="79" t="s">
        <v>918</v>
      </c>
      <c r="H1434" s="79" t="s">
        <v>656</v>
      </c>
      <c r="I1434" s="79" t="s">
        <v>919</v>
      </c>
      <c r="J1434" s="79" t="s">
        <v>658</v>
      </c>
      <c r="K1434" s="79" t="s">
        <v>472</v>
      </c>
      <c r="L1434" s="79" t="s">
        <v>637</v>
      </c>
      <c r="M1434" s="79" t="s">
        <v>650</v>
      </c>
      <c r="N1434" s="82">
        <v>1</v>
      </c>
      <c r="O1434" s="82">
        <v>1</v>
      </c>
      <c r="P1434" s="82">
        <v>1</v>
      </c>
      <c r="Q1434" s="82">
        <v>1</v>
      </c>
      <c r="R1434" s="82">
        <v>1</v>
      </c>
      <c r="S1434" s="82">
        <v>1</v>
      </c>
      <c r="T1434" s="82">
        <v>0</v>
      </c>
      <c r="U1434" s="82">
        <v>0</v>
      </c>
      <c r="V1434" s="82">
        <v>0</v>
      </c>
      <c r="W1434" s="77">
        <v>209636.83</v>
      </c>
      <c r="X1434" s="77">
        <v>0</v>
      </c>
      <c r="Y1434" s="77">
        <v>0</v>
      </c>
      <c r="Z1434" s="77">
        <v>1035.96</v>
      </c>
      <c r="AA1434" s="77">
        <v>0</v>
      </c>
      <c r="AB1434" s="77">
        <v>0</v>
      </c>
      <c r="AC1434" s="77">
        <v>0</v>
      </c>
      <c r="AD1434" s="77">
        <v>209636.83</v>
      </c>
      <c r="AE1434" s="141">
        <v>44922</v>
      </c>
      <c r="AF1434" s="134">
        <v>47844</v>
      </c>
      <c r="AG1434" s="140">
        <v>209636.83</v>
      </c>
      <c r="AH1434" s="84">
        <v>6.8250000000000002</v>
      </c>
      <c r="AI1434" s="84">
        <v>8</v>
      </c>
      <c r="AJ1434" s="136">
        <v>5.9299999999999999E-2</v>
      </c>
      <c r="AK1434" s="79" t="s">
        <v>651</v>
      </c>
      <c r="AL1434" s="79" t="s">
        <v>652</v>
      </c>
      <c r="AM1434" s="130">
        <v>0</v>
      </c>
      <c r="AN1434" s="130">
        <v>0</v>
      </c>
      <c r="AO1434" s="130">
        <v>0</v>
      </c>
      <c r="AP1434" s="130">
        <v>0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0</v>
      </c>
      <c r="BI1434" s="22">
        <f t="shared" si="66"/>
        <v>0</v>
      </c>
      <c r="BJ1434" s="22">
        <f t="shared" si="67"/>
        <v>0</v>
      </c>
      <c r="BK1434" s="22">
        <f t="shared" si="68"/>
        <v>0</v>
      </c>
    </row>
    <row r="1435" spans="1:63" x14ac:dyDescent="0.35">
      <c r="A1435" s="23" t="s">
        <v>2838</v>
      </c>
      <c r="B1435" s="79" t="s">
        <v>2831</v>
      </c>
      <c r="C1435" s="80">
        <v>8</v>
      </c>
      <c r="D1435" s="81" t="s">
        <v>23</v>
      </c>
      <c r="E1435" s="79" t="s">
        <v>458</v>
      </c>
      <c r="F1435" s="79" t="s">
        <v>635</v>
      </c>
      <c r="G1435" s="79" t="s">
        <v>918</v>
      </c>
      <c r="H1435" s="79" t="s">
        <v>656</v>
      </c>
      <c r="I1435" s="79" t="s">
        <v>919</v>
      </c>
      <c r="J1435" s="79" t="s">
        <v>658</v>
      </c>
      <c r="K1435" s="79" t="s">
        <v>472</v>
      </c>
      <c r="L1435" s="79" t="s">
        <v>637</v>
      </c>
      <c r="M1435" s="79" t="s">
        <v>650</v>
      </c>
      <c r="N1435" s="82">
        <v>1</v>
      </c>
      <c r="O1435" s="82">
        <v>1</v>
      </c>
      <c r="P1435" s="82">
        <v>1</v>
      </c>
      <c r="Q1435" s="82">
        <v>1</v>
      </c>
      <c r="R1435" s="82">
        <v>1</v>
      </c>
      <c r="S1435" s="82">
        <v>1</v>
      </c>
      <c r="T1435" s="82">
        <v>0</v>
      </c>
      <c r="U1435" s="82">
        <v>0</v>
      </c>
      <c r="V1435" s="82">
        <v>0</v>
      </c>
      <c r="W1435" s="77">
        <v>53100</v>
      </c>
      <c r="X1435" s="77">
        <v>0</v>
      </c>
      <c r="Y1435" s="77">
        <v>0</v>
      </c>
      <c r="Z1435" s="77">
        <v>274.79000000000002</v>
      </c>
      <c r="AA1435" s="77">
        <v>0</v>
      </c>
      <c r="AB1435" s="77">
        <v>0</v>
      </c>
      <c r="AC1435" s="77">
        <v>0</v>
      </c>
      <c r="AD1435" s="77">
        <v>53100</v>
      </c>
      <c r="AE1435" s="141">
        <v>44922</v>
      </c>
      <c r="AF1435" s="134">
        <v>48209</v>
      </c>
      <c r="AG1435" s="140">
        <v>53100</v>
      </c>
      <c r="AH1435" s="84">
        <v>7.8250000000000002</v>
      </c>
      <c r="AI1435" s="84">
        <v>9</v>
      </c>
      <c r="AJ1435" s="136">
        <v>6.2100000000000002E-2</v>
      </c>
      <c r="AK1435" s="79" t="s">
        <v>651</v>
      </c>
      <c r="AL1435" s="79" t="s">
        <v>652</v>
      </c>
      <c r="AM1435" s="130">
        <v>0</v>
      </c>
      <c r="AN1435" s="130">
        <v>0</v>
      </c>
      <c r="AO1435" s="130">
        <v>0</v>
      </c>
      <c r="AP1435" s="130">
        <v>0</v>
      </c>
      <c r="AQ1435" s="130">
        <v>0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0</v>
      </c>
      <c r="BI1435" s="22">
        <f t="shared" si="66"/>
        <v>0</v>
      </c>
      <c r="BJ1435" s="22">
        <f t="shared" si="67"/>
        <v>0</v>
      </c>
      <c r="BK1435" s="22">
        <f t="shared" si="68"/>
        <v>0</v>
      </c>
    </row>
    <row r="1436" spans="1:63" x14ac:dyDescent="0.35">
      <c r="A1436" s="23" t="s">
        <v>2839</v>
      </c>
      <c r="B1436" s="79" t="s">
        <v>2808</v>
      </c>
      <c r="C1436" s="80">
        <v>2</v>
      </c>
      <c r="D1436" s="81" t="s">
        <v>23</v>
      </c>
      <c r="E1436" s="79" t="s">
        <v>458</v>
      </c>
      <c r="F1436" s="79" t="s">
        <v>635</v>
      </c>
      <c r="G1436" s="79" t="s">
        <v>918</v>
      </c>
      <c r="H1436" s="79" t="s">
        <v>656</v>
      </c>
      <c r="I1436" s="79" t="s">
        <v>919</v>
      </c>
      <c r="J1436" s="79" t="s">
        <v>658</v>
      </c>
      <c r="K1436" s="79" t="s">
        <v>472</v>
      </c>
      <c r="L1436" s="79" t="s">
        <v>637</v>
      </c>
      <c r="M1436" s="79" t="s">
        <v>650</v>
      </c>
      <c r="N1436" s="82">
        <v>1</v>
      </c>
      <c r="O1436" s="82">
        <v>1</v>
      </c>
      <c r="P1436" s="82">
        <v>1</v>
      </c>
      <c r="Q1436" s="82">
        <v>1</v>
      </c>
      <c r="R1436" s="82">
        <v>1</v>
      </c>
      <c r="S1436" s="82">
        <v>1</v>
      </c>
      <c r="T1436" s="82">
        <v>0</v>
      </c>
      <c r="U1436" s="82">
        <v>0</v>
      </c>
      <c r="V1436" s="82">
        <v>0</v>
      </c>
      <c r="W1436" s="77">
        <v>46020</v>
      </c>
      <c r="X1436" s="77">
        <v>0</v>
      </c>
      <c r="Y1436" s="77">
        <v>0</v>
      </c>
      <c r="Z1436" s="77">
        <v>146.5</v>
      </c>
      <c r="AA1436" s="77">
        <v>0</v>
      </c>
      <c r="AB1436" s="77">
        <v>0</v>
      </c>
      <c r="AC1436" s="77">
        <v>0</v>
      </c>
      <c r="AD1436" s="77">
        <v>46020</v>
      </c>
      <c r="AE1436" s="141">
        <v>44922</v>
      </c>
      <c r="AF1436" s="134">
        <v>45653</v>
      </c>
      <c r="AG1436" s="140">
        <v>46020</v>
      </c>
      <c r="AH1436" s="84">
        <v>0.82499999999999996</v>
      </c>
      <c r="AI1436" s="84">
        <v>2</v>
      </c>
      <c r="AJ1436" s="136">
        <v>3.8199999999999998E-2</v>
      </c>
      <c r="AK1436" s="79" t="s">
        <v>651</v>
      </c>
      <c r="AL1436" s="79" t="s">
        <v>652</v>
      </c>
      <c r="AM1436" s="130">
        <v>0</v>
      </c>
      <c r="AN1436" s="130">
        <v>0</v>
      </c>
      <c r="AO1436" s="130">
        <v>0</v>
      </c>
      <c r="AP1436" s="130">
        <v>23010</v>
      </c>
      <c r="AQ1436" s="130">
        <v>0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23010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0</v>
      </c>
      <c r="BI1436" s="22">
        <f t="shared" si="66"/>
        <v>46020</v>
      </c>
      <c r="BJ1436" s="22">
        <f t="shared" si="67"/>
        <v>0</v>
      </c>
      <c r="BK1436" s="22">
        <f t="shared" si="68"/>
        <v>46020</v>
      </c>
    </row>
    <row r="1437" spans="1:63" x14ac:dyDescent="0.35">
      <c r="A1437" s="23" t="s">
        <v>2840</v>
      </c>
      <c r="B1437" s="89" t="s">
        <v>2808</v>
      </c>
      <c r="C1437" s="80">
        <v>3</v>
      </c>
      <c r="D1437" s="81" t="s">
        <v>23</v>
      </c>
      <c r="E1437" s="79" t="s">
        <v>458</v>
      </c>
      <c r="F1437" s="79" t="s">
        <v>635</v>
      </c>
      <c r="G1437" s="79" t="s">
        <v>918</v>
      </c>
      <c r="H1437" s="79" t="s">
        <v>656</v>
      </c>
      <c r="I1437" s="79" t="s">
        <v>919</v>
      </c>
      <c r="J1437" s="79" t="s">
        <v>658</v>
      </c>
      <c r="K1437" s="79" t="s">
        <v>472</v>
      </c>
      <c r="L1437" s="79" t="s">
        <v>637</v>
      </c>
      <c r="M1437" s="79" t="s">
        <v>650</v>
      </c>
      <c r="N1437" s="82">
        <v>1</v>
      </c>
      <c r="O1437" s="82">
        <v>1</v>
      </c>
      <c r="P1437" s="82">
        <v>1</v>
      </c>
      <c r="Q1437" s="82">
        <v>1</v>
      </c>
      <c r="R1437" s="82">
        <v>1</v>
      </c>
      <c r="S1437" s="82">
        <v>1</v>
      </c>
      <c r="T1437" s="82">
        <v>0</v>
      </c>
      <c r="U1437" s="82">
        <v>0</v>
      </c>
      <c r="V1437" s="82">
        <v>0</v>
      </c>
      <c r="W1437" s="77">
        <v>53100</v>
      </c>
      <c r="X1437" s="77">
        <v>0</v>
      </c>
      <c r="Y1437" s="77">
        <v>0</v>
      </c>
      <c r="Z1437" s="77">
        <v>208.42</v>
      </c>
      <c r="AA1437" s="77">
        <v>0</v>
      </c>
      <c r="AB1437" s="77">
        <v>0</v>
      </c>
      <c r="AC1437" s="77">
        <v>0</v>
      </c>
      <c r="AD1437" s="77">
        <v>53100</v>
      </c>
      <c r="AE1437" s="141">
        <v>44922</v>
      </c>
      <c r="AF1437" s="134">
        <v>46383</v>
      </c>
      <c r="AG1437" s="140">
        <v>53100</v>
      </c>
      <c r="AH1437" s="84">
        <v>2.8250000000000002</v>
      </c>
      <c r="AI1437" s="84">
        <v>4</v>
      </c>
      <c r="AJ1437" s="136">
        <v>4.7100000000000003E-2</v>
      </c>
      <c r="AK1437" s="79" t="s">
        <v>651</v>
      </c>
      <c r="AL1437" s="79" t="s">
        <v>652</v>
      </c>
      <c r="AM1437" s="130">
        <v>0</v>
      </c>
      <c r="AN1437" s="130">
        <v>0</v>
      </c>
      <c r="AO1437" s="130">
        <v>0</v>
      </c>
      <c r="AP1437" s="130">
        <v>0</v>
      </c>
      <c r="AQ1437" s="130">
        <v>0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0</v>
      </c>
      <c r="BI1437" s="22">
        <f t="shared" si="66"/>
        <v>0</v>
      </c>
      <c r="BJ1437" s="22">
        <f t="shared" si="67"/>
        <v>0</v>
      </c>
      <c r="BK1437" s="22">
        <f t="shared" si="68"/>
        <v>0</v>
      </c>
    </row>
    <row r="1438" spans="1:63" x14ac:dyDescent="0.35">
      <c r="A1438" s="23" t="s">
        <v>2841</v>
      </c>
      <c r="B1438" s="89" t="s">
        <v>2808</v>
      </c>
      <c r="C1438" s="80">
        <v>4</v>
      </c>
      <c r="D1438" s="81" t="s">
        <v>23</v>
      </c>
      <c r="E1438" s="79" t="s">
        <v>458</v>
      </c>
      <c r="F1438" s="79" t="s">
        <v>635</v>
      </c>
      <c r="G1438" s="79" t="s">
        <v>918</v>
      </c>
      <c r="H1438" s="79" t="s">
        <v>656</v>
      </c>
      <c r="I1438" s="79" t="s">
        <v>919</v>
      </c>
      <c r="J1438" s="79" t="s">
        <v>658</v>
      </c>
      <c r="K1438" s="79" t="s">
        <v>472</v>
      </c>
      <c r="L1438" s="79" t="s">
        <v>637</v>
      </c>
      <c r="M1438" s="79" t="s">
        <v>650</v>
      </c>
      <c r="N1438" s="82">
        <v>1</v>
      </c>
      <c r="O1438" s="82">
        <v>1</v>
      </c>
      <c r="P1438" s="82">
        <v>1</v>
      </c>
      <c r="Q1438" s="82">
        <v>1</v>
      </c>
      <c r="R1438" s="82">
        <v>1</v>
      </c>
      <c r="S1438" s="82">
        <v>1</v>
      </c>
      <c r="T1438" s="82">
        <v>0</v>
      </c>
      <c r="U1438" s="82">
        <v>0</v>
      </c>
      <c r="V1438" s="82">
        <v>0</v>
      </c>
      <c r="W1438" s="77">
        <v>365062.5</v>
      </c>
      <c r="X1438" s="77">
        <v>0</v>
      </c>
      <c r="Y1438" s="77">
        <v>0</v>
      </c>
      <c r="Z1438" s="77">
        <v>1542.39</v>
      </c>
      <c r="AA1438" s="77">
        <v>0</v>
      </c>
      <c r="AB1438" s="77">
        <v>0</v>
      </c>
      <c r="AC1438" s="77">
        <v>0</v>
      </c>
      <c r="AD1438" s="77">
        <v>365062.5</v>
      </c>
      <c r="AE1438" s="141">
        <v>44922</v>
      </c>
      <c r="AF1438" s="134">
        <v>46748</v>
      </c>
      <c r="AG1438" s="140">
        <v>365062.5</v>
      </c>
      <c r="AH1438" s="84">
        <v>3.8250000000000002</v>
      </c>
      <c r="AI1438" s="84">
        <v>5</v>
      </c>
      <c r="AJ1438" s="136">
        <v>5.0700000000000002E-2</v>
      </c>
      <c r="AK1438" s="79" t="s">
        <v>651</v>
      </c>
      <c r="AL1438" s="79" t="s">
        <v>652</v>
      </c>
      <c r="AM1438" s="130">
        <v>0</v>
      </c>
      <c r="AN1438" s="130">
        <v>0</v>
      </c>
      <c r="AO1438" s="130">
        <v>0</v>
      </c>
      <c r="AP1438" s="130">
        <v>0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0</v>
      </c>
      <c r="BI1438" s="22">
        <f t="shared" si="66"/>
        <v>0</v>
      </c>
      <c r="BJ1438" s="22">
        <f t="shared" si="67"/>
        <v>0</v>
      </c>
      <c r="BK1438" s="22">
        <f t="shared" si="68"/>
        <v>0</v>
      </c>
    </row>
    <row r="1439" spans="1:63" x14ac:dyDescent="0.35">
      <c r="A1439" s="23" t="s">
        <v>2842</v>
      </c>
      <c r="B1439" s="89" t="s">
        <v>2808</v>
      </c>
      <c r="C1439" s="80">
        <v>5</v>
      </c>
      <c r="D1439" s="81" t="s">
        <v>23</v>
      </c>
      <c r="E1439" s="79" t="s">
        <v>458</v>
      </c>
      <c r="F1439" s="79" t="s">
        <v>635</v>
      </c>
      <c r="G1439" s="79" t="s">
        <v>918</v>
      </c>
      <c r="H1439" s="79" t="s">
        <v>656</v>
      </c>
      <c r="I1439" s="79" t="s">
        <v>919</v>
      </c>
      <c r="J1439" s="79" t="s">
        <v>658</v>
      </c>
      <c r="K1439" s="79" t="s">
        <v>472</v>
      </c>
      <c r="L1439" s="79" t="s">
        <v>637</v>
      </c>
      <c r="M1439" s="79" t="s">
        <v>650</v>
      </c>
      <c r="N1439" s="82">
        <v>1</v>
      </c>
      <c r="O1439" s="82">
        <v>1</v>
      </c>
      <c r="P1439" s="82">
        <v>1</v>
      </c>
      <c r="Q1439" s="82">
        <v>1</v>
      </c>
      <c r="R1439" s="82">
        <v>1</v>
      </c>
      <c r="S1439" s="82">
        <v>1</v>
      </c>
      <c r="T1439" s="82">
        <v>0</v>
      </c>
      <c r="U1439" s="82">
        <v>0</v>
      </c>
      <c r="V1439" s="82">
        <v>0</v>
      </c>
      <c r="W1439" s="77">
        <v>255470</v>
      </c>
      <c r="X1439" s="77">
        <v>0</v>
      </c>
      <c r="Y1439" s="77">
        <v>0</v>
      </c>
      <c r="Z1439" s="77">
        <v>1141.0999999999999</v>
      </c>
      <c r="AA1439" s="77">
        <v>0</v>
      </c>
      <c r="AB1439" s="77">
        <v>0</v>
      </c>
      <c r="AC1439" s="77">
        <v>0</v>
      </c>
      <c r="AD1439" s="77">
        <v>255470</v>
      </c>
      <c r="AE1439" s="141">
        <v>44922</v>
      </c>
      <c r="AF1439" s="134">
        <v>47114</v>
      </c>
      <c r="AG1439" s="140">
        <v>255470</v>
      </c>
      <c r="AH1439" s="84">
        <v>4.8250000000000002</v>
      </c>
      <c r="AI1439" s="84">
        <v>6</v>
      </c>
      <c r="AJ1439" s="136">
        <v>5.3600000000000002E-2</v>
      </c>
      <c r="AK1439" s="79" t="s">
        <v>651</v>
      </c>
      <c r="AL1439" s="79" t="s">
        <v>652</v>
      </c>
      <c r="AM1439" s="130">
        <v>0</v>
      </c>
      <c r="AN1439" s="130">
        <v>0</v>
      </c>
      <c r="AO1439" s="130">
        <v>0</v>
      </c>
      <c r="AP1439" s="130">
        <v>0</v>
      </c>
      <c r="AQ1439" s="130">
        <v>0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0</v>
      </c>
      <c r="BI1439" s="22">
        <f t="shared" si="66"/>
        <v>0</v>
      </c>
      <c r="BJ1439" s="22">
        <f t="shared" si="67"/>
        <v>0</v>
      </c>
      <c r="BK1439" s="22">
        <f t="shared" si="68"/>
        <v>0</v>
      </c>
    </row>
    <row r="1440" spans="1:63" x14ac:dyDescent="0.35">
      <c r="A1440" s="23" t="s">
        <v>2843</v>
      </c>
      <c r="B1440" s="90" t="s">
        <v>2808</v>
      </c>
      <c r="C1440" s="80">
        <v>6</v>
      </c>
      <c r="D1440" s="81" t="s">
        <v>23</v>
      </c>
      <c r="E1440" s="79" t="s">
        <v>458</v>
      </c>
      <c r="F1440" s="79" t="s">
        <v>635</v>
      </c>
      <c r="G1440" s="79" t="s">
        <v>918</v>
      </c>
      <c r="H1440" s="79" t="s">
        <v>656</v>
      </c>
      <c r="I1440" s="79" t="s">
        <v>919</v>
      </c>
      <c r="J1440" s="79" t="s">
        <v>658</v>
      </c>
      <c r="K1440" s="79" t="s">
        <v>472</v>
      </c>
      <c r="L1440" s="79" t="s">
        <v>637</v>
      </c>
      <c r="M1440" s="79" t="s">
        <v>650</v>
      </c>
      <c r="N1440" s="82">
        <v>1</v>
      </c>
      <c r="O1440" s="82">
        <v>1</v>
      </c>
      <c r="P1440" s="82">
        <v>1</v>
      </c>
      <c r="Q1440" s="82">
        <v>1</v>
      </c>
      <c r="R1440" s="82">
        <v>1</v>
      </c>
      <c r="S1440" s="82">
        <v>1</v>
      </c>
      <c r="T1440" s="82">
        <v>0</v>
      </c>
      <c r="U1440" s="82">
        <v>0</v>
      </c>
      <c r="V1440" s="82">
        <v>0</v>
      </c>
      <c r="W1440" s="77">
        <v>1498600</v>
      </c>
      <c r="X1440" s="77">
        <v>0</v>
      </c>
      <c r="Y1440" s="77">
        <v>0</v>
      </c>
      <c r="Z1440" s="77">
        <v>7043.42</v>
      </c>
      <c r="AA1440" s="77">
        <v>0</v>
      </c>
      <c r="AB1440" s="77">
        <v>0</v>
      </c>
      <c r="AC1440" s="77">
        <v>0</v>
      </c>
      <c r="AD1440" s="77">
        <v>1498600</v>
      </c>
      <c r="AE1440" s="141">
        <v>44922</v>
      </c>
      <c r="AF1440" s="134">
        <v>47479</v>
      </c>
      <c r="AG1440" s="140">
        <v>1498600</v>
      </c>
      <c r="AH1440" s="84">
        <v>5.8250000000000002</v>
      </c>
      <c r="AI1440" s="84">
        <v>7</v>
      </c>
      <c r="AJ1440" s="136">
        <v>5.6399999999999999E-2</v>
      </c>
      <c r="AK1440" s="79" t="s">
        <v>651</v>
      </c>
      <c r="AL1440" s="79" t="s">
        <v>652</v>
      </c>
      <c r="AM1440" s="130">
        <v>0</v>
      </c>
      <c r="AN1440" s="130">
        <v>0</v>
      </c>
      <c r="AO1440" s="130">
        <v>0</v>
      </c>
      <c r="AP1440" s="130">
        <v>0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0</v>
      </c>
      <c r="BI1440" s="22">
        <f t="shared" si="66"/>
        <v>0</v>
      </c>
      <c r="BJ1440" s="22">
        <f t="shared" si="67"/>
        <v>0</v>
      </c>
      <c r="BK1440" s="22">
        <f t="shared" si="68"/>
        <v>0</v>
      </c>
    </row>
    <row r="1441" spans="1:63" x14ac:dyDescent="0.35">
      <c r="A1441" s="23" t="s">
        <v>2844</v>
      </c>
      <c r="B1441" s="90" t="s">
        <v>2808</v>
      </c>
      <c r="C1441" s="80">
        <v>7</v>
      </c>
      <c r="D1441" s="81" t="s">
        <v>23</v>
      </c>
      <c r="E1441" s="79" t="s">
        <v>458</v>
      </c>
      <c r="F1441" s="79" t="s">
        <v>635</v>
      </c>
      <c r="G1441" s="79" t="s">
        <v>918</v>
      </c>
      <c r="H1441" s="79" t="s">
        <v>656</v>
      </c>
      <c r="I1441" s="79" t="s">
        <v>919</v>
      </c>
      <c r="J1441" s="79" t="s">
        <v>658</v>
      </c>
      <c r="K1441" s="79" t="s">
        <v>472</v>
      </c>
      <c r="L1441" s="79" t="s">
        <v>637</v>
      </c>
      <c r="M1441" s="79" t="s">
        <v>650</v>
      </c>
      <c r="N1441" s="82">
        <v>1</v>
      </c>
      <c r="O1441" s="82">
        <v>1</v>
      </c>
      <c r="P1441" s="82">
        <v>1</v>
      </c>
      <c r="Q1441" s="82">
        <v>1</v>
      </c>
      <c r="R1441" s="82">
        <v>1</v>
      </c>
      <c r="S1441" s="82">
        <v>1</v>
      </c>
      <c r="T1441" s="82">
        <v>0</v>
      </c>
      <c r="U1441" s="82">
        <v>0</v>
      </c>
      <c r="V1441" s="82">
        <v>0</v>
      </c>
      <c r="W1441" s="77">
        <v>686760</v>
      </c>
      <c r="X1441" s="77">
        <v>0</v>
      </c>
      <c r="Y1441" s="77">
        <v>0</v>
      </c>
      <c r="Z1441" s="77">
        <v>3393.74</v>
      </c>
      <c r="AA1441" s="77">
        <v>0</v>
      </c>
      <c r="AB1441" s="77">
        <v>0</v>
      </c>
      <c r="AC1441" s="77">
        <v>0</v>
      </c>
      <c r="AD1441" s="77">
        <v>686760</v>
      </c>
      <c r="AE1441" s="141">
        <v>44922</v>
      </c>
      <c r="AF1441" s="134">
        <v>47844</v>
      </c>
      <c r="AG1441" s="140">
        <v>686760</v>
      </c>
      <c r="AH1441" s="84">
        <v>6.8250000000000002</v>
      </c>
      <c r="AI1441" s="84">
        <v>8</v>
      </c>
      <c r="AJ1441" s="136">
        <v>5.9299999999999999E-2</v>
      </c>
      <c r="AK1441" s="79" t="s">
        <v>651</v>
      </c>
      <c r="AL1441" s="79" t="s">
        <v>652</v>
      </c>
      <c r="AM1441" s="130">
        <v>0</v>
      </c>
      <c r="AN1441" s="130">
        <v>0</v>
      </c>
      <c r="AO1441" s="130">
        <v>0</v>
      </c>
      <c r="AP1441" s="130">
        <v>0</v>
      </c>
      <c r="AQ1441" s="130">
        <v>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0</v>
      </c>
      <c r="BI1441" s="22">
        <f t="shared" si="66"/>
        <v>0</v>
      </c>
      <c r="BJ1441" s="22">
        <f t="shared" si="67"/>
        <v>0</v>
      </c>
      <c r="BK1441" s="22">
        <f t="shared" si="68"/>
        <v>0</v>
      </c>
    </row>
    <row r="1442" spans="1:63" x14ac:dyDescent="0.35">
      <c r="A1442" s="23" t="s">
        <v>2845</v>
      </c>
      <c r="B1442" s="90" t="s">
        <v>2808</v>
      </c>
      <c r="C1442" s="80">
        <v>8</v>
      </c>
      <c r="D1442" s="81" t="s">
        <v>23</v>
      </c>
      <c r="E1442" s="79" t="s">
        <v>458</v>
      </c>
      <c r="F1442" s="79" t="s">
        <v>635</v>
      </c>
      <c r="G1442" s="79" t="s">
        <v>918</v>
      </c>
      <c r="H1442" s="79" t="s">
        <v>656</v>
      </c>
      <c r="I1442" s="79" t="s">
        <v>919</v>
      </c>
      <c r="J1442" s="79" t="s">
        <v>658</v>
      </c>
      <c r="K1442" s="79" t="s">
        <v>472</v>
      </c>
      <c r="L1442" s="79" t="s">
        <v>637</v>
      </c>
      <c r="M1442" s="79" t="s">
        <v>650</v>
      </c>
      <c r="N1442" s="82">
        <v>1</v>
      </c>
      <c r="O1442" s="82">
        <v>1</v>
      </c>
      <c r="P1442" s="82">
        <v>1</v>
      </c>
      <c r="Q1442" s="82">
        <v>1</v>
      </c>
      <c r="R1442" s="82">
        <v>1</v>
      </c>
      <c r="S1442" s="82">
        <v>1</v>
      </c>
      <c r="T1442" s="82">
        <v>0</v>
      </c>
      <c r="U1442" s="82">
        <v>0</v>
      </c>
      <c r="V1442" s="82">
        <v>0</v>
      </c>
      <c r="W1442" s="77">
        <v>53100</v>
      </c>
      <c r="X1442" s="77">
        <v>0</v>
      </c>
      <c r="Y1442" s="77">
        <v>0</v>
      </c>
      <c r="Z1442" s="77">
        <v>274.79000000000002</v>
      </c>
      <c r="AA1442" s="77">
        <v>0</v>
      </c>
      <c r="AB1442" s="77">
        <v>0</v>
      </c>
      <c r="AC1442" s="77">
        <v>0</v>
      </c>
      <c r="AD1442" s="77">
        <v>53100</v>
      </c>
      <c r="AE1442" s="141">
        <v>44922</v>
      </c>
      <c r="AF1442" s="134">
        <v>48209</v>
      </c>
      <c r="AG1442" s="140">
        <v>53100</v>
      </c>
      <c r="AH1442" s="84">
        <v>7.8250000000000002</v>
      </c>
      <c r="AI1442" s="84">
        <v>9</v>
      </c>
      <c r="AJ1442" s="136">
        <v>6.2100000000000002E-2</v>
      </c>
      <c r="AK1442" s="79" t="s">
        <v>651</v>
      </c>
      <c r="AL1442" s="79" t="s">
        <v>652</v>
      </c>
      <c r="AM1442" s="130">
        <v>0</v>
      </c>
      <c r="AN1442" s="130">
        <v>0</v>
      </c>
      <c r="AO1442" s="130">
        <v>0</v>
      </c>
      <c r="AP1442" s="130">
        <v>0</v>
      </c>
      <c r="AQ1442" s="130">
        <v>0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0</v>
      </c>
      <c r="BI1442" s="22">
        <f t="shared" si="66"/>
        <v>0</v>
      </c>
      <c r="BJ1442" s="22">
        <f t="shared" si="67"/>
        <v>0</v>
      </c>
      <c r="BK1442" s="22">
        <f t="shared" si="68"/>
        <v>0</v>
      </c>
    </row>
    <row r="1443" spans="1:63" x14ac:dyDescent="0.35">
      <c r="A1443" s="23" t="s">
        <v>2846</v>
      </c>
      <c r="B1443" s="90" t="s">
        <v>2809</v>
      </c>
      <c r="C1443" s="80">
        <v>2</v>
      </c>
      <c r="D1443" s="81" t="s">
        <v>23</v>
      </c>
      <c r="E1443" s="79" t="s">
        <v>458</v>
      </c>
      <c r="F1443" s="79" t="s">
        <v>635</v>
      </c>
      <c r="G1443" s="79" t="s">
        <v>918</v>
      </c>
      <c r="H1443" s="79" t="s">
        <v>656</v>
      </c>
      <c r="I1443" s="79" t="s">
        <v>919</v>
      </c>
      <c r="J1443" s="79" t="s">
        <v>658</v>
      </c>
      <c r="K1443" s="79" t="s">
        <v>472</v>
      </c>
      <c r="L1443" s="79" t="s">
        <v>637</v>
      </c>
      <c r="M1443" s="79" t="s">
        <v>650</v>
      </c>
      <c r="N1443" s="82">
        <v>1</v>
      </c>
      <c r="O1443" s="82">
        <v>1</v>
      </c>
      <c r="P1443" s="82">
        <v>1</v>
      </c>
      <c r="Q1443" s="82">
        <v>1</v>
      </c>
      <c r="R1443" s="82">
        <v>1</v>
      </c>
      <c r="S1443" s="82">
        <v>1</v>
      </c>
      <c r="T1443" s="82">
        <v>0</v>
      </c>
      <c r="U1443" s="82">
        <v>0</v>
      </c>
      <c r="V1443" s="82">
        <v>0</v>
      </c>
      <c r="W1443" s="77">
        <v>349575</v>
      </c>
      <c r="X1443" s="77">
        <v>0</v>
      </c>
      <c r="Y1443" s="77">
        <v>0</v>
      </c>
      <c r="Z1443" s="77">
        <v>1112.81</v>
      </c>
      <c r="AA1443" s="77">
        <v>0</v>
      </c>
      <c r="AB1443" s="77">
        <v>0</v>
      </c>
      <c r="AC1443" s="77">
        <v>0</v>
      </c>
      <c r="AD1443" s="77">
        <v>349575</v>
      </c>
      <c r="AE1443" s="141">
        <v>44923</v>
      </c>
      <c r="AF1443" s="134">
        <v>45654</v>
      </c>
      <c r="AG1443" s="140">
        <v>349575</v>
      </c>
      <c r="AH1443" s="84">
        <v>0.82777777777777772</v>
      </c>
      <c r="AI1443" s="84">
        <v>2</v>
      </c>
      <c r="AJ1443" s="136">
        <v>3.8199999999999998E-2</v>
      </c>
      <c r="AK1443" s="79" t="s">
        <v>651</v>
      </c>
      <c r="AL1443" s="79" t="s">
        <v>652</v>
      </c>
      <c r="AM1443" s="130">
        <v>0</v>
      </c>
      <c r="AN1443" s="130">
        <v>0</v>
      </c>
      <c r="AO1443" s="130">
        <v>0</v>
      </c>
      <c r="AP1443" s="130">
        <v>174787.5</v>
      </c>
      <c r="AQ1443" s="130">
        <v>0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174787.5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0</v>
      </c>
      <c r="BI1443" s="22">
        <f t="shared" si="66"/>
        <v>349575</v>
      </c>
      <c r="BJ1443" s="22">
        <f t="shared" si="67"/>
        <v>0</v>
      </c>
      <c r="BK1443" s="22">
        <f t="shared" si="68"/>
        <v>349575</v>
      </c>
    </row>
    <row r="1444" spans="1:63" x14ac:dyDescent="0.35">
      <c r="A1444" s="23" t="s">
        <v>2847</v>
      </c>
      <c r="B1444" s="90" t="s">
        <v>2809</v>
      </c>
      <c r="C1444" s="80">
        <v>3</v>
      </c>
      <c r="D1444" s="81" t="s">
        <v>23</v>
      </c>
      <c r="E1444" s="79" t="s">
        <v>458</v>
      </c>
      <c r="F1444" s="79" t="s">
        <v>635</v>
      </c>
      <c r="G1444" s="79" t="s">
        <v>918</v>
      </c>
      <c r="H1444" s="79" t="s">
        <v>656</v>
      </c>
      <c r="I1444" s="79" t="s">
        <v>919</v>
      </c>
      <c r="J1444" s="79" t="s">
        <v>658</v>
      </c>
      <c r="K1444" s="79" t="s">
        <v>472</v>
      </c>
      <c r="L1444" s="79" t="s">
        <v>637</v>
      </c>
      <c r="M1444" s="79" t="s">
        <v>650</v>
      </c>
      <c r="N1444" s="82">
        <v>1</v>
      </c>
      <c r="O1444" s="82">
        <v>1</v>
      </c>
      <c r="P1444" s="82">
        <v>1</v>
      </c>
      <c r="Q1444" s="82">
        <v>1</v>
      </c>
      <c r="R1444" s="82">
        <v>1</v>
      </c>
      <c r="S1444" s="82">
        <v>1</v>
      </c>
      <c r="T1444" s="82">
        <v>0</v>
      </c>
      <c r="U1444" s="82">
        <v>0</v>
      </c>
      <c r="V1444" s="82">
        <v>0</v>
      </c>
      <c r="W1444" s="77">
        <v>976892.5</v>
      </c>
      <c r="X1444" s="77">
        <v>0</v>
      </c>
      <c r="Y1444" s="77">
        <v>0</v>
      </c>
      <c r="Z1444" s="77">
        <v>3500.53</v>
      </c>
      <c r="AA1444" s="77">
        <v>0</v>
      </c>
      <c r="AB1444" s="77">
        <v>0</v>
      </c>
      <c r="AC1444" s="77">
        <v>0</v>
      </c>
      <c r="AD1444" s="77">
        <v>976892.5</v>
      </c>
      <c r="AE1444" s="141">
        <v>44923</v>
      </c>
      <c r="AF1444" s="134">
        <v>46019</v>
      </c>
      <c r="AG1444" s="140">
        <v>976892.5</v>
      </c>
      <c r="AH1444" s="84">
        <v>1.8277777777777777</v>
      </c>
      <c r="AI1444" s="84">
        <v>3</v>
      </c>
      <c r="AJ1444" s="136">
        <v>4.2999999999999997E-2</v>
      </c>
      <c r="AK1444" s="79" t="s">
        <v>651</v>
      </c>
      <c r="AL1444" s="79" t="s">
        <v>652</v>
      </c>
      <c r="AM1444" s="130">
        <v>0</v>
      </c>
      <c r="AN1444" s="130">
        <v>0</v>
      </c>
      <c r="AO1444" s="130">
        <v>0</v>
      </c>
      <c r="AP1444" s="130">
        <v>0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488446.25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488446.25</v>
      </c>
      <c r="BI1444" s="22">
        <f t="shared" si="66"/>
        <v>0</v>
      </c>
      <c r="BJ1444" s="22">
        <f t="shared" si="67"/>
        <v>976892.5</v>
      </c>
      <c r="BK1444" s="22">
        <f t="shared" si="68"/>
        <v>976892.5</v>
      </c>
    </row>
    <row r="1445" spans="1:63" x14ac:dyDescent="0.35">
      <c r="A1445" s="23" t="s">
        <v>2848</v>
      </c>
      <c r="B1445" s="90" t="s">
        <v>2809</v>
      </c>
      <c r="C1445" s="80">
        <v>4</v>
      </c>
      <c r="D1445" s="81" t="s">
        <v>23</v>
      </c>
      <c r="E1445" s="79" t="s">
        <v>458</v>
      </c>
      <c r="F1445" s="79" t="s">
        <v>635</v>
      </c>
      <c r="G1445" s="79" t="s">
        <v>918</v>
      </c>
      <c r="H1445" s="79" t="s">
        <v>656</v>
      </c>
      <c r="I1445" s="79" t="s">
        <v>919</v>
      </c>
      <c r="J1445" s="79" t="s">
        <v>658</v>
      </c>
      <c r="K1445" s="79" t="s">
        <v>472</v>
      </c>
      <c r="L1445" s="79" t="s">
        <v>637</v>
      </c>
      <c r="M1445" s="79" t="s">
        <v>650</v>
      </c>
      <c r="N1445" s="82">
        <v>1</v>
      </c>
      <c r="O1445" s="82">
        <v>1</v>
      </c>
      <c r="P1445" s="82">
        <v>1</v>
      </c>
      <c r="Q1445" s="82">
        <v>1</v>
      </c>
      <c r="R1445" s="82">
        <v>1</v>
      </c>
      <c r="S1445" s="82">
        <v>1</v>
      </c>
      <c r="T1445" s="82">
        <v>0</v>
      </c>
      <c r="U1445" s="82">
        <v>0</v>
      </c>
      <c r="V1445" s="82">
        <v>0</v>
      </c>
      <c r="W1445" s="77">
        <v>1576185</v>
      </c>
      <c r="X1445" s="77">
        <v>0</v>
      </c>
      <c r="Y1445" s="77">
        <v>0</v>
      </c>
      <c r="Z1445" s="77">
        <v>6186.53</v>
      </c>
      <c r="AA1445" s="77">
        <v>0</v>
      </c>
      <c r="AB1445" s="77">
        <v>0</v>
      </c>
      <c r="AC1445" s="77">
        <v>0</v>
      </c>
      <c r="AD1445" s="77">
        <v>1576185</v>
      </c>
      <c r="AE1445" s="141">
        <v>44923</v>
      </c>
      <c r="AF1445" s="134">
        <v>46384</v>
      </c>
      <c r="AG1445" s="140">
        <v>1576185</v>
      </c>
      <c r="AH1445" s="84">
        <v>2.8277777777777779</v>
      </c>
      <c r="AI1445" s="84">
        <v>4</v>
      </c>
      <c r="AJ1445" s="136">
        <v>4.7100000000000003E-2</v>
      </c>
      <c r="AK1445" s="79" t="s">
        <v>651</v>
      </c>
      <c r="AL1445" s="79" t="s">
        <v>652</v>
      </c>
      <c r="AM1445" s="130">
        <v>0</v>
      </c>
      <c r="AN1445" s="130">
        <v>0</v>
      </c>
      <c r="AO1445" s="130">
        <v>0</v>
      </c>
      <c r="AP1445" s="130">
        <v>0</v>
      </c>
      <c r="AQ1445" s="130">
        <v>0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0</v>
      </c>
      <c r="BI1445" s="22">
        <f t="shared" si="66"/>
        <v>0</v>
      </c>
      <c r="BJ1445" s="22">
        <f t="shared" si="67"/>
        <v>0</v>
      </c>
      <c r="BK1445" s="22">
        <f t="shared" si="68"/>
        <v>0</v>
      </c>
    </row>
    <row r="1446" spans="1:63" x14ac:dyDescent="0.35">
      <c r="A1446" s="23" t="s">
        <v>2849</v>
      </c>
      <c r="B1446" s="90" t="s">
        <v>2809</v>
      </c>
      <c r="C1446" s="80">
        <v>5</v>
      </c>
      <c r="D1446" s="81" t="s">
        <v>23</v>
      </c>
      <c r="E1446" s="79" t="s">
        <v>458</v>
      </c>
      <c r="F1446" s="79" t="s">
        <v>635</v>
      </c>
      <c r="G1446" s="79" t="s">
        <v>918</v>
      </c>
      <c r="H1446" s="79" t="s">
        <v>656</v>
      </c>
      <c r="I1446" s="79" t="s">
        <v>919</v>
      </c>
      <c r="J1446" s="79" t="s">
        <v>658</v>
      </c>
      <c r="K1446" s="79" t="s">
        <v>472</v>
      </c>
      <c r="L1446" s="79" t="s">
        <v>637</v>
      </c>
      <c r="M1446" s="79" t="s">
        <v>650</v>
      </c>
      <c r="N1446" s="82">
        <v>1</v>
      </c>
      <c r="O1446" s="82">
        <v>1</v>
      </c>
      <c r="P1446" s="82">
        <v>1</v>
      </c>
      <c r="Q1446" s="82">
        <v>1</v>
      </c>
      <c r="R1446" s="82">
        <v>1</v>
      </c>
      <c r="S1446" s="82">
        <v>1</v>
      </c>
      <c r="T1446" s="82">
        <v>0</v>
      </c>
      <c r="U1446" s="82">
        <v>0</v>
      </c>
      <c r="V1446" s="82">
        <v>0</v>
      </c>
      <c r="W1446" s="77">
        <v>1963962.5</v>
      </c>
      <c r="X1446" s="77">
        <v>0</v>
      </c>
      <c r="Y1446" s="77">
        <v>0</v>
      </c>
      <c r="Z1446" s="77">
        <v>8297.74</v>
      </c>
      <c r="AA1446" s="77">
        <v>0</v>
      </c>
      <c r="AB1446" s="77">
        <v>0</v>
      </c>
      <c r="AC1446" s="77">
        <v>0</v>
      </c>
      <c r="AD1446" s="77">
        <v>1963962.5</v>
      </c>
      <c r="AE1446" s="141">
        <v>44923</v>
      </c>
      <c r="AF1446" s="134">
        <v>46749</v>
      </c>
      <c r="AG1446" s="140">
        <v>1963962.5</v>
      </c>
      <c r="AH1446" s="84">
        <v>3.8277777777777779</v>
      </c>
      <c r="AI1446" s="84">
        <v>5</v>
      </c>
      <c r="AJ1446" s="136">
        <v>5.0700000000000002E-2</v>
      </c>
      <c r="AK1446" s="79" t="s">
        <v>651</v>
      </c>
      <c r="AL1446" s="79" t="s">
        <v>652</v>
      </c>
      <c r="AM1446" s="130">
        <v>0</v>
      </c>
      <c r="AN1446" s="130">
        <v>0</v>
      </c>
      <c r="AO1446" s="130">
        <v>0</v>
      </c>
      <c r="AP1446" s="130">
        <v>0</v>
      </c>
      <c r="AQ1446" s="130">
        <v>0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0</v>
      </c>
      <c r="BI1446" s="22">
        <f t="shared" si="66"/>
        <v>0</v>
      </c>
      <c r="BJ1446" s="22">
        <f t="shared" si="67"/>
        <v>0</v>
      </c>
      <c r="BK1446" s="22">
        <f t="shared" si="68"/>
        <v>0</v>
      </c>
    </row>
    <row r="1447" spans="1:63" x14ac:dyDescent="0.35">
      <c r="A1447" s="23" t="s">
        <v>2850</v>
      </c>
      <c r="B1447" s="90" t="s">
        <v>2809</v>
      </c>
      <c r="C1447" s="80">
        <v>6</v>
      </c>
      <c r="D1447" s="81" t="s">
        <v>23</v>
      </c>
      <c r="E1447" s="79" t="s">
        <v>458</v>
      </c>
      <c r="F1447" s="79" t="s">
        <v>635</v>
      </c>
      <c r="G1447" s="79" t="s">
        <v>918</v>
      </c>
      <c r="H1447" s="79" t="s">
        <v>656</v>
      </c>
      <c r="I1447" s="79" t="s">
        <v>919</v>
      </c>
      <c r="J1447" s="79" t="s">
        <v>658</v>
      </c>
      <c r="K1447" s="79" t="s">
        <v>472</v>
      </c>
      <c r="L1447" s="79" t="s">
        <v>637</v>
      </c>
      <c r="M1447" s="79" t="s">
        <v>650</v>
      </c>
      <c r="N1447" s="82">
        <v>1</v>
      </c>
      <c r="O1447" s="82">
        <v>1</v>
      </c>
      <c r="P1447" s="82">
        <v>1</v>
      </c>
      <c r="Q1447" s="82">
        <v>1</v>
      </c>
      <c r="R1447" s="82">
        <v>1</v>
      </c>
      <c r="S1447" s="82">
        <v>1</v>
      </c>
      <c r="T1447" s="82">
        <v>0</v>
      </c>
      <c r="U1447" s="82">
        <v>0</v>
      </c>
      <c r="V1447" s="82">
        <v>0</v>
      </c>
      <c r="W1447" s="77">
        <v>7407892.5</v>
      </c>
      <c r="X1447" s="77">
        <v>0</v>
      </c>
      <c r="Y1447" s="77">
        <v>0</v>
      </c>
      <c r="Z1447" s="77">
        <v>33088.589999999997</v>
      </c>
      <c r="AA1447" s="77">
        <v>0</v>
      </c>
      <c r="AB1447" s="77">
        <v>0</v>
      </c>
      <c r="AC1447" s="77">
        <v>0</v>
      </c>
      <c r="AD1447" s="77">
        <v>7407892.5</v>
      </c>
      <c r="AE1447" s="141">
        <v>44923</v>
      </c>
      <c r="AF1447" s="134">
        <v>47115</v>
      </c>
      <c r="AG1447" s="140">
        <v>7407892.5</v>
      </c>
      <c r="AH1447" s="84">
        <v>4.8277777777777775</v>
      </c>
      <c r="AI1447" s="84">
        <v>6</v>
      </c>
      <c r="AJ1447" s="136">
        <v>5.3600000000000002E-2</v>
      </c>
      <c r="AK1447" s="79" t="s">
        <v>651</v>
      </c>
      <c r="AL1447" s="79" t="s">
        <v>652</v>
      </c>
      <c r="AM1447" s="130">
        <v>0</v>
      </c>
      <c r="AN1447" s="130">
        <v>0</v>
      </c>
      <c r="AO1447" s="130">
        <v>0</v>
      </c>
      <c r="AP1447" s="130">
        <v>0</v>
      </c>
      <c r="AQ1447" s="130">
        <v>0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0</v>
      </c>
      <c r="BI1447" s="22">
        <f t="shared" si="66"/>
        <v>0</v>
      </c>
      <c r="BJ1447" s="22">
        <f t="shared" si="67"/>
        <v>0</v>
      </c>
      <c r="BK1447" s="22">
        <f t="shared" si="68"/>
        <v>0</v>
      </c>
    </row>
    <row r="1448" spans="1:63" x14ac:dyDescent="0.35">
      <c r="A1448" s="23" t="s">
        <v>2851</v>
      </c>
      <c r="B1448" s="90" t="s">
        <v>2809</v>
      </c>
      <c r="C1448" s="80">
        <v>7</v>
      </c>
      <c r="D1448" s="81" t="s">
        <v>23</v>
      </c>
      <c r="E1448" s="79" t="s">
        <v>458</v>
      </c>
      <c r="F1448" s="79" t="s">
        <v>635</v>
      </c>
      <c r="G1448" s="79" t="s">
        <v>918</v>
      </c>
      <c r="H1448" s="79" t="s">
        <v>656</v>
      </c>
      <c r="I1448" s="79" t="s">
        <v>919</v>
      </c>
      <c r="J1448" s="79" t="s">
        <v>658</v>
      </c>
      <c r="K1448" s="79" t="s">
        <v>472</v>
      </c>
      <c r="L1448" s="79" t="s">
        <v>637</v>
      </c>
      <c r="M1448" s="79" t="s">
        <v>650</v>
      </c>
      <c r="N1448" s="82">
        <v>1</v>
      </c>
      <c r="O1448" s="82">
        <v>1</v>
      </c>
      <c r="P1448" s="82">
        <v>1</v>
      </c>
      <c r="Q1448" s="82">
        <v>1</v>
      </c>
      <c r="R1448" s="82">
        <v>1</v>
      </c>
      <c r="S1448" s="82">
        <v>1</v>
      </c>
      <c r="T1448" s="82">
        <v>0</v>
      </c>
      <c r="U1448" s="82">
        <v>0</v>
      </c>
      <c r="V1448" s="82">
        <v>0</v>
      </c>
      <c r="W1448" s="77">
        <v>9823352.5</v>
      </c>
      <c r="X1448" s="77">
        <v>0</v>
      </c>
      <c r="Y1448" s="77">
        <v>0</v>
      </c>
      <c r="Z1448" s="77">
        <v>46169.760000000002</v>
      </c>
      <c r="AA1448" s="77">
        <v>0</v>
      </c>
      <c r="AB1448" s="77">
        <v>0</v>
      </c>
      <c r="AC1448" s="77">
        <v>0</v>
      </c>
      <c r="AD1448" s="77">
        <v>9823352.5</v>
      </c>
      <c r="AE1448" s="141">
        <v>44923</v>
      </c>
      <c r="AF1448" s="134">
        <v>47480</v>
      </c>
      <c r="AG1448" s="140">
        <v>9823352.5</v>
      </c>
      <c r="AH1448" s="84">
        <v>5.8277777777777775</v>
      </c>
      <c r="AI1448" s="84">
        <v>7</v>
      </c>
      <c r="AJ1448" s="136">
        <v>5.6399999999999999E-2</v>
      </c>
      <c r="AK1448" s="79" t="s">
        <v>651</v>
      </c>
      <c r="AL1448" s="79" t="s">
        <v>652</v>
      </c>
      <c r="AM1448" s="130">
        <v>0</v>
      </c>
      <c r="AN1448" s="130">
        <v>0</v>
      </c>
      <c r="AO1448" s="130">
        <v>0</v>
      </c>
      <c r="AP1448" s="130">
        <v>0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0</v>
      </c>
      <c r="BI1448" s="22">
        <f t="shared" si="66"/>
        <v>0</v>
      </c>
      <c r="BJ1448" s="22">
        <f t="shared" si="67"/>
        <v>0</v>
      </c>
      <c r="BK1448" s="22">
        <f t="shared" si="68"/>
        <v>0</v>
      </c>
    </row>
    <row r="1449" spans="1:63" x14ac:dyDescent="0.35">
      <c r="A1449" s="23" t="s">
        <v>2852</v>
      </c>
      <c r="B1449" s="90" t="s">
        <v>2809</v>
      </c>
      <c r="C1449" s="80">
        <v>8</v>
      </c>
      <c r="D1449" s="81" t="s">
        <v>23</v>
      </c>
      <c r="E1449" s="79" t="s">
        <v>458</v>
      </c>
      <c r="F1449" s="79" t="s">
        <v>635</v>
      </c>
      <c r="G1449" s="79" t="s">
        <v>918</v>
      </c>
      <c r="H1449" s="79" t="s">
        <v>656</v>
      </c>
      <c r="I1449" s="79" t="s">
        <v>919</v>
      </c>
      <c r="J1449" s="79" t="s">
        <v>658</v>
      </c>
      <c r="K1449" s="79" t="s">
        <v>472</v>
      </c>
      <c r="L1449" s="79" t="s">
        <v>637</v>
      </c>
      <c r="M1449" s="79" t="s">
        <v>650</v>
      </c>
      <c r="N1449" s="82">
        <v>1</v>
      </c>
      <c r="O1449" s="82">
        <v>1</v>
      </c>
      <c r="P1449" s="82">
        <v>1</v>
      </c>
      <c r="Q1449" s="82">
        <v>1</v>
      </c>
      <c r="R1449" s="82">
        <v>1</v>
      </c>
      <c r="S1449" s="82">
        <v>1</v>
      </c>
      <c r="T1449" s="82">
        <v>0</v>
      </c>
      <c r="U1449" s="82">
        <v>0</v>
      </c>
      <c r="V1449" s="82">
        <v>0</v>
      </c>
      <c r="W1449" s="77">
        <v>2725505</v>
      </c>
      <c r="X1449" s="77">
        <v>0</v>
      </c>
      <c r="Y1449" s="77">
        <v>0</v>
      </c>
      <c r="Z1449" s="77">
        <v>13468.54</v>
      </c>
      <c r="AA1449" s="77">
        <v>0</v>
      </c>
      <c r="AB1449" s="77">
        <v>0</v>
      </c>
      <c r="AC1449" s="77">
        <v>0</v>
      </c>
      <c r="AD1449" s="77">
        <v>2725505</v>
      </c>
      <c r="AE1449" s="141">
        <v>44923</v>
      </c>
      <c r="AF1449" s="134">
        <v>47845</v>
      </c>
      <c r="AG1449" s="140">
        <v>2725505</v>
      </c>
      <c r="AH1449" s="84">
        <v>6.8277777777777775</v>
      </c>
      <c r="AI1449" s="84">
        <v>8</v>
      </c>
      <c r="AJ1449" s="136">
        <v>5.9299999999999999E-2</v>
      </c>
      <c r="AK1449" s="79" t="s">
        <v>651</v>
      </c>
      <c r="AL1449" s="79" t="s">
        <v>652</v>
      </c>
      <c r="AM1449" s="130">
        <v>0</v>
      </c>
      <c r="AN1449" s="130">
        <v>0</v>
      </c>
      <c r="AO1449" s="130">
        <v>0</v>
      </c>
      <c r="AP1449" s="130">
        <v>0</v>
      </c>
      <c r="AQ1449" s="130">
        <v>0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0</v>
      </c>
      <c r="BI1449" s="22">
        <f t="shared" si="66"/>
        <v>0</v>
      </c>
      <c r="BJ1449" s="22">
        <f t="shared" si="67"/>
        <v>0</v>
      </c>
      <c r="BK1449" s="22">
        <f t="shared" si="68"/>
        <v>0</v>
      </c>
    </row>
    <row r="1450" spans="1:63" x14ac:dyDescent="0.35">
      <c r="A1450" s="23" t="s">
        <v>2853</v>
      </c>
      <c r="B1450" s="90" t="s">
        <v>2809</v>
      </c>
      <c r="C1450" s="80">
        <v>9</v>
      </c>
      <c r="D1450" s="81" t="s">
        <v>23</v>
      </c>
      <c r="E1450" s="79" t="s">
        <v>458</v>
      </c>
      <c r="F1450" s="79" t="s">
        <v>635</v>
      </c>
      <c r="G1450" s="79" t="s">
        <v>918</v>
      </c>
      <c r="H1450" s="79" t="s">
        <v>656</v>
      </c>
      <c r="I1450" s="79" t="s">
        <v>919</v>
      </c>
      <c r="J1450" s="79" t="s">
        <v>658</v>
      </c>
      <c r="K1450" s="79" t="s">
        <v>472</v>
      </c>
      <c r="L1450" s="79" t="s">
        <v>637</v>
      </c>
      <c r="M1450" s="79" t="s">
        <v>650</v>
      </c>
      <c r="N1450" s="82">
        <v>1</v>
      </c>
      <c r="O1450" s="82">
        <v>1</v>
      </c>
      <c r="P1450" s="82">
        <v>1</v>
      </c>
      <c r="Q1450" s="82">
        <v>1</v>
      </c>
      <c r="R1450" s="82">
        <v>1</v>
      </c>
      <c r="S1450" s="82">
        <v>1</v>
      </c>
      <c r="T1450" s="82">
        <v>0</v>
      </c>
      <c r="U1450" s="82">
        <v>0</v>
      </c>
      <c r="V1450" s="82">
        <v>0</v>
      </c>
      <c r="W1450" s="77">
        <v>81567.5</v>
      </c>
      <c r="X1450" s="77">
        <v>0</v>
      </c>
      <c r="Y1450" s="77">
        <v>0</v>
      </c>
      <c r="Z1450" s="77">
        <v>422.11</v>
      </c>
      <c r="AA1450" s="77">
        <v>0</v>
      </c>
      <c r="AB1450" s="77">
        <v>0</v>
      </c>
      <c r="AC1450" s="77">
        <v>0</v>
      </c>
      <c r="AD1450" s="77">
        <v>81567.5</v>
      </c>
      <c r="AE1450" s="141">
        <v>44923</v>
      </c>
      <c r="AF1450" s="134">
        <v>48210</v>
      </c>
      <c r="AG1450" s="140">
        <v>81567.5</v>
      </c>
      <c r="AH1450" s="84">
        <v>7.8277777777777775</v>
      </c>
      <c r="AI1450" s="84">
        <v>9</v>
      </c>
      <c r="AJ1450" s="136">
        <v>6.2100000000000002E-2</v>
      </c>
      <c r="AK1450" s="79" t="s">
        <v>651</v>
      </c>
      <c r="AL1450" s="79" t="s">
        <v>652</v>
      </c>
      <c r="AM1450" s="130">
        <v>0</v>
      </c>
      <c r="AN1450" s="130">
        <v>0</v>
      </c>
      <c r="AO1450" s="130">
        <v>0</v>
      </c>
      <c r="AP1450" s="130">
        <v>0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0</v>
      </c>
      <c r="BI1450" s="22">
        <f t="shared" si="66"/>
        <v>0</v>
      </c>
      <c r="BJ1450" s="22">
        <f t="shared" si="67"/>
        <v>0</v>
      </c>
      <c r="BK1450" s="22">
        <f t="shared" si="68"/>
        <v>0</v>
      </c>
    </row>
    <row r="1451" spans="1:63" x14ac:dyDescent="0.35">
      <c r="A1451" s="23" t="s">
        <v>2858</v>
      </c>
      <c r="B1451" s="90" t="s">
        <v>2859</v>
      </c>
      <c r="C1451" s="80">
        <v>1</v>
      </c>
      <c r="D1451" s="81" t="s">
        <v>23</v>
      </c>
      <c r="E1451" s="79" t="s">
        <v>458</v>
      </c>
      <c r="F1451" s="79" t="s">
        <v>635</v>
      </c>
      <c r="G1451" s="79" t="s">
        <v>55</v>
      </c>
      <c r="H1451" s="79" t="s">
        <v>648</v>
      </c>
      <c r="I1451" s="79" t="s">
        <v>636</v>
      </c>
      <c r="J1451" s="79" t="s">
        <v>649</v>
      </c>
      <c r="K1451" s="79" t="s">
        <v>583</v>
      </c>
      <c r="L1451" s="79" t="s">
        <v>637</v>
      </c>
      <c r="M1451" s="79" t="s">
        <v>650</v>
      </c>
      <c r="N1451" s="82">
        <v>1</v>
      </c>
      <c r="O1451" s="82">
        <v>1</v>
      </c>
      <c r="P1451" s="82">
        <v>1</v>
      </c>
      <c r="Q1451" s="82">
        <v>0</v>
      </c>
      <c r="R1451" s="82">
        <v>0</v>
      </c>
      <c r="S1451" s="82">
        <v>1</v>
      </c>
      <c r="T1451" s="82">
        <v>1</v>
      </c>
      <c r="U1451" s="82">
        <v>1</v>
      </c>
      <c r="V1451" s="82">
        <v>0</v>
      </c>
      <c r="W1451" s="77">
        <v>200000000</v>
      </c>
      <c r="X1451" s="77">
        <v>0</v>
      </c>
      <c r="Y1451" s="77">
        <v>0</v>
      </c>
      <c r="Z1451" s="77">
        <v>0</v>
      </c>
      <c r="AA1451" s="77">
        <v>0</v>
      </c>
      <c r="AB1451" s="77">
        <v>0</v>
      </c>
      <c r="AC1451" s="77">
        <v>0</v>
      </c>
      <c r="AD1451" s="77">
        <v>200000000</v>
      </c>
      <c r="AE1451" s="141">
        <v>44698</v>
      </c>
      <c r="AF1451" s="134">
        <v>48351</v>
      </c>
      <c r="AG1451" s="140">
        <v>200000000</v>
      </c>
      <c r="AH1451" s="84">
        <v>8.2138888888888886</v>
      </c>
      <c r="AI1451" s="84">
        <v>10</v>
      </c>
      <c r="AJ1451" s="136">
        <v>7.8262999999999999E-2</v>
      </c>
      <c r="AK1451" s="79" t="s">
        <v>651</v>
      </c>
      <c r="AL1451" s="79" t="s">
        <v>652</v>
      </c>
      <c r="AM1451" s="130">
        <v>0</v>
      </c>
      <c r="AN1451" s="130">
        <v>0</v>
      </c>
      <c r="AO1451" s="130">
        <v>0</v>
      </c>
      <c r="AP1451" s="130">
        <v>0</v>
      </c>
      <c r="AQ1451" s="130">
        <v>0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0</v>
      </c>
      <c r="BI1451" s="22">
        <f t="shared" si="66"/>
        <v>0</v>
      </c>
      <c r="BJ1451" s="22">
        <f t="shared" si="67"/>
        <v>0</v>
      </c>
      <c r="BK1451" s="22">
        <f t="shared" si="68"/>
        <v>0</v>
      </c>
    </row>
    <row r="1452" spans="1:63" x14ac:dyDescent="0.35">
      <c r="A1452" s="23" t="s">
        <v>2864</v>
      </c>
      <c r="B1452" s="90" t="s">
        <v>2865</v>
      </c>
      <c r="C1452" s="80">
        <v>1</v>
      </c>
      <c r="D1452" s="81" t="s">
        <v>23</v>
      </c>
      <c r="E1452" s="79" t="s">
        <v>458</v>
      </c>
      <c r="F1452" s="79" t="s">
        <v>635</v>
      </c>
      <c r="G1452" s="79" t="s">
        <v>55</v>
      </c>
      <c r="H1452" s="79" t="s">
        <v>648</v>
      </c>
      <c r="I1452" s="79" t="s">
        <v>636</v>
      </c>
      <c r="J1452" s="79" t="s">
        <v>649</v>
      </c>
      <c r="K1452" s="79" t="s">
        <v>583</v>
      </c>
      <c r="L1452" s="79" t="s">
        <v>637</v>
      </c>
      <c r="M1452" s="79" t="s">
        <v>650</v>
      </c>
      <c r="N1452" s="82">
        <v>1</v>
      </c>
      <c r="O1452" s="82">
        <v>1</v>
      </c>
      <c r="P1452" s="82">
        <v>1</v>
      </c>
      <c r="Q1452" s="82">
        <v>0</v>
      </c>
      <c r="R1452" s="82">
        <v>0</v>
      </c>
      <c r="S1452" s="82">
        <v>1</v>
      </c>
      <c r="T1452" s="82">
        <v>1</v>
      </c>
      <c r="U1452" s="82">
        <v>1</v>
      </c>
      <c r="V1452" s="82">
        <v>0</v>
      </c>
      <c r="W1452" s="77">
        <v>200000000</v>
      </c>
      <c r="X1452" s="77">
        <v>0</v>
      </c>
      <c r="Y1452" s="77">
        <v>0</v>
      </c>
      <c r="Z1452" s="77">
        <v>7826300</v>
      </c>
      <c r="AA1452" s="77">
        <v>0</v>
      </c>
      <c r="AB1452" s="77">
        <v>0</v>
      </c>
      <c r="AC1452" s="77">
        <v>0</v>
      </c>
      <c r="AD1452" s="77">
        <v>200000000</v>
      </c>
      <c r="AE1452" s="141">
        <v>44984</v>
      </c>
      <c r="AF1452" s="134">
        <v>48637</v>
      </c>
      <c r="AG1452" s="140">
        <v>200000000</v>
      </c>
      <c r="AH1452" s="84">
        <v>8.9916666666666671</v>
      </c>
      <c r="AI1452" s="84">
        <v>10</v>
      </c>
      <c r="AJ1452" s="136">
        <v>7.8262999999999999E-2</v>
      </c>
      <c r="AK1452" s="79" t="s">
        <v>651</v>
      </c>
      <c r="AL1452" s="79" t="s">
        <v>652</v>
      </c>
      <c r="AM1452" s="130">
        <v>0</v>
      </c>
      <c r="AN1452" s="130">
        <v>0</v>
      </c>
      <c r="AO1452" s="130">
        <v>0</v>
      </c>
      <c r="AP1452" s="130">
        <v>0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0</v>
      </c>
      <c r="BI1452" s="22">
        <f t="shared" si="66"/>
        <v>0</v>
      </c>
      <c r="BJ1452" s="22">
        <f t="shared" si="67"/>
        <v>0</v>
      </c>
      <c r="BK1452" s="22">
        <f t="shared" si="68"/>
        <v>0</v>
      </c>
    </row>
    <row r="1453" spans="1:63" x14ac:dyDescent="0.35">
      <c r="A1453" s="23" t="s">
        <v>2867</v>
      </c>
      <c r="B1453" s="90" t="s">
        <v>2868</v>
      </c>
      <c r="C1453" s="80">
        <v>1</v>
      </c>
      <c r="D1453" s="81" t="s">
        <v>23</v>
      </c>
      <c r="E1453" s="79" t="s">
        <v>458</v>
      </c>
      <c r="F1453" s="79" t="s">
        <v>635</v>
      </c>
      <c r="G1453" s="79" t="s">
        <v>978</v>
      </c>
      <c r="H1453" s="79" t="s">
        <v>648</v>
      </c>
      <c r="I1453" s="79" t="s">
        <v>640</v>
      </c>
      <c r="J1453" s="79" t="s">
        <v>649</v>
      </c>
      <c r="K1453" s="79" t="s">
        <v>978</v>
      </c>
      <c r="L1453" s="79" t="s">
        <v>637</v>
      </c>
      <c r="M1453" s="79" t="s">
        <v>650</v>
      </c>
      <c r="N1453" s="82">
        <v>1</v>
      </c>
      <c r="O1453" s="82">
        <v>1</v>
      </c>
      <c r="P1453" s="82">
        <v>1</v>
      </c>
      <c r="Q1453" s="82">
        <v>0</v>
      </c>
      <c r="R1453" s="82">
        <v>1</v>
      </c>
      <c r="S1453" s="82">
        <v>1</v>
      </c>
      <c r="T1453" s="82">
        <v>1</v>
      </c>
      <c r="U1453" s="82">
        <v>1</v>
      </c>
      <c r="V1453" s="82">
        <v>0</v>
      </c>
      <c r="W1453" s="77">
        <v>160000000</v>
      </c>
      <c r="X1453" s="77">
        <v>0</v>
      </c>
      <c r="Y1453" s="77">
        <v>0</v>
      </c>
      <c r="Z1453" s="77">
        <v>0</v>
      </c>
      <c r="AA1453" s="77">
        <v>0</v>
      </c>
      <c r="AB1453" s="77">
        <v>0</v>
      </c>
      <c r="AC1453" s="77">
        <v>0</v>
      </c>
      <c r="AD1453" s="77">
        <v>160000000</v>
      </c>
      <c r="AE1453" s="141">
        <v>44987</v>
      </c>
      <c r="AF1453" s="141">
        <v>46083</v>
      </c>
      <c r="AG1453" s="140">
        <v>160000000</v>
      </c>
      <c r="AH1453" s="84">
        <v>2.0055555555555555</v>
      </c>
      <c r="AI1453" s="84">
        <v>3</v>
      </c>
      <c r="AJ1453" s="136">
        <v>6.1652999999999999E-2</v>
      </c>
      <c r="AK1453" s="79" t="s">
        <v>651</v>
      </c>
      <c r="AL1453" s="79" t="s">
        <v>652</v>
      </c>
      <c r="AM1453" s="130">
        <v>0</v>
      </c>
      <c r="AN1453" s="130">
        <v>0</v>
      </c>
      <c r="AO1453" s="130">
        <v>0</v>
      </c>
      <c r="AP1453" s="130">
        <v>0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0</v>
      </c>
      <c r="BI1453" s="22">
        <f t="shared" si="66"/>
        <v>0</v>
      </c>
      <c r="BJ1453" s="22">
        <f t="shared" si="67"/>
        <v>0</v>
      </c>
      <c r="BK1453" s="22">
        <f t="shared" si="68"/>
        <v>0</v>
      </c>
    </row>
    <row r="1454" spans="1:63" x14ac:dyDescent="0.35">
      <c r="A1454" s="23" t="s">
        <v>2869</v>
      </c>
      <c r="B1454" s="90" t="s">
        <v>2870</v>
      </c>
      <c r="C1454" s="80">
        <v>1</v>
      </c>
      <c r="D1454" s="81" t="s">
        <v>23</v>
      </c>
      <c r="E1454" s="79" t="s">
        <v>458</v>
      </c>
      <c r="F1454" s="79" t="s">
        <v>635</v>
      </c>
      <c r="G1454" s="79" t="s">
        <v>978</v>
      </c>
      <c r="H1454" s="79" t="s">
        <v>648</v>
      </c>
      <c r="I1454" s="79" t="s">
        <v>640</v>
      </c>
      <c r="J1454" s="79" t="s">
        <v>649</v>
      </c>
      <c r="K1454" s="79" t="s">
        <v>978</v>
      </c>
      <c r="L1454" s="79" t="s">
        <v>637</v>
      </c>
      <c r="M1454" s="79" t="s">
        <v>650</v>
      </c>
      <c r="N1454" s="82">
        <v>1</v>
      </c>
      <c r="O1454" s="82">
        <v>1</v>
      </c>
      <c r="P1454" s="82">
        <v>1</v>
      </c>
      <c r="Q1454" s="82">
        <v>0</v>
      </c>
      <c r="R1454" s="82">
        <v>1</v>
      </c>
      <c r="S1454" s="82">
        <v>1</v>
      </c>
      <c r="T1454" s="82">
        <v>1</v>
      </c>
      <c r="U1454" s="82">
        <v>1</v>
      </c>
      <c r="V1454" s="82">
        <v>0</v>
      </c>
      <c r="W1454" s="77">
        <v>40000000</v>
      </c>
      <c r="X1454" s="77">
        <v>0</v>
      </c>
      <c r="Y1454" s="77">
        <v>0</v>
      </c>
      <c r="Z1454" s="77">
        <v>0</v>
      </c>
      <c r="AA1454" s="77">
        <v>0</v>
      </c>
      <c r="AB1454" s="77">
        <v>0</v>
      </c>
      <c r="AC1454" s="77">
        <v>0</v>
      </c>
      <c r="AD1454" s="77">
        <v>40000000</v>
      </c>
      <c r="AE1454" s="141">
        <v>44987</v>
      </c>
      <c r="AF1454" s="141">
        <v>46083</v>
      </c>
      <c r="AG1454" s="140">
        <v>40000000</v>
      </c>
      <c r="AH1454" s="84">
        <v>2.0055555555555555</v>
      </c>
      <c r="AI1454" s="84">
        <v>3</v>
      </c>
      <c r="AJ1454" s="136">
        <v>6.1652999999999999E-2</v>
      </c>
      <c r="AK1454" s="79" t="s">
        <v>651</v>
      </c>
      <c r="AL1454" s="79" t="s">
        <v>652</v>
      </c>
      <c r="AM1454" s="130">
        <v>0</v>
      </c>
      <c r="AN1454" s="130">
        <v>0</v>
      </c>
      <c r="AO1454" s="130">
        <v>0</v>
      </c>
      <c r="AP1454" s="130">
        <v>0</v>
      </c>
      <c r="AQ1454" s="130">
        <v>0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0</v>
      </c>
      <c r="BI1454" s="22">
        <f t="shared" si="66"/>
        <v>0</v>
      </c>
      <c r="BJ1454" s="22">
        <f t="shared" si="67"/>
        <v>0</v>
      </c>
      <c r="BK1454" s="22">
        <f t="shared" si="68"/>
        <v>0</v>
      </c>
    </row>
    <row r="1455" spans="1:63" x14ac:dyDescent="0.35">
      <c r="A1455" s="23" t="s">
        <v>2871</v>
      </c>
      <c r="B1455" s="90" t="s">
        <v>2872</v>
      </c>
      <c r="C1455" s="80">
        <v>1</v>
      </c>
      <c r="D1455" s="81" t="s">
        <v>23</v>
      </c>
      <c r="E1455" s="79" t="s">
        <v>458</v>
      </c>
      <c r="F1455" s="79" t="s">
        <v>635</v>
      </c>
      <c r="G1455" s="79" t="s">
        <v>55</v>
      </c>
      <c r="H1455" s="79" t="s">
        <v>648</v>
      </c>
      <c r="I1455" s="79" t="s">
        <v>636</v>
      </c>
      <c r="J1455" s="79" t="s">
        <v>649</v>
      </c>
      <c r="K1455" s="79" t="s">
        <v>583</v>
      </c>
      <c r="L1455" s="79" t="s">
        <v>637</v>
      </c>
      <c r="M1455" s="79" t="s">
        <v>650</v>
      </c>
      <c r="N1455" s="82">
        <v>1</v>
      </c>
      <c r="O1455" s="82">
        <v>1</v>
      </c>
      <c r="P1455" s="82">
        <v>1</v>
      </c>
      <c r="Q1455" s="82">
        <v>0</v>
      </c>
      <c r="R1455" s="82">
        <v>0</v>
      </c>
      <c r="S1455" s="82">
        <v>1</v>
      </c>
      <c r="T1455" s="82">
        <v>1</v>
      </c>
      <c r="U1455" s="82">
        <v>1</v>
      </c>
      <c r="V1455" s="82">
        <v>0</v>
      </c>
      <c r="W1455" s="77">
        <v>200000000</v>
      </c>
      <c r="X1455" s="77">
        <v>0</v>
      </c>
      <c r="Y1455" s="77">
        <v>0</v>
      </c>
      <c r="Z1455" s="77">
        <v>0</v>
      </c>
      <c r="AA1455" s="77">
        <v>0</v>
      </c>
      <c r="AB1455" s="77">
        <v>0</v>
      </c>
      <c r="AC1455" s="77">
        <v>0</v>
      </c>
      <c r="AD1455" s="77">
        <v>200000000</v>
      </c>
      <c r="AE1455" s="141">
        <v>44995</v>
      </c>
      <c r="AF1455" s="141">
        <v>46822</v>
      </c>
      <c r="AG1455" s="140">
        <v>200000000</v>
      </c>
      <c r="AH1455" s="84">
        <v>4.0277777777777777</v>
      </c>
      <c r="AI1455" s="84">
        <v>5</v>
      </c>
      <c r="AJ1455" s="136">
        <v>7.1294999999999997E-2</v>
      </c>
      <c r="AK1455" s="79" t="s">
        <v>651</v>
      </c>
      <c r="AL1455" s="79" t="s">
        <v>652</v>
      </c>
      <c r="AM1455" s="130">
        <v>0</v>
      </c>
      <c r="AN1455" s="130">
        <v>0</v>
      </c>
      <c r="AO1455" s="130">
        <v>0</v>
      </c>
      <c r="AP1455" s="130">
        <v>0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0</v>
      </c>
      <c r="BI1455" s="22">
        <f t="shared" si="66"/>
        <v>0</v>
      </c>
      <c r="BJ1455" s="22">
        <f t="shared" si="67"/>
        <v>0</v>
      </c>
      <c r="BK1455" s="22">
        <f t="shared" si="68"/>
        <v>0</v>
      </c>
    </row>
    <row r="1456" spans="1:63" x14ac:dyDescent="0.35">
      <c r="A1456" s="23" t="s">
        <v>2873</v>
      </c>
      <c r="B1456" s="90" t="s">
        <v>2874</v>
      </c>
      <c r="C1456" s="80">
        <v>1</v>
      </c>
      <c r="D1456" s="81" t="s">
        <v>23</v>
      </c>
      <c r="E1456" s="79" t="s">
        <v>458</v>
      </c>
      <c r="F1456" s="79" t="s">
        <v>635</v>
      </c>
      <c r="G1456" s="79" t="s">
        <v>655</v>
      </c>
      <c r="H1456" s="79" t="s">
        <v>656</v>
      </c>
      <c r="I1456" s="79" t="s">
        <v>657</v>
      </c>
      <c r="J1456" s="79" t="s">
        <v>658</v>
      </c>
      <c r="K1456" s="79" t="s">
        <v>471</v>
      </c>
      <c r="L1456" s="79" t="s">
        <v>637</v>
      </c>
      <c r="M1456" s="79" t="s">
        <v>650</v>
      </c>
      <c r="N1456" s="82">
        <v>1</v>
      </c>
      <c r="O1456" s="82">
        <v>1</v>
      </c>
      <c r="P1456" s="82">
        <v>1</v>
      </c>
      <c r="Q1456" s="82">
        <v>1</v>
      </c>
      <c r="R1456" s="82">
        <v>1</v>
      </c>
      <c r="S1456" s="82">
        <v>1</v>
      </c>
      <c r="T1456" s="82">
        <v>0</v>
      </c>
      <c r="U1456" s="82">
        <v>0</v>
      </c>
      <c r="V1456" s="82">
        <v>0</v>
      </c>
      <c r="W1456" s="77">
        <v>878643.46</v>
      </c>
      <c r="X1456" s="77">
        <v>0</v>
      </c>
      <c r="Y1456" s="77">
        <v>0</v>
      </c>
      <c r="Z1456" s="77">
        <v>0</v>
      </c>
      <c r="AA1456" s="77">
        <v>0</v>
      </c>
      <c r="AB1456" s="77">
        <v>0</v>
      </c>
      <c r="AC1456" s="77">
        <v>0</v>
      </c>
      <c r="AD1456" s="77">
        <v>878643.46</v>
      </c>
      <c r="AE1456" s="141">
        <v>45000</v>
      </c>
      <c r="AF1456" s="141">
        <v>45366</v>
      </c>
      <c r="AG1456" s="140">
        <v>878643.46</v>
      </c>
      <c r="AH1456" s="84">
        <v>4.1666666666666664E-2</v>
      </c>
      <c r="AI1456" s="84">
        <v>1</v>
      </c>
      <c r="AJ1456" s="136">
        <v>0.03</v>
      </c>
      <c r="AK1456" s="79" t="s">
        <v>651</v>
      </c>
      <c r="AL1456" s="79" t="s">
        <v>652</v>
      </c>
      <c r="AM1456" s="130">
        <v>878643.46</v>
      </c>
      <c r="AN1456" s="130">
        <v>0</v>
      </c>
      <c r="AO1456" s="130">
        <v>0</v>
      </c>
      <c r="AP1456" s="130">
        <v>0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0</v>
      </c>
      <c r="BI1456" s="22">
        <f t="shared" si="66"/>
        <v>878643.46</v>
      </c>
      <c r="BJ1456" s="22">
        <f t="shared" si="67"/>
        <v>0</v>
      </c>
      <c r="BK1456" s="22">
        <f t="shared" si="68"/>
        <v>878643.46</v>
      </c>
    </row>
    <row r="1457" spans="1:63" x14ac:dyDescent="0.35">
      <c r="A1457" s="23" t="s">
        <v>2875</v>
      </c>
      <c r="B1457" s="90" t="s">
        <v>2876</v>
      </c>
      <c r="C1457" s="80">
        <v>1</v>
      </c>
      <c r="D1457" s="81" t="s">
        <v>23</v>
      </c>
      <c r="E1457" s="79" t="s">
        <v>458</v>
      </c>
      <c r="F1457" s="79" t="s">
        <v>635</v>
      </c>
      <c r="G1457" s="79" t="s">
        <v>655</v>
      </c>
      <c r="H1457" s="79" t="s">
        <v>656</v>
      </c>
      <c r="I1457" s="79" t="s">
        <v>657</v>
      </c>
      <c r="J1457" s="79" t="s">
        <v>658</v>
      </c>
      <c r="K1457" s="79" t="s">
        <v>471</v>
      </c>
      <c r="L1457" s="79" t="s">
        <v>637</v>
      </c>
      <c r="M1457" s="79" t="s">
        <v>650</v>
      </c>
      <c r="N1457" s="82">
        <v>1</v>
      </c>
      <c r="O1457" s="82">
        <v>1</v>
      </c>
      <c r="P1457" s="82">
        <v>1</v>
      </c>
      <c r="Q1457" s="82">
        <v>1</v>
      </c>
      <c r="R1457" s="82">
        <v>1</v>
      </c>
      <c r="S1457" s="82">
        <v>1</v>
      </c>
      <c r="T1457" s="82">
        <v>0</v>
      </c>
      <c r="U1457" s="82">
        <v>0</v>
      </c>
      <c r="V1457" s="82">
        <v>0</v>
      </c>
      <c r="W1457" s="77">
        <v>1757286.92</v>
      </c>
      <c r="X1457" s="77">
        <v>0</v>
      </c>
      <c r="Y1457" s="77">
        <v>0</v>
      </c>
      <c r="Z1457" s="77">
        <v>0</v>
      </c>
      <c r="AA1457" s="77">
        <v>0</v>
      </c>
      <c r="AB1457" s="77">
        <v>0</v>
      </c>
      <c r="AC1457" s="77">
        <v>0</v>
      </c>
      <c r="AD1457" s="77">
        <v>1757286.92</v>
      </c>
      <c r="AE1457" s="141">
        <v>45000</v>
      </c>
      <c r="AF1457" s="141">
        <v>47192</v>
      </c>
      <c r="AG1457" s="140">
        <v>1757286.92</v>
      </c>
      <c r="AH1457" s="84">
        <v>5.041666666666667</v>
      </c>
      <c r="AI1457" s="84">
        <v>6</v>
      </c>
      <c r="AJ1457" s="136">
        <v>7.3772000000000004E-2</v>
      </c>
      <c r="AK1457" s="79" t="s">
        <v>651</v>
      </c>
      <c r="AL1457" s="79" t="s">
        <v>652</v>
      </c>
      <c r="AM1457" s="130">
        <v>0</v>
      </c>
      <c r="AN1457" s="130">
        <v>0</v>
      </c>
      <c r="AO1457" s="130">
        <v>0</v>
      </c>
      <c r="AP1457" s="130">
        <v>0</v>
      </c>
      <c r="AQ1457" s="130">
        <v>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0</v>
      </c>
      <c r="BI1457" s="22">
        <f t="shared" si="66"/>
        <v>0</v>
      </c>
      <c r="BJ1457" s="22">
        <f t="shared" si="67"/>
        <v>0</v>
      </c>
      <c r="BK1457" s="22">
        <f t="shared" si="68"/>
        <v>0</v>
      </c>
    </row>
    <row r="1458" spans="1:63" x14ac:dyDescent="0.35">
      <c r="A1458" s="23" t="s">
        <v>2877</v>
      </c>
      <c r="B1458" s="90" t="s">
        <v>2878</v>
      </c>
      <c r="C1458" s="80">
        <v>1</v>
      </c>
      <c r="D1458" s="81" t="s">
        <v>23</v>
      </c>
      <c r="E1458" s="79" t="s">
        <v>458</v>
      </c>
      <c r="F1458" s="79" t="s">
        <v>635</v>
      </c>
      <c r="G1458" s="79" t="s">
        <v>978</v>
      </c>
      <c r="H1458" s="79" t="s">
        <v>648</v>
      </c>
      <c r="I1458" s="79" t="s">
        <v>640</v>
      </c>
      <c r="J1458" s="79" t="s">
        <v>649</v>
      </c>
      <c r="K1458" s="79" t="s">
        <v>978</v>
      </c>
      <c r="L1458" s="79" t="s">
        <v>637</v>
      </c>
      <c r="M1458" s="79" t="s">
        <v>650</v>
      </c>
      <c r="N1458" s="82">
        <v>1</v>
      </c>
      <c r="O1458" s="82">
        <v>1</v>
      </c>
      <c r="P1458" s="82">
        <v>1</v>
      </c>
      <c r="Q1458" s="82">
        <v>0</v>
      </c>
      <c r="R1458" s="82">
        <v>1</v>
      </c>
      <c r="S1458" s="82">
        <v>1</v>
      </c>
      <c r="T1458" s="82">
        <v>1</v>
      </c>
      <c r="U1458" s="82">
        <v>1</v>
      </c>
      <c r="V1458" s="82">
        <v>0</v>
      </c>
      <c r="W1458" s="77">
        <v>55000000</v>
      </c>
      <c r="X1458" s="77">
        <v>0</v>
      </c>
      <c r="Y1458" s="77">
        <v>0</v>
      </c>
      <c r="Z1458" s="77">
        <v>0</v>
      </c>
      <c r="AA1458" s="77">
        <v>0</v>
      </c>
      <c r="AB1458" s="77">
        <v>0</v>
      </c>
      <c r="AC1458" s="77">
        <v>0</v>
      </c>
      <c r="AD1458" s="77">
        <v>55000000</v>
      </c>
      <c r="AE1458" s="141">
        <v>44987</v>
      </c>
      <c r="AF1458" s="141">
        <v>46083</v>
      </c>
      <c r="AG1458" s="140">
        <v>55000000</v>
      </c>
      <c r="AH1458" s="84">
        <v>2.0055555555555555</v>
      </c>
      <c r="AI1458" s="84">
        <v>3</v>
      </c>
      <c r="AJ1458" s="136">
        <v>6.1652999999999999E-2</v>
      </c>
      <c r="AK1458" s="79" t="s">
        <v>651</v>
      </c>
      <c r="AL1458" s="79" t="s">
        <v>652</v>
      </c>
      <c r="AM1458" s="130">
        <v>0</v>
      </c>
      <c r="AN1458" s="130">
        <v>0</v>
      </c>
      <c r="AO1458" s="130">
        <v>0</v>
      </c>
      <c r="AP1458" s="130">
        <v>0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0</v>
      </c>
      <c r="BI1458" s="22">
        <f t="shared" si="66"/>
        <v>0</v>
      </c>
      <c r="BJ1458" s="22">
        <f t="shared" si="67"/>
        <v>0</v>
      </c>
      <c r="BK1458" s="22">
        <f t="shared" si="68"/>
        <v>0</v>
      </c>
    </row>
    <row r="1459" spans="1:63" x14ac:dyDescent="0.35">
      <c r="A1459" s="23" t="s">
        <v>2879</v>
      </c>
      <c r="B1459" s="90" t="s">
        <v>2880</v>
      </c>
      <c r="C1459" s="80">
        <v>1</v>
      </c>
      <c r="D1459" s="81" t="s">
        <v>23</v>
      </c>
      <c r="E1459" s="79" t="s">
        <v>458</v>
      </c>
      <c r="F1459" s="79" t="s">
        <v>635</v>
      </c>
      <c r="G1459" s="79" t="s">
        <v>978</v>
      </c>
      <c r="H1459" s="79" t="s">
        <v>648</v>
      </c>
      <c r="I1459" s="79" t="s">
        <v>640</v>
      </c>
      <c r="J1459" s="79" t="s">
        <v>649</v>
      </c>
      <c r="K1459" s="79" t="s">
        <v>978</v>
      </c>
      <c r="L1459" s="79" t="s">
        <v>637</v>
      </c>
      <c r="M1459" s="79" t="s">
        <v>650</v>
      </c>
      <c r="N1459" s="82">
        <v>1</v>
      </c>
      <c r="O1459" s="82">
        <v>1</v>
      </c>
      <c r="P1459" s="82">
        <v>1</v>
      </c>
      <c r="Q1459" s="82">
        <v>0</v>
      </c>
      <c r="R1459" s="82">
        <v>1</v>
      </c>
      <c r="S1459" s="82">
        <v>1</v>
      </c>
      <c r="T1459" s="82">
        <v>1</v>
      </c>
      <c r="U1459" s="82">
        <v>1</v>
      </c>
      <c r="V1459" s="82">
        <v>0</v>
      </c>
      <c r="W1459" s="77">
        <v>30000000</v>
      </c>
      <c r="X1459" s="77">
        <v>0</v>
      </c>
      <c r="Y1459" s="77">
        <v>0</v>
      </c>
      <c r="Z1459" s="77">
        <v>0</v>
      </c>
      <c r="AA1459" s="77">
        <v>0</v>
      </c>
      <c r="AB1459" s="77">
        <v>0</v>
      </c>
      <c r="AC1459" s="77">
        <v>0</v>
      </c>
      <c r="AD1459" s="77">
        <v>30000000</v>
      </c>
      <c r="AE1459" s="141">
        <v>44987</v>
      </c>
      <c r="AF1459" s="141">
        <v>46083</v>
      </c>
      <c r="AG1459" s="140">
        <v>30000000</v>
      </c>
      <c r="AH1459" s="84">
        <v>2.0055555555555555</v>
      </c>
      <c r="AI1459" s="84">
        <v>3</v>
      </c>
      <c r="AJ1459" s="136">
        <v>6.1652999999999999E-2</v>
      </c>
      <c r="AK1459" s="79" t="s">
        <v>651</v>
      </c>
      <c r="AL1459" s="79" t="s">
        <v>652</v>
      </c>
      <c r="AM1459" s="130">
        <v>0</v>
      </c>
      <c r="AN1459" s="130">
        <v>0</v>
      </c>
      <c r="AO1459" s="130">
        <v>0</v>
      </c>
      <c r="AP1459" s="130">
        <v>0</v>
      </c>
      <c r="AQ1459" s="130">
        <v>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0</v>
      </c>
      <c r="BI1459" s="22">
        <f t="shared" si="66"/>
        <v>0</v>
      </c>
      <c r="BJ1459" s="22">
        <f t="shared" si="67"/>
        <v>0</v>
      </c>
      <c r="BK1459" s="22">
        <f t="shared" si="68"/>
        <v>0</v>
      </c>
    </row>
    <row r="1460" spans="1:63" x14ac:dyDescent="0.35">
      <c r="A1460" s="23" t="s">
        <v>2881</v>
      </c>
      <c r="B1460" s="90" t="s">
        <v>2882</v>
      </c>
      <c r="C1460" s="80">
        <v>1</v>
      </c>
      <c r="D1460" s="81" t="s">
        <v>23</v>
      </c>
      <c r="E1460" s="79" t="s">
        <v>458</v>
      </c>
      <c r="F1460" s="79" t="s">
        <v>635</v>
      </c>
      <c r="G1460" s="79" t="s">
        <v>655</v>
      </c>
      <c r="H1460" s="79" t="s">
        <v>656</v>
      </c>
      <c r="I1460" s="79" t="s">
        <v>657</v>
      </c>
      <c r="J1460" s="79" t="s">
        <v>658</v>
      </c>
      <c r="K1460" s="79" t="s">
        <v>471</v>
      </c>
      <c r="L1460" s="79" t="s">
        <v>637</v>
      </c>
      <c r="M1460" s="79" t="s">
        <v>650</v>
      </c>
      <c r="N1460" s="82">
        <v>1</v>
      </c>
      <c r="O1460" s="82">
        <v>1</v>
      </c>
      <c r="P1460" s="82">
        <v>1</v>
      </c>
      <c r="Q1460" s="82">
        <v>1</v>
      </c>
      <c r="R1460" s="82">
        <v>1</v>
      </c>
      <c r="S1460" s="82">
        <v>1</v>
      </c>
      <c r="T1460" s="82">
        <v>0</v>
      </c>
      <c r="U1460" s="82">
        <v>0</v>
      </c>
      <c r="V1460" s="82">
        <v>0</v>
      </c>
      <c r="W1460" s="77">
        <v>758718.63</v>
      </c>
      <c r="X1460" s="77">
        <v>0</v>
      </c>
      <c r="Y1460" s="77">
        <v>0</v>
      </c>
      <c r="Z1460" s="77">
        <v>0</v>
      </c>
      <c r="AA1460" s="77">
        <v>0</v>
      </c>
      <c r="AB1460" s="77">
        <v>0</v>
      </c>
      <c r="AC1460" s="77">
        <v>0</v>
      </c>
      <c r="AD1460" s="77">
        <v>758718.63</v>
      </c>
      <c r="AE1460" s="141">
        <v>45000</v>
      </c>
      <c r="AF1460" s="141">
        <v>45366</v>
      </c>
      <c r="AG1460" s="140">
        <v>758718.63</v>
      </c>
      <c r="AH1460" s="84">
        <v>4.1666666666666664E-2</v>
      </c>
      <c r="AI1460" s="84">
        <v>1</v>
      </c>
      <c r="AJ1460" s="136">
        <v>0.03</v>
      </c>
      <c r="AK1460" s="79" t="s">
        <v>651</v>
      </c>
      <c r="AL1460" s="79" t="s">
        <v>652</v>
      </c>
      <c r="AM1460" s="130">
        <v>758718.63</v>
      </c>
      <c r="AN1460" s="130">
        <v>0</v>
      </c>
      <c r="AO1460" s="130">
        <v>0</v>
      </c>
      <c r="AP1460" s="130">
        <v>0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0</v>
      </c>
      <c r="BI1460" s="22">
        <f t="shared" si="66"/>
        <v>758718.63</v>
      </c>
      <c r="BJ1460" s="22">
        <f t="shared" si="67"/>
        <v>0</v>
      </c>
      <c r="BK1460" s="22">
        <f t="shared" si="68"/>
        <v>758718.63</v>
      </c>
    </row>
    <row r="1461" spans="1:63" x14ac:dyDescent="0.35">
      <c r="A1461" s="23" t="s">
        <v>2883</v>
      </c>
      <c r="B1461" s="90" t="s">
        <v>2884</v>
      </c>
      <c r="C1461" s="80">
        <v>1</v>
      </c>
      <c r="D1461" s="81" t="s">
        <v>23</v>
      </c>
      <c r="E1461" s="79" t="s">
        <v>458</v>
      </c>
      <c r="F1461" s="79" t="s">
        <v>635</v>
      </c>
      <c r="G1461" s="79" t="s">
        <v>655</v>
      </c>
      <c r="H1461" s="79" t="s">
        <v>656</v>
      </c>
      <c r="I1461" s="79" t="s">
        <v>657</v>
      </c>
      <c r="J1461" s="79" t="s">
        <v>658</v>
      </c>
      <c r="K1461" s="79" t="s">
        <v>471</v>
      </c>
      <c r="L1461" s="79" t="s">
        <v>637</v>
      </c>
      <c r="M1461" s="79" t="s">
        <v>650</v>
      </c>
      <c r="N1461" s="82">
        <v>1</v>
      </c>
      <c r="O1461" s="82">
        <v>1</v>
      </c>
      <c r="P1461" s="82">
        <v>1</v>
      </c>
      <c r="Q1461" s="82">
        <v>1</v>
      </c>
      <c r="R1461" s="82">
        <v>1</v>
      </c>
      <c r="S1461" s="82">
        <v>1</v>
      </c>
      <c r="T1461" s="82">
        <v>0</v>
      </c>
      <c r="U1461" s="82">
        <v>0</v>
      </c>
      <c r="V1461" s="82">
        <v>0</v>
      </c>
      <c r="W1461" s="77">
        <v>1515970.29</v>
      </c>
      <c r="X1461" s="77">
        <v>0</v>
      </c>
      <c r="Y1461" s="77">
        <v>0</v>
      </c>
      <c r="Z1461" s="77">
        <v>0</v>
      </c>
      <c r="AA1461" s="77">
        <v>0</v>
      </c>
      <c r="AB1461" s="77">
        <v>0</v>
      </c>
      <c r="AC1461" s="77">
        <v>0</v>
      </c>
      <c r="AD1461" s="77">
        <v>1515970.29</v>
      </c>
      <c r="AE1461" s="141">
        <v>45000</v>
      </c>
      <c r="AF1461" s="141">
        <v>47192</v>
      </c>
      <c r="AG1461" s="140">
        <v>1515970.29</v>
      </c>
      <c r="AH1461" s="84">
        <v>5.041666666666667</v>
      </c>
      <c r="AI1461" s="84">
        <v>6</v>
      </c>
      <c r="AJ1461" s="136">
        <v>7.3772000000000004E-2</v>
      </c>
      <c r="AK1461" s="79" t="s">
        <v>651</v>
      </c>
      <c r="AL1461" s="79" t="s">
        <v>652</v>
      </c>
      <c r="AM1461" s="130">
        <v>0</v>
      </c>
      <c r="AN1461" s="130">
        <v>0</v>
      </c>
      <c r="AO1461" s="130">
        <v>0</v>
      </c>
      <c r="AP1461" s="130">
        <v>0</v>
      </c>
      <c r="AQ1461" s="130">
        <v>0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0</v>
      </c>
      <c r="BI1461" s="22">
        <f t="shared" si="66"/>
        <v>0</v>
      </c>
      <c r="BJ1461" s="22">
        <f t="shared" si="67"/>
        <v>0</v>
      </c>
      <c r="BK1461" s="22">
        <f t="shared" si="68"/>
        <v>0</v>
      </c>
    </row>
    <row r="1462" spans="1:63" x14ac:dyDescent="0.35">
      <c r="A1462" s="23" t="s">
        <v>2885</v>
      </c>
      <c r="B1462" s="90" t="s">
        <v>2886</v>
      </c>
      <c r="C1462" s="80">
        <v>1</v>
      </c>
      <c r="D1462" s="81" t="s">
        <v>23</v>
      </c>
      <c r="E1462" s="79" t="s">
        <v>458</v>
      </c>
      <c r="F1462" s="79" t="s">
        <v>635</v>
      </c>
      <c r="G1462" s="79" t="s">
        <v>55</v>
      </c>
      <c r="H1462" s="79" t="s">
        <v>648</v>
      </c>
      <c r="I1462" s="79" t="s">
        <v>636</v>
      </c>
      <c r="J1462" s="79" t="s">
        <v>649</v>
      </c>
      <c r="K1462" s="79" t="s">
        <v>583</v>
      </c>
      <c r="L1462" s="79" t="s">
        <v>637</v>
      </c>
      <c r="M1462" s="79" t="s">
        <v>650</v>
      </c>
      <c r="N1462" s="82">
        <v>1</v>
      </c>
      <c r="O1462" s="82">
        <v>1</v>
      </c>
      <c r="P1462" s="82">
        <v>1</v>
      </c>
      <c r="Q1462" s="82">
        <v>0</v>
      </c>
      <c r="R1462" s="82">
        <v>0</v>
      </c>
      <c r="S1462" s="82">
        <v>1</v>
      </c>
      <c r="T1462" s="82">
        <v>1</v>
      </c>
      <c r="U1462" s="82">
        <v>1</v>
      </c>
      <c r="V1462" s="82">
        <v>0</v>
      </c>
      <c r="W1462" s="77">
        <v>200000000</v>
      </c>
      <c r="X1462" s="77">
        <v>0</v>
      </c>
      <c r="Y1462" s="77">
        <v>0</v>
      </c>
      <c r="Z1462" s="77">
        <v>0</v>
      </c>
      <c r="AA1462" s="77">
        <v>0</v>
      </c>
      <c r="AB1462" s="77">
        <v>0</v>
      </c>
      <c r="AC1462" s="77">
        <v>0</v>
      </c>
      <c r="AD1462" s="77">
        <v>200000000</v>
      </c>
      <c r="AE1462" s="141">
        <v>44995</v>
      </c>
      <c r="AF1462" s="141">
        <v>46822</v>
      </c>
      <c r="AG1462" s="140">
        <v>200000000</v>
      </c>
      <c r="AH1462" s="84">
        <v>4.0277777777777777</v>
      </c>
      <c r="AI1462" s="84">
        <v>5</v>
      </c>
      <c r="AJ1462" s="136">
        <v>7.1294999999999997E-2</v>
      </c>
      <c r="AK1462" s="79" t="s">
        <v>651</v>
      </c>
      <c r="AL1462" s="79" t="s">
        <v>652</v>
      </c>
      <c r="AM1462" s="130">
        <v>0</v>
      </c>
      <c r="AN1462" s="130">
        <v>0</v>
      </c>
      <c r="AO1462" s="130">
        <v>0</v>
      </c>
      <c r="AP1462" s="130">
        <v>0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0</v>
      </c>
      <c r="BI1462" s="22">
        <f t="shared" si="66"/>
        <v>0</v>
      </c>
      <c r="BJ1462" s="22">
        <f t="shared" si="67"/>
        <v>0</v>
      </c>
      <c r="BK1462" s="22">
        <f t="shared" si="68"/>
        <v>0</v>
      </c>
    </row>
    <row r="1463" spans="1:63" x14ac:dyDescent="0.35">
      <c r="A1463" s="23" t="s">
        <v>2887</v>
      </c>
      <c r="B1463" s="90" t="s">
        <v>2888</v>
      </c>
      <c r="C1463" s="80">
        <v>1</v>
      </c>
      <c r="D1463" s="81" t="s">
        <v>23</v>
      </c>
      <c r="E1463" s="79" t="s">
        <v>458</v>
      </c>
      <c r="F1463" s="79" t="s">
        <v>635</v>
      </c>
      <c r="G1463" s="79" t="s">
        <v>655</v>
      </c>
      <c r="H1463" s="79" t="s">
        <v>656</v>
      </c>
      <c r="I1463" s="79" t="s">
        <v>657</v>
      </c>
      <c r="J1463" s="79" t="s">
        <v>658</v>
      </c>
      <c r="K1463" s="79" t="s">
        <v>471</v>
      </c>
      <c r="L1463" s="79" t="s">
        <v>637</v>
      </c>
      <c r="M1463" s="79" t="s">
        <v>650</v>
      </c>
      <c r="N1463" s="82">
        <v>1</v>
      </c>
      <c r="O1463" s="82">
        <v>1</v>
      </c>
      <c r="P1463" s="82">
        <v>1</v>
      </c>
      <c r="Q1463" s="82">
        <v>1</v>
      </c>
      <c r="R1463" s="82">
        <v>1</v>
      </c>
      <c r="S1463" s="82">
        <v>1</v>
      </c>
      <c r="T1463" s="82">
        <v>0</v>
      </c>
      <c r="U1463" s="82">
        <v>0</v>
      </c>
      <c r="V1463" s="82">
        <v>0</v>
      </c>
      <c r="W1463" s="77">
        <v>571117.11</v>
      </c>
      <c r="X1463" s="77">
        <v>0</v>
      </c>
      <c r="Y1463" s="77">
        <v>0</v>
      </c>
      <c r="Z1463" s="77">
        <v>0</v>
      </c>
      <c r="AA1463" s="77">
        <v>0</v>
      </c>
      <c r="AB1463" s="77">
        <v>0</v>
      </c>
      <c r="AC1463" s="77">
        <v>0</v>
      </c>
      <c r="AD1463" s="77">
        <v>571117.11</v>
      </c>
      <c r="AE1463" s="141">
        <v>45000</v>
      </c>
      <c r="AF1463" s="141">
        <v>45366</v>
      </c>
      <c r="AG1463" s="140">
        <v>571117.11</v>
      </c>
      <c r="AH1463" s="84">
        <v>4.1666666666666664E-2</v>
      </c>
      <c r="AI1463" s="84">
        <v>1</v>
      </c>
      <c r="AJ1463" s="136">
        <v>0.03</v>
      </c>
      <c r="AK1463" s="79" t="s">
        <v>651</v>
      </c>
      <c r="AL1463" s="79" t="s">
        <v>652</v>
      </c>
      <c r="AM1463" s="130">
        <v>571117.11</v>
      </c>
      <c r="AN1463" s="130">
        <v>0</v>
      </c>
      <c r="AO1463" s="130">
        <v>0</v>
      </c>
      <c r="AP1463" s="130">
        <v>0</v>
      </c>
      <c r="AQ1463" s="130">
        <v>0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0</v>
      </c>
      <c r="BI1463" s="22">
        <f t="shared" si="66"/>
        <v>571117.11</v>
      </c>
      <c r="BJ1463" s="22">
        <f t="shared" si="67"/>
        <v>0</v>
      </c>
      <c r="BK1463" s="22">
        <f t="shared" si="68"/>
        <v>571117.11</v>
      </c>
    </row>
    <row r="1464" spans="1:63" x14ac:dyDescent="0.35">
      <c r="A1464" s="23" t="s">
        <v>2889</v>
      </c>
      <c r="B1464" s="90" t="s">
        <v>2890</v>
      </c>
      <c r="C1464" s="80">
        <v>1</v>
      </c>
      <c r="D1464" s="81" t="s">
        <v>23</v>
      </c>
      <c r="E1464" s="79" t="s">
        <v>458</v>
      </c>
      <c r="F1464" s="79" t="s">
        <v>635</v>
      </c>
      <c r="G1464" s="79" t="s">
        <v>655</v>
      </c>
      <c r="H1464" s="79" t="s">
        <v>656</v>
      </c>
      <c r="I1464" s="79" t="s">
        <v>657</v>
      </c>
      <c r="J1464" s="79" t="s">
        <v>658</v>
      </c>
      <c r="K1464" s="79" t="s">
        <v>471</v>
      </c>
      <c r="L1464" s="79" t="s">
        <v>637</v>
      </c>
      <c r="M1464" s="79" t="s">
        <v>650</v>
      </c>
      <c r="N1464" s="82">
        <v>1</v>
      </c>
      <c r="O1464" s="82">
        <v>1</v>
      </c>
      <c r="P1464" s="82">
        <v>1</v>
      </c>
      <c r="Q1464" s="82">
        <v>1</v>
      </c>
      <c r="R1464" s="82">
        <v>1</v>
      </c>
      <c r="S1464" s="82">
        <v>1</v>
      </c>
      <c r="T1464" s="82">
        <v>0</v>
      </c>
      <c r="U1464" s="82">
        <v>0</v>
      </c>
      <c r="V1464" s="82">
        <v>0</v>
      </c>
      <c r="W1464" s="77">
        <v>1140352.93</v>
      </c>
      <c r="X1464" s="77">
        <v>0</v>
      </c>
      <c r="Y1464" s="77">
        <v>0</v>
      </c>
      <c r="Z1464" s="77">
        <v>0</v>
      </c>
      <c r="AA1464" s="77">
        <v>0</v>
      </c>
      <c r="AB1464" s="77">
        <v>0</v>
      </c>
      <c r="AC1464" s="77">
        <v>0</v>
      </c>
      <c r="AD1464" s="77">
        <v>1140352.93</v>
      </c>
      <c r="AE1464" s="141">
        <v>45000</v>
      </c>
      <c r="AF1464" s="141">
        <v>47192</v>
      </c>
      <c r="AG1464" s="140">
        <v>1140352.93</v>
      </c>
      <c r="AH1464" s="84">
        <v>5.041666666666667</v>
      </c>
      <c r="AI1464" s="84">
        <v>6</v>
      </c>
      <c r="AJ1464" s="136">
        <v>7.3772000000000004E-2</v>
      </c>
      <c r="AK1464" s="79" t="s">
        <v>651</v>
      </c>
      <c r="AL1464" s="79" t="s">
        <v>652</v>
      </c>
      <c r="AM1464" s="130">
        <v>0</v>
      </c>
      <c r="AN1464" s="130">
        <v>0</v>
      </c>
      <c r="AO1464" s="130">
        <v>0</v>
      </c>
      <c r="AP1464" s="130">
        <v>0</v>
      </c>
      <c r="AQ1464" s="130">
        <v>0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0</v>
      </c>
      <c r="BI1464" s="22">
        <f t="shared" si="66"/>
        <v>0</v>
      </c>
      <c r="BJ1464" s="22">
        <f t="shared" si="67"/>
        <v>0</v>
      </c>
      <c r="BK1464" s="22">
        <f t="shared" si="68"/>
        <v>0</v>
      </c>
    </row>
    <row r="1465" spans="1:63" x14ac:dyDescent="0.35">
      <c r="A1465" s="23" t="s">
        <v>2891</v>
      </c>
      <c r="B1465" s="90" t="s">
        <v>2892</v>
      </c>
      <c r="C1465" s="80">
        <v>1</v>
      </c>
      <c r="D1465" s="81" t="s">
        <v>23</v>
      </c>
      <c r="E1465" s="79" t="s">
        <v>458</v>
      </c>
      <c r="F1465" s="79" t="s">
        <v>635</v>
      </c>
      <c r="G1465" s="79" t="s">
        <v>655</v>
      </c>
      <c r="H1465" s="79" t="s">
        <v>656</v>
      </c>
      <c r="I1465" s="79" t="s">
        <v>657</v>
      </c>
      <c r="J1465" s="79" t="s">
        <v>658</v>
      </c>
      <c r="K1465" s="79" t="s">
        <v>471</v>
      </c>
      <c r="L1465" s="79" t="s">
        <v>637</v>
      </c>
      <c r="M1465" s="79" t="s">
        <v>650</v>
      </c>
      <c r="N1465" s="82">
        <v>1</v>
      </c>
      <c r="O1465" s="82">
        <v>1</v>
      </c>
      <c r="P1465" s="82">
        <v>1</v>
      </c>
      <c r="Q1465" s="82">
        <v>1</v>
      </c>
      <c r="R1465" s="82">
        <v>1</v>
      </c>
      <c r="S1465" s="82">
        <v>1</v>
      </c>
      <c r="T1465" s="82">
        <v>0</v>
      </c>
      <c r="U1465" s="82">
        <v>0</v>
      </c>
      <c r="V1465" s="82">
        <v>0</v>
      </c>
      <c r="W1465" s="77">
        <v>1130939.93</v>
      </c>
      <c r="X1465" s="77">
        <v>0</v>
      </c>
      <c r="Y1465" s="77">
        <v>0</v>
      </c>
      <c r="Z1465" s="77">
        <v>0</v>
      </c>
      <c r="AA1465" s="77">
        <v>0</v>
      </c>
      <c r="AB1465" s="77">
        <v>0</v>
      </c>
      <c r="AC1465" s="77">
        <v>0</v>
      </c>
      <c r="AD1465" s="77">
        <v>1130939.93</v>
      </c>
      <c r="AE1465" s="141">
        <v>45000</v>
      </c>
      <c r="AF1465" s="141">
        <v>45366</v>
      </c>
      <c r="AG1465" s="140">
        <v>1130939.93</v>
      </c>
      <c r="AH1465" s="84">
        <v>4.1666666666666664E-2</v>
      </c>
      <c r="AI1465" s="84">
        <v>1</v>
      </c>
      <c r="AJ1465" s="136">
        <v>0.03</v>
      </c>
      <c r="AK1465" s="79" t="s">
        <v>651</v>
      </c>
      <c r="AL1465" s="79" t="s">
        <v>652</v>
      </c>
      <c r="AM1465" s="130">
        <v>1130939.93</v>
      </c>
      <c r="AN1465" s="130">
        <v>0</v>
      </c>
      <c r="AO1465" s="130">
        <v>0</v>
      </c>
      <c r="AP1465" s="130">
        <v>0</v>
      </c>
      <c r="AQ1465" s="130">
        <v>0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0</v>
      </c>
      <c r="BI1465" s="22">
        <f t="shared" si="66"/>
        <v>1130939.93</v>
      </c>
      <c r="BJ1465" s="22">
        <f t="shared" si="67"/>
        <v>0</v>
      </c>
      <c r="BK1465" s="22">
        <f t="shared" si="68"/>
        <v>1130939.93</v>
      </c>
    </row>
    <row r="1466" spans="1:63" x14ac:dyDescent="0.35">
      <c r="A1466" s="23" t="s">
        <v>2893</v>
      </c>
      <c r="B1466" s="90" t="s">
        <v>2894</v>
      </c>
      <c r="C1466" s="80">
        <v>1</v>
      </c>
      <c r="D1466" s="81" t="s">
        <v>23</v>
      </c>
      <c r="E1466" s="79" t="s">
        <v>458</v>
      </c>
      <c r="F1466" s="79" t="s">
        <v>635</v>
      </c>
      <c r="G1466" s="79" t="s">
        <v>655</v>
      </c>
      <c r="H1466" s="79" t="s">
        <v>656</v>
      </c>
      <c r="I1466" s="79" t="s">
        <v>657</v>
      </c>
      <c r="J1466" s="79" t="s">
        <v>658</v>
      </c>
      <c r="K1466" s="79" t="s">
        <v>471</v>
      </c>
      <c r="L1466" s="79" t="s">
        <v>637</v>
      </c>
      <c r="M1466" s="79" t="s">
        <v>650</v>
      </c>
      <c r="N1466" s="82">
        <v>1</v>
      </c>
      <c r="O1466" s="82">
        <v>1</v>
      </c>
      <c r="P1466" s="82">
        <v>1</v>
      </c>
      <c r="Q1466" s="82">
        <v>1</v>
      </c>
      <c r="R1466" s="82">
        <v>1</v>
      </c>
      <c r="S1466" s="82">
        <v>1</v>
      </c>
      <c r="T1466" s="82">
        <v>0</v>
      </c>
      <c r="U1466" s="82">
        <v>0</v>
      </c>
      <c r="V1466" s="82">
        <v>0</v>
      </c>
      <c r="W1466" s="77">
        <v>2258134.16</v>
      </c>
      <c r="X1466" s="77">
        <v>0</v>
      </c>
      <c r="Y1466" s="77">
        <v>0</v>
      </c>
      <c r="Z1466" s="77">
        <v>0</v>
      </c>
      <c r="AA1466" s="77">
        <v>0</v>
      </c>
      <c r="AB1466" s="77">
        <v>0</v>
      </c>
      <c r="AC1466" s="77">
        <v>0</v>
      </c>
      <c r="AD1466" s="77">
        <v>2258134.16</v>
      </c>
      <c r="AE1466" s="141">
        <v>45000</v>
      </c>
      <c r="AF1466" s="141">
        <v>47192</v>
      </c>
      <c r="AG1466" s="140">
        <v>2258134.16</v>
      </c>
      <c r="AH1466" s="84">
        <v>5.041666666666667</v>
      </c>
      <c r="AI1466" s="84">
        <v>6</v>
      </c>
      <c r="AJ1466" s="136">
        <v>7.3772000000000004E-2</v>
      </c>
      <c r="AK1466" s="79" t="s">
        <v>651</v>
      </c>
      <c r="AL1466" s="79" t="s">
        <v>652</v>
      </c>
      <c r="AM1466" s="130">
        <v>0</v>
      </c>
      <c r="AN1466" s="130">
        <v>0</v>
      </c>
      <c r="AO1466" s="130">
        <v>0</v>
      </c>
      <c r="AP1466" s="130">
        <v>0</v>
      </c>
      <c r="AQ1466" s="130">
        <v>0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0</v>
      </c>
      <c r="BI1466" s="22">
        <f t="shared" si="66"/>
        <v>0</v>
      </c>
      <c r="BJ1466" s="22">
        <f t="shared" si="67"/>
        <v>0</v>
      </c>
      <c r="BK1466" s="22">
        <f t="shared" si="68"/>
        <v>0</v>
      </c>
    </row>
    <row r="1467" spans="1:63" x14ac:dyDescent="0.35">
      <c r="A1467" s="23" t="s">
        <v>2898</v>
      </c>
      <c r="B1467" s="90" t="s">
        <v>2899</v>
      </c>
      <c r="C1467" s="80">
        <v>1</v>
      </c>
      <c r="D1467" s="81" t="s">
        <v>23</v>
      </c>
      <c r="E1467" s="79" t="s">
        <v>458</v>
      </c>
      <c r="F1467" s="79" t="s">
        <v>635</v>
      </c>
      <c r="G1467" s="79" t="s">
        <v>655</v>
      </c>
      <c r="H1467" s="79" t="s">
        <v>656</v>
      </c>
      <c r="I1467" s="79" t="s">
        <v>657</v>
      </c>
      <c r="J1467" s="79" t="s">
        <v>658</v>
      </c>
      <c r="K1467" s="79" t="s">
        <v>471</v>
      </c>
      <c r="L1467" s="79" t="s">
        <v>637</v>
      </c>
      <c r="M1467" s="79" t="s">
        <v>650</v>
      </c>
      <c r="N1467" s="82">
        <v>1</v>
      </c>
      <c r="O1467" s="82">
        <v>1</v>
      </c>
      <c r="P1467" s="82">
        <v>1</v>
      </c>
      <c r="Q1467" s="82">
        <v>1</v>
      </c>
      <c r="R1467" s="82">
        <v>1</v>
      </c>
      <c r="S1467" s="82">
        <v>1</v>
      </c>
      <c r="T1467" s="82">
        <v>0</v>
      </c>
      <c r="U1467" s="82">
        <v>0</v>
      </c>
      <c r="V1467" s="82">
        <v>0</v>
      </c>
      <c r="W1467" s="77">
        <v>412237.47</v>
      </c>
      <c r="X1467" s="77">
        <v>0</v>
      </c>
      <c r="Y1467" s="77">
        <v>0</v>
      </c>
      <c r="Z1467" s="77">
        <v>0</v>
      </c>
      <c r="AA1467" s="77">
        <v>0</v>
      </c>
      <c r="AB1467" s="77">
        <v>0</v>
      </c>
      <c r="AC1467" s="77">
        <v>0</v>
      </c>
      <c r="AD1467" s="77">
        <v>412237.47</v>
      </c>
      <c r="AE1467" s="141">
        <v>45000</v>
      </c>
      <c r="AF1467" s="141">
        <v>45366</v>
      </c>
      <c r="AG1467" s="140">
        <v>412237.47</v>
      </c>
      <c r="AH1467" s="84">
        <v>4.1666666666666664E-2</v>
      </c>
      <c r="AI1467" s="84">
        <v>1</v>
      </c>
      <c r="AJ1467" s="136">
        <v>0.03</v>
      </c>
      <c r="AK1467" s="79" t="s">
        <v>651</v>
      </c>
      <c r="AL1467" s="79" t="s">
        <v>652</v>
      </c>
      <c r="AM1467" s="130">
        <v>412237.47</v>
      </c>
      <c r="AN1467" s="130">
        <v>0</v>
      </c>
      <c r="AO1467" s="130">
        <v>0</v>
      </c>
      <c r="AP1467" s="130">
        <v>0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0</v>
      </c>
      <c r="BI1467" s="22">
        <f t="shared" si="66"/>
        <v>412237.47</v>
      </c>
      <c r="BJ1467" s="22">
        <f t="shared" si="67"/>
        <v>0</v>
      </c>
      <c r="BK1467" s="22">
        <f t="shared" si="68"/>
        <v>412237.47</v>
      </c>
    </row>
    <row r="1468" spans="1:63" x14ac:dyDescent="0.35">
      <c r="A1468" s="23" t="s">
        <v>2900</v>
      </c>
      <c r="B1468" s="90" t="s">
        <v>2901</v>
      </c>
      <c r="C1468" s="80">
        <v>1</v>
      </c>
      <c r="D1468" s="81" t="s">
        <v>23</v>
      </c>
      <c r="E1468" s="79" t="s">
        <v>458</v>
      </c>
      <c r="F1468" s="79" t="s">
        <v>635</v>
      </c>
      <c r="G1468" s="79" t="s">
        <v>655</v>
      </c>
      <c r="H1468" s="79" t="s">
        <v>656</v>
      </c>
      <c r="I1468" s="79" t="s">
        <v>657</v>
      </c>
      <c r="J1468" s="79" t="s">
        <v>658</v>
      </c>
      <c r="K1468" s="79" t="s">
        <v>471</v>
      </c>
      <c r="L1468" s="79" t="s">
        <v>637</v>
      </c>
      <c r="M1468" s="79" t="s">
        <v>650</v>
      </c>
      <c r="N1468" s="82">
        <v>1</v>
      </c>
      <c r="O1468" s="82">
        <v>1</v>
      </c>
      <c r="P1468" s="82">
        <v>1</v>
      </c>
      <c r="Q1468" s="82">
        <v>1</v>
      </c>
      <c r="R1468" s="82">
        <v>1</v>
      </c>
      <c r="S1468" s="82">
        <v>1</v>
      </c>
      <c r="T1468" s="82">
        <v>0</v>
      </c>
      <c r="U1468" s="82">
        <v>0</v>
      </c>
      <c r="V1468" s="82">
        <v>0</v>
      </c>
      <c r="W1468" s="77">
        <v>822720.44</v>
      </c>
      <c r="X1468" s="77">
        <v>0</v>
      </c>
      <c r="Y1468" s="77">
        <v>0</v>
      </c>
      <c r="Z1468" s="77">
        <v>0</v>
      </c>
      <c r="AA1468" s="77">
        <v>0</v>
      </c>
      <c r="AB1468" s="77">
        <v>0</v>
      </c>
      <c r="AC1468" s="77">
        <v>0</v>
      </c>
      <c r="AD1468" s="77">
        <v>822720.44</v>
      </c>
      <c r="AE1468" s="141">
        <v>45000</v>
      </c>
      <c r="AF1468" s="141">
        <v>47192</v>
      </c>
      <c r="AG1468" s="140">
        <v>822720.44</v>
      </c>
      <c r="AH1468" s="84">
        <v>5.041666666666667</v>
      </c>
      <c r="AI1468" s="84">
        <v>6</v>
      </c>
      <c r="AJ1468" s="136">
        <v>7.3772000000000004E-2</v>
      </c>
      <c r="AK1468" s="79" t="s">
        <v>651</v>
      </c>
      <c r="AL1468" s="79" t="s">
        <v>652</v>
      </c>
      <c r="AM1468" s="130">
        <v>0</v>
      </c>
      <c r="AN1468" s="130">
        <v>0</v>
      </c>
      <c r="AO1468" s="130">
        <v>0</v>
      </c>
      <c r="AP1468" s="130">
        <v>0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0</v>
      </c>
      <c r="BI1468" s="22">
        <f t="shared" si="66"/>
        <v>0</v>
      </c>
      <c r="BJ1468" s="22">
        <f t="shared" si="67"/>
        <v>0</v>
      </c>
      <c r="BK1468" s="22">
        <f t="shared" si="68"/>
        <v>0</v>
      </c>
    </row>
    <row r="1469" spans="1:63" x14ac:dyDescent="0.35">
      <c r="A1469" s="23" t="s">
        <v>2902</v>
      </c>
      <c r="B1469" s="90" t="s">
        <v>2903</v>
      </c>
      <c r="C1469" s="80">
        <v>1</v>
      </c>
      <c r="D1469" s="81" t="s">
        <v>23</v>
      </c>
      <c r="E1469" s="79" t="s">
        <v>458</v>
      </c>
      <c r="F1469" s="79" t="s">
        <v>635</v>
      </c>
      <c r="G1469" s="79" t="s">
        <v>655</v>
      </c>
      <c r="H1469" s="79" t="s">
        <v>656</v>
      </c>
      <c r="I1469" s="79" t="s">
        <v>657</v>
      </c>
      <c r="J1469" s="79" t="s">
        <v>658</v>
      </c>
      <c r="K1469" s="79" t="s">
        <v>471</v>
      </c>
      <c r="L1469" s="79" t="s">
        <v>637</v>
      </c>
      <c r="M1469" s="79" t="s">
        <v>650</v>
      </c>
      <c r="N1469" s="82">
        <v>1</v>
      </c>
      <c r="O1469" s="82">
        <v>1</v>
      </c>
      <c r="P1469" s="82">
        <v>1</v>
      </c>
      <c r="Q1469" s="82">
        <v>1</v>
      </c>
      <c r="R1469" s="82">
        <v>1</v>
      </c>
      <c r="S1469" s="82">
        <v>1</v>
      </c>
      <c r="T1469" s="82">
        <v>0</v>
      </c>
      <c r="U1469" s="82">
        <v>0</v>
      </c>
      <c r="V1469" s="82">
        <v>0</v>
      </c>
      <c r="W1469" s="77">
        <v>1006291.24</v>
      </c>
      <c r="X1469" s="77">
        <v>0</v>
      </c>
      <c r="Y1469" s="77">
        <v>0</v>
      </c>
      <c r="Z1469" s="77">
        <v>0</v>
      </c>
      <c r="AA1469" s="77">
        <v>0</v>
      </c>
      <c r="AB1469" s="77">
        <v>0</v>
      </c>
      <c r="AC1469" s="77">
        <v>0</v>
      </c>
      <c r="AD1469" s="77">
        <v>1006291.24</v>
      </c>
      <c r="AE1469" s="141">
        <v>45000</v>
      </c>
      <c r="AF1469" s="141">
        <v>45366</v>
      </c>
      <c r="AG1469" s="140">
        <v>1006291.24</v>
      </c>
      <c r="AH1469" s="84">
        <v>4.1666666666666664E-2</v>
      </c>
      <c r="AI1469" s="84">
        <v>1</v>
      </c>
      <c r="AJ1469" s="136">
        <v>0.03</v>
      </c>
      <c r="AK1469" s="79" t="s">
        <v>651</v>
      </c>
      <c r="AL1469" s="79" t="s">
        <v>652</v>
      </c>
      <c r="AM1469" s="130">
        <v>1006291.24</v>
      </c>
      <c r="AN1469" s="130">
        <v>0</v>
      </c>
      <c r="AO1469" s="130">
        <v>0</v>
      </c>
      <c r="AP1469" s="130">
        <v>0</v>
      </c>
      <c r="AQ1469" s="130">
        <v>0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0</v>
      </c>
      <c r="BI1469" s="22">
        <f t="shared" si="66"/>
        <v>1006291.24</v>
      </c>
      <c r="BJ1469" s="22">
        <f t="shared" si="67"/>
        <v>0</v>
      </c>
      <c r="BK1469" s="22">
        <f t="shared" si="68"/>
        <v>1006291.24</v>
      </c>
    </row>
    <row r="1470" spans="1:63" x14ac:dyDescent="0.35">
      <c r="A1470" s="23" t="s">
        <v>2904</v>
      </c>
      <c r="B1470" s="90" t="s">
        <v>2905</v>
      </c>
      <c r="C1470" s="80">
        <v>1</v>
      </c>
      <c r="D1470" s="81" t="s">
        <v>23</v>
      </c>
      <c r="E1470" s="79" t="s">
        <v>458</v>
      </c>
      <c r="F1470" s="79" t="s">
        <v>635</v>
      </c>
      <c r="G1470" s="79" t="s">
        <v>655</v>
      </c>
      <c r="H1470" s="79" t="s">
        <v>656</v>
      </c>
      <c r="I1470" s="79" t="s">
        <v>657</v>
      </c>
      <c r="J1470" s="79" t="s">
        <v>658</v>
      </c>
      <c r="K1470" s="79" t="s">
        <v>471</v>
      </c>
      <c r="L1470" s="79" t="s">
        <v>637</v>
      </c>
      <c r="M1470" s="79" t="s">
        <v>650</v>
      </c>
      <c r="N1470" s="82">
        <v>1</v>
      </c>
      <c r="O1470" s="82">
        <v>1</v>
      </c>
      <c r="P1470" s="82">
        <v>1</v>
      </c>
      <c r="Q1470" s="82">
        <v>1</v>
      </c>
      <c r="R1470" s="82">
        <v>1</v>
      </c>
      <c r="S1470" s="82">
        <v>1</v>
      </c>
      <c r="T1470" s="82">
        <v>0</v>
      </c>
      <c r="U1470" s="82">
        <v>0</v>
      </c>
      <c r="V1470" s="82">
        <v>0</v>
      </c>
      <c r="W1470" s="77">
        <v>2012682.73</v>
      </c>
      <c r="X1470" s="77">
        <v>0</v>
      </c>
      <c r="Y1470" s="77">
        <v>0</v>
      </c>
      <c r="Z1470" s="77">
        <v>0</v>
      </c>
      <c r="AA1470" s="77">
        <v>0</v>
      </c>
      <c r="AB1470" s="77">
        <v>0</v>
      </c>
      <c r="AC1470" s="77">
        <v>0</v>
      </c>
      <c r="AD1470" s="77">
        <v>2012682.73</v>
      </c>
      <c r="AE1470" s="141">
        <v>45000</v>
      </c>
      <c r="AF1470" s="141">
        <v>47192</v>
      </c>
      <c r="AG1470" s="140">
        <v>2012682.73</v>
      </c>
      <c r="AH1470" s="84">
        <v>5.041666666666667</v>
      </c>
      <c r="AI1470" s="84">
        <v>6</v>
      </c>
      <c r="AJ1470" s="136">
        <v>7.3772000000000004E-2</v>
      </c>
      <c r="AK1470" s="79" t="s">
        <v>651</v>
      </c>
      <c r="AL1470" s="79" t="s">
        <v>652</v>
      </c>
      <c r="AM1470" s="130">
        <v>0</v>
      </c>
      <c r="AN1470" s="130">
        <v>0</v>
      </c>
      <c r="AO1470" s="130">
        <v>0</v>
      </c>
      <c r="AP1470" s="130">
        <v>0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0</v>
      </c>
      <c r="BI1470" s="22">
        <f t="shared" si="66"/>
        <v>0</v>
      </c>
      <c r="BJ1470" s="22">
        <f t="shared" si="67"/>
        <v>0</v>
      </c>
      <c r="BK1470" s="22">
        <f t="shared" si="68"/>
        <v>0</v>
      </c>
    </row>
    <row r="1471" spans="1:63" x14ac:dyDescent="0.35">
      <c r="A1471" s="23" t="s">
        <v>2906</v>
      </c>
      <c r="B1471" s="90" t="s">
        <v>2907</v>
      </c>
      <c r="C1471" s="80">
        <v>1</v>
      </c>
      <c r="D1471" s="81" t="s">
        <v>23</v>
      </c>
      <c r="E1471" s="79" t="s">
        <v>458</v>
      </c>
      <c r="F1471" s="79" t="s">
        <v>635</v>
      </c>
      <c r="G1471" s="79" t="s">
        <v>978</v>
      </c>
      <c r="H1471" s="79" t="s">
        <v>648</v>
      </c>
      <c r="I1471" s="79" t="s">
        <v>640</v>
      </c>
      <c r="J1471" s="79" t="s">
        <v>649</v>
      </c>
      <c r="K1471" s="79" t="s">
        <v>978</v>
      </c>
      <c r="L1471" s="79" t="s">
        <v>637</v>
      </c>
      <c r="M1471" s="79" t="s">
        <v>650</v>
      </c>
      <c r="N1471" s="82">
        <v>1</v>
      </c>
      <c r="O1471" s="82">
        <v>1</v>
      </c>
      <c r="P1471" s="82">
        <v>1</v>
      </c>
      <c r="Q1471" s="82">
        <v>0</v>
      </c>
      <c r="R1471" s="82">
        <v>1</v>
      </c>
      <c r="S1471" s="82">
        <v>1</v>
      </c>
      <c r="T1471" s="82">
        <v>1</v>
      </c>
      <c r="U1471" s="82">
        <v>1</v>
      </c>
      <c r="V1471" s="82">
        <v>0</v>
      </c>
      <c r="W1471" s="77">
        <v>40000000</v>
      </c>
      <c r="X1471" s="77">
        <v>0</v>
      </c>
      <c r="Y1471" s="77">
        <v>0</v>
      </c>
      <c r="Z1471" s="77">
        <v>0</v>
      </c>
      <c r="AA1471" s="77">
        <v>0</v>
      </c>
      <c r="AB1471" s="77">
        <v>0</v>
      </c>
      <c r="AC1471" s="77">
        <v>0</v>
      </c>
      <c r="AD1471" s="77">
        <v>40000000</v>
      </c>
      <c r="AE1471" s="141">
        <v>44987</v>
      </c>
      <c r="AF1471" s="141">
        <v>46083</v>
      </c>
      <c r="AG1471" s="140">
        <v>40000000</v>
      </c>
      <c r="AH1471" s="84">
        <v>2.0055555555555555</v>
      </c>
      <c r="AI1471" s="84">
        <v>3</v>
      </c>
      <c r="AJ1471" s="136">
        <v>6.1652999999999999E-2</v>
      </c>
      <c r="AK1471" s="79" t="s">
        <v>651</v>
      </c>
      <c r="AL1471" s="79" t="s">
        <v>652</v>
      </c>
      <c r="AM1471" s="130">
        <v>0</v>
      </c>
      <c r="AN1471" s="130">
        <v>0</v>
      </c>
      <c r="AO1471" s="130">
        <v>0</v>
      </c>
      <c r="AP1471" s="130">
        <v>0</v>
      </c>
      <c r="AQ1471" s="130">
        <v>0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0</v>
      </c>
      <c r="BI1471" s="22">
        <f t="shared" si="66"/>
        <v>0</v>
      </c>
      <c r="BJ1471" s="22">
        <f t="shared" si="67"/>
        <v>0</v>
      </c>
      <c r="BK1471" s="22">
        <f t="shared" si="68"/>
        <v>0</v>
      </c>
    </row>
    <row r="1472" spans="1:63" x14ac:dyDescent="0.35">
      <c r="A1472" s="23" t="s">
        <v>2908</v>
      </c>
      <c r="B1472" s="90" t="s">
        <v>2909</v>
      </c>
      <c r="C1472" s="80">
        <v>1</v>
      </c>
      <c r="D1472" s="81" t="s">
        <v>23</v>
      </c>
      <c r="E1472" s="79" t="s">
        <v>458</v>
      </c>
      <c r="F1472" s="79" t="s">
        <v>635</v>
      </c>
      <c r="G1472" s="79" t="s">
        <v>918</v>
      </c>
      <c r="H1472" s="79" t="s">
        <v>656</v>
      </c>
      <c r="I1472" s="79" t="s">
        <v>919</v>
      </c>
      <c r="J1472" s="79" t="s">
        <v>658</v>
      </c>
      <c r="K1472" s="79" t="s">
        <v>472</v>
      </c>
      <c r="L1472" s="79" t="s">
        <v>637</v>
      </c>
      <c r="M1472" s="79" t="s">
        <v>650</v>
      </c>
      <c r="N1472" s="82">
        <v>1</v>
      </c>
      <c r="O1472" s="82">
        <v>1</v>
      </c>
      <c r="P1472" s="82">
        <v>1</v>
      </c>
      <c r="Q1472" s="82">
        <v>1</v>
      </c>
      <c r="R1472" s="82">
        <v>1</v>
      </c>
      <c r="S1472" s="82">
        <v>1</v>
      </c>
      <c r="T1472" s="82">
        <v>0</v>
      </c>
      <c r="U1472" s="82">
        <v>0</v>
      </c>
      <c r="V1472" s="82">
        <v>0</v>
      </c>
      <c r="W1472" s="77">
        <v>158857.5</v>
      </c>
      <c r="X1472" s="77">
        <v>0</v>
      </c>
      <c r="Y1472" s="77">
        <v>0</v>
      </c>
      <c r="Z1472" s="77">
        <v>623.52</v>
      </c>
      <c r="AA1472" s="77">
        <v>0</v>
      </c>
      <c r="AB1472" s="77">
        <v>0</v>
      </c>
      <c r="AC1472" s="77">
        <v>0</v>
      </c>
      <c r="AD1472" s="77">
        <v>158857.5</v>
      </c>
      <c r="AE1472" s="141">
        <v>45037</v>
      </c>
      <c r="AF1472" s="141">
        <v>46498</v>
      </c>
      <c r="AG1472" s="140">
        <v>158857.5</v>
      </c>
      <c r="AH1472" s="84">
        <v>3.1416666666666666</v>
      </c>
      <c r="AI1472" s="84">
        <v>4</v>
      </c>
      <c r="AJ1472" s="136">
        <v>4.7100000000000003E-2</v>
      </c>
      <c r="AK1472" s="79" t="s">
        <v>651</v>
      </c>
      <c r="AL1472" s="79" t="s">
        <v>652</v>
      </c>
      <c r="AM1472" s="130">
        <v>0</v>
      </c>
      <c r="AN1472" s="130">
        <v>0</v>
      </c>
      <c r="AO1472" s="130">
        <v>0</v>
      </c>
      <c r="AP1472" s="130">
        <v>0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0</v>
      </c>
      <c r="BI1472" s="22">
        <f t="shared" si="66"/>
        <v>0</v>
      </c>
      <c r="BJ1472" s="22">
        <f t="shared" si="67"/>
        <v>0</v>
      </c>
      <c r="BK1472" s="22">
        <f t="shared" si="68"/>
        <v>0</v>
      </c>
    </row>
    <row r="1473" spans="1:63" x14ac:dyDescent="0.35">
      <c r="A1473" s="23" t="s">
        <v>2910</v>
      </c>
      <c r="B1473" s="90" t="s">
        <v>2909</v>
      </c>
      <c r="C1473" s="80">
        <v>2</v>
      </c>
      <c r="D1473" s="81" t="s">
        <v>23</v>
      </c>
      <c r="E1473" s="79" t="s">
        <v>458</v>
      </c>
      <c r="F1473" s="79" t="s">
        <v>635</v>
      </c>
      <c r="G1473" s="79" t="s">
        <v>918</v>
      </c>
      <c r="H1473" s="79" t="s">
        <v>656</v>
      </c>
      <c r="I1473" s="79" t="s">
        <v>919</v>
      </c>
      <c r="J1473" s="79" t="s">
        <v>658</v>
      </c>
      <c r="K1473" s="79" t="s">
        <v>472</v>
      </c>
      <c r="L1473" s="79" t="s">
        <v>637</v>
      </c>
      <c r="M1473" s="79" t="s">
        <v>650</v>
      </c>
      <c r="N1473" s="82">
        <v>1</v>
      </c>
      <c r="O1473" s="82">
        <v>1</v>
      </c>
      <c r="P1473" s="82">
        <v>1</v>
      </c>
      <c r="Q1473" s="82">
        <v>1</v>
      </c>
      <c r="R1473" s="82">
        <v>1</v>
      </c>
      <c r="S1473" s="82">
        <v>1</v>
      </c>
      <c r="T1473" s="82">
        <v>0</v>
      </c>
      <c r="U1473" s="82">
        <v>0</v>
      </c>
      <c r="V1473" s="82">
        <v>0</v>
      </c>
      <c r="W1473" s="77">
        <v>100152.5</v>
      </c>
      <c r="X1473" s="77">
        <v>0</v>
      </c>
      <c r="Y1473" s="77">
        <v>0</v>
      </c>
      <c r="Z1473" s="77">
        <v>423.14</v>
      </c>
      <c r="AA1473" s="77">
        <v>0</v>
      </c>
      <c r="AB1473" s="77">
        <v>0</v>
      </c>
      <c r="AC1473" s="77">
        <v>0</v>
      </c>
      <c r="AD1473" s="77">
        <v>100152.5</v>
      </c>
      <c r="AE1473" s="141">
        <v>45037</v>
      </c>
      <c r="AF1473" s="141">
        <v>46864</v>
      </c>
      <c r="AG1473" s="140">
        <v>100152.5</v>
      </c>
      <c r="AH1473" s="84">
        <v>4.1416666666666666</v>
      </c>
      <c r="AI1473" s="84">
        <v>5</v>
      </c>
      <c r="AJ1473" s="136">
        <v>5.0700000000000002E-2</v>
      </c>
      <c r="AK1473" s="79" t="s">
        <v>651</v>
      </c>
      <c r="AL1473" s="79" t="s">
        <v>652</v>
      </c>
      <c r="AM1473" s="130">
        <v>0</v>
      </c>
      <c r="AN1473" s="130">
        <v>0</v>
      </c>
      <c r="AO1473" s="130">
        <v>0</v>
      </c>
      <c r="AP1473" s="130">
        <v>0</v>
      </c>
      <c r="AQ1473" s="130">
        <v>0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0</v>
      </c>
      <c r="BI1473" s="22">
        <f t="shared" si="66"/>
        <v>0</v>
      </c>
      <c r="BJ1473" s="22">
        <f t="shared" si="67"/>
        <v>0</v>
      </c>
      <c r="BK1473" s="22">
        <f t="shared" si="68"/>
        <v>0</v>
      </c>
    </row>
    <row r="1474" spans="1:63" x14ac:dyDescent="0.35">
      <c r="A1474" s="23" t="s">
        <v>2911</v>
      </c>
      <c r="B1474" s="90" t="s">
        <v>2909</v>
      </c>
      <c r="C1474" s="80">
        <v>3</v>
      </c>
      <c r="D1474" s="81" t="s">
        <v>23</v>
      </c>
      <c r="E1474" s="79" t="s">
        <v>458</v>
      </c>
      <c r="F1474" s="79" t="s">
        <v>635</v>
      </c>
      <c r="G1474" s="79" t="s">
        <v>918</v>
      </c>
      <c r="H1474" s="79" t="s">
        <v>656</v>
      </c>
      <c r="I1474" s="79" t="s">
        <v>919</v>
      </c>
      <c r="J1474" s="79" t="s">
        <v>658</v>
      </c>
      <c r="K1474" s="79" t="s">
        <v>472</v>
      </c>
      <c r="L1474" s="79" t="s">
        <v>637</v>
      </c>
      <c r="M1474" s="79" t="s">
        <v>650</v>
      </c>
      <c r="N1474" s="82">
        <v>1</v>
      </c>
      <c r="O1474" s="82">
        <v>1</v>
      </c>
      <c r="P1474" s="82">
        <v>1</v>
      </c>
      <c r="Q1474" s="82">
        <v>1</v>
      </c>
      <c r="R1474" s="82">
        <v>1</v>
      </c>
      <c r="S1474" s="82">
        <v>1</v>
      </c>
      <c r="T1474" s="82">
        <v>0</v>
      </c>
      <c r="U1474" s="82">
        <v>0</v>
      </c>
      <c r="V1474" s="82">
        <v>0</v>
      </c>
      <c r="W1474" s="77">
        <v>10388130</v>
      </c>
      <c r="X1474" s="77">
        <v>0</v>
      </c>
      <c r="Y1474" s="77">
        <v>0</v>
      </c>
      <c r="Z1474" s="77">
        <v>46400.31</v>
      </c>
      <c r="AA1474" s="77">
        <v>0</v>
      </c>
      <c r="AB1474" s="77">
        <v>0</v>
      </c>
      <c r="AC1474" s="77">
        <v>0</v>
      </c>
      <c r="AD1474" s="77">
        <v>10388130</v>
      </c>
      <c r="AE1474" s="141">
        <v>45037</v>
      </c>
      <c r="AF1474" s="141">
        <v>47229</v>
      </c>
      <c r="AG1474" s="140">
        <v>10388130</v>
      </c>
      <c r="AH1474" s="84">
        <v>5.1416666666666666</v>
      </c>
      <c r="AI1474" s="84">
        <v>6</v>
      </c>
      <c r="AJ1474" s="136">
        <v>5.3600000000000002E-2</v>
      </c>
      <c r="AK1474" s="79" t="s">
        <v>651</v>
      </c>
      <c r="AL1474" s="79" t="s">
        <v>652</v>
      </c>
      <c r="AM1474" s="130">
        <v>0</v>
      </c>
      <c r="AN1474" s="130">
        <v>0</v>
      </c>
      <c r="AO1474" s="130">
        <v>0</v>
      </c>
      <c r="AP1474" s="130">
        <v>0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0</v>
      </c>
      <c r="BI1474" s="22">
        <f t="shared" si="66"/>
        <v>0</v>
      </c>
      <c r="BJ1474" s="22">
        <f t="shared" si="67"/>
        <v>0</v>
      </c>
      <c r="BK1474" s="22">
        <f t="shared" si="68"/>
        <v>0</v>
      </c>
    </row>
    <row r="1475" spans="1:63" x14ac:dyDescent="0.35">
      <c r="A1475" s="23" t="s">
        <v>2912</v>
      </c>
      <c r="B1475" s="90" t="s">
        <v>2913</v>
      </c>
      <c r="C1475" s="80">
        <v>1</v>
      </c>
      <c r="D1475" s="81" t="s">
        <v>23</v>
      </c>
      <c r="E1475" s="79" t="s">
        <v>458</v>
      </c>
      <c r="F1475" s="79" t="s">
        <v>635</v>
      </c>
      <c r="G1475" s="79" t="s">
        <v>55</v>
      </c>
      <c r="H1475" s="79" t="s">
        <v>648</v>
      </c>
      <c r="I1475" s="79" t="s">
        <v>636</v>
      </c>
      <c r="J1475" s="79" t="s">
        <v>649</v>
      </c>
      <c r="K1475" s="79" t="s">
        <v>583</v>
      </c>
      <c r="L1475" s="79" t="s">
        <v>637</v>
      </c>
      <c r="M1475" s="79" t="s">
        <v>650</v>
      </c>
      <c r="N1475" s="82">
        <v>1</v>
      </c>
      <c r="O1475" s="82">
        <v>1</v>
      </c>
      <c r="P1475" s="82">
        <v>1</v>
      </c>
      <c r="Q1475" s="82">
        <v>0</v>
      </c>
      <c r="R1475" s="82">
        <v>0</v>
      </c>
      <c r="S1475" s="82">
        <v>1</v>
      </c>
      <c r="T1475" s="82">
        <v>1</v>
      </c>
      <c r="U1475" s="82">
        <v>1</v>
      </c>
      <c r="V1475" s="82">
        <v>0</v>
      </c>
      <c r="W1475" s="77">
        <v>200000000</v>
      </c>
      <c r="X1475" s="77">
        <v>0</v>
      </c>
      <c r="Y1475" s="77">
        <v>0</v>
      </c>
      <c r="Z1475" s="77">
        <v>7826300</v>
      </c>
      <c r="AA1475" s="77">
        <v>0</v>
      </c>
      <c r="AB1475" s="77">
        <v>0</v>
      </c>
      <c r="AC1475" s="77">
        <v>0</v>
      </c>
      <c r="AD1475" s="77">
        <v>200000000</v>
      </c>
      <c r="AE1475" s="141">
        <v>44984</v>
      </c>
      <c r="AF1475" s="141">
        <v>48637</v>
      </c>
      <c r="AG1475" s="140">
        <v>200000000</v>
      </c>
      <c r="AH1475" s="84">
        <v>8.9916666666666671</v>
      </c>
      <c r="AI1475" s="84">
        <v>10</v>
      </c>
      <c r="AJ1475" s="136">
        <v>7.8262999999999999E-2</v>
      </c>
      <c r="AK1475" s="79" t="s">
        <v>651</v>
      </c>
      <c r="AL1475" s="79" t="s">
        <v>652</v>
      </c>
      <c r="AM1475" s="130">
        <v>0</v>
      </c>
      <c r="AN1475" s="130">
        <v>0</v>
      </c>
      <c r="AO1475" s="130">
        <v>0</v>
      </c>
      <c r="AP1475" s="130">
        <v>0</v>
      </c>
      <c r="AQ1475" s="130">
        <v>0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0</v>
      </c>
      <c r="BI1475" s="22">
        <f t="shared" ref="BI1475:BI1538" si="69">SUM(AM1475:AV1475)</f>
        <v>0</v>
      </c>
      <c r="BJ1475" s="22">
        <f t="shared" si="67"/>
        <v>0</v>
      </c>
      <c r="BK1475" s="22">
        <f t="shared" si="68"/>
        <v>0</v>
      </c>
    </row>
    <row r="1476" spans="1:63" x14ac:dyDescent="0.35">
      <c r="A1476" s="23" t="s">
        <v>2914</v>
      </c>
      <c r="B1476" s="90" t="s">
        <v>2915</v>
      </c>
      <c r="C1476" s="80">
        <v>1</v>
      </c>
      <c r="D1476" s="81" t="s">
        <v>23</v>
      </c>
      <c r="E1476" s="79" t="s">
        <v>458</v>
      </c>
      <c r="F1476" s="79" t="s">
        <v>635</v>
      </c>
      <c r="G1476" s="79" t="s">
        <v>647</v>
      </c>
      <c r="H1476" s="79" t="s">
        <v>648</v>
      </c>
      <c r="I1476" s="79" t="s">
        <v>636</v>
      </c>
      <c r="J1476" s="79" t="s">
        <v>649</v>
      </c>
      <c r="K1476" s="79" t="s">
        <v>2916</v>
      </c>
      <c r="L1476" s="79" t="s">
        <v>637</v>
      </c>
      <c r="M1476" s="79" t="s">
        <v>650</v>
      </c>
      <c r="N1476" s="82">
        <v>1</v>
      </c>
      <c r="O1476" s="82">
        <v>1</v>
      </c>
      <c r="P1476" s="82">
        <v>1</v>
      </c>
      <c r="Q1476" s="82">
        <v>0</v>
      </c>
      <c r="R1476" s="82">
        <v>0</v>
      </c>
      <c r="S1476" s="82">
        <v>1</v>
      </c>
      <c r="T1476" s="82">
        <v>1</v>
      </c>
      <c r="U1476" s="82">
        <v>1</v>
      </c>
      <c r="V1476" s="82">
        <v>0</v>
      </c>
      <c r="W1476" s="77">
        <v>3438387.66</v>
      </c>
      <c r="X1476" s="77">
        <v>0</v>
      </c>
      <c r="Y1476" s="77">
        <v>0</v>
      </c>
      <c r="Z1476" s="77">
        <v>0</v>
      </c>
      <c r="AA1476" s="77">
        <v>0</v>
      </c>
      <c r="AB1476" s="77">
        <v>0</v>
      </c>
      <c r="AC1476" s="77">
        <v>0</v>
      </c>
      <c r="AD1476" s="77">
        <v>3438387.66</v>
      </c>
      <c r="AE1476" s="141">
        <v>45041</v>
      </c>
      <c r="AF1476" s="141">
        <v>46502</v>
      </c>
      <c r="AG1476" s="140">
        <v>3438387.66</v>
      </c>
      <c r="AH1476" s="84">
        <v>3.1527777777777777</v>
      </c>
      <c r="AI1476" s="84">
        <v>4</v>
      </c>
      <c r="AJ1476" s="136">
        <v>6.7556000000000005E-2</v>
      </c>
      <c r="AK1476" s="79" t="s">
        <v>651</v>
      </c>
      <c r="AL1476" s="79" t="s">
        <v>652</v>
      </c>
      <c r="AM1476" s="130">
        <v>0</v>
      </c>
      <c r="AN1476" s="130">
        <v>0</v>
      </c>
      <c r="AO1476" s="130">
        <v>0</v>
      </c>
      <c r="AP1476" s="130">
        <v>0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0</v>
      </c>
      <c r="BI1476" s="22">
        <f t="shared" si="69"/>
        <v>0</v>
      </c>
      <c r="BJ1476" s="22">
        <f t="shared" ref="BJ1476:BJ1539" si="70">SUM(AW1476:BH1476)</f>
        <v>0</v>
      </c>
      <c r="BK1476" s="22">
        <f t="shared" ref="BK1476:BK1539" si="71">BI1476+BJ1476</f>
        <v>0</v>
      </c>
    </row>
    <row r="1477" spans="1:63" x14ac:dyDescent="0.35">
      <c r="A1477" s="23" t="s">
        <v>2917</v>
      </c>
      <c r="B1477" s="90" t="s">
        <v>2918</v>
      </c>
      <c r="C1477" s="80">
        <v>1</v>
      </c>
      <c r="D1477" s="81" t="s">
        <v>23</v>
      </c>
      <c r="E1477" s="79" t="s">
        <v>458</v>
      </c>
      <c r="F1477" s="79" t="s">
        <v>635</v>
      </c>
      <c r="G1477" s="79" t="s">
        <v>918</v>
      </c>
      <c r="H1477" s="79" t="s">
        <v>656</v>
      </c>
      <c r="I1477" s="79" t="s">
        <v>919</v>
      </c>
      <c r="J1477" s="79" t="s">
        <v>658</v>
      </c>
      <c r="K1477" s="79" t="s">
        <v>472</v>
      </c>
      <c r="L1477" s="79" t="s">
        <v>637</v>
      </c>
      <c r="M1477" s="79" t="s">
        <v>650</v>
      </c>
      <c r="N1477" s="82">
        <v>1</v>
      </c>
      <c r="O1477" s="82">
        <v>1</v>
      </c>
      <c r="P1477" s="82">
        <v>1</v>
      </c>
      <c r="Q1477" s="82">
        <v>1</v>
      </c>
      <c r="R1477" s="82">
        <v>1</v>
      </c>
      <c r="S1477" s="82">
        <v>1</v>
      </c>
      <c r="T1477" s="82">
        <v>0</v>
      </c>
      <c r="U1477" s="82">
        <v>0</v>
      </c>
      <c r="V1477" s="82">
        <v>0</v>
      </c>
      <c r="W1477" s="77">
        <v>1997150</v>
      </c>
      <c r="X1477" s="77">
        <v>0</v>
      </c>
      <c r="Y1477" s="77">
        <v>0</v>
      </c>
      <c r="Z1477" s="77">
        <v>5408.95</v>
      </c>
      <c r="AA1477" s="77">
        <v>0</v>
      </c>
      <c r="AB1477" s="77">
        <v>0</v>
      </c>
      <c r="AC1477" s="77">
        <v>0</v>
      </c>
      <c r="AD1477" s="77">
        <v>1997150</v>
      </c>
      <c r="AE1477" s="141">
        <v>45042</v>
      </c>
      <c r="AF1477" s="141">
        <v>45408</v>
      </c>
      <c r="AG1477" s="140">
        <v>1997150</v>
      </c>
      <c r="AH1477" s="84">
        <v>0.15555555555555556</v>
      </c>
      <c r="AI1477" s="84">
        <v>1</v>
      </c>
      <c r="AJ1477" s="136">
        <v>3.2500000000000001E-2</v>
      </c>
      <c r="AK1477" s="79" t="s">
        <v>651</v>
      </c>
      <c r="AL1477" s="79" t="s">
        <v>652</v>
      </c>
      <c r="AM1477" s="130">
        <v>0</v>
      </c>
      <c r="AN1477" s="130">
        <v>1997150</v>
      </c>
      <c r="AO1477" s="130">
        <v>0</v>
      </c>
      <c r="AP1477" s="130">
        <v>0</v>
      </c>
      <c r="AQ1477" s="130">
        <v>0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0</v>
      </c>
      <c r="BI1477" s="22">
        <f t="shared" si="69"/>
        <v>1997150</v>
      </c>
      <c r="BJ1477" s="22">
        <f t="shared" si="70"/>
        <v>0</v>
      </c>
      <c r="BK1477" s="22">
        <f t="shared" si="71"/>
        <v>1997150</v>
      </c>
    </row>
    <row r="1478" spans="1:63" x14ac:dyDescent="0.35">
      <c r="A1478" s="23" t="s">
        <v>2919</v>
      </c>
      <c r="B1478" s="90" t="s">
        <v>2918</v>
      </c>
      <c r="C1478" s="80">
        <v>2</v>
      </c>
      <c r="D1478" s="81" t="s">
        <v>23</v>
      </c>
      <c r="E1478" s="79" t="s">
        <v>458</v>
      </c>
      <c r="F1478" s="79" t="s">
        <v>635</v>
      </c>
      <c r="G1478" s="79" t="s">
        <v>918</v>
      </c>
      <c r="H1478" s="79" t="s">
        <v>656</v>
      </c>
      <c r="I1478" s="79" t="s">
        <v>919</v>
      </c>
      <c r="J1478" s="79" t="s">
        <v>658</v>
      </c>
      <c r="K1478" s="79" t="s">
        <v>472</v>
      </c>
      <c r="L1478" s="79" t="s">
        <v>637</v>
      </c>
      <c r="M1478" s="79" t="s">
        <v>650</v>
      </c>
      <c r="N1478" s="82">
        <v>1</v>
      </c>
      <c r="O1478" s="82">
        <v>1</v>
      </c>
      <c r="P1478" s="82">
        <v>1</v>
      </c>
      <c r="Q1478" s="82">
        <v>1</v>
      </c>
      <c r="R1478" s="82">
        <v>1</v>
      </c>
      <c r="S1478" s="82">
        <v>1</v>
      </c>
      <c r="T1478" s="82">
        <v>0</v>
      </c>
      <c r="U1478" s="82">
        <v>0</v>
      </c>
      <c r="V1478" s="82">
        <v>0</v>
      </c>
      <c r="W1478" s="77">
        <v>2964602.5</v>
      </c>
      <c r="X1478" s="77">
        <v>0</v>
      </c>
      <c r="Y1478" s="77">
        <v>0</v>
      </c>
      <c r="Z1478" s="77">
        <v>9437.32</v>
      </c>
      <c r="AA1478" s="77">
        <v>0</v>
      </c>
      <c r="AB1478" s="77">
        <v>0</v>
      </c>
      <c r="AC1478" s="77">
        <v>0</v>
      </c>
      <c r="AD1478" s="77">
        <v>2964602.5</v>
      </c>
      <c r="AE1478" s="141">
        <v>45042</v>
      </c>
      <c r="AF1478" s="141">
        <v>45773</v>
      </c>
      <c r="AG1478" s="140">
        <v>2964602.5</v>
      </c>
      <c r="AH1478" s="84">
        <v>1.1555555555555554</v>
      </c>
      <c r="AI1478" s="84">
        <v>2</v>
      </c>
      <c r="AJ1478" s="136">
        <v>3.8199999999999998E-2</v>
      </c>
      <c r="AK1478" s="79" t="s">
        <v>651</v>
      </c>
      <c r="AL1478" s="79" t="s">
        <v>652</v>
      </c>
      <c r="AM1478" s="130">
        <v>0</v>
      </c>
      <c r="AN1478" s="130">
        <v>0</v>
      </c>
      <c r="AO1478" s="130">
        <v>0</v>
      </c>
      <c r="AP1478" s="130">
        <v>0</v>
      </c>
      <c r="AQ1478" s="130">
        <v>0</v>
      </c>
      <c r="AR1478" s="130">
        <v>0</v>
      </c>
      <c r="AS1478" s="130">
        <v>0</v>
      </c>
      <c r="AT1478" s="130">
        <v>1482301.25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1482301.25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0</v>
      </c>
      <c r="BI1478" s="22">
        <f t="shared" si="69"/>
        <v>1482301.25</v>
      </c>
      <c r="BJ1478" s="22">
        <f t="shared" si="70"/>
        <v>1482301.25</v>
      </c>
      <c r="BK1478" s="22">
        <f t="shared" si="71"/>
        <v>2964602.5</v>
      </c>
    </row>
    <row r="1479" spans="1:63" x14ac:dyDescent="0.35">
      <c r="A1479" s="23" t="s">
        <v>2920</v>
      </c>
      <c r="B1479" s="90" t="s">
        <v>2918</v>
      </c>
      <c r="C1479" s="80">
        <v>3</v>
      </c>
      <c r="D1479" s="81" t="s">
        <v>23</v>
      </c>
      <c r="E1479" s="79" t="s">
        <v>458</v>
      </c>
      <c r="F1479" s="79" t="s">
        <v>635</v>
      </c>
      <c r="G1479" s="79" t="s">
        <v>918</v>
      </c>
      <c r="H1479" s="79" t="s">
        <v>656</v>
      </c>
      <c r="I1479" s="79" t="s">
        <v>919</v>
      </c>
      <c r="J1479" s="79" t="s">
        <v>658</v>
      </c>
      <c r="K1479" s="79" t="s">
        <v>472</v>
      </c>
      <c r="L1479" s="79" t="s">
        <v>637</v>
      </c>
      <c r="M1479" s="79" t="s">
        <v>650</v>
      </c>
      <c r="N1479" s="82">
        <v>1</v>
      </c>
      <c r="O1479" s="82">
        <v>1</v>
      </c>
      <c r="P1479" s="82">
        <v>1</v>
      </c>
      <c r="Q1479" s="82">
        <v>1</v>
      </c>
      <c r="R1479" s="82">
        <v>1</v>
      </c>
      <c r="S1479" s="82">
        <v>1</v>
      </c>
      <c r="T1479" s="82">
        <v>0</v>
      </c>
      <c r="U1479" s="82">
        <v>0</v>
      </c>
      <c r="V1479" s="82">
        <v>0</v>
      </c>
      <c r="W1479" s="77">
        <v>3565960</v>
      </c>
      <c r="X1479" s="77">
        <v>0</v>
      </c>
      <c r="Y1479" s="77">
        <v>0</v>
      </c>
      <c r="Z1479" s="77">
        <v>12778.02</v>
      </c>
      <c r="AA1479" s="77">
        <v>0</v>
      </c>
      <c r="AB1479" s="77">
        <v>0</v>
      </c>
      <c r="AC1479" s="77">
        <v>0</v>
      </c>
      <c r="AD1479" s="77">
        <v>3565960</v>
      </c>
      <c r="AE1479" s="141">
        <v>45042</v>
      </c>
      <c r="AF1479" s="141">
        <v>46138</v>
      </c>
      <c r="AG1479" s="140">
        <v>3565960</v>
      </c>
      <c r="AH1479" s="84">
        <v>2.1555555555555554</v>
      </c>
      <c r="AI1479" s="84">
        <v>3</v>
      </c>
      <c r="AJ1479" s="136">
        <v>4.2999999999999997E-2</v>
      </c>
      <c r="AK1479" s="79" t="s">
        <v>651</v>
      </c>
      <c r="AL1479" s="79" t="s">
        <v>652</v>
      </c>
      <c r="AM1479" s="130">
        <v>0</v>
      </c>
      <c r="AN1479" s="130">
        <v>0</v>
      </c>
      <c r="AO1479" s="130">
        <v>0</v>
      </c>
      <c r="AP1479" s="130">
        <v>0</v>
      </c>
      <c r="AQ1479" s="130">
        <v>0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1782980</v>
      </c>
      <c r="BG1479" s="130">
        <v>0</v>
      </c>
      <c r="BH1479" s="130">
        <v>0</v>
      </c>
      <c r="BI1479" s="22">
        <f t="shared" si="69"/>
        <v>0</v>
      </c>
      <c r="BJ1479" s="22">
        <f t="shared" si="70"/>
        <v>1782980</v>
      </c>
      <c r="BK1479" s="22">
        <f t="shared" si="71"/>
        <v>1782980</v>
      </c>
    </row>
    <row r="1480" spans="1:63" x14ac:dyDescent="0.35">
      <c r="A1480" s="23" t="s">
        <v>2921</v>
      </c>
      <c r="B1480" s="90" t="s">
        <v>2918</v>
      </c>
      <c r="C1480" s="80">
        <v>4</v>
      </c>
      <c r="D1480" s="81" t="s">
        <v>23</v>
      </c>
      <c r="E1480" s="79" t="s">
        <v>458</v>
      </c>
      <c r="F1480" s="79" t="s">
        <v>635</v>
      </c>
      <c r="G1480" s="79" t="s">
        <v>918</v>
      </c>
      <c r="H1480" s="79" t="s">
        <v>656</v>
      </c>
      <c r="I1480" s="79" t="s">
        <v>919</v>
      </c>
      <c r="J1480" s="79" t="s">
        <v>658</v>
      </c>
      <c r="K1480" s="79" t="s">
        <v>472</v>
      </c>
      <c r="L1480" s="79" t="s">
        <v>637</v>
      </c>
      <c r="M1480" s="79" t="s">
        <v>650</v>
      </c>
      <c r="N1480" s="82">
        <v>1</v>
      </c>
      <c r="O1480" s="82">
        <v>1</v>
      </c>
      <c r="P1480" s="82">
        <v>1</v>
      </c>
      <c r="Q1480" s="82">
        <v>1</v>
      </c>
      <c r="R1480" s="82">
        <v>1</v>
      </c>
      <c r="S1480" s="82">
        <v>1</v>
      </c>
      <c r="T1480" s="82">
        <v>0</v>
      </c>
      <c r="U1480" s="82">
        <v>0</v>
      </c>
      <c r="V1480" s="82">
        <v>0</v>
      </c>
      <c r="W1480" s="77">
        <v>6169482.5</v>
      </c>
      <c r="X1480" s="77">
        <v>0</v>
      </c>
      <c r="Y1480" s="77">
        <v>0</v>
      </c>
      <c r="Z1480" s="77">
        <v>24215.22</v>
      </c>
      <c r="AA1480" s="77">
        <v>0</v>
      </c>
      <c r="AB1480" s="77">
        <v>0</v>
      </c>
      <c r="AC1480" s="77">
        <v>0</v>
      </c>
      <c r="AD1480" s="77">
        <v>6169482.5</v>
      </c>
      <c r="AE1480" s="141">
        <v>45042</v>
      </c>
      <c r="AF1480" s="141">
        <v>46503</v>
      </c>
      <c r="AG1480" s="140">
        <v>6169482.5</v>
      </c>
      <c r="AH1480" s="84">
        <v>3.1555555555555554</v>
      </c>
      <c r="AI1480" s="84">
        <v>4</v>
      </c>
      <c r="AJ1480" s="136">
        <v>4.7100000000000003E-2</v>
      </c>
      <c r="AK1480" s="79" t="s">
        <v>651</v>
      </c>
      <c r="AL1480" s="79" t="s">
        <v>652</v>
      </c>
      <c r="AM1480" s="130">
        <v>0</v>
      </c>
      <c r="AN1480" s="130">
        <v>0</v>
      </c>
      <c r="AO1480" s="130">
        <v>0</v>
      </c>
      <c r="AP1480" s="130">
        <v>0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0</v>
      </c>
      <c r="BI1480" s="22">
        <f t="shared" si="69"/>
        <v>0</v>
      </c>
      <c r="BJ1480" s="22">
        <f t="shared" si="70"/>
        <v>0</v>
      </c>
      <c r="BK1480" s="22">
        <f t="shared" si="71"/>
        <v>0</v>
      </c>
    </row>
    <row r="1481" spans="1:63" x14ac:dyDescent="0.35">
      <c r="A1481" s="23" t="s">
        <v>2922</v>
      </c>
      <c r="B1481" s="90" t="s">
        <v>2918</v>
      </c>
      <c r="C1481" s="80">
        <v>5</v>
      </c>
      <c r="D1481" s="81" t="s">
        <v>23</v>
      </c>
      <c r="E1481" s="79" t="s">
        <v>458</v>
      </c>
      <c r="F1481" s="79" t="s">
        <v>635</v>
      </c>
      <c r="G1481" s="79" t="s">
        <v>918</v>
      </c>
      <c r="H1481" s="79" t="s">
        <v>656</v>
      </c>
      <c r="I1481" s="79" t="s">
        <v>919</v>
      </c>
      <c r="J1481" s="79" t="s">
        <v>658</v>
      </c>
      <c r="K1481" s="79" t="s">
        <v>472</v>
      </c>
      <c r="L1481" s="79" t="s">
        <v>637</v>
      </c>
      <c r="M1481" s="79" t="s">
        <v>650</v>
      </c>
      <c r="N1481" s="82">
        <v>1</v>
      </c>
      <c r="O1481" s="82">
        <v>1</v>
      </c>
      <c r="P1481" s="82">
        <v>1</v>
      </c>
      <c r="Q1481" s="82">
        <v>1</v>
      </c>
      <c r="R1481" s="82">
        <v>1</v>
      </c>
      <c r="S1481" s="82">
        <v>1</v>
      </c>
      <c r="T1481" s="82">
        <v>0</v>
      </c>
      <c r="U1481" s="82">
        <v>0</v>
      </c>
      <c r="V1481" s="82">
        <v>0</v>
      </c>
      <c r="W1481" s="77">
        <v>15882357.5</v>
      </c>
      <c r="X1481" s="77">
        <v>0</v>
      </c>
      <c r="Y1481" s="77">
        <v>0</v>
      </c>
      <c r="Z1481" s="77">
        <v>67102.960000000006</v>
      </c>
      <c r="AA1481" s="77">
        <v>0</v>
      </c>
      <c r="AB1481" s="77">
        <v>0</v>
      </c>
      <c r="AC1481" s="77">
        <v>0</v>
      </c>
      <c r="AD1481" s="77">
        <v>15882357.5</v>
      </c>
      <c r="AE1481" s="141">
        <v>45042</v>
      </c>
      <c r="AF1481" s="141">
        <v>46869</v>
      </c>
      <c r="AG1481" s="140">
        <v>15882357.5</v>
      </c>
      <c r="AH1481" s="84">
        <v>4.1555555555555559</v>
      </c>
      <c r="AI1481" s="84">
        <v>5</v>
      </c>
      <c r="AJ1481" s="136">
        <v>5.0700000000000002E-2</v>
      </c>
      <c r="AK1481" s="79" t="s">
        <v>651</v>
      </c>
      <c r="AL1481" s="79" t="s">
        <v>652</v>
      </c>
      <c r="AM1481" s="130">
        <v>0</v>
      </c>
      <c r="AN1481" s="130">
        <v>0</v>
      </c>
      <c r="AO1481" s="130">
        <v>0</v>
      </c>
      <c r="AP1481" s="130">
        <v>0</v>
      </c>
      <c r="AQ1481" s="130">
        <v>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0</v>
      </c>
      <c r="BI1481" s="22">
        <f t="shared" si="69"/>
        <v>0</v>
      </c>
      <c r="BJ1481" s="22">
        <f t="shared" si="70"/>
        <v>0</v>
      </c>
      <c r="BK1481" s="22">
        <f t="shared" si="71"/>
        <v>0</v>
      </c>
    </row>
    <row r="1482" spans="1:63" x14ac:dyDescent="0.35">
      <c r="A1482" s="23" t="s">
        <v>2923</v>
      </c>
      <c r="B1482" s="90" t="s">
        <v>2918</v>
      </c>
      <c r="C1482" s="80">
        <v>6</v>
      </c>
      <c r="D1482" s="81" t="s">
        <v>23</v>
      </c>
      <c r="E1482" s="79" t="s">
        <v>458</v>
      </c>
      <c r="F1482" s="79" t="s">
        <v>635</v>
      </c>
      <c r="G1482" s="79" t="s">
        <v>918</v>
      </c>
      <c r="H1482" s="79" t="s">
        <v>656</v>
      </c>
      <c r="I1482" s="79" t="s">
        <v>919</v>
      </c>
      <c r="J1482" s="79" t="s">
        <v>658</v>
      </c>
      <c r="K1482" s="79" t="s">
        <v>472</v>
      </c>
      <c r="L1482" s="79" t="s">
        <v>637</v>
      </c>
      <c r="M1482" s="79" t="s">
        <v>650</v>
      </c>
      <c r="N1482" s="82">
        <v>1</v>
      </c>
      <c r="O1482" s="82">
        <v>1</v>
      </c>
      <c r="P1482" s="82">
        <v>1</v>
      </c>
      <c r="Q1482" s="82">
        <v>1</v>
      </c>
      <c r="R1482" s="82">
        <v>1</v>
      </c>
      <c r="S1482" s="82">
        <v>1</v>
      </c>
      <c r="T1482" s="82">
        <v>0</v>
      </c>
      <c r="U1482" s="82">
        <v>0</v>
      </c>
      <c r="V1482" s="82">
        <v>0</v>
      </c>
      <c r="W1482" s="77">
        <v>2997495</v>
      </c>
      <c r="X1482" s="77">
        <v>0</v>
      </c>
      <c r="Y1482" s="77">
        <v>0</v>
      </c>
      <c r="Z1482" s="77">
        <v>13388.81</v>
      </c>
      <c r="AA1482" s="77">
        <v>0</v>
      </c>
      <c r="AB1482" s="77">
        <v>0</v>
      </c>
      <c r="AC1482" s="77">
        <v>0</v>
      </c>
      <c r="AD1482" s="77">
        <v>2997495</v>
      </c>
      <c r="AE1482" s="141">
        <v>45042</v>
      </c>
      <c r="AF1482" s="141">
        <v>47234</v>
      </c>
      <c r="AG1482" s="140">
        <v>2997495</v>
      </c>
      <c r="AH1482" s="84">
        <v>5.1555555555555559</v>
      </c>
      <c r="AI1482" s="84">
        <v>6</v>
      </c>
      <c r="AJ1482" s="136">
        <v>5.3600000000000002E-2</v>
      </c>
      <c r="AK1482" s="79" t="s">
        <v>651</v>
      </c>
      <c r="AL1482" s="79" t="s">
        <v>652</v>
      </c>
      <c r="AM1482" s="130">
        <v>0</v>
      </c>
      <c r="AN1482" s="130">
        <v>0</v>
      </c>
      <c r="AO1482" s="130">
        <v>0</v>
      </c>
      <c r="AP1482" s="130">
        <v>0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0</v>
      </c>
      <c r="BI1482" s="22">
        <f t="shared" si="69"/>
        <v>0</v>
      </c>
      <c r="BJ1482" s="22">
        <f t="shared" si="70"/>
        <v>0</v>
      </c>
      <c r="BK1482" s="22">
        <f t="shared" si="71"/>
        <v>0</v>
      </c>
    </row>
    <row r="1483" spans="1:63" x14ac:dyDescent="0.35">
      <c r="A1483" s="23" t="s">
        <v>2924</v>
      </c>
      <c r="B1483" s="90" t="s">
        <v>2918</v>
      </c>
      <c r="C1483" s="80">
        <v>7</v>
      </c>
      <c r="D1483" s="81" t="s">
        <v>23</v>
      </c>
      <c r="E1483" s="79" t="s">
        <v>458</v>
      </c>
      <c r="F1483" s="79" t="s">
        <v>635</v>
      </c>
      <c r="G1483" s="79" t="s">
        <v>918</v>
      </c>
      <c r="H1483" s="79" t="s">
        <v>656</v>
      </c>
      <c r="I1483" s="79" t="s">
        <v>919</v>
      </c>
      <c r="J1483" s="79" t="s">
        <v>658</v>
      </c>
      <c r="K1483" s="79" t="s">
        <v>472</v>
      </c>
      <c r="L1483" s="79" t="s">
        <v>637</v>
      </c>
      <c r="M1483" s="79" t="s">
        <v>650</v>
      </c>
      <c r="N1483" s="82">
        <v>1</v>
      </c>
      <c r="O1483" s="82">
        <v>1</v>
      </c>
      <c r="P1483" s="82">
        <v>1</v>
      </c>
      <c r="Q1483" s="82">
        <v>1</v>
      </c>
      <c r="R1483" s="82">
        <v>1</v>
      </c>
      <c r="S1483" s="82">
        <v>1</v>
      </c>
      <c r="T1483" s="82">
        <v>0</v>
      </c>
      <c r="U1483" s="82">
        <v>0</v>
      </c>
      <c r="V1483" s="82">
        <v>0</v>
      </c>
      <c r="W1483" s="77">
        <v>589852.5</v>
      </c>
      <c r="X1483" s="77">
        <v>0</v>
      </c>
      <c r="Y1483" s="77">
        <v>0</v>
      </c>
      <c r="Z1483" s="77">
        <v>2772.31</v>
      </c>
      <c r="AA1483" s="77">
        <v>0</v>
      </c>
      <c r="AB1483" s="77">
        <v>0</v>
      </c>
      <c r="AC1483" s="77">
        <v>0</v>
      </c>
      <c r="AD1483" s="77">
        <v>589852.5</v>
      </c>
      <c r="AE1483" s="141">
        <v>45042</v>
      </c>
      <c r="AF1483" s="141">
        <v>47599</v>
      </c>
      <c r="AG1483" s="140">
        <v>589852.5</v>
      </c>
      <c r="AH1483" s="84">
        <v>6.1555555555555559</v>
      </c>
      <c r="AI1483" s="84">
        <v>7</v>
      </c>
      <c r="AJ1483" s="136">
        <v>5.6399999999999999E-2</v>
      </c>
      <c r="AK1483" s="79" t="s">
        <v>651</v>
      </c>
      <c r="AL1483" s="79" t="s">
        <v>652</v>
      </c>
      <c r="AM1483" s="130">
        <v>0</v>
      </c>
      <c r="AN1483" s="130">
        <v>0</v>
      </c>
      <c r="AO1483" s="130">
        <v>0</v>
      </c>
      <c r="AP1483" s="130">
        <v>0</v>
      </c>
      <c r="AQ1483" s="130">
        <v>0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0</v>
      </c>
      <c r="BI1483" s="22">
        <f t="shared" si="69"/>
        <v>0</v>
      </c>
      <c r="BJ1483" s="22">
        <f t="shared" si="70"/>
        <v>0</v>
      </c>
      <c r="BK1483" s="22">
        <f t="shared" si="71"/>
        <v>0</v>
      </c>
    </row>
    <row r="1484" spans="1:63" x14ac:dyDescent="0.35">
      <c r="A1484" s="23" t="s">
        <v>2925</v>
      </c>
      <c r="B1484" s="90" t="s">
        <v>2918</v>
      </c>
      <c r="C1484" s="80">
        <v>8</v>
      </c>
      <c r="D1484" s="81" t="s">
        <v>23</v>
      </c>
      <c r="E1484" s="79" t="s">
        <v>458</v>
      </c>
      <c r="F1484" s="79" t="s">
        <v>635</v>
      </c>
      <c r="G1484" s="79" t="s">
        <v>918</v>
      </c>
      <c r="H1484" s="79" t="s">
        <v>656</v>
      </c>
      <c r="I1484" s="79" t="s">
        <v>919</v>
      </c>
      <c r="J1484" s="79" t="s">
        <v>658</v>
      </c>
      <c r="K1484" s="79" t="s">
        <v>472</v>
      </c>
      <c r="L1484" s="79" t="s">
        <v>637</v>
      </c>
      <c r="M1484" s="79" t="s">
        <v>650</v>
      </c>
      <c r="N1484" s="82">
        <v>1</v>
      </c>
      <c r="O1484" s="82">
        <v>1</v>
      </c>
      <c r="P1484" s="82">
        <v>1</v>
      </c>
      <c r="Q1484" s="82">
        <v>1</v>
      </c>
      <c r="R1484" s="82">
        <v>1</v>
      </c>
      <c r="S1484" s="82">
        <v>1</v>
      </c>
      <c r="T1484" s="82">
        <v>0</v>
      </c>
      <c r="U1484" s="82">
        <v>0</v>
      </c>
      <c r="V1484" s="82">
        <v>0</v>
      </c>
      <c r="W1484" s="77">
        <v>159300</v>
      </c>
      <c r="X1484" s="77">
        <v>0</v>
      </c>
      <c r="Y1484" s="77">
        <v>0</v>
      </c>
      <c r="Z1484" s="77">
        <v>787.21</v>
      </c>
      <c r="AA1484" s="77">
        <v>0</v>
      </c>
      <c r="AB1484" s="77">
        <v>0</v>
      </c>
      <c r="AC1484" s="77">
        <v>0</v>
      </c>
      <c r="AD1484" s="77">
        <v>159300</v>
      </c>
      <c r="AE1484" s="141">
        <v>45042</v>
      </c>
      <c r="AF1484" s="141">
        <v>47964</v>
      </c>
      <c r="AG1484" s="140">
        <v>159300</v>
      </c>
      <c r="AH1484" s="84">
        <v>7.1555555555555559</v>
      </c>
      <c r="AI1484" s="84">
        <v>8</v>
      </c>
      <c r="AJ1484" s="136">
        <v>5.9299999999999999E-2</v>
      </c>
      <c r="AK1484" s="79" t="s">
        <v>651</v>
      </c>
      <c r="AL1484" s="79" t="s">
        <v>652</v>
      </c>
      <c r="AM1484" s="130">
        <v>0</v>
      </c>
      <c r="AN1484" s="130">
        <v>0</v>
      </c>
      <c r="AO1484" s="130">
        <v>0</v>
      </c>
      <c r="AP1484" s="130">
        <v>0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0</v>
      </c>
      <c r="BI1484" s="22">
        <f t="shared" si="69"/>
        <v>0</v>
      </c>
      <c r="BJ1484" s="22">
        <f t="shared" si="70"/>
        <v>0</v>
      </c>
      <c r="BK1484" s="22">
        <f t="shared" si="71"/>
        <v>0</v>
      </c>
    </row>
    <row r="1485" spans="1:63" x14ac:dyDescent="0.35">
      <c r="A1485" s="23" t="s">
        <v>2935</v>
      </c>
      <c r="B1485" s="90" t="s">
        <v>2936</v>
      </c>
      <c r="C1485" s="80">
        <v>1</v>
      </c>
      <c r="D1485" s="81" t="s">
        <v>23</v>
      </c>
      <c r="E1485" s="79" t="s">
        <v>458</v>
      </c>
      <c r="F1485" s="79" t="s">
        <v>635</v>
      </c>
      <c r="G1485" s="79" t="s">
        <v>918</v>
      </c>
      <c r="H1485" s="79" t="s">
        <v>656</v>
      </c>
      <c r="I1485" s="79" t="s">
        <v>919</v>
      </c>
      <c r="J1485" s="79" t="s">
        <v>658</v>
      </c>
      <c r="K1485" s="79" t="s">
        <v>472</v>
      </c>
      <c r="L1485" s="79" t="s">
        <v>637</v>
      </c>
      <c r="M1485" s="79" t="s">
        <v>650</v>
      </c>
      <c r="N1485" s="82">
        <v>1</v>
      </c>
      <c r="O1485" s="82">
        <v>1</v>
      </c>
      <c r="P1485" s="82">
        <v>1</v>
      </c>
      <c r="Q1485" s="82">
        <v>1</v>
      </c>
      <c r="R1485" s="82">
        <v>1</v>
      </c>
      <c r="S1485" s="82">
        <v>1</v>
      </c>
      <c r="T1485" s="82">
        <v>0</v>
      </c>
      <c r="U1485" s="82">
        <v>0</v>
      </c>
      <c r="V1485" s="82">
        <v>0</v>
      </c>
      <c r="W1485" s="77">
        <v>72865</v>
      </c>
      <c r="X1485" s="77">
        <v>0</v>
      </c>
      <c r="Y1485" s="77">
        <v>0</v>
      </c>
      <c r="Z1485" s="77">
        <v>197.34</v>
      </c>
      <c r="AA1485" s="77">
        <v>0</v>
      </c>
      <c r="AB1485" s="77">
        <v>0</v>
      </c>
      <c r="AC1485" s="77">
        <v>0</v>
      </c>
      <c r="AD1485" s="77">
        <v>72865</v>
      </c>
      <c r="AE1485" s="141">
        <v>45063</v>
      </c>
      <c r="AF1485" s="141">
        <v>45429</v>
      </c>
      <c r="AG1485" s="84">
        <v>72865</v>
      </c>
      <c r="AH1485" s="84">
        <v>0.21388888888888888</v>
      </c>
      <c r="AI1485" s="84">
        <v>1</v>
      </c>
      <c r="AJ1485" s="136">
        <v>3.2500000000000001E-2</v>
      </c>
      <c r="AK1485" s="79" t="s">
        <v>651</v>
      </c>
      <c r="AL1485" s="79" t="s">
        <v>652</v>
      </c>
      <c r="AM1485" s="130">
        <v>0</v>
      </c>
      <c r="AN1485" s="130">
        <v>0</v>
      </c>
      <c r="AO1485" s="130">
        <v>72865</v>
      </c>
      <c r="AP1485" s="130">
        <v>0</v>
      </c>
      <c r="AQ1485" s="130">
        <v>0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0</v>
      </c>
      <c r="BI1485" s="22">
        <f t="shared" si="69"/>
        <v>72865</v>
      </c>
      <c r="BJ1485" s="22">
        <f t="shared" si="70"/>
        <v>0</v>
      </c>
      <c r="BK1485" s="22">
        <f t="shared" si="71"/>
        <v>72865</v>
      </c>
    </row>
    <row r="1486" spans="1:63" x14ac:dyDescent="0.35">
      <c r="A1486" s="23" t="s">
        <v>2937</v>
      </c>
      <c r="B1486" s="90" t="s">
        <v>2936</v>
      </c>
      <c r="C1486" s="80">
        <v>2</v>
      </c>
      <c r="D1486" s="81" t="s">
        <v>23</v>
      </c>
      <c r="E1486" s="79" t="s">
        <v>458</v>
      </c>
      <c r="F1486" s="79" t="s">
        <v>635</v>
      </c>
      <c r="G1486" s="79" t="s">
        <v>918</v>
      </c>
      <c r="H1486" s="79" t="s">
        <v>656</v>
      </c>
      <c r="I1486" s="79" t="s">
        <v>919</v>
      </c>
      <c r="J1486" s="79" t="s">
        <v>658</v>
      </c>
      <c r="K1486" s="79" t="s">
        <v>472</v>
      </c>
      <c r="L1486" s="79" t="s">
        <v>637</v>
      </c>
      <c r="M1486" s="79" t="s">
        <v>650</v>
      </c>
      <c r="N1486" s="82">
        <v>1</v>
      </c>
      <c r="O1486" s="82">
        <v>1</v>
      </c>
      <c r="P1486" s="82">
        <v>1</v>
      </c>
      <c r="Q1486" s="82">
        <v>1</v>
      </c>
      <c r="R1486" s="82">
        <v>1</v>
      </c>
      <c r="S1486" s="82">
        <v>1</v>
      </c>
      <c r="T1486" s="82">
        <v>0</v>
      </c>
      <c r="U1486" s="82">
        <v>0</v>
      </c>
      <c r="V1486" s="82">
        <v>0</v>
      </c>
      <c r="W1486" s="77">
        <v>365210</v>
      </c>
      <c r="X1486" s="77">
        <v>0</v>
      </c>
      <c r="Y1486" s="77">
        <v>0</v>
      </c>
      <c r="Z1486" s="77">
        <v>1162.5899999999999</v>
      </c>
      <c r="AA1486" s="77">
        <v>0</v>
      </c>
      <c r="AB1486" s="77">
        <v>0</v>
      </c>
      <c r="AC1486" s="77">
        <v>0</v>
      </c>
      <c r="AD1486" s="77">
        <v>365210</v>
      </c>
      <c r="AE1486" s="141">
        <v>45063</v>
      </c>
      <c r="AF1486" s="141">
        <v>45794</v>
      </c>
      <c r="AG1486" s="84">
        <v>365210</v>
      </c>
      <c r="AH1486" s="84">
        <v>1.2138888888888888</v>
      </c>
      <c r="AI1486" s="84">
        <v>2</v>
      </c>
      <c r="AJ1486" s="136">
        <v>3.8199999999999998E-2</v>
      </c>
      <c r="AK1486" s="79" t="s">
        <v>651</v>
      </c>
      <c r="AL1486" s="79" t="s">
        <v>652</v>
      </c>
      <c r="AM1486" s="130">
        <v>0</v>
      </c>
      <c r="AN1486" s="130">
        <v>0</v>
      </c>
      <c r="AO1486" s="130">
        <v>0</v>
      </c>
      <c r="AP1486" s="130">
        <v>0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182605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182605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0</v>
      </c>
      <c r="BI1486" s="22">
        <f t="shared" si="69"/>
        <v>182605</v>
      </c>
      <c r="BJ1486" s="22">
        <f t="shared" si="70"/>
        <v>182605</v>
      </c>
      <c r="BK1486" s="22">
        <f t="shared" si="71"/>
        <v>365210</v>
      </c>
    </row>
    <row r="1487" spans="1:63" x14ac:dyDescent="0.35">
      <c r="A1487" s="23" t="s">
        <v>2938</v>
      </c>
      <c r="B1487" s="90" t="s">
        <v>2936</v>
      </c>
      <c r="C1487" s="80">
        <v>3</v>
      </c>
      <c r="D1487" s="81" t="s">
        <v>23</v>
      </c>
      <c r="E1487" s="79" t="s">
        <v>458</v>
      </c>
      <c r="F1487" s="79" t="s">
        <v>635</v>
      </c>
      <c r="G1487" s="79" t="s">
        <v>918</v>
      </c>
      <c r="H1487" s="79" t="s">
        <v>656</v>
      </c>
      <c r="I1487" s="79" t="s">
        <v>919</v>
      </c>
      <c r="J1487" s="79" t="s">
        <v>658</v>
      </c>
      <c r="K1487" s="79" t="s">
        <v>472</v>
      </c>
      <c r="L1487" s="79" t="s">
        <v>637</v>
      </c>
      <c r="M1487" s="79" t="s">
        <v>650</v>
      </c>
      <c r="N1487" s="82">
        <v>1</v>
      </c>
      <c r="O1487" s="82">
        <v>1</v>
      </c>
      <c r="P1487" s="82">
        <v>1</v>
      </c>
      <c r="Q1487" s="82">
        <v>1</v>
      </c>
      <c r="R1487" s="82">
        <v>1</v>
      </c>
      <c r="S1487" s="82">
        <v>1</v>
      </c>
      <c r="T1487" s="82">
        <v>0</v>
      </c>
      <c r="U1487" s="82">
        <v>0</v>
      </c>
      <c r="V1487" s="82">
        <v>0</v>
      </c>
      <c r="W1487" s="77">
        <v>986480</v>
      </c>
      <c r="X1487" s="77">
        <v>0</v>
      </c>
      <c r="Y1487" s="77">
        <v>0</v>
      </c>
      <c r="Z1487" s="77">
        <v>3534.89</v>
      </c>
      <c r="AA1487" s="77">
        <v>0</v>
      </c>
      <c r="AB1487" s="77">
        <v>0</v>
      </c>
      <c r="AC1487" s="77">
        <v>0</v>
      </c>
      <c r="AD1487" s="77">
        <v>986480</v>
      </c>
      <c r="AE1487" s="141">
        <v>45063</v>
      </c>
      <c r="AF1487" s="141">
        <v>46159</v>
      </c>
      <c r="AG1487" s="84">
        <v>986480</v>
      </c>
      <c r="AH1487" s="84">
        <v>2.213888888888889</v>
      </c>
      <c r="AI1487" s="84">
        <v>3</v>
      </c>
      <c r="AJ1487" s="136">
        <v>4.2999999999999997E-2</v>
      </c>
      <c r="AK1487" s="79" t="s">
        <v>651</v>
      </c>
      <c r="AL1487" s="79" t="s">
        <v>652</v>
      </c>
      <c r="AM1487" s="130">
        <v>0</v>
      </c>
      <c r="AN1487" s="130">
        <v>0</v>
      </c>
      <c r="AO1487" s="130">
        <v>0</v>
      </c>
      <c r="AP1487" s="130">
        <v>0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493240</v>
      </c>
      <c r="BH1487" s="130">
        <v>0</v>
      </c>
      <c r="BI1487" s="22">
        <f t="shared" si="69"/>
        <v>0</v>
      </c>
      <c r="BJ1487" s="22">
        <f t="shared" si="70"/>
        <v>493240</v>
      </c>
      <c r="BK1487" s="22">
        <f t="shared" si="71"/>
        <v>493240</v>
      </c>
    </row>
    <row r="1488" spans="1:63" x14ac:dyDescent="0.35">
      <c r="A1488" s="23" t="s">
        <v>2939</v>
      </c>
      <c r="B1488" s="90" t="s">
        <v>2936</v>
      </c>
      <c r="C1488" s="80">
        <v>4</v>
      </c>
      <c r="D1488" s="81" t="s">
        <v>23</v>
      </c>
      <c r="E1488" s="79" t="s">
        <v>458</v>
      </c>
      <c r="F1488" s="79" t="s">
        <v>635</v>
      </c>
      <c r="G1488" s="79" t="s">
        <v>918</v>
      </c>
      <c r="H1488" s="79" t="s">
        <v>656</v>
      </c>
      <c r="I1488" s="79" t="s">
        <v>919</v>
      </c>
      <c r="J1488" s="79" t="s">
        <v>658</v>
      </c>
      <c r="K1488" s="79" t="s">
        <v>472</v>
      </c>
      <c r="L1488" s="79" t="s">
        <v>637</v>
      </c>
      <c r="M1488" s="79" t="s">
        <v>650</v>
      </c>
      <c r="N1488" s="82">
        <v>1</v>
      </c>
      <c r="O1488" s="82">
        <v>1</v>
      </c>
      <c r="P1488" s="82">
        <v>1</v>
      </c>
      <c r="Q1488" s="82">
        <v>1</v>
      </c>
      <c r="R1488" s="82">
        <v>1</v>
      </c>
      <c r="S1488" s="82">
        <v>1</v>
      </c>
      <c r="T1488" s="82">
        <v>0</v>
      </c>
      <c r="U1488" s="82">
        <v>0</v>
      </c>
      <c r="V1488" s="82">
        <v>0</v>
      </c>
      <c r="W1488" s="77">
        <v>853435</v>
      </c>
      <c r="X1488" s="77">
        <v>0</v>
      </c>
      <c r="Y1488" s="77">
        <v>0</v>
      </c>
      <c r="Z1488" s="77">
        <v>3349.73</v>
      </c>
      <c r="AA1488" s="77">
        <v>0</v>
      </c>
      <c r="AB1488" s="77">
        <v>0</v>
      </c>
      <c r="AC1488" s="77">
        <v>0</v>
      </c>
      <c r="AD1488" s="77">
        <v>853435</v>
      </c>
      <c r="AE1488" s="141">
        <v>45063</v>
      </c>
      <c r="AF1488" s="141">
        <v>46524</v>
      </c>
      <c r="AG1488" s="84">
        <v>853435</v>
      </c>
      <c r="AH1488" s="84">
        <v>3.213888888888889</v>
      </c>
      <c r="AI1488" s="84">
        <v>4</v>
      </c>
      <c r="AJ1488" s="136">
        <v>4.7100000000000003E-2</v>
      </c>
      <c r="AK1488" s="79" t="s">
        <v>651</v>
      </c>
      <c r="AL1488" s="79" t="s">
        <v>652</v>
      </c>
      <c r="AM1488" s="130">
        <v>0</v>
      </c>
      <c r="AN1488" s="130">
        <v>0</v>
      </c>
      <c r="AO1488" s="130">
        <v>0</v>
      </c>
      <c r="AP1488" s="130">
        <v>0</v>
      </c>
      <c r="AQ1488" s="130">
        <v>0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0</v>
      </c>
      <c r="BI1488" s="22">
        <f t="shared" si="69"/>
        <v>0</v>
      </c>
      <c r="BJ1488" s="22">
        <f t="shared" si="70"/>
        <v>0</v>
      </c>
      <c r="BK1488" s="22">
        <f t="shared" si="71"/>
        <v>0</v>
      </c>
    </row>
    <row r="1489" spans="1:63" x14ac:dyDescent="0.35">
      <c r="A1489" s="23" t="s">
        <v>2940</v>
      </c>
      <c r="B1489" s="90" t="s">
        <v>2936</v>
      </c>
      <c r="C1489" s="80">
        <v>5</v>
      </c>
      <c r="D1489" s="81" t="s">
        <v>23</v>
      </c>
      <c r="E1489" s="79" t="s">
        <v>458</v>
      </c>
      <c r="F1489" s="79" t="s">
        <v>635</v>
      </c>
      <c r="G1489" s="79" t="s">
        <v>918</v>
      </c>
      <c r="H1489" s="79" t="s">
        <v>656</v>
      </c>
      <c r="I1489" s="79" t="s">
        <v>919</v>
      </c>
      <c r="J1489" s="79" t="s">
        <v>658</v>
      </c>
      <c r="K1489" s="79" t="s">
        <v>472</v>
      </c>
      <c r="L1489" s="79" t="s">
        <v>637</v>
      </c>
      <c r="M1489" s="79" t="s">
        <v>650</v>
      </c>
      <c r="N1489" s="82">
        <v>1</v>
      </c>
      <c r="O1489" s="82">
        <v>1</v>
      </c>
      <c r="P1489" s="82">
        <v>1</v>
      </c>
      <c r="Q1489" s="82">
        <v>1</v>
      </c>
      <c r="R1489" s="82">
        <v>1</v>
      </c>
      <c r="S1489" s="82">
        <v>1</v>
      </c>
      <c r="T1489" s="82">
        <v>0</v>
      </c>
      <c r="U1489" s="82">
        <v>0</v>
      </c>
      <c r="V1489" s="82">
        <v>0</v>
      </c>
      <c r="W1489" s="77">
        <v>956685</v>
      </c>
      <c r="X1489" s="77">
        <v>0</v>
      </c>
      <c r="Y1489" s="77">
        <v>0</v>
      </c>
      <c r="Z1489" s="77">
        <v>4041.99</v>
      </c>
      <c r="AA1489" s="77">
        <v>0</v>
      </c>
      <c r="AB1489" s="77">
        <v>0</v>
      </c>
      <c r="AC1489" s="77">
        <v>0</v>
      </c>
      <c r="AD1489" s="77">
        <v>956685</v>
      </c>
      <c r="AE1489" s="141">
        <v>45063</v>
      </c>
      <c r="AF1489" s="141">
        <v>46890</v>
      </c>
      <c r="AG1489" s="84">
        <v>956685</v>
      </c>
      <c r="AH1489" s="84">
        <v>4.2138888888888886</v>
      </c>
      <c r="AI1489" s="84">
        <v>5</v>
      </c>
      <c r="AJ1489" s="136">
        <v>5.0700000000000002E-2</v>
      </c>
      <c r="AK1489" s="79" t="s">
        <v>651</v>
      </c>
      <c r="AL1489" s="79" t="s">
        <v>652</v>
      </c>
      <c r="AM1489" s="130">
        <v>0</v>
      </c>
      <c r="AN1489" s="130">
        <v>0</v>
      </c>
      <c r="AO1489" s="130">
        <v>0</v>
      </c>
      <c r="AP1489" s="130">
        <v>0</v>
      </c>
      <c r="AQ1489" s="130">
        <v>0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0</v>
      </c>
      <c r="BI1489" s="22">
        <f t="shared" si="69"/>
        <v>0</v>
      </c>
      <c r="BJ1489" s="22">
        <f t="shared" si="70"/>
        <v>0</v>
      </c>
      <c r="BK1489" s="22">
        <f t="shared" si="71"/>
        <v>0</v>
      </c>
    </row>
    <row r="1490" spans="1:63" x14ac:dyDescent="0.35">
      <c r="A1490" s="23" t="s">
        <v>2941</v>
      </c>
      <c r="B1490" s="90" t="s">
        <v>2936</v>
      </c>
      <c r="C1490" s="80">
        <v>6</v>
      </c>
      <c r="D1490" s="81" t="s">
        <v>23</v>
      </c>
      <c r="E1490" s="79" t="s">
        <v>458</v>
      </c>
      <c r="F1490" s="79" t="s">
        <v>635</v>
      </c>
      <c r="G1490" s="79" t="s">
        <v>918</v>
      </c>
      <c r="H1490" s="79" t="s">
        <v>656</v>
      </c>
      <c r="I1490" s="79" t="s">
        <v>919</v>
      </c>
      <c r="J1490" s="79" t="s">
        <v>658</v>
      </c>
      <c r="K1490" s="79" t="s">
        <v>472</v>
      </c>
      <c r="L1490" s="79" t="s">
        <v>637</v>
      </c>
      <c r="M1490" s="79" t="s">
        <v>650</v>
      </c>
      <c r="N1490" s="82">
        <v>1</v>
      </c>
      <c r="O1490" s="82">
        <v>1</v>
      </c>
      <c r="P1490" s="82">
        <v>1</v>
      </c>
      <c r="Q1490" s="82">
        <v>1</v>
      </c>
      <c r="R1490" s="82">
        <v>1</v>
      </c>
      <c r="S1490" s="82">
        <v>1</v>
      </c>
      <c r="T1490" s="82">
        <v>0</v>
      </c>
      <c r="U1490" s="82">
        <v>0</v>
      </c>
      <c r="V1490" s="82">
        <v>0</v>
      </c>
      <c r="W1490" s="77">
        <v>674517.5</v>
      </c>
      <c r="X1490" s="77">
        <v>0</v>
      </c>
      <c r="Y1490" s="77">
        <v>0</v>
      </c>
      <c r="Z1490" s="77">
        <v>3012.84</v>
      </c>
      <c r="AA1490" s="77">
        <v>0</v>
      </c>
      <c r="AB1490" s="77">
        <v>0</v>
      </c>
      <c r="AC1490" s="77">
        <v>0</v>
      </c>
      <c r="AD1490" s="77">
        <v>674517.5</v>
      </c>
      <c r="AE1490" s="141">
        <v>45063</v>
      </c>
      <c r="AF1490" s="141">
        <v>47255</v>
      </c>
      <c r="AG1490" s="84">
        <v>674517.5</v>
      </c>
      <c r="AH1490" s="84">
        <v>5.2138888888888886</v>
      </c>
      <c r="AI1490" s="84">
        <v>6</v>
      </c>
      <c r="AJ1490" s="136">
        <v>5.3600000000000002E-2</v>
      </c>
      <c r="AK1490" s="79" t="s">
        <v>651</v>
      </c>
      <c r="AL1490" s="79" t="s">
        <v>652</v>
      </c>
      <c r="AM1490" s="130">
        <v>0</v>
      </c>
      <c r="AN1490" s="130">
        <v>0</v>
      </c>
      <c r="AO1490" s="130">
        <v>0</v>
      </c>
      <c r="AP1490" s="130">
        <v>0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0</v>
      </c>
      <c r="BI1490" s="22">
        <f t="shared" si="69"/>
        <v>0</v>
      </c>
      <c r="BJ1490" s="22">
        <f t="shared" si="70"/>
        <v>0</v>
      </c>
      <c r="BK1490" s="22">
        <f t="shared" si="71"/>
        <v>0</v>
      </c>
    </row>
    <row r="1491" spans="1:63" x14ac:dyDescent="0.35">
      <c r="A1491" s="23" t="s">
        <v>2942</v>
      </c>
      <c r="B1491" s="90" t="s">
        <v>2936</v>
      </c>
      <c r="C1491" s="80">
        <v>7</v>
      </c>
      <c r="D1491" s="81" t="s">
        <v>23</v>
      </c>
      <c r="E1491" s="79" t="s">
        <v>458</v>
      </c>
      <c r="F1491" s="79" t="s">
        <v>635</v>
      </c>
      <c r="G1491" s="79" t="s">
        <v>918</v>
      </c>
      <c r="H1491" s="79" t="s">
        <v>656</v>
      </c>
      <c r="I1491" s="79" t="s">
        <v>919</v>
      </c>
      <c r="J1491" s="79" t="s">
        <v>658</v>
      </c>
      <c r="K1491" s="79" t="s">
        <v>472</v>
      </c>
      <c r="L1491" s="79" t="s">
        <v>637</v>
      </c>
      <c r="M1491" s="79" t="s">
        <v>650</v>
      </c>
      <c r="N1491" s="82">
        <v>1</v>
      </c>
      <c r="O1491" s="82">
        <v>1</v>
      </c>
      <c r="P1491" s="82">
        <v>1</v>
      </c>
      <c r="Q1491" s="82">
        <v>1</v>
      </c>
      <c r="R1491" s="82">
        <v>1</v>
      </c>
      <c r="S1491" s="82">
        <v>1</v>
      </c>
      <c r="T1491" s="82">
        <v>0</v>
      </c>
      <c r="U1491" s="82">
        <v>0</v>
      </c>
      <c r="V1491" s="82">
        <v>0</v>
      </c>
      <c r="W1491" s="77">
        <v>1356852.5</v>
      </c>
      <c r="X1491" s="77">
        <v>0</v>
      </c>
      <c r="Y1491" s="77">
        <v>0</v>
      </c>
      <c r="Z1491" s="77">
        <v>6377.21</v>
      </c>
      <c r="AA1491" s="77">
        <v>0</v>
      </c>
      <c r="AB1491" s="77">
        <v>0</v>
      </c>
      <c r="AC1491" s="77">
        <v>0</v>
      </c>
      <c r="AD1491" s="77">
        <v>1356852.5</v>
      </c>
      <c r="AE1491" s="141">
        <v>45063</v>
      </c>
      <c r="AF1491" s="141">
        <v>47620</v>
      </c>
      <c r="AG1491" s="84">
        <v>1356852.5</v>
      </c>
      <c r="AH1491" s="84">
        <v>6.2138888888888886</v>
      </c>
      <c r="AI1491" s="84">
        <v>7</v>
      </c>
      <c r="AJ1491" s="136">
        <v>5.6399999999999999E-2</v>
      </c>
      <c r="AK1491" s="79" t="s">
        <v>651</v>
      </c>
      <c r="AL1491" s="79" t="s">
        <v>652</v>
      </c>
      <c r="AM1491" s="130">
        <v>0</v>
      </c>
      <c r="AN1491" s="130">
        <v>0</v>
      </c>
      <c r="AO1491" s="130">
        <v>0</v>
      </c>
      <c r="AP1491" s="130">
        <v>0</v>
      </c>
      <c r="AQ1491" s="130">
        <v>0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0</v>
      </c>
      <c r="BI1491" s="22">
        <f t="shared" si="69"/>
        <v>0</v>
      </c>
      <c r="BJ1491" s="22">
        <f t="shared" si="70"/>
        <v>0</v>
      </c>
      <c r="BK1491" s="22">
        <f t="shared" si="71"/>
        <v>0</v>
      </c>
    </row>
    <row r="1492" spans="1:63" x14ac:dyDescent="0.35">
      <c r="A1492" s="23" t="s">
        <v>2943</v>
      </c>
      <c r="B1492" s="90" t="s">
        <v>2936</v>
      </c>
      <c r="C1492" s="80">
        <v>8</v>
      </c>
      <c r="D1492" s="81" t="s">
        <v>23</v>
      </c>
      <c r="E1492" s="79" t="s">
        <v>458</v>
      </c>
      <c r="F1492" s="79" t="s">
        <v>635</v>
      </c>
      <c r="G1492" s="79" t="s">
        <v>918</v>
      </c>
      <c r="H1492" s="79" t="s">
        <v>656</v>
      </c>
      <c r="I1492" s="79" t="s">
        <v>919</v>
      </c>
      <c r="J1492" s="79" t="s">
        <v>658</v>
      </c>
      <c r="K1492" s="79" t="s">
        <v>472</v>
      </c>
      <c r="L1492" s="79" t="s">
        <v>637</v>
      </c>
      <c r="M1492" s="79" t="s">
        <v>650</v>
      </c>
      <c r="N1492" s="82">
        <v>1</v>
      </c>
      <c r="O1492" s="82">
        <v>1</v>
      </c>
      <c r="P1492" s="82">
        <v>1</v>
      </c>
      <c r="Q1492" s="82">
        <v>1</v>
      </c>
      <c r="R1492" s="82">
        <v>1</v>
      </c>
      <c r="S1492" s="82">
        <v>1</v>
      </c>
      <c r="T1492" s="82">
        <v>0</v>
      </c>
      <c r="U1492" s="82">
        <v>0</v>
      </c>
      <c r="V1492" s="82">
        <v>0</v>
      </c>
      <c r="W1492" s="77">
        <v>4927237.5</v>
      </c>
      <c r="X1492" s="77">
        <v>0</v>
      </c>
      <c r="Y1492" s="77">
        <v>0</v>
      </c>
      <c r="Z1492" s="77">
        <v>24348.77</v>
      </c>
      <c r="AA1492" s="77">
        <v>0</v>
      </c>
      <c r="AB1492" s="77">
        <v>0</v>
      </c>
      <c r="AC1492" s="77">
        <v>0</v>
      </c>
      <c r="AD1492" s="77">
        <v>4927237.5</v>
      </c>
      <c r="AE1492" s="141">
        <v>45063</v>
      </c>
      <c r="AF1492" s="141">
        <v>47985</v>
      </c>
      <c r="AG1492" s="84">
        <v>4927237.5</v>
      </c>
      <c r="AH1492" s="84">
        <v>7.2138888888888886</v>
      </c>
      <c r="AI1492" s="84">
        <v>8</v>
      </c>
      <c r="AJ1492" s="136">
        <v>5.9299999999999999E-2</v>
      </c>
      <c r="AK1492" s="79" t="s">
        <v>651</v>
      </c>
      <c r="AL1492" s="79" t="s">
        <v>652</v>
      </c>
      <c r="AM1492" s="130">
        <v>0</v>
      </c>
      <c r="AN1492" s="130">
        <v>0</v>
      </c>
      <c r="AO1492" s="130">
        <v>0</v>
      </c>
      <c r="AP1492" s="130">
        <v>0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0</v>
      </c>
      <c r="BI1492" s="22">
        <f t="shared" si="69"/>
        <v>0</v>
      </c>
      <c r="BJ1492" s="22">
        <f t="shared" si="70"/>
        <v>0</v>
      </c>
      <c r="BK1492" s="22">
        <f t="shared" si="71"/>
        <v>0</v>
      </c>
    </row>
    <row r="1493" spans="1:63" x14ac:dyDescent="0.35">
      <c r="A1493" s="23" t="s">
        <v>2944</v>
      </c>
      <c r="B1493" s="90" t="s">
        <v>2936</v>
      </c>
      <c r="C1493" s="80">
        <v>9</v>
      </c>
      <c r="D1493" s="81" t="s">
        <v>23</v>
      </c>
      <c r="E1493" s="79" t="s">
        <v>458</v>
      </c>
      <c r="F1493" s="79" t="s">
        <v>635</v>
      </c>
      <c r="G1493" s="79" t="s">
        <v>918</v>
      </c>
      <c r="H1493" s="79" t="s">
        <v>656</v>
      </c>
      <c r="I1493" s="79" t="s">
        <v>919</v>
      </c>
      <c r="J1493" s="79" t="s">
        <v>658</v>
      </c>
      <c r="K1493" s="79" t="s">
        <v>472</v>
      </c>
      <c r="L1493" s="79" t="s">
        <v>637</v>
      </c>
      <c r="M1493" s="79" t="s">
        <v>650</v>
      </c>
      <c r="N1493" s="82">
        <v>1</v>
      </c>
      <c r="O1493" s="82">
        <v>1</v>
      </c>
      <c r="P1493" s="82">
        <v>1</v>
      </c>
      <c r="Q1493" s="82">
        <v>1</v>
      </c>
      <c r="R1493" s="82">
        <v>1</v>
      </c>
      <c r="S1493" s="82">
        <v>1</v>
      </c>
      <c r="T1493" s="82">
        <v>0</v>
      </c>
      <c r="U1493" s="82">
        <v>0</v>
      </c>
      <c r="V1493" s="82">
        <v>0</v>
      </c>
      <c r="W1493" s="77">
        <v>4071029.5</v>
      </c>
      <c r="X1493" s="77">
        <v>0</v>
      </c>
      <c r="Y1493" s="77">
        <v>0</v>
      </c>
      <c r="Z1493" s="77">
        <v>21067.58</v>
      </c>
      <c r="AA1493" s="77">
        <v>0</v>
      </c>
      <c r="AB1493" s="77">
        <v>0</v>
      </c>
      <c r="AC1493" s="77">
        <v>0</v>
      </c>
      <c r="AD1493" s="77">
        <v>4071029.5</v>
      </c>
      <c r="AE1493" s="141">
        <v>45063</v>
      </c>
      <c r="AF1493" s="141">
        <v>48351</v>
      </c>
      <c r="AG1493" s="84">
        <v>4071029.5</v>
      </c>
      <c r="AH1493" s="84">
        <v>8.2138888888888886</v>
      </c>
      <c r="AI1493" s="84">
        <v>9</v>
      </c>
      <c r="AJ1493" s="136">
        <v>6.2100000000000002E-2</v>
      </c>
      <c r="AK1493" s="79" t="s">
        <v>651</v>
      </c>
      <c r="AL1493" s="79" t="s">
        <v>652</v>
      </c>
      <c r="AM1493" s="130">
        <v>0</v>
      </c>
      <c r="AN1493" s="130">
        <v>0</v>
      </c>
      <c r="AO1493" s="130">
        <v>0</v>
      </c>
      <c r="AP1493" s="130">
        <v>0</v>
      </c>
      <c r="AQ1493" s="130">
        <v>0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0</v>
      </c>
      <c r="BI1493" s="22">
        <f t="shared" si="69"/>
        <v>0</v>
      </c>
      <c r="BJ1493" s="22">
        <f t="shared" si="70"/>
        <v>0</v>
      </c>
      <c r="BK1493" s="22">
        <f t="shared" si="71"/>
        <v>0</v>
      </c>
    </row>
    <row r="1494" spans="1:63" x14ac:dyDescent="0.35">
      <c r="A1494" s="23" t="s">
        <v>2945</v>
      </c>
      <c r="B1494" s="90" t="s">
        <v>2936</v>
      </c>
      <c r="C1494" s="80">
        <v>10</v>
      </c>
      <c r="D1494" s="81" t="s">
        <v>23</v>
      </c>
      <c r="E1494" s="79" t="s">
        <v>458</v>
      </c>
      <c r="F1494" s="79" t="s">
        <v>635</v>
      </c>
      <c r="G1494" s="79" t="s">
        <v>918</v>
      </c>
      <c r="H1494" s="79" t="s">
        <v>656</v>
      </c>
      <c r="I1494" s="79" t="s">
        <v>919</v>
      </c>
      <c r="J1494" s="79" t="s">
        <v>658</v>
      </c>
      <c r="K1494" s="79" t="s">
        <v>472</v>
      </c>
      <c r="L1494" s="79" t="s">
        <v>637</v>
      </c>
      <c r="M1494" s="79" t="s">
        <v>650</v>
      </c>
      <c r="N1494" s="82">
        <v>1</v>
      </c>
      <c r="O1494" s="82">
        <v>1</v>
      </c>
      <c r="P1494" s="82">
        <v>1</v>
      </c>
      <c r="Q1494" s="82">
        <v>1</v>
      </c>
      <c r="R1494" s="82">
        <v>1</v>
      </c>
      <c r="S1494" s="82">
        <v>1</v>
      </c>
      <c r="T1494" s="82">
        <v>0</v>
      </c>
      <c r="U1494" s="82">
        <v>0</v>
      </c>
      <c r="V1494" s="82">
        <v>0</v>
      </c>
      <c r="W1494" s="77">
        <v>653631.5</v>
      </c>
      <c r="X1494" s="77">
        <v>0</v>
      </c>
      <c r="Y1494" s="77">
        <v>0</v>
      </c>
      <c r="Z1494" s="77">
        <v>3540.5</v>
      </c>
      <c r="AA1494" s="77">
        <v>0</v>
      </c>
      <c r="AB1494" s="77">
        <v>0</v>
      </c>
      <c r="AC1494" s="77">
        <v>0</v>
      </c>
      <c r="AD1494" s="77">
        <v>653631.5</v>
      </c>
      <c r="AE1494" s="141">
        <v>45063</v>
      </c>
      <c r="AF1494" s="141">
        <v>48716</v>
      </c>
      <c r="AG1494" s="84">
        <v>653631.5</v>
      </c>
      <c r="AH1494" s="84">
        <v>9.2138888888888886</v>
      </c>
      <c r="AI1494" s="84">
        <v>10</v>
      </c>
      <c r="AJ1494" s="136">
        <v>6.5000000000000002E-2</v>
      </c>
      <c r="AK1494" s="79" t="s">
        <v>651</v>
      </c>
      <c r="AL1494" s="79" t="s">
        <v>652</v>
      </c>
      <c r="AM1494" s="130">
        <v>0</v>
      </c>
      <c r="AN1494" s="130">
        <v>0</v>
      </c>
      <c r="AO1494" s="130">
        <v>0</v>
      </c>
      <c r="AP1494" s="130">
        <v>0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0</v>
      </c>
      <c r="BI1494" s="22">
        <f t="shared" si="69"/>
        <v>0</v>
      </c>
      <c r="BJ1494" s="22">
        <f t="shared" si="70"/>
        <v>0</v>
      </c>
      <c r="BK1494" s="22">
        <f t="shared" si="71"/>
        <v>0</v>
      </c>
    </row>
    <row r="1495" spans="1:63" x14ac:dyDescent="0.35">
      <c r="A1495" s="23" t="s">
        <v>2946</v>
      </c>
      <c r="B1495" s="90" t="s">
        <v>2947</v>
      </c>
      <c r="C1495" s="80">
        <v>1</v>
      </c>
      <c r="D1495" s="81" t="s">
        <v>23</v>
      </c>
      <c r="E1495" s="79" t="s">
        <v>458</v>
      </c>
      <c r="F1495" s="79" t="s">
        <v>635</v>
      </c>
      <c r="G1495" s="79" t="s">
        <v>918</v>
      </c>
      <c r="H1495" s="79" t="s">
        <v>656</v>
      </c>
      <c r="I1495" s="79" t="s">
        <v>919</v>
      </c>
      <c r="J1495" s="79" t="s">
        <v>658</v>
      </c>
      <c r="K1495" s="79" t="s">
        <v>472</v>
      </c>
      <c r="L1495" s="79" t="s">
        <v>637</v>
      </c>
      <c r="M1495" s="79" t="s">
        <v>650</v>
      </c>
      <c r="N1495" s="82">
        <v>1</v>
      </c>
      <c r="O1495" s="82">
        <v>1</v>
      </c>
      <c r="P1495" s="82">
        <v>1</v>
      </c>
      <c r="Q1495" s="82">
        <v>1</v>
      </c>
      <c r="R1495" s="82">
        <v>1</v>
      </c>
      <c r="S1495" s="82">
        <v>1</v>
      </c>
      <c r="T1495" s="82">
        <v>0</v>
      </c>
      <c r="U1495" s="82">
        <v>0</v>
      </c>
      <c r="V1495" s="82">
        <v>0</v>
      </c>
      <c r="W1495" s="77">
        <v>361375</v>
      </c>
      <c r="X1495" s="77">
        <v>0</v>
      </c>
      <c r="Y1495" s="77">
        <v>0</v>
      </c>
      <c r="Z1495" s="77">
        <v>978.72</v>
      </c>
      <c r="AA1495" s="77">
        <v>0</v>
      </c>
      <c r="AB1495" s="77">
        <v>0</v>
      </c>
      <c r="AC1495" s="77">
        <v>0</v>
      </c>
      <c r="AD1495" s="77">
        <v>361375</v>
      </c>
      <c r="AE1495" s="141">
        <v>45070</v>
      </c>
      <c r="AF1495" s="141">
        <v>45436</v>
      </c>
      <c r="AG1495" s="84">
        <v>361375</v>
      </c>
      <c r="AH1495" s="84">
        <v>0.23333333333333334</v>
      </c>
      <c r="AI1495" s="84">
        <v>1</v>
      </c>
      <c r="AJ1495" s="136">
        <v>3.2500000000000001E-2</v>
      </c>
      <c r="AK1495" s="79" t="s">
        <v>651</v>
      </c>
      <c r="AL1495" s="79" t="s">
        <v>652</v>
      </c>
      <c r="AM1495" s="130">
        <v>0</v>
      </c>
      <c r="AN1495" s="130">
        <v>0</v>
      </c>
      <c r="AO1495" s="130">
        <v>361375</v>
      </c>
      <c r="AP1495" s="130">
        <v>0</v>
      </c>
      <c r="AQ1495" s="130">
        <v>0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0</v>
      </c>
      <c r="BI1495" s="22">
        <f t="shared" si="69"/>
        <v>361375</v>
      </c>
      <c r="BJ1495" s="22">
        <f t="shared" si="70"/>
        <v>0</v>
      </c>
      <c r="BK1495" s="22">
        <f t="shared" si="71"/>
        <v>361375</v>
      </c>
    </row>
    <row r="1496" spans="1:63" x14ac:dyDescent="0.35">
      <c r="A1496" s="23" t="s">
        <v>2948</v>
      </c>
      <c r="B1496" s="90" t="s">
        <v>2947</v>
      </c>
      <c r="C1496" s="80">
        <v>2</v>
      </c>
      <c r="D1496" s="81" t="s">
        <v>23</v>
      </c>
      <c r="E1496" s="79" t="s">
        <v>458</v>
      </c>
      <c r="F1496" s="79" t="s">
        <v>635</v>
      </c>
      <c r="G1496" s="79" t="s">
        <v>918</v>
      </c>
      <c r="H1496" s="79" t="s">
        <v>656</v>
      </c>
      <c r="I1496" s="79" t="s">
        <v>919</v>
      </c>
      <c r="J1496" s="79" t="s">
        <v>658</v>
      </c>
      <c r="K1496" s="79" t="s">
        <v>472</v>
      </c>
      <c r="L1496" s="79" t="s">
        <v>637</v>
      </c>
      <c r="M1496" s="79" t="s">
        <v>650</v>
      </c>
      <c r="N1496" s="82">
        <v>1</v>
      </c>
      <c r="O1496" s="82">
        <v>1</v>
      </c>
      <c r="P1496" s="82">
        <v>1</v>
      </c>
      <c r="Q1496" s="82">
        <v>1</v>
      </c>
      <c r="R1496" s="82">
        <v>1</v>
      </c>
      <c r="S1496" s="82">
        <v>1</v>
      </c>
      <c r="T1496" s="82">
        <v>0</v>
      </c>
      <c r="U1496" s="82">
        <v>0</v>
      </c>
      <c r="V1496" s="82">
        <v>0</v>
      </c>
      <c r="W1496" s="77">
        <v>885885</v>
      </c>
      <c r="X1496" s="77">
        <v>0</v>
      </c>
      <c r="Y1496" s="77">
        <v>0</v>
      </c>
      <c r="Z1496" s="77">
        <v>2820.07</v>
      </c>
      <c r="AA1496" s="77">
        <v>0</v>
      </c>
      <c r="AB1496" s="77">
        <v>0</v>
      </c>
      <c r="AC1496" s="77">
        <v>0</v>
      </c>
      <c r="AD1496" s="77">
        <v>885885</v>
      </c>
      <c r="AE1496" s="141">
        <v>45070</v>
      </c>
      <c r="AF1496" s="141">
        <v>45801</v>
      </c>
      <c r="AG1496" s="84">
        <v>885885</v>
      </c>
      <c r="AH1496" s="84">
        <v>1.2333333333333334</v>
      </c>
      <c r="AI1496" s="84">
        <v>2</v>
      </c>
      <c r="AJ1496" s="136">
        <v>3.8199999999999998E-2</v>
      </c>
      <c r="AK1496" s="79" t="s">
        <v>651</v>
      </c>
      <c r="AL1496" s="79" t="s">
        <v>652</v>
      </c>
      <c r="AM1496" s="130">
        <v>0</v>
      </c>
      <c r="AN1496" s="130">
        <v>0</v>
      </c>
      <c r="AO1496" s="130">
        <v>0</v>
      </c>
      <c r="AP1496" s="130">
        <v>0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442942.5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442942.5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0</v>
      </c>
      <c r="BI1496" s="22">
        <f t="shared" si="69"/>
        <v>442942.5</v>
      </c>
      <c r="BJ1496" s="22">
        <f t="shared" si="70"/>
        <v>442942.5</v>
      </c>
      <c r="BK1496" s="22">
        <f t="shared" si="71"/>
        <v>885885</v>
      </c>
    </row>
    <row r="1497" spans="1:63" x14ac:dyDescent="0.35">
      <c r="A1497" s="23" t="s">
        <v>2949</v>
      </c>
      <c r="B1497" s="90" t="s">
        <v>2947</v>
      </c>
      <c r="C1497" s="80">
        <v>3</v>
      </c>
      <c r="D1497" s="81" t="s">
        <v>23</v>
      </c>
      <c r="E1497" s="79" t="s">
        <v>458</v>
      </c>
      <c r="F1497" s="79" t="s">
        <v>635</v>
      </c>
      <c r="G1497" s="79" t="s">
        <v>918</v>
      </c>
      <c r="H1497" s="79" t="s">
        <v>656</v>
      </c>
      <c r="I1497" s="79" t="s">
        <v>919</v>
      </c>
      <c r="J1497" s="79" t="s">
        <v>658</v>
      </c>
      <c r="K1497" s="79" t="s">
        <v>472</v>
      </c>
      <c r="L1497" s="79" t="s">
        <v>637</v>
      </c>
      <c r="M1497" s="79" t="s">
        <v>650</v>
      </c>
      <c r="N1497" s="82">
        <v>1</v>
      </c>
      <c r="O1497" s="82">
        <v>1</v>
      </c>
      <c r="P1497" s="82">
        <v>1</v>
      </c>
      <c r="Q1497" s="82">
        <v>1</v>
      </c>
      <c r="R1497" s="82">
        <v>1</v>
      </c>
      <c r="S1497" s="82">
        <v>1</v>
      </c>
      <c r="T1497" s="82">
        <v>0</v>
      </c>
      <c r="U1497" s="82">
        <v>0</v>
      </c>
      <c r="V1497" s="82">
        <v>0</v>
      </c>
      <c r="W1497" s="77">
        <v>799302.5</v>
      </c>
      <c r="X1497" s="77">
        <v>0</v>
      </c>
      <c r="Y1497" s="77">
        <v>0</v>
      </c>
      <c r="Z1497" s="77">
        <v>2864.17</v>
      </c>
      <c r="AA1497" s="77">
        <v>0</v>
      </c>
      <c r="AB1497" s="77">
        <v>0</v>
      </c>
      <c r="AC1497" s="77">
        <v>0</v>
      </c>
      <c r="AD1497" s="77">
        <v>799302.5</v>
      </c>
      <c r="AE1497" s="141">
        <v>45070</v>
      </c>
      <c r="AF1497" s="141">
        <v>46166</v>
      </c>
      <c r="AG1497" s="84">
        <v>799302.5</v>
      </c>
      <c r="AH1497" s="84">
        <v>2.2333333333333334</v>
      </c>
      <c r="AI1497" s="84">
        <v>3</v>
      </c>
      <c r="AJ1497" s="136">
        <v>4.2999999999999997E-2</v>
      </c>
      <c r="AK1497" s="79" t="s">
        <v>651</v>
      </c>
      <c r="AL1497" s="79" t="s">
        <v>652</v>
      </c>
      <c r="AM1497" s="130">
        <v>0</v>
      </c>
      <c r="AN1497" s="130">
        <v>0</v>
      </c>
      <c r="AO1497" s="130">
        <v>0</v>
      </c>
      <c r="AP1497" s="130">
        <v>0</v>
      </c>
      <c r="AQ1497" s="130">
        <v>0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399651.25</v>
      </c>
      <c r="BH1497" s="130">
        <v>0</v>
      </c>
      <c r="BI1497" s="22">
        <f t="shared" si="69"/>
        <v>0</v>
      </c>
      <c r="BJ1497" s="22">
        <f t="shared" si="70"/>
        <v>399651.25</v>
      </c>
      <c r="BK1497" s="22">
        <f t="shared" si="71"/>
        <v>399651.25</v>
      </c>
    </row>
    <row r="1498" spans="1:63" x14ac:dyDescent="0.35">
      <c r="A1498" s="23" t="s">
        <v>2950</v>
      </c>
      <c r="B1498" s="90" t="s">
        <v>2947</v>
      </c>
      <c r="C1498" s="80">
        <v>4</v>
      </c>
      <c r="D1498" s="81" t="s">
        <v>23</v>
      </c>
      <c r="E1498" s="79" t="s">
        <v>458</v>
      </c>
      <c r="F1498" s="79" t="s">
        <v>635</v>
      </c>
      <c r="G1498" s="79" t="s">
        <v>918</v>
      </c>
      <c r="H1498" s="79" t="s">
        <v>656</v>
      </c>
      <c r="I1498" s="79" t="s">
        <v>919</v>
      </c>
      <c r="J1498" s="79" t="s">
        <v>658</v>
      </c>
      <c r="K1498" s="79" t="s">
        <v>472</v>
      </c>
      <c r="L1498" s="79" t="s">
        <v>637</v>
      </c>
      <c r="M1498" s="79" t="s">
        <v>650</v>
      </c>
      <c r="N1498" s="82">
        <v>1</v>
      </c>
      <c r="O1498" s="82">
        <v>1</v>
      </c>
      <c r="P1498" s="82">
        <v>1</v>
      </c>
      <c r="Q1498" s="82">
        <v>1</v>
      </c>
      <c r="R1498" s="82">
        <v>1</v>
      </c>
      <c r="S1498" s="82">
        <v>1</v>
      </c>
      <c r="T1498" s="82">
        <v>0</v>
      </c>
      <c r="U1498" s="82">
        <v>0</v>
      </c>
      <c r="V1498" s="82">
        <v>0</v>
      </c>
      <c r="W1498" s="77">
        <v>1532377.5</v>
      </c>
      <c r="X1498" s="77">
        <v>0</v>
      </c>
      <c r="Y1498" s="77">
        <v>0</v>
      </c>
      <c r="Z1498" s="77">
        <v>6014.58</v>
      </c>
      <c r="AA1498" s="77">
        <v>0</v>
      </c>
      <c r="AB1498" s="77">
        <v>0</v>
      </c>
      <c r="AC1498" s="77">
        <v>0</v>
      </c>
      <c r="AD1498" s="77">
        <v>1532377.5</v>
      </c>
      <c r="AE1498" s="141">
        <v>45070</v>
      </c>
      <c r="AF1498" s="141">
        <v>46531</v>
      </c>
      <c r="AG1498" s="84">
        <v>1532377.5</v>
      </c>
      <c r="AH1498" s="84">
        <v>3.2333333333333334</v>
      </c>
      <c r="AI1498" s="84">
        <v>4</v>
      </c>
      <c r="AJ1498" s="136">
        <v>4.7100000000000003E-2</v>
      </c>
      <c r="AK1498" s="79" t="s">
        <v>651</v>
      </c>
      <c r="AL1498" s="79" t="s">
        <v>652</v>
      </c>
      <c r="AM1498" s="130">
        <v>0</v>
      </c>
      <c r="AN1498" s="130">
        <v>0</v>
      </c>
      <c r="AO1498" s="130">
        <v>0</v>
      </c>
      <c r="AP1498" s="130">
        <v>0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0</v>
      </c>
      <c r="BI1498" s="22">
        <f t="shared" si="69"/>
        <v>0</v>
      </c>
      <c r="BJ1498" s="22">
        <f t="shared" si="70"/>
        <v>0</v>
      </c>
      <c r="BK1498" s="22">
        <f t="shared" si="71"/>
        <v>0</v>
      </c>
    </row>
    <row r="1499" spans="1:63" x14ac:dyDescent="0.35">
      <c r="A1499" s="23" t="s">
        <v>2951</v>
      </c>
      <c r="B1499" s="90" t="s">
        <v>2947</v>
      </c>
      <c r="C1499" s="80">
        <v>5</v>
      </c>
      <c r="D1499" s="81" t="s">
        <v>23</v>
      </c>
      <c r="E1499" s="79" t="s">
        <v>458</v>
      </c>
      <c r="F1499" s="79" t="s">
        <v>635</v>
      </c>
      <c r="G1499" s="79" t="s">
        <v>918</v>
      </c>
      <c r="H1499" s="79" t="s">
        <v>656</v>
      </c>
      <c r="I1499" s="79" t="s">
        <v>919</v>
      </c>
      <c r="J1499" s="79" t="s">
        <v>658</v>
      </c>
      <c r="K1499" s="79" t="s">
        <v>472</v>
      </c>
      <c r="L1499" s="79" t="s">
        <v>637</v>
      </c>
      <c r="M1499" s="79" t="s">
        <v>650</v>
      </c>
      <c r="N1499" s="82">
        <v>1</v>
      </c>
      <c r="O1499" s="82">
        <v>1</v>
      </c>
      <c r="P1499" s="82">
        <v>1</v>
      </c>
      <c r="Q1499" s="82">
        <v>1</v>
      </c>
      <c r="R1499" s="82">
        <v>1</v>
      </c>
      <c r="S1499" s="82">
        <v>1</v>
      </c>
      <c r="T1499" s="82">
        <v>0</v>
      </c>
      <c r="U1499" s="82">
        <v>0</v>
      </c>
      <c r="V1499" s="82">
        <v>0</v>
      </c>
      <c r="W1499" s="77">
        <v>2371505</v>
      </c>
      <c r="X1499" s="77">
        <v>0</v>
      </c>
      <c r="Y1499" s="77">
        <v>0</v>
      </c>
      <c r="Z1499" s="77">
        <v>10019.61</v>
      </c>
      <c r="AA1499" s="77">
        <v>0</v>
      </c>
      <c r="AB1499" s="77">
        <v>0</v>
      </c>
      <c r="AC1499" s="77">
        <v>0</v>
      </c>
      <c r="AD1499" s="77">
        <v>2371505</v>
      </c>
      <c r="AE1499" s="141">
        <v>45070</v>
      </c>
      <c r="AF1499" s="141">
        <v>46897</v>
      </c>
      <c r="AG1499" s="84">
        <v>2371505</v>
      </c>
      <c r="AH1499" s="84">
        <v>4.2333333333333334</v>
      </c>
      <c r="AI1499" s="84">
        <v>5</v>
      </c>
      <c r="AJ1499" s="136">
        <v>5.0700000000000002E-2</v>
      </c>
      <c r="AK1499" s="79" t="s">
        <v>651</v>
      </c>
      <c r="AL1499" s="79" t="s">
        <v>652</v>
      </c>
      <c r="AM1499" s="130">
        <v>0</v>
      </c>
      <c r="AN1499" s="130">
        <v>0</v>
      </c>
      <c r="AO1499" s="130">
        <v>0</v>
      </c>
      <c r="AP1499" s="130">
        <v>0</v>
      </c>
      <c r="AQ1499" s="130">
        <v>0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0</v>
      </c>
      <c r="BI1499" s="22">
        <f t="shared" si="69"/>
        <v>0</v>
      </c>
      <c r="BJ1499" s="22">
        <f t="shared" si="70"/>
        <v>0</v>
      </c>
      <c r="BK1499" s="22">
        <f t="shared" si="71"/>
        <v>0</v>
      </c>
    </row>
    <row r="1500" spans="1:63" x14ac:dyDescent="0.35">
      <c r="A1500" s="23" t="s">
        <v>2952</v>
      </c>
      <c r="B1500" s="90" t="s">
        <v>2947</v>
      </c>
      <c r="C1500" s="80">
        <v>6</v>
      </c>
      <c r="D1500" s="81" t="s">
        <v>23</v>
      </c>
      <c r="E1500" s="79" t="s">
        <v>458</v>
      </c>
      <c r="F1500" s="79" t="s">
        <v>635</v>
      </c>
      <c r="G1500" s="79" t="s">
        <v>918</v>
      </c>
      <c r="H1500" s="79" t="s">
        <v>656</v>
      </c>
      <c r="I1500" s="79" t="s">
        <v>919</v>
      </c>
      <c r="J1500" s="79" t="s">
        <v>658</v>
      </c>
      <c r="K1500" s="79" t="s">
        <v>472</v>
      </c>
      <c r="L1500" s="79" t="s">
        <v>637</v>
      </c>
      <c r="M1500" s="79" t="s">
        <v>650</v>
      </c>
      <c r="N1500" s="80">
        <v>1</v>
      </c>
      <c r="O1500" s="80">
        <v>1</v>
      </c>
      <c r="P1500" s="80">
        <v>1</v>
      </c>
      <c r="Q1500" s="80">
        <v>1</v>
      </c>
      <c r="R1500" s="80">
        <v>1</v>
      </c>
      <c r="S1500" s="80">
        <v>1</v>
      </c>
      <c r="T1500" s="82">
        <v>0</v>
      </c>
      <c r="U1500" s="82">
        <v>0</v>
      </c>
      <c r="V1500" s="80">
        <v>0</v>
      </c>
      <c r="W1500" s="77">
        <v>4465562.5</v>
      </c>
      <c r="X1500" s="77">
        <v>0</v>
      </c>
      <c r="Y1500" s="77">
        <v>0</v>
      </c>
      <c r="Z1500" s="77">
        <v>19946.18</v>
      </c>
      <c r="AA1500" s="77">
        <v>0</v>
      </c>
      <c r="AB1500" s="77">
        <v>0</v>
      </c>
      <c r="AC1500" s="77">
        <v>0</v>
      </c>
      <c r="AD1500" s="77">
        <v>4465562.5</v>
      </c>
      <c r="AE1500" s="141">
        <v>45070</v>
      </c>
      <c r="AF1500" s="141">
        <v>47262</v>
      </c>
      <c r="AG1500" s="84">
        <v>4465562.5</v>
      </c>
      <c r="AH1500" s="84">
        <v>5.2333333333333334</v>
      </c>
      <c r="AI1500" s="84">
        <v>6</v>
      </c>
      <c r="AJ1500" s="136">
        <v>5.3600000000000002E-2</v>
      </c>
      <c r="AK1500" s="79" t="s">
        <v>651</v>
      </c>
      <c r="AL1500" s="79" t="s">
        <v>652</v>
      </c>
      <c r="AM1500" s="130">
        <v>0</v>
      </c>
      <c r="AN1500" s="130">
        <v>0</v>
      </c>
      <c r="AO1500" s="130">
        <v>0</v>
      </c>
      <c r="AP1500" s="130">
        <v>0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0</v>
      </c>
      <c r="BI1500" s="22">
        <f t="shared" si="69"/>
        <v>0</v>
      </c>
      <c r="BJ1500" s="22">
        <f t="shared" si="70"/>
        <v>0</v>
      </c>
      <c r="BK1500" s="22">
        <f t="shared" si="71"/>
        <v>0</v>
      </c>
    </row>
    <row r="1501" spans="1:63" x14ac:dyDescent="0.35">
      <c r="A1501" s="23" t="s">
        <v>2953</v>
      </c>
      <c r="B1501" s="90" t="s">
        <v>2947</v>
      </c>
      <c r="C1501" s="80">
        <v>7</v>
      </c>
      <c r="D1501" s="81" t="s">
        <v>23</v>
      </c>
      <c r="E1501" s="79" t="s">
        <v>458</v>
      </c>
      <c r="F1501" s="79" t="s">
        <v>635</v>
      </c>
      <c r="G1501" s="79" t="s">
        <v>918</v>
      </c>
      <c r="H1501" s="79" t="s">
        <v>656</v>
      </c>
      <c r="I1501" s="79" t="s">
        <v>919</v>
      </c>
      <c r="J1501" s="79" t="s">
        <v>658</v>
      </c>
      <c r="K1501" s="79" t="s">
        <v>472</v>
      </c>
      <c r="L1501" s="79" t="s">
        <v>637</v>
      </c>
      <c r="M1501" s="79" t="s">
        <v>650</v>
      </c>
      <c r="N1501" s="80">
        <v>1</v>
      </c>
      <c r="O1501" s="80">
        <v>1</v>
      </c>
      <c r="P1501" s="80">
        <v>1</v>
      </c>
      <c r="Q1501" s="82">
        <v>1</v>
      </c>
      <c r="R1501" s="82">
        <v>1</v>
      </c>
      <c r="S1501" s="82">
        <v>1</v>
      </c>
      <c r="T1501" s="82">
        <v>0</v>
      </c>
      <c r="U1501" s="82">
        <v>0</v>
      </c>
      <c r="V1501" s="82">
        <v>0</v>
      </c>
      <c r="W1501" s="77">
        <v>7655545</v>
      </c>
      <c r="X1501" s="77">
        <v>0</v>
      </c>
      <c r="Y1501" s="77">
        <v>0</v>
      </c>
      <c r="Z1501" s="77">
        <v>35981.06</v>
      </c>
      <c r="AA1501" s="77">
        <v>0</v>
      </c>
      <c r="AB1501" s="77">
        <v>0</v>
      </c>
      <c r="AC1501" s="77">
        <v>0</v>
      </c>
      <c r="AD1501" s="77">
        <v>7655545</v>
      </c>
      <c r="AE1501" s="141">
        <v>45070</v>
      </c>
      <c r="AF1501" s="141">
        <v>47627</v>
      </c>
      <c r="AG1501" s="84">
        <v>7655545</v>
      </c>
      <c r="AH1501" s="84">
        <v>6.2333333333333334</v>
      </c>
      <c r="AI1501" s="84">
        <v>7</v>
      </c>
      <c r="AJ1501" s="136">
        <v>5.6399999999999999E-2</v>
      </c>
      <c r="AK1501" s="79" t="s">
        <v>651</v>
      </c>
      <c r="AL1501" s="79" t="s">
        <v>652</v>
      </c>
      <c r="AM1501" s="130">
        <v>0</v>
      </c>
      <c r="AN1501" s="130">
        <v>0</v>
      </c>
      <c r="AO1501" s="130">
        <v>0</v>
      </c>
      <c r="AP1501" s="130">
        <v>0</v>
      </c>
      <c r="AQ1501" s="130">
        <v>0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0</v>
      </c>
      <c r="BI1501" s="22">
        <f t="shared" si="69"/>
        <v>0</v>
      </c>
      <c r="BJ1501" s="22">
        <f t="shared" si="70"/>
        <v>0</v>
      </c>
      <c r="BK1501" s="22">
        <f t="shared" si="71"/>
        <v>0</v>
      </c>
    </row>
    <row r="1502" spans="1:63" x14ac:dyDescent="0.35">
      <c r="A1502" s="23" t="s">
        <v>2954</v>
      </c>
      <c r="B1502" s="90" t="s">
        <v>2947</v>
      </c>
      <c r="C1502" s="80">
        <v>8</v>
      </c>
      <c r="D1502" s="81" t="s">
        <v>23</v>
      </c>
      <c r="E1502" s="79" t="s">
        <v>458</v>
      </c>
      <c r="F1502" s="79" t="s">
        <v>635</v>
      </c>
      <c r="G1502" s="79" t="s">
        <v>918</v>
      </c>
      <c r="H1502" s="79" t="s">
        <v>656</v>
      </c>
      <c r="I1502" s="79" t="s">
        <v>919</v>
      </c>
      <c r="J1502" s="79" t="s">
        <v>658</v>
      </c>
      <c r="K1502" s="79" t="s">
        <v>472</v>
      </c>
      <c r="L1502" s="79" t="s">
        <v>637</v>
      </c>
      <c r="M1502" s="79" t="s">
        <v>650</v>
      </c>
      <c r="N1502" s="80">
        <v>1</v>
      </c>
      <c r="O1502" s="80">
        <v>1</v>
      </c>
      <c r="P1502" s="80">
        <v>1</v>
      </c>
      <c r="Q1502" s="82">
        <v>1</v>
      </c>
      <c r="R1502" s="82">
        <v>1</v>
      </c>
      <c r="S1502" s="82">
        <v>1</v>
      </c>
      <c r="T1502" s="82">
        <v>0</v>
      </c>
      <c r="U1502" s="82">
        <v>0</v>
      </c>
      <c r="V1502" s="82">
        <v>0</v>
      </c>
      <c r="W1502" s="77">
        <v>1114362.5</v>
      </c>
      <c r="X1502" s="77">
        <v>0</v>
      </c>
      <c r="Y1502" s="77">
        <v>0</v>
      </c>
      <c r="Z1502" s="77">
        <v>5506.81</v>
      </c>
      <c r="AA1502" s="77">
        <v>0</v>
      </c>
      <c r="AB1502" s="77">
        <v>0</v>
      </c>
      <c r="AC1502" s="77">
        <v>0</v>
      </c>
      <c r="AD1502" s="77">
        <v>1114362.5</v>
      </c>
      <c r="AE1502" s="141">
        <v>45070</v>
      </c>
      <c r="AF1502" s="141">
        <v>47992</v>
      </c>
      <c r="AG1502" s="84">
        <v>1114362.5</v>
      </c>
      <c r="AH1502" s="84">
        <v>7.2333333333333334</v>
      </c>
      <c r="AI1502" s="84">
        <v>8</v>
      </c>
      <c r="AJ1502" s="136">
        <v>5.9299999999999999E-2</v>
      </c>
      <c r="AK1502" s="79" t="s">
        <v>651</v>
      </c>
      <c r="AL1502" s="79" t="s">
        <v>652</v>
      </c>
      <c r="AM1502" s="130">
        <v>0</v>
      </c>
      <c r="AN1502" s="130">
        <v>0</v>
      </c>
      <c r="AO1502" s="130">
        <v>0</v>
      </c>
      <c r="AP1502" s="130">
        <v>0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0</v>
      </c>
      <c r="BI1502" s="22">
        <f t="shared" si="69"/>
        <v>0</v>
      </c>
      <c r="BJ1502" s="22">
        <f t="shared" si="70"/>
        <v>0</v>
      </c>
      <c r="BK1502" s="22">
        <f t="shared" si="71"/>
        <v>0</v>
      </c>
    </row>
    <row r="1503" spans="1:63" x14ac:dyDescent="0.35">
      <c r="A1503" s="23" t="s">
        <v>2955</v>
      </c>
      <c r="B1503" s="90" t="s">
        <v>2947</v>
      </c>
      <c r="C1503" s="80">
        <v>9</v>
      </c>
      <c r="D1503" s="81" t="s">
        <v>23</v>
      </c>
      <c r="E1503" s="79" t="s">
        <v>458</v>
      </c>
      <c r="F1503" s="79" t="s">
        <v>635</v>
      </c>
      <c r="G1503" s="79" t="s">
        <v>918</v>
      </c>
      <c r="H1503" s="79" t="s">
        <v>656</v>
      </c>
      <c r="I1503" s="79" t="s">
        <v>919</v>
      </c>
      <c r="J1503" s="79" t="s">
        <v>658</v>
      </c>
      <c r="K1503" s="79" t="s">
        <v>472</v>
      </c>
      <c r="L1503" s="79" t="s">
        <v>637</v>
      </c>
      <c r="M1503" s="79" t="s">
        <v>650</v>
      </c>
      <c r="N1503" s="80">
        <v>1</v>
      </c>
      <c r="O1503" s="80">
        <v>1</v>
      </c>
      <c r="P1503" s="80">
        <v>1</v>
      </c>
      <c r="Q1503" s="82">
        <v>1</v>
      </c>
      <c r="R1503" s="82">
        <v>1</v>
      </c>
      <c r="S1503" s="82">
        <v>1</v>
      </c>
      <c r="T1503" s="82">
        <v>0</v>
      </c>
      <c r="U1503" s="82">
        <v>0</v>
      </c>
      <c r="V1503" s="82">
        <v>0</v>
      </c>
      <c r="W1503" s="77">
        <v>265500</v>
      </c>
      <c r="X1503" s="77">
        <v>0</v>
      </c>
      <c r="Y1503" s="77">
        <v>0</v>
      </c>
      <c r="Z1503" s="77">
        <v>1373.96</v>
      </c>
      <c r="AA1503" s="77">
        <v>0</v>
      </c>
      <c r="AB1503" s="77">
        <v>0</v>
      </c>
      <c r="AC1503" s="77">
        <v>0</v>
      </c>
      <c r="AD1503" s="77">
        <v>265500</v>
      </c>
      <c r="AE1503" s="141">
        <v>45070</v>
      </c>
      <c r="AF1503" s="141">
        <v>48358</v>
      </c>
      <c r="AG1503" s="84">
        <v>265500</v>
      </c>
      <c r="AH1503" s="84">
        <v>8.2333333333333325</v>
      </c>
      <c r="AI1503" s="84">
        <v>9</v>
      </c>
      <c r="AJ1503" s="136">
        <v>6.2100000000000002E-2</v>
      </c>
      <c r="AK1503" s="79" t="s">
        <v>651</v>
      </c>
      <c r="AL1503" s="79" t="s">
        <v>652</v>
      </c>
      <c r="AM1503" s="130">
        <v>0</v>
      </c>
      <c r="AN1503" s="130">
        <v>0</v>
      </c>
      <c r="AO1503" s="130">
        <v>0</v>
      </c>
      <c r="AP1503" s="130">
        <v>0</v>
      </c>
      <c r="AQ1503" s="130">
        <v>0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0</v>
      </c>
      <c r="BI1503" s="22">
        <f t="shared" si="69"/>
        <v>0</v>
      </c>
      <c r="BJ1503" s="22">
        <f t="shared" si="70"/>
        <v>0</v>
      </c>
      <c r="BK1503" s="22">
        <f t="shared" si="71"/>
        <v>0</v>
      </c>
    </row>
    <row r="1504" spans="1:63" x14ac:dyDescent="0.35">
      <c r="A1504" s="23" t="s">
        <v>2956</v>
      </c>
      <c r="B1504" s="90" t="s">
        <v>2947</v>
      </c>
      <c r="C1504" s="80">
        <v>10</v>
      </c>
      <c r="D1504" s="81" t="s">
        <v>23</v>
      </c>
      <c r="E1504" s="79" t="s">
        <v>458</v>
      </c>
      <c r="F1504" s="79" t="s">
        <v>635</v>
      </c>
      <c r="G1504" s="79" t="s">
        <v>918</v>
      </c>
      <c r="H1504" s="79" t="s">
        <v>656</v>
      </c>
      <c r="I1504" s="79" t="s">
        <v>919</v>
      </c>
      <c r="J1504" s="79" t="s">
        <v>658</v>
      </c>
      <c r="K1504" s="79" t="s">
        <v>472</v>
      </c>
      <c r="L1504" s="79" t="s">
        <v>637</v>
      </c>
      <c r="M1504" s="79" t="s">
        <v>650</v>
      </c>
      <c r="N1504" s="80">
        <v>1</v>
      </c>
      <c r="O1504" s="80">
        <v>1</v>
      </c>
      <c r="P1504" s="80">
        <v>1</v>
      </c>
      <c r="Q1504" s="82">
        <v>1</v>
      </c>
      <c r="R1504" s="82">
        <v>1</v>
      </c>
      <c r="S1504" s="82">
        <v>1</v>
      </c>
      <c r="T1504" s="82">
        <v>0</v>
      </c>
      <c r="U1504" s="82">
        <v>0</v>
      </c>
      <c r="V1504" s="82">
        <v>0</v>
      </c>
      <c r="W1504" s="77">
        <v>361227.5</v>
      </c>
      <c r="X1504" s="77">
        <v>0</v>
      </c>
      <c r="Y1504" s="77">
        <v>0</v>
      </c>
      <c r="Z1504" s="77">
        <v>1956.65</v>
      </c>
      <c r="AA1504" s="77">
        <v>0</v>
      </c>
      <c r="AB1504" s="77">
        <v>0</v>
      </c>
      <c r="AC1504" s="77">
        <v>0</v>
      </c>
      <c r="AD1504" s="77">
        <v>361227.5</v>
      </c>
      <c r="AE1504" s="141">
        <v>45070</v>
      </c>
      <c r="AF1504" s="141">
        <v>48723</v>
      </c>
      <c r="AG1504" s="84">
        <v>361227.5</v>
      </c>
      <c r="AH1504" s="84">
        <v>9.2333333333333325</v>
      </c>
      <c r="AI1504" s="84">
        <v>10</v>
      </c>
      <c r="AJ1504" s="136">
        <v>6.5000000000000002E-2</v>
      </c>
      <c r="AK1504" s="79" t="s">
        <v>651</v>
      </c>
      <c r="AL1504" s="79" t="s">
        <v>652</v>
      </c>
      <c r="AM1504" s="130">
        <v>0</v>
      </c>
      <c r="AN1504" s="130">
        <v>0</v>
      </c>
      <c r="AO1504" s="130">
        <v>0</v>
      </c>
      <c r="AP1504" s="130">
        <v>0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0</v>
      </c>
      <c r="BI1504" s="22">
        <f t="shared" si="69"/>
        <v>0</v>
      </c>
      <c r="BJ1504" s="22">
        <f t="shared" si="70"/>
        <v>0</v>
      </c>
      <c r="BK1504" s="22">
        <f t="shared" si="71"/>
        <v>0</v>
      </c>
    </row>
    <row r="1505" spans="1:63" x14ac:dyDescent="0.35">
      <c r="A1505" s="23" t="s">
        <v>2957</v>
      </c>
      <c r="B1505" s="90" t="s">
        <v>2958</v>
      </c>
      <c r="C1505" s="80">
        <v>1</v>
      </c>
      <c r="D1505" s="81" t="s">
        <v>23</v>
      </c>
      <c r="E1505" s="79" t="s">
        <v>458</v>
      </c>
      <c r="F1505" s="79" t="s">
        <v>635</v>
      </c>
      <c r="G1505" s="79" t="s">
        <v>55</v>
      </c>
      <c r="H1505" s="79" t="s">
        <v>648</v>
      </c>
      <c r="I1505" s="79" t="s">
        <v>636</v>
      </c>
      <c r="J1505" s="79" t="s">
        <v>649</v>
      </c>
      <c r="K1505" s="79" t="s">
        <v>583</v>
      </c>
      <c r="L1505" s="79" t="s">
        <v>637</v>
      </c>
      <c r="M1505" s="79" t="s">
        <v>650</v>
      </c>
      <c r="N1505" s="80">
        <v>1</v>
      </c>
      <c r="O1505" s="80">
        <v>1</v>
      </c>
      <c r="P1505" s="80">
        <v>1</v>
      </c>
      <c r="Q1505" s="82">
        <v>0</v>
      </c>
      <c r="R1505" s="82">
        <v>0</v>
      </c>
      <c r="S1505" s="82">
        <v>1</v>
      </c>
      <c r="T1505" s="82">
        <v>1</v>
      </c>
      <c r="U1505" s="82">
        <v>1</v>
      </c>
      <c r="V1505" s="82">
        <v>0</v>
      </c>
      <c r="W1505" s="77">
        <v>200000000</v>
      </c>
      <c r="X1505" s="77">
        <v>0</v>
      </c>
      <c r="Y1505" s="77">
        <v>0</v>
      </c>
      <c r="Z1505" s="77">
        <v>7826300</v>
      </c>
      <c r="AA1505" s="77">
        <v>0</v>
      </c>
      <c r="AB1505" s="77">
        <v>0</v>
      </c>
      <c r="AC1505" s="77">
        <v>0</v>
      </c>
      <c r="AD1505" s="77">
        <v>200000000</v>
      </c>
      <c r="AE1505" s="141">
        <v>44984</v>
      </c>
      <c r="AF1505" s="141">
        <v>48637</v>
      </c>
      <c r="AG1505" s="84">
        <v>200000000</v>
      </c>
      <c r="AH1505" s="84">
        <v>8.9916666666666671</v>
      </c>
      <c r="AI1505" s="84">
        <v>10</v>
      </c>
      <c r="AJ1505" s="136">
        <v>7.8262999999999999E-2</v>
      </c>
      <c r="AK1505" s="79" t="s">
        <v>651</v>
      </c>
      <c r="AL1505" s="79" t="s">
        <v>652</v>
      </c>
      <c r="AM1505" s="130">
        <v>0</v>
      </c>
      <c r="AN1505" s="130">
        <v>0</v>
      </c>
      <c r="AO1505" s="130">
        <v>0</v>
      </c>
      <c r="AP1505" s="130">
        <v>0</v>
      </c>
      <c r="AQ1505" s="130">
        <v>0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0</v>
      </c>
      <c r="BI1505" s="22">
        <f t="shared" si="69"/>
        <v>0</v>
      </c>
      <c r="BJ1505" s="22">
        <f t="shared" si="70"/>
        <v>0</v>
      </c>
      <c r="BK1505" s="22">
        <f t="shared" si="71"/>
        <v>0</v>
      </c>
    </row>
    <row r="1506" spans="1:63" x14ac:dyDescent="0.35">
      <c r="A1506" s="23" t="s">
        <v>2966</v>
      </c>
      <c r="B1506" s="90" t="s">
        <v>2967</v>
      </c>
      <c r="C1506" s="80">
        <v>1</v>
      </c>
      <c r="D1506" s="81" t="s">
        <v>23</v>
      </c>
      <c r="E1506" s="79" t="s">
        <v>458</v>
      </c>
      <c r="F1506" s="79" t="s">
        <v>635</v>
      </c>
      <c r="G1506" s="79" t="s">
        <v>55</v>
      </c>
      <c r="H1506" s="79" t="s">
        <v>648</v>
      </c>
      <c r="I1506" s="79" t="s">
        <v>636</v>
      </c>
      <c r="J1506" s="79" t="s">
        <v>649</v>
      </c>
      <c r="K1506" s="79" t="s">
        <v>583</v>
      </c>
      <c r="L1506" s="79" t="s">
        <v>637</v>
      </c>
      <c r="M1506" s="79" t="s">
        <v>650</v>
      </c>
      <c r="N1506" s="80">
        <v>1</v>
      </c>
      <c r="O1506" s="80">
        <v>1</v>
      </c>
      <c r="P1506" s="80">
        <v>1</v>
      </c>
      <c r="Q1506" s="82">
        <v>0</v>
      </c>
      <c r="R1506" s="82">
        <v>0</v>
      </c>
      <c r="S1506" s="82">
        <v>1</v>
      </c>
      <c r="T1506" s="82">
        <v>1</v>
      </c>
      <c r="U1506" s="82">
        <v>1</v>
      </c>
      <c r="V1506" s="82">
        <v>0</v>
      </c>
      <c r="W1506" s="77">
        <v>200000000</v>
      </c>
      <c r="X1506" s="77">
        <v>0</v>
      </c>
      <c r="Y1506" s="77">
        <v>0</v>
      </c>
      <c r="Z1506" s="77">
        <v>7826300</v>
      </c>
      <c r="AA1506" s="77">
        <v>0</v>
      </c>
      <c r="AB1506" s="77">
        <v>0</v>
      </c>
      <c r="AC1506" s="77">
        <v>0</v>
      </c>
      <c r="AD1506" s="77">
        <v>200000000</v>
      </c>
      <c r="AE1506" s="141">
        <v>44984</v>
      </c>
      <c r="AF1506" s="141">
        <v>48637</v>
      </c>
      <c r="AG1506" s="84">
        <v>200000000</v>
      </c>
      <c r="AH1506" s="84">
        <v>8.9916666666666671</v>
      </c>
      <c r="AI1506" s="84">
        <v>10</v>
      </c>
      <c r="AJ1506" s="136">
        <v>7.8262999999999999E-2</v>
      </c>
      <c r="AK1506" s="79" t="s">
        <v>651</v>
      </c>
      <c r="AL1506" s="79" t="s">
        <v>652</v>
      </c>
      <c r="AM1506" s="130">
        <v>0</v>
      </c>
      <c r="AN1506" s="130">
        <v>0</v>
      </c>
      <c r="AO1506" s="130">
        <v>0</v>
      </c>
      <c r="AP1506" s="130">
        <v>0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0</v>
      </c>
      <c r="BI1506" s="22">
        <f t="shared" si="69"/>
        <v>0</v>
      </c>
      <c r="BJ1506" s="22">
        <f t="shared" si="70"/>
        <v>0</v>
      </c>
      <c r="BK1506" s="22">
        <f t="shared" si="71"/>
        <v>0</v>
      </c>
    </row>
    <row r="1507" spans="1:63" x14ac:dyDescent="0.35">
      <c r="A1507" s="23" t="s">
        <v>2968</v>
      </c>
      <c r="B1507" s="90" t="s">
        <v>2969</v>
      </c>
      <c r="C1507" s="80">
        <v>1</v>
      </c>
      <c r="D1507" s="81" t="s">
        <v>23</v>
      </c>
      <c r="E1507" s="79" t="s">
        <v>458</v>
      </c>
      <c r="F1507" s="79" t="s">
        <v>635</v>
      </c>
      <c r="G1507" s="79" t="s">
        <v>593</v>
      </c>
      <c r="H1507" s="79" t="s">
        <v>648</v>
      </c>
      <c r="I1507" s="79" t="s">
        <v>636</v>
      </c>
      <c r="J1507" s="79" t="s">
        <v>649</v>
      </c>
      <c r="K1507" s="79" t="s">
        <v>593</v>
      </c>
      <c r="L1507" s="79" t="s">
        <v>637</v>
      </c>
      <c r="M1507" s="79" t="s">
        <v>650</v>
      </c>
      <c r="N1507" s="80">
        <v>1</v>
      </c>
      <c r="O1507" s="80">
        <v>1</v>
      </c>
      <c r="P1507" s="80">
        <v>1</v>
      </c>
      <c r="Q1507" s="82">
        <v>0</v>
      </c>
      <c r="R1507" s="82">
        <v>0</v>
      </c>
      <c r="S1507" s="82">
        <v>1</v>
      </c>
      <c r="T1507" s="82">
        <v>1</v>
      </c>
      <c r="U1507" s="82">
        <v>1</v>
      </c>
      <c r="V1507" s="82">
        <v>0</v>
      </c>
      <c r="W1507" s="77">
        <v>14173820.699999999</v>
      </c>
      <c r="X1507" s="77">
        <v>0</v>
      </c>
      <c r="Y1507" s="77">
        <v>0</v>
      </c>
      <c r="Z1507" s="77">
        <v>0</v>
      </c>
      <c r="AA1507" s="77">
        <v>0</v>
      </c>
      <c r="AB1507" s="77">
        <v>0</v>
      </c>
      <c r="AC1507" s="77">
        <v>0</v>
      </c>
      <c r="AD1507" s="77">
        <v>14173820.699999999</v>
      </c>
      <c r="AE1507" s="141">
        <v>44995</v>
      </c>
      <c r="AF1507" s="141">
        <v>46822</v>
      </c>
      <c r="AG1507" s="84">
        <v>14173820.699999999</v>
      </c>
      <c r="AH1507" s="84">
        <v>4.0277777777777777</v>
      </c>
      <c r="AI1507" s="84">
        <v>5</v>
      </c>
      <c r="AJ1507" s="136">
        <v>7.1294999999999997E-2</v>
      </c>
      <c r="AK1507" s="79" t="s">
        <v>651</v>
      </c>
      <c r="AL1507" s="79" t="s">
        <v>652</v>
      </c>
      <c r="AM1507" s="130">
        <v>0</v>
      </c>
      <c r="AN1507" s="130">
        <v>0</v>
      </c>
      <c r="AO1507" s="130">
        <v>0</v>
      </c>
      <c r="AP1507" s="130">
        <v>0</v>
      </c>
      <c r="AQ1507" s="130">
        <v>0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0</v>
      </c>
      <c r="BI1507" s="22">
        <f t="shared" si="69"/>
        <v>0</v>
      </c>
      <c r="BJ1507" s="22">
        <f t="shared" si="70"/>
        <v>0</v>
      </c>
      <c r="BK1507" s="22">
        <f t="shared" si="71"/>
        <v>0</v>
      </c>
    </row>
    <row r="1508" spans="1:63" x14ac:dyDescent="0.35">
      <c r="A1508" s="23" t="s">
        <v>2979</v>
      </c>
      <c r="B1508" s="90" t="s">
        <v>2980</v>
      </c>
      <c r="C1508" s="80">
        <v>1</v>
      </c>
      <c r="D1508" s="81" t="s">
        <v>23</v>
      </c>
      <c r="E1508" s="79" t="s">
        <v>458</v>
      </c>
      <c r="F1508" s="79" t="s">
        <v>635</v>
      </c>
      <c r="G1508" s="79" t="s">
        <v>918</v>
      </c>
      <c r="H1508" s="79" t="s">
        <v>656</v>
      </c>
      <c r="I1508" s="79" t="s">
        <v>919</v>
      </c>
      <c r="J1508" s="79" t="s">
        <v>658</v>
      </c>
      <c r="K1508" s="79" t="s">
        <v>472</v>
      </c>
      <c r="L1508" s="79" t="s">
        <v>637</v>
      </c>
      <c r="M1508" s="79" t="s">
        <v>650</v>
      </c>
      <c r="N1508" s="80">
        <v>1</v>
      </c>
      <c r="O1508" s="80">
        <v>1</v>
      </c>
      <c r="P1508" s="80">
        <v>1</v>
      </c>
      <c r="Q1508" s="82">
        <v>1</v>
      </c>
      <c r="R1508" s="82">
        <v>1</v>
      </c>
      <c r="S1508" s="82">
        <v>1</v>
      </c>
      <c r="T1508" s="82">
        <v>0</v>
      </c>
      <c r="U1508" s="82">
        <v>0</v>
      </c>
      <c r="V1508" s="82">
        <v>0</v>
      </c>
      <c r="W1508" s="77">
        <v>142337.5</v>
      </c>
      <c r="X1508" s="77">
        <v>0</v>
      </c>
      <c r="Y1508" s="77">
        <v>0</v>
      </c>
      <c r="Z1508" s="77">
        <v>385.5</v>
      </c>
      <c r="AA1508" s="77">
        <v>0</v>
      </c>
      <c r="AB1508" s="77">
        <v>0</v>
      </c>
      <c r="AC1508" s="77">
        <v>0</v>
      </c>
      <c r="AD1508" s="77">
        <v>142337.5</v>
      </c>
      <c r="AE1508" s="139">
        <v>45110</v>
      </c>
      <c r="AF1508" s="141">
        <v>45476</v>
      </c>
      <c r="AG1508" s="84">
        <v>142337.5</v>
      </c>
      <c r="AH1508" s="84">
        <v>0.34166666666666667</v>
      </c>
      <c r="AI1508" s="84">
        <v>1</v>
      </c>
      <c r="AJ1508" s="136">
        <v>3.2500000000000001E-2</v>
      </c>
      <c r="AK1508" s="79" t="s">
        <v>651</v>
      </c>
      <c r="AL1508" s="79" t="s">
        <v>652</v>
      </c>
      <c r="AM1508" s="130">
        <v>0</v>
      </c>
      <c r="AN1508" s="130">
        <v>0</v>
      </c>
      <c r="AO1508" s="130">
        <v>0</v>
      </c>
      <c r="AP1508" s="130">
        <v>0</v>
      </c>
      <c r="AQ1508" s="130">
        <v>142337.5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0</v>
      </c>
      <c r="BI1508" s="22">
        <f t="shared" si="69"/>
        <v>142337.5</v>
      </c>
      <c r="BJ1508" s="22">
        <f t="shared" si="70"/>
        <v>0</v>
      </c>
      <c r="BK1508" s="22">
        <f t="shared" si="71"/>
        <v>142337.5</v>
      </c>
    </row>
    <row r="1509" spans="1:63" x14ac:dyDescent="0.35">
      <c r="A1509" s="23" t="s">
        <v>2981</v>
      </c>
      <c r="B1509" s="90" t="s">
        <v>2980</v>
      </c>
      <c r="C1509" s="80">
        <v>2</v>
      </c>
      <c r="D1509" s="81" t="s">
        <v>23</v>
      </c>
      <c r="E1509" s="79" t="s">
        <v>458</v>
      </c>
      <c r="F1509" s="79" t="s">
        <v>635</v>
      </c>
      <c r="G1509" s="79" t="s">
        <v>918</v>
      </c>
      <c r="H1509" s="79" t="s">
        <v>656</v>
      </c>
      <c r="I1509" s="79" t="s">
        <v>919</v>
      </c>
      <c r="J1509" s="79" t="s">
        <v>658</v>
      </c>
      <c r="K1509" s="79" t="s">
        <v>472</v>
      </c>
      <c r="L1509" s="79" t="s">
        <v>637</v>
      </c>
      <c r="M1509" s="79" t="s">
        <v>650</v>
      </c>
      <c r="N1509" s="80">
        <v>1</v>
      </c>
      <c r="O1509" s="80">
        <v>1</v>
      </c>
      <c r="P1509" s="80">
        <v>1</v>
      </c>
      <c r="Q1509" s="82">
        <v>1</v>
      </c>
      <c r="R1509" s="82">
        <v>1</v>
      </c>
      <c r="S1509" s="82">
        <v>1</v>
      </c>
      <c r="T1509" s="82">
        <v>0</v>
      </c>
      <c r="U1509" s="82">
        <v>0</v>
      </c>
      <c r="V1509" s="82">
        <v>0</v>
      </c>
      <c r="W1509" s="77">
        <v>53100</v>
      </c>
      <c r="X1509" s="77">
        <v>0</v>
      </c>
      <c r="Y1509" s="77">
        <v>0</v>
      </c>
      <c r="Z1509" s="77">
        <v>169.03</v>
      </c>
      <c r="AA1509" s="77">
        <v>0</v>
      </c>
      <c r="AB1509" s="77">
        <v>0</v>
      </c>
      <c r="AC1509" s="77">
        <v>0</v>
      </c>
      <c r="AD1509" s="77">
        <v>53100</v>
      </c>
      <c r="AE1509" s="139">
        <v>45110</v>
      </c>
      <c r="AF1509" s="141">
        <v>45841</v>
      </c>
      <c r="AG1509" s="84">
        <v>53100</v>
      </c>
      <c r="AH1509" s="84">
        <v>1.3416666666666666</v>
      </c>
      <c r="AI1509" s="84">
        <v>2</v>
      </c>
      <c r="AJ1509" s="136">
        <v>3.8199999999999998E-2</v>
      </c>
      <c r="AK1509" s="79" t="s">
        <v>651</v>
      </c>
      <c r="AL1509" s="79" t="s">
        <v>652</v>
      </c>
      <c r="AM1509" s="130">
        <v>0</v>
      </c>
      <c r="AN1509" s="130">
        <v>0</v>
      </c>
      <c r="AO1509" s="130">
        <v>0</v>
      </c>
      <c r="AP1509" s="130">
        <v>0</v>
      </c>
      <c r="AQ1509" s="130">
        <v>0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26550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26550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0</v>
      </c>
      <c r="BI1509" s="22">
        <f t="shared" si="69"/>
        <v>0</v>
      </c>
      <c r="BJ1509" s="22">
        <f t="shared" si="70"/>
        <v>53100</v>
      </c>
      <c r="BK1509" s="22">
        <f t="shared" si="71"/>
        <v>53100</v>
      </c>
    </row>
    <row r="1510" spans="1:63" x14ac:dyDescent="0.35">
      <c r="A1510" s="23" t="s">
        <v>2982</v>
      </c>
      <c r="B1510" s="90" t="s">
        <v>2980</v>
      </c>
      <c r="C1510" s="80">
        <v>3</v>
      </c>
      <c r="D1510" s="81" t="s">
        <v>23</v>
      </c>
      <c r="E1510" s="79" t="s">
        <v>458</v>
      </c>
      <c r="F1510" s="79" t="s">
        <v>635</v>
      </c>
      <c r="G1510" s="79" t="s">
        <v>918</v>
      </c>
      <c r="H1510" s="79" t="s">
        <v>656</v>
      </c>
      <c r="I1510" s="79" t="s">
        <v>919</v>
      </c>
      <c r="J1510" s="79" t="s">
        <v>658</v>
      </c>
      <c r="K1510" s="79" t="s">
        <v>472</v>
      </c>
      <c r="L1510" s="79" t="s">
        <v>637</v>
      </c>
      <c r="M1510" s="79" t="s">
        <v>650</v>
      </c>
      <c r="N1510" s="80">
        <v>1</v>
      </c>
      <c r="O1510" s="80">
        <v>1</v>
      </c>
      <c r="P1510" s="80">
        <v>1</v>
      </c>
      <c r="Q1510" s="82">
        <v>1</v>
      </c>
      <c r="R1510" s="82">
        <v>1</v>
      </c>
      <c r="S1510" s="82">
        <v>1</v>
      </c>
      <c r="T1510" s="82">
        <v>0</v>
      </c>
      <c r="U1510" s="82">
        <v>0</v>
      </c>
      <c r="V1510" s="82">
        <v>0</v>
      </c>
      <c r="W1510" s="77">
        <v>145730</v>
      </c>
      <c r="X1510" s="77">
        <v>0</v>
      </c>
      <c r="Y1510" s="77">
        <v>0</v>
      </c>
      <c r="Z1510" s="77">
        <v>522.20000000000005</v>
      </c>
      <c r="AA1510" s="77">
        <v>0</v>
      </c>
      <c r="AB1510" s="77">
        <v>0</v>
      </c>
      <c r="AC1510" s="77">
        <v>0</v>
      </c>
      <c r="AD1510" s="77">
        <v>145730</v>
      </c>
      <c r="AE1510" s="139">
        <v>45110</v>
      </c>
      <c r="AF1510" s="141">
        <v>46206</v>
      </c>
      <c r="AG1510" s="84">
        <v>145730</v>
      </c>
      <c r="AH1510" s="84">
        <v>2.3416666666666668</v>
      </c>
      <c r="AI1510" s="84">
        <v>3</v>
      </c>
      <c r="AJ1510" s="136">
        <v>4.2999999999999997E-2</v>
      </c>
      <c r="AK1510" s="79" t="s">
        <v>651</v>
      </c>
      <c r="AL1510" s="79" t="s">
        <v>652</v>
      </c>
      <c r="AM1510" s="130">
        <v>0</v>
      </c>
      <c r="AN1510" s="130">
        <v>0</v>
      </c>
      <c r="AO1510" s="130">
        <v>0</v>
      </c>
      <c r="AP1510" s="130">
        <v>0</v>
      </c>
      <c r="AQ1510" s="130">
        <v>0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0</v>
      </c>
      <c r="BI1510" s="22">
        <f t="shared" si="69"/>
        <v>0</v>
      </c>
      <c r="BJ1510" s="22">
        <f t="shared" si="70"/>
        <v>0</v>
      </c>
      <c r="BK1510" s="22">
        <f t="shared" si="71"/>
        <v>0</v>
      </c>
    </row>
    <row r="1511" spans="1:63" x14ac:dyDescent="0.35">
      <c r="A1511" s="23" t="s">
        <v>2983</v>
      </c>
      <c r="B1511" s="90" t="s">
        <v>2980</v>
      </c>
      <c r="C1511" s="80">
        <v>4</v>
      </c>
      <c r="D1511" s="81" t="s">
        <v>23</v>
      </c>
      <c r="E1511" s="79" t="s">
        <v>458</v>
      </c>
      <c r="F1511" s="79" t="s">
        <v>635</v>
      </c>
      <c r="G1511" s="79" t="s">
        <v>918</v>
      </c>
      <c r="H1511" s="79" t="s">
        <v>656</v>
      </c>
      <c r="I1511" s="79" t="s">
        <v>919</v>
      </c>
      <c r="J1511" s="79" t="s">
        <v>658</v>
      </c>
      <c r="K1511" s="79" t="s">
        <v>472</v>
      </c>
      <c r="L1511" s="79" t="s">
        <v>637</v>
      </c>
      <c r="M1511" s="79" t="s">
        <v>650</v>
      </c>
      <c r="N1511" s="80">
        <v>1</v>
      </c>
      <c r="O1511" s="80">
        <v>1</v>
      </c>
      <c r="P1511" s="80">
        <v>1</v>
      </c>
      <c r="Q1511" s="82">
        <v>1</v>
      </c>
      <c r="R1511" s="82">
        <v>1</v>
      </c>
      <c r="S1511" s="82">
        <v>1</v>
      </c>
      <c r="T1511" s="82">
        <v>0</v>
      </c>
      <c r="U1511" s="82">
        <v>0</v>
      </c>
      <c r="V1511" s="82">
        <v>0</v>
      </c>
      <c r="W1511" s="77">
        <v>198240</v>
      </c>
      <c r="X1511" s="77">
        <v>0</v>
      </c>
      <c r="Y1511" s="77">
        <v>0</v>
      </c>
      <c r="Z1511" s="77">
        <v>778.09</v>
      </c>
      <c r="AA1511" s="77">
        <v>0</v>
      </c>
      <c r="AB1511" s="77">
        <v>0</v>
      </c>
      <c r="AC1511" s="77">
        <v>0</v>
      </c>
      <c r="AD1511" s="77">
        <v>198240</v>
      </c>
      <c r="AE1511" s="139">
        <v>45110</v>
      </c>
      <c r="AF1511" s="141">
        <v>46571</v>
      </c>
      <c r="AG1511" s="84">
        <v>198240</v>
      </c>
      <c r="AH1511" s="84">
        <v>3.3416666666666668</v>
      </c>
      <c r="AI1511" s="84">
        <v>4</v>
      </c>
      <c r="AJ1511" s="136">
        <v>4.7100000000000003E-2</v>
      </c>
      <c r="AK1511" s="79" t="s">
        <v>651</v>
      </c>
      <c r="AL1511" s="79" t="s">
        <v>652</v>
      </c>
      <c r="AM1511" s="130">
        <v>0</v>
      </c>
      <c r="AN1511" s="130">
        <v>0</v>
      </c>
      <c r="AO1511" s="130">
        <v>0</v>
      </c>
      <c r="AP1511" s="130">
        <v>0</v>
      </c>
      <c r="AQ1511" s="130">
        <v>0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0</v>
      </c>
      <c r="BI1511" s="22">
        <f t="shared" si="69"/>
        <v>0</v>
      </c>
      <c r="BJ1511" s="22">
        <f t="shared" si="70"/>
        <v>0</v>
      </c>
      <c r="BK1511" s="22">
        <f t="shared" si="71"/>
        <v>0</v>
      </c>
    </row>
    <row r="1512" spans="1:63" x14ac:dyDescent="0.35">
      <c r="A1512" s="23" t="s">
        <v>2984</v>
      </c>
      <c r="B1512" s="90" t="s">
        <v>2980</v>
      </c>
      <c r="C1512" s="80">
        <v>5</v>
      </c>
      <c r="D1512" s="81" t="s">
        <v>23</v>
      </c>
      <c r="E1512" s="79" t="s">
        <v>458</v>
      </c>
      <c r="F1512" s="79" t="s">
        <v>635</v>
      </c>
      <c r="G1512" s="79" t="s">
        <v>918</v>
      </c>
      <c r="H1512" s="79" t="s">
        <v>656</v>
      </c>
      <c r="I1512" s="79" t="s">
        <v>919</v>
      </c>
      <c r="J1512" s="79" t="s">
        <v>658</v>
      </c>
      <c r="K1512" s="79" t="s">
        <v>472</v>
      </c>
      <c r="L1512" s="79" t="s">
        <v>637</v>
      </c>
      <c r="M1512" s="79" t="s">
        <v>650</v>
      </c>
      <c r="N1512" s="80">
        <v>1</v>
      </c>
      <c r="O1512" s="80">
        <v>1</v>
      </c>
      <c r="P1512" s="80">
        <v>1</v>
      </c>
      <c r="Q1512" s="82">
        <v>1</v>
      </c>
      <c r="R1512" s="82">
        <v>1</v>
      </c>
      <c r="S1512" s="82">
        <v>1</v>
      </c>
      <c r="T1512" s="82">
        <v>0</v>
      </c>
      <c r="U1512" s="82">
        <v>0</v>
      </c>
      <c r="V1512" s="82">
        <v>0</v>
      </c>
      <c r="W1512" s="77">
        <v>2892917.5</v>
      </c>
      <c r="X1512" s="77">
        <v>0</v>
      </c>
      <c r="Y1512" s="77">
        <v>0</v>
      </c>
      <c r="Z1512" s="77">
        <v>12222.58</v>
      </c>
      <c r="AA1512" s="77">
        <v>0</v>
      </c>
      <c r="AB1512" s="77">
        <v>0</v>
      </c>
      <c r="AC1512" s="77">
        <v>0</v>
      </c>
      <c r="AD1512" s="77">
        <v>2892917.5</v>
      </c>
      <c r="AE1512" s="139">
        <v>45110</v>
      </c>
      <c r="AF1512" s="141">
        <v>46937</v>
      </c>
      <c r="AG1512" s="84">
        <v>2892917.5</v>
      </c>
      <c r="AH1512" s="84">
        <v>4.3416666666666668</v>
      </c>
      <c r="AI1512" s="84">
        <v>5</v>
      </c>
      <c r="AJ1512" s="136">
        <v>5.0700000000000002E-2</v>
      </c>
      <c r="AK1512" s="79" t="s">
        <v>651</v>
      </c>
      <c r="AL1512" s="79" t="s">
        <v>652</v>
      </c>
      <c r="AM1512" s="130">
        <v>0</v>
      </c>
      <c r="AN1512" s="130">
        <v>0</v>
      </c>
      <c r="AO1512" s="130">
        <v>0</v>
      </c>
      <c r="AP1512" s="130">
        <v>0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0</v>
      </c>
      <c r="BI1512" s="22">
        <f t="shared" si="69"/>
        <v>0</v>
      </c>
      <c r="BJ1512" s="22">
        <f t="shared" si="70"/>
        <v>0</v>
      </c>
      <c r="BK1512" s="22">
        <f t="shared" si="71"/>
        <v>0</v>
      </c>
    </row>
    <row r="1513" spans="1:63" x14ac:dyDescent="0.35">
      <c r="A1513" s="23" t="s">
        <v>2985</v>
      </c>
      <c r="B1513" s="90" t="s">
        <v>2980</v>
      </c>
      <c r="C1513" s="80">
        <v>6</v>
      </c>
      <c r="D1513" s="81" t="s">
        <v>23</v>
      </c>
      <c r="E1513" s="79" t="s">
        <v>458</v>
      </c>
      <c r="F1513" s="79" t="s">
        <v>635</v>
      </c>
      <c r="G1513" s="79" t="s">
        <v>918</v>
      </c>
      <c r="H1513" s="79" t="s">
        <v>656</v>
      </c>
      <c r="I1513" s="79" t="s">
        <v>919</v>
      </c>
      <c r="J1513" s="79" t="s">
        <v>658</v>
      </c>
      <c r="K1513" s="79" t="s">
        <v>472</v>
      </c>
      <c r="L1513" s="79" t="s">
        <v>637</v>
      </c>
      <c r="M1513" s="79" t="s">
        <v>650</v>
      </c>
      <c r="N1513" s="80">
        <v>1</v>
      </c>
      <c r="O1513" s="80">
        <v>1</v>
      </c>
      <c r="P1513" s="80">
        <v>1</v>
      </c>
      <c r="Q1513" s="82">
        <v>1</v>
      </c>
      <c r="R1513" s="82">
        <v>1</v>
      </c>
      <c r="S1513" s="82">
        <v>1</v>
      </c>
      <c r="T1513" s="82">
        <v>0</v>
      </c>
      <c r="U1513" s="82">
        <v>0</v>
      </c>
      <c r="V1513" s="82">
        <v>0</v>
      </c>
      <c r="W1513" s="77">
        <v>11498657.5</v>
      </c>
      <c r="X1513" s="77">
        <v>0</v>
      </c>
      <c r="Y1513" s="77">
        <v>0</v>
      </c>
      <c r="Z1513" s="77">
        <v>51360.67</v>
      </c>
      <c r="AA1513" s="77">
        <v>0</v>
      </c>
      <c r="AB1513" s="77">
        <v>0</v>
      </c>
      <c r="AC1513" s="77">
        <v>0</v>
      </c>
      <c r="AD1513" s="77">
        <v>11498657.5</v>
      </c>
      <c r="AE1513" s="139">
        <v>45110</v>
      </c>
      <c r="AF1513" s="141">
        <v>47302</v>
      </c>
      <c r="AG1513" s="84">
        <v>11498657.5</v>
      </c>
      <c r="AH1513" s="84">
        <v>5.3416666666666668</v>
      </c>
      <c r="AI1513" s="84">
        <v>6</v>
      </c>
      <c r="AJ1513" s="136">
        <v>5.3600000000000002E-2</v>
      </c>
      <c r="AK1513" s="79" t="s">
        <v>651</v>
      </c>
      <c r="AL1513" s="79" t="s">
        <v>652</v>
      </c>
      <c r="AM1513" s="130">
        <v>0</v>
      </c>
      <c r="AN1513" s="130">
        <v>0</v>
      </c>
      <c r="AO1513" s="130">
        <v>0</v>
      </c>
      <c r="AP1513" s="130">
        <v>0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0</v>
      </c>
      <c r="BI1513" s="22">
        <f t="shared" si="69"/>
        <v>0</v>
      </c>
      <c r="BJ1513" s="22">
        <f t="shared" si="70"/>
        <v>0</v>
      </c>
      <c r="BK1513" s="22">
        <f t="shared" si="71"/>
        <v>0</v>
      </c>
    </row>
    <row r="1514" spans="1:63" x14ac:dyDescent="0.35">
      <c r="A1514" s="23" t="s">
        <v>2986</v>
      </c>
      <c r="B1514" s="90" t="s">
        <v>2987</v>
      </c>
      <c r="C1514" s="80">
        <v>1</v>
      </c>
      <c r="D1514" s="81" t="s">
        <v>23</v>
      </c>
      <c r="E1514" s="79" t="s">
        <v>458</v>
      </c>
      <c r="F1514" s="79" t="s">
        <v>635</v>
      </c>
      <c r="G1514" s="79" t="s">
        <v>55</v>
      </c>
      <c r="H1514" s="79" t="s">
        <v>648</v>
      </c>
      <c r="I1514" s="79" t="s">
        <v>636</v>
      </c>
      <c r="J1514" s="79" t="s">
        <v>649</v>
      </c>
      <c r="K1514" s="79" t="s">
        <v>583</v>
      </c>
      <c r="L1514" s="79" t="s">
        <v>637</v>
      </c>
      <c r="M1514" s="79" t="s">
        <v>650</v>
      </c>
      <c r="N1514" s="80">
        <v>1</v>
      </c>
      <c r="O1514" s="80">
        <v>1</v>
      </c>
      <c r="P1514" s="80">
        <v>1</v>
      </c>
      <c r="Q1514" s="82">
        <v>0</v>
      </c>
      <c r="R1514" s="82">
        <v>0</v>
      </c>
      <c r="S1514" s="82">
        <v>1</v>
      </c>
      <c r="T1514" s="82">
        <v>1</v>
      </c>
      <c r="U1514" s="82">
        <v>1</v>
      </c>
      <c r="V1514" s="82">
        <v>0</v>
      </c>
      <c r="W1514" s="77">
        <v>200000000</v>
      </c>
      <c r="X1514" s="77">
        <v>0</v>
      </c>
      <c r="Y1514" s="77">
        <v>0</v>
      </c>
      <c r="Z1514" s="77">
        <v>7826300</v>
      </c>
      <c r="AA1514" s="77">
        <v>0</v>
      </c>
      <c r="AB1514" s="77">
        <v>0</v>
      </c>
      <c r="AC1514" s="77">
        <v>0</v>
      </c>
      <c r="AD1514" s="77">
        <v>200000000</v>
      </c>
      <c r="AE1514" s="139">
        <v>44984</v>
      </c>
      <c r="AF1514" s="141">
        <v>48637</v>
      </c>
      <c r="AG1514" s="84">
        <v>200000000</v>
      </c>
      <c r="AH1514" s="84">
        <v>8.9916666666666671</v>
      </c>
      <c r="AI1514" s="84">
        <v>10</v>
      </c>
      <c r="AJ1514" s="136">
        <v>7.8262999999999999E-2</v>
      </c>
      <c r="AK1514" s="79" t="s">
        <v>651</v>
      </c>
      <c r="AL1514" s="79" t="s">
        <v>652</v>
      </c>
      <c r="AM1514" s="130">
        <v>0</v>
      </c>
      <c r="AN1514" s="130">
        <v>0</v>
      </c>
      <c r="AO1514" s="130">
        <v>0</v>
      </c>
      <c r="AP1514" s="130">
        <v>0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0</v>
      </c>
      <c r="BI1514" s="22">
        <f t="shared" si="69"/>
        <v>0</v>
      </c>
      <c r="BJ1514" s="22">
        <f t="shared" si="70"/>
        <v>0</v>
      </c>
      <c r="BK1514" s="22">
        <f t="shared" si="71"/>
        <v>0</v>
      </c>
    </row>
    <row r="1515" spans="1:63" x14ac:dyDescent="0.35">
      <c r="A1515" s="23" t="s">
        <v>2988</v>
      </c>
      <c r="B1515" s="90" t="s">
        <v>2989</v>
      </c>
      <c r="C1515" s="80">
        <v>1</v>
      </c>
      <c r="D1515" s="81" t="s">
        <v>23</v>
      </c>
      <c r="E1515" s="79" t="s">
        <v>458</v>
      </c>
      <c r="F1515" s="79" t="s">
        <v>635</v>
      </c>
      <c r="G1515" s="79" t="s">
        <v>655</v>
      </c>
      <c r="H1515" s="79" t="s">
        <v>656</v>
      </c>
      <c r="I1515" s="79" t="s">
        <v>657</v>
      </c>
      <c r="J1515" s="79" t="s">
        <v>658</v>
      </c>
      <c r="K1515" s="79" t="s">
        <v>471</v>
      </c>
      <c r="L1515" s="79" t="s">
        <v>637</v>
      </c>
      <c r="M1515" s="79" t="s">
        <v>650</v>
      </c>
      <c r="N1515" s="80">
        <v>1</v>
      </c>
      <c r="O1515" s="80">
        <v>1</v>
      </c>
      <c r="P1515" s="80">
        <v>1</v>
      </c>
      <c r="Q1515" s="82">
        <v>1</v>
      </c>
      <c r="R1515" s="82">
        <v>1</v>
      </c>
      <c r="S1515" s="82">
        <v>1</v>
      </c>
      <c r="T1515" s="82">
        <v>0</v>
      </c>
      <c r="U1515" s="82">
        <v>0</v>
      </c>
      <c r="V1515" s="82">
        <v>0</v>
      </c>
      <c r="W1515" s="77">
        <v>2296720.37</v>
      </c>
      <c r="X1515" s="77">
        <v>0</v>
      </c>
      <c r="Y1515" s="77">
        <v>0</v>
      </c>
      <c r="Z1515" s="77">
        <v>0</v>
      </c>
      <c r="AA1515" s="77">
        <v>0</v>
      </c>
      <c r="AB1515" s="77">
        <v>0</v>
      </c>
      <c r="AC1515" s="77">
        <v>0</v>
      </c>
      <c r="AD1515" s="77">
        <v>2296720.37</v>
      </c>
      <c r="AE1515" s="139">
        <v>44995</v>
      </c>
      <c r="AF1515" s="141">
        <v>46822</v>
      </c>
      <c r="AG1515" s="84">
        <v>2296720.37</v>
      </c>
      <c r="AH1515" s="84">
        <v>4.0277777777777777</v>
      </c>
      <c r="AI1515" s="84">
        <v>5</v>
      </c>
      <c r="AJ1515" s="136">
        <v>7.1294999999999997E-2</v>
      </c>
      <c r="AK1515" s="79" t="s">
        <v>651</v>
      </c>
      <c r="AL1515" s="79" t="s">
        <v>652</v>
      </c>
      <c r="AM1515" s="130">
        <v>0</v>
      </c>
      <c r="AN1515" s="130">
        <v>0</v>
      </c>
      <c r="AO1515" s="130">
        <v>0</v>
      </c>
      <c r="AP1515" s="130">
        <v>0</v>
      </c>
      <c r="AQ1515" s="130">
        <v>0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0</v>
      </c>
      <c r="BI1515" s="22">
        <f t="shared" si="69"/>
        <v>0</v>
      </c>
      <c r="BJ1515" s="22">
        <f t="shared" si="70"/>
        <v>0</v>
      </c>
      <c r="BK1515" s="22">
        <f t="shared" si="71"/>
        <v>0</v>
      </c>
    </row>
    <row r="1516" spans="1:63" x14ac:dyDescent="0.35">
      <c r="A1516" s="23" t="s">
        <v>2990</v>
      </c>
      <c r="B1516" s="90" t="s">
        <v>2991</v>
      </c>
      <c r="C1516" s="80">
        <v>1</v>
      </c>
      <c r="D1516" s="81" t="s">
        <v>23</v>
      </c>
      <c r="E1516" s="79" t="s">
        <v>458</v>
      </c>
      <c r="F1516" s="79" t="s">
        <v>635</v>
      </c>
      <c r="G1516" s="79" t="s">
        <v>655</v>
      </c>
      <c r="H1516" s="79" t="s">
        <v>656</v>
      </c>
      <c r="I1516" s="79" t="s">
        <v>657</v>
      </c>
      <c r="J1516" s="79" t="s">
        <v>658</v>
      </c>
      <c r="K1516" s="79" t="s">
        <v>471</v>
      </c>
      <c r="L1516" s="79" t="s">
        <v>637</v>
      </c>
      <c r="M1516" s="79" t="s">
        <v>650</v>
      </c>
      <c r="N1516" s="80">
        <v>1</v>
      </c>
      <c r="O1516" s="80">
        <v>1</v>
      </c>
      <c r="P1516" s="80">
        <v>1</v>
      </c>
      <c r="Q1516" s="82">
        <v>1</v>
      </c>
      <c r="R1516" s="82">
        <v>1</v>
      </c>
      <c r="S1516" s="82">
        <v>1</v>
      </c>
      <c r="T1516" s="82">
        <v>0</v>
      </c>
      <c r="U1516" s="82">
        <v>0</v>
      </c>
      <c r="V1516" s="82">
        <v>0</v>
      </c>
      <c r="W1516" s="77">
        <v>3690219.5</v>
      </c>
      <c r="X1516" s="77">
        <v>0</v>
      </c>
      <c r="Y1516" s="77">
        <v>0</v>
      </c>
      <c r="Z1516" s="77">
        <v>0</v>
      </c>
      <c r="AA1516" s="77">
        <v>0</v>
      </c>
      <c r="AB1516" s="77">
        <v>0</v>
      </c>
      <c r="AC1516" s="77">
        <v>0</v>
      </c>
      <c r="AD1516" s="77">
        <v>3690219.5</v>
      </c>
      <c r="AE1516" s="139">
        <v>44995</v>
      </c>
      <c r="AF1516" s="141">
        <v>46822</v>
      </c>
      <c r="AG1516" s="84">
        <v>3690219.5</v>
      </c>
      <c r="AH1516" s="84">
        <v>4.0277777777777777</v>
      </c>
      <c r="AI1516" s="84">
        <v>5</v>
      </c>
      <c r="AJ1516" s="136">
        <v>7.1294999999999997E-2</v>
      </c>
      <c r="AK1516" s="79" t="s">
        <v>651</v>
      </c>
      <c r="AL1516" s="79" t="s">
        <v>652</v>
      </c>
      <c r="AM1516" s="130">
        <v>0</v>
      </c>
      <c r="AN1516" s="130">
        <v>0</v>
      </c>
      <c r="AO1516" s="130">
        <v>0</v>
      </c>
      <c r="AP1516" s="130">
        <v>0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0</v>
      </c>
      <c r="BI1516" s="22">
        <f t="shared" si="69"/>
        <v>0</v>
      </c>
      <c r="BJ1516" s="22">
        <f t="shared" si="70"/>
        <v>0</v>
      </c>
      <c r="BK1516" s="22">
        <f t="shared" si="71"/>
        <v>0</v>
      </c>
    </row>
    <row r="1517" spans="1:63" x14ac:dyDescent="0.35">
      <c r="A1517" s="23" t="s">
        <v>2992</v>
      </c>
      <c r="B1517" s="90" t="s">
        <v>2993</v>
      </c>
      <c r="C1517" s="80">
        <v>1</v>
      </c>
      <c r="D1517" s="81" t="s">
        <v>23</v>
      </c>
      <c r="E1517" s="79" t="s">
        <v>458</v>
      </c>
      <c r="F1517" s="79" t="s">
        <v>635</v>
      </c>
      <c r="G1517" s="79" t="s">
        <v>655</v>
      </c>
      <c r="H1517" s="79" t="s">
        <v>656</v>
      </c>
      <c r="I1517" s="79" t="s">
        <v>657</v>
      </c>
      <c r="J1517" s="79" t="s">
        <v>658</v>
      </c>
      <c r="K1517" s="79" t="s">
        <v>471</v>
      </c>
      <c r="L1517" s="79" t="s">
        <v>637</v>
      </c>
      <c r="M1517" s="79" t="s">
        <v>650</v>
      </c>
      <c r="N1517" s="80">
        <v>1</v>
      </c>
      <c r="O1517" s="80">
        <v>1</v>
      </c>
      <c r="P1517" s="80">
        <v>1</v>
      </c>
      <c r="Q1517" s="82">
        <v>1</v>
      </c>
      <c r="R1517" s="82">
        <v>1</v>
      </c>
      <c r="S1517" s="82">
        <v>1</v>
      </c>
      <c r="T1517" s="82">
        <v>0</v>
      </c>
      <c r="U1517" s="82">
        <v>0</v>
      </c>
      <c r="V1517" s="82">
        <v>0</v>
      </c>
      <c r="W1517" s="77">
        <v>2864683.39</v>
      </c>
      <c r="X1517" s="77">
        <v>0</v>
      </c>
      <c r="Y1517" s="77">
        <v>0</v>
      </c>
      <c r="Z1517" s="77">
        <v>0</v>
      </c>
      <c r="AA1517" s="77">
        <v>0</v>
      </c>
      <c r="AB1517" s="77">
        <v>0</v>
      </c>
      <c r="AC1517" s="77">
        <v>0</v>
      </c>
      <c r="AD1517" s="77">
        <v>2864683.39</v>
      </c>
      <c r="AE1517" s="139">
        <v>45000</v>
      </c>
      <c r="AF1517" s="141">
        <v>47192</v>
      </c>
      <c r="AG1517" s="84">
        <v>2864683.39</v>
      </c>
      <c r="AH1517" s="84">
        <v>5.041666666666667</v>
      </c>
      <c r="AI1517" s="84">
        <v>6</v>
      </c>
      <c r="AJ1517" s="136">
        <v>7.3772000000000004E-2</v>
      </c>
      <c r="AK1517" s="79" t="s">
        <v>651</v>
      </c>
      <c r="AL1517" s="79" t="s">
        <v>652</v>
      </c>
      <c r="AM1517" s="130">
        <v>0</v>
      </c>
      <c r="AN1517" s="130">
        <v>0</v>
      </c>
      <c r="AO1517" s="130">
        <v>0</v>
      </c>
      <c r="AP1517" s="130">
        <v>0</v>
      </c>
      <c r="AQ1517" s="130">
        <v>0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0</v>
      </c>
      <c r="BI1517" s="22">
        <f t="shared" si="69"/>
        <v>0</v>
      </c>
      <c r="BJ1517" s="22">
        <f t="shared" si="70"/>
        <v>0</v>
      </c>
      <c r="BK1517" s="22">
        <f t="shared" si="71"/>
        <v>0</v>
      </c>
    </row>
    <row r="1518" spans="1:63" x14ac:dyDescent="0.35">
      <c r="A1518" s="23" t="s">
        <v>2994</v>
      </c>
      <c r="B1518" s="90" t="s">
        <v>2995</v>
      </c>
      <c r="C1518" s="80">
        <v>1</v>
      </c>
      <c r="D1518" s="81" t="s">
        <v>23</v>
      </c>
      <c r="E1518" s="79" t="s">
        <v>458</v>
      </c>
      <c r="F1518" s="79" t="s">
        <v>635</v>
      </c>
      <c r="G1518" s="79" t="s">
        <v>918</v>
      </c>
      <c r="H1518" s="79" t="s">
        <v>656</v>
      </c>
      <c r="I1518" s="79" t="s">
        <v>919</v>
      </c>
      <c r="J1518" s="79" t="s">
        <v>658</v>
      </c>
      <c r="K1518" s="79" t="s">
        <v>472</v>
      </c>
      <c r="L1518" s="79" t="s">
        <v>637</v>
      </c>
      <c r="M1518" s="79" t="s">
        <v>650</v>
      </c>
      <c r="N1518" s="80">
        <v>1</v>
      </c>
      <c r="O1518" s="80">
        <v>1</v>
      </c>
      <c r="P1518" s="80">
        <v>1</v>
      </c>
      <c r="Q1518" s="82">
        <v>1</v>
      </c>
      <c r="R1518" s="82">
        <v>1</v>
      </c>
      <c r="S1518" s="82">
        <v>1</v>
      </c>
      <c r="T1518" s="82">
        <v>0</v>
      </c>
      <c r="U1518" s="82">
        <v>0</v>
      </c>
      <c r="V1518" s="82">
        <v>0</v>
      </c>
      <c r="W1518" s="77">
        <v>53100</v>
      </c>
      <c r="X1518" s="77">
        <v>0</v>
      </c>
      <c r="Y1518" s="77">
        <v>0</v>
      </c>
      <c r="Z1518" s="77">
        <v>143.81</v>
      </c>
      <c r="AA1518" s="77">
        <v>0</v>
      </c>
      <c r="AB1518" s="77">
        <v>0</v>
      </c>
      <c r="AC1518" s="77">
        <v>0</v>
      </c>
      <c r="AD1518" s="77">
        <v>53100</v>
      </c>
      <c r="AE1518" s="139">
        <v>45118</v>
      </c>
      <c r="AF1518" s="141">
        <v>45484</v>
      </c>
      <c r="AG1518" s="84">
        <v>53100</v>
      </c>
      <c r="AH1518" s="84">
        <v>0.36388888888888887</v>
      </c>
      <c r="AI1518" s="84">
        <v>1</v>
      </c>
      <c r="AJ1518" s="136">
        <v>3.2500000000000001E-2</v>
      </c>
      <c r="AK1518" s="79" t="s">
        <v>651</v>
      </c>
      <c r="AL1518" s="79" t="s">
        <v>652</v>
      </c>
      <c r="AM1518" s="130">
        <v>0</v>
      </c>
      <c r="AN1518" s="130">
        <v>0</v>
      </c>
      <c r="AO1518" s="130">
        <v>0</v>
      </c>
      <c r="AP1518" s="130">
        <v>0</v>
      </c>
      <c r="AQ1518" s="130">
        <v>53100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0</v>
      </c>
      <c r="BI1518" s="22">
        <f t="shared" si="69"/>
        <v>53100</v>
      </c>
      <c r="BJ1518" s="22">
        <f t="shared" si="70"/>
        <v>0</v>
      </c>
      <c r="BK1518" s="22">
        <f t="shared" si="71"/>
        <v>53100</v>
      </c>
    </row>
    <row r="1519" spans="1:63" x14ac:dyDescent="0.35">
      <c r="A1519" s="23" t="s">
        <v>2996</v>
      </c>
      <c r="B1519" s="90" t="s">
        <v>2995</v>
      </c>
      <c r="C1519" s="80">
        <v>2</v>
      </c>
      <c r="D1519" s="81" t="s">
        <v>23</v>
      </c>
      <c r="E1519" s="79" t="s">
        <v>458</v>
      </c>
      <c r="F1519" s="79" t="s">
        <v>635</v>
      </c>
      <c r="G1519" s="79" t="s">
        <v>918</v>
      </c>
      <c r="H1519" s="79" t="s">
        <v>656</v>
      </c>
      <c r="I1519" s="79" t="s">
        <v>919</v>
      </c>
      <c r="J1519" s="79" t="s">
        <v>658</v>
      </c>
      <c r="K1519" s="79" t="s">
        <v>472</v>
      </c>
      <c r="L1519" s="79" t="s">
        <v>637</v>
      </c>
      <c r="M1519" s="79" t="s">
        <v>650</v>
      </c>
      <c r="N1519" s="80">
        <v>1</v>
      </c>
      <c r="O1519" s="80">
        <v>1</v>
      </c>
      <c r="P1519" s="80">
        <v>1</v>
      </c>
      <c r="Q1519" s="82">
        <v>1</v>
      </c>
      <c r="R1519" s="82">
        <v>1</v>
      </c>
      <c r="S1519" s="82">
        <v>1</v>
      </c>
      <c r="T1519" s="82">
        <v>0</v>
      </c>
      <c r="U1519" s="82">
        <v>0</v>
      </c>
      <c r="V1519" s="82">
        <v>0</v>
      </c>
      <c r="W1519" s="77">
        <v>180540</v>
      </c>
      <c r="X1519" s="77">
        <v>0</v>
      </c>
      <c r="Y1519" s="77">
        <v>0</v>
      </c>
      <c r="Z1519" s="77">
        <v>574.72</v>
      </c>
      <c r="AA1519" s="77">
        <v>0</v>
      </c>
      <c r="AB1519" s="77">
        <v>0</v>
      </c>
      <c r="AC1519" s="77">
        <v>0</v>
      </c>
      <c r="AD1519" s="77">
        <v>180540</v>
      </c>
      <c r="AE1519" s="139">
        <v>45118</v>
      </c>
      <c r="AF1519" s="141">
        <v>45849</v>
      </c>
      <c r="AG1519" s="84">
        <v>180540</v>
      </c>
      <c r="AH1519" s="84">
        <v>1.3638888888888889</v>
      </c>
      <c r="AI1519" s="84">
        <v>2</v>
      </c>
      <c r="AJ1519" s="136">
        <v>3.8199999999999998E-2</v>
      </c>
      <c r="AK1519" s="79" t="s">
        <v>651</v>
      </c>
      <c r="AL1519" s="79" t="s">
        <v>652</v>
      </c>
      <c r="AM1519" s="130">
        <v>0</v>
      </c>
      <c r="AN1519" s="130">
        <v>0</v>
      </c>
      <c r="AO1519" s="130">
        <v>0</v>
      </c>
      <c r="AP1519" s="130">
        <v>0</v>
      </c>
      <c r="AQ1519" s="130">
        <v>0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90270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90270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0</v>
      </c>
      <c r="BI1519" s="22">
        <f t="shared" si="69"/>
        <v>0</v>
      </c>
      <c r="BJ1519" s="22">
        <f t="shared" si="70"/>
        <v>180540</v>
      </c>
      <c r="BK1519" s="22">
        <f t="shared" si="71"/>
        <v>180540</v>
      </c>
    </row>
    <row r="1520" spans="1:63" x14ac:dyDescent="0.35">
      <c r="A1520" s="23" t="s">
        <v>2997</v>
      </c>
      <c r="B1520" s="90" t="s">
        <v>2995</v>
      </c>
      <c r="C1520" s="80">
        <v>3</v>
      </c>
      <c r="D1520" s="81" t="s">
        <v>23</v>
      </c>
      <c r="E1520" s="79" t="s">
        <v>458</v>
      </c>
      <c r="F1520" s="79" t="s">
        <v>635</v>
      </c>
      <c r="G1520" s="79" t="s">
        <v>918</v>
      </c>
      <c r="H1520" s="79" t="s">
        <v>656</v>
      </c>
      <c r="I1520" s="79" t="s">
        <v>919</v>
      </c>
      <c r="J1520" s="79" t="s">
        <v>658</v>
      </c>
      <c r="K1520" s="79" t="s">
        <v>472</v>
      </c>
      <c r="L1520" s="79" t="s">
        <v>637</v>
      </c>
      <c r="M1520" s="79" t="s">
        <v>650</v>
      </c>
      <c r="N1520" s="80">
        <v>1</v>
      </c>
      <c r="O1520" s="80">
        <v>1</v>
      </c>
      <c r="P1520" s="80">
        <v>1</v>
      </c>
      <c r="Q1520" s="82">
        <v>1</v>
      </c>
      <c r="R1520" s="82">
        <v>1</v>
      </c>
      <c r="S1520" s="82">
        <v>1</v>
      </c>
      <c r="T1520" s="82">
        <v>0</v>
      </c>
      <c r="U1520" s="82">
        <v>0</v>
      </c>
      <c r="V1520" s="82">
        <v>0</v>
      </c>
      <c r="W1520" s="77">
        <v>165642.5</v>
      </c>
      <c r="X1520" s="77">
        <v>0</v>
      </c>
      <c r="Y1520" s="77">
        <v>0</v>
      </c>
      <c r="Z1520" s="77">
        <v>593.54999999999995</v>
      </c>
      <c r="AA1520" s="77">
        <v>0</v>
      </c>
      <c r="AB1520" s="77">
        <v>0</v>
      </c>
      <c r="AC1520" s="77">
        <v>0</v>
      </c>
      <c r="AD1520" s="77">
        <v>165642.5</v>
      </c>
      <c r="AE1520" s="139">
        <v>45118</v>
      </c>
      <c r="AF1520" s="141">
        <v>46214</v>
      </c>
      <c r="AG1520" s="84">
        <v>165642.5</v>
      </c>
      <c r="AH1520" s="84">
        <v>2.3638888888888889</v>
      </c>
      <c r="AI1520" s="84">
        <v>3</v>
      </c>
      <c r="AJ1520" s="136">
        <v>4.2999999999999997E-2</v>
      </c>
      <c r="AK1520" s="79" t="s">
        <v>651</v>
      </c>
      <c r="AL1520" s="79" t="s">
        <v>652</v>
      </c>
      <c r="AM1520" s="130">
        <v>0</v>
      </c>
      <c r="AN1520" s="130">
        <v>0</v>
      </c>
      <c r="AO1520" s="130">
        <v>0</v>
      </c>
      <c r="AP1520" s="130">
        <v>0</v>
      </c>
      <c r="AQ1520" s="130">
        <v>0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0</v>
      </c>
      <c r="BI1520" s="22">
        <f t="shared" si="69"/>
        <v>0</v>
      </c>
      <c r="BJ1520" s="22">
        <f t="shared" si="70"/>
        <v>0</v>
      </c>
      <c r="BK1520" s="22">
        <f t="shared" si="71"/>
        <v>0</v>
      </c>
    </row>
    <row r="1521" spans="1:63" x14ac:dyDescent="0.35">
      <c r="A1521" s="23" t="s">
        <v>2998</v>
      </c>
      <c r="B1521" s="90" t="s">
        <v>2995</v>
      </c>
      <c r="C1521" s="80">
        <v>4</v>
      </c>
      <c r="D1521" s="81" t="s">
        <v>23</v>
      </c>
      <c r="E1521" s="79" t="s">
        <v>458</v>
      </c>
      <c r="F1521" s="79" t="s">
        <v>635</v>
      </c>
      <c r="G1521" s="79" t="s">
        <v>918</v>
      </c>
      <c r="H1521" s="79" t="s">
        <v>656</v>
      </c>
      <c r="I1521" s="79" t="s">
        <v>919</v>
      </c>
      <c r="J1521" s="79" t="s">
        <v>658</v>
      </c>
      <c r="K1521" s="79" t="s">
        <v>472</v>
      </c>
      <c r="L1521" s="79" t="s">
        <v>637</v>
      </c>
      <c r="M1521" s="79" t="s">
        <v>650</v>
      </c>
      <c r="N1521" s="80">
        <v>1</v>
      </c>
      <c r="O1521" s="80">
        <v>1</v>
      </c>
      <c r="P1521" s="80">
        <v>1</v>
      </c>
      <c r="Q1521" s="82">
        <v>1</v>
      </c>
      <c r="R1521" s="82">
        <v>1</v>
      </c>
      <c r="S1521" s="82">
        <v>1</v>
      </c>
      <c r="T1521" s="82">
        <v>0</v>
      </c>
      <c r="U1521" s="82">
        <v>0</v>
      </c>
      <c r="V1521" s="82">
        <v>0</v>
      </c>
      <c r="W1521" s="77">
        <v>89827.5</v>
      </c>
      <c r="X1521" s="77">
        <v>0</v>
      </c>
      <c r="Y1521" s="77">
        <v>0</v>
      </c>
      <c r="Z1521" s="77">
        <v>352.57</v>
      </c>
      <c r="AA1521" s="77">
        <v>0</v>
      </c>
      <c r="AB1521" s="77">
        <v>0</v>
      </c>
      <c r="AC1521" s="77">
        <v>0</v>
      </c>
      <c r="AD1521" s="77">
        <v>89827.5</v>
      </c>
      <c r="AE1521" s="139">
        <v>45118</v>
      </c>
      <c r="AF1521" s="141">
        <v>46579</v>
      </c>
      <c r="AG1521" s="84">
        <v>89827.5</v>
      </c>
      <c r="AH1521" s="84">
        <v>3.3638888888888889</v>
      </c>
      <c r="AI1521" s="84">
        <v>4</v>
      </c>
      <c r="AJ1521" s="136">
        <v>4.7100000000000003E-2</v>
      </c>
      <c r="AK1521" s="79" t="s">
        <v>651</v>
      </c>
      <c r="AL1521" s="79" t="s">
        <v>652</v>
      </c>
      <c r="AM1521" s="130">
        <v>0</v>
      </c>
      <c r="AN1521" s="130">
        <v>0</v>
      </c>
      <c r="AO1521" s="130">
        <v>0</v>
      </c>
      <c r="AP1521" s="130">
        <v>0</v>
      </c>
      <c r="AQ1521" s="130">
        <v>0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0</v>
      </c>
      <c r="BI1521" s="22">
        <f t="shared" si="69"/>
        <v>0</v>
      </c>
      <c r="BJ1521" s="22">
        <f t="shared" si="70"/>
        <v>0</v>
      </c>
      <c r="BK1521" s="22">
        <f t="shared" si="71"/>
        <v>0</v>
      </c>
    </row>
    <row r="1522" spans="1:63" x14ac:dyDescent="0.35">
      <c r="A1522" s="23" t="s">
        <v>2999</v>
      </c>
      <c r="B1522" s="90" t="s">
        <v>2995</v>
      </c>
      <c r="C1522" s="80">
        <v>5</v>
      </c>
      <c r="D1522" s="81" t="s">
        <v>23</v>
      </c>
      <c r="E1522" s="79" t="s">
        <v>458</v>
      </c>
      <c r="F1522" s="79" t="s">
        <v>635</v>
      </c>
      <c r="G1522" s="79" t="s">
        <v>918</v>
      </c>
      <c r="H1522" s="79" t="s">
        <v>656</v>
      </c>
      <c r="I1522" s="79" t="s">
        <v>919</v>
      </c>
      <c r="J1522" s="79" t="s">
        <v>658</v>
      </c>
      <c r="K1522" s="79" t="s">
        <v>472</v>
      </c>
      <c r="L1522" s="79" t="s">
        <v>637</v>
      </c>
      <c r="M1522" s="79" t="s">
        <v>650</v>
      </c>
      <c r="N1522" s="80">
        <v>1</v>
      </c>
      <c r="O1522" s="80">
        <v>1</v>
      </c>
      <c r="P1522" s="80">
        <v>1</v>
      </c>
      <c r="Q1522" s="82">
        <v>1</v>
      </c>
      <c r="R1522" s="82">
        <v>1</v>
      </c>
      <c r="S1522" s="82">
        <v>1</v>
      </c>
      <c r="T1522" s="82">
        <v>0</v>
      </c>
      <c r="U1522" s="82">
        <v>0</v>
      </c>
      <c r="V1522" s="82">
        <v>0</v>
      </c>
      <c r="W1522" s="77">
        <v>162840</v>
      </c>
      <c r="X1522" s="77">
        <v>0</v>
      </c>
      <c r="Y1522" s="77">
        <v>0</v>
      </c>
      <c r="Z1522" s="77">
        <v>688</v>
      </c>
      <c r="AA1522" s="77">
        <v>0</v>
      </c>
      <c r="AB1522" s="77">
        <v>0</v>
      </c>
      <c r="AC1522" s="77">
        <v>0</v>
      </c>
      <c r="AD1522" s="77">
        <v>162840</v>
      </c>
      <c r="AE1522" s="139">
        <v>45118</v>
      </c>
      <c r="AF1522" s="141">
        <v>46945</v>
      </c>
      <c r="AG1522" s="84">
        <v>162840</v>
      </c>
      <c r="AH1522" s="84">
        <v>4.3638888888888889</v>
      </c>
      <c r="AI1522" s="84">
        <v>5</v>
      </c>
      <c r="AJ1522" s="136">
        <v>5.0700000000000002E-2</v>
      </c>
      <c r="AK1522" s="79" t="s">
        <v>651</v>
      </c>
      <c r="AL1522" s="79" t="s">
        <v>652</v>
      </c>
      <c r="AM1522" s="130">
        <v>0</v>
      </c>
      <c r="AN1522" s="130">
        <v>0</v>
      </c>
      <c r="AO1522" s="130">
        <v>0</v>
      </c>
      <c r="AP1522" s="130">
        <v>0</v>
      </c>
      <c r="AQ1522" s="130">
        <v>0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0</v>
      </c>
      <c r="BI1522" s="22">
        <f t="shared" si="69"/>
        <v>0</v>
      </c>
      <c r="BJ1522" s="22">
        <f t="shared" si="70"/>
        <v>0</v>
      </c>
      <c r="BK1522" s="22">
        <f t="shared" si="71"/>
        <v>0</v>
      </c>
    </row>
    <row r="1523" spans="1:63" x14ac:dyDescent="0.35">
      <c r="A1523" s="23" t="s">
        <v>3000</v>
      </c>
      <c r="B1523" s="90" t="s">
        <v>2995</v>
      </c>
      <c r="C1523" s="80">
        <v>6</v>
      </c>
      <c r="D1523" s="81" t="s">
        <v>23</v>
      </c>
      <c r="E1523" s="79" t="s">
        <v>458</v>
      </c>
      <c r="F1523" s="79" t="s">
        <v>635</v>
      </c>
      <c r="G1523" s="79" t="s">
        <v>918</v>
      </c>
      <c r="H1523" s="79" t="s">
        <v>656</v>
      </c>
      <c r="I1523" s="79" t="s">
        <v>919</v>
      </c>
      <c r="J1523" s="79" t="s">
        <v>658</v>
      </c>
      <c r="K1523" s="79" t="s">
        <v>472</v>
      </c>
      <c r="L1523" s="79" t="s">
        <v>637</v>
      </c>
      <c r="M1523" s="79" t="s">
        <v>650</v>
      </c>
      <c r="N1523" s="80">
        <v>1</v>
      </c>
      <c r="O1523" s="80">
        <v>1</v>
      </c>
      <c r="P1523" s="80">
        <v>1</v>
      </c>
      <c r="Q1523" s="82">
        <v>1</v>
      </c>
      <c r="R1523" s="82">
        <v>1</v>
      </c>
      <c r="S1523" s="82">
        <v>1</v>
      </c>
      <c r="T1523" s="82">
        <v>0</v>
      </c>
      <c r="U1523" s="82">
        <v>0</v>
      </c>
      <c r="V1523" s="82">
        <v>0</v>
      </c>
      <c r="W1523" s="77">
        <v>93367.5</v>
      </c>
      <c r="X1523" s="77">
        <v>0</v>
      </c>
      <c r="Y1523" s="77">
        <v>0</v>
      </c>
      <c r="Z1523" s="77">
        <v>417.04</v>
      </c>
      <c r="AA1523" s="77">
        <v>0</v>
      </c>
      <c r="AB1523" s="77">
        <v>0</v>
      </c>
      <c r="AC1523" s="77">
        <v>0</v>
      </c>
      <c r="AD1523" s="77">
        <v>93367.5</v>
      </c>
      <c r="AE1523" s="139">
        <v>45118</v>
      </c>
      <c r="AF1523" s="141">
        <v>47310</v>
      </c>
      <c r="AG1523" s="84">
        <v>93367.5</v>
      </c>
      <c r="AH1523" s="84">
        <v>5.3638888888888889</v>
      </c>
      <c r="AI1523" s="84">
        <v>6</v>
      </c>
      <c r="AJ1523" s="136">
        <v>5.3600000000000002E-2</v>
      </c>
      <c r="AK1523" s="79" t="s">
        <v>651</v>
      </c>
      <c r="AL1523" s="79" t="s">
        <v>652</v>
      </c>
      <c r="AM1523" s="130">
        <v>0</v>
      </c>
      <c r="AN1523" s="130">
        <v>0</v>
      </c>
      <c r="AO1523" s="130">
        <v>0</v>
      </c>
      <c r="AP1523" s="130">
        <v>0</v>
      </c>
      <c r="AQ1523" s="130">
        <v>0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0</v>
      </c>
      <c r="BI1523" s="22">
        <f t="shared" si="69"/>
        <v>0</v>
      </c>
      <c r="BJ1523" s="22">
        <f t="shared" si="70"/>
        <v>0</v>
      </c>
      <c r="BK1523" s="22">
        <f t="shared" si="71"/>
        <v>0</v>
      </c>
    </row>
    <row r="1524" spans="1:63" x14ac:dyDescent="0.35">
      <c r="A1524" s="23" t="s">
        <v>3001</v>
      </c>
      <c r="B1524" s="90" t="s">
        <v>2995</v>
      </c>
      <c r="C1524" s="80">
        <v>7</v>
      </c>
      <c r="D1524" s="81" t="s">
        <v>23</v>
      </c>
      <c r="E1524" s="79" t="s">
        <v>458</v>
      </c>
      <c r="F1524" s="79" t="s">
        <v>635</v>
      </c>
      <c r="G1524" s="79" t="s">
        <v>918</v>
      </c>
      <c r="H1524" s="79" t="s">
        <v>656</v>
      </c>
      <c r="I1524" s="79" t="s">
        <v>919</v>
      </c>
      <c r="J1524" s="79" t="s">
        <v>658</v>
      </c>
      <c r="K1524" s="79" t="s">
        <v>472</v>
      </c>
      <c r="L1524" s="79" t="s">
        <v>637</v>
      </c>
      <c r="M1524" s="79" t="s">
        <v>650</v>
      </c>
      <c r="N1524" s="80">
        <v>1</v>
      </c>
      <c r="O1524" s="80">
        <v>1</v>
      </c>
      <c r="P1524" s="80">
        <v>1</v>
      </c>
      <c r="Q1524" s="82">
        <v>1</v>
      </c>
      <c r="R1524" s="82">
        <v>1</v>
      </c>
      <c r="S1524" s="82">
        <v>1</v>
      </c>
      <c r="T1524" s="82">
        <v>0</v>
      </c>
      <c r="U1524" s="82">
        <v>0</v>
      </c>
      <c r="V1524" s="82">
        <v>0</v>
      </c>
      <c r="W1524" s="77">
        <v>99710</v>
      </c>
      <c r="X1524" s="77">
        <v>0</v>
      </c>
      <c r="Y1524" s="77">
        <v>0</v>
      </c>
      <c r="Z1524" s="77">
        <v>468.64</v>
      </c>
      <c r="AA1524" s="77">
        <v>0</v>
      </c>
      <c r="AB1524" s="77">
        <v>0</v>
      </c>
      <c r="AC1524" s="77">
        <v>0</v>
      </c>
      <c r="AD1524" s="77">
        <v>99710</v>
      </c>
      <c r="AE1524" s="139">
        <v>45118</v>
      </c>
      <c r="AF1524" s="141">
        <v>47675</v>
      </c>
      <c r="AG1524" s="84">
        <v>99710</v>
      </c>
      <c r="AH1524" s="84">
        <v>6.3638888888888889</v>
      </c>
      <c r="AI1524" s="84">
        <v>7</v>
      </c>
      <c r="AJ1524" s="136">
        <v>5.6399999999999999E-2</v>
      </c>
      <c r="AK1524" s="79" t="s">
        <v>651</v>
      </c>
      <c r="AL1524" s="79" t="s">
        <v>652</v>
      </c>
      <c r="AM1524" s="130">
        <v>0</v>
      </c>
      <c r="AN1524" s="130">
        <v>0</v>
      </c>
      <c r="AO1524" s="130">
        <v>0</v>
      </c>
      <c r="AP1524" s="130">
        <v>0</v>
      </c>
      <c r="AQ1524" s="130">
        <v>0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0</v>
      </c>
      <c r="BI1524" s="22">
        <f t="shared" si="69"/>
        <v>0</v>
      </c>
      <c r="BJ1524" s="22">
        <f t="shared" si="70"/>
        <v>0</v>
      </c>
      <c r="BK1524" s="22">
        <f t="shared" si="71"/>
        <v>0</v>
      </c>
    </row>
    <row r="1525" spans="1:63" x14ac:dyDescent="0.35">
      <c r="A1525" s="23" t="s">
        <v>3002</v>
      </c>
      <c r="B1525" s="90" t="s">
        <v>2995</v>
      </c>
      <c r="C1525" s="80">
        <v>8</v>
      </c>
      <c r="D1525" s="81" t="s">
        <v>23</v>
      </c>
      <c r="E1525" s="79" t="s">
        <v>458</v>
      </c>
      <c r="F1525" s="79" t="s">
        <v>635</v>
      </c>
      <c r="G1525" s="79" t="s">
        <v>918</v>
      </c>
      <c r="H1525" s="79" t="s">
        <v>656</v>
      </c>
      <c r="I1525" s="79" t="s">
        <v>919</v>
      </c>
      <c r="J1525" s="79" t="s">
        <v>658</v>
      </c>
      <c r="K1525" s="79" t="s">
        <v>472</v>
      </c>
      <c r="L1525" s="79" t="s">
        <v>637</v>
      </c>
      <c r="M1525" s="79" t="s">
        <v>650</v>
      </c>
      <c r="N1525" s="80">
        <v>1</v>
      </c>
      <c r="O1525" s="80">
        <v>1</v>
      </c>
      <c r="P1525" s="80">
        <v>1</v>
      </c>
      <c r="Q1525" s="82">
        <v>1</v>
      </c>
      <c r="R1525" s="82">
        <v>1</v>
      </c>
      <c r="S1525" s="82">
        <v>1</v>
      </c>
      <c r="T1525" s="82">
        <v>0</v>
      </c>
      <c r="U1525" s="82">
        <v>0</v>
      </c>
      <c r="V1525" s="82">
        <v>0</v>
      </c>
      <c r="W1525" s="77">
        <v>451792.5</v>
      </c>
      <c r="X1525" s="77">
        <v>0</v>
      </c>
      <c r="Y1525" s="77">
        <v>0</v>
      </c>
      <c r="Z1525" s="77">
        <v>2232.61</v>
      </c>
      <c r="AA1525" s="77">
        <v>0</v>
      </c>
      <c r="AB1525" s="77">
        <v>0</v>
      </c>
      <c r="AC1525" s="77">
        <v>0</v>
      </c>
      <c r="AD1525" s="77">
        <v>451792.5</v>
      </c>
      <c r="AE1525" s="139">
        <v>45118</v>
      </c>
      <c r="AF1525" s="141">
        <v>48040</v>
      </c>
      <c r="AG1525" s="84">
        <v>451792.5</v>
      </c>
      <c r="AH1525" s="84">
        <v>7.3638888888888889</v>
      </c>
      <c r="AI1525" s="84">
        <v>8</v>
      </c>
      <c r="AJ1525" s="136">
        <v>5.9299999999999999E-2</v>
      </c>
      <c r="AK1525" s="79" t="s">
        <v>651</v>
      </c>
      <c r="AL1525" s="79" t="s">
        <v>652</v>
      </c>
      <c r="AM1525" s="130">
        <v>0</v>
      </c>
      <c r="AN1525" s="130">
        <v>0</v>
      </c>
      <c r="AO1525" s="130">
        <v>0</v>
      </c>
      <c r="AP1525" s="130">
        <v>0</v>
      </c>
      <c r="AQ1525" s="130">
        <v>0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0</v>
      </c>
      <c r="BI1525" s="22">
        <f t="shared" si="69"/>
        <v>0</v>
      </c>
      <c r="BJ1525" s="22">
        <f t="shared" si="70"/>
        <v>0</v>
      </c>
      <c r="BK1525" s="22">
        <f t="shared" si="71"/>
        <v>0</v>
      </c>
    </row>
    <row r="1526" spans="1:63" x14ac:dyDescent="0.35">
      <c r="A1526" s="23" t="s">
        <v>3003</v>
      </c>
      <c r="B1526" s="90" t="s">
        <v>2995</v>
      </c>
      <c r="C1526" s="80">
        <v>9</v>
      </c>
      <c r="D1526" s="81" t="s">
        <v>23</v>
      </c>
      <c r="E1526" s="79" t="s">
        <v>458</v>
      </c>
      <c r="F1526" s="79" t="s">
        <v>635</v>
      </c>
      <c r="G1526" s="79" t="s">
        <v>918</v>
      </c>
      <c r="H1526" s="79" t="s">
        <v>656</v>
      </c>
      <c r="I1526" s="79" t="s">
        <v>919</v>
      </c>
      <c r="J1526" s="79" t="s">
        <v>658</v>
      </c>
      <c r="K1526" s="79" t="s">
        <v>472</v>
      </c>
      <c r="L1526" s="79" t="s">
        <v>637</v>
      </c>
      <c r="M1526" s="79" t="s">
        <v>650</v>
      </c>
      <c r="N1526" s="80">
        <v>1</v>
      </c>
      <c r="O1526" s="80">
        <v>1</v>
      </c>
      <c r="P1526" s="80">
        <v>1</v>
      </c>
      <c r="Q1526" s="82">
        <v>1</v>
      </c>
      <c r="R1526" s="82">
        <v>1</v>
      </c>
      <c r="S1526" s="82">
        <v>1</v>
      </c>
      <c r="T1526" s="82">
        <v>0</v>
      </c>
      <c r="U1526" s="82">
        <v>0</v>
      </c>
      <c r="V1526" s="82">
        <v>0</v>
      </c>
      <c r="W1526" s="77">
        <v>2150402.5</v>
      </c>
      <c r="X1526" s="77">
        <v>0</v>
      </c>
      <c r="Y1526" s="77">
        <v>0</v>
      </c>
      <c r="Z1526" s="77">
        <v>11128.33</v>
      </c>
      <c r="AA1526" s="77">
        <v>0</v>
      </c>
      <c r="AB1526" s="77">
        <v>0</v>
      </c>
      <c r="AC1526" s="77">
        <v>0</v>
      </c>
      <c r="AD1526" s="77">
        <v>2150402.5</v>
      </c>
      <c r="AE1526" s="139">
        <v>45118</v>
      </c>
      <c r="AF1526" s="141">
        <v>48406</v>
      </c>
      <c r="AG1526" s="84">
        <v>2150402.5</v>
      </c>
      <c r="AH1526" s="84">
        <v>8.3638888888888889</v>
      </c>
      <c r="AI1526" s="84">
        <v>9</v>
      </c>
      <c r="AJ1526" s="136">
        <v>6.2100000000000002E-2</v>
      </c>
      <c r="AK1526" s="79" t="s">
        <v>651</v>
      </c>
      <c r="AL1526" s="79" t="s">
        <v>652</v>
      </c>
      <c r="AM1526" s="130">
        <v>0</v>
      </c>
      <c r="AN1526" s="130">
        <v>0</v>
      </c>
      <c r="AO1526" s="130">
        <v>0</v>
      </c>
      <c r="AP1526" s="130">
        <v>0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0</v>
      </c>
      <c r="BI1526" s="22">
        <f t="shared" si="69"/>
        <v>0</v>
      </c>
      <c r="BJ1526" s="22">
        <f t="shared" si="70"/>
        <v>0</v>
      </c>
      <c r="BK1526" s="22">
        <f t="shared" si="71"/>
        <v>0</v>
      </c>
    </row>
    <row r="1527" spans="1:63" x14ac:dyDescent="0.35">
      <c r="A1527" s="23" t="s">
        <v>3004</v>
      </c>
      <c r="B1527" s="90" t="s">
        <v>2995</v>
      </c>
      <c r="C1527" s="80">
        <v>10</v>
      </c>
      <c r="D1527" s="81" t="s">
        <v>23</v>
      </c>
      <c r="E1527" s="79" t="s">
        <v>458</v>
      </c>
      <c r="F1527" s="79" t="s">
        <v>635</v>
      </c>
      <c r="G1527" s="79" t="s">
        <v>918</v>
      </c>
      <c r="H1527" s="79" t="s">
        <v>656</v>
      </c>
      <c r="I1527" s="79" t="s">
        <v>919</v>
      </c>
      <c r="J1527" s="79" t="s">
        <v>658</v>
      </c>
      <c r="K1527" s="79" t="s">
        <v>472</v>
      </c>
      <c r="L1527" s="79" t="s">
        <v>637</v>
      </c>
      <c r="M1527" s="79" t="s">
        <v>650</v>
      </c>
      <c r="N1527" s="80">
        <v>1</v>
      </c>
      <c r="O1527" s="80">
        <v>1</v>
      </c>
      <c r="P1527" s="80">
        <v>1</v>
      </c>
      <c r="Q1527" s="82">
        <v>1</v>
      </c>
      <c r="R1527" s="82">
        <v>1</v>
      </c>
      <c r="S1527" s="82">
        <v>1</v>
      </c>
      <c r="T1527" s="82">
        <v>0</v>
      </c>
      <c r="U1527" s="82">
        <v>0</v>
      </c>
      <c r="V1527" s="82">
        <v>0</v>
      </c>
      <c r="W1527" s="77">
        <v>1392547.5</v>
      </c>
      <c r="X1527" s="77">
        <v>0</v>
      </c>
      <c r="Y1527" s="77">
        <v>0</v>
      </c>
      <c r="Z1527" s="77">
        <v>7542.97</v>
      </c>
      <c r="AA1527" s="77">
        <v>0</v>
      </c>
      <c r="AB1527" s="77">
        <v>0</v>
      </c>
      <c r="AC1527" s="77">
        <v>0</v>
      </c>
      <c r="AD1527" s="77">
        <v>1392547.5</v>
      </c>
      <c r="AE1527" s="139">
        <v>45118</v>
      </c>
      <c r="AF1527" s="141">
        <v>48771</v>
      </c>
      <c r="AG1527" s="84">
        <v>1392547.5</v>
      </c>
      <c r="AH1527" s="84">
        <v>9.3638888888888889</v>
      </c>
      <c r="AI1527" s="84">
        <v>10</v>
      </c>
      <c r="AJ1527" s="136">
        <v>6.5000000000000002E-2</v>
      </c>
      <c r="AK1527" s="79" t="s">
        <v>651</v>
      </c>
      <c r="AL1527" s="79" t="s">
        <v>652</v>
      </c>
      <c r="AM1527" s="130">
        <v>0</v>
      </c>
      <c r="AN1527" s="130">
        <v>0</v>
      </c>
      <c r="AO1527" s="130">
        <v>0</v>
      </c>
      <c r="AP1527" s="130">
        <v>0</v>
      </c>
      <c r="AQ1527" s="130">
        <v>0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0</v>
      </c>
      <c r="BI1527" s="22">
        <f t="shared" si="69"/>
        <v>0</v>
      </c>
      <c r="BJ1527" s="22">
        <f t="shared" si="70"/>
        <v>0</v>
      </c>
      <c r="BK1527" s="22">
        <f t="shared" si="71"/>
        <v>0</v>
      </c>
    </row>
    <row r="1528" spans="1:63" x14ac:dyDescent="0.35">
      <c r="A1528" s="23" t="s">
        <v>3005</v>
      </c>
      <c r="B1528" s="90" t="s">
        <v>3006</v>
      </c>
      <c r="C1528" s="80">
        <v>1</v>
      </c>
      <c r="D1528" s="81" t="s">
        <v>23</v>
      </c>
      <c r="E1528" s="79" t="s">
        <v>458</v>
      </c>
      <c r="F1528" s="79" t="s">
        <v>635</v>
      </c>
      <c r="G1528" s="79" t="s">
        <v>655</v>
      </c>
      <c r="H1528" s="79" t="s">
        <v>656</v>
      </c>
      <c r="I1528" s="79" t="s">
        <v>657</v>
      </c>
      <c r="J1528" s="79" t="s">
        <v>658</v>
      </c>
      <c r="K1528" s="79" t="s">
        <v>471</v>
      </c>
      <c r="L1528" s="79" t="s">
        <v>637</v>
      </c>
      <c r="M1528" s="79" t="s">
        <v>650</v>
      </c>
      <c r="N1528" s="80">
        <v>1</v>
      </c>
      <c r="O1528" s="80">
        <v>1</v>
      </c>
      <c r="P1528" s="80">
        <v>1</v>
      </c>
      <c r="Q1528" s="82">
        <v>1</v>
      </c>
      <c r="R1528" s="82">
        <v>1</v>
      </c>
      <c r="S1528" s="82">
        <v>1</v>
      </c>
      <c r="T1528" s="82">
        <v>0</v>
      </c>
      <c r="U1528" s="82">
        <v>0</v>
      </c>
      <c r="V1528" s="82">
        <v>0</v>
      </c>
      <c r="W1528" s="77">
        <v>5667701.0899999999</v>
      </c>
      <c r="X1528" s="77">
        <v>0</v>
      </c>
      <c r="Y1528" s="77">
        <v>0</v>
      </c>
      <c r="Z1528" s="77">
        <v>0</v>
      </c>
      <c r="AA1528" s="77">
        <v>0</v>
      </c>
      <c r="AB1528" s="77">
        <v>0</v>
      </c>
      <c r="AC1528" s="77">
        <v>0</v>
      </c>
      <c r="AD1528" s="77">
        <v>5667701.0899999999</v>
      </c>
      <c r="AE1528" s="139">
        <v>45000</v>
      </c>
      <c r="AF1528" s="141">
        <v>47192</v>
      </c>
      <c r="AG1528" s="84">
        <v>5667701.0899999999</v>
      </c>
      <c r="AH1528" s="84">
        <v>5.041666666666667</v>
      </c>
      <c r="AI1528" s="84">
        <v>6</v>
      </c>
      <c r="AJ1528" s="136">
        <v>7.3772000000000004E-2</v>
      </c>
      <c r="AK1528" s="79" t="s">
        <v>651</v>
      </c>
      <c r="AL1528" s="79" t="s">
        <v>652</v>
      </c>
      <c r="AM1528" s="130">
        <v>0</v>
      </c>
      <c r="AN1528" s="130">
        <v>0</v>
      </c>
      <c r="AO1528" s="130">
        <v>0</v>
      </c>
      <c r="AP1528" s="130">
        <v>0</v>
      </c>
      <c r="AQ1528" s="130">
        <v>0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0</v>
      </c>
      <c r="BI1528" s="22">
        <f t="shared" si="69"/>
        <v>0</v>
      </c>
      <c r="BJ1528" s="22">
        <f t="shared" si="70"/>
        <v>0</v>
      </c>
      <c r="BK1528" s="22">
        <f t="shared" si="71"/>
        <v>0</v>
      </c>
    </row>
    <row r="1529" spans="1:63" x14ac:dyDescent="0.35">
      <c r="A1529" s="23" t="s">
        <v>3007</v>
      </c>
      <c r="B1529" s="90" t="s">
        <v>3008</v>
      </c>
      <c r="C1529" s="80">
        <v>1</v>
      </c>
      <c r="D1529" s="81" t="s">
        <v>23</v>
      </c>
      <c r="E1529" s="79" t="s">
        <v>458</v>
      </c>
      <c r="F1529" s="79" t="s">
        <v>635</v>
      </c>
      <c r="G1529" s="79" t="s">
        <v>655</v>
      </c>
      <c r="H1529" s="79" t="s">
        <v>656</v>
      </c>
      <c r="I1529" s="79" t="s">
        <v>657</v>
      </c>
      <c r="J1529" s="79" t="s">
        <v>658</v>
      </c>
      <c r="K1529" s="79" t="s">
        <v>471</v>
      </c>
      <c r="L1529" s="79" t="s">
        <v>637</v>
      </c>
      <c r="M1529" s="79" t="s">
        <v>650</v>
      </c>
      <c r="N1529" s="80">
        <v>1</v>
      </c>
      <c r="O1529" s="80">
        <v>1</v>
      </c>
      <c r="P1529" s="80">
        <v>1</v>
      </c>
      <c r="Q1529" s="82">
        <v>1</v>
      </c>
      <c r="R1529" s="82">
        <v>1</v>
      </c>
      <c r="S1529" s="82">
        <v>1</v>
      </c>
      <c r="T1529" s="82">
        <v>0</v>
      </c>
      <c r="U1529" s="82">
        <v>0</v>
      </c>
      <c r="V1529" s="82">
        <v>0</v>
      </c>
      <c r="W1529" s="77">
        <v>2327282.14</v>
      </c>
      <c r="X1529" s="77">
        <v>0</v>
      </c>
      <c r="Y1529" s="77">
        <v>0</v>
      </c>
      <c r="Z1529" s="77">
        <v>0</v>
      </c>
      <c r="AA1529" s="77">
        <v>0</v>
      </c>
      <c r="AB1529" s="77">
        <v>0</v>
      </c>
      <c r="AC1529" s="77">
        <v>0</v>
      </c>
      <c r="AD1529" s="77">
        <v>2327282.14</v>
      </c>
      <c r="AE1529" s="139">
        <v>45000</v>
      </c>
      <c r="AF1529" s="141">
        <v>47192</v>
      </c>
      <c r="AG1529" s="84">
        <v>2327282.14</v>
      </c>
      <c r="AH1529" s="84">
        <v>5.041666666666667</v>
      </c>
      <c r="AI1529" s="84">
        <v>6</v>
      </c>
      <c r="AJ1529" s="136">
        <v>7.3772000000000004E-2</v>
      </c>
      <c r="AK1529" s="79" t="s">
        <v>651</v>
      </c>
      <c r="AL1529" s="79" t="s">
        <v>652</v>
      </c>
      <c r="AM1529" s="130">
        <v>0</v>
      </c>
      <c r="AN1529" s="130">
        <v>0</v>
      </c>
      <c r="AO1529" s="130">
        <v>0</v>
      </c>
      <c r="AP1529" s="130">
        <v>0</v>
      </c>
      <c r="AQ1529" s="130">
        <v>0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0</v>
      </c>
      <c r="BI1529" s="22">
        <f t="shared" si="69"/>
        <v>0</v>
      </c>
      <c r="BJ1529" s="22">
        <f t="shared" si="70"/>
        <v>0</v>
      </c>
      <c r="BK1529" s="22">
        <f t="shared" si="71"/>
        <v>0</v>
      </c>
    </row>
    <row r="1530" spans="1:63" x14ac:dyDescent="0.35">
      <c r="A1530" s="23" t="s">
        <v>3009</v>
      </c>
      <c r="B1530" s="90" t="s">
        <v>3010</v>
      </c>
      <c r="C1530" s="80">
        <v>1</v>
      </c>
      <c r="D1530" s="81" t="s">
        <v>23</v>
      </c>
      <c r="E1530" s="79" t="s">
        <v>458</v>
      </c>
      <c r="F1530" s="79" t="s">
        <v>635</v>
      </c>
      <c r="G1530" s="79" t="s">
        <v>655</v>
      </c>
      <c r="H1530" s="79" t="s">
        <v>656</v>
      </c>
      <c r="I1530" s="79" t="s">
        <v>657</v>
      </c>
      <c r="J1530" s="79" t="s">
        <v>658</v>
      </c>
      <c r="K1530" s="79" t="s">
        <v>471</v>
      </c>
      <c r="L1530" s="79" t="s">
        <v>637</v>
      </c>
      <c r="M1530" s="79" t="s">
        <v>650</v>
      </c>
      <c r="N1530" s="80">
        <v>1</v>
      </c>
      <c r="O1530" s="80">
        <v>1</v>
      </c>
      <c r="P1530" s="80">
        <v>1</v>
      </c>
      <c r="Q1530" s="82">
        <v>1</v>
      </c>
      <c r="R1530" s="82">
        <v>1</v>
      </c>
      <c r="S1530" s="82">
        <v>1</v>
      </c>
      <c r="T1530" s="82">
        <v>0</v>
      </c>
      <c r="U1530" s="82">
        <v>0</v>
      </c>
      <c r="V1530" s="82">
        <v>0</v>
      </c>
      <c r="W1530" s="77">
        <v>3676061.67</v>
      </c>
      <c r="X1530" s="77">
        <v>0</v>
      </c>
      <c r="Y1530" s="77">
        <v>0</v>
      </c>
      <c r="Z1530" s="77">
        <v>0</v>
      </c>
      <c r="AA1530" s="77">
        <v>0</v>
      </c>
      <c r="AB1530" s="77">
        <v>0</v>
      </c>
      <c r="AC1530" s="77">
        <v>0</v>
      </c>
      <c r="AD1530" s="77">
        <v>3676061.67</v>
      </c>
      <c r="AE1530" s="139">
        <v>45000</v>
      </c>
      <c r="AF1530" s="141">
        <v>47192</v>
      </c>
      <c r="AG1530" s="84">
        <v>3676061.67</v>
      </c>
      <c r="AH1530" s="84">
        <v>5.041666666666667</v>
      </c>
      <c r="AI1530" s="84">
        <v>6</v>
      </c>
      <c r="AJ1530" s="136">
        <v>7.3772000000000004E-2</v>
      </c>
      <c r="AK1530" s="79" t="s">
        <v>651</v>
      </c>
      <c r="AL1530" s="79" t="s">
        <v>652</v>
      </c>
      <c r="AM1530" s="130">
        <v>0</v>
      </c>
      <c r="AN1530" s="130">
        <v>0</v>
      </c>
      <c r="AO1530" s="130">
        <v>0</v>
      </c>
      <c r="AP1530" s="130">
        <v>0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0</v>
      </c>
      <c r="BI1530" s="22">
        <f t="shared" si="69"/>
        <v>0</v>
      </c>
      <c r="BJ1530" s="22">
        <f t="shared" si="70"/>
        <v>0</v>
      </c>
      <c r="BK1530" s="22">
        <f t="shared" si="71"/>
        <v>0</v>
      </c>
    </row>
    <row r="1531" spans="1:63" x14ac:dyDescent="0.35">
      <c r="A1531" s="23" t="s">
        <v>3011</v>
      </c>
      <c r="B1531" s="90" t="s">
        <v>3012</v>
      </c>
      <c r="C1531" s="80">
        <v>1</v>
      </c>
      <c r="D1531" s="81" t="s">
        <v>23</v>
      </c>
      <c r="E1531" s="79" t="s">
        <v>458</v>
      </c>
      <c r="F1531" s="79" t="s">
        <v>635</v>
      </c>
      <c r="G1531" s="79" t="s">
        <v>655</v>
      </c>
      <c r="H1531" s="79" t="s">
        <v>656</v>
      </c>
      <c r="I1531" s="79" t="s">
        <v>657</v>
      </c>
      <c r="J1531" s="79" t="s">
        <v>658</v>
      </c>
      <c r="K1531" s="79" t="s">
        <v>471</v>
      </c>
      <c r="L1531" s="79" t="s">
        <v>637</v>
      </c>
      <c r="M1531" s="79" t="s">
        <v>650</v>
      </c>
      <c r="N1531" s="80">
        <v>1</v>
      </c>
      <c r="O1531" s="80">
        <v>1</v>
      </c>
      <c r="P1531" s="80">
        <v>1</v>
      </c>
      <c r="Q1531" s="82">
        <v>1</v>
      </c>
      <c r="R1531" s="82">
        <v>1</v>
      </c>
      <c r="S1531" s="82">
        <v>1</v>
      </c>
      <c r="T1531" s="82">
        <v>0</v>
      </c>
      <c r="U1531" s="82">
        <v>0</v>
      </c>
      <c r="V1531" s="82">
        <v>0</v>
      </c>
      <c r="W1531" s="77">
        <v>3354715.72</v>
      </c>
      <c r="X1531" s="77">
        <v>0</v>
      </c>
      <c r="Y1531" s="77">
        <v>0</v>
      </c>
      <c r="Z1531" s="77">
        <v>0</v>
      </c>
      <c r="AA1531" s="77">
        <v>0</v>
      </c>
      <c r="AB1531" s="77">
        <v>0</v>
      </c>
      <c r="AC1531" s="77">
        <v>0</v>
      </c>
      <c r="AD1531" s="77">
        <v>3354715.72</v>
      </c>
      <c r="AE1531" s="139">
        <v>45000</v>
      </c>
      <c r="AF1531" s="141">
        <v>47192</v>
      </c>
      <c r="AG1531" s="84">
        <v>3354715.72</v>
      </c>
      <c r="AH1531" s="84">
        <v>5.041666666666667</v>
      </c>
      <c r="AI1531" s="84">
        <v>6</v>
      </c>
      <c r="AJ1531" s="136">
        <v>7.3772000000000004E-2</v>
      </c>
      <c r="AK1531" s="79" t="s">
        <v>651</v>
      </c>
      <c r="AL1531" s="79" t="s">
        <v>652</v>
      </c>
      <c r="AM1531" s="130">
        <v>0</v>
      </c>
      <c r="AN1531" s="130">
        <v>0</v>
      </c>
      <c r="AO1531" s="130">
        <v>0</v>
      </c>
      <c r="AP1531" s="130">
        <v>0</v>
      </c>
      <c r="AQ1531" s="130">
        <v>0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0</v>
      </c>
      <c r="BI1531" s="22">
        <f t="shared" si="69"/>
        <v>0</v>
      </c>
      <c r="BJ1531" s="22">
        <f t="shared" si="70"/>
        <v>0</v>
      </c>
      <c r="BK1531" s="22">
        <f t="shared" si="71"/>
        <v>0</v>
      </c>
    </row>
    <row r="1532" spans="1:63" x14ac:dyDescent="0.35">
      <c r="A1532" s="23" t="s">
        <v>3017</v>
      </c>
      <c r="B1532" s="90" t="s">
        <v>3018</v>
      </c>
      <c r="C1532" s="80">
        <v>1</v>
      </c>
      <c r="D1532" s="81" t="s">
        <v>23</v>
      </c>
      <c r="E1532" s="79" t="s">
        <v>458</v>
      </c>
      <c r="F1532" s="79" t="s">
        <v>635</v>
      </c>
      <c r="G1532" s="79" t="s">
        <v>655</v>
      </c>
      <c r="H1532" s="79" t="s">
        <v>656</v>
      </c>
      <c r="I1532" s="79" t="s">
        <v>657</v>
      </c>
      <c r="J1532" s="79" t="s">
        <v>658</v>
      </c>
      <c r="K1532" s="79" t="s">
        <v>471</v>
      </c>
      <c r="L1532" s="79" t="s">
        <v>637</v>
      </c>
      <c r="M1532" s="79" t="s">
        <v>650</v>
      </c>
      <c r="N1532" s="80">
        <v>1</v>
      </c>
      <c r="O1532" s="80">
        <v>1</v>
      </c>
      <c r="P1532" s="80">
        <v>1</v>
      </c>
      <c r="Q1532" s="82">
        <v>1</v>
      </c>
      <c r="R1532" s="82">
        <v>1</v>
      </c>
      <c r="S1532" s="82">
        <v>1</v>
      </c>
      <c r="T1532" s="82">
        <v>0</v>
      </c>
      <c r="U1532" s="82">
        <v>0</v>
      </c>
      <c r="V1532" s="82">
        <v>0</v>
      </c>
      <c r="W1532" s="77">
        <v>7191734.7999999998</v>
      </c>
      <c r="X1532" s="77">
        <v>0</v>
      </c>
      <c r="Y1532" s="77">
        <v>0</v>
      </c>
      <c r="Z1532" s="77">
        <v>0</v>
      </c>
      <c r="AA1532" s="77">
        <v>0</v>
      </c>
      <c r="AB1532" s="77">
        <v>0</v>
      </c>
      <c r="AC1532" s="77">
        <v>0</v>
      </c>
      <c r="AD1532" s="77">
        <v>7191734.7999999998</v>
      </c>
      <c r="AE1532" s="139">
        <v>44987</v>
      </c>
      <c r="AF1532" s="141">
        <v>46083</v>
      </c>
      <c r="AG1532" s="84">
        <v>7191734.7999999998</v>
      </c>
      <c r="AH1532" s="84">
        <v>2.0055555555555555</v>
      </c>
      <c r="AI1532" s="84">
        <v>3</v>
      </c>
      <c r="AJ1532" s="136">
        <v>6.1652999999999999E-2</v>
      </c>
      <c r="AK1532" s="79" t="s">
        <v>651</v>
      </c>
      <c r="AL1532" s="79" t="s">
        <v>652</v>
      </c>
      <c r="AM1532" s="130">
        <v>0</v>
      </c>
      <c r="AN1532" s="130">
        <v>0</v>
      </c>
      <c r="AO1532" s="130">
        <v>0</v>
      </c>
      <c r="AP1532" s="130">
        <v>0</v>
      </c>
      <c r="AQ1532" s="130">
        <v>0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0</v>
      </c>
      <c r="BI1532" s="22">
        <f t="shared" si="69"/>
        <v>0</v>
      </c>
      <c r="BJ1532" s="22">
        <f t="shared" si="70"/>
        <v>0</v>
      </c>
      <c r="BK1532" s="22">
        <f t="shared" si="71"/>
        <v>0</v>
      </c>
    </row>
    <row r="1533" spans="1:63" x14ac:dyDescent="0.35">
      <c r="A1533" s="23" t="s">
        <v>3019</v>
      </c>
      <c r="B1533" s="90" t="s">
        <v>3020</v>
      </c>
      <c r="C1533" s="80">
        <v>1</v>
      </c>
      <c r="D1533" s="81" t="s">
        <v>23</v>
      </c>
      <c r="E1533" s="79" t="s">
        <v>458</v>
      </c>
      <c r="F1533" s="79" t="s">
        <v>635</v>
      </c>
      <c r="G1533" s="79" t="s">
        <v>655</v>
      </c>
      <c r="H1533" s="79" t="s">
        <v>656</v>
      </c>
      <c r="I1533" s="79" t="s">
        <v>657</v>
      </c>
      <c r="J1533" s="79" t="s">
        <v>658</v>
      </c>
      <c r="K1533" s="79" t="s">
        <v>471</v>
      </c>
      <c r="L1533" s="79" t="s">
        <v>637</v>
      </c>
      <c r="M1533" s="79" t="s">
        <v>650</v>
      </c>
      <c r="N1533" s="80">
        <v>1</v>
      </c>
      <c r="O1533" s="80">
        <v>1</v>
      </c>
      <c r="P1533" s="80">
        <v>1</v>
      </c>
      <c r="Q1533" s="82">
        <v>1</v>
      </c>
      <c r="R1533" s="82">
        <v>1</v>
      </c>
      <c r="S1533" s="82">
        <v>1</v>
      </c>
      <c r="T1533" s="82">
        <v>0</v>
      </c>
      <c r="U1533" s="82">
        <v>0</v>
      </c>
      <c r="V1533" s="82">
        <v>0</v>
      </c>
      <c r="W1533" s="77">
        <v>7172766.4500000002</v>
      </c>
      <c r="X1533" s="77">
        <v>0</v>
      </c>
      <c r="Y1533" s="77">
        <v>0</v>
      </c>
      <c r="Z1533" s="77">
        <v>0</v>
      </c>
      <c r="AA1533" s="77">
        <v>0</v>
      </c>
      <c r="AB1533" s="77">
        <v>0</v>
      </c>
      <c r="AC1533" s="77">
        <v>0</v>
      </c>
      <c r="AD1533" s="77">
        <v>7172766.4500000002</v>
      </c>
      <c r="AE1533" s="139">
        <v>44995</v>
      </c>
      <c r="AF1533" s="141">
        <v>46822</v>
      </c>
      <c r="AG1533" s="84">
        <v>7172766.4500000002</v>
      </c>
      <c r="AH1533" s="84">
        <v>4.0277777777777777</v>
      </c>
      <c r="AI1533" s="84">
        <v>5</v>
      </c>
      <c r="AJ1533" s="136">
        <v>7.1294999999999997E-2</v>
      </c>
      <c r="AK1533" s="79" t="s">
        <v>651</v>
      </c>
      <c r="AL1533" s="79" t="s">
        <v>652</v>
      </c>
      <c r="AM1533" s="130">
        <v>0</v>
      </c>
      <c r="AN1533" s="130">
        <v>0</v>
      </c>
      <c r="AO1533" s="130">
        <v>0</v>
      </c>
      <c r="AP1533" s="130">
        <v>0</v>
      </c>
      <c r="AQ1533" s="130">
        <v>0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0</v>
      </c>
      <c r="BI1533" s="22">
        <f t="shared" si="69"/>
        <v>0</v>
      </c>
      <c r="BJ1533" s="22">
        <f t="shared" si="70"/>
        <v>0</v>
      </c>
      <c r="BK1533" s="22">
        <f t="shared" si="71"/>
        <v>0</v>
      </c>
    </row>
    <row r="1534" spans="1:63" x14ac:dyDescent="0.35">
      <c r="A1534" s="23" t="s">
        <v>3021</v>
      </c>
      <c r="B1534" s="90" t="s">
        <v>3022</v>
      </c>
      <c r="C1534" s="80">
        <v>1</v>
      </c>
      <c r="D1534" s="81" t="s">
        <v>23</v>
      </c>
      <c r="E1534" s="79" t="s">
        <v>458</v>
      </c>
      <c r="F1534" s="79" t="s">
        <v>635</v>
      </c>
      <c r="G1534" s="79" t="s">
        <v>655</v>
      </c>
      <c r="H1534" s="79" t="s">
        <v>656</v>
      </c>
      <c r="I1534" s="79" t="s">
        <v>657</v>
      </c>
      <c r="J1534" s="79" t="s">
        <v>658</v>
      </c>
      <c r="K1534" s="79" t="s">
        <v>471</v>
      </c>
      <c r="L1534" s="79" t="s">
        <v>637</v>
      </c>
      <c r="M1534" s="79" t="s">
        <v>650</v>
      </c>
      <c r="N1534" s="80">
        <v>1</v>
      </c>
      <c r="O1534" s="80">
        <v>1</v>
      </c>
      <c r="P1534" s="80">
        <v>1</v>
      </c>
      <c r="Q1534" s="82">
        <v>1</v>
      </c>
      <c r="R1534" s="82">
        <v>1</v>
      </c>
      <c r="S1534" s="82">
        <v>1</v>
      </c>
      <c r="T1534" s="82">
        <v>0</v>
      </c>
      <c r="U1534" s="82">
        <v>0</v>
      </c>
      <c r="V1534" s="82">
        <v>0</v>
      </c>
      <c r="W1534" s="77">
        <v>2180249.61</v>
      </c>
      <c r="X1534" s="77">
        <v>0</v>
      </c>
      <c r="Y1534" s="77">
        <v>0</v>
      </c>
      <c r="Z1534" s="77">
        <v>0</v>
      </c>
      <c r="AA1534" s="77">
        <v>0</v>
      </c>
      <c r="AB1534" s="77">
        <v>0</v>
      </c>
      <c r="AC1534" s="77">
        <v>0</v>
      </c>
      <c r="AD1534" s="77">
        <v>2180249.61</v>
      </c>
      <c r="AE1534" s="139">
        <v>44987</v>
      </c>
      <c r="AF1534" s="141">
        <v>46083</v>
      </c>
      <c r="AG1534" s="84">
        <v>2180249.61</v>
      </c>
      <c r="AH1534" s="84">
        <v>2.0055555555555555</v>
      </c>
      <c r="AI1534" s="84">
        <v>3</v>
      </c>
      <c r="AJ1534" s="136">
        <v>6.1652999999999999E-2</v>
      </c>
      <c r="AK1534" s="79" t="s">
        <v>651</v>
      </c>
      <c r="AL1534" s="79" t="s">
        <v>652</v>
      </c>
      <c r="AM1534" s="130">
        <v>0</v>
      </c>
      <c r="AN1534" s="130">
        <v>0</v>
      </c>
      <c r="AO1534" s="130">
        <v>0</v>
      </c>
      <c r="AP1534" s="130">
        <v>0</v>
      </c>
      <c r="AQ1534" s="130">
        <v>0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0</v>
      </c>
      <c r="BI1534" s="22">
        <f t="shared" si="69"/>
        <v>0</v>
      </c>
      <c r="BJ1534" s="22">
        <f t="shared" si="70"/>
        <v>0</v>
      </c>
      <c r="BK1534" s="22">
        <f t="shared" si="71"/>
        <v>0</v>
      </c>
    </row>
    <row r="1535" spans="1:63" x14ac:dyDescent="0.35">
      <c r="A1535" s="23" t="s">
        <v>3023</v>
      </c>
      <c r="B1535" s="90" t="s">
        <v>3024</v>
      </c>
      <c r="C1535" s="80">
        <v>1</v>
      </c>
      <c r="D1535" s="81" t="s">
        <v>23</v>
      </c>
      <c r="E1535" s="79" t="s">
        <v>458</v>
      </c>
      <c r="F1535" s="79" t="s">
        <v>635</v>
      </c>
      <c r="G1535" s="79" t="s">
        <v>655</v>
      </c>
      <c r="H1535" s="79" t="s">
        <v>656</v>
      </c>
      <c r="I1535" s="79" t="s">
        <v>657</v>
      </c>
      <c r="J1535" s="79" t="s">
        <v>658</v>
      </c>
      <c r="K1535" s="79" t="s">
        <v>471</v>
      </c>
      <c r="L1535" s="79" t="s">
        <v>637</v>
      </c>
      <c r="M1535" s="79" t="s">
        <v>650</v>
      </c>
      <c r="N1535" s="80">
        <v>1</v>
      </c>
      <c r="O1535" s="80">
        <v>1</v>
      </c>
      <c r="P1535" s="80">
        <v>1</v>
      </c>
      <c r="Q1535" s="82">
        <v>1</v>
      </c>
      <c r="R1535" s="82">
        <v>1</v>
      </c>
      <c r="S1535" s="82">
        <v>1</v>
      </c>
      <c r="T1535" s="82">
        <v>0</v>
      </c>
      <c r="U1535" s="82">
        <v>0</v>
      </c>
      <c r="V1535" s="82">
        <v>0</v>
      </c>
      <c r="W1535" s="77">
        <v>166699.85999999999</v>
      </c>
      <c r="X1535" s="77">
        <v>0</v>
      </c>
      <c r="Y1535" s="77">
        <v>0</v>
      </c>
      <c r="Z1535" s="77">
        <v>0</v>
      </c>
      <c r="AA1535" s="77">
        <v>0</v>
      </c>
      <c r="AB1535" s="77">
        <v>0</v>
      </c>
      <c r="AC1535" s="77">
        <v>0</v>
      </c>
      <c r="AD1535" s="77">
        <v>166699.85999999999</v>
      </c>
      <c r="AE1535" s="139">
        <v>44995</v>
      </c>
      <c r="AF1535" s="141">
        <v>46822</v>
      </c>
      <c r="AG1535" s="84">
        <v>166699.85999999999</v>
      </c>
      <c r="AH1535" s="84">
        <v>4.0277777777777777</v>
      </c>
      <c r="AI1535" s="84">
        <v>5</v>
      </c>
      <c r="AJ1535" s="136">
        <v>7.1294999999999997E-2</v>
      </c>
      <c r="AK1535" s="79" t="s">
        <v>651</v>
      </c>
      <c r="AL1535" s="79" t="s">
        <v>652</v>
      </c>
      <c r="AM1535" s="130">
        <v>0</v>
      </c>
      <c r="AN1535" s="130">
        <v>0</v>
      </c>
      <c r="AO1535" s="130">
        <v>0</v>
      </c>
      <c r="AP1535" s="130">
        <v>0</v>
      </c>
      <c r="AQ1535" s="130">
        <v>0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0</v>
      </c>
      <c r="BI1535" s="22">
        <f t="shared" si="69"/>
        <v>0</v>
      </c>
      <c r="BJ1535" s="22">
        <f t="shared" si="70"/>
        <v>0</v>
      </c>
      <c r="BK1535" s="22">
        <f t="shared" si="71"/>
        <v>0</v>
      </c>
    </row>
    <row r="1536" spans="1:63" x14ac:dyDescent="0.35">
      <c r="A1536" s="23" t="s">
        <v>3025</v>
      </c>
      <c r="B1536" s="90" t="s">
        <v>3026</v>
      </c>
      <c r="C1536" s="80">
        <v>1</v>
      </c>
      <c r="D1536" s="81" t="s">
        <v>23</v>
      </c>
      <c r="E1536" s="79" t="s">
        <v>458</v>
      </c>
      <c r="F1536" s="79" t="s">
        <v>635</v>
      </c>
      <c r="G1536" s="79" t="s">
        <v>655</v>
      </c>
      <c r="H1536" s="79" t="s">
        <v>656</v>
      </c>
      <c r="I1536" s="79" t="s">
        <v>657</v>
      </c>
      <c r="J1536" s="79" t="s">
        <v>658</v>
      </c>
      <c r="K1536" s="79" t="s">
        <v>471</v>
      </c>
      <c r="L1536" s="79" t="s">
        <v>637</v>
      </c>
      <c r="M1536" s="79" t="s">
        <v>650</v>
      </c>
      <c r="N1536" s="80">
        <v>1</v>
      </c>
      <c r="O1536" s="80">
        <v>1</v>
      </c>
      <c r="P1536" s="80">
        <v>1</v>
      </c>
      <c r="Q1536" s="82">
        <v>1</v>
      </c>
      <c r="R1536" s="82">
        <v>1</v>
      </c>
      <c r="S1536" s="82">
        <v>1</v>
      </c>
      <c r="T1536" s="82">
        <v>0</v>
      </c>
      <c r="U1536" s="82">
        <v>0</v>
      </c>
      <c r="V1536" s="82">
        <v>0</v>
      </c>
      <c r="W1536" s="77">
        <v>96877.440000000002</v>
      </c>
      <c r="X1536" s="77">
        <v>0</v>
      </c>
      <c r="Y1536" s="77">
        <v>0</v>
      </c>
      <c r="Z1536" s="77">
        <v>0</v>
      </c>
      <c r="AA1536" s="77">
        <v>0</v>
      </c>
      <c r="AB1536" s="77">
        <v>0</v>
      </c>
      <c r="AC1536" s="77">
        <v>0</v>
      </c>
      <c r="AD1536" s="77">
        <v>96877.440000000002</v>
      </c>
      <c r="AE1536" s="139">
        <v>44995</v>
      </c>
      <c r="AF1536" s="141">
        <v>46822</v>
      </c>
      <c r="AG1536" s="84">
        <v>96877.440000000002</v>
      </c>
      <c r="AH1536" s="84">
        <v>4.0277777777777777</v>
      </c>
      <c r="AI1536" s="84">
        <v>5</v>
      </c>
      <c r="AJ1536" s="136">
        <v>7.1294999999999997E-2</v>
      </c>
      <c r="AK1536" s="79" t="s">
        <v>651</v>
      </c>
      <c r="AL1536" s="79" t="s">
        <v>652</v>
      </c>
      <c r="AM1536" s="130">
        <v>0</v>
      </c>
      <c r="AN1536" s="130">
        <v>0</v>
      </c>
      <c r="AO1536" s="130">
        <v>0</v>
      </c>
      <c r="AP1536" s="130">
        <v>0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0</v>
      </c>
      <c r="BI1536" s="22">
        <f t="shared" si="69"/>
        <v>0</v>
      </c>
      <c r="BJ1536" s="22">
        <f t="shared" si="70"/>
        <v>0</v>
      </c>
      <c r="BK1536" s="22">
        <f t="shared" si="71"/>
        <v>0</v>
      </c>
    </row>
    <row r="1537" spans="1:63" x14ac:dyDescent="0.35">
      <c r="A1537" s="23" t="s">
        <v>3027</v>
      </c>
      <c r="B1537" s="90" t="s">
        <v>3028</v>
      </c>
      <c r="C1537" s="80">
        <v>1</v>
      </c>
      <c r="D1537" s="81" t="s">
        <v>23</v>
      </c>
      <c r="E1537" s="79" t="s">
        <v>458</v>
      </c>
      <c r="F1537" s="79" t="s">
        <v>635</v>
      </c>
      <c r="G1537" s="79" t="s">
        <v>655</v>
      </c>
      <c r="H1537" s="79" t="s">
        <v>656</v>
      </c>
      <c r="I1537" s="79" t="s">
        <v>657</v>
      </c>
      <c r="J1537" s="79" t="s">
        <v>658</v>
      </c>
      <c r="K1537" s="79" t="s">
        <v>471</v>
      </c>
      <c r="L1537" s="79" t="s">
        <v>637</v>
      </c>
      <c r="M1537" s="79" t="s">
        <v>650</v>
      </c>
      <c r="N1537" s="80">
        <v>1</v>
      </c>
      <c r="O1537" s="80">
        <v>1</v>
      </c>
      <c r="P1537" s="80">
        <v>1</v>
      </c>
      <c r="Q1537" s="82">
        <v>1</v>
      </c>
      <c r="R1537" s="82">
        <v>1</v>
      </c>
      <c r="S1537" s="82">
        <v>1</v>
      </c>
      <c r="T1537" s="82">
        <v>0</v>
      </c>
      <c r="U1537" s="82">
        <v>0</v>
      </c>
      <c r="V1537" s="82">
        <v>0</v>
      </c>
      <c r="W1537" s="77">
        <v>190929.5</v>
      </c>
      <c r="X1537" s="77">
        <v>0</v>
      </c>
      <c r="Y1537" s="77">
        <v>0</v>
      </c>
      <c r="Z1537" s="77">
        <v>0</v>
      </c>
      <c r="AA1537" s="77">
        <v>0</v>
      </c>
      <c r="AB1537" s="77">
        <v>0</v>
      </c>
      <c r="AC1537" s="77">
        <v>0</v>
      </c>
      <c r="AD1537" s="77">
        <v>190929.5</v>
      </c>
      <c r="AE1537" s="139">
        <v>44995</v>
      </c>
      <c r="AF1537" s="141">
        <v>46822</v>
      </c>
      <c r="AG1537" s="84">
        <v>190929.5</v>
      </c>
      <c r="AH1537" s="84">
        <v>4.0277777777777777</v>
      </c>
      <c r="AI1537" s="84">
        <v>5</v>
      </c>
      <c r="AJ1537" s="136">
        <v>7.1294999999999997E-2</v>
      </c>
      <c r="AK1537" s="79" t="s">
        <v>651</v>
      </c>
      <c r="AL1537" s="79" t="s">
        <v>652</v>
      </c>
      <c r="AM1537" s="130">
        <v>0</v>
      </c>
      <c r="AN1537" s="130">
        <v>0</v>
      </c>
      <c r="AO1537" s="130">
        <v>0</v>
      </c>
      <c r="AP1537" s="130">
        <v>0</v>
      </c>
      <c r="AQ1537" s="130">
        <v>0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0</v>
      </c>
      <c r="BI1537" s="22">
        <f t="shared" si="69"/>
        <v>0</v>
      </c>
      <c r="BJ1537" s="22">
        <f t="shared" si="70"/>
        <v>0</v>
      </c>
      <c r="BK1537" s="22">
        <f t="shared" si="71"/>
        <v>0</v>
      </c>
    </row>
    <row r="1538" spans="1:63" x14ac:dyDescent="0.35">
      <c r="A1538" s="23" t="s">
        <v>3029</v>
      </c>
      <c r="B1538" s="90" t="s">
        <v>3030</v>
      </c>
      <c r="C1538" s="80">
        <v>1</v>
      </c>
      <c r="D1538" s="81" t="s">
        <v>23</v>
      </c>
      <c r="E1538" s="79" t="s">
        <v>458</v>
      </c>
      <c r="F1538" s="79" t="s">
        <v>635</v>
      </c>
      <c r="G1538" s="79" t="s">
        <v>655</v>
      </c>
      <c r="H1538" s="79" t="s">
        <v>656</v>
      </c>
      <c r="I1538" s="79" t="s">
        <v>657</v>
      </c>
      <c r="J1538" s="79" t="s">
        <v>658</v>
      </c>
      <c r="K1538" s="79" t="s">
        <v>471</v>
      </c>
      <c r="L1538" s="79" t="s">
        <v>637</v>
      </c>
      <c r="M1538" s="79" t="s">
        <v>650</v>
      </c>
      <c r="N1538" s="80">
        <v>1</v>
      </c>
      <c r="O1538" s="80">
        <v>1</v>
      </c>
      <c r="P1538" s="80">
        <v>1</v>
      </c>
      <c r="Q1538" s="82">
        <v>1</v>
      </c>
      <c r="R1538" s="82">
        <v>1</v>
      </c>
      <c r="S1538" s="82">
        <v>1</v>
      </c>
      <c r="T1538" s="82">
        <v>0</v>
      </c>
      <c r="U1538" s="82">
        <v>0</v>
      </c>
      <c r="V1538" s="82">
        <v>0</v>
      </c>
      <c r="W1538" s="77">
        <v>48390.87</v>
      </c>
      <c r="X1538" s="77">
        <v>0</v>
      </c>
      <c r="Y1538" s="77">
        <v>0</v>
      </c>
      <c r="Z1538" s="77">
        <v>0</v>
      </c>
      <c r="AA1538" s="77">
        <v>0</v>
      </c>
      <c r="AB1538" s="77">
        <v>0</v>
      </c>
      <c r="AC1538" s="77">
        <v>0</v>
      </c>
      <c r="AD1538" s="77">
        <v>48390.87</v>
      </c>
      <c r="AE1538" s="139">
        <v>44995</v>
      </c>
      <c r="AF1538" s="141">
        <v>46822</v>
      </c>
      <c r="AG1538" s="84">
        <v>48390.87</v>
      </c>
      <c r="AH1538" s="84">
        <v>4.0277777777777777</v>
      </c>
      <c r="AI1538" s="84">
        <v>5</v>
      </c>
      <c r="AJ1538" s="136">
        <v>7.1294999999999997E-2</v>
      </c>
      <c r="AK1538" s="79" t="s">
        <v>651</v>
      </c>
      <c r="AL1538" s="79" t="s">
        <v>652</v>
      </c>
      <c r="AM1538" s="130">
        <v>0</v>
      </c>
      <c r="AN1538" s="130">
        <v>0</v>
      </c>
      <c r="AO1538" s="130">
        <v>0</v>
      </c>
      <c r="AP1538" s="130">
        <v>0</v>
      </c>
      <c r="AQ1538" s="130">
        <v>0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0</v>
      </c>
      <c r="BI1538" s="22">
        <f t="shared" si="69"/>
        <v>0</v>
      </c>
      <c r="BJ1538" s="22">
        <f t="shared" si="70"/>
        <v>0</v>
      </c>
      <c r="BK1538" s="22">
        <f t="shared" si="71"/>
        <v>0</v>
      </c>
    </row>
    <row r="1539" spans="1:63" x14ac:dyDescent="0.35">
      <c r="A1539" s="23" t="s">
        <v>3031</v>
      </c>
      <c r="B1539" s="90" t="s">
        <v>3032</v>
      </c>
      <c r="C1539" s="80">
        <v>1</v>
      </c>
      <c r="D1539" s="81" t="s">
        <v>23</v>
      </c>
      <c r="E1539" s="79" t="s">
        <v>458</v>
      </c>
      <c r="F1539" s="79" t="s">
        <v>635</v>
      </c>
      <c r="G1539" s="79" t="s">
        <v>655</v>
      </c>
      <c r="H1539" s="79" t="s">
        <v>656</v>
      </c>
      <c r="I1539" s="79" t="s">
        <v>657</v>
      </c>
      <c r="J1539" s="79" t="s">
        <v>658</v>
      </c>
      <c r="K1539" s="79" t="s">
        <v>471</v>
      </c>
      <c r="L1539" s="79" t="s">
        <v>637</v>
      </c>
      <c r="M1539" s="79" t="s">
        <v>650</v>
      </c>
      <c r="N1539" s="80">
        <v>1</v>
      </c>
      <c r="O1539" s="80">
        <v>1</v>
      </c>
      <c r="P1539" s="80">
        <v>1</v>
      </c>
      <c r="Q1539" s="82">
        <v>1</v>
      </c>
      <c r="R1539" s="82">
        <v>1</v>
      </c>
      <c r="S1539" s="82">
        <v>1</v>
      </c>
      <c r="T1539" s="82">
        <v>0</v>
      </c>
      <c r="U1539" s="82">
        <v>0</v>
      </c>
      <c r="V1539" s="82">
        <v>0</v>
      </c>
      <c r="W1539" s="77">
        <v>58155.19</v>
      </c>
      <c r="X1539" s="77">
        <v>0</v>
      </c>
      <c r="Y1539" s="77">
        <v>0</v>
      </c>
      <c r="Z1539" s="77">
        <v>0</v>
      </c>
      <c r="AA1539" s="77">
        <v>0</v>
      </c>
      <c r="AB1539" s="77">
        <v>0</v>
      </c>
      <c r="AC1539" s="77">
        <v>0</v>
      </c>
      <c r="AD1539" s="77">
        <v>58155.19</v>
      </c>
      <c r="AE1539" s="139">
        <v>44995</v>
      </c>
      <c r="AF1539" s="141">
        <v>46822</v>
      </c>
      <c r="AG1539" s="84">
        <v>58155.19</v>
      </c>
      <c r="AH1539" s="84">
        <v>4.0277777777777777</v>
      </c>
      <c r="AI1539" s="84">
        <v>5</v>
      </c>
      <c r="AJ1539" s="136">
        <v>7.1294999999999997E-2</v>
      </c>
      <c r="AK1539" s="79" t="s">
        <v>651</v>
      </c>
      <c r="AL1539" s="79" t="s">
        <v>652</v>
      </c>
      <c r="AM1539" s="130">
        <v>0</v>
      </c>
      <c r="AN1539" s="130">
        <v>0</v>
      </c>
      <c r="AO1539" s="130">
        <v>0</v>
      </c>
      <c r="AP1539" s="130">
        <v>0</v>
      </c>
      <c r="AQ1539" s="130">
        <v>0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0</v>
      </c>
      <c r="BI1539" s="22">
        <f t="shared" ref="BI1539:BI1602" si="72">SUM(AM1539:AV1539)</f>
        <v>0</v>
      </c>
      <c r="BJ1539" s="22">
        <f t="shared" si="70"/>
        <v>0</v>
      </c>
      <c r="BK1539" s="22">
        <f t="shared" si="71"/>
        <v>0</v>
      </c>
    </row>
    <row r="1540" spans="1:63" x14ac:dyDescent="0.35">
      <c r="A1540" s="23" t="s">
        <v>3033</v>
      </c>
      <c r="B1540" s="90" t="s">
        <v>3034</v>
      </c>
      <c r="C1540" s="80">
        <v>1</v>
      </c>
      <c r="D1540" s="81" t="s">
        <v>23</v>
      </c>
      <c r="E1540" s="79" t="s">
        <v>458</v>
      </c>
      <c r="F1540" s="79" t="s">
        <v>635</v>
      </c>
      <c r="G1540" s="79" t="s">
        <v>655</v>
      </c>
      <c r="H1540" s="79" t="s">
        <v>656</v>
      </c>
      <c r="I1540" s="79" t="s">
        <v>657</v>
      </c>
      <c r="J1540" s="79" t="s">
        <v>658</v>
      </c>
      <c r="K1540" s="79" t="s">
        <v>471</v>
      </c>
      <c r="L1540" s="79" t="s">
        <v>637</v>
      </c>
      <c r="M1540" s="79" t="s">
        <v>650</v>
      </c>
      <c r="N1540" s="80">
        <v>1</v>
      </c>
      <c r="O1540" s="80">
        <v>1</v>
      </c>
      <c r="P1540" s="80">
        <v>1</v>
      </c>
      <c r="Q1540" s="82">
        <v>1</v>
      </c>
      <c r="R1540" s="82">
        <v>1</v>
      </c>
      <c r="S1540" s="82">
        <v>1</v>
      </c>
      <c r="T1540" s="82">
        <v>0</v>
      </c>
      <c r="U1540" s="82">
        <v>0</v>
      </c>
      <c r="V1540" s="82">
        <v>0</v>
      </c>
      <c r="W1540" s="77">
        <v>158941.44</v>
      </c>
      <c r="X1540" s="77">
        <v>0</v>
      </c>
      <c r="Y1540" s="77">
        <v>0</v>
      </c>
      <c r="Z1540" s="77">
        <v>0</v>
      </c>
      <c r="AA1540" s="77">
        <v>0</v>
      </c>
      <c r="AB1540" s="77">
        <v>0</v>
      </c>
      <c r="AC1540" s="77">
        <v>0</v>
      </c>
      <c r="AD1540" s="77">
        <v>158941.44</v>
      </c>
      <c r="AE1540" s="139">
        <v>44995</v>
      </c>
      <c r="AF1540" s="141">
        <v>46822</v>
      </c>
      <c r="AG1540" s="84">
        <v>158941.44</v>
      </c>
      <c r="AH1540" s="84">
        <v>4.0277777777777777</v>
      </c>
      <c r="AI1540" s="84">
        <v>5</v>
      </c>
      <c r="AJ1540" s="136">
        <v>7.1294999999999997E-2</v>
      </c>
      <c r="AK1540" s="79" t="s">
        <v>651</v>
      </c>
      <c r="AL1540" s="79" t="s">
        <v>652</v>
      </c>
      <c r="AM1540" s="130">
        <v>0</v>
      </c>
      <c r="AN1540" s="130">
        <v>0</v>
      </c>
      <c r="AO1540" s="130">
        <v>0</v>
      </c>
      <c r="AP1540" s="130">
        <v>0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0</v>
      </c>
      <c r="BI1540" s="22">
        <f t="shared" si="72"/>
        <v>0</v>
      </c>
      <c r="BJ1540" s="22">
        <f t="shared" ref="BJ1540:BJ1603" si="73">SUM(AW1540:BH1540)</f>
        <v>0</v>
      </c>
      <c r="BK1540" s="22">
        <f t="shared" ref="BK1540:BK1603" si="74">BI1540+BJ1540</f>
        <v>0</v>
      </c>
    </row>
    <row r="1541" spans="1:63" x14ac:dyDescent="0.35">
      <c r="A1541" s="23" t="s">
        <v>3035</v>
      </c>
      <c r="B1541" s="90" t="s">
        <v>3036</v>
      </c>
      <c r="C1541" s="80">
        <v>1</v>
      </c>
      <c r="D1541" s="81" t="s">
        <v>23</v>
      </c>
      <c r="E1541" s="79" t="s">
        <v>458</v>
      </c>
      <c r="F1541" s="79" t="s">
        <v>635</v>
      </c>
      <c r="G1541" s="79" t="s">
        <v>655</v>
      </c>
      <c r="H1541" s="79" t="s">
        <v>656</v>
      </c>
      <c r="I1541" s="79" t="s">
        <v>657</v>
      </c>
      <c r="J1541" s="79" t="s">
        <v>658</v>
      </c>
      <c r="K1541" s="79" t="s">
        <v>471</v>
      </c>
      <c r="L1541" s="79" t="s">
        <v>637</v>
      </c>
      <c r="M1541" s="79" t="s">
        <v>650</v>
      </c>
      <c r="N1541" s="80">
        <v>1</v>
      </c>
      <c r="O1541" s="80">
        <v>1</v>
      </c>
      <c r="P1541" s="80">
        <v>1</v>
      </c>
      <c r="Q1541" s="82">
        <v>1</v>
      </c>
      <c r="R1541" s="82">
        <v>1</v>
      </c>
      <c r="S1541" s="82">
        <v>1</v>
      </c>
      <c r="T1541" s="82">
        <v>0</v>
      </c>
      <c r="U1541" s="82">
        <v>0</v>
      </c>
      <c r="V1541" s="82">
        <v>0</v>
      </c>
      <c r="W1541" s="77">
        <v>96877.440000000002</v>
      </c>
      <c r="X1541" s="77">
        <v>0</v>
      </c>
      <c r="Y1541" s="77">
        <v>0</v>
      </c>
      <c r="Z1541" s="77">
        <v>0</v>
      </c>
      <c r="AA1541" s="77">
        <v>0</v>
      </c>
      <c r="AB1541" s="77">
        <v>0</v>
      </c>
      <c r="AC1541" s="77">
        <v>0</v>
      </c>
      <c r="AD1541" s="77">
        <v>96877.440000000002</v>
      </c>
      <c r="AE1541" s="139">
        <v>44995</v>
      </c>
      <c r="AF1541" s="141">
        <v>46822</v>
      </c>
      <c r="AG1541" s="84">
        <v>96877.440000000002</v>
      </c>
      <c r="AH1541" s="84">
        <v>4.0277777777777777</v>
      </c>
      <c r="AI1541" s="84">
        <v>5</v>
      </c>
      <c r="AJ1541" s="136">
        <v>7.1294999999999997E-2</v>
      </c>
      <c r="AK1541" s="79" t="s">
        <v>651</v>
      </c>
      <c r="AL1541" s="79" t="s">
        <v>652</v>
      </c>
      <c r="AM1541" s="130">
        <v>0</v>
      </c>
      <c r="AN1541" s="130">
        <v>0</v>
      </c>
      <c r="AO1541" s="130">
        <v>0</v>
      </c>
      <c r="AP1541" s="130">
        <v>0</v>
      </c>
      <c r="AQ1541" s="130">
        <v>0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0</v>
      </c>
      <c r="BI1541" s="22">
        <f t="shared" si="72"/>
        <v>0</v>
      </c>
      <c r="BJ1541" s="22">
        <f t="shared" si="73"/>
        <v>0</v>
      </c>
      <c r="BK1541" s="22">
        <f t="shared" si="74"/>
        <v>0</v>
      </c>
    </row>
    <row r="1542" spans="1:63" x14ac:dyDescent="0.35">
      <c r="A1542" s="23" t="s">
        <v>3037</v>
      </c>
      <c r="B1542" s="90" t="s">
        <v>3038</v>
      </c>
      <c r="C1542" s="80">
        <v>1</v>
      </c>
      <c r="D1542" s="81" t="s">
        <v>23</v>
      </c>
      <c r="E1542" s="79" t="s">
        <v>458</v>
      </c>
      <c r="F1542" s="79" t="s">
        <v>635</v>
      </c>
      <c r="G1542" s="79" t="s">
        <v>655</v>
      </c>
      <c r="H1542" s="79" t="s">
        <v>656</v>
      </c>
      <c r="I1542" s="79" t="s">
        <v>657</v>
      </c>
      <c r="J1542" s="79" t="s">
        <v>658</v>
      </c>
      <c r="K1542" s="79" t="s">
        <v>471</v>
      </c>
      <c r="L1542" s="79" t="s">
        <v>637</v>
      </c>
      <c r="M1542" s="79" t="s">
        <v>650</v>
      </c>
      <c r="N1542" s="80">
        <v>1</v>
      </c>
      <c r="O1542" s="80">
        <v>1</v>
      </c>
      <c r="P1542" s="80">
        <v>1</v>
      </c>
      <c r="Q1542" s="82">
        <v>1</v>
      </c>
      <c r="R1542" s="82">
        <v>1</v>
      </c>
      <c r="S1542" s="82">
        <v>1</v>
      </c>
      <c r="T1542" s="82">
        <v>0</v>
      </c>
      <c r="U1542" s="82">
        <v>0</v>
      </c>
      <c r="V1542" s="82">
        <v>0</v>
      </c>
      <c r="W1542" s="77">
        <v>96908.43</v>
      </c>
      <c r="X1542" s="77">
        <v>0</v>
      </c>
      <c r="Y1542" s="77">
        <v>0</v>
      </c>
      <c r="Z1542" s="77">
        <v>0</v>
      </c>
      <c r="AA1542" s="77">
        <v>0</v>
      </c>
      <c r="AB1542" s="77">
        <v>0</v>
      </c>
      <c r="AC1542" s="77">
        <v>0</v>
      </c>
      <c r="AD1542" s="77">
        <v>96908.43</v>
      </c>
      <c r="AE1542" s="139">
        <v>44995</v>
      </c>
      <c r="AF1542" s="141">
        <v>46822</v>
      </c>
      <c r="AG1542" s="84">
        <v>96908.43</v>
      </c>
      <c r="AH1542" s="84">
        <v>4.0277777777777777</v>
      </c>
      <c r="AI1542" s="84">
        <v>5</v>
      </c>
      <c r="AJ1542" s="136">
        <v>7.1294999999999997E-2</v>
      </c>
      <c r="AK1542" s="79" t="s">
        <v>651</v>
      </c>
      <c r="AL1542" s="79" t="s">
        <v>652</v>
      </c>
      <c r="AM1542" s="130">
        <v>0</v>
      </c>
      <c r="AN1542" s="130">
        <v>0</v>
      </c>
      <c r="AO1542" s="130">
        <v>0</v>
      </c>
      <c r="AP1542" s="130">
        <v>0</v>
      </c>
      <c r="AQ1542" s="130">
        <v>0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0</v>
      </c>
      <c r="BI1542" s="22">
        <f t="shared" si="72"/>
        <v>0</v>
      </c>
      <c r="BJ1542" s="22">
        <f t="shared" si="73"/>
        <v>0</v>
      </c>
      <c r="BK1542" s="22">
        <f t="shared" si="74"/>
        <v>0</v>
      </c>
    </row>
    <row r="1543" spans="1:63" x14ac:dyDescent="0.35">
      <c r="A1543" s="23" t="s">
        <v>3039</v>
      </c>
      <c r="B1543" s="90" t="s">
        <v>3040</v>
      </c>
      <c r="C1543" s="80">
        <v>1</v>
      </c>
      <c r="D1543" s="81" t="s">
        <v>23</v>
      </c>
      <c r="E1543" s="79" t="s">
        <v>458</v>
      </c>
      <c r="F1543" s="79" t="s">
        <v>635</v>
      </c>
      <c r="G1543" s="79" t="s">
        <v>655</v>
      </c>
      <c r="H1543" s="79" t="s">
        <v>656</v>
      </c>
      <c r="I1543" s="79" t="s">
        <v>657</v>
      </c>
      <c r="J1543" s="79" t="s">
        <v>658</v>
      </c>
      <c r="K1543" s="79" t="s">
        <v>471</v>
      </c>
      <c r="L1543" s="79" t="s">
        <v>637</v>
      </c>
      <c r="M1543" s="79" t="s">
        <v>650</v>
      </c>
      <c r="N1543" s="80">
        <v>1</v>
      </c>
      <c r="O1543" s="80">
        <v>1</v>
      </c>
      <c r="P1543" s="80">
        <v>1</v>
      </c>
      <c r="Q1543" s="82">
        <v>1</v>
      </c>
      <c r="R1543" s="82">
        <v>1</v>
      </c>
      <c r="S1543" s="82">
        <v>1</v>
      </c>
      <c r="T1543" s="82">
        <v>0</v>
      </c>
      <c r="U1543" s="82">
        <v>0</v>
      </c>
      <c r="V1543" s="82">
        <v>0</v>
      </c>
      <c r="W1543" s="77">
        <v>48453.25</v>
      </c>
      <c r="X1543" s="77">
        <v>0</v>
      </c>
      <c r="Y1543" s="77">
        <v>0</v>
      </c>
      <c r="Z1543" s="77">
        <v>0</v>
      </c>
      <c r="AA1543" s="77">
        <v>0</v>
      </c>
      <c r="AB1543" s="77">
        <v>0</v>
      </c>
      <c r="AC1543" s="77">
        <v>0</v>
      </c>
      <c r="AD1543" s="77">
        <v>48453.25</v>
      </c>
      <c r="AE1543" s="139">
        <v>44995</v>
      </c>
      <c r="AF1543" s="141">
        <v>46822</v>
      </c>
      <c r="AG1543" s="84">
        <v>48453.25</v>
      </c>
      <c r="AH1543" s="84">
        <v>4.0277777777777777</v>
      </c>
      <c r="AI1543" s="84">
        <v>5</v>
      </c>
      <c r="AJ1543" s="136">
        <v>7.1294999999999997E-2</v>
      </c>
      <c r="AK1543" s="79" t="s">
        <v>651</v>
      </c>
      <c r="AL1543" s="79" t="s">
        <v>652</v>
      </c>
      <c r="AM1543" s="130">
        <v>0</v>
      </c>
      <c r="AN1543" s="130">
        <v>0</v>
      </c>
      <c r="AO1543" s="130">
        <v>0</v>
      </c>
      <c r="AP1543" s="130">
        <v>0</v>
      </c>
      <c r="AQ1543" s="130">
        <v>0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0</v>
      </c>
      <c r="BI1543" s="22">
        <f t="shared" si="72"/>
        <v>0</v>
      </c>
      <c r="BJ1543" s="22">
        <f t="shared" si="73"/>
        <v>0</v>
      </c>
      <c r="BK1543" s="22">
        <f t="shared" si="74"/>
        <v>0</v>
      </c>
    </row>
    <row r="1544" spans="1:63" x14ac:dyDescent="0.35">
      <c r="A1544" s="23" t="s">
        <v>3041</v>
      </c>
      <c r="B1544" s="90" t="s">
        <v>3042</v>
      </c>
      <c r="C1544" s="80">
        <v>1</v>
      </c>
      <c r="D1544" s="81" t="s">
        <v>23</v>
      </c>
      <c r="E1544" s="79" t="s">
        <v>458</v>
      </c>
      <c r="F1544" s="79" t="s">
        <v>635</v>
      </c>
      <c r="G1544" s="79" t="s">
        <v>655</v>
      </c>
      <c r="H1544" s="79" t="s">
        <v>656</v>
      </c>
      <c r="I1544" s="79" t="s">
        <v>657</v>
      </c>
      <c r="J1544" s="79" t="s">
        <v>658</v>
      </c>
      <c r="K1544" s="79" t="s">
        <v>471</v>
      </c>
      <c r="L1544" s="79" t="s">
        <v>637</v>
      </c>
      <c r="M1544" s="79" t="s">
        <v>650</v>
      </c>
      <c r="N1544" s="80">
        <v>1</v>
      </c>
      <c r="O1544" s="80">
        <v>1</v>
      </c>
      <c r="P1544" s="80">
        <v>1</v>
      </c>
      <c r="Q1544" s="82">
        <v>1</v>
      </c>
      <c r="R1544" s="82">
        <v>1</v>
      </c>
      <c r="S1544" s="82">
        <v>1</v>
      </c>
      <c r="T1544" s="82">
        <v>0</v>
      </c>
      <c r="U1544" s="82">
        <v>0</v>
      </c>
      <c r="V1544" s="82">
        <v>0</v>
      </c>
      <c r="W1544" s="77">
        <v>110476.05</v>
      </c>
      <c r="X1544" s="77">
        <v>0</v>
      </c>
      <c r="Y1544" s="77">
        <v>0</v>
      </c>
      <c r="Z1544" s="77">
        <v>0</v>
      </c>
      <c r="AA1544" s="77">
        <v>0</v>
      </c>
      <c r="AB1544" s="77">
        <v>0</v>
      </c>
      <c r="AC1544" s="77">
        <v>0</v>
      </c>
      <c r="AD1544" s="77">
        <v>110476.05</v>
      </c>
      <c r="AE1544" s="139">
        <v>44995</v>
      </c>
      <c r="AF1544" s="141">
        <v>46822</v>
      </c>
      <c r="AG1544" s="84">
        <v>110476.05</v>
      </c>
      <c r="AH1544" s="84">
        <v>4.0277777777777777</v>
      </c>
      <c r="AI1544" s="84">
        <v>5</v>
      </c>
      <c r="AJ1544" s="136">
        <v>7.1294999999999997E-2</v>
      </c>
      <c r="AK1544" s="79" t="s">
        <v>651</v>
      </c>
      <c r="AL1544" s="79" t="s">
        <v>652</v>
      </c>
      <c r="AM1544" s="130">
        <v>0</v>
      </c>
      <c r="AN1544" s="130">
        <v>0</v>
      </c>
      <c r="AO1544" s="130">
        <v>0</v>
      </c>
      <c r="AP1544" s="130">
        <v>0</v>
      </c>
      <c r="AQ1544" s="130">
        <v>0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0</v>
      </c>
      <c r="BI1544" s="22">
        <f t="shared" si="72"/>
        <v>0</v>
      </c>
      <c r="BJ1544" s="22">
        <f t="shared" si="73"/>
        <v>0</v>
      </c>
      <c r="BK1544" s="22">
        <f t="shared" si="74"/>
        <v>0</v>
      </c>
    </row>
    <row r="1545" spans="1:63" x14ac:dyDescent="0.35">
      <c r="A1545" s="23" t="s">
        <v>3043</v>
      </c>
      <c r="B1545" s="90" t="s">
        <v>3044</v>
      </c>
      <c r="C1545" s="80">
        <v>1</v>
      </c>
      <c r="D1545" s="81" t="s">
        <v>23</v>
      </c>
      <c r="E1545" s="79" t="s">
        <v>458</v>
      </c>
      <c r="F1545" s="79" t="s">
        <v>635</v>
      </c>
      <c r="G1545" s="79" t="s">
        <v>655</v>
      </c>
      <c r="H1545" s="79" t="s">
        <v>656</v>
      </c>
      <c r="I1545" s="79" t="s">
        <v>657</v>
      </c>
      <c r="J1545" s="79" t="s">
        <v>658</v>
      </c>
      <c r="K1545" s="79" t="s">
        <v>471</v>
      </c>
      <c r="L1545" s="79" t="s">
        <v>637</v>
      </c>
      <c r="M1545" s="79" t="s">
        <v>650</v>
      </c>
      <c r="N1545" s="80">
        <v>1</v>
      </c>
      <c r="O1545" s="80">
        <v>1</v>
      </c>
      <c r="P1545" s="80">
        <v>1</v>
      </c>
      <c r="Q1545" s="82">
        <v>1</v>
      </c>
      <c r="R1545" s="82">
        <v>1</v>
      </c>
      <c r="S1545" s="82">
        <v>1</v>
      </c>
      <c r="T1545" s="82">
        <v>0</v>
      </c>
      <c r="U1545" s="82">
        <v>0</v>
      </c>
      <c r="V1545" s="82">
        <v>0</v>
      </c>
      <c r="W1545" s="77">
        <v>77525.19</v>
      </c>
      <c r="X1545" s="77">
        <v>0</v>
      </c>
      <c r="Y1545" s="77">
        <v>0</v>
      </c>
      <c r="Z1545" s="77">
        <v>0</v>
      </c>
      <c r="AA1545" s="77">
        <v>0</v>
      </c>
      <c r="AB1545" s="77">
        <v>0</v>
      </c>
      <c r="AC1545" s="77">
        <v>0</v>
      </c>
      <c r="AD1545" s="77">
        <v>77525.19</v>
      </c>
      <c r="AE1545" s="139">
        <v>44995</v>
      </c>
      <c r="AF1545" s="141">
        <v>46822</v>
      </c>
      <c r="AG1545" s="84">
        <v>77525.19</v>
      </c>
      <c r="AH1545" s="84">
        <v>4.0277777777777777</v>
      </c>
      <c r="AI1545" s="84">
        <v>5</v>
      </c>
      <c r="AJ1545" s="136">
        <v>7.1294999999999997E-2</v>
      </c>
      <c r="AK1545" s="79" t="s">
        <v>651</v>
      </c>
      <c r="AL1545" s="79" t="s">
        <v>652</v>
      </c>
      <c r="AM1545" s="130">
        <v>0</v>
      </c>
      <c r="AN1545" s="130">
        <v>0</v>
      </c>
      <c r="AO1545" s="130">
        <v>0</v>
      </c>
      <c r="AP1545" s="130">
        <v>0</v>
      </c>
      <c r="AQ1545" s="130">
        <v>0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0</v>
      </c>
      <c r="BI1545" s="22">
        <f t="shared" si="72"/>
        <v>0</v>
      </c>
      <c r="BJ1545" s="22">
        <f t="shared" si="73"/>
        <v>0</v>
      </c>
      <c r="BK1545" s="22">
        <f t="shared" si="74"/>
        <v>0</v>
      </c>
    </row>
    <row r="1546" spans="1:63" x14ac:dyDescent="0.35">
      <c r="A1546" s="23" t="s">
        <v>3045</v>
      </c>
      <c r="B1546" s="90" t="s">
        <v>3046</v>
      </c>
      <c r="C1546" s="80">
        <v>1</v>
      </c>
      <c r="D1546" s="81" t="s">
        <v>23</v>
      </c>
      <c r="E1546" s="79" t="s">
        <v>458</v>
      </c>
      <c r="F1546" s="79" t="s">
        <v>635</v>
      </c>
      <c r="G1546" s="79" t="s">
        <v>655</v>
      </c>
      <c r="H1546" s="79" t="s">
        <v>656</v>
      </c>
      <c r="I1546" s="79" t="s">
        <v>657</v>
      </c>
      <c r="J1546" s="79" t="s">
        <v>658</v>
      </c>
      <c r="K1546" s="79" t="s">
        <v>471</v>
      </c>
      <c r="L1546" s="79" t="s">
        <v>637</v>
      </c>
      <c r="M1546" s="79" t="s">
        <v>650</v>
      </c>
      <c r="N1546" s="80">
        <v>1</v>
      </c>
      <c r="O1546" s="80">
        <v>1</v>
      </c>
      <c r="P1546" s="80">
        <v>1</v>
      </c>
      <c r="Q1546" s="82">
        <v>1</v>
      </c>
      <c r="R1546" s="82">
        <v>1</v>
      </c>
      <c r="S1546" s="82">
        <v>1</v>
      </c>
      <c r="T1546" s="82">
        <v>0</v>
      </c>
      <c r="U1546" s="82">
        <v>0</v>
      </c>
      <c r="V1546" s="82">
        <v>0</v>
      </c>
      <c r="W1546" s="77">
        <v>56129.65</v>
      </c>
      <c r="X1546" s="77">
        <v>0</v>
      </c>
      <c r="Y1546" s="77">
        <v>0</v>
      </c>
      <c r="Z1546" s="77">
        <v>0</v>
      </c>
      <c r="AA1546" s="77">
        <v>0</v>
      </c>
      <c r="AB1546" s="77">
        <v>0</v>
      </c>
      <c r="AC1546" s="77">
        <v>0</v>
      </c>
      <c r="AD1546" s="77">
        <v>56129.65</v>
      </c>
      <c r="AE1546" s="139">
        <v>44995</v>
      </c>
      <c r="AF1546" s="141">
        <v>46822</v>
      </c>
      <c r="AG1546" s="84">
        <v>56129.65</v>
      </c>
      <c r="AH1546" s="84">
        <v>4.0277777777777777</v>
      </c>
      <c r="AI1546" s="84">
        <v>5</v>
      </c>
      <c r="AJ1546" s="136">
        <v>7.1294999999999997E-2</v>
      </c>
      <c r="AK1546" s="79" t="s">
        <v>651</v>
      </c>
      <c r="AL1546" s="79" t="s">
        <v>652</v>
      </c>
      <c r="AM1546" s="130">
        <v>0</v>
      </c>
      <c r="AN1546" s="130">
        <v>0</v>
      </c>
      <c r="AO1546" s="130">
        <v>0</v>
      </c>
      <c r="AP1546" s="130">
        <v>0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0</v>
      </c>
      <c r="BI1546" s="22">
        <f t="shared" si="72"/>
        <v>0</v>
      </c>
      <c r="BJ1546" s="22">
        <f t="shared" si="73"/>
        <v>0</v>
      </c>
      <c r="BK1546" s="22">
        <f t="shared" si="74"/>
        <v>0</v>
      </c>
    </row>
    <row r="1547" spans="1:63" x14ac:dyDescent="0.35">
      <c r="A1547" s="23" t="s">
        <v>3047</v>
      </c>
      <c r="B1547" s="90" t="s">
        <v>3048</v>
      </c>
      <c r="C1547" s="80">
        <v>1</v>
      </c>
      <c r="D1547" s="81" t="s">
        <v>23</v>
      </c>
      <c r="E1547" s="79" t="s">
        <v>458</v>
      </c>
      <c r="F1547" s="79" t="s">
        <v>635</v>
      </c>
      <c r="G1547" s="79" t="s">
        <v>655</v>
      </c>
      <c r="H1547" s="79" t="s">
        <v>656</v>
      </c>
      <c r="I1547" s="79" t="s">
        <v>657</v>
      </c>
      <c r="J1547" s="79" t="s">
        <v>658</v>
      </c>
      <c r="K1547" s="79" t="s">
        <v>471</v>
      </c>
      <c r="L1547" s="79" t="s">
        <v>637</v>
      </c>
      <c r="M1547" s="79" t="s">
        <v>650</v>
      </c>
      <c r="N1547" s="80">
        <v>1</v>
      </c>
      <c r="O1547" s="80">
        <v>1</v>
      </c>
      <c r="P1547" s="80">
        <v>1</v>
      </c>
      <c r="Q1547" s="82">
        <v>1</v>
      </c>
      <c r="R1547" s="82">
        <v>1</v>
      </c>
      <c r="S1547" s="82">
        <v>1</v>
      </c>
      <c r="T1547" s="82">
        <v>0</v>
      </c>
      <c r="U1547" s="82">
        <v>0</v>
      </c>
      <c r="V1547" s="82">
        <v>0</v>
      </c>
      <c r="W1547" s="77">
        <v>53228.18</v>
      </c>
      <c r="X1547" s="77">
        <v>0</v>
      </c>
      <c r="Y1547" s="77">
        <v>0</v>
      </c>
      <c r="Z1547" s="77">
        <v>0</v>
      </c>
      <c r="AA1547" s="77">
        <v>0</v>
      </c>
      <c r="AB1547" s="77">
        <v>0</v>
      </c>
      <c r="AC1547" s="77">
        <v>0</v>
      </c>
      <c r="AD1547" s="77">
        <v>53228.18</v>
      </c>
      <c r="AE1547" s="139">
        <v>44995</v>
      </c>
      <c r="AF1547" s="141">
        <v>46822</v>
      </c>
      <c r="AG1547" s="84">
        <v>53228.18</v>
      </c>
      <c r="AH1547" s="84">
        <v>4.0277777777777777</v>
      </c>
      <c r="AI1547" s="84">
        <v>5</v>
      </c>
      <c r="AJ1547" s="136">
        <v>7.1294999999999997E-2</v>
      </c>
      <c r="AK1547" s="79" t="s">
        <v>651</v>
      </c>
      <c r="AL1547" s="79" t="s">
        <v>652</v>
      </c>
      <c r="AM1547" s="130">
        <v>0</v>
      </c>
      <c r="AN1547" s="130">
        <v>0</v>
      </c>
      <c r="AO1547" s="130">
        <v>0</v>
      </c>
      <c r="AP1547" s="130">
        <v>0</v>
      </c>
      <c r="AQ1547" s="130">
        <v>0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0</v>
      </c>
      <c r="BI1547" s="22">
        <f t="shared" si="72"/>
        <v>0</v>
      </c>
      <c r="BJ1547" s="22">
        <f t="shared" si="73"/>
        <v>0</v>
      </c>
      <c r="BK1547" s="22">
        <f t="shared" si="74"/>
        <v>0</v>
      </c>
    </row>
    <row r="1548" spans="1:63" x14ac:dyDescent="0.35">
      <c r="A1548" s="23" t="s">
        <v>3049</v>
      </c>
      <c r="B1548" s="90" t="s">
        <v>3050</v>
      </c>
      <c r="C1548" s="80">
        <v>1</v>
      </c>
      <c r="D1548" s="81" t="s">
        <v>23</v>
      </c>
      <c r="E1548" s="79" t="s">
        <v>458</v>
      </c>
      <c r="F1548" s="79" t="s">
        <v>635</v>
      </c>
      <c r="G1548" s="79" t="s">
        <v>655</v>
      </c>
      <c r="H1548" s="79" t="s">
        <v>656</v>
      </c>
      <c r="I1548" s="79" t="s">
        <v>657</v>
      </c>
      <c r="J1548" s="79" t="s">
        <v>658</v>
      </c>
      <c r="K1548" s="79" t="s">
        <v>471</v>
      </c>
      <c r="L1548" s="79" t="s">
        <v>637</v>
      </c>
      <c r="M1548" s="79" t="s">
        <v>650</v>
      </c>
      <c r="N1548" s="80">
        <v>1</v>
      </c>
      <c r="O1548" s="80">
        <v>1</v>
      </c>
      <c r="P1548" s="80">
        <v>1</v>
      </c>
      <c r="Q1548" s="82">
        <v>1</v>
      </c>
      <c r="R1548" s="82">
        <v>1</v>
      </c>
      <c r="S1548" s="82">
        <v>1</v>
      </c>
      <c r="T1548" s="82">
        <v>0</v>
      </c>
      <c r="U1548" s="82">
        <v>0</v>
      </c>
      <c r="V1548" s="82">
        <v>0</v>
      </c>
      <c r="W1548" s="77">
        <v>193817.60000000001</v>
      </c>
      <c r="X1548" s="77">
        <v>0</v>
      </c>
      <c r="Y1548" s="77">
        <v>0</v>
      </c>
      <c r="Z1548" s="77">
        <v>0</v>
      </c>
      <c r="AA1548" s="77">
        <v>0</v>
      </c>
      <c r="AB1548" s="77">
        <v>0</v>
      </c>
      <c r="AC1548" s="77">
        <v>0</v>
      </c>
      <c r="AD1548" s="77">
        <v>193817.60000000001</v>
      </c>
      <c r="AE1548" s="139">
        <v>44995</v>
      </c>
      <c r="AF1548" s="141">
        <v>46822</v>
      </c>
      <c r="AG1548" s="84">
        <v>193817.60000000001</v>
      </c>
      <c r="AH1548" s="84">
        <v>4.0277777777777777</v>
      </c>
      <c r="AI1548" s="84">
        <v>5</v>
      </c>
      <c r="AJ1548" s="136">
        <v>7.1294999999999997E-2</v>
      </c>
      <c r="AK1548" s="79" t="s">
        <v>651</v>
      </c>
      <c r="AL1548" s="79" t="s">
        <v>652</v>
      </c>
      <c r="AM1548" s="130">
        <v>0</v>
      </c>
      <c r="AN1548" s="130">
        <v>0</v>
      </c>
      <c r="AO1548" s="130">
        <v>0</v>
      </c>
      <c r="AP1548" s="130">
        <v>0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0</v>
      </c>
      <c r="BI1548" s="22">
        <f t="shared" si="72"/>
        <v>0</v>
      </c>
      <c r="BJ1548" s="22">
        <f t="shared" si="73"/>
        <v>0</v>
      </c>
      <c r="BK1548" s="22">
        <f t="shared" si="74"/>
        <v>0</v>
      </c>
    </row>
    <row r="1549" spans="1:63" x14ac:dyDescent="0.35">
      <c r="A1549" s="23" t="s">
        <v>3051</v>
      </c>
      <c r="B1549" s="90" t="s">
        <v>3052</v>
      </c>
      <c r="C1549" s="80">
        <v>1</v>
      </c>
      <c r="D1549" s="81" t="s">
        <v>23</v>
      </c>
      <c r="E1549" s="79" t="s">
        <v>458</v>
      </c>
      <c r="F1549" s="79" t="s">
        <v>635</v>
      </c>
      <c r="G1549" s="79" t="s">
        <v>978</v>
      </c>
      <c r="H1549" s="79" t="s">
        <v>648</v>
      </c>
      <c r="I1549" s="79" t="s">
        <v>640</v>
      </c>
      <c r="J1549" s="79" t="s">
        <v>649</v>
      </c>
      <c r="K1549" s="79" t="s">
        <v>978</v>
      </c>
      <c r="L1549" s="79" t="s">
        <v>637</v>
      </c>
      <c r="M1549" s="79" t="s">
        <v>650</v>
      </c>
      <c r="N1549" s="80">
        <v>1</v>
      </c>
      <c r="O1549" s="80">
        <v>1</v>
      </c>
      <c r="P1549" s="80">
        <v>1</v>
      </c>
      <c r="Q1549" s="82">
        <v>0</v>
      </c>
      <c r="R1549" s="82">
        <v>1</v>
      </c>
      <c r="S1549" s="82">
        <v>1</v>
      </c>
      <c r="T1549" s="82">
        <v>1</v>
      </c>
      <c r="U1549" s="82">
        <v>1</v>
      </c>
      <c r="V1549" s="82">
        <v>0</v>
      </c>
      <c r="W1549" s="77">
        <v>4000000</v>
      </c>
      <c r="X1549" s="77">
        <v>0</v>
      </c>
      <c r="Y1549" s="77">
        <v>0</v>
      </c>
      <c r="Z1549" s="77">
        <v>0</v>
      </c>
      <c r="AA1549" s="77">
        <v>0</v>
      </c>
      <c r="AB1549" s="77">
        <v>0</v>
      </c>
      <c r="AC1549" s="77">
        <v>0</v>
      </c>
      <c r="AD1549" s="77">
        <v>4000000</v>
      </c>
      <c r="AE1549" s="139">
        <v>44987</v>
      </c>
      <c r="AF1549" s="141">
        <v>46083</v>
      </c>
      <c r="AG1549" s="84">
        <v>4000000</v>
      </c>
      <c r="AH1549" s="84">
        <v>2.0055555555555555</v>
      </c>
      <c r="AI1549" s="84">
        <v>3</v>
      </c>
      <c r="AJ1549" s="136">
        <v>6.1652999999999999E-2</v>
      </c>
      <c r="AK1549" s="79" t="s">
        <v>651</v>
      </c>
      <c r="AL1549" s="79" t="s">
        <v>652</v>
      </c>
      <c r="AM1549" s="130">
        <v>0</v>
      </c>
      <c r="AN1549" s="130">
        <v>0</v>
      </c>
      <c r="AO1549" s="130">
        <v>0</v>
      </c>
      <c r="AP1549" s="130">
        <v>0</v>
      </c>
      <c r="AQ1549" s="130">
        <v>0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0</v>
      </c>
      <c r="BI1549" s="22">
        <f t="shared" si="72"/>
        <v>0</v>
      </c>
      <c r="BJ1549" s="22">
        <f t="shared" si="73"/>
        <v>0</v>
      </c>
      <c r="BK1549" s="22">
        <f t="shared" si="74"/>
        <v>0</v>
      </c>
    </row>
    <row r="1550" spans="1:63" x14ac:dyDescent="0.35">
      <c r="A1550" s="23" t="s">
        <v>3053</v>
      </c>
      <c r="B1550" s="90" t="s">
        <v>3054</v>
      </c>
      <c r="C1550" s="80">
        <v>1</v>
      </c>
      <c r="D1550" s="81" t="s">
        <v>23</v>
      </c>
      <c r="E1550" s="79" t="s">
        <v>458</v>
      </c>
      <c r="F1550" s="79" t="s">
        <v>635</v>
      </c>
      <c r="G1550" s="79" t="s">
        <v>918</v>
      </c>
      <c r="H1550" s="79" t="s">
        <v>656</v>
      </c>
      <c r="I1550" s="79" t="s">
        <v>919</v>
      </c>
      <c r="J1550" s="79" t="s">
        <v>658</v>
      </c>
      <c r="K1550" s="79" t="s">
        <v>472</v>
      </c>
      <c r="L1550" s="79" t="s">
        <v>637</v>
      </c>
      <c r="M1550" s="79" t="s">
        <v>650</v>
      </c>
      <c r="N1550" s="80">
        <v>1</v>
      </c>
      <c r="O1550" s="80">
        <v>1</v>
      </c>
      <c r="P1550" s="80">
        <v>1</v>
      </c>
      <c r="Q1550" s="82">
        <v>1</v>
      </c>
      <c r="R1550" s="82">
        <v>1</v>
      </c>
      <c r="S1550" s="82">
        <v>1</v>
      </c>
      <c r="T1550" s="82">
        <v>0</v>
      </c>
      <c r="U1550" s="82">
        <v>0</v>
      </c>
      <c r="V1550" s="82">
        <v>0</v>
      </c>
      <c r="W1550" s="77">
        <v>53100</v>
      </c>
      <c r="X1550" s="77">
        <v>0</v>
      </c>
      <c r="Y1550" s="77">
        <v>0</v>
      </c>
      <c r="Z1550" s="77">
        <v>143.81</v>
      </c>
      <c r="AA1550" s="77">
        <v>0</v>
      </c>
      <c r="AB1550" s="77">
        <v>0</v>
      </c>
      <c r="AC1550" s="77">
        <v>0</v>
      </c>
      <c r="AD1550" s="77">
        <v>53100</v>
      </c>
      <c r="AE1550" s="139">
        <v>45162</v>
      </c>
      <c r="AF1550" s="141">
        <v>45528</v>
      </c>
      <c r="AG1550" s="84">
        <v>53100</v>
      </c>
      <c r="AH1550" s="84">
        <v>0.48333333333333334</v>
      </c>
      <c r="AI1550" s="84">
        <v>1</v>
      </c>
      <c r="AJ1550" s="136">
        <v>3.2500000000000001E-2</v>
      </c>
      <c r="AK1550" s="79" t="s">
        <v>651</v>
      </c>
      <c r="AL1550" s="79" t="s">
        <v>652</v>
      </c>
      <c r="AM1550" s="130">
        <v>0</v>
      </c>
      <c r="AN1550" s="130">
        <v>0</v>
      </c>
      <c r="AO1550" s="130">
        <v>0</v>
      </c>
      <c r="AP1550" s="130">
        <v>0</v>
      </c>
      <c r="AQ1550" s="130">
        <v>0</v>
      </c>
      <c r="AR1550" s="130">
        <v>53100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0</v>
      </c>
      <c r="BI1550" s="22">
        <f t="shared" si="72"/>
        <v>53100</v>
      </c>
      <c r="BJ1550" s="22">
        <f t="shared" si="73"/>
        <v>0</v>
      </c>
      <c r="BK1550" s="22">
        <f t="shared" si="74"/>
        <v>53100</v>
      </c>
    </row>
    <row r="1551" spans="1:63" x14ac:dyDescent="0.35">
      <c r="A1551" s="23" t="s">
        <v>3055</v>
      </c>
      <c r="B1551" s="90" t="s">
        <v>3054</v>
      </c>
      <c r="C1551" s="80">
        <v>2</v>
      </c>
      <c r="D1551" s="81" t="s">
        <v>23</v>
      </c>
      <c r="E1551" s="79" t="s">
        <v>458</v>
      </c>
      <c r="F1551" s="79" t="s">
        <v>635</v>
      </c>
      <c r="G1551" s="79" t="s">
        <v>918</v>
      </c>
      <c r="H1551" s="79" t="s">
        <v>656</v>
      </c>
      <c r="I1551" s="79" t="s">
        <v>919</v>
      </c>
      <c r="J1551" s="79" t="s">
        <v>658</v>
      </c>
      <c r="K1551" s="79" t="s">
        <v>472</v>
      </c>
      <c r="L1551" s="79" t="s">
        <v>637</v>
      </c>
      <c r="M1551" s="79" t="s">
        <v>650</v>
      </c>
      <c r="N1551" s="80">
        <v>1</v>
      </c>
      <c r="O1551" s="80">
        <v>1</v>
      </c>
      <c r="P1551" s="80">
        <v>1</v>
      </c>
      <c r="Q1551" s="82">
        <v>1</v>
      </c>
      <c r="R1551" s="82">
        <v>1</v>
      </c>
      <c r="S1551" s="82">
        <v>1</v>
      </c>
      <c r="T1551" s="82">
        <v>0</v>
      </c>
      <c r="U1551" s="82">
        <v>0</v>
      </c>
      <c r="V1551" s="82">
        <v>0</v>
      </c>
      <c r="W1551" s="77">
        <v>91600.45</v>
      </c>
      <c r="X1551" s="77">
        <v>0</v>
      </c>
      <c r="Y1551" s="77">
        <v>0</v>
      </c>
      <c r="Z1551" s="77">
        <v>291.58999999999997</v>
      </c>
      <c r="AA1551" s="77">
        <v>0</v>
      </c>
      <c r="AB1551" s="77">
        <v>0</v>
      </c>
      <c r="AC1551" s="77">
        <v>0</v>
      </c>
      <c r="AD1551" s="77">
        <v>91600.45</v>
      </c>
      <c r="AE1551" s="139">
        <v>45162</v>
      </c>
      <c r="AF1551" s="141">
        <v>45893</v>
      </c>
      <c r="AG1551" s="84">
        <v>91600.45</v>
      </c>
      <c r="AH1551" s="84">
        <v>1.4833333333333334</v>
      </c>
      <c r="AI1551" s="84">
        <v>2</v>
      </c>
      <c r="AJ1551" s="136">
        <v>3.8199999999999998E-2</v>
      </c>
      <c r="AK1551" s="79" t="s">
        <v>651</v>
      </c>
      <c r="AL1551" s="79" t="s">
        <v>652</v>
      </c>
      <c r="AM1551" s="130">
        <v>0</v>
      </c>
      <c r="AN1551" s="130">
        <v>0</v>
      </c>
      <c r="AO1551" s="130">
        <v>0</v>
      </c>
      <c r="AP1551" s="130">
        <v>0</v>
      </c>
      <c r="AQ1551" s="130">
        <v>0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45800.23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45800.23</v>
      </c>
      <c r="BE1551" s="130">
        <v>0</v>
      </c>
      <c r="BF1551" s="130">
        <v>0</v>
      </c>
      <c r="BG1551" s="130">
        <v>0</v>
      </c>
      <c r="BH1551" s="130">
        <v>0</v>
      </c>
      <c r="BI1551" s="22">
        <f t="shared" si="72"/>
        <v>0</v>
      </c>
      <c r="BJ1551" s="22">
        <f t="shared" si="73"/>
        <v>91600.46</v>
      </c>
      <c r="BK1551" s="22">
        <f t="shared" si="74"/>
        <v>91600.46</v>
      </c>
    </row>
    <row r="1552" spans="1:63" x14ac:dyDescent="0.35">
      <c r="A1552" s="23" t="s">
        <v>3056</v>
      </c>
      <c r="B1552" s="90" t="s">
        <v>3054</v>
      </c>
      <c r="C1552" s="80">
        <v>3</v>
      </c>
      <c r="D1552" s="81" t="s">
        <v>23</v>
      </c>
      <c r="E1552" s="79" t="s">
        <v>458</v>
      </c>
      <c r="F1552" s="79" t="s">
        <v>635</v>
      </c>
      <c r="G1552" s="79" t="s">
        <v>918</v>
      </c>
      <c r="H1552" s="79" t="s">
        <v>656</v>
      </c>
      <c r="I1552" s="79" t="s">
        <v>919</v>
      </c>
      <c r="J1552" s="79" t="s">
        <v>658</v>
      </c>
      <c r="K1552" s="79" t="s">
        <v>472</v>
      </c>
      <c r="L1552" s="79" t="s">
        <v>637</v>
      </c>
      <c r="M1552" s="79" t="s">
        <v>650</v>
      </c>
      <c r="N1552" s="80">
        <v>1</v>
      </c>
      <c r="O1552" s="80">
        <v>1</v>
      </c>
      <c r="P1552" s="80">
        <v>1</v>
      </c>
      <c r="Q1552" s="82">
        <v>1</v>
      </c>
      <c r="R1552" s="82">
        <v>1</v>
      </c>
      <c r="S1552" s="82">
        <v>1</v>
      </c>
      <c r="T1552" s="82">
        <v>0</v>
      </c>
      <c r="U1552" s="82">
        <v>0</v>
      </c>
      <c r="V1552" s="82">
        <v>0</v>
      </c>
      <c r="W1552" s="77">
        <v>60770</v>
      </c>
      <c r="X1552" s="77">
        <v>0</v>
      </c>
      <c r="Y1552" s="77">
        <v>0</v>
      </c>
      <c r="Z1552" s="77">
        <v>217.76</v>
      </c>
      <c r="AA1552" s="77">
        <v>0</v>
      </c>
      <c r="AB1552" s="77">
        <v>0</v>
      </c>
      <c r="AC1552" s="77">
        <v>0</v>
      </c>
      <c r="AD1552" s="77">
        <v>60770</v>
      </c>
      <c r="AE1552" s="139">
        <v>45162</v>
      </c>
      <c r="AF1552" s="141">
        <v>46258</v>
      </c>
      <c r="AG1552" s="84">
        <v>60770</v>
      </c>
      <c r="AH1552" s="84">
        <v>2.4833333333333334</v>
      </c>
      <c r="AI1552" s="84">
        <v>3</v>
      </c>
      <c r="AJ1552" s="136">
        <v>4.2999999999999997E-2</v>
      </c>
      <c r="AK1552" s="79" t="s">
        <v>651</v>
      </c>
      <c r="AL1552" s="79" t="s">
        <v>652</v>
      </c>
      <c r="AM1552" s="130">
        <v>0</v>
      </c>
      <c r="AN1552" s="130">
        <v>0</v>
      </c>
      <c r="AO1552" s="130">
        <v>0</v>
      </c>
      <c r="AP1552" s="130">
        <v>0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0</v>
      </c>
      <c r="BI1552" s="22">
        <f t="shared" si="72"/>
        <v>0</v>
      </c>
      <c r="BJ1552" s="22">
        <f t="shared" si="73"/>
        <v>0</v>
      </c>
      <c r="BK1552" s="22">
        <f t="shared" si="74"/>
        <v>0</v>
      </c>
    </row>
    <row r="1553" spans="1:63" x14ac:dyDescent="0.35">
      <c r="A1553" s="23" t="s">
        <v>3057</v>
      </c>
      <c r="B1553" s="90" t="s">
        <v>3054</v>
      </c>
      <c r="C1553" s="80">
        <v>4</v>
      </c>
      <c r="D1553" s="81" t="s">
        <v>23</v>
      </c>
      <c r="E1553" s="79" t="s">
        <v>458</v>
      </c>
      <c r="F1553" s="79" t="s">
        <v>635</v>
      </c>
      <c r="G1553" s="79" t="s">
        <v>918</v>
      </c>
      <c r="H1553" s="79" t="s">
        <v>656</v>
      </c>
      <c r="I1553" s="79" t="s">
        <v>919</v>
      </c>
      <c r="J1553" s="79" t="s">
        <v>658</v>
      </c>
      <c r="K1553" s="79" t="s">
        <v>472</v>
      </c>
      <c r="L1553" s="79" t="s">
        <v>637</v>
      </c>
      <c r="M1553" s="79" t="s">
        <v>650</v>
      </c>
      <c r="N1553" s="80">
        <v>1</v>
      </c>
      <c r="O1553" s="80">
        <v>1</v>
      </c>
      <c r="P1553" s="80">
        <v>1</v>
      </c>
      <c r="Q1553" s="82">
        <v>1</v>
      </c>
      <c r="R1553" s="82">
        <v>1</v>
      </c>
      <c r="S1553" s="82">
        <v>1</v>
      </c>
      <c r="T1553" s="82">
        <v>0</v>
      </c>
      <c r="U1553" s="82">
        <v>0</v>
      </c>
      <c r="V1553" s="82">
        <v>0</v>
      </c>
      <c r="W1553" s="77">
        <v>22125</v>
      </c>
      <c r="X1553" s="77">
        <v>0</v>
      </c>
      <c r="Y1553" s="77">
        <v>0</v>
      </c>
      <c r="Z1553" s="77">
        <v>98.82</v>
      </c>
      <c r="AA1553" s="77">
        <v>0</v>
      </c>
      <c r="AB1553" s="77">
        <v>0</v>
      </c>
      <c r="AC1553" s="77">
        <v>0</v>
      </c>
      <c r="AD1553" s="77">
        <v>22125</v>
      </c>
      <c r="AE1553" s="139">
        <v>45162</v>
      </c>
      <c r="AF1553" s="141">
        <v>47354</v>
      </c>
      <c r="AG1553" s="84">
        <v>22125</v>
      </c>
      <c r="AH1553" s="84">
        <v>5.4833333333333334</v>
      </c>
      <c r="AI1553" s="84">
        <v>6</v>
      </c>
      <c r="AJ1553" s="136">
        <v>5.3600000000000002E-2</v>
      </c>
      <c r="AK1553" s="79" t="s">
        <v>651</v>
      </c>
      <c r="AL1553" s="79" t="s">
        <v>652</v>
      </c>
      <c r="AM1553" s="130">
        <v>0</v>
      </c>
      <c r="AN1553" s="130">
        <v>0</v>
      </c>
      <c r="AO1553" s="130">
        <v>0</v>
      </c>
      <c r="AP1553" s="130">
        <v>0</v>
      </c>
      <c r="AQ1553" s="130">
        <v>0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0</v>
      </c>
      <c r="BI1553" s="22">
        <f t="shared" si="72"/>
        <v>0</v>
      </c>
      <c r="BJ1553" s="22">
        <f t="shared" si="73"/>
        <v>0</v>
      </c>
      <c r="BK1553" s="22">
        <f t="shared" si="74"/>
        <v>0</v>
      </c>
    </row>
    <row r="1554" spans="1:63" x14ac:dyDescent="0.35">
      <c r="A1554" s="23" t="s">
        <v>3058</v>
      </c>
      <c r="B1554" s="90" t="s">
        <v>3054</v>
      </c>
      <c r="C1554" s="80">
        <v>5</v>
      </c>
      <c r="D1554" s="81" t="s">
        <v>23</v>
      </c>
      <c r="E1554" s="79" t="s">
        <v>458</v>
      </c>
      <c r="F1554" s="79" t="s">
        <v>635</v>
      </c>
      <c r="G1554" s="79" t="s">
        <v>918</v>
      </c>
      <c r="H1554" s="79" t="s">
        <v>656</v>
      </c>
      <c r="I1554" s="79" t="s">
        <v>919</v>
      </c>
      <c r="J1554" s="79" t="s">
        <v>658</v>
      </c>
      <c r="K1554" s="79" t="s">
        <v>472</v>
      </c>
      <c r="L1554" s="79" t="s">
        <v>637</v>
      </c>
      <c r="M1554" s="79" t="s">
        <v>650</v>
      </c>
      <c r="N1554" s="80">
        <v>1</v>
      </c>
      <c r="O1554" s="80">
        <v>1</v>
      </c>
      <c r="P1554" s="80">
        <v>1</v>
      </c>
      <c r="Q1554" s="82">
        <v>1</v>
      </c>
      <c r="R1554" s="82">
        <v>1</v>
      </c>
      <c r="S1554" s="82">
        <v>1</v>
      </c>
      <c r="T1554" s="82">
        <v>0</v>
      </c>
      <c r="U1554" s="82">
        <v>0</v>
      </c>
      <c r="V1554" s="82">
        <v>0</v>
      </c>
      <c r="W1554" s="77">
        <v>70819.67</v>
      </c>
      <c r="X1554" s="77">
        <v>0</v>
      </c>
      <c r="Y1554" s="77">
        <v>0</v>
      </c>
      <c r="Z1554" s="77">
        <v>332.85</v>
      </c>
      <c r="AA1554" s="77">
        <v>0</v>
      </c>
      <c r="AB1554" s="77">
        <v>0</v>
      </c>
      <c r="AC1554" s="77">
        <v>0</v>
      </c>
      <c r="AD1554" s="77">
        <v>70819.67</v>
      </c>
      <c r="AE1554" s="139">
        <v>45162</v>
      </c>
      <c r="AF1554" s="141">
        <v>47719</v>
      </c>
      <c r="AG1554" s="84">
        <v>70819.67</v>
      </c>
      <c r="AH1554" s="84">
        <v>6.4833333333333334</v>
      </c>
      <c r="AI1554" s="84">
        <v>7</v>
      </c>
      <c r="AJ1554" s="136">
        <v>5.6399999999999999E-2</v>
      </c>
      <c r="AK1554" s="79" t="s">
        <v>651</v>
      </c>
      <c r="AL1554" s="79" t="s">
        <v>652</v>
      </c>
      <c r="AM1554" s="130">
        <v>0</v>
      </c>
      <c r="AN1554" s="130">
        <v>0</v>
      </c>
      <c r="AO1554" s="130">
        <v>0</v>
      </c>
      <c r="AP1554" s="130">
        <v>0</v>
      </c>
      <c r="AQ1554" s="130">
        <v>0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0</v>
      </c>
      <c r="BI1554" s="22">
        <f t="shared" si="72"/>
        <v>0</v>
      </c>
      <c r="BJ1554" s="22">
        <f t="shared" si="73"/>
        <v>0</v>
      </c>
      <c r="BK1554" s="22">
        <f t="shared" si="74"/>
        <v>0</v>
      </c>
    </row>
    <row r="1555" spans="1:63" x14ac:dyDescent="0.35">
      <c r="A1555" s="23" t="s">
        <v>3059</v>
      </c>
      <c r="B1555" s="90" t="s">
        <v>3054</v>
      </c>
      <c r="C1555" s="80">
        <v>6</v>
      </c>
      <c r="D1555" s="81" t="s">
        <v>23</v>
      </c>
      <c r="E1555" s="79" t="s">
        <v>458</v>
      </c>
      <c r="F1555" s="79" t="s">
        <v>635</v>
      </c>
      <c r="G1555" s="79" t="s">
        <v>918</v>
      </c>
      <c r="H1555" s="79" t="s">
        <v>656</v>
      </c>
      <c r="I1555" s="79" t="s">
        <v>919</v>
      </c>
      <c r="J1555" s="79" t="s">
        <v>658</v>
      </c>
      <c r="K1555" s="79" t="s">
        <v>472</v>
      </c>
      <c r="L1555" s="79" t="s">
        <v>637</v>
      </c>
      <c r="M1555" s="79" t="s">
        <v>650</v>
      </c>
      <c r="N1555" s="80">
        <v>1</v>
      </c>
      <c r="O1555" s="80">
        <v>1</v>
      </c>
      <c r="P1555" s="80">
        <v>1</v>
      </c>
      <c r="Q1555" s="82">
        <v>1</v>
      </c>
      <c r="R1555" s="82">
        <v>1</v>
      </c>
      <c r="S1555" s="82">
        <v>1</v>
      </c>
      <c r="T1555" s="82">
        <v>0</v>
      </c>
      <c r="U1555" s="82">
        <v>0</v>
      </c>
      <c r="V1555" s="82">
        <v>0</v>
      </c>
      <c r="W1555" s="77">
        <v>190717.5</v>
      </c>
      <c r="X1555" s="77">
        <v>0</v>
      </c>
      <c r="Y1555" s="77">
        <v>0</v>
      </c>
      <c r="Z1555" s="77">
        <v>942.46</v>
      </c>
      <c r="AA1555" s="77">
        <v>0</v>
      </c>
      <c r="AB1555" s="77">
        <v>0</v>
      </c>
      <c r="AC1555" s="77">
        <v>0</v>
      </c>
      <c r="AD1555" s="77">
        <v>190717.5</v>
      </c>
      <c r="AE1555" s="139">
        <v>45162</v>
      </c>
      <c r="AF1555" s="141">
        <v>48084</v>
      </c>
      <c r="AG1555" s="84">
        <v>190717.5</v>
      </c>
      <c r="AH1555" s="84">
        <v>7.4833333333333334</v>
      </c>
      <c r="AI1555" s="84">
        <v>8</v>
      </c>
      <c r="AJ1555" s="136">
        <v>5.9299999999999999E-2</v>
      </c>
      <c r="AK1555" s="79" t="s">
        <v>651</v>
      </c>
      <c r="AL1555" s="79" t="s">
        <v>652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0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0</v>
      </c>
      <c r="BI1555" s="22">
        <f t="shared" si="72"/>
        <v>0</v>
      </c>
      <c r="BJ1555" s="22">
        <f t="shared" si="73"/>
        <v>0</v>
      </c>
      <c r="BK1555" s="22">
        <f t="shared" si="74"/>
        <v>0</v>
      </c>
    </row>
    <row r="1556" spans="1:63" x14ac:dyDescent="0.35">
      <c r="A1556" s="23" t="s">
        <v>3060</v>
      </c>
      <c r="B1556" s="90" t="s">
        <v>3054</v>
      </c>
      <c r="C1556" s="80">
        <v>7</v>
      </c>
      <c r="D1556" s="81" t="s">
        <v>23</v>
      </c>
      <c r="E1556" s="79" t="s">
        <v>458</v>
      </c>
      <c r="F1556" s="79" t="s">
        <v>635</v>
      </c>
      <c r="G1556" s="79" t="s">
        <v>918</v>
      </c>
      <c r="H1556" s="79" t="s">
        <v>656</v>
      </c>
      <c r="I1556" s="79" t="s">
        <v>919</v>
      </c>
      <c r="J1556" s="79" t="s">
        <v>658</v>
      </c>
      <c r="K1556" s="79" t="s">
        <v>472</v>
      </c>
      <c r="L1556" s="79" t="s">
        <v>637</v>
      </c>
      <c r="M1556" s="79" t="s">
        <v>650</v>
      </c>
      <c r="N1556" s="80">
        <v>1</v>
      </c>
      <c r="O1556" s="80">
        <v>1</v>
      </c>
      <c r="P1556" s="80">
        <v>1</v>
      </c>
      <c r="Q1556" s="82">
        <v>1</v>
      </c>
      <c r="R1556" s="82">
        <v>1</v>
      </c>
      <c r="S1556" s="82">
        <v>1</v>
      </c>
      <c r="T1556" s="82">
        <v>0</v>
      </c>
      <c r="U1556" s="82">
        <v>0</v>
      </c>
      <c r="V1556" s="82">
        <v>0</v>
      </c>
      <c r="W1556" s="77">
        <v>101248.91</v>
      </c>
      <c r="X1556" s="77">
        <v>0</v>
      </c>
      <c r="Y1556" s="77">
        <v>0</v>
      </c>
      <c r="Z1556" s="77">
        <v>523.96</v>
      </c>
      <c r="AA1556" s="77">
        <v>0</v>
      </c>
      <c r="AB1556" s="77">
        <v>0</v>
      </c>
      <c r="AC1556" s="77">
        <v>0</v>
      </c>
      <c r="AD1556" s="77">
        <v>101248.91</v>
      </c>
      <c r="AE1556" s="139">
        <v>45162</v>
      </c>
      <c r="AF1556" s="141">
        <v>48450</v>
      </c>
      <c r="AG1556" s="84">
        <v>101248.91</v>
      </c>
      <c r="AH1556" s="84">
        <v>8.4833333333333325</v>
      </c>
      <c r="AI1556" s="84">
        <v>9</v>
      </c>
      <c r="AJ1556" s="136">
        <v>6.2100000000000002E-2</v>
      </c>
      <c r="AK1556" s="79" t="s">
        <v>651</v>
      </c>
      <c r="AL1556" s="79" t="s">
        <v>652</v>
      </c>
      <c r="AM1556" s="130">
        <v>0</v>
      </c>
      <c r="AN1556" s="130">
        <v>0</v>
      </c>
      <c r="AO1556" s="130">
        <v>0</v>
      </c>
      <c r="AP1556" s="130">
        <v>0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0</v>
      </c>
      <c r="BI1556" s="22">
        <f t="shared" si="72"/>
        <v>0</v>
      </c>
      <c r="BJ1556" s="22">
        <f t="shared" si="73"/>
        <v>0</v>
      </c>
      <c r="BK1556" s="22">
        <f t="shared" si="74"/>
        <v>0</v>
      </c>
    </row>
    <row r="1557" spans="1:63" x14ac:dyDescent="0.35">
      <c r="A1557" s="23" t="s">
        <v>3061</v>
      </c>
      <c r="B1557" s="90" t="s">
        <v>3054</v>
      </c>
      <c r="C1557" s="80">
        <v>8</v>
      </c>
      <c r="D1557" s="81" t="s">
        <v>23</v>
      </c>
      <c r="E1557" s="79" t="s">
        <v>458</v>
      </c>
      <c r="F1557" s="79" t="s">
        <v>635</v>
      </c>
      <c r="G1557" s="79" t="s">
        <v>918</v>
      </c>
      <c r="H1557" s="79" t="s">
        <v>656</v>
      </c>
      <c r="I1557" s="79" t="s">
        <v>919</v>
      </c>
      <c r="J1557" s="79" t="s">
        <v>658</v>
      </c>
      <c r="K1557" s="79" t="s">
        <v>472</v>
      </c>
      <c r="L1557" s="79" t="s">
        <v>637</v>
      </c>
      <c r="M1557" s="79" t="s">
        <v>650</v>
      </c>
      <c r="N1557" s="80">
        <v>1</v>
      </c>
      <c r="O1557" s="80">
        <v>1</v>
      </c>
      <c r="P1557" s="80">
        <v>1</v>
      </c>
      <c r="Q1557" s="82">
        <v>1</v>
      </c>
      <c r="R1557" s="82">
        <v>1</v>
      </c>
      <c r="S1557" s="82">
        <v>1</v>
      </c>
      <c r="T1557" s="82">
        <v>0</v>
      </c>
      <c r="U1557" s="82">
        <v>0</v>
      </c>
      <c r="V1557" s="82">
        <v>0</v>
      </c>
      <c r="W1557" s="77">
        <v>53100</v>
      </c>
      <c r="X1557" s="77">
        <v>0</v>
      </c>
      <c r="Y1557" s="77">
        <v>0</v>
      </c>
      <c r="Z1557" s="77">
        <v>287.62</v>
      </c>
      <c r="AA1557" s="77">
        <v>0</v>
      </c>
      <c r="AB1557" s="77">
        <v>0</v>
      </c>
      <c r="AC1557" s="77">
        <v>0</v>
      </c>
      <c r="AD1557" s="77">
        <v>53100</v>
      </c>
      <c r="AE1557" s="139">
        <v>45162</v>
      </c>
      <c r="AF1557" s="141">
        <v>48815</v>
      </c>
      <c r="AG1557" s="84">
        <v>53100</v>
      </c>
      <c r="AH1557" s="84">
        <v>9.4833333333333325</v>
      </c>
      <c r="AI1557" s="84">
        <v>10</v>
      </c>
      <c r="AJ1557" s="136">
        <v>6.5000000000000002E-2</v>
      </c>
      <c r="AK1557" s="79" t="s">
        <v>651</v>
      </c>
      <c r="AL1557" s="79" t="s">
        <v>652</v>
      </c>
      <c r="AM1557" s="130">
        <v>0</v>
      </c>
      <c r="AN1557" s="130">
        <v>0</v>
      </c>
      <c r="AO1557" s="130">
        <v>0</v>
      </c>
      <c r="AP1557" s="130">
        <v>0</v>
      </c>
      <c r="AQ1557" s="130">
        <v>0</v>
      </c>
      <c r="AR1557" s="130">
        <v>0</v>
      </c>
      <c r="AS1557" s="130">
        <v>0</v>
      </c>
      <c r="AT1557" s="130">
        <v>0</v>
      </c>
      <c r="AU1557" s="130">
        <v>0</v>
      </c>
      <c r="AV1557" s="130">
        <v>0</v>
      </c>
      <c r="AW1557" s="130">
        <v>0</v>
      </c>
      <c r="AX1557" s="130">
        <v>0</v>
      </c>
      <c r="AY1557" s="130">
        <v>0</v>
      </c>
      <c r="AZ1557" s="130">
        <v>0</v>
      </c>
      <c r="BA1557" s="130">
        <v>0</v>
      </c>
      <c r="BB1557" s="130">
        <v>0</v>
      </c>
      <c r="BC1557" s="130">
        <v>0</v>
      </c>
      <c r="BD1557" s="130">
        <v>0</v>
      </c>
      <c r="BE1557" s="130">
        <v>0</v>
      </c>
      <c r="BF1557" s="130">
        <v>0</v>
      </c>
      <c r="BG1557" s="130">
        <v>0</v>
      </c>
      <c r="BH1557" s="130">
        <v>0</v>
      </c>
      <c r="BI1557" s="22">
        <f t="shared" si="72"/>
        <v>0</v>
      </c>
      <c r="BJ1557" s="22">
        <f t="shared" si="73"/>
        <v>0</v>
      </c>
      <c r="BK1557" s="22">
        <f t="shared" si="74"/>
        <v>0</v>
      </c>
    </row>
    <row r="1558" spans="1:63" x14ac:dyDescent="0.35">
      <c r="A1558" s="23" t="s">
        <v>3062</v>
      </c>
      <c r="B1558" s="90" t="s">
        <v>3063</v>
      </c>
      <c r="C1558" s="80">
        <v>1</v>
      </c>
      <c r="D1558" s="81" t="s">
        <v>23</v>
      </c>
      <c r="E1558" s="79" t="s">
        <v>458</v>
      </c>
      <c r="F1558" s="79" t="s">
        <v>635</v>
      </c>
      <c r="G1558" s="79" t="s">
        <v>655</v>
      </c>
      <c r="H1558" s="79" t="s">
        <v>656</v>
      </c>
      <c r="I1558" s="79" t="s">
        <v>657</v>
      </c>
      <c r="J1558" s="79" t="s">
        <v>658</v>
      </c>
      <c r="K1558" s="79" t="s">
        <v>471</v>
      </c>
      <c r="L1558" s="79" t="s">
        <v>637</v>
      </c>
      <c r="M1558" s="79" t="s">
        <v>650</v>
      </c>
      <c r="N1558" s="80">
        <v>1</v>
      </c>
      <c r="O1558" s="80">
        <v>1</v>
      </c>
      <c r="P1558" s="80">
        <v>1</v>
      </c>
      <c r="Q1558" s="82">
        <v>1</v>
      </c>
      <c r="R1558" s="82">
        <v>1</v>
      </c>
      <c r="S1558" s="82">
        <v>1</v>
      </c>
      <c r="T1558" s="82">
        <v>0</v>
      </c>
      <c r="U1558" s="82">
        <v>0</v>
      </c>
      <c r="V1558" s="82">
        <v>0</v>
      </c>
      <c r="W1558" s="77">
        <v>4987307.21</v>
      </c>
      <c r="X1558" s="77">
        <v>0</v>
      </c>
      <c r="Y1558" s="77">
        <v>0</v>
      </c>
      <c r="Z1558" s="77">
        <v>0</v>
      </c>
      <c r="AA1558" s="77">
        <v>0</v>
      </c>
      <c r="AB1558" s="77">
        <v>0</v>
      </c>
      <c r="AC1558" s="77">
        <v>0</v>
      </c>
      <c r="AD1558" s="77">
        <v>4987307.21</v>
      </c>
      <c r="AE1558" s="139">
        <v>44987</v>
      </c>
      <c r="AF1558" s="141">
        <v>46083</v>
      </c>
      <c r="AG1558" s="84">
        <v>4987307.21</v>
      </c>
      <c r="AH1558" s="84">
        <v>2.0055555555555555</v>
      </c>
      <c r="AI1558" s="84">
        <v>3</v>
      </c>
      <c r="AJ1558" s="136">
        <v>6.1652999999999999E-2</v>
      </c>
      <c r="AK1558" s="79" t="s">
        <v>651</v>
      </c>
      <c r="AL1558" s="79" t="s">
        <v>652</v>
      </c>
      <c r="AM1558" s="130">
        <v>0</v>
      </c>
      <c r="AN1558" s="130">
        <v>0</v>
      </c>
      <c r="AO1558" s="130">
        <v>0</v>
      </c>
      <c r="AP1558" s="130">
        <v>0</v>
      </c>
      <c r="AQ1558" s="130">
        <v>0</v>
      </c>
      <c r="AR1558" s="130">
        <v>0</v>
      </c>
      <c r="AS1558" s="130">
        <v>0</v>
      </c>
      <c r="AT1558" s="130">
        <v>0</v>
      </c>
      <c r="AU1558" s="130">
        <v>0</v>
      </c>
      <c r="AV1558" s="130">
        <v>0</v>
      </c>
      <c r="AW1558" s="130">
        <v>0</v>
      </c>
      <c r="AX1558" s="130">
        <v>0</v>
      </c>
      <c r="AY1558" s="130">
        <v>0</v>
      </c>
      <c r="AZ1558" s="130">
        <v>0</v>
      </c>
      <c r="BA1558" s="130">
        <v>0</v>
      </c>
      <c r="BB1558" s="130">
        <v>0</v>
      </c>
      <c r="BC1558" s="130">
        <v>0</v>
      </c>
      <c r="BD1558" s="130">
        <v>0</v>
      </c>
      <c r="BE1558" s="130">
        <v>0</v>
      </c>
      <c r="BF1558" s="130">
        <v>0</v>
      </c>
      <c r="BG1558" s="130">
        <v>0</v>
      </c>
      <c r="BH1558" s="130">
        <v>0</v>
      </c>
      <c r="BI1558" s="22">
        <f t="shared" si="72"/>
        <v>0</v>
      </c>
      <c r="BJ1558" s="22">
        <f t="shared" si="73"/>
        <v>0</v>
      </c>
      <c r="BK1558" s="22">
        <f t="shared" si="74"/>
        <v>0</v>
      </c>
    </row>
    <row r="1559" spans="1:63" x14ac:dyDescent="0.35">
      <c r="A1559" s="23" t="s">
        <v>3064</v>
      </c>
      <c r="B1559" s="90" t="s">
        <v>3065</v>
      </c>
      <c r="C1559" s="80">
        <v>1</v>
      </c>
      <c r="D1559" s="81" t="s">
        <v>23</v>
      </c>
      <c r="E1559" s="79" t="s">
        <v>458</v>
      </c>
      <c r="F1559" s="79" t="s">
        <v>635</v>
      </c>
      <c r="G1559" s="79" t="s">
        <v>655</v>
      </c>
      <c r="H1559" s="79" t="s">
        <v>656</v>
      </c>
      <c r="I1559" s="79" t="s">
        <v>657</v>
      </c>
      <c r="J1559" s="79" t="s">
        <v>658</v>
      </c>
      <c r="K1559" s="79" t="s">
        <v>471</v>
      </c>
      <c r="L1559" s="79" t="s">
        <v>637</v>
      </c>
      <c r="M1559" s="79" t="s">
        <v>650</v>
      </c>
      <c r="N1559" s="80">
        <v>1</v>
      </c>
      <c r="O1559" s="80">
        <v>1</v>
      </c>
      <c r="P1559" s="80">
        <v>1</v>
      </c>
      <c r="Q1559" s="82">
        <v>1</v>
      </c>
      <c r="R1559" s="82">
        <v>1</v>
      </c>
      <c r="S1559" s="82">
        <v>1</v>
      </c>
      <c r="T1559" s="82">
        <v>0</v>
      </c>
      <c r="U1559" s="82">
        <v>0</v>
      </c>
      <c r="V1559" s="82">
        <v>0</v>
      </c>
      <c r="W1559" s="77">
        <v>4971962.1100000003</v>
      </c>
      <c r="X1559" s="77">
        <v>0</v>
      </c>
      <c r="Y1559" s="77">
        <v>0</v>
      </c>
      <c r="Z1559" s="77">
        <v>0</v>
      </c>
      <c r="AA1559" s="77">
        <v>0</v>
      </c>
      <c r="AB1559" s="77">
        <v>0</v>
      </c>
      <c r="AC1559" s="77">
        <v>0</v>
      </c>
      <c r="AD1559" s="77">
        <v>4971962.1100000003</v>
      </c>
      <c r="AE1559" s="139">
        <v>44995</v>
      </c>
      <c r="AF1559" s="141">
        <v>46822</v>
      </c>
      <c r="AG1559" s="84">
        <v>4971962.1100000003</v>
      </c>
      <c r="AH1559" s="84">
        <v>4.0277777777777777</v>
      </c>
      <c r="AI1559" s="84">
        <v>5</v>
      </c>
      <c r="AJ1559" s="136">
        <v>7.1294999999999997E-2</v>
      </c>
      <c r="AK1559" s="79" t="s">
        <v>651</v>
      </c>
      <c r="AL1559" s="79" t="s">
        <v>652</v>
      </c>
      <c r="AM1559" s="130">
        <v>0</v>
      </c>
      <c r="AN1559" s="130">
        <v>0</v>
      </c>
      <c r="AO1559" s="130">
        <v>0</v>
      </c>
      <c r="AP1559" s="130">
        <v>0</v>
      </c>
      <c r="AQ1559" s="130">
        <v>0</v>
      </c>
      <c r="AR1559" s="130">
        <v>0</v>
      </c>
      <c r="AS1559" s="130">
        <v>0</v>
      </c>
      <c r="AT1559" s="130">
        <v>0</v>
      </c>
      <c r="AU1559" s="130">
        <v>0</v>
      </c>
      <c r="AV1559" s="130">
        <v>0</v>
      </c>
      <c r="AW1559" s="130">
        <v>0</v>
      </c>
      <c r="AX1559" s="130">
        <v>0</v>
      </c>
      <c r="AY1559" s="130">
        <v>0</v>
      </c>
      <c r="AZ1559" s="130">
        <v>0</v>
      </c>
      <c r="BA1559" s="130">
        <v>0</v>
      </c>
      <c r="BB1559" s="130">
        <v>0</v>
      </c>
      <c r="BC1559" s="130">
        <v>0</v>
      </c>
      <c r="BD1559" s="130">
        <v>0</v>
      </c>
      <c r="BE1559" s="130">
        <v>0</v>
      </c>
      <c r="BF1559" s="130">
        <v>0</v>
      </c>
      <c r="BG1559" s="130">
        <v>0</v>
      </c>
      <c r="BH1559" s="130">
        <v>0</v>
      </c>
      <c r="BI1559" s="22">
        <f t="shared" si="72"/>
        <v>0</v>
      </c>
      <c r="BJ1559" s="22">
        <f t="shared" si="73"/>
        <v>0</v>
      </c>
      <c r="BK1559" s="22">
        <f t="shared" si="74"/>
        <v>0</v>
      </c>
    </row>
    <row r="1560" spans="1:63" x14ac:dyDescent="0.35">
      <c r="A1560" s="23" t="s">
        <v>3066</v>
      </c>
      <c r="B1560" s="90" t="s">
        <v>3067</v>
      </c>
      <c r="C1560" s="80">
        <v>1</v>
      </c>
      <c r="D1560" s="81" t="s">
        <v>23</v>
      </c>
      <c r="E1560" s="79" t="s">
        <v>458</v>
      </c>
      <c r="F1560" s="79" t="s">
        <v>635</v>
      </c>
      <c r="G1560" s="79" t="s">
        <v>655</v>
      </c>
      <c r="H1560" s="79" t="s">
        <v>656</v>
      </c>
      <c r="I1560" s="79" t="s">
        <v>657</v>
      </c>
      <c r="J1560" s="79" t="s">
        <v>658</v>
      </c>
      <c r="K1560" s="79" t="s">
        <v>471</v>
      </c>
      <c r="L1560" s="79" t="s">
        <v>637</v>
      </c>
      <c r="M1560" s="79" t="s">
        <v>650</v>
      </c>
      <c r="N1560" s="80">
        <v>1</v>
      </c>
      <c r="O1560" s="80">
        <v>1</v>
      </c>
      <c r="P1560" s="80">
        <v>1</v>
      </c>
      <c r="Q1560" s="82">
        <v>1</v>
      </c>
      <c r="R1560" s="82">
        <v>1</v>
      </c>
      <c r="S1560" s="82">
        <v>1</v>
      </c>
      <c r="T1560" s="82">
        <v>0</v>
      </c>
      <c r="U1560" s="82">
        <v>0</v>
      </c>
      <c r="V1560" s="82">
        <v>0</v>
      </c>
      <c r="W1560" s="77">
        <v>2052218.65</v>
      </c>
      <c r="X1560" s="77">
        <v>0</v>
      </c>
      <c r="Y1560" s="77">
        <v>0</v>
      </c>
      <c r="Z1560" s="77">
        <v>0</v>
      </c>
      <c r="AA1560" s="77">
        <v>0</v>
      </c>
      <c r="AB1560" s="77">
        <v>0</v>
      </c>
      <c r="AC1560" s="77">
        <v>0</v>
      </c>
      <c r="AD1560" s="77">
        <v>2052218.65</v>
      </c>
      <c r="AE1560" s="139">
        <v>45000</v>
      </c>
      <c r="AF1560" s="141">
        <v>47192</v>
      </c>
      <c r="AG1560" s="84">
        <v>2052218.64</v>
      </c>
      <c r="AH1560" s="84">
        <v>5.041666666666667</v>
      </c>
      <c r="AI1560" s="84">
        <v>6</v>
      </c>
      <c r="AJ1560" s="136">
        <v>7.3772000000000004E-2</v>
      </c>
      <c r="AK1560" s="79" t="s">
        <v>651</v>
      </c>
      <c r="AL1560" s="79" t="s">
        <v>652</v>
      </c>
      <c r="AM1560" s="130">
        <v>0</v>
      </c>
      <c r="AN1560" s="130">
        <v>0</v>
      </c>
      <c r="AO1560" s="130">
        <v>0</v>
      </c>
      <c r="AP1560" s="130">
        <v>0</v>
      </c>
      <c r="AQ1560" s="130">
        <v>0</v>
      </c>
      <c r="AR1560" s="130">
        <v>0</v>
      </c>
      <c r="AS1560" s="130">
        <v>0</v>
      </c>
      <c r="AT1560" s="130">
        <v>0</v>
      </c>
      <c r="AU1560" s="130">
        <v>0</v>
      </c>
      <c r="AV1560" s="130">
        <v>0</v>
      </c>
      <c r="AW1560" s="130">
        <v>0</v>
      </c>
      <c r="AX1560" s="130">
        <v>0</v>
      </c>
      <c r="AY1560" s="130">
        <v>0</v>
      </c>
      <c r="AZ1560" s="130">
        <v>0</v>
      </c>
      <c r="BA1560" s="130">
        <v>0</v>
      </c>
      <c r="BB1560" s="130">
        <v>0</v>
      </c>
      <c r="BC1560" s="130">
        <v>0</v>
      </c>
      <c r="BD1560" s="130">
        <v>0</v>
      </c>
      <c r="BE1560" s="130">
        <v>0</v>
      </c>
      <c r="BF1560" s="130">
        <v>0</v>
      </c>
      <c r="BG1560" s="130">
        <v>0</v>
      </c>
      <c r="BH1560" s="130">
        <v>0</v>
      </c>
      <c r="BI1560" s="22">
        <f t="shared" si="72"/>
        <v>0</v>
      </c>
      <c r="BJ1560" s="22">
        <f t="shared" si="73"/>
        <v>0</v>
      </c>
      <c r="BK1560" s="22">
        <f t="shared" si="74"/>
        <v>0</v>
      </c>
    </row>
    <row r="1561" spans="1:63" x14ac:dyDescent="0.35">
      <c r="A1561" s="23" t="s">
        <v>3068</v>
      </c>
      <c r="B1561" s="90" t="s">
        <v>3069</v>
      </c>
      <c r="C1561" s="80">
        <v>1</v>
      </c>
      <c r="D1561" s="81" t="s">
        <v>23</v>
      </c>
      <c r="E1561" s="79" t="s">
        <v>458</v>
      </c>
      <c r="F1561" s="79" t="s">
        <v>635</v>
      </c>
      <c r="G1561" s="79" t="s">
        <v>655</v>
      </c>
      <c r="H1561" s="79" t="s">
        <v>656</v>
      </c>
      <c r="I1561" s="79" t="s">
        <v>657</v>
      </c>
      <c r="J1561" s="79" t="s">
        <v>658</v>
      </c>
      <c r="K1561" s="79" t="s">
        <v>471</v>
      </c>
      <c r="L1561" s="79" t="s">
        <v>637</v>
      </c>
      <c r="M1561" s="79" t="s">
        <v>650</v>
      </c>
      <c r="N1561" s="80">
        <v>1</v>
      </c>
      <c r="O1561" s="80">
        <v>1</v>
      </c>
      <c r="P1561" s="80">
        <v>1</v>
      </c>
      <c r="Q1561" s="82">
        <v>1</v>
      </c>
      <c r="R1561" s="82">
        <v>1</v>
      </c>
      <c r="S1561" s="82">
        <v>1</v>
      </c>
      <c r="T1561" s="82">
        <v>0</v>
      </c>
      <c r="U1561" s="82">
        <v>0</v>
      </c>
      <c r="V1561" s="82">
        <v>0</v>
      </c>
      <c r="W1561" s="77">
        <v>50137.919999999998</v>
      </c>
      <c r="X1561" s="77">
        <v>0</v>
      </c>
      <c r="Y1561" s="77">
        <v>0</v>
      </c>
      <c r="Z1561" s="77">
        <v>0</v>
      </c>
      <c r="AA1561" s="77">
        <v>0</v>
      </c>
      <c r="AB1561" s="77">
        <v>0</v>
      </c>
      <c r="AC1561" s="77">
        <v>0</v>
      </c>
      <c r="AD1561" s="77">
        <v>50137.919999999998</v>
      </c>
      <c r="AE1561" s="139">
        <v>44995</v>
      </c>
      <c r="AF1561" s="141">
        <v>46822</v>
      </c>
      <c r="AG1561" s="84">
        <v>50137.919999999998</v>
      </c>
      <c r="AH1561" s="84">
        <v>4.0277777777777777</v>
      </c>
      <c r="AI1561" s="84">
        <v>5</v>
      </c>
      <c r="AJ1561" s="136">
        <v>7.1294999999999997E-2</v>
      </c>
      <c r="AK1561" s="79" t="s">
        <v>651</v>
      </c>
      <c r="AL1561" s="79" t="s">
        <v>652</v>
      </c>
      <c r="AM1561" s="130">
        <v>0</v>
      </c>
      <c r="AN1561" s="130">
        <v>0</v>
      </c>
      <c r="AO1561" s="130">
        <v>0</v>
      </c>
      <c r="AP1561" s="130">
        <v>0</v>
      </c>
      <c r="AQ1561" s="130">
        <v>0</v>
      </c>
      <c r="AR1561" s="130">
        <v>0</v>
      </c>
      <c r="AS1561" s="130">
        <v>0</v>
      </c>
      <c r="AT1561" s="130">
        <v>0</v>
      </c>
      <c r="AU1561" s="130">
        <v>0</v>
      </c>
      <c r="AV1561" s="130">
        <v>0</v>
      </c>
      <c r="AW1561" s="130">
        <v>0</v>
      </c>
      <c r="AX1561" s="130">
        <v>0</v>
      </c>
      <c r="AY1561" s="130">
        <v>0</v>
      </c>
      <c r="AZ1561" s="130">
        <v>0</v>
      </c>
      <c r="BA1561" s="130">
        <v>0</v>
      </c>
      <c r="BB1561" s="130">
        <v>0</v>
      </c>
      <c r="BC1561" s="130">
        <v>0</v>
      </c>
      <c r="BD1561" s="130">
        <v>0</v>
      </c>
      <c r="BE1561" s="130">
        <v>0</v>
      </c>
      <c r="BF1561" s="130">
        <v>0</v>
      </c>
      <c r="BG1561" s="130">
        <v>0</v>
      </c>
      <c r="BH1561" s="130">
        <v>0</v>
      </c>
      <c r="BI1561" s="22">
        <f t="shared" si="72"/>
        <v>0</v>
      </c>
      <c r="BJ1561" s="22">
        <f t="shared" si="73"/>
        <v>0</v>
      </c>
      <c r="BK1561" s="22">
        <f t="shared" si="74"/>
        <v>0</v>
      </c>
    </row>
    <row r="1562" spans="1:63" x14ac:dyDescent="0.35">
      <c r="A1562" s="23" t="s">
        <v>3070</v>
      </c>
      <c r="B1562" s="90" t="s">
        <v>3071</v>
      </c>
      <c r="C1562" s="80">
        <v>1</v>
      </c>
      <c r="D1562" s="81" t="s">
        <v>23</v>
      </c>
      <c r="E1562" s="79" t="s">
        <v>458</v>
      </c>
      <c r="F1562" s="79" t="s">
        <v>635</v>
      </c>
      <c r="G1562" s="79" t="s">
        <v>655</v>
      </c>
      <c r="H1562" s="79" t="s">
        <v>656</v>
      </c>
      <c r="I1562" s="79" t="s">
        <v>657</v>
      </c>
      <c r="J1562" s="79" t="s">
        <v>658</v>
      </c>
      <c r="K1562" s="79" t="s">
        <v>471</v>
      </c>
      <c r="L1562" s="79" t="s">
        <v>637</v>
      </c>
      <c r="M1562" s="79" t="s">
        <v>650</v>
      </c>
      <c r="N1562" s="80">
        <v>1</v>
      </c>
      <c r="O1562" s="80">
        <v>1</v>
      </c>
      <c r="P1562" s="80">
        <v>1</v>
      </c>
      <c r="Q1562" s="82">
        <v>1</v>
      </c>
      <c r="R1562" s="82">
        <v>1</v>
      </c>
      <c r="S1562" s="82">
        <v>1</v>
      </c>
      <c r="T1562" s="82">
        <v>0</v>
      </c>
      <c r="U1562" s="82">
        <v>0</v>
      </c>
      <c r="V1562" s="82">
        <v>0</v>
      </c>
      <c r="W1562" s="77">
        <v>82529.13</v>
      </c>
      <c r="X1562" s="77">
        <v>0</v>
      </c>
      <c r="Y1562" s="77">
        <v>0</v>
      </c>
      <c r="Z1562" s="77">
        <v>0</v>
      </c>
      <c r="AA1562" s="77">
        <v>0</v>
      </c>
      <c r="AB1562" s="77">
        <v>0</v>
      </c>
      <c r="AC1562" s="77">
        <v>0</v>
      </c>
      <c r="AD1562" s="77">
        <v>82529.13</v>
      </c>
      <c r="AE1562" s="139">
        <v>44995</v>
      </c>
      <c r="AF1562" s="141">
        <v>46822</v>
      </c>
      <c r="AG1562" s="84">
        <v>82529.13</v>
      </c>
      <c r="AH1562" s="84">
        <v>4.0277777777777777</v>
      </c>
      <c r="AI1562" s="84">
        <v>5</v>
      </c>
      <c r="AJ1562" s="136">
        <v>7.1294999999999997E-2</v>
      </c>
      <c r="AK1562" s="79" t="s">
        <v>651</v>
      </c>
      <c r="AL1562" s="79" t="s">
        <v>652</v>
      </c>
      <c r="AM1562" s="130">
        <v>0</v>
      </c>
      <c r="AN1562" s="130">
        <v>0</v>
      </c>
      <c r="AO1562" s="130">
        <v>0</v>
      </c>
      <c r="AP1562" s="130">
        <v>0</v>
      </c>
      <c r="AQ1562" s="130">
        <v>0</v>
      </c>
      <c r="AR1562" s="130">
        <v>0</v>
      </c>
      <c r="AS1562" s="130">
        <v>0</v>
      </c>
      <c r="AT1562" s="130">
        <v>0</v>
      </c>
      <c r="AU1562" s="130">
        <v>0</v>
      </c>
      <c r="AV1562" s="130">
        <v>0</v>
      </c>
      <c r="AW1562" s="130">
        <v>0</v>
      </c>
      <c r="AX1562" s="130">
        <v>0</v>
      </c>
      <c r="AY1562" s="130">
        <v>0</v>
      </c>
      <c r="AZ1562" s="130">
        <v>0</v>
      </c>
      <c r="BA1562" s="130">
        <v>0</v>
      </c>
      <c r="BB1562" s="130">
        <v>0</v>
      </c>
      <c r="BC1562" s="130">
        <v>0</v>
      </c>
      <c r="BD1562" s="130">
        <v>0</v>
      </c>
      <c r="BE1562" s="130">
        <v>0</v>
      </c>
      <c r="BF1562" s="130">
        <v>0</v>
      </c>
      <c r="BG1562" s="130">
        <v>0</v>
      </c>
      <c r="BH1562" s="130">
        <v>0</v>
      </c>
      <c r="BI1562" s="22">
        <f t="shared" si="72"/>
        <v>0</v>
      </c>
      <c r="BJ1562" s="22">
        <f t="shared" si="73"/>
        <v>0</v>
      </c>
      <c r="BK1562" s="22">
        <f t="shared" si="74"/>
        <v>0</v>
      </c>
    </row>
    <row r="1563" spans="1:63" x14ac:dyDescent="0.35">
      <c r="A1563" s="23" t="s">
        <v>3072</v>
      </c>
      <c r="B1563" s="90" t="s">
        <v>3073</v>
      </c>
      <c r="C1563" s="80">
        <v>1</v>
      </c>
      <c r="D1563" s="81" t="s">
        <v>23</v>
      </c>
      <c r="E1563" s="79" t="s">
        <v>458</v>
      </c>
      <c r="F1563" s="79" t="s">
        <v>635</v>
      </c>
      <c r="G1563" s="79" t="s">
        <v>655</v>
      </c>
      <c r="H1563" s="79" t="s">
        <v>656</v>
      </c>
      <c r="I1563" s="79" t="s">
        <v>657</v>
      </c>
      <c r="J1563" s="79" t="s">
        <v>658</v>
      </c>
      <c r="K1563" s="79" t="s">
        <v>471</v>
      </c>
      <c r="L1563" s="79" t="s">
        <v>637</v>
      </c>
      <c r="M1563" s="79" t="s">
        <v>650</v>
      </c>
      <c r="N1563" s="80">
        <v>1</v>
      </c>
      <c r="O1563" s="80">
        <v>1</v>
      </c>
      <c r="P1563" s="80">
        <v>1</v>
      </c>
      <c r="Q1563" s="82">
        <v>1</v>
      </c>
      <c r="R1563" s="82">
        <v>1</v>
      </c>
      <c r="S1563" s="82">
        <v>1</v>
      </c>
      <c r="T1563" s="82">
        <v>0</v>
      </c>
      <c r="U1563" s="82">
        <v>0</v>
      </c>
      <c r="V1563" s="82">
        <v>0</v>
      </c>
      <c r="W1563" s="77">
        <v>18720.71</v>
      </c>
      <c r="X1563" s="77">
        <v>0</v>
      </c>
      <c r="Y1563" s="77">
        <v>0</v>
      </c>
      <c r="Z1563" s="77">
        <v>0</v>
      </c>
      <c r="AA1563" s="77">
        <v>0</v>
      </c>
      <c r="AB1563" s="77">
        <v>0</v>
      </c>
      <c r="AC1563" s="77">
        <v>0</v>
      </c>
      <c r="AD1563" s="77">
        <v>18720.71</v>
      </c>
      <c r="AE1563" s="142">
        <v>44995</v>
      </c>
      <c r="AF1563" s="141">
        <v>46822</v>
      </c>
      <c r="AG1563" s="84">
        <v>18720.71</v>
      </c>
      <c r="AH1563" s="84">
        <v>4.0277777777777777</v>
      </c>
      <c r="AI1563" s="84">
        <v>5</v>
      </c>
      <c r="AJ1563" s="136">
        <v>7.1294999999999997E-2</v>
      </c>
      <c r="AK1563" s="79" t="s">
        <v>651</v>
      </c>
      <c r="AL1563" s="79" t="s">
        <v>652</v>
      </c>
      <c r="AM1563" s="130">
        <v>0</v>
      </c>
      <c r="AN1563" s="130">
        <v>0</v>
      </c>
      <c r="AO1563" s="130">
        <v>0</v>
      </c>
      <c r="AP1563" s="130">
        <v>0</v>
      </c>
      <c r="AQ1563" s="130">
        <v>0</v>
      </c>
      <c r="AR1563" s="130">
        <v>0</v>
      </c>
      <c r="AS1563" s="130">
        <v>0</v>
      </c>
      <c r="AT1563" s="130">
        <v>0</v>
      </c>
      <c r="AU1563" s="130">
        <v>0</v>
      </c>
      <c r="AV1563" s="130">
        <v>0</v>
      </c>
      <c r="AW1563" s="130">
        <v>0</v>
      </c>
      <c r="AX1563" s="130">
        <v>0</v>
      </c>
      <c r="AY1563" s="130">
        <v>0</v>
      </c>
      <c r="AZ1563" s="130">
        <v>0</v>
      </c>
      <c r="BA1563" s="130">
        <v>0</v>
      </c>
      <c r="BB1563" s="130">
        <v>0</v>
      </c>
      <c r="BC1563" s="130">
        <v>0</v>
      </c>
      <c r="BD1563" s="130">
        <v>0</v>
      </c>
      <c r="BE1563" s="130">
        <v>0</v>
      </c>
      <c r="BF1563" s="130">
        <v>0</v>
      </c>
      <c r="BG1563" s="130">
        <v>0</v>
      </c>
      <c r="BH1563" s="130">
        <v>0</v>
      </c>
      <c r="BI1563" s="22">
        <f t="shared" si="72"/>
        <v>0</v>
      </c>
      <c r="BJ1563" s="22">
        <f t="shared" si="73"/>
        <v>0</v>
      </c>
      <c r="BK1563" s="22">
        <f t="shared" si="74"/>
        <v>0</v>
      </c>
    </row>
    <row r="1564" spans="1:63" x14ac:dyDescent="0.35">
      <c r="A1564" s="23" t="s">
        <v>3074</v>
      </c>
      <c r="B1564" s="90" t="s">
        <v>3075</v>
      </c>
      <c r="C1564" s="80">
        <v>1</v>
      </c>
      <c r="D1564" s="81" t="s">
        <v>23</v>
      </c>
      <c r="E1564" s="79" t="s">
        <v>458</v>
      </c>
      <c r="F1564" s="79" t="s">
        <v>635</v>
      </c>
      <c r="G1564" s="79" t="s">
        <v>655</v>
      </c>
      <c r="H1564" s="79" t="s">
        <v>656</v>
      </c>
      <c r="I1564" s="79" t="s">
        <v>657</v>
      </c>
      <c r="J1564" s="79" t="s">
        <v>658</v>
      </c>
      <c r="K1564" s="79" t="s">
        <v>471</v>
      </c>
      <c r="L1564" s="79" t="s">
        <v>637</v>
      </c>
      <c r="M1564" s="79" t="s">
        <v>650</v>
      </c>
      <c r="N1564" s="80">
        <v>1</v>
      </c>
      <c r="O1564" s="80">
        <v>1</v>
      </c>
      <c r="P1564" s="80">
        <v>1</v>
      </c>
      <c r="Q1564" s="82">
        <v>1</v>
      </c>
      <c r="R1564" s="82">
        <v>1</v>
      </c>
      <c r="S1564" s="82">
        <v>1</v>
      </c>
      <c r="T1564" s="82">
        <v>0</v>
      </c>
      <c r="U1564" s="82">
        <v>0</v>
      </c>
      <c r="V1564" s="82">
        <v>0</v>
      </c>
      <c r="W1564" s="77">
        <v>65569.25</v>
      </c>
      <c r="X1564" s="77">
        <v>0</v>
      </c>
      <c r="Y1564" s="77">
        <v>0</v>
      </c>
      <c r="Z1564" s="77">
        <v>0</v>
      </c>
      <c r="AA1564" s="77">
        <v>0</v>
      </c>
      <c r="AB1564" s="77">
        <v>0</v>
      </c>
      <c r="AC1564" s="77">
        <v>0</v>
      </c>
      <c r="AD1564" s="77">
        <v>65569.25</v>
      </c>
      <c r="AE1564" s="142">
        <v>44995</v>
      </c>
      <c r="AF1564" s="141">
        <v>46822</v>
      </c>
      <c r="AG1564" s="84">
        <v>65569.25</v>
      </c>
      <c r="AH1564" s="84">
        <v>4.0277777777777777</v>
      </c>
      <c r="AI1564" s="84">
        <v>5</v>
      </c>
      <c r="AJ1564" s="136">
        <v>7.1294999999999997E-2</v>
      </c>
      <c r="AK1564" s="79" t="s">
        <v>651</v>
      </c>
      <c r="AL1564" s="79" t="s">
        <v>652</v>
      </c>
      <c r="AM1564" s="130">
        <v>0</v>
      </c>
      <c r="AN1564" s="130">
        <v>0</v>
      </c>
      <c r="AO1564" s="130">
        <v>0</v>
      </c>
      <c r="AP1564" s="130">
        <v>0</v>
      </c>
      <c r="AQ1564" s="130">
        <v>0</v>
      </c>
      <c r="AR1564" s="130">
        <v>0</v>
      </c>
      <c r="AS1564" s="130">
        <v>0</v>
      </c>
      <c r="AT1564" s="130">
        <v>0</v>
      </c>
      <c r="AU1564" s="130">
        <v>0</v>
      </c>
      <c r="AV1564" s="130">
        <v>0</v>
      </c>
      <c r="AW1564" s="130">
        <v>0</v>
      </c>
      <c r="AX1564" s="130">
        <v>0</v>
      </c>
      <c r="AY1564" s="130">
        <v>0</v>
      </c>
      <c r="AZ1564" s="130">
        <v>0</v>
      </c>
      <c r="BA1564" s="130">
        <v>0</v>
      </c>
      <c r="BB1564" s="130">
        <v>0</v>
      </c>
      <c r="BC1564" s="130">
        <v>0</v>
      </c>
      <c r="BD1564" s="130">
        <v>0</v>
      </c>
      <c r="BE1564" s="130">
        <v>0</v>
      </c>
      <c r="BF1564" s="130">
        <v>0</v>
      </c>
      <c r="BG1564" s="130">
        <v>0</v>
      </c>
      <c r="BH1564" s="130">
        <v>0</v>
      </c>
      <c r="BI1564" s="22">
        <f t="shared" si="72"/>
        <v>0</v>
      </c>
      <c r="BJ1564" s="22">
        <f t="shared" si="73"/>
        <v>0</v>
      </c>
      <c r="BK1564" s="22">
        <f t="shared" si="74"/>
        <v>0</v>
      </c>
    </row>
    <row r="1565" spans="1:63" x14ac:dyDescent="0.35">
      <c r="A1565" s="23" t="s">
        <v>3076</v>
      </c>
      <c r="B1565" s="90" t="s">
        <v>3077</v>
      </c>
      <c r="C1565" s="80">
        <v>1</v>
      </c>
      <c r="D1565" s="81" t="s">
        <v>23</v>
      </c>
      <c r="E1565" s="79" t="s">
        <v>458</v>
      </c>
      <c r="F1565" s="79" t="s">
        <v>635</v>
      </c>
      <c r="G1565" s="79" t="s">
        <v>655</v>
      </c>
      <c r="H1565" s="79" t="s">
        <v>656</v>
      </c>
      <c r="I1565" s="79" t="s">
        <v>657</v>
      </c>
      <c r="J1565" s="79" t="s">
        <v>658</v>
      </c>
      <c r="K1565" s="79" t="s">
        <v>471</v>
      </c>
      <c r="L1565" s="79" t="s">
        <v>637</v>
      </c>
      <c r="M1565" s="79" t="s">
        <v>650</v>
      </c>
      <c r="N1565" s="80">
        <v>1</v>
      </c>
      <c r="O1565" s="80">
        <v>1</v>
      </c>
      <c r="P1565" s="80">
        <v>1</v>
      </c>
      <c r="Q1565" s="82">
        <v>1</v>
      </c>
      <c r="R1565" s="82">
        <v>1</v>
      </c>
      <c r="S1565" s="82">
        <v>1</v>
      </c>
      <c r="T1565" s="82">
        <v>0</v>
      </c>
      <c r="U1565" s="82">
        <v>0</v>
      </c>
      <c r="V1565" s="82">
        <v>0</v>
      </c>
      <c r="W1565" s="77">
        <v>43381.04</v>
      </c>
      <c r="X1565" s="77">
        <v>0</v>
      </c>
      <c r="Y1565" s="77">
        <v>0</v>
      </c>
      <c r="Z1565" s="77">
        <v>0</v>
      </c>
      <c r="AA1565" s="77">
        <v>0</v>
      </c>
      <c r="AB1565" s="77">
        <v>0</v>
      </c>
      <c r="AC1565" s="77">
        <v>0</v>
      </c>
      <c r="AD1565" s="77">
        <v>43381.04</v>
      </c>
      <c r="AE1565" s="142">
        <v>44995</v>
      </c>
      <c r="AF1565" s="141">
        <v>46822</v>
      </c>
      <c r="AG1565" s="84">
        <v>43381.04</v>
      </c>
      <c r="AH1565" s="84">
        <v>4.0277777777777777</v>
      </c>
      <c r="AI1565" s="84">
        <v>5</v>
      </c>
      <c r="AJ1565" s="136">
        <v>7.1294999999999997E-2</v>
      </c>
      <c r="AK1565" s="79" t="s">
        <v>651</v>
      </c>
      <c r="AL1565" s="79" t="s">
        <v>652</v>
      </c>
      <c r="AM1565" s="130">
        <v>0</v>
      </c>
      <c r="AN1565" s="130">
        <v>0</v>
      </c>
      <c r="AO1565" s="130">
        <v>0</v>
      </c>
      <c r="AP1565" s="130">
        <v>0</v>
      </c>
      <c r="AQ1565" s="130">
        <v>0</v>
      </c>
      <c r="AR1565" s="130">
        <v>0</v>
      </c>
      <c r="AS1565" s="130">
        <v>0</v>
      </c>
      <c r="AT1565" s="130">
        <v>0</v>
      </c>
      <c r="AU1565" s="130">
        <v>0</v>
      </c>
      <c r="AV1565" s="130">
        <v>0</v>
      </c>
      <c r="AW1565" s="130">
        <v>0</v>
      </c>
      <c r="AX1565" s="130">
        <v>0</v>
      </c>
      <c r="AY1565" s="130">
        <v>0</v>
      </c>
      <c r="AZ1565" s="130">
        <v>0</v>
      </c>
      <c r="BA1565" s="130">
        <v>0</v>
      </c>
      <c r="BB1565" s="130">
        <v>0</v>
      </c>
      <c r="BC1565" s="130">
        <v>0</v>
      </c>
      <c r="BD1565" s="130">
        <v>0</v>
      </c>
      <c r="BE1565" s="130">
        <v>0</v>
      </c>
      <c r="BF1565" s="130">
        <v>0</v>
      </c>
      <c r="BG1565" s="130">
        <v>0</v>
      </c>
      <c r="BH1565" s="130">
        <v>0</v>
      </c>
      <c r="BI1565" s="22">
        <f t="shared" si="72"/>
        <v>0</v>
      </c>
      <c r="BJ1565" s="22">
        <f t="shared" si="73"/>
        <v>0</v>
      </c>
      <c r="BK1565" s="22">
        <f t="shared" si="74"/>
        <v>0</v>
      </c>
    </row>
    <row r="1566" spans="1:63" x14ac:dyDescent="0.35">
      <c r="A1566" s="23" t="s">
        <v>3078</v>
      </c>
      <c r="B1566" s="90" t="s">
        <v>3079</v>
      </c>
      <c r="C1566" s="80">
        <v>1</v>
      </c>
      <c r="D1566" s="81" t="s">
        <v>23</v>
      </c>
      <c r="E1566" s="79" t="s">
        <v>458</v>
      </c>
      <c r="F1566" s="79" t="s">
        <v>635</v>
      </c>
      <c r="G1566" s="79" t="s">
        <v>655</v>
      </c>
      <c r="H1566" s="79" t="s">
        <v>656</v>
      </c>
      <c r="I1566" s="79" t="s">
        <v>657</v>
      </c>
      <c r="J1566" s="79" t="s">
        <v>658</v>
      </c>
      <c r="K1566" s="79" t="s">
        <v>471</v>
      </c>
      <c r="L1566" s="79" t="s">
        <v>637</v>
      </c>
      <c r="M1566" s="79" t="s">
        <v>650</v>
      </c>
      <c r="N1566" s="80">
        <v>1</v>
      </c>
      <c r="O1566" s="80">
        <v>1</v>
      </c>
      <c r="P1566" s="80">
        <v>1</v>
      </c>
      <c r="Q1566" s="82">
        <v>1</v>
      </c>
      <c r="R1566" s="82">
        <v>1</v>
      </c>
      <c r="S1566" s="82">
        <v>1</v>
      </c>
      <c r="T1566" s="82">
        <v>0</v>
      </c>
      <c r="U1566" s="82">
        <v>0</v>
      </c>
      <c r="V1566" s="82">
        <v>0</v>
      </c>
      <c r="W1566" s="77">
        <v>218206.34</v>
      </c>
      <c r="X1566" s="77">
        <v>0</v>
      </c>
      <c r="Y1566" s="77">
        <v>0</v>
      </c>
      <c r="Z1566" s="77">
        <v>0</v>
      </c>
      <c r="AA1566" s="77">
        <v>0</v>
      </c>
      <c r="AB1566" s="77">
        <v>0</v>
      </c>
      <c r="AC1566" s="77">
        <v>0</v>
      </c>
      <c r="AD1566" s="77">
        <v>218206.34</v>
      </c>
      <c r="AE1566" s="142">
        <v>44995</v>
      </c>
      <c r="AF1566" s="141">
        <v>46822</v>
      </c>
      <c r="AG1566" s="84">
        <v>218206.34</v>
      </c>
      <c r="AH1566" s="84">
        <v>4.0277777777777777</v>
      </c>
      <c r="AI1566" s="84">
        <v>5</v>
      </c>
      <c r="AJ1566" s="136">
        <v>7.1294999999999997E-2</v>
      </c>
      <c r="AK1566" s="79" t="s">
        <v>651</v>
      </c>
      <c r="AL1566" s="79" t="s">
        <v>652</v>
      </c>
      <c r="AM1566" s="130">
        <v>0</v>
      </c>
      <c r="AN1566" s="130">
        <v>0</v>
      </c>
      <c r="AO1566" s="130">
        <v>0</v>
      </c>
      <c r="AP1566" s="130">
        <v>0</v>
      </c>
      <c r="AQ1566" s="130">
        <v>0</v>
      </c>
      <c r="AR1566" s="130">
        <v>0</v>
      </c>
      <c r="AS1566" s="130">
        <v>0</v>
      </c>
      <c r="AT1566" s="130">
        <v>0</v>
      </c>
      <c r="AU1566" s="130">
        <v>0</v>
      </c>
      <c r="AV1566" s="130">
        <v>0</v>
      </c>
      <c r="AW1566" s="130">
        <v>0</v>
      </c>
      <c r="AX1566" s="130">
        <v>0</v>
      </c>
      <c r="AY1566" s="130">
        <v>0</v>
      </c>
      <c r="AZ1566" s="130">
        <v>0</v>
      </c>
      <c r="BA1566" s="130">
        <v>0</v>
      </c>
      <c r="BB1566" s="130">
        <v>0</v>
      </c>
      <c r="BC1566" s="130">
        <v>0</v>
      </c>
      <c r="BD1566" s="130">
        <v>0</v>
      </c>
      <c r="BE1566" s="130">
        <v>0</v>
      </c>
      <c r="BF1566" s="130">
        <v>0</v>
      </c>
      <c r="BG1566" s="130">
        <v>0</v>
      </c>
      <c r="BH1566" s="130">
        <v>0</v>
      </c>
      <c r="BI1566" s="22">
        <f t="shared" si="72"/>
        <v>0</v>
      </c>
      <c r="BJ1566" s="22">
        <f t="shared" si="73"/>
        <v>0</v>
      </c>
      <c r="BK1566" s="22">
        <f t="shared" si="74"/>
        <v>0</v>
      </c>
    </row>
    <row r="1567" spans="1:63" x14ac:dyDescent="0.35">
      <c r="A1567" s="23" t="s">
        <v>3080</v>
      </c>
      <c r="B1567" s="90" t="s">
        <v>3081</v>
      </c>
      <c r="C1567" s="80">
        <v>1</v>
      </c>
      <c r="D1567" s="81" t="s">
        <v>23</v>
      </c>
      <c r="E1567" s="79" t="s">
        <v>458</v>
      </c>
      <c r="F1567" s="79" t="s">
        <v>635</v>
      </c>
      <c r="G1567" s="79" t="s">
        <v>655</v>
      </c>
      <c r="H1567" s="79" t="s">
        <v>656</v>
      </c>
      <c r="I1567" s="79" t="s">
        <v>657</v>
      </c>
      <c r="J1567" s="79" t="s">
        <v>658</v>
      </c>
      <c r="K1567" s="79" t="s">
        <v>471</v>
      </c>
      <c r="L1567" s="79" t="s">
        <v>637</v>
      </c>
      <c r="M1567" s="79" t="s">
        <v>650</v>
      </c>
      <c r="N1567" s="80">
        <v>1</v>
      </c>
      <c r="O1567" s="80">
        <v>1</v>
      </c>
      <c r="P1567" s="80">
        <v>1</v>
      </c>
      <c r="Q1567" s="82">
        <v>1</v>
      </c>
      <c r="R1567" s="82">
        <v>1</v>
      </c>
      <c r="S1567" s="82">
        <v>1</v>
      </c>
      <c r="T1567" s="82">
        <v>0</v>
      </c>
      <c r="U1567" s="82">
        <v>0</v>
      </c>
      <c r="V1567" s="82">
        <v>0</v>
      </c>
      <c r="W1567" s="77">
        <v>144827.22</v>
      </c>
      <c r="X1567" s="77">
        <v>0</v>
      </c>
      <c r="Y1567" s="77">
        <v>0</v>
      </c>
      <c r="Z1567" s="77">
        <v>0</v>
      </c>
      <c r="AA1567" s="77">
        <v>0</v>
      </c>
      <c r="AB1567" s="77">
        <v>0</v>
      </c>
      <c r="AC1567" s="77">
        <v>0</v>
      </c>
      <c r="AD1567" s="77">
        <v>144827.22</v>
      </c>
      <c r="AE1567" s="142">
        <v>44995</v>
      </c>
      <c r="AF1567" s="141">
        <v>46822</v>
      </c>
      <c r="AG1567" s="84">
        <v>144827.22</v>
      </c>
      <c r="AH1567" s="84">
        <v>4.0277777777777777</v>
      </c>
      <c r="AI1567" s="84">
        <v>5</v>
      </c>
      <c r="AJ1567" s="136">
        <v>7.1294999999999997E-2</v>
      </c>
      <c r="AK1567" s="79" t="s">
        <v>651</v>
      </c>
      <c r="AL1567" s="79" t="s">
        <v>652</v>
      </c>
      <c r="AM1567" s="130">
        <v>0</v>
      </c>
      <c r="AN1567" s="130">
        <v>0</v>
      </c>
      <c r="AO1567" s="130">
        <v>0</v>
      </c>
      <c r="AP1567" s="130">
        <v>0</v>
      </c>
      <c r="AQ1567" s="130">
        <v>0</v>
      </c>
      <c r="AR1567" s="130">
        <v>0</v>
      </c>
      <c r="AS1567" s="130">
        <v>0</v>
      </c>
      <c r="AT1567" s="130">
        <v>0</v>
      </c>
      <c r="AU1567" s="130">
        <v>0</v>
      </c>
      <c r="AV1567" s="130">
        <v>0</v>
      </c>
      <c r="AW1567" s="130">
        <v>0</v>
      </c>
      <c r="AX1567" s="130">
        <v>0</v>
      </c>
      <c r="AY1567" s="130">
        <v>0</v>
      </c>
      <c r="AZ1567" s="130">
        <v>0</v>
      </c>
      <c r="BA1567" s="130">
        <v>0</v>
      </c>
      <c r="BB1567" s="130">
        <v>0</v>
      </c>
      <c r="BC1567" s="130">
        <v>0</v>
      </c>
      <c r="BD1567" s="130">
        <v>0</v>
      </c>
      <c r="BE1567" s="130">
        <v>0</v>
      </c>
      <c r="BF1567" s="130">
        <v>0</v>
      </c>
      <c r="BG1567" s="130">
        <v>0</v>
      </c>
      <c r="BH1567" s="130">
        <v>0</v>
      </c>
      <c r="BI1567" s="22">
        <f t="shared" si="72"/>
        <v>0</v>
      </c>
      <c r="BJ1567" s="22">
        <f t="shared" si="73"/>
        <v>0</v>
      </c>
      <c r="BK1567" s="22">
        <f t="shared" si="74"/>
        <v>0</v>
      </c>
    </row>
    <row r="1568" spans="1:63" x14ac:dyDescent="0.35">
      <c r="A1568" s="23" t="s">
        <v>3082</v>
      </c>
      <c r="B1568" s="90" t="s">
        <v>3083</v>
      </c>
      <c r="C1568" s="80">
        <v>1</v>
      </c>
      <c r="D1568" s="81" t="s">
        <v>23</v>
      </c>
      <c r="E1568" s="79" t="s">
        <v>458</v>
      </c>
      <c r="F1568" s="79" t="s">
        <v>635</v>
      </c>
      <c r="G1568" s="79" t="s">
        <v>655</v>
      </c>
      <c r="H1568" s="79" t="s">
        <v>656</v>
      </c>
      <c r="I1568" s="79" t="s">
        <v>657</v>
      </c>
      <c r="J1568" s="79" t="s">
        <v>658</v>
      </c>
      <c r="K1568" s="79" t="s">
        <v>471</v>
      </c>
      <c r="L1568" s="79" t="s">
        <v>637</v>
      </c>
      <c r="M1568" s="79" t="s">
        <v>650</v>
      </c>
      <c r="N1568" s="82">
        <v>1</v>
      </c>
      <c r="O1568" s="82">
        <v>1</v>
      </c>
      <c r="P1568" s="82">
        <v>1</v>
      </c>
      <c r="Q1568" s="82">
        <v>1</v>
      </c>
      <c r="R1568" s="82">
        <v>1</v>
      </c>
      <c r="S1568" s="82">
        <v>1</v>
      </c>
      <c r="T1568" s="82">
        <v>0</v>
      </c>
      <c r="U1568" s="82">
        <v>0</v>
      </c>
      <c r="V1568" s="82">
        <v>0</v>
      </c>
      <c r="W1568" s="77">
        <v>68549.91</v>
      </c>
      <c r="X1568" s="77">
        <v>0</v>
      </c>
      <c r="Y1568" s="77">
        <v>0</v>
      </c>
      <c r="Z1568" s="77">
        <v>0</v>
      </c>
      <c r="AA1568" s="77">
        <v>0</v>
      </c>
      <c r="AB1568" s="77">
        <v>0</v>
      </c>
      <c r="AC1568" s="77">
        <v>0</v>
      </c>
      <c r="AD1568" s="77">
        <v>68549.91</v>
      </c>
      <c r="AE1568" s="142">
        <v>44995</v>
      </c>
      <c r="AF1568" s="141">
        <v>46822</v>
      </c>
      <c r="AG1568" s="84">
        <v>68549.91</v>
      </c>
      <c r="AH1568" s="84">
        <v>4.0277777777777777</v>
      </c>
      <c r="AI1568" s="84">
        <v>5</v>
      </c>
      <c r="AJ1568" s="136">
        <v>7.1294999999999997E-2</v>
      </c>
      <c r="AK1568" s="79" t="s">
        <v>651</v>
      </c>
      <c r="AL1568" s="79" t="s">
        <v>652</v>
      </c>
      <c r="AM1568" s="130">
        <v>0</v>
      </c>
      <c r="AN1568" s="130">
        <v>0</v>
      </c>
      <c r="AO1568" s="130">
        <v>0</v>
      </c>
      <c r="AP1568" s="130">
        <v>0</v>
      </c>
      <c r="AQ1568" s="130">
        <v>0</v>
      </c>
      <c r="AR1568" s="130">
        <v>0</v>
      </c>
      <c r="AS1568" s="130">
        <v>0</v>
      </c>
      <c r="AT1568" s="130">
        <v>0</v>
      </c>
      <c r="AU1568" s="130">
        <v>0</v>
      </c>
      <c r="AV1568" s="130">
        <v>0</v>
      </c>
      <c r="AW1568" s="130">
        <v>0</v>
      </c>
      <c r="AX1568" s="130">
        <v>0</v>
      </c>
      <c r="AY1568" s="130">
        <v>0</v>
      </c>
      <c r="AZ1568" s="130">
        <v>0</v>
      </c>
      <c r="BA1568" s="130">
        <v>0</v>
      </c>
      <c r="BB1568" s="130">
        <v>0</v>
      </c>
      <c r="BC1568" s="130">
        <v>0</v>
      </c>
      <c r="BD1568" s="130">
        <v>0</v>
      </c>
      <c r="BE1568" s="130">
        <v>0</v>
      </c>
      <c r="BF1568" s="130">
        <v>0</v>
      </c>
      <c r="BG1568" s="130">
        <v>0</v>
      </c>
      <c r="BH1568" s="130">
        <v>0</v>
      </c>
      <c r="BI1568" s="22">
        <f t="shared" si="72"/>
        <v>0</v>
      </c>
      <c r="BJ1568" s="22">
        <f t="shared" si="73"/>
        <v>0</v>
      </c>
      <c r="BK1568" s="22">
        <f t="shared" si="74"/>
        <v>0</v>
      </c>
    </row>
    <row r="1569" spans="1:63" x14ac:dyDescent="0.35">
      <c r="A1569" s="23" t="s">
        <v>3084</v>
      </c>
      <c r="B1569" s="90" t="s">
        <v>3085</v>
      </c>
      <c r="C1569" s="80">
        <v>1</v>
      </c>
      <c r="D1569" s="81" t="s">
        <v>23</v>
      </c>
      <c r="E1569" s="79" t="s">
        <v>458</v>
      </c>
      <c r="F1569" s="79" t="s">
        <v>635</v>
      </c>
      <c r="G1569" s="79" t="s">
        <v>655</v>
      </c>
      <c r="H1569" s="79" t="s">
        <v>656</v>
      </c>
      <c r="I1569" s="79" t="s">
        <v>657</v>
      </c>
      <c r="J1569" s="79" t="s">
        <v>658</v>
      </c>
      <c r="K1569" s="79" t="s">
        <v>471</v>
      </c>
      <c r="L1569" s="79" t="s">
        <v>637</v>
      </c>
      <c r="M1569" s="79" t="s">
        <v>650</v>
      </c>
      <c r="N1569" s="82">
        <v>1</v>
      </c>
      <c r="O1569" s="82">
        <v>1</v>
      </c>
      <c r="P1569" s="82">
        <v>1</v>
      </c>
      <c r="Q1569" s="82">
        <v>1</v>
      </c>
      <c r="R1569" s="82">
        <v>1</v>
      </c>
      <c r="S1569" s="82">
        <v>1</v>
      </c>
      <c r="T1569" s="82">
        <v>0</v>
      </c>
      <c r="U1569" s="82">
        <v>0</v>
      </c>
      <c r="V1569" s="82">
        <v>0</v>
      </c>
      <c r="W1569" s="77">
        <v>79170.31</v>
      </c>
      <c r="X1569" s="77">
        <v>0</v>
      </c>
      <c r="Y1569" s="77">
        <v>0</v>
      </c>
      <c r="Z1569" s="77">
        <v>0</v>
      </c>
      <c r="AA1569" s="77">
        <v>0</v>
      </c>
      <c r="AB1569" s="77">
        <v>0</v>
      </c>
      <c r="AC1569" s="77">
        <v>0</v>
      </c>
      <c r="AD1569" s="77">
        <v>79170.31</v>
      </c>
      <c r="AE1569" s="142">
        <v>44995</v>
      </c>
      <c r="AF1569" s="141">
        <v>46822</v>
      </c>
      <c r="AG1569" s="84">
        <v>79170.31</v>
      </c>
      <c r="AH1569" s="84">
        <v>4.0277777777777777</v>
      </c>
      <c r="AI1569" s="84">
        <v>5</v>
      </c>
      <c r="AJ1569" s="136">
        <v>7.1294999999999997E-2</v>
      </c>
      <c r="AK1569" s="79" t="s">
        <v>651</v>
      </c>
      <c r="AL1569" s="79" t="s">
        <v>652</v>
      </c>
      <c r="AM1569" s="130">
        <v>0</v>
      </c>
      <c r="AN1569" s="130">
        <v>0</v>
      </c>
      <c r="AO1569" s="130">
        <v>0</v>
      </c>
      <c r="AP1569" s="130">
        <v>0</v>
      </c>
      <c r="AQ1569" s="130">
        <v>0</v>
      </c>
      <c r="AR1569" s="130">
        <v>0</v>
      </c>
      <c r="AS1569" s="130">
        <v>0</v>
      </c>
      <c r="AT1569" s="130">
        <v>0</v>
      </c>
      <c r="AU1569" s="130">
        <v>0</v>
      </c>
      <c r="AV1569" s="130">
        <v>0</v>
      </c>
      <c r="AW1569" s="130">
        <v>0</v>
      </c>
      <c r="AX1569" s="130">
        <v>0</v>
      </c>
      <c r="AY1569" s="130">
        <v>0</v>
      </c>
      <c r="AZ1569" s="130">
        <v>0</v>
      </c>
      <c r="BA1569" s="130">
        <v>0</v>
      </c>
      <c r="BB1569" s="130">
        <v>0</v>
      </c>
      <c r="BC1569" s="130">
        <v>0</v>
      </c>
      <c r="BD1569" s="130">
        <v>0</v>
      </c>
      <c r="BE1569" s="130">
        <v>0</v>
      </c>
      <c r="BF1569" s="130">
        <v>0</v>
      </c>
      <c r="BG1569" s="130">
        <v>0</v>
      </c>
      <c r="BH1569" s="130">
        <v>0</v>
      </c>
      <c r="BI1569" s="22">
        <f t="shared" si="72"/>
        <v>0</v>
      </c>
      <c r="BJ1569" s="22">
        <f t="shared" si="73"/>
        <v>0</v>
      </c>
      <c r="BK1569" s="22">
        <f t="shared" si="74"/>
        <v>0</v>
      </c>
    </row>
    <row r="1570" spans="1:63" x14ac:dyDescent="0.35">
      <c r="A1570" s="23" t="s">
        <v>3086</v>
      </c>
      <c r="B1570" s="90" t="s">
        <v>3087</v>
      </c>
      <c r="C1570" s="80">
        <v>1</v>
      </c>
      <c r="D1570" s="81" t="s">
        <v>23</v>
      </c>
      <c r="E1570" s="79" t="s">
        <v>458</v>
      </c>
      <c r="F1570" s="79" t="s">
        <v>635</v>
      </c>
      <c r="G1570" s="79" t="s">
        <v>655</v>
      </c>
      <c r="H1570" s="79" t="s">
        <v>656</v>
      </c>
      <c r="I1570" s="79" t="s">
        <v>657</v>
      </c>
      <c r="J1570" s="79" t="s">
        <v>658</v>
      </c>
      <c r="K1570" s="79" t="s">
        <v>471</v>
      </c>
      <c r="L1570" s="79" t="s">
        <v>637</v>
      </c>
      <c r="M1570" s="79" t="s">
        <v>650</v>
      </c>
      <c r="N1570" s="82">
        <v>1</v>
      </c>
      <c r="O1570" s="82">
        <v>1</v>
      </c>
      <c r="P1570" s="82">
        <v>1</v>
      </c>
      <c r="Q1570" s="82">
        <v>1</v>
      </c>
      <c r="R1570" s="82">
        <v>1</v>
      </c>
      <c r="S1570" s="82">
        <v>1</v>
      </c>
      <c r="T1570" s="82">
        <v>0</v>
      </c>
      <c r="U1570" s="82">
        <v>0</v>
      </c>
      <c r="V1570" s="82">
        <v>0</v>
      </c>
      <c r="W1570" s="77">
        <v>62607.29</v>
      </c>
      <c r="X1570" s="77">
        <v>0</v>
      </c>
      <c r="Y1570" s="77">
        <v>0</v>
      </c>
      <c r="Z1570" s="77">
        <v>0</v>
      </c>
      <c r="AA1570" s="77">
        <v>0</v>
      </c>
      <c r="AB1570" s="77">
        <v>0</v>
      </c>
      <c r="AC1570" s="77">
        <v>0</v>
      </c>
      <c r="AD1570" s="77">
        <v>62607.29</v>
      </c>
      <c r="AE1570" s="142">
        <v>44995</v>
      </c>
      <c r="AF1570" s="141">
        <v>46822</v>
      </c>
      <c r="AG1570" s="84">
        <v>62607.29</v>
      </c>
      <c r="AH1570" s="84">
        <v>4.0277777777777777</v>
      </c>
      <c r="AI1570" s="84">
        <v>5</v>
      </c>
      <c r="AJ1570" s="136">
        <v>7.1294999999999997E-2</v>
      </c>
      <c r="AK1570" s="79" t="s">
        <v>651</v>
      </c>
      <c r="AL1570" s="79" t="s">
        <v>652</v>
      </c>
      <c r="AM1570" s="130">
        <v>0</v>
      </c>
      <c r="AN1570" s="130">
        <v>0</v>
      </c>
      <c r="AO1570" s="130">
        <v>0</v>
      </c>
      <c r="AP1570" s="130">
        <v>0</v>
      </c>
      <c r="AQ1570" s="130">
        <v>0</v>
      </c>
      <c r="AR1570" s="130">
        <v>0</v>
      </c>
      <c r="AS1570" s="130">
        <v>0</v>
      </c>
      <c r="AT1570" s="130">
        <v>0</v>
      </c>
      <c r="AU1570" s="130">
        <v>0</v>
      </c>
      <c r="AV1570" s="130">
        <v>0</v>
      </c>
      <c r="AW1570" s="130">
        <v>0</v>
      </c>
      <c r="AX1570" s="130">
        <v>0</v>
      </c>
      <c r="AY1570" s="130">
        <v>0</v>
      </c>
      <c r="AZ1570" s="130">
        <v>0</v>
      </c>
      <c r="BA1570" s="130">
        <v>0</v>
      </c>
      <c r="BB1570" s="130">
        <v>0</v>
      </c>
      <c r="BC1570" s="130">
        <v>0</v>
      </c>
      <c r="BD1570" s="130">
        <v>0</v>
      </c>
      <c r="BE1570" s="130">
        <v>0</v>
      </c>
      <c r="BF1570" s="130">
        <v>0</v>
      </c>
      <c r="BG1570" s="130">
        <v>0</v>
      </c>
      <c r="BH1570" s="130">
        <v>0</v>
      </c>
      <c r="BI1570" s="22">
        <f t="shared" si="72"/>
        <v>0</v>
      </c>
      <c r="BJ1570" s="22">
        <f t="shared" si="73"/>
        <v>0</v>
      </c>
      <c r="BK1570" s="22">
        <f t="shared" si="74"/>
        <v>0</v>
      </c>
    </row>
    <row r="1571" spans="1:63" x14ac:dyDescent="0.35">
      <c r="A1571" s="23" t="s">
        <v>3088</v>
      </c>
      <c r="B1571" s="90" t="s">
        <v>3089</v>
      </c>
      <c r="C1571" s="80">
        <v>1</v>
      </c>
      <c r="D1571" s="81" t="s">
        <v>23</v>
      </c>
      <c r="E1571" s="79" t="s">
        <v>458</v>
      </c>
      <c r="F1571" s="79" t="s">
        <v>635</v>
      </c>
      <c r="G1571" s="79" t="s">
        <v>655</v>
      </c>
      <c r="H1571" s="79" t="s">
        <v>656</v>
      </c>
      <c r="I1571" s="79" t="s">
        <v>657</v>
      </c>
      <c r="J1571" s="79" t="s">
        <v>658</v>
      </c>
      <c r="K1571" s="79" t="s">
        <v>471</v>
      </c>
      <c r="L1571" s="79" t="s">
        <v>637</v>
      </c>
      <c r="M1571" s="79" t="s">
        <v>650</v>
      </c>
      <c r="N1571" s="82">
        <v>1</v>
      </c>
      <c r="O1571" s="82">
        <v>1</v>
      </c>
      <c r="P1571" s="82">
        <v>1</v>
      </c>
      <c r="Q1571" s="82">
        <v>1</v>
      </c>
      <c r="R1571" s="82">
        <v>1</v>
      </c>
      <c r="S1571" s="82">
        <v>1</v>
      </c>
      <c r="T1571" s="82">
        <v>0</v>
      </c>
      <c r="U1571" s="82">
        <v>0</v>
      </c>
      <c r="V1571" s="82">
        <v>0</v>
      </c>
      <c r="W1571" s="77">
        <v>53102.06</v>
      </c>
      <c r="X1571" s="77">
        <v>0</v>
      </c>
      <c r="Y1571" s="77">
        <v>0</v>
      </c>
      <c r="Z1571" s="77">
        <v>0</v>
      </c>
      <c r="AA1571" s="77">
        <v>0</v>
      </c>
      <c r="AB1571" s="77">
        <v>0</v>
      </c>
      <c r="AC1571" s="77">
        <v>0</v>
      </c>
      <c r="AD1571" s="77">
        <v>53102.06</v>
      </c>
      <c r="AE1571" s="142">
        <v>44995</v>
      </c>
      <c r="AF1571" s="141">
        <v>46822</v>
      </c>
      <c r="AG1571" s="84">
        <v>53102.06</v>
      </c>
      <c r="AH1571" s="84">
        <v>4.0277777777777777</v>
      </c>
      <c r="AI1571" s="84">
        <v>5</v>
      </c>
      <c r="AJ1571" s="136">
        <v>7.1294999999999997E-2</v>
      </c>
      <c r="AK1571" s="79" t="s">
        <v>651</v>
      </c>
      <c r="AL1571" s="79" t="s">
        <v>652</v>
      </c>
      <c r="AM1571" s="130">
        <v>0</v>
      </c>
      <c r="AN1571" s="130">
        <v>0</v>
      </c>
      <c r="AO1571" s="130">
        <v>0</v>
      </c>
      <c r="AP1571" s="130">
        <v>0</v>
      </c>
      <c r="AQ1571" s="130">
        <v>0</v>
      </c>
      <c r="AR1571" s="130">
        <v>0</v>
      </c>
      <c r="AS1571" s="130">
        <v>0</v>
      </c>
      <c r="AT1571" s="130">
        <v>0</v>
      </c>
      <c r="AU1571" s="130">
        <v>0</v>
      </c>
      <c r="AV1571" s="130">
        <v>0</v>
      </c>
      <c r="AW1571" s="130">
        <v>0</v>
      </c>
      <c r="AX1571" s="130">
        <v>0</v>
      </c>
      <c r="AY1571" s="130">
        <v>0</v>
      </c>
      <c r="AZ1571" s="130">
        <v>0</v>
      </c>
      <c r="BA1571" s="130">
        <v>0</v>
      </c>
      <c r="BB1571" s="130">
        <v>0</v>
      </c>
      <c r="BC1571" s="130">
        <v>0</v>
      </c>
      <c r="BD1571" s="130">
        <v>0</v>
      </c>
      <c r="BE1571" s="130">
        <v>0</v>
      </c>
      <c r="BF1571" s="130">
        <v>0</v>
      </c>
      <c r="BG1571" s="130">
        <v>0</v>
      </c>
      <c r="BH1571" s="130">
        <v>0</v>
      </c>
      <c r="BI1571" s="22">
        <f t="shared" si="72"/>
        <v>0</v>
      </c>
      <c r="BJ1571" s="22">
        <f t="shared" si="73"/>
        <v>0</v>
      </c>
      <c r="BK1571" s="22">
        <f t="shared" si="74"/>
        <v>0</v>
      </c>
    </row>
    <row r="1572" spans="1:63" x14ac:dyDescent="0.35">
      <c r="A1572" s="23" t="s">
        <v>3090</v>
      </c>
      <c r="B1572" s="90" t="s">
        <v>3091</v>
      </c>
      <c r="C1572" s="80">
        <v>1</v>
      </c>
      <c r="D1572" s="81" t="s">
        <v>23</v>
      </c>
      <c r="E1572" s="79" t="s">
        <v>458</v>
      </c>
      <c r="F1572" s="79" t="s">
        <v>635</v>
      </c>
      <c r="G1572" s="79" t="s">
        <v>655</v>
      </c>
      <c r="H1572" s="79" t="s">
        <v>656</v>
      </c>
      <c r="I1572" s="79" t="s">
        <v>657</v>
      </c>
      <c r="J1572" s="79" t="s">
        <v>658</v>
      </c>
      <c r="K1572" s="79" t="s">
        <v>471</v>
      </c>
      <c r="L1572" s="79" t="s">
        <v>637</v>
      </c>
      <c r="M1572" s="79" t="s">
        <v>650</v>
      </c>
      <c r="N1572" s="82">
        <v>1</v>
      </c>
      <c r="O1572" s="82">
        <v>1</v>
      </c>
      <c r="P1572" s="82">
        <v>1</v>
      </c>
      <c r="Q1572" s="82">
        <v>1</v>
      </c>
      <c r="R1572" s="82">
        <v>1</v>
      </c>
      <c r="S1572" s="82">
        <v>1</v>
      </c>
      <c r="T1572" s="82">
        <v>0</v>
      </c>
      <c r="U1572" s="82">
        <v>0</v>
      </c>
      <c r="V1572" s="82">
        <v>0</v>
      </c>
      <c r="W1572" s="77">
        <v>68500</v>
      </c>
      <c r="X1572" s="77">
        <v>0</v>
      </c>
      <c r="Y1572" s="77">
        <v>0</v>
      </c>
      <c r="Z1572" s="77">
        <v>0</v>
      </c>
      <c r="AA1572" s="77">
        <v>0</v>
      </c>
      <c r="AB1572" s="77">
        <v>0</v>
      </c>
      <c r="AC1572" s="77">
        <v>0</v>
      </c>
      <c r="AD1572" s="77">
        <v>68500</v>
      </c>
      <c r="AE1572" s="142">
        <v>44995</v>
      </c>
      <c r="AF1572" s="141">
        <v>46822</v>
      </c>
      <c r="AG1572" s="84">
        <v>68500</v>
      </c>
      <c r="AH1572" s="84">
        <v>4.0277777777777777</v>
      </c>
      <c r="AI1572" s="84">
        <v>5</v>
      </c>
      <c r="AJ1572" s="136">
        <v>7.1294999999999997E-2</v>
      </c>
      <c r="AK1572" s="79" t="s">
        <v>651</v>
      </c>
      <c r="AL1572" s="79" t="s">
        <v>652</v>
      </c>
      <c r="AM1572" s="130">
        <v>0</v>
      </c>
      <c r="AN1572" s="130">
        <v>0</v>
      </c>
      <c r="AO1572" s="130">
        <v>0</v>
      </c>
      <c r="AP1572" s="130">
        <v>0</v>
      </c>
      <c r="AQ1572" s="130">
        <v>0</v>
      </c>
      <c r="AR1572" s="130">
        <v>0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0</v>
      </c>
      <c r="BI1572" s="22">
        <f t="shared" si="72"/>
        <v>0</v>
      </c>
      <c r="BJ1572" s="22">
        <f t="shared" si="73"/>
        <v>0</v>
      </c>
      <c r="BK1572" s="22">
        <f t="shared" si="74"/>
        <v>0</v>
      </c>
    </row>
    <row r="1573" spans="1:63" x14ac:dyDescent="0.35">
      <c r="A1573" s="23" t="s">
        <v>3092</v>
      </c>
      <c r="B1573" s="90" t="s">
        <v>3093</v>
      </c>
      <c r="C1573" s="80">
        <v>1</v>
      </c>
      <c r="D1573" s="81" t="s">
        <v>23</v>
      </c>
      <c r="E1573" s="79" t="s">
        <v>458</v>
      </c>
      <c r="F1573" s="79" t="s">
        <v>635</v>
      </c>
      <c r="G1573" s="79" t="s">
        <v>655</v>
      </c>
      <c r="H1573" s="79" t="s">
        <v>656</v>
      </c>
      <c r="I1573" s="79" t="s">
        <v>657</v>
      </c>
      <c r="J1573" s="79" t="s">
        <v>658</v>
      </c>
      <c r="K1573" s="79" t="s">
        <v>471</v>
      </c>
      <c r="L1573" s="79" t="s">
        <v>637</v>
      </c>
      <c r="M1573" s="79" t="s">
        <v>650</v>
      </c>
      <c r="N1573" s="82">
        <v>1</v>
      </c>
      <c r="O1573" s="82">
        <v>1</v>
      </c>
      <c r="P1573" s="82">
        <v>1</v>
      </c>
      <c r="Q1573" s="82">
        <v>1</v>
      </c>
      <c r="R1573" s="82">
        <v>1</v>
      </c>
      <c r="S1573" s="82">
        <v>1</v>
      </c>
      <c r="T1573" s="82">
        <v>0</v>
      </c>
      <c r="U1573" s="82">
        <v>0</v>
      </c>
      <c r="V1573" s="82">
        <v>0</v>
      </c>
      <c r="W1573" s="77">
        <v>115820.01</v>
      </c>
      <c r="X1573" s="77">
        <v>0</v>
      </c>
      <c r="Y1573" s="77">
        <v>0</v>
      </c>
      <c r="Z1573" s="77">
        <v>0</v>
      </c>
      <c r="AA1573" s="77">
        <v>0</v>
      </c>
      <c r="AB1573" s="77">
        <v>0</v>
      </c>
      <c r="AC1573" s="77">
        <v>0</v>
      </c>
      <c r="AD1573" s="77">
        <v>115820.01</v>
      </c>
      <c r="AE1573" s="142">
        <v>44995</v>
      </c>
      <c r="AF1573" s="141">
        <v>46822</v>
      </c>
      <c r="AG1573" s="84">
        <v>115820.01</v>
      </c>
      <c r="AH1573" s="84">
        <v>4.0277777777777777</v>
      </c>
      <c r="AI1573" s="84">
        <v>5</v>
      </c>
      <c r="AJ1573" s="136">
        <v>7.1294999999999997E-2</v>
      </c>
      <c r="AK1573" s="79" t="s">
        <v>651</v>
      </c>
      <c r="AL1573" s="79" t="s">
        <v>652</v>
      </c>
      <c r="AM1573" s="130">
        <v>0</v>
      </c>
      <c r="AN1573" s="130">
        <v>0</v>
      </c>
      <c r="AO1573" s="130">
        <v>0</v>
      </c>
      <c r="AP1573" s="130">
        <v>0</v>
      </c>
      <c r="AQ1573" s="130">
        <v>0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0</v>
      </c>
      <c r="BI1573" s="22">
        <f t="shared" si="72"/>
        <v>0</v>
      </c>
      <c r="BJ1573" s="22">
        <f t="shared" si="73"/>
        <v>0</v>
      </c>
      <c r="BK1573" s="22">
        <f t="shared" si="74"/>
        <v>0</v>
      </c>
    </row>
    <row r="1574" spans="1:63" x14ac:dyDescent="0.35">
      <c r="A1574" s="23" t="s">
        <v>3094</v>
      </c>
      <c r="B1574" s="90" t="s">
        <v>3095</v>
      </c>
      <c r="C1574" s="80">
        <v>1</v>
      </c>
      <c r="D1574" s="81" t="s">
        <v>23</v>
      </c>
      <c r="E1574" s="79" t="s">
        <v>458</v>
      </c>
      <c r="F1574" s="79" t="s">
        <v>635</v>
      </c>
      <c r="G1574" s="79" t="s">
        <v>655</v>
      </c>
      <c r="H1574" s="79" t="s">
        <v>656</v>
      </c>
      <c r="I1574" s="79" t="s">
        <v>657</v>
      </c>
      <c r="J1574" s="79" t="s">
        <v>658</v>
      </c>
      <c r="K1574" s="79" t="s">
        <v>471</v>
      </c>
      <c r="L1574" s="79" t="s">
        <v>637</v>
      </c>
      <c r="M1574" s="79" t="s">
        <v>650</v>
      </c>
      <c r="N1574" s="82">
        <v>1</v>
      </c>
      <c r="O1574" s="82">
        <v>1</v>
      </c>
      <c r="P1574" s="82">
        <v>1</v>
      </c>
      <c r="Q1574" s="82">
        <v>1</v>
      </c>
      <c r="R1574" s="82">
        <v>1</v>
      </c>
      <c r="S1574" s="82">
        <v>1</v>
      </c>
      <c r="T1574" s="82">
        <v>0</v>
      </c>
      <c r="U1574" s="82">
        <v>0</v>
      </c>
      <c r="V1574" s="82">
        <v>0</v>
      </c>
      <c r="W1574" s="77">
        <v>241425.63</v>
      </c>
      <c r="X1574" s="77">
        <v>0</v>
      </c>
      <c r="Y1574" s="77">
        <v>0</v>
      </c>
      <c r="Z1574" s="77">
        <v>0</v>
      </c>
      <c r="AA1574" s="77">
        <v>0</v>
      </c>
      <c r="AB1574" s="77">
        <v>0</v>
      </c>
      <c r="AC1574" s="77">
        <v>0</v>
      </c>
      <c r="AD1574" s="77">
        <v>241425.63</v>
      </c>
      <c r="AE1574" s="142">
        <v>44995</v>
      </c>
      <c r="AF1574" s="141">
        <v>46822</v>
      </c>
      <c r="AG1574" s="84">
        <v>241425.63</v>
      </c>
      <c r="AH1574" s="84">
        <v>4.0277777777777777</v>
      </c>
      <c r="AI1574" s="84">
        <v>5</v>
      </c>
      <c r="AJ1574" s="136">
        <v>7.1294999999999997E-2</v>
      </c>
      <c r="AK1574" s="79" t="s">
        <v>651</v>
      </c>
      <c r="AL1574" s="79" t="s">
        <v>652</v>
      </c>
      <c r="AM1574" s="130">
        <v>0</v>
      </c>
      <c r="AN1574" s="130">
        <v>0</v>
      </c>
      <c r="AO1574" s="130">
        <v>0</v>
      </c>
      <c r="AP1574" s="130">
        <v>0</v>
      </c>
      <c r="AQ1574" s="130">
        <v>0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0</v>
      </c>
      <c r="BI1574" s="22">
        <f t="shared" si="72"/>
        <v>0</v>
      </c>
      <c r="BJ1574" s="22">
        <f t="shared" si="73"/>
        <v>0</v>
      </c>
      <c r="BK1574" s="22">
        <f t="shared" si="74"/>
        <v>0</v>
      </c>
    </row>
    <row r="1575" spans="1:63" x14ac:dyDescent="0.35">
      <c r="A1575" s="23" t="s">
        <v>3096</v>
      </c>
      <c r="B1575" s="90" t="s">
        <v>3097</v>
      </c>
      <c r="C1575" s="80">
        <v>1</v>
      </c>
      <c r="D1575" s="81" t="s">
        <v>23</v>
      </c>
      <c r="E1575" s="79" t="s">
        <v>458</v>
      </c>
      <c r="F1575" s="79" t="s">
        <v>635</v>
      </c>
      <c r="G1575" s="79" t="s">
        <v>655</v>
      </c>
      <c r="H1575" s="79" t="s">
        <v>656</v>
      </c>
      <c r="I1575" s="79" t="s">
        <v>657</v>
      </c>
      <c r="J1575" s="79" t="s">
        <v>658</v>
      </c>
      <c r="K1575" s="79" t="s">
        <v>471</v>
      </c>
      <c r="L1575" s="79" t="s">
        <v>637</v>
      </c>
      <c r="M1575" s="79" t="s">
        <v>650</v>
      </c>
      <c r="N1575" s="82">
        <v>1</v>
      </c>
      <c r="O1575" s="82">
        <v>1</v>
      </c>
      <c r="P1575" s="82">
        <v>1</v>
      </c>
      <c r="Q1575" s="82">
        <v>1</v>
      </c>
      <c r="R1575" s="82">
        <v>1</v>
      </c>
      <c r="S1575" s="82">
        <v>1</v>
      </c>
      <c r="T1575" s="82">
        <v>0</v>
      </c>
      <c r="U1575" s="82">
        <v>0</v>
      </c>
      <c r="V1575" s="82">
        <v>0</v>
      </c>
      <c r="W1575" s="77">
        <v>38550.47</v>
      </c>
      <c r="X1575" s="77">
        <v>0</v>
      </c>
      <c r="Y1575" s="77">
        <v>0</v>
      </c>
      <c r="Z1575" s="77">
        <v>0</v>
      </c>
      <c r="AA1575" s="77">
        <v>0</v>
      </c>
      <c r="AB1575" s="77">
        <v>0</v>
      </c>
      <c r="AC1575" s="77">
        <v>0</v>
      </c>
      <c r="AD1575" s="77">
        <v>38550.47</v>
      </c>
      <c r="AE1575" s="142">
        <v>44995</v>
      </c>
      <c r="AF1575" s="141">
        <v>46822</v>
      </c>
      <c r="AG1575" s="84">
        <v>38550.47</v>
      </c>
      <c r="AH1575" s="84">
        <v>4.0277777777777777</v>
      </c>
      <c r="AI1575" s="84">
        <v>5</v>
      </c>
      <c r="AJ1575" s="136">
        <v>7.1294999999999997E-2</v>
      </c>
      <c r="AK1575" s="79" t="s">
        <v>651</v>
      </c>
      <c r="AL1575" s="79" t="s">
        <v>652</v>
      </c>
      <c r="AM1575" s="130">
        <v>0</v>
      </c>
      <c r="AN1575" s="130">
        <v>0</v>
      </c>
      <c r="AO1575" s="130">
        <v>0</v>
      </c>
      <c r="AP1575" s="130">
        <v>0</v>
      </c>
      <c r="AQ1575" s="130">
        <v>0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0</v>
      </c>
      <c r="BI1575" s="22">
        <f t="shared" si="72"/>
        <v>0</v>
      </c>
      <c r="BJ1575" s="22">
        <f t="shared" si="73"/>
        <v>0</v>
      </c>
      <c r="BK1575" s="22">
        <f t="shared" si="74"/>
        <v>0</v>
      </c>
    </row>
    <row r="1576" spans="1:63" x14ac:dyDescent="0.35">
      <c r="A1576" s="23" t="s">
        <v>3098</v>
      </c>
      <c r="B1576" s="90" t="s">
        <v>3099</v>
      </c>
      <c r="C1576" s="80">
        <v>1</v>
      </c>
      <c r="D1576" s="81" t="s">
        <v>23</v>
      </c>
      <c r="E1576" s="79" t="s">
        <v>458</v>
      </c>
      <c r="F1576" s="79" t="s">
        <v>635</v>
      </c>
      <c r="G1576" s="79" t="s">
        <v>655</v>
      </c>
      <c r="H1576" s="79" t="s">
        <v>656</v>
      </c>
      <c r="I1576" s="79" t="s">
        <v>657</v>
      </c>
      <c r="J1576" s="79" t="s">
        <v>658</v>
      </c>
      <c r="K1576" s="79" t="s">
        <v>471</v>
      </c>
      <c r="L1576" s="79" t="s">
        <v>637</v>
      </c>
      <c r="M1576" s="79" t="s">
        <v>650</v>
      </c>
      <c r="N1576" s="82">
        <v>1</v>
      </c>
      <c r="O1576" s="82">
        <v>1</v>
      </c>
      <c r="P1576" s="82">
        <v>1</v>
      </c>
      <c r="Q1576" s="82">
        <v>1</v>
      </c>
      <c r="R1576" s="82">
        <v>1</v>
      </c>
      <c r="S1576" s="82">
        <v>1</v>
      </c>
      <c r="T1576" s="82">
        <v>0</v>
      </c>
      <c r="U1576" s="82">
        <v>0</v>
      </c>
      <c r="V1576" s="82">
        <v>0</v>
      </c>
      <c r="W1576" s="77">
        <v>96535.05</v>
      </c>
      <c r="X1576" s="77">
        <v>0</v>
      </c>
      <c r="Y1576" s="77">
        <v>0</v>
      </c>
      <c r="Z1576" s="77">
        <v>0</v>
      </c>
      <c r="AA1576" s="77">
        <v>0</v>
      </c>
      <c r="AB1576" s="77">
        <v>0</v>
      </c>
      <c r="AC1576" s="77">
        <v>0</v>
      </c>
      <c r="AD1576" s="77">
        <v>96535.05</v>
      </c>
      <c r="AE1576" s="142">
        <v>44995</v>
      </c>
      <c r="AF1576" s="141">
        <v>46822</v>
      </c>
      <c r="AG1576" s="84">
        <v>96535.05</v>
      </c>
      <c r="AH1576" s="84">
        <v>4.0277777777777777</v>
      </c>
      <c r="AI1576" s="84">
        <v>5</v>
      </c>
      <c r="AJ1576" s="136">
        <v>7.1294999999999997E-2</v>
      </c>
      <c r="AK1576" s="79" t="s">
        <v>651</v>
      </c>
      <c r="AL1576" s="79" t="s">
        <v>652</v>
      </c>
      <c r="AM1576" s="130">
        <v>0</v>
      </c>
      <c r="AN1576" s="130">
        <v>0</v>
      </c>
      <c r="AO1576" s="130">
        <v>0</v>
      </c>
      <c r="AP1576" s="130">
        <v>0</v>
      </c>
      <c r="AQ1576" s="130">
        <v>0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0</v>
      </c>
      <c r="BI1576" s="22">
        <f t="shared" si="72"/>
        <v>0</v>
      </c>
      <c r="BJ1576" s="22">
        <f t="shared" si="73"/>
        <v>0</v>
      </c>
      <c r="BK1576" s="22">
        <f t="shared" si="74"/>
        <v>0</v>
      </c>
    </row>
    <row r="1577" spans="1:63" x14ac:dyDescent="0.35">
      <c r="A1577" s="23" t="s">
        <v>3100</v>
      </c>
      <c r="B1577" s="90" t="s">
        <v>3101</v>
      </c>
      <c r="C1577" s="80">
        <v>1</v>
      </c>
      <c r="D1577" s="81" t="s">
        <v>23</v>
      </c>
      <c r="E1577" s="79" t="s">
        <v>458</v>
      </c>
      <c r="F1577" s="79" t="s">
        <v>635</v>
      </c>
      <c r="G1577" s="79" t="s">
        <v>655</v>
      </c>
      <c r="H1577" s="79" t="s">
        <v>656</v>
      </c>
      <c r="I1577" s="79" t="s">
        <v>657</v>
      </c>
      <c r="J1577" s="79" t="s">
        <v>658</v>
      </c>
      <c r="K1577" s="79" t="s">
        <v>471</v>
      </c>
      <c r="L1577" s="79" t="s">
        <v>637</v>
      </c>
      <c r="M1577" s="79" t="s">
        <v>650</v>
      </c>
      <c r="N1577" s="82">
        <v>1</v>
      </c>
      <c r="O1577" s="82">
        <v>1</v>
      </c>
      <c r="P1577" s="82">
        <v>1</v>
      </c>
      <c r="Q1577" s="82">
        <v>1</v>
      </c>
      <c r="R1577" s="82">
        <v>1</v>
      </c>
      <c r="S1577" s="82">
        <v>1</v>
      </c>
      <c r="T1577" s="82">
        <v>0</v>
      </c>
      <c r="U1577" s="82">
        <v>0</v>
      </c>
      <c r="V1577" s="82">
        <v>0</v>
      </c>
      <c r="W1577" s="77">
        <v>3140104.52</v>
      </c>
      <c r="X1577" s="77">
        <v>0</v>
      </c>
      <c r="Y1577" s="77">
        <v>0</v>
      </c>
      <c r="Z1577" s="77">
        <v>0</v>
      </c>
      <c r="AA1577" s="77">
        <v>0</v>
      </c>
      <c r="AB1577" s="77">
        <v>0</v>
      </c>
      <c r="AC1577" s="77">
        <v>0</v>
      </c>
      <c r="AD1577" s="77">
        <v>3140104.52</v>
      </c>
      <c r="AE1577" s="142">
        <v>44987</v>
      </c>
      <c r="AF1577" s="141">
        <v>46083</v>
      </c>
      <c r="AG1577" s="84">
        <v>3140104.52</v>
      </c>
      <c r="AH1577" s="84">
        <v>2.0055555555555555</v>
      </c>
      <c r="AI1577" s="84">
        <v>3</v>
      </c>
      <c r="AJ1577" s="136">
        <v>6.1652999999999999E-2</v>
      </c>
      <c r="AK1577" s="79" t="s">
        <v>651</v>
      </c>
      <c r="AL1577" s="79" t="s">
        <v>652</v>
      </c>
      <c r="AM1577" s="130">
        <v>0</v>
      </c>
      <c r="AN1577" s="130">
        <v>0</v>
      </c>
      <c r="AO1577" s="130">
        <v>0</v>
      </c>
      <c r="AP1577" s="130">
        <v>0</v>
      </c>
      <c r="AQ1577" s="130">
        <v>0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0</v>
      </c>
      <c r="BI1577" s="22">
        <f t="shared" si="72"/>
        <v>0</v>
      </c>
      <c r="BJ1577" s="22">
        <f t="shared" si="73"/>
        <v>0</v>
      </c>
      <c r="BK1577" s="22">
        <f t="shared" si="74"/>
        <v>0</v>
      </c>
    </row>
    <row r="1578" spans="1:63" x14ac:dyDescent="0.35">
      <c r="A1578" s="23" t="s">
        <v>3102</v>
      </c>
      <c r="B1578" s="90" t="s">
        <v>3103</v>
      </c>
      <c r="C1578" s="80">
        <v>1</v>
      </c>
      <c r="D1578" s="81" t="s">
        <v>23</v>
      </c>
      <c r="E1578" s="79" t="s">
        <v>458</v>
      </c>
      <c r="F1578" s="79" t="s">
        <v>635</v>
      </c>
      <c r="G1578" s="79" t="s">
        <v>655</v>
      </c>
      <c r="H1578" s="79" t="s">
        <v>656</v>
      </c>
      <c r="I1578" s="79" t="s">
        <v>657</v>
      </c>
      <c r="J1578" s="79" t="s">
        <v>658</v>
      </c>
      <c r="K1578" s="79" t="s">
        <v>471</v>
      </c>
      <c r="L1578" s="79" t="s">
        <v>637</v>
      </c>
      <c r="M1578" s="79" t="s">
        <v>650</v>
      </c>
      <c r="N1578" s="82">
        <v>1</v>
      </c>
      <c r="O1578" s="82">
        <v>1</v>
      </c>
      <c r="P1578" s="82">
        <v>1</v>
      </c>
      <c r="Q1578" s="82">
        <v>1</v>
      </c>
      <c r="R1578" s="82">
        <v>1</v>
      </c>
      <c r="S1578" s="82">
        <v>1</v>
      </c>
      <c r="T1578" s="82">
        <v>0</v>
      </c>
      <c r="U1578" s="82">
        <v>0</v>
      </c>
      <c r="V1578" s="82">
        <v>0</v>
      </c>
      <c r="W1578" s="77">
        <v>1175140.54</v>
      </c>
      <c r="X1578" s="77">
        <v>0</v>
      </c>
      <c r="Y1578" s="77">
        <v>0</v>
      </c>
      <c r="Z1578" s="77">
        <v>0</v>
      </c>
      <c r="AA1578" s="77">
        <v>0</v>
      </c>
      <c r="AB1578" s="77">
        <v>0</v>
      </c>
      <c r="AC1578" s="77">
        <v>0</v>
      </c>
      <c r="AD1578" s="77">
        <v>1175140.54</v>
      </c>
      <c r="AE1578" s="142">
        <v>44995</v>
      </c>
      <c r="AF1578" s="141">
        <v>46822</v>
      </c>
      <c r="AG1578" s="84">
        <v>1175140.54</v>
      </c>
      <c r="AH1578" s="84">
        <v>4.0277777777777777</v>
      </c>
      <c r="AI1578" s="84">
        <v>5</v>
      </c>
      <c r="AJ1578" s="136">
        <v>7.1294999999999997E-2</v>
      </c>
      <c r="AK1578" s="79" t="s">
        <v>651</v>
      </c>
      <c r="AL1578" s="79" t="s">
        <v>652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0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0</v>
      </c>
      <c r="BI1578" s="22">
        <f t="shared" si="72"/>
        <v>0</v>
      </c>
      <c r="BJ1578" s="22">
        <f t="shared" si="73"/>
        <v>0</v>
      </c>
      <c r="BK1578" s="22">
        <f t="shared" si="74"/>
        <v>0</v>
      </c>
    </row>
    <row r="1579" spans="1:63" x14ac:dyDescent="0.35">
      <c r="A1579" s="23" t="s">
        <v>3104</v>
      </c>
      <c r="B1579" s="90" t="s">
        <v>3105</v>
      </c>
      <c r="C1579" s="80">
        <v>1</v>
      </c>
      <c r="D1579" s="81" t="s">
        <v>23</v>
      </c>
      <c r="E1579" s="79" t="s">
        <v>458</v>
      </c>
      <c r="F1579" s="79" t="s">
        <v>635</v>
      </c>
      <c r="G1579" s="79" t="s">
        <v>655</v>
      </c>
      <c r="H1579" s="79" t="s">
        <v>656</v>
      </c>
      <c r="I1579" s="79" t="s">
        <v>657</v>
      </c>
      <c r="J1579" s="79" t="s">
        <v>658</v>
      </c>
      <c r="K1579" s="79" t="s">
        <v>471</v>
      </c>
      <c r="L1579" s="79" t="s">
        <v>637</v>
      </c>
      <c r="M1579" s="79" t="s">
        <v>650</v>
      </c>
      <c r="N1579" s="82">
        <v>1</v>
      </c>
      <c r="O1579" s="82">
        <v>1</v>
      </c>
      <c r="P1579" s="82">
        <v>1</v>
      </c>
      <c r="Q1579" s="82">
        <v>1</v>
      </c>
      <c r="R1579" s="82">
        <v>1</v>
      </c>
      <c r="S1579" s="82">
        <v>1</v>
      </c>
      <c r="T1579" s="82">
        <v>0</v>
      </c>
      <c r="U1579" s="82">
        <v>0</v>
      </c>
      <c r="V1579" s="82">
        <v>0</v>
      </c>
      <c r="W1579" s="77">
        <v>1198376.95</v>
      </c>
      <c r="X1579" s="77">
        <v>0</v>
      </c>
      <c r="Y1579" s="77">
        <v>0</v>
      </c>
      <c r="Z1579" s="77">
        <v>0</v>
      </c>
      <c r="AA1579" s="77">
        <v>0</v>
      </c>
      <c r="AB1579" s="77">
        <v>0</v>
      </c>
      <c r="AC1579" s="77">
        <v>0</v>
      </c>
      <c r="AD1579" s="77">
        <v>1198376.95</v>
      </c>
      <c r="AE1579" s="142">
        <v>44987</v>
      </c>
      <c r="AF1579" s="141">
        <v>46083</v>
      </c>
      <c r="AG1579" s="84">
        <v>1198376.95</v>
      </c>
      <c r="AH1579" s="84">
        <v>2.0055555555555555</v>
      </c>
      <c r="AI1579" s="84">
        <v>3</v>
      </c>
      <c r="AJ1579" s="136">
        <v>6.1652999999999999E-2</v>
      </c>
      <c r="AK1579" s="79" t="s">
        <v>651</v>
      </c>
      <c r="AL1579" s="79" t="s">
        <v>652</v>
      </c>
      <c r="AM1579" s="130">
        <v>0</v>
      </c>
      <c r="AN1579" s="130">
        <v>0</v>
      </c>
      <c r="AO1579" s="130">
        <v>0</v>
      </c>
      <c r="AP1579" s="130">
        <v>0</v>
      </c>
      <c r="AQ1579" s="130">
        <v>0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0</v>
      </c>
      <c r="BI1579" s="22">
        <f t="shared" si="72"/>
        <v>0</v>
      </c>
      <c r="BJ1579" s="22">
        <f t="shared" si="73"/>
        <v>0</v>
      </c>
      <c r="BK1579" s="22">
        <f t="shared" si="74"/>
        <v>0</v>
      </c>
    </row>
    <row r="1580" spans="1:63" x14ac:dyDescent="0.35">
      <c r="A1580" s="23" t="s">
        <v>3106</v>
      </c>
      <c r="B1580" s="90" t="s">
        <v>3107</v>
      </c>
      <c r="C1580" s="80">
        <v>1</v>
      </c>
      <c r="D1580" s="81" t="s">
        <v>23</v>
      </c>
      <c r="E1580" s="79" t="s">
        <v>458</v>
      </c>
      <c r="F1580" s="79" t="s">
        <v>635</v>
      </c>
      <c r="G1580" s="79" t="s">
        <v>647</v>
      </c>
      <c r="H1580" s="79" t="s">
        <v>648</v>
      </c>
      <c r="I1580" s="79" t="s">
        <v>636</v>
      </c>
      <c r="J1580" s="79" t="s">
        <v>649</v>
      </c>
      <c r="K1580" s="79" t="s">
        <v>168</v>
      </c>
      <c r="L1580" s="79" t="s">
        <v>637</v>
      </c>
      <c r="M1580" s="79" t="s">
        <v>650</v>
      </c>
      <c r="N1580" s="82">
        <v>1</v>
      </c>
      <c r="O1580" s="82">
        <v>1</v>
      </c>
      <c r="P1580" s="82">
        <v>1</v>
      </c>
      <c r="Q1580" s="82">
        <v>0</v>
      </c>
      <c r="R1580" s="82">
        <v>0</v>
      </c>
      <c r="S1580" s="82">
        <v>1</v>
      </c>
      <c r="T1580" s="82">
        <v>1</v>
      </c>
      <c r="U1580" s="82">
        <v>1</v>
      </c>
      <c r="V1580" s="82">
        <v>0</v>
      </c>
      <c r="W1580" s="77">
        <v>40099383.560000002</v>
      </c>
      <c r="X1580" s="77">
        <v>0</v>
      </c>
      <c r="Y1580" s="77">
        <v>0</v>
      </c>
      <c r="Z1580" s="77">
        <v>0</v>
      </c>
      <c r="AA1580" s="77">
        <v>0</v>
      </c>
      <c r="AB1580" s="77">
        <v>0</v>
      </c>
      <c r="AC1580" s="77">
        <v>0</v>
      </c>
      <c r="AD1580" s="77">
        <v>40099383.560000002</v>
      </c>
      <c r="AE1580" s="142">
        <v>44987</v>
      </c>
      <c r="AF1580" s="141">
        <v>46083</v>
      </c>
      <c r="AG1580" s="84">
        <v>40099383.560000002</v>
      </c>
      <c r="AH1580" s="84">
        <v>2.0055555555555555</v>
      </c>
      <c r="AI1580" s="84">
        <v>3</v>
      </c>
      <c r="AJ1580" s="136">
        <v>6.1652999999999999E-2</v>
      </c>
      <c r="AK1580" s="79" t="s">
        <v>651</v>
      </c>
      <c r="AL1580" s="79" t="s">
        <v>652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0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0</v>
      </c>
      <c r="BI1580" s="22">
        <f t="shared" si="72"/>
        <v>0</v>
      </c>
      <c r="BJ1580" s="22">
        <f t="shared" si="73"/>
        <v>0</v>
      </c>
      <c r="BK1580" s="22">
        <f t="shared" si="74"/>
        <v>0</v>
      </c>
    </row>
    <row r="1581" spans="1:63" x14ac:dyDescent="0.35">
      <c r="A1581" s="23" t="s">
        <v>3108</v>
      </c>
      <c r="B1581" s="90" t="s">
        <v>3109</v>
      </c>
      <c r="C1581" s="80">
        <v>1</v>
      </c>
      <c r="D1581" s="81" t="s">
        <v>23</v>
      </c>
      <c r="E1581" s="79" t="s">
        <v>458</v>
      </c>
      <c r="F1581" s="79" t="s">
        <v>635</v>
      </c>
      <c r="G1581" s="79" t="s">
        <v>647</v>
      </c>
      <c r="H1581" s="79" t="s">
        <v>648</v>
      </c>
      <c r="I1581" s="79" t="s">
        <v>636</v>
      </c>
      <c r="J1581" s="79" t="s">
        <v>649</v>
      </c>
      <c r="K1581" s="79" t="s">
        <v>168</v>
      </c>
      <c r="L1581" s="79" t="s">
        <v>637</v>
      </c>
      <c r="M1581" s="79" t="s">
        <v>650</v>
      </c>
      <c r="N1581" s="82">
        <v>1</v>
      </c>
      <c r="O1581" s="82">
        <v>1</v>
      </c>
      <c r="P1581" s="82">
        <v>1</v>
      </c>
      <c r="Q1581" s="82">
        <v>0</v>
      </c>
      <c r="R1581" s="82">
        <v>0</v>
      </c>
      <c r="S1581" s="82">
        <v>1</v>
      </c>
      <c r="T1581" s="82">
        <v>1</v>
      </c>
      <c r="U1581" s="82">
        <v>1</v>
      </c>
      <c r="V1581" s="82">
        <v>0</v>
      </c>
      <c r="W1581" s="77">
        <v>40135838.530000001</v>
      </c>
      <c r="X1581" s="77">
        <v>0</v>
      </c>
      <c r="Y1581" s="77">
        <v>0</v>
      </c>
      <c r="Z1581" s="77">
        <v>0</v>
      </c>
      <c r="AA1581" s="77">
        <v>0</v>
      </c>
      <c r="AB1581" s="77">
        <v>0</v>
      </c>
      <c r="AC1581" s="77">
        <v>0</v>
      </c>
      <c r="AD1581" s="77">
        <v>40135838.530000001</v>
      </c>
      <c r="AE1581" s="142">
        <v>44995</v>
      </c>
      <c r="AF1581" s="141">
        <v>46822</v>
      </c>
      <c r="AG1581" s="84">
        <v>40135838.530000001</v>
      </c>
      <c r="AH1581" s="84">
        <v>4.0277777777777777</v>
      </c>
      <c r="AI1581" s="84">
        <v>5</v>
      </c>
      <c r="AJ1581" s="136">
        <v>7.1294999999999997E-2</v>
      </c>
      <c r="AK1581" s="79" t="s">
        <v>651</v>
      </c>
      <c r="AL1581" s="79" t="s">
        <v>652</v>
      </c>
      <c r="AM1581" s="130">
        <v>0</v>
      </c>
      <c r="AN1581" s="130">
        <v>0</v>
      </c>
      <c r="AO1581" s="130">
        <v>0</v>
      </c>
      <c r="AP1581" s="130">
        <v>0</v>
      </c>
      <c r="AQ1581" s="130">
        <v>0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0</v>
      </c>
      <c r="BI1581" s="22">
        <f t="shared" si="72"/>
        <v>0</v>
      </c>
      <c r="BJ1581" s="22">
        <f t="shared" si="73"/>
        <v>0</v>
      </c>
      <c r="BK1581" s="22">
        <f t="shared" si="74"/>
        <v>0</v>
      </c>
    </row>
    <row r="1582" spans="1:63" x14ac:dyDescent="0.35">
      <c r="A1582" s="23" t="s">
        <v>3110</v>
      </c>
      <c r="B1582" s="90" t="s">
        <v>3111</v>
      </c>
      <c r="C1582" s="80">
        <v>1</v>
      </c>
      <c r="D1582" s="81" t="s">
        <v>23</v>
      </c>
      <c r="E1582" s="79" t="s">
        <v>458</v>
      </c>
      <c r="F1582" s="79" t="s">
        <v>635</v>
      </c>
      <c r="G1582" s="79" t="s">
        <v>647</v>
      </c>
      <c r="H1582" s="79" t="s">
        <v>648</v>
      </c>
      <c r="I1582" s="79" t="s">
        <v>636</v>
      </c>
      <c r="J1582" s="79" t="s">
        <v>649</v>
      </c>
      <c r="K1582" s="79" t="s">
        <v>168</v>
      </c>
      <c r="L1582" s="79" t="s">
        <v>637</v>
      </c>
      <c r="M1582" s="79" t="s">
        <v>650</v>
      </c>
      <c r="N1582" s="82">
        <v>1</v>
      </c>
      <c r="O1582" s="82">
        <v>1</v>
      </c>
      <c r="P1582" s="82">
        <v>1</v>
      </c>
      <c r="Q1582" s="82">
        <v>0</v>
      </c>
      <c r="R1582" s="82">
        <v>0</v>
      </c>
      <c r="S1582" s="82">
        <v>1</v>
      </c>
      <c r="T1582" s="82">
        <v>1</v>
      </c>
      <c r="U1582" s="82">
        <v>1</v>
      </c>
      <c r="V1582" s="82">
        <v>0</v>
      </c>
      <c r="W1582" s="77">
        <v>31120469.350000001</v>
      </c>
      <c r="X1582" s="77">
        <v>0</v>
      </c>
      <c r="Y1582" s="77">
        <v>0</v>
      </c>
      <c r="Z1582" s="77">
        <v>1217790.6499999999</v>
      </c>
      <c r="AA1582" s="77">
        <v>0</v>
      </c>
      <c r="AB1582" s="77">
        <v>0</v>
      </c>
      <c r="AC1582" s="77">
        <v>0</v>
      </c>
      <c r="AD1582" s="77">
        <v>31120469.350000001</v>
      </c>
      <c r="AE1582" s="142">
        <v>44984</v>
      </c>
      <c r="AF1582" s="141">
        <v>48637</v>
      </c>
      <c r="AG1582" s="84">
        <v>31120469.350000001</v>
      </c>
      <c r="AH1582" s="84">
        <v>8.9916666666666671</v>
      </c>
      <c r="AI1582" s="84">
        <v>10</v>
      </c>
      <c r="AJ1582" s="136">
        <v>7.8262999999999999E-2</v>
      </c>
      <c r="AK1582" s="79" t="s">
        <v>651</v>
      </c>
      <c r="AL1582" s="79" t="s">
        <v>652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0</v>
      </c>
      <c r="BI1582" s="22">
        <f t="shared" si="72"/>
        <v>0</v>
      </c>
      <c r="BJ1582" s="22">
        <f t="shared" si="73"/>
        <v>0</v>
      </c>
      <c r="BK1582" s="22">
        <f t="shared" si="74"/>
        <v>0</v>
      </c>
    </row>
    <row r="1583" spans="1:63" x14ac:dyDescent="0.35">
      <c r="A1583" s="23" t="s">
        <v>3116</v>
      </c>
      <c r="B1583" s="90" t="s">
        <v>3117</v>
      </c>
      <c r="C1583" s="80">
        <v>1</v>
      </c>
      <c r="D1583" s="81" t="s">
        <v>23</v>
      </c>
      <c r="E1583" s="79" t="s">
        <v>458</v>
      </c>
      <c r="F1583" s="79" t="s">
        <v>635</v>
      </c>
      <c r="G1583" s="79" t="s">
        <v>655</v>
      </c>
      <c r="H1583" s="79" t="s">
        <v>656</v>
      </c>
      <c r="I1583" s="79" t="s">
        <v>657</v>
      </c>
      <c r="J1583" s="79" t="s">
        <v>658</v>
      </c>
      <c r="K1583" s="79" t="s">
        <v>471</v>
      </c>
      <c r="L1583" s="79" t="s">
        <v>637</v>
      </c>
      <c r="M1583" s="79" t="s">
        <v>650</v>
      </c>
      <c r="N1583" s="82">
        <v>1</v>
      </c>
      <c r="O1583" s="82">
        <v>1</v>
      </c>
      <c r="P1583" s="82">
        <v>1</v>
      </c>
      <c r="Q1583" s="82">
        <v>1</v>
      </c>
      <c r="R1583" s="82">
        <v>1</v>
      </c>
      <c r="S1583" s="82">
        <v>1</v>
      </c>
      <c r="T1583" s="82">
        <v>0</v>
      </c>
      <c r="U1583" s="82">
        <v>0</v>
      </c>
      <c r="V1583" s="82">
        <v>0</v>
      </c>
      <c r="W1583" s="77">
        <v>11802650.619999999</v>
      </c>
      <c r="X1583" s="77">
        <v>0</v>
      </c>
      <c r="Y1583" s="77">
        <v>0</v>
      </c>
      <c r="Z1583" s="77">
        <v>0</v>
      </c>
      <c r="AA1583" s="77">
        <v>0</v>
      </c>
      <c r="AB1583" s="77">
        <v>0</v>
      </c>
      <c r="AC1583" s="77">
        <v>0</v>
      </c>
      <c r="AD1583" s="77">
        <v>11802650.619999999</v>
      </c>
      <c r="AE1583" s="142">
        <v>44987</v>
      </c>
      <c r="AF1583" s="141">
        <v>46083</v>
      </c>
      <c r="AG1583" s="84">
        <v>11802650.619999999</v>
      </c>
      <c r="AH1583" s="84">
        <v>2.0055555555555555</v>
      </c>
      <c r="AI1583" s="84">
        <v>3</v>
      </c>
      <c r="AJ1583" s="136">
        <v>6.1652999999999999E-2</v>
      </c>
      <c r="AK1583" s="79" t="s">
        <v>651</v>
      </c>
      <c r="AL1583" s="79" t="s">
        <v>652</v>
      </c>
      <c r="AM1583" s="130">
        <v>0</v>
      </c>
      <c r="AN1583" s="130">
        <v>0</v>
      </c>
      <c r="AO1583" s="130">
        <v>0</v>
      </c>
      <c r="AP1583" s="130">
        <v>0</v>
      </c>
      <c r="AQ1583" s="130">
        <v>0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0</v>
      </c>
      <c r="BI1583" s="22">
        <f t="shared" si="72"/>
        <v>0</v>
      </c>
      <c r="BJ1583" s="22">
        <f t="shared" si="73"/>
        <v>0</v>
      </c>
      <c r="BK1583" s="22">
        <f t="shared" si="74"/>
        <v>0</v>
      </c>
    </row>
    <row r="1584" spans="1:63" x14ac:dyDescent="0.35">
      <c r="A1584" s="23" t="s">
        <v>3118</v>
      </c>
      <c r="B1584" s="90" t="s">
        <v>3119</v>
      </c>
      <c r="C1584" s="80">
        <v>1</v>
      </c>
      <c r="D1584" s="81" t="s">
        <v>23</v>
      </c>
      <c r="E1584" s="79" t="s">
        <v>458</v>
      </c>
      <c r="F1584" s="79" t="s">
        <v>635</v>
      </c>
      <c r="G1584" s="79" t="s">
        <v>918</v>
      </c>
      <c r="H1584" s="79" t="s">
        <v>656</v>
      </c>
      <c r="I1584" s="79" t="s">
        <v>919</v>
      </c>
      <c r="J1584" s="79" t="s">
        <v>658</v>
      </c>
      <c r="K1584" s="79" t="s">
        <v>472</v>
      </c>
      <c r="L1584" s="79" t="s">
        <v>637</v>
      </c>
      <c r="M1584" s="79" t="s">
        <v>650</v>
      </c>
      <c r="N1584" s="82">
        <v>1</v>
      </c>
      <c r="O1584" s="82">
        <v>1</v>
      </c>
      <c r="P1584" s="82">
        <v>1</v>
      </c>
      <c r="Q1584" s="82">
        <v>1</v>
      </c>
      <c r="R1584" s="82">
        <v>1</v>
      </c>
      <c r="S1584" s="82">
        <v>1</v>
      </c>
      <c r="T1584" s="82">
        <v>0</v>
      </c>
      <c r="U1584" s="82">
        <v>0</v>
      </c>
      <c r="V1584" s="82">
        <v>0</v>
      </c>
      <c r="W1584" s="77">
        <v>1262157.5</v>
      </c>
      <c r="X1584" s="77">
        <v>0</v>
      </c>
      <c r="Y1584" s="77">
        <v>0</v>
      </c>
      <c r="Z1584" s="77">
        <v>3418.34</v>
      </c>
      <c r="AA1584" s="77">
        <v>0</v>
      </c>
      <c r="AB1584" s="77">
        <v>0</v>
      </c>
      <c r="AC1584" s="77">
        <v>0</v>
      </c>
      <c r="AD1584" s="77">
        <v>1262157.5</v>
      </c>
      <c r="AE1584" s="142">
        <v>45217</v>
      </c>
      <c r="AF1584" s="141">
        <v>45583</v>
      </c>
      <c r="AG1584" s="84">
        <v>1262157.5</v>
      </c>
      <c r="AH1584" s="84">
        <v>0.6333333333333333</v>
      </c>
      <c r="AI1584" s="84">
        <v>1</v>
      </c>
      <c r="AJ1584" s="136">
        <v>3.2500000000000001E-2</v>
      </c>
      <c r="AK1584" s="79" t="s">
        <v>651</v>
      </c>
      <c r="AL1584" s="79" t="s">
        <v>652</v>
      </c>
      <c r="AM1584" s="130">
        <v>0</v>
      </c>
      <c r="AN1584" s="130">
        <v>0</v>
      </c>
      <c r="AO1584" s="130">
        <v>0</v>
      </c>
      <c r="AP1584" s="130">
        <v>0</v>
      </c>
      <c r="AQ1584" s="130">
        <v>0</v>
      </c>
      <c r="AR1584" s="130">
        <v>0</v>
      </c>
      <c r="AS1584" s="130">
        <v>0</v>
      </c>
      <c r="AT1584" s="130">
        <v>1262157.5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0</v>
      </c>
      <c r="BI1584" s="22">
        <f t="shared" si="72"/>
        <v>1262157.5</v>
      </c>
      <c r="BJ1584" s="22">
        <f t="shared" si="73"/>
        <v>0</v>
      </c>
      <c r="BK1584" s="22">
        <f t="shared" si="74"/>
        <v>1262157.5</v>
      </c>
    </row>
    <row r="1585" spans="1:63" x14ac:dyDescent="0.35">
      <c r="A1585" s="23" t="s">
        <v>3120</v>
      </c>
      <c r="B1585" s="90" t="s">
        <v>3119</v>
      </c>
      <c r="C1585" s="80">
        <v>2</v>
      </c>
      <c r="D1585" s="81" t="s">
        <v>23</v>
      </c>
      <c r="E1585" s="79" t="s">
        <v>458</v>
      </c>
      <c r="F1585" s="79" t="s">
        <v>635</v>
      </c>
      <c r="G1585" s="79" t="s">
        <v>918</v>
      </c>
      <c r="H1585" s="79" t="s">
        <v>656</v>
      </c>
      <c r="I1585" s="79" t="s">
        <v>919</v>
      </c>
      <c r="J1585" s="79" t="s">
        <v>658</v>
      </c>
      <c r="K1585" s="79" t="s">
        <v>472</v>
      </c>
      <c r="L1585" s="79" t="s">
        <v>637</v>
      </c>
      <c r="M1585" s="79" t="s">
        <v>650</v>
      </c>
      <c r="N1585" s="82">
        <v>1</v>
      </c>
      <c r="O1585" s="82">
        <v>1</v>
      </c>
      <c r="P1585" s="82">
        <v>1</v>
      </c>
      <c r="Q1585" s="82">
        <v>1</v>
      </c>
      <c r="R1585" s="82">
        <v>1</v>
      </c>
      <c r="S1585" s="82">
        <v>1</v>
      </c>
      <c r="T1585" s="82">
        <v>0</v>
      </c>
      <c r="U1585" s="82">
        <v>0</v>
      </c>
      <c r="V1585" s="82">
        <v>0</v>
      </c>
      <c r="W1585" s="77">
        <v>516840</v>
      </c>
      <c r="X1585" s="77">
        <v>0</v>
      </c>
      <c r="Y1585" s="77">
        <v>0</v>
      </c>
      <c r="Z1585" s="77">
        <v>1645.27</v>
      </c>
      <c r="AA1585" s="77">
        <v>0</v>
      </c>
      <c r="AB1585" s="77">
        <v>0</v>
      </c>
      <c r="AC1585" s="77">
        <v>0</v>
      </c>
      <c r="AD1585" s="77">
        <v>516840</v>
      </c>
      <c r="AE1585" s="142">
        <v>45217</v>
      </c>
      <c r="AF1585" s="141">
        <v>45948</v>
      </c>
      <c r="AG1585" s="84">
        <v>516840</v>
      </c>
      <c r="AH1585" s="84">
        <v>1.6333333333333333</v>
      </c>
      <c r="AI1585" s="84">
        <v>2</v>
      </c>
      <c r="AJ1585" s="136">
        <v>3.8199999999999998E-2</v>
      </c>
      <c r="AK1585" s="79" t="s">
        <v>651</v>
      </c>
      <c r="AL1585" s="79" t="s">
        <v>652</v>
      </c>
      <c r="AM1585" s="130">
        <v>0</v>
      </c>
      <c r="AN1585" s="130">
        <v>0</v>
      </c>
      <c r="AO1585" s="130">
        <v>0</v>
      </c>
      <c r="AP1585" s="130">
        <v>0</v>
      </c>
      <c r="AQ1585" s="130">
        <v>0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258420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258420</v>
      </c>
      <c r="BG1585" s="130">
        <v>0</v>
      </c>
      <c r="BH1585" s="130">
        <v>0</v>
      </c>
      <c r="BI1585" s="22">
        <f t="shared" si="72"/>
        <v>0</v>
      </c>
      <c r="BJ1585" s="22">
        <f t="shared" si="73"/>
        <v>516840</v>
      </c>
      <c r="BK1585" s="22">
        <f t="shared" si="74"/>
        <v>516840</v>
      </c>
    </row>
    <row r="1586" spans="1:63" x14ac:dyDescent="0.35">
      <c r="A1586" s="23" t="s">
        <v>3121</v>
      </c>
      <c r="B1586" s="89" t="s">
        <v>3119</v>
      </c>
      <c r="C1586" s="80">
        <v>3</v>
      </c>
      <c r="D1586" s="81" t="s">
        <v>23</v>
      </c>
      <c r="E1586" s="79" t="s">
        <v>458</v>
      </c>
      <c r="F1586" s="79" t="s">
        <v>635</v>
      </c>
      <c r="G1586" s="79" t="s">
        <v>918</v>
      </c>
      <c r="H1586" s="79" t="s">
        <v>656</v>
      </c>
      <c r="I1586" s="79" t="s">
        <v>919</v>
      </c>
      <c r="J1586" s="79" t="s">
        <v>658</v>
      </c>
      <c r="K1586" s="79" t="s">
        <v>472</v>
      </c>
      <c r="L1586" s="79" t="s">
        <v>637</v>
      </c>
      <c r="M1586" s="79" t="s">
        <v>650</v>
      </c>
      <c r="N1586" s="80">
        <v>1</v>
      </c>
      <c r="O1586" s="80">
        <v>1</v>
      </c>
      <c r="P1586" s="80">
        <v>1</v>
      </c>
      <c r="Q1586" s="82">
        <v>1</v>
      </c>
      <c r="R1586" s="82">
        <v>1</v>
      </c>
      <c r="S1586" s="82">
        <v>1</v>
      </c>
      <c r="T1586" s="82">
        <v>0</v>
      </c>
      <c r="U1586" s="82">
        <v>0</v>
      </c>
      <c r="V1586" s="82">
        <v>0</v>
      </c>
      <c r="W1586" s="77">
        <v>1490045</v>
      </c>
      <c r="X1586" s="77">
        <v>0</v>
      </c>
      <c r="Y1586" s="77">
        <v>0</v>
      </c>
      <c r="Z1586" s="77">
        <v>5339.33</v>
      </c>
      <c r="AA1586" s="77">
        <v>0</v>
      </c>
      <c r="AB1586" s="77">
        <v>0</v>
      </c>
      <c r="AC1586" s="77">
        <v>0</v>
      </c>
      <c r="AD1586" s="77">
        <v>1490045</v>
      </c>
      <c r="AE1586" s="142">
        <v>45217</v>
      </c>
      <c r="AF1586" s="141">
        <v>46313</v>
      </c>
      <c r="AG1586" s="84">
        <v>1490045</v>
      </c>
      <c r="AH1586" s="84">
        <v>2.6333333333333333</v>
      </c>
      <c r="AI1586" s="84">
        <v>3</v>
      </c>
      <c r="AJ1586" s="136">
        <v>4.2999999999999997E-2</v>
      </c>
      <c r="AK1586" s="79" t="s">
        <v>651</v>
      </c>
      <c r="AL1586" s="79" t="s">
        <v>652</v>
      </c>
      <c r="AM1586" s="130">
        <v>0</v>
      </c>
      <c r="AN1586" s="130">
        <v>0</v>
      </c>
      <c r="AO1586" s="130">
        <v>0</v>
      </c>
      <c r="AP1586" s="130">
        <v>0</v>
      </c>
      <c r="AQ1586" s="130">
        <v>0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0</v>
      </c>
      <c r="BI1586" s="22">
        <f t="shared" si="72"/>
        <v>0</v>
      </c>
      <c r="BJ1586" s="22">
        <f t="shared" si="73"/>
        <v>0</v>
      </c>
      <c r="BK1586" s="22">
        <f t="shared" si="74"/>
        <v>0</v>
      </c>
    </row>
    <row r="1587" spans="1:63" x14ac:dyDescent="0.35">
      <c r="A1587" s="23" t="s">
        <v>3122</v>
      </c>
      <c r="B1587" s="89" t="s">
        <v>3119</v>
      </c>
      <c r="C1587" s="80">
        <v>4</v>
      </c>
      <c r="D1587" s="81" t="s">
        <v>23</v>
      </c>
      <c r="E1587" s="79" t="s">
        <v>458</v>
      </c>
      <c r="F1587" s="79" t="s">
        <v>635</v>
      </c>
      <c r="G1587" s="79" t="s">
        <v>918</v>
      </c>
      <c r="H1587" s="79" t="s">
        <v>656</v>
      </c>
      <c r="I1587" s="79" t="s">
        <v>919</v>
      </c>
      <c r="J1587" s="79" t="s">
        <v>658</v>
      </c>
      <c r="K1587" s="79" t="s">
        <v>472</v>
      </c>
      <c r="L1587" s="79" t="s">
        <v>637</v>
      </c>
      <c r="M1587" s="79" t="s">
        <v>650</v>
      </c>
      <c r="N1587" s="80">
        <v>1</v>
      </c>
      <c r="O1587" s="80">
        <v>1</v>
      </c>
      <c r="P1587" s="80">
        <v>1</v>
      </c>
      <c r="Q1587" s="82">
        <v>1</v>
      </c>
      <c r="R1587" s="82">
        <v>1</v>
      </c>
      <c r="S1587" s="82">
        <v>1</v>
      </c>
      <c r="T1587" s="82">
        <v>0</v>
      </c>
      <c r="U1587" s="82">
        <v>0</v>
      </c>
      <c r="V1587" s="82">
        <v>0</v>
      </c>
      <c r="W1587" s="77">
        <v>3559912.5</v>
      </c>
      <c r="X1587" s="77">
        <v>0</v>
      </c>
      <c r="Y1587" s="77">
        <v>0</v>
      </c>
      <c r="Z1587" s="77">
        <v>13972.66</v>
      </c>
      <c r="AA1587" s="77">
        <v>0</v>
      </c>
      <c r="AB1587" s="77">
        <v>0</v>
      </c>
      <c r="AC1587" s="77">
        <v>0</v>
      </c>
      <c r="AD1587" s="77">
        <v>3559912.5</v>
      </c>
      <c r="AE1587" s="142">
        <v>45217</v>
      </c>
      <c r="AF1587" s="141">
        <v>46678</v>
      </c>
      <c r="AG1587" s="84">
        <v>3559912.5</v>
      </c>
      <c r="AH1587" s="84">
        <v>3.6333333333333333</v>
      </c>
      <c r="AI1587" s="84">
        <v>4</v>
      </c>
      <c r="AJ1587" s="136">
        <v>4.7100000000000003E-2</v>
      </c>
      <c r="AK1587" s="79" t="s">
        <v>651</v>
      </c>
      <c r="AL1587" s="79" t="s">
        <v>652</v>
      </c>
      <c r="AM1587" s="130">
        <v>0</v>
      </c>
      <c r="AN1587" s="130">
        <v>0</v>
      </c>
      <c r="AO1587" s="130">
        <v>0</v>
      </c>
      <c r="AP1587" s="130">
        <v>0</v>
      </c>
      <c r="AQ1587" s="130">
        <v>0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0</v>
      </c>
      <c r="BI1587" s="22">
        <f t="shared" si="72"/>
        <v>0</v>
      </c>
      <c r="BJ1587" s="22">
        <f t="shared" si="73"/>
        <v>0</v>
      </c>
      <c r="BK1587" s="22">
        <f t="shared" si="74"/>
        <v>0</v>
      </c>
    </row>
    <row r="1588" spans="1:63" x14ac:dyDescent="0.35">
      <c r="A1588" s="23" t="s">
        <v>3123</v>
      </c>
      <c r="B1588" s="89" t="s">
        <v>3119</v>
      </c>
      <c r="C1588" s="80">
        <v>5</v>
      </c>
      <c r="D1588" s="81" t="s">
        <v>23</v>
      </c>
      <c r="E1588" s="79" t="s">
        <v>458</v>
      </c>
      <c r="F1588" s="79" t="s">
        <v>635</v>
      </c>
      <c r="G1588" s="79" t="s">
        <v>918</v>
      </c>
      <c r="H1588" s="79" t="s">
        <v>656</v>
      </c>
      <c r="I1588" s="79" t="s">
        <v>919</v>
      </c>
      <c r="J1588" s="79" t="s">
        <v>658</v>
      </c>
      <c r="K1588" s="79" t="s">
        <v>472</v>
      </c>
      <c r="L1588" s="79" t="s">
        <v>637</v>
      </c>
      <c r="M1588" s="79" t="s">
        <v>650</v>
      </c>
      <c r="N1588" s="80">
        <v>1</v>
      </c>
      <c r="O1588" s="80">
        <v>1</v>
      </c>
      <c r="P1588" s="80">
        <v>1</v>
      </c>
      <c r="Q1588" s="82">
        <v>1</v>
      </c>
      <c r="R1588" s="82">
        <v>1</v>
      </c>
      <c r="S1588" s="82">
        <v>1</v>
      </c>
      <c r="T1588" s="82">
        <v>0</v>
      </c>
      <c r="U1588" s="82">
        <v>0</v>
      </c>
      <c r="V1588" s="82">
        <v>0</v>
      </c>
      <c r="W1588" s="77">
        <v>2931120</v>
      </c>
      <c r="X1588" s="77">
        <v>0</v>
      </c>
      <c r="Y1588" s="77">
        <v>0</v>
      </c>
      <c r="Z1588" s="77">
        <v>12383.98</v>
      </c>
      <c r="AA1588" s="77">
        <v>0</v>
      </c>
      <c r="AB1588" s="77">
        <v>0</v>
      </c>
      <c r="AC1588" s="77">
        <v>0</v>
      </c>
      <c r="AD1588" s="77">
        <v>2931120</v>
      </c>
      <c r="AE1588" s="142">
        <v>45217</v>
      </c>
      <c r="AF1588" s="141">
        <v>47044</v>
      </c>
      <c r="AG1588" s="84">
        <v>2931120</v>
      </c>
      <c r="AH1588" s="84">
        <v>4.6333333333333337</v>
      </c>
      <c r="AI1588" s="84">
        <v>5</v>
      </c>
      <c r="AJ1588" s="136">
        <v>5.0700000000000002E-2</v>
      </c>
      <c r="AK1588" s="79" t="s">
        <v>651</v>
      </c>
      <c r="AL1588" s="79" t="s">
        <v>652</v>
      </c>
      <c r="AM1588" s="130">
        <v>0</v>
      </c>
      <c r="AN1588" s="130">
        <v>0</v>
      </c>
      <c r="AO1588" s="130">
        <v>0</v>
      </c>
      <c r="AP1588" s="130">
        <v>0</v>
      </c>
      <c r="AQ1588" s="130">
        <v>0</v>
      </c>
      <c r="AR1588" s="130">
        <v>0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0</v>
      </c>
      <c r="BI1588" s="22">
        <f t="shared" si="72"/>
        <v>0</v>
      </c>
      <c r="BJ1588" s="22">
        <f t="shared" si="73"/>
        <v>0</v>
      </c>
      <c r="BK1588" s="22">
        <f t="shared" si="74"/>
        <v>0</v>
      </c>
    </row>
    <row r="1589" spans="1:63" x14ac:dyDescent="0.35">
      <c r="A1589" s="23" t="s">
        <v>3124</v>
      </c>
      <c r="B1589" s="89" t="s">
        <v>3119</v>
      </c>
      <c r="C1589" s="80">
        <v>6</v>
      </c>
      <c r="D1589" s="81" t="s">
        <v>23</v>
      </c>
      <c r="E1589" s="79" t="s">
        <v>458</v>
      </c>
      <c r="F1589" s="79" t="s">
        <v>635</v>
      </c>
      <c r="G1589" s="79" t="s">
        <v>918</v>
      </c>
      <c r="H1589" s="79" t="s">
        <v>656</v>
      </c>
      <c r="I1589" s="79" t="s">
        <v>919</v>
      </c>
      <c r="J1589" s="79" t="s">
        <v>658</v>
      </c>
      <c r="K1589" s="79" t="s">
        <v>472</v>
      </c>
      <c r="L1589" s="79" t="s">
        <v>637</v>
      </c>
      <c r="M1589" s="79" t="s">
        <v>650</v>
      </c>
      <c r="N1589" s="80">
        <v>1</v>
      </c>
      <c r="O1589" s="80">
        <v>1</v>
      </c>
      <c r="P1589" s="80">
        <v>1</v>
      </c>
      <c r="Q1589" s="82">
        <v>1</v>
      </c>
      <c r="R1589" s="82">
        <v>1</v>
      </c>
      <c r="S1589" s="82">
        <v>1</v>
      </c>
      <c r="T1589" s="82">
        <v>0</v>
      </c>
      <c r="U1589" s="82">
        <v>0</v>
      </c>
      <c r="V1589" s="82">
        <v>0</v>
      </c>
      <c r="W1589" s="77">
        <v>19389465</v>
      </c>
      <c r="X1589" s="77">
        <v>0</v>
      </c>
      <c r="Y1589" s="77">
        <v>0</v>
      </c>
      <c r="Z1589" s="77">
        <v>86606.28</v>
      </c>
      <c r="AA1589" s="77">
        <v>0</v>
      </c>
      <c r="AB1589" s="77">
        <v>0</v>
      </c>
      <c r="AC1589" s="77">
        <v>0</v>
      </c>
      <c r="AD1589" s="77">
        <v>19389465</v>
      </c>
      <c r="AE1589" s="142">
        <v>45217</v>
      </c>
      <c r="AF1589" s="141">
        <v>47409</v>
      </c>
      <c r="AG1589" s="84">
        <v>19389465</v>
      </c>
      <c r="AH1589" s="84">
        <v>5.6333333333333337</v>
      </c>
      <c r="AI1589" s="84">
        <v>6</v>
      </c>
      <c r="AJ1589" s="136">
        <v>5.3600000000000002E-2</v>
      </c>
      <c r="AK1589" s="79" t="s">
        <v>651</v>
      </c>
      <c r="AL1589" s="79" t="s">
        <v>652</v>
      </c>
      <c r="AM1589" s="130">
        <v>0</v>
      </c>
      <c r="AN1589" s="130">
        <v>0</v>
      </c>
      <c r="AO1589" s="130">
        <v>0</v>
      </c>
      <c r="AP1589" s="130">
        <v>0</v>
      </c>
      <c r="AQ1589" s="130">
        <v>0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0</v>
      </c>
      <c r="BI1589" s="22">
        <f t="shared" si="72"/>
        <v>0</v>
      </c>
      <c r="BJ1589" s="22">
        <f t="shared" si="73"/>
        <v>0</v>
      </c>
      <c r="BK1589" s="22">
        <f t="shared" si="74"/>
        <v>0</v>
      </c>
    </row>
    <row r="1590" spans="1:63" x14ac:dyDescent="0.35">
      <c r="A1590" s="23" t="s">
        <v>3125</v>
      </c>
      <c r="B1590" s="89" t="s">
        <v>3119</v>
      </c>
      <c r="C1590" s="80">
        <v>7</v>
      </c>
      <c r="D1590" s="81" t="s">
        <v>23</v>
      </c>
      <c r="E1590" s="79" t="s">
        <v>458</v>
      </c>
      <c r="F1590" s="79" t="s">
        <v>635</v>
      </c>
      <c r="G1590" s="79" t="s">
        <v>918</v>
      </c>
      <c r="H1590" s="79" t="s">
        <v>656</v>
      </c>
      <c r="I1590" s="79" t="s">
        <v>919</v>
      </c>
      <c r="J1590" s="79" t="s">
        <v>658</v>
      </c>
      <c r="K1590" s="79" t="s">
        <v>472</v>
      </c>
      <c r="L1590" s="79" t="s">
        <v>637</v>
      </c>
      <c r="M1590" s="79" t="s">
        <v>650</v>
      </c>
      <c r="N1590" s="80">
        <v>1</v>
      </c>
      <c r="O1590" s="80">
        <v>1</v>
      </c>
      <c r="P1590" s="80">
        <v>1</v>
      </c>
      <c r="Q1590" s="82">
        <v>1</v>
      </c>
      <c r="R1590" s="82">
        <v>1</v>
      </c>
      <c r="S1590" s="82">
        <v>1</v>
      </c>
      <c r="T1590" s="82">
        <v>0</v>
      </c>
      <c r="U1590" s="82">
        <v>0</v>
      </c>
      <c r="V1590" s="82">
        <v>0</v>
      </c>
      <c r="W1590" s="77">
        <v>636315</v>
      </c>
      <c r="X1590" s="77">
        <v>0</v>
      </c>
      <c r="Y1590" s="77">
        <v>0</v>
      </c>
      <c r="Z1590" s="77">
        <v>2990.68</v>
      </c>
      <c r="AA1590" s="77">
        <v>0</v>
      </c>
      <c r="AB1590" s="77">
        <v>0</v>
      </c>
      <c r="AC1590" s="77">
        <v>0</v>
      </c>
      <c r="AD1590" s="77">
        <v>636315</v>
      </c>
      <c r="AE1590" s="142">
        <v>45217</v>
      </c>
      <c r="AF1590" s="141">
        <v>47774</v>
      </c>
      <c r="AG1590" s="84">
        <v>636315</v>
      </c>
      <c r="AH1590" s="84">
        <v>6.6333333333333337</v>
      </c>
      <c r="AI1590" s="84">
        <v>7</v>
      </c>
      <c r="AJ1590" s="136">
        <v>5.6399999999999999E-2</v>
      </c>
      <c r="AK1590" s="79" t="s">
        <v>651</v>
      </c>
      <c r="AL1590" s="79" t="s">
        <v>652</v>
      </c>
      <c r="AM1590" s="130">
        <v>0</v>
      </c>
      <c r="AN1590" s="130">
        <v>0</v>
      </c>
      <c r="AO1590" s="130">
        <v>0</v>
      </c>
      <c r="AP1590" s="130">
        <v>0</v>
      </c>
      <c r="AQ1590" s="130">
        <v>0</v>
      </c>
      <c r="AR1590" s="130">
        <v>0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0</v>
      </c>
      <c r="BI1590" s="22">
        <f t="shared" si="72"/>
        <v>0</v>
      </c>
      <c r="BJ1590" s="22">
        <f t="shared" si="73"/>
        <v>0</v>
      </c>
      <c r="BK1590" s="22">
        <f t="shared" si="74"/>
        <v>0</v>
      </c>
    </row>
    <row r="1591" spans="1:63" x14ac:dyDescent="0.35">
      <c r="A1591" s="23" t="s">
        <v>3126</v>
      </c>
      <c r="B1591" s="89" t="s">
        <v>3119</v>
      </c>
      <c r="C1591" s="80">
        <v>8</v>
      </c>
      <c r="D1591" s="81" t="s">
        <v>23</v>
      </c>
      <c r="E1591" s="79" t="s">
        <v>458</v>
      </c>
      <c r="F1591" s="79" t="s">
        <v>635</v>
      </c>
      <c r="G1591" s="79" t="s">
        <v>918</v>
      </c>
      <c r="H1591" s="79" t="s">
        <v>656</v>
      </c>
      <c r="I1591" s="79" t="s">
        <v>919</v>
      </c>
      <c r="J1591" s="79" t="s">
        <v>658</v>
      </c>
      <c r="K1591" s="79" t="s">
        <v>472</v>
      </c>
      <c r="L1591" s="79" t="s">
        <v>637</v>
      </c>
      <c r="M1591" s="79" t="s">
        <v>650</v>
      </c>
      <c r="N1591" s="80">
        <v>1</v>
      </c>
      <c r="O1591" s="80">
        <v>1</v>
      </c>
      <c r="P1591" s="80">
        <v>1</v>
      </c>
      <c r="Q1591" s="82">
        <v>1</v>
      </c>
      <c r="R1591" s="82">
        <v>1</v>
      </c>
      <c r="S1591" s="82">
        <v>1</v>
      </c>
      <c r="T1591" s="82">
        <v>0</v>
      </c>
      <c r="U1591" s="82">
        <v>0</v>
      </c>
      <c r="V1591" s="82">
        <v>0</v>
      </c>
      <c r="W1591" s="77">
        <v>101037.5</v>
      </c>
      <c r="X1591" s="77">
        <v>0</v>
      </c>
      <c r="Y1591" s="77">
        <v>0</v>
      </c>
      <c r="Z1591" s="77">
        <v>499.29</v>
      </c>
      <c r="AA1591" s="77">
        <v>0</v>
      </c>
      <c r="AB1591" s="77">
        <v>0</v>
      </c>
      <c r="AC1591" s="77">
        <v>0</v>
      </c>
      <c r="AD1591" s="77">
        <v>101037.5</v>
      </c>
      <c r="AE1591" s="142">
        <v>45217</v>
      </c>
      <c r="AF1591" s="141">
        <v>48139</v>
      </c>
      <c r="AG1591" s="84">
        <v>101037.5</v>
      </c>
      <c r="AH1591" s="84">
        <v>7.6333333333333337</v>
      </c>
      <c r="AI1591" s="84">
        <v>8</v>
      </c>
      <c r="AJ1591" s="136">
        <v>5.9299999999999999E-2</v>
      </c>
      <c r="AK1591" s="79" t="s">
        <v>651</v>
      </c>
      <c r="AL1591" s="79" t="s">
        <v>652</v>
      </c>
      <c r="AM1591" s="130">
        <v>0</v>
      </c>
      <c r="AN1591" s="130">
        <v>0</v>
      </c>
      <c r="AO1591" s="130">
        <v>0</v>
      </c>
      <c r="AP1591" s="130">
        <v>0</v>
      </c>
      <c r="AQ1591" s="130">
        <v>0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0</v>
      </c>
      <c r="BI1591" s="22">
        <f t="shared" si="72"/>
        <v>0</v>
      </c>
      <c r="BJ1591" s="22">
        <f t="shared" si="73"/>
        <v>0</v>
      </c>
      <c r="BK1591" s="22">
        <f t="shared" si="74"/>
        <v>0</v>
      </c>
    </row>
    <row r="1592" spans="1:63" x14ac:dyDescent="0.35">
      <c r="A1592" s="23" t="s">
        <v>3127</v>
      </c>
      <c r="B1592" s="89" t="s">
        <v>3119</v>
      </c>
      <c r="C1592" s="80">
        <v>9</v>
      </c>
      <c r="D1592" s="81" t="s">
        <v>23</v>
      </c>
      <c r="E1592" s="79" t="s">
        <v>458</v>
      </c>
      <c r="F1592" s="79" t="s">
        <v>635</v>
      </c>
      <c r="G1592" s="79" t="s">
        <v>918</v>
      </c>
      <c r="H1592" s="79" t="s">
        <v>656</v>
      </c>
      <c r="I1592" s="79" t="s">
        <v>919</v>
      </c>
      <c r="J1592" s="79" t="s">
        <v>658</v>
      </c>
      <c r="K1592" s="79" t="s">
        <v>472</v>
      </c>
      <c r="L1592" s="79" t="s">
        <v>637</v>
      </c>
      <c r="M1592" s="79" t="s">
        <v>650</v>
      </c>
      <c r="N1592" s="80">
        <v>1</v>
      </c>
      <c r="O1592" s="80">
        <v>1</v>
      </c>
      <c r="P1592" s="80">
        <v>1</v>
      </c>
      <c r="Q1592" s="82">
        <v>1</v>
      </c>
      <c r="R1592" s="82">
        <v>1</v>
      </c>
      <c r="S1592" s="82">
        <v>1</v>
      </c>
      <c r="T1592" s="82">
        <v>0</v>
      </c>
      <c r="U1592" s="82">
        <v>0</v>
      </c>
      <c r="V1592" s="82">
        <v>0</v>
      </c>
      <c r="W1592" s="77">
        <v>53100</v>
      </c>
      <c r="X1592" s="77">
        <v>0</v>
      </c>
      <c r="Y1592" s="77">
        <v>0</v>
      </c>
      <c r="Z1592" s="77">
        <v>274.79000000000002</v>
      </c>
      <c r="AA1592" s="77">
        <v>0</v>
      </c>
      <c r="AB1592" s="77">
        <v>0</v>
      </c>
      <c r="AC1592" s="77">
        <v>0</v>
      </c>
      <c r="AD1592" s="77">
        <v>53100</v>
      </c>
      <c r="AE1592" s="142">
        <v>45217</v>
      </c>
      <c r="AF1592" s="141">
        <v>48505</v>
      </c>
      <c r="AG1592" s="84">
        <v>53100</v>
      </c>
      <c r="AH1592" s="84">
        <v>8.6333333333333329</v>
      </c>
      <c r="AI1592" s="84">
        <v>9</v>
      </c>
      <c r="AJ1592" s="136">
        <v>6.2100000000000002E-2</v>
      </c>
      <c r="AK1592" s="79" t="s">
        <v>651</v>
      </c>
      <c r="AL1592" s="79" t="s">
        <v>652</v>
      </c>
      <c r="AM1592" s="130">
        <v>0</v>
      </c>
      <c r="AN1592" s="130">
        <v>0</v>
      </c>
      <c r="AO1592" s="130">
        <v>0</v>
      </c>
      <c r="AP1592" s="130">
        <v>0</v>
      </c>
      <c r="AQ1592" s="130">
        <v>0</v>
      </c>
      <c r="AR1592" s="130">
        <v>0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0</v>
      </c>
      <c r="BI1592" s="22">
        <f t="shared" si="72"/>
        <v>0</v>
      </c>
      <c r="BJ1592" s="22">
        <f t="shared" si="73"/>
        <v>0</v>
      </c>
      <c r="BK1592" s="22">
        <f t="shared" si="74"/>
        <v>0</v>
      </c>
    </row>
    <row r="1593" spans="1:63" x14ac:dyDescent="0.35">
      <c r="A1593" s="23" t="s">
        <v>3128</v>
      </c>
      <c r="B1593" s="89" t="s">
        <v>3119</v>
      </c>
      <c r="C1593" s="80">
        <v>10</v>
      </c>
      <c r="D1593" s="81" t="s">
        <v>23</v>
      </c>
      <c r="E1593" s="79" t="s">
        <v>458</v>
      </c>
      <c r="F1593" s="79" t="s">
        <v>635</v>
      </c>
      <c r="G1593" s="79" t="s">
        <v>918</v>
      </c>
      <c r="H1593" s="79" t="s">
        <v>656</v>
      </c>
      <c r="I1593" s="79" t="s">
        <v>919</v>
      </c>
      <c r="J1593" s="79" t="s">
        <v>658</v>
      </c>
      <c r="K1593" s="79" t="s">
        <v>472</v>
      </c>
      <c r="L1593" s="79" t="s">
        <v>637</v>
      </c>
      <c r="M1593" s="79" t="s">
        <v>650</v>
      </c>
      <c r="N1593" s="80">
        <v>1</v>
      </c>
      <c r="O1593" s="80">
        <v>1</v>
      </c>
      <c r="P1593" s="80">
        <v>1</v>
      </c>
      <c r="Q1593" s="82">
        <v>1</v>
      </c>
      <c r="R1593" s="82">
        <v>1</v>
      </c>
      <c r="S1593" s="82">
        <v>1</v>
      </c>
      <c r="T1593" s="82">
        <v>0</v>
      </c>
      <c r="U1593" s="82">
        <v>0</v>
      </c>
      <c r="V1593" s="82">
        <v>0</v>
      </c>
      <c r="W1593" s="77">
        <v>51920</v>
      </c>
      <c r="X1593" s="77">
        <v>0</v>
      </c>
      <c r="Y1593" s="77">
        <v>0</v>
      </c>
      <c r="Z1593" s="77">
        <v>281.23</v>
      </c>
      <c r="AA1593" s="77">
        <v>0</v>
      </c>
      <c r="AB1593" s="77">
        <v>0</v>
      </c>
      <c r="AC1593" s="77">
        <v>0</v>
      </c>
      <c r="AD1593" s="77">
        <v>51920</v>
      </c>
      <c r="AE1593" s="142">
        <v>45217</v>
      </c>
      <c r="AF1593" s="141">
        <v>48870</v>
      </c>
      <c r="AG1593" s="84">
        <v>51920</v>
      </c>
      <c r="AH1593" s="84">
        <v>9.6333333333333329</v>
      </c>
      <c r="AI1593" s="84">
        <v>10</v>
      </c>
      <c r="AJ1593" s="136">
        <v>6.5000000000000002E-2</v>
      </c>
      <c r="AK1593" s="79" t="s">
        <v>651</v>
      </c>
      <c r="AL1593" s="79" t="s">
        <v>652</v>
      </c>
      <c r="AM1593" s="130">
        <v>0</v>
      </c>
      <c r="AN1593" s="130">
        <v>0</v>
      </c>
      <c r="AO1593" s="130">
        <v>0</v>
      </c>
      <c r="AP1593" s="130">
        <v>0</v>
      </c>
      <c r="AQ1593" s="130">
        <v>0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0</v>
      </c>
      <c r="BI1593" s="22">
        <f t="shared" si="72"/>
        <v>0</v>
      </c>
      <c r="BJ1593" s="22">
        <f t="shared" si="73"/>
        <v>0</v>
      </c>
      <c r="BK1593" s="22">
        <f t="shared" si="74"/>
        <v>0</v>
      </c>
    </row>
    <row r="1594" spans="1:63" x14ac:dyDescent="0.35">
      <c r="A1594" s="23" t="s">
        <v>3129</v>
      </c>
      <c r="B1594" s="89" t="s">
        <v>3130</v>
      </c>
      <c r="C1594" s="80">
        <v>1</v>
      </c>
      <c r="D1594" s="81" t="s">
        <v>23</v>
      </c>
      <c r="E1594" s="79" t="s">
        <v>458</v>
      </c>
      <c r="F1594" s="79" t="s">
        <v>635</v>
      </c>
      <c r="G1594" s="79" t="s">
        <v>655</v>
      </c>
      <c r="H1594" s="79" t="s">
        <v>656</v>
      </c>
      <c r="I1594" s="79" t="s">
        <v>657</v>
      </c>
      <c r="J1594" s="79" t="s">
        <v>658</v>
      </c>
      <c r="K1594" s="79" t="s">
        <v>471</v>
      </c>
      <c r="L1594" s="79" t="s">
        <v>637</v>
      </c>
      <c r="M1594" s="79" t="s">
        <v>650</v>
      </c>
      <c r="N1594" s="80">
        <v>1</v>
      </c>
      <c r="O1594" s="80">
        <v>1</v>
      </c>
      <c r="P1594" s="80">
        <v>1</v>
      </c>
      <c r="Q1594" s="82">
        <v>1</v>
      </c>
      <c r="R1594" s="82">
        <v>1</v>
      </c>
      <c r="S1594" s="82">
        <v>1</v>
      </c>
      <c r="T1594" s="82">
        <v>0</v>
      </c>
      <c r="U1594" s="82">
        <v>0</v>
      </c>
      <c r="V1594" s="82">
        <v>0</v>
      </c>
      <c r="W1594" s="77">
        <v>5358743.7300000004</v>
      </c>
      <c r="X1594" s="77">
        <v>0</v>
      </c>
      <c r="Y1594" s="77">
        <v>0</v>
      </c>
      <c r="Z1594" s="77">
        <v>0</v>
      </c>
      <c r="AA1594" s="77">
        <v>0</v>
      </c>
      <c r="AB1594" s="77">
        <v>0</v>
      </c>
      <c r="AC1594" s="77">
        <v>0</v>
      </c>
      <c r="AD1594" s="77">
        <v>5358743.7300000004</v>
      </c>
      <c r="AE1594" s="142">
        <v>44987</v>
      </c>
      <c r="AF1594" s="141">
        <v>46083</v>
      </c>
      <c r="AG1594" s="84">
        <v>5358743.7300000004</v>
      </c>
      <c r="AH1594" s="84">
        <v>2.0055555555555555</v>
      </c>
      <c r="AI1594" s="84">
        <v>3</v>
      </c>
      <c r="AJ1594" s="136">
        <v>6.1652999999999999E-2</v>
      </c>
      <c r="AK1594" s="79" t="s">
        <v>651</v>
      </c>
      <c r="AL1594" s="79" t="s">
        <v>652</v>
      </c>
      <c r="AM1594" s="130">
        <v>0</v>
      </c>
      <c r="AN1594" s="130">
        <v>0</v>
      </c>
      <c r="AO1594" s="130">
        <v>0</v>
      </c>
      <c r="AP1594" s="130">
        <v>0</v>
      </c>
      <c r="AQ1594" s="130">
        <v>0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0</v>
      </c>
      <c r="BI1594" s="22">
        <f t="shared" si="72"/>
        <v>0</v>
      </c>
      <c r="BJ1594" s="22">
        <f t="shared" si="73"/>
        <v>0</v>
      </c>
      <c r="BK1594" s="22">
        <f t="shared" si="74"/>
        <v>0</v>
      </c>
    </row>
    <row r="1595" spans="1:63" x14ac:dyDescent="0.35">
      <c r="A1595" s="23" t="s">
        <v>3131</v>
      </c>
      <c r="B1595" s="89" t="s">
        <v>3132</v>
      </c>
      <c r="C1595" s="80">
        <v>1</v>
      </c>
      <c r="D1595" s="81" t="s">
        <v>23</v>
      </c>
      <c r="E1595" s="79" t="s">
        <v>458</v>
      </c>
      <c r="F1595" s="79" t="s">
        <v>635</v>
      </c>
      <c r="G1595" s="79" t="s">
        <v>655</v>
      </c>
      <c r="H1595" s="79" t="s">
        <v>656</v>
      </c>
      <c r="I1595" s="79" t="s">
        <v>657</v>
      </c>
      <c r="J1595" s="79" t="s">
        <v>658</v>
      </c>
      <c r="K1595" s="79" t="s">
        <v>471</v>
      </c>
      <c r="L1595" s="79" t="s">
        <v>637</v>
      </c>
      <c r="M1595" s="79" t="s">
        <v>650</v>
      </c>
      <c r="N1595" s="80">
        <v>1</v>
      </c>
      <c r="O1595" s="80">
        <v>1</v>
      </c>
      <c r="P1595" s="80">
        <v>1</v>
      </c>
      <c r="Q1595" s="82">
        <v>1</v>
      </c>
      <c r="R1595" s="82">
        <v>1</v>
      </c>
      <c r="S1595" s="82">
        <v>1</v>
      </c>
      <c r="T1595" s="82">
        <v>0</v>
      </c>
      <c r="U1595" s="82">
        <v>0</v>
      </c>
      <c r="V1595" s="82">
        <v>0</v>
      </c>
      <c r="W1595" s="77">
        <v>5358813.13</v>
      </c>
      <c r="X1595" s="77">
        <v>0</v>
      </c>
      <c r="Y1595" s="77">
        <v>0</v>
      </c>
      <c r="Z1595" s="77">
        <v>0</v>
      </c>
      <c r="AA1595" s="77">
        <v>0</v>
      </c>
      <c r="AB1595" s="77">
        <v>0</v>
      </c>
      <c r="AC1595" s="77">
        <v>0</v>
      </c>
      <c r="AD1595" s="77">
        <v>5358813.13</v>
      </c>
      <c r="AE1595" s="142">
        <v>44995</v>
      </c>
      <c r="AF1595" s="141">
        <v>46822</v>
      </c>
      <c r="AG1595" s="84">
        <v>5358813.13</v>
      </c>
      <c r="AH1595" s="84">
        <v>4.0277777777777777</v>
      </c>
      <c r="AI1595" s="84">
        <v>5</v>
      </c>
      <c r="AJ1595" s="136">
        <v>7.1294999999999997E-2</v>
      </c>
      <c r="AK1595" s="79" t="s">
        <v>651</v>
      </c>
      <c r="AL1595" s="79" t="s">
        <v>652</v>
      </c>
      <c r="AM1595" s="130">
        <v>0</v>
      </c>
      <c r="AN1595" s="130">
        <v>0</v>
      </c>
      <c r="AO1595" s="130">
        <v>0</v>
      </c>
      <c r="AP1595" s="130">
        <v>0</v>
      </c>
      <c r="AQ1595" s="130">
        <v>0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0</v>
      </c>
      <c r="BI1595" s="22">
        <f t="shared" si="72"/>
        <v>0</v>
      </c>
      <c r="BJ1595" s="22">
        <f t="shared" si="73"/>
        <v>0</v>
      </c>
      <c r="BK1595" s="22">
        <f t="shared" si="74"/>
        <v>0</v>
      </c>
    </row>
    <row r="1596" spans="1:63" x14ac:dyDescent="0.35">
      <c r="A1596" s="23" t="s">
        <v>3133</v>
      </c>
      <c r="B1596" s="89" t="s">
        <v>3134</v>
      </c>
      <c r="C1596" s="80">
        <v>1</v>
      </c>
      <c r="D1596" s="81" t="s">
        <v>23</v>
      </c>
      <c r="E1596" s="79" t="s">
        <v>458</v>
      </c>
      <c r="F1596" s="79" t="s">
        <v>635</v>
      </c>
      <c r="G1596" s="79" t="s">
        <v>655</v>
      </c>
      <c r="H1596" s="79" t="s">
        <v>656</v>
      </c>
      <c r="I1596" s="79" t="s">
        <v>657</v>
      </c>
      <c r="J1596" s="79" t="s">
        <v>658</v>
      </c>
      <c r="K1596" s="79" t="s">
        <v>471</v>
      </c>
      <c r="L1596" s="79" t="s">
        <v>637</v>
      </c>
      <c r="M1596" s="79" t="s">
        <v>650</v>
      </c>
      <c r="N1596" s="80">
        <v>1</v>
      </c>
      <c r="O1596" s="80">
        <v>1</v>
      </c>
      <c r="P1596" s="80">
        <v>1</v>
      </c>
      <c r="Q1596" s="82">
        <v>1</v>
      </c>
      <c r="R1596" s="82">
        <v>1</v>
      </c>
      <c r="S1596" s="82">
        <v>1</v>
      </c>
      <c r="T1596" s="82">
        <v>0</v>
      </c>
      <c r="U1596" s="82">
        <v>0</v>
      </c>
      <c r="V1596" s="82">
        <v>0</v>
      </c>
      <c r="W1596" s="77">
        <v>2677557.38</v>
      </c>
      <c r="X1596" s="77">
        <v>0</v>
      </c>
      <c r="Y1596" s="77">
        <v>0</v>
      </c>
      <c r="Z1596" s="77">
        <v>0</v>
      </c>
      <c r="AA1596" s="77">
        <v>0</v>
      </c>
      <c r="AB1596" s="77">
        <v>0</v>
      </c>
      <c r="AC1596" s="77">
        <v>0</v>
      </c>
      <c r="AD1596" s="77">
        <v>2677557.38</v>
      </c>
      <c r="AE1596" s="142">
        <v>45041</v>
      </c>
      <c r="AF1596" s="141">
        <v>46502</v>
      </c>
      <c r="AG1596" s="84">
        <v>2677557.38</v>
      </c>
      <c r="AH1596" s="84">
        <v>3.1527777777777777</v>
      </c>
      <c r="AI1596" s="84">
        <v>4</v>
      </c>
      <c r="AJ1596" s="136">
        <v>6.7556000000000005E-2</v>
      </c>
      <c r="AK1596" s="79" t="s">
        <v>651</v>
      </c>
      <c r="AL1596" s="79" t="s">
        <v>652</v>
      </c>
      <c r="AM1596" s="130">
        <v>0</v>
      </c>
      <c r="AN1596" s="130">
        <v>0</v>
      </c>
      <c r="AO1596" s="130">
        <v>0</v>
      </c>
      <c r="AP1596" s="130">
        <v>0</v>
      </c>
      <c r="AQ1596" s="130">
        <v>0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0</v>
      </c>
      <c r="BI1596" s="22">
        <f t="shared" si="72"/>
        <v>0</v>
      </c>
      <c r="BJ1596" s="22">
        <f t="shared" si="73"/>
        <v>0</v>
      </c>
      <c r="BK1596" s="22">
        <f t="shared" si="74"/>
        <v>0</v>
      </c>
    </row>
    <row r="1597" spans="1:63" x14ac:dyDescent="0.35">
      <c r="A1597" s="23" t="s">
        <v>3135</v>
      </c>
      <c r="B1597" s="89" t="s">
        <v>3136</v>
      </c>
      <c r="C1597" s="80">
        <v>1</v>
      </c>
      <c r="D1597" s="81" t="s">
        <v>23</v>
      </c>
      <c r="E1597" s="79" t="s">
        <v>458</v>
      </c>
      <c r="F1597" s="79" t="s">
        <v>635</v>
      </c>
      <c r="G1597" s="79" t="s">
        <v>55</v>
      </c>
      <c r="H1597" s="79" t="s">
        <v>648</v>
      </c>
      <c r="I1597" s="79" t="s">
        <v>636</v>
      </c>
      <c r="J1597" s="79" t="s">
        <v>649</v>
      </c>
      <c r="K1597" s="79" t="s">
        <v>583</v>
      </c>
      <c r="L1597" s="79" t="s">
        <v>637</v>
      </c>
      <c r="M1597" s="79" t="s">
        <v>650</v>
      </c>
      <c r="N1597" s="80">
        <v>1</v>
      </c>
      <c r="O1597" s="80">
        <v>1</v>
      </c>
      <c r="P1597" s="80">
        <v>1</v>
      </c>
      <c r="Q1597" s="82">
        <v>0</v>
      </c>
      <c r="R1597" s="82">
        <v>0</v>
      </c>
      <c r="S1597" s="82">
        <v>1</v>
      </c>
      <c r="T1597" s="82">
        <v>1</v>
      </c>
      <c r="U1597" s="82">
        <v>1</v>
      </c>
      <c r="V1597" s="82">
        <v>0</v>
      </c>
      <c r="W1597" s="77">
        <v>570000000</v>
      </c>
      <c r="X1597" s="77">
        <v>0</v>
      </c>
      <c r="Y1597" s="77">
        <v>0</v>
      </c>
      <c r="Z1597" s="77">
        <v>0</v>
      </c>
      <c r="AA1597" s="77">
        <v>0</v>
      </c>
      <c r="AB1597" s="77">
        <v>0</v>
      </c>
      <c r="AC1597" s="77">
        <v>0</v>
      </c>
      <c r="AD1597" s="77">
        <v>570000000</v>
      </c>
      <c r="AE1597" s="142">
        <v>44995</v>
      </c>
      <c r="AF1597" s="141">
        <v>46822</v>
      </c>
      <c r="AG1597" s="84">
        <v>570000000</v>
      </c>
      <c r="AH1597" s="84">
        <v>4.0277777777777777</v>
      </c>
      <c r="AI1597" s="84">
        <v>5</v>
      </c>
      <c r="AJ1597" s="136">
        <v>7.1294999999999997E-2</v>
      </c>
      <c r="AK1597" s="79" t="s">
        <v>651</v>
      </c>
      <c r="AL1597" s="79" t="s">
        <v>652</v>
      </c>
      <c r="AM1597" s="130">
        <v>0</v>
      </c>
      <c r="AN1597" s="130">
        <v>0</v>
      </c>
      <c r="AO1597" s="130">
        <v>0</v>
      </c>
      <c r="AP1597" s="130">
        <v>0</v>
      </c>
      <c r="AQ1597" s="130">
        <v>0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0</v>
      </c>
      <c r="BI1597" s="22">
        <f t="shared" si="72"/>
        <v>0</v>
      </c>
      <c r="BJ1597" s="22">
        <f t="shared" si="73"/>
        <v>0</v>
      </c>
      <c r="BK1597" s="22">
        <f t="shared" si="74"/>
        <v>0</v>
      </c>
    </row>
    <row r="1598" spans="1:63" x14ac:dyDescent="0.35">
      <c r="A1598" s="23" t="s">
        <v>3143</v>
      </c>
      <c r="B1598" s="89" t="s">
        <v>3144</v>
      </c>
      <c r="C1598" s="80">
        <v>1</v>
      </c>
      <c r="D1598" s="81" t="s">
        <v>23</v>
      </c>
      <c r="E1598" s="79" t="s">
        <v>458</v>
      </c>
      <c r="F1598" s="79" t="s">
        <v>635</v>
      </c>
      <c r="G1598" s="79" t="s">
        <v>655</v>
      </c>
      <c r="H1598" s="79" t="s">
        <v>656</v>
      </c>
      <c r="I1598" s="79" t="s">
        <v>657</v>
      </c>
      <c r="J1598" s="79" t="s">
        <v>658</v>
      </c>
      <c r="K1598" s="79" t="s">
        <v>471</v>
      </c>
      <c r="L1598" s="79" t="s">
        <v>637</v>
      </c>
      <c r="M1598" s="79" t="s">
        <v>650</v>
      </c>
      <c r="N1598" s="80">
        <v>1</v>
      </c>
      <c r="O1598" s="80">
        <v>1</v>
      </c>
      <c r="P1598" s="80">
        <v>1</v>
      </c>
      <c r="Q1598" s="82">
        <v>1</v>
      </c>
      <c r="R1598" s="82">
        <v>1</v>
      </c>
      <c r="S1598" s="82">
        <v>1</v>
      </c>
      <c r="T1598" s="82">
        <v>0</v>
      </c>
      <c r="U1598" s="82">
        <v>0</v>
      </c>
      <c r="V1598" s="82">
        <v>0</v>
      </c>
      <c r="W1598" s="77">
        <v>1533028.65</v>
      </c>
      <c r="X1598" s="77">
        <v>0</v>
      </c>
      <c r="Y1598" s="77">
        <v>0</v>
      </c>
      <c r="Z1598" s="77">
        <v>0</v>
      </c>
      <c r="AA1598" s="77">
        <v>0</v>
      </c>
      <c r="AB1598" s="77">
        <v>0</v>
      </c>
      <c r="AC1598" s="77">
        <v>0</v>
      </c>
      <c r="AD1598" s="77">
        <v>1533028.65</v>
      </c>
      <c r="AE1598" s="142">
        <v>44987</v>
      </c>
      <c r="AF1598" s="141">
        <v>46083</v>
      </c>
      <c r="AG1598" s="140">
        <v>1533028.65</v>
      </c>
      <c r="AH1598" s="84">
        <v>2.0055555555555555</v>
      </c>
      <c r="AI1598" s="84">
        <v>3</v>
      </c>
      <c r="AJ1598" s="136">
        <v>6.1652999999999999E-2</v>
      </c>
      <c r="AK1598" s="79" t="s">
        <v>651</v>
      </c>
      <c r="AL1598" s="79" t="s">
        <v>652</v>
      </c>
      <c r="AM1598" s="130">
        <v>0</v>
      </c>
      <c r="AN1598" s="130">
        <v>0</v>
      </c>
      <c r="AO1598" s="130">
        <v>0</v>
      </c>
      <c r="AP1598" s="130">
        <v>0</v>
      </c>
      <c r="AQ1598" s="130">
        <v>0</v>
      </c>
      <c r="AR1598" s="130">
        <v>0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0</v>
      </c>
      <c r="BI1598" s="22">
        <f t="shared" si="72"/>
        <v>0</v>
      </c>
      <c r="BJ1598" s="22">
        <f t="shared" si="73"/>
        <v>0</v>
      </c>
      <c r="BK1598" s="22">
        <f t="shared" si="74"/>
        <v>0</v>
      </c>
    </row>
    <row r="1599" spans="1:63" x14ac:dyDescent="0.35">
      <c r="A1599" s="23" t="s">
        <v>3145</v>
      </c>
      <c r="B1599" s="89" t="s">
        <v>3146</v>
      </c>
      <c r="C1599" s="80">
        <v>1</v>
      </c>
      <c r="D1599" s="81" t="s">
        <v>23</v>
      </c>
      <c r="E1599" s="79" t="s">
        <v>458</v>
      </c>
      <c r="F1599" s="79" t="s">
        <v>635</v>
      </c>
      <c r="G1599" s="79" t="s">
        <v>655</v>
      </c>
      <c r="H1599" s="79" t="s">
        <v>656</v>
      </c>
      <c r="I1599" s="79" t="s">
        <v>657</v>
      </c>
      <c r="J1599" s="79" t="s">
        <v>658</v>
      </c>
      <c r="K1599" s="79" t="s">
        <v>471</v>
      </c>
      <c r="L1599" s="79" t="s">
        <v>637</v>
      </c>
      <c r="M1599" s="79" t="s">
        <v>650</v>
      </c>
      <c r="N1599" s="80">
        <v>1</v>
      </c>
      <c r="O1599" s="80">
        <v>1</v>
      </c>
      <c r="P1599" s="80">
        <v>1</v>
      </c>
      <c r="Q1599" s="82">
        <v>1</v>
      </c>
      <c r="R1599" s="82">
        <v>1</v>
      </c>
      <c r="S1599" s="82">
        <v>1</v>
      </c>
      <c r="T1599" s="82">
        <v>0</v>
      </c>
      <c r="U1599" s="82">
        <v>0</v>
      </c>
      <c r="V1599" s="82">
        <v>0</v>
      </c>
      <c r="W1599" s="77">
        <v>1532872.01</v>
      </c>
      <c r="X1599" s="77">
        <v>0</v>
      </c>
      <c r="Y1599" s="77">
        <v>0</v>
      </c>
      <c r="Z1599" s="77">
        <v>0</v>
      </c>
      <c r="AA1599" s="77">
        <v>0</v>
      </c>
      <c r="AB1599" s="77">
        <v>0</v>
      </c>
      <c r="AC1599" s="77">
        <v>0</v>
      </c>
      <c r="AD1599" s="77">
        <v>1532872.01</v>
      </c>
      <c r="AE1599" s="142">
        <v>44995</v>
      </c>
      <c r="AF1599" s="141">
        <v>46822</v>
      </c>
      <c r="AG1599" s="140">
        <v>1532872.01</v>
      </c>
      <c r="AH1599" s="84">
        <v>4.0277777777777777</v>
      </c>
      <c r="AI1599" s="84">
        <v>5</v>
      </c>
      <c r="AJ1599" s="136">
        <v>7.1294999999999997E-2</v>
      </c>
      <c r="AK1599" s="79" t="s">
        <v>651</v>
      </c>
      <c r="AL1599" s="79" t="s">
        <v>652</v>
      </c>
      <c r="AM1599" s="130">
        <v>0</v>
      </c>
      <c r="AN1599" s="130">
        <v>0</v>
      </c>
      <c r="AO1599" s="130">
        <v>0</v>
      </c>
      <c r="AP1599" s="130">
        <v>0</v>
      </c>
      <c r="AQ1599" s="130">
        <v>0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0</v>
      </c>
      <c r="BI1599" s="22">
        <f t="shared" si="72"/>
        <v>0</v>
      </c>
      <c r="BJ1599" s="22">
        <f t="shared" si="73"/>
        <v>0</v>
      </c>
      <c r="BK1599" s="22">
        <f t="shared" si="74"/>
        <v>0</v>
      </c>
    </row>
    <row r="1600" spans="1:63" x14ac:dyDescent="0.35">
      <c r="A1600" s="23" t="s">
        <v>3147</v>
      </c>
      <c r="B1600" s="89" t="s">
        <v>3148</v>
      </c>
      <c r="C1600" s="80">
        <v>1</v>
      </c>
      <c r="D1600" s="81" t="s">
        <v>23</v>
      </c>
      <c r="E1600" s="79" t="s">
        <v>458</v>
      </c>
      <c r="F1600" s="79" t="s">
        <v>635</v>
      </c>
      <c r="G1600" s="79" t="s">
        <v>655</v>
      </c>
      <c r="H1600" s="79" t="s">
        <v>656</v>
      </c>
      <c r="I1600" s="79" t="s">
        <v>657</v>
      </c>
      <c r="J1600" s="79" t="s">
        <v>658</v>
      </c>
      <c r="K1600" s="79" t="s">
        <v>471</v>
      </c>
      <c r="L1600" s="79" t="s">
        <v>637</v>
      </c>
      <c r="M1600" s="79" t="s">
        <v>650</v>
      </c>
      <c r="N1600" s="80">
        <v>1</v>
      </c>
      <c r="O1600" s="80">
        <v>1</v>
      </c>
      <c r="P1600" s="80">
        <v>1</v>
      </c>
      <c r="Q1600" s="82">
        <v>1</v>
      </c>
      <c r="R1600" s="82">
        <v>1</v>
      </c>
      <c r="S1600" s="82">
        <v>1</v>
      </c>
      <c r="T1600" s="82">
        <v>0</v>
      </c>
      <c r="U1600" s="82">
        <v>0</v>
      </c>
      <c r="V1600" s="82">
        <v>0</v>
      </c>
      <c r="W1600" s="77">
        <v>1439218.17</v>
      </c>
      <c r="X1600" s="77">
        <v>0</v>
      </c>
      <c r="Y1600" s="77">
        <v>0</v>
      </c>
      <c r="Z1600" s="77">
        <v>0</v>
      </c>
      <c r="AA1600" s="77">
        <v>0</v>
      </c>
      <c r="AB1600" s="77">
        <v>0</v>
      </c>
      <c r="AC1600" s="77">
        <v>0</v>
      </c>
      <c r="AD1600" s="77">
        <v>1439218.17</v>
      </c>
      <c r="AE1600" s="142">
        <v>44987</v>
      </c>
      <c r="AF1600" s="141">
        <v>46083</v>
      </c>
      <c r="AG1600" s="140">
        <v>1439218.17</v>
      </c>
      <c r="AH1600" s="84">
        <v>2.0055555555555555</v>
      </c>
      <c r="AI1600" s="84">
        <v>3</v>
      </c>
      <c r="AJ1600" s="136">
        <v>6.1652999999999999E-2</v>
      </c>
      <c r="AK1600" s="79" t="s">
        <v>651</v>
      </c>
      <c r="AL1600" s="79" t="s">
        <v>652</v>
      </c>
      <c r="AM1600" s="130">
        <v>0</v>
      </c>
      <c r="AN1600" s="130">
        <v>0</v>
      </c>
      <c r="AO1600" s="130">
        <v>0</v>
      </c>
      <c r="AP1600" s="130">
        <v>0</v>
      </c>
      <c r="AQ1600" s="130">
        <v>0</v>
      </c>
      <c r="AR1600" s="130">
        <v>0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0</v>
      </c>
      <c r="BI1600" s="22">
        <f t="shared" si="72"/>
        <v>0</v>
      </c>
      <c r="BJ1600" s="22">
        <f t="shared" si="73"/>
        <v>0</v>
      </c>
      <c r="BK1600" s="22">
        <f t="shared" si="74"/>
        <v>0</v>
      </c>
    </row>
    <row r="1601" spans="1:63" x14ac:dyDescent="0.35">
      <c r="A1601" s="23" t="s">
        <v>3149</v>
      </c>
      <c r="B1601" s="89" t="s">
        <v>3150</v>
      </c>
      <c r="C1601" s="80">
        <v>1</v>
      </c>
      <c r="D1601" s="81" t="s">
        <v>23</v>
      </c>
      <c r="E1601" s="79" t="s">
        <v>458</v>
      </c>
      <c r="F1601" s="79" t="s">
        <v>635</v>
      </c>
      <c r="G1601" s="79" t="s">
        <v>655</v>
      </c>
      <c r="H1601" s="79" t="s">
        <v>656</v>
      </c>
      <c r="I1601" s="79" t="s">
        <v>657</v>
      </c>
      <c r="J1601" s="79" t="s">
        <v>658</v>
      </c>
      <c r="K1601" s="79" t="s">
        <v>471</v>
      </c>
      <c r="L1601" s="79" t="s">
        <v>637</v>
      </c>
      <c r="M1601" s="79" t="s">
        <v>650</v>
      </c>
      <c r="N1601" s="80">
        <v>1</v>
      </c>
      <c r="O1601" s="80">
        <v>1</v>
      </c>
      <c r="P1601" s="80">
        <v>1</v>
      </c>
      <c r="Q1601" s="82">
        <v>1</v>
      </c>
      <c r="R1601" s="82">
        <v>1</v>
      </c>
      <c r="S1601" s="82">
        <v>1</v>
      </c>
      <c r="T1601" s="82">
        <v>0</v>
      </c>
      <c r="U1601" s="82">
        <v>0</v>
      </c>
      <c r="V1601" s="82">
        <v>0</v>
      </c>
      <c r="W1601" s="77">
        <v>2077899</v>
      </c>
      <c r="X1601" s="77">
        <v>0</v>
      </c>
      <c r="Y1601" s="77">
        <v>0</v>
      </c>
      <c r="Z1601" s="77">
        <v>0</v>
      </c>
      <c r="AA1601" s="77">
        <v>0</v>
      </c>
      <c r="AB1601" s="77">
        <v>0</v>
      </c>
      <c r="AC1601" s="77">
        <v>0</v>
      </c>
      <c r="AD1601" s="77">
        <v>2077899</v>
      </c>
      <c r="AE1601" s="142">
        <v>44995</v>
      </c>
      <c r="AF1601" s="141">
        <v>46822</v>
      </c>
      <c r="AG1601" s="140">
        <v>2077899</v>
      </c>
      <c r="AH1601" s="84">
        <v>4.0277777777777777</v>
      </c>
      <c r="AI1601" s="84">
        <v>5</v>
      </c>
      <c r="AJ1601" s="136">
        <v>7.1294999999999997E-2</v>
      </c>
      <c r="AK1601" s="79" t="s">
        <v>651</v>
      </c>
      <c r="AL1601" s="79" t="s">
        <v>652</v>
      </c>
      <c r="AM1601" s="130">
        <v>0</v>
      </c>
      <c r="AN1601" s="130">
        <v>0</v>
      </c>
      <c r="AO1601" s="130">
        <v>0</v>
      </c>
      <c r="AP1601" s="130">
        <v>0</v>
      </c>
      <c r="AQ1601" s="130">
        <v>0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0</v>
      </c>
      <c r="BI1601" s="22">
        <f t="shared" si="72"/>
        <v>0</v>
      </c>
      <c r="BJ1601" s="22">
        <f t="shared" si="73"/>
        <v>0</v>
      </c>
      <c r="BK1601" s="22">
        <f t="shared" si="74"/>
        <v>0</v>
      </c>
    </row>
    <row r="1602" spans="1:63" x14ac:dyDescent="0.35">
      <c r="A1602" s="23" t="s">
        <v>3151</v>
      </c>
      <c r="B1602" s="89" t="s">
        <v>3152</v>
      </c>
      <c r="C1602" s="80">
        <v>1</v>
      </c>
      <c r="D1602" s="81" t="s">
        <v>23</v>
      </c>
      <c r="E1602" s="79" t="s">
        <v>458</v>
      </c>
      <c r="F1602" s="79" t="s">
        <v>635</v>
      </c>
      <c r="G1602" s="79" t="s">
        <v>655</v>
      </c>
      <c r="H1602" s="79" t="s">
        <v>656</v>
      </c>
      <c r="I1602" s="79" t="s">
        <v>657</v>
      </c>
      <c r="J1602" s="79" t="s">
        <v>658</v>
      </c>
      <c r="K1602" s="79" t="s">
        <v>471</v>
      </c>
      <c r="L1602" s="79" t="s">
        <v>637</v>
      </c>
      <c r="M1602" s="79" t="s">
        <v>650</v>
      </c>
      <c r="N1602" s="80">
        <v>1</v>
      </c>
      <c r="O1602" s="80">
        <v>1</v>
      </c>
      <c r="P1602" s="80">
        <v>1</v>
      </c>
      <c r="Q1602" s="82">
        <v>1</v>
      </c>
      <c r="R1602" s="82">
        <v>1</v>
      </c>
      <c r="S1602" s="82">
        <v>1</v>
      </c>
      <c r="T1602" s="82">
        <v>0</v>
      </c>
      <c r="U1602" s="82">
        <v>0</v>
      </c>
      <c r="V1602" s="82">
        <v>0</v>
      </c>
      <c r="W1602" s="77">
        <v>7242823.2599999998</v>
      </c>
      <c r="X1602" s="77">
        <v>0</v>
      </c>
      <c r="Y1602" s="77">
        <v>0</v>
      </c>
      <c r="Z1602" s="77">
        <v>0</v>
      </c>
      <c r="AA1602" s="77">
        <v>0</v>
      </c>
      <c r="AB1602" s="77">
        <v>0</v>
      </c>
      <c r="AC1602" s="77">
        <v>0</v>
      </c>
      <c r="AD1602" s="77">
        <v>7242823.2599999998</v>
      </c>
      <c r="AE1602" s="142">
        <v>44995</v>
      </c>
      <c r="AF1602" s="141">
        <v>46822</v>
      </c>
      <c r="AG1602" s="140">
        <v>7242823.2599999998</v>
      </c>
      <c r="AH1602" s="84">
        <v>4.0277777777777777</v>
      </c>
      <c r="AI1602" s="84">
        <v>5</v>
      </c>
      <c r="AJ1602" s="136">
        <v>7.1294999999999997E-2</v>
      </c>
      <c r="AK1602" s="79" t="s">
        <v>651</v>
      </c>
      <c r="AL1602" s="79" t="s">
        <v>652</v>
      </c>
      <c r="AM1602" s="130">
        <v>0</v>
      </c>
      <c r="AN1602" s="130">
        <v>0</v>
      </c>
      <c r="AO1602" s="130">
        <v>0</v>
      </c>
      <c r="AP1602" s="130">
        <v>0</v>
      </c>
      <c r="AQ1602" s="130">
        <v>0</v>
      </c>
      <c r="AR1602" s="130">
        <v>0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0</v>
      </c>
      <c r="BI1602" s="22">
        <f t="shared" si="72"/>
        <v>0</v>
      </c>
      <c r="BJ1602" s="22">
        <f t="shared" si="73"/>
        <v>0</v>
      </c>
      <c r="BK1602" s="22">
        <f t="shared" si="74"/>
        <v>0</v>
      </c>
    </row>
    <row r="1603" spans="1:63" x14ac:dyDescent="0.35">
      <c r="A1603" s="23" t="s">
        <v>3153</v>
      </c>
      <c r="B1603" s="89" t="s">
        <v>3154</v>
      </c>
      <c r="C1603" s="80">
        <v>1</v>
      </c>
      <c r="D1603" s="81" t="s">
        <v>23</v>
      </c>
      <c r="E1603" s="79" t="s">
        <v>458</v>
      </c>
      <c r="F1603" s="79" t="s">
        <v>635</v>
      </c>
      <c r="G1603" s="79" t="s">
        <v>655</v>
      </c>
      <c r="H1603" s="79" t="s">
        <v>656</v>
      </c>
      <c r="I1603" s="79" t="s">
        <v>657</v>
      </c>
      <c r="J1603" s="79" t="s">
        <v>658</v>
      </c>
      <c r="K1603" s="79" t="s">
        <v>471</v>
      </c>
      <c r="L1603" s="79" t="s">
        <v>637</v>
      </c>
      <c r="M1603" s="79" t="s">
        <v>650</v>
      </c>
      <c r="N1603" s="80">
        <v>1</v>
      </c>
      <c r="O1603" s="80">
        <v>1</v>
      </c>
      <c r="P1603" s="80">
        <v>1</v>
      </c>
      <c r="Q1603" s="82">
        <v>1</v>
      </c>
      <c r="R1603" s="82">
        <v>1</v>
      </c>
      <c r="S1603" s="82">
        <v>1</v>
      </c>
      <c r="T1603" s="82">
        <v>0</v>
      </c>
      <c r="U1603" s="82">
        <v>0</v>
      </c>
      <c r="V1603" s="82">
        <v>0</v>
      </c>
      <c r="W1603" s="77">
        <v>5008908.7300000004</v>
      </c>
      <c r="X1603" s="77">
        <v>0</v>
      </c>
      <c r="Y1603" s="77">
        <v>0</v>
      </c>
      <c r="Z1603" s="77">
        <v>0</v>
      </c>
      <c r="AA1603" s="77">
        <v>0</v>
      </c>
      <c r="AB1603" s="77">
        <v>0</v>
      </c>
      <c r="AC1603" s="77">
        <v>0</v>
      </c>
      <c r="AD1603" s="77">
        <v>5008908.7300000004</v>
      </c>
      <c r="AE1603" s="142">
        <v>44987</v>
      </c>
      <c r="AF1603" s="141">
        <v>46083</v>
      </c>
      <c r="AG1603" s="140">
        <v>5008908.7300000004</v>
      </c>
      <c r="AH1603" s="84">
        <v>2.0055555555555555</v>
      </c>
      <c r="AI1603" s="84">
        <v>3</v>
      </c>
      <c r="AJ1603" s="136">
        <v>6.1652999999999999E-2</v>
      </c>
      <c r="AK1603" s="79" t="s">
        <v>651</v>
      </c>
      <c r="AL1603" s="79" t="s">
        <v>652</v>
      </c>
      <c r="AM1603" s="130">
        <v>0</v>
      </c>
      <c r="AN1603" s="130">
        <v>0</v>
      </c>
      <c r="AO1603" s="130">
        <v>0</v>
      </c>
      <c r="AP1603" s="130">
        <v>0</v>
      </c>
      <c r="AQ1603" s="130">
        <v>0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0</v>
      </c>
      <c r="BI1603" s="22">
        <f t="shared" ref="BI1603:BI1666" si="75">SUM(AM1603:AV1603)</f>
        <v>0</v>
      </c>
      <c r="BJ1603" s="22">
        <f t="shared" si="73"/>
        <v>0</v>
      </c>
      <c r="BK1603" s="22">
        <f t="shared" si="74"/>
        <v>0</v>
      </c>
    </row>
    <row r="1604" spans="1:63" x14ac:dyDescent="0.35">
      <c r="A1604" s="23" t="s">
        <v>3155</v>
      </c>
      <c r="B1604" s="89" t="s">
        <v>3156</v>
      </c>
      <c r="C1604" s="80">
        <v>1</v>
      </c>
      <c r="D1604" s="81" t="s">
        <v>23</v>
      </c>
      <c r="E1604" s="79" t="s">
        <v>458</v>
      </c>
      <c r="F1604" s="79" t="s">
        <v>635</v>
      </c>
      <c r="G1604" s="79" t="s">
        <v>655</v>
      </c>
      <c r="H1604" s="79" t="s">
        <v>656</v>
      </c>
      <c r="I1604" s="79" t="s">
        <v>657</v>
      </c>
      <c r="J1604" s="79" t="s">
        <v>658</v>
      </c>
      <c r="K1604" s="79" t="s">
        <v>471</v>
      </c>
      <c r="L1604" s="79" t="s">
        <v>637</v>
      </c>
      <c r="M1604" s="79" t="s">
        <v>650</v>
      </c>
      <c r="N1604" s="80">
        <v>1</v>
      </c>
      <c r="O1604" s="80">
        <v>1</v>
      </c>
      <c r="P1604" s="80">
        <v>1</v>
      </c>
      <c r="Q1604" s="82">
        <v>1</v>
      </c>
      <c r="R1604" s="82">
        <v>1</v>
      </c>
      <c r="S1604" s="82">
        <v>1</v>
      </c>
      <c r="T1604" s="82">
        <v>0</v>
      </c>
      <c r="U1604" s="82">
        <v>0</v>
      </c>
      <c r="V1604" s="82">
        <v>0</v>
      </c>
      <c r="W1604" s="77">
        <v>5008007.7</v>
      </c>
      <c r="X1604" s="77">
        <v>0</v>
      </c>
      <c r="Y1604" s="77">
        <v>0</v>
      </c>
      <c r="Z1604" s="77">
        <v>0</v>
      </c>
      <c r="AA1604" s="77">
        <v>0</v>
      </c>
      <c r="AB1604" s="77">
        <v>0</v>
      </c>
      <c r="AC1604" s="77">
        <v>0</v>
      </c>
      <c r="AD1604" s="77">
        <v>5008007.7</v>
      </c>
      <c r="AE1604" s="142">
        <v>44995</v>
      </c>
      <c r="AF1604" s="141">
        <v>46822</v>
      </c>
      <c r="AG1604" s="140">
        <v>5008007.7</v>
      </c>
      <c r="AH1604" s="84">
        <v>4.0277777777777777</v>
      </c>
      <c r="AI1604" s="84">
        <v>5</v>
      </c>
      <c r="AJ1604" s="136">
        <v>7.1294999999999997E-2</v>
      </c>
      <c r="AK1604" s="79" t="s">
        <v>651</v>
      </c>
      <c r="AL1604" s="79" t="s">
        <v>652</v>
      </c>
      <c r="AM1604" s="130">
        <v>0</v>
      </c>
      <c r="AN1604" s="130">
        <v>0</v>
      </c>
      <c r="AO1604" s="130">
        <v>0</v>
      </c>
      <c r="AP1604" s="130">
        <v>0</v>
      </c>
      <c r="AQ1604" s="130">
        <v>0</v>
      </c>
      <c r="AR1604" s="130">
        <v>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0</v>
      </c>
      <c r="BI1604" s="22">
        <f t="shared" si="75"/>
        <v>0</v>
      </c>
      <c r="BJ1604" s="22">
        <f t="shared" ref="BJ1604:BJ1667" si="76">SUM(AW1604:BH1604)</f>
        <v>0</v>
      </c>
      <c r="BK1604" s="22">
        <f t="shared" ref="BK1604:BK1667" si="77">BI1604+BJ1604</f>
        <v>0</v>
      </c>
    </row>
    <row r="1605" spans="1:63" x14ac:dyDescent="0.35">
      <c r="A1605" s="23" t="s">
        <v>3157</v>
      </c>
      <c r="B1605" s="89" t="s">
        <v>3158</v>
      </c>
      <c r="C1605" s="80">
        <v>1</v>
      </c>
      <c r="D1605" s="81" t="s">
        <v>23</v>
      </c>
      <c r="E1605" s="79" t="s">
        <v>458</v>
      </c>
      <c r="F1605" s="79" t="s">
        <v>635</v>
      </c>
      <c r="G1605" s="79" t="s">
        <v>655</v>
      </c>
      <c r="H1605" s="79" t="s">
        <v>656</v>
      </c>
      <c r="I1605" s="79" t="s">
        <v>657</v>
      </c>
      <c r="J1605" s="79" t="s">
        <v>658</v>
      </c>
      <c r="K1605" s="79" t="s">
        <v>471</v>
      </c>
      <c r="L1605" s="79" t="s">
        <v>637</v>
      </c>
      <c r="M1605" s="79" t="s">
        <v>650</v>
      </c>
      <c r="N1605" s="80">
        <v>1</v>
      </c>
      <c r="O1605" s="80">
        <v>1</v>
      </c>
      <c r="P1605" s="80">
        <v>1</v>
      </c>
      <c r="Q1605" s="82">
        <v>1</v>
      </c>
      <c r="R1605" s="82">
        <v>1</v>
      </c>
      <c r="S1605" s="82">
        <v>1</v>
      </c>
      <c r="T1605" s="82">
        <v>0</v>
      </c>
      <c r="U1605" s="82">
        <v>0</v>
      </c>
      <c r="V1605" s="82">
        <v>0</v>
      </c>
      <c r="W1605" s="77">
        <v>2894574.87</v>
      </c>
      <c r="X1605" s="77">
        <v>0</v>
      </c>
      <c r="Y1605" s="77">
        <v>0</v>
      </c>
      <c r="Z1605" s="77">
        <v>0</v>
      </c>
      <c r="AA1605" s="77">
        <v>0</v>
      </c>
      <c r="AB1605" s="77">
        <v>0</v>
      </c>
      <c r="AC1605" s="77">
        <v>0</v>
      </c>
      <c r="AD1605" s="77">
        <v>2894574.87</v>
      </c>
      <c r="AE1605" s="142">
        <v>44995</v>
      </c>
      <c r="AF1605" s="141">
        <v>46822</v>
      </c>
      <c r="AG1605" s="140">
        <v>2894574.87</v>
      </c>
      <c r="AH1605" s="84">
        <v>4.0277777777777777</v>
      </c>
      <c r="AI1605" s="84">
        <v>5</v>
      </c>
      <c r="AJ1605" s="136">
        <v>7.1294999999999997E-2</v>
      </c>
      <c r="AK1605" s="79" t="s">
        <v>651</v>
      </c>
      <c r="AL1605" s="79" t="s">
        <v>652</v>
      </c>
      <c r="AM1605" s="130">
        <v>0</v>
      </c>
      <c r="AN1605" s="130">
        <v>0</v>
      </c>
      <c r="AO1605" s="130">
        <v>0</v>
      </c>
      <c r="AP1605" s="130">
        <v>0</v>
      </c>
      <c r="AQ1605" s="130">
        <v>0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0</v>
      </c>
      <c r="BI1605" s="22">
        <f t="shared" si="75"/>
        <v>0</v>
      </c>
      <c r="BJ1605" s="22">
        <f t="shared" si="76"/>
        <v>0</v>
      </c>
      <c r="BK1605" s="22">
        <f t="shared" si="77"/>
        <v>0</v>
      </c>
    </row>
    <row r="1606" spans="1:63" x14ac:dyDescent="0.35">
      <c r="A1606" s="23" t="s">
        <v>3159</v>
      </c>
      <c r="B1606" s="89" t="s">
        <v>3160</v>
      </c>
      <c r="C1606" s="80">
        <v>1</v>
      </c>
      <c r="D1606" s="81" t="s">
        <v>23</v>
      </c>
      <c r="E1606" s="79" t="s">
        <v>458</v>
      </c>
      <c r="F1606" s="79" t="s">
        <v>635</v>
      </c>
      <c r="G1606" s="79" t="s">
        <v>655</v>
      </c>
      <c r="H1606" s="79" t="s">
        <v>656</v>
      </c>
      <c r="I1606" s="79" t="s">
        <v>657</v>
      </c>
      <c r="J1606" s="79" t="s">
        <v>658</v>
      </c>
      <c r="K1606" s="79" t="s">
        <v>471</v>
      </c>
      <c r="L1606" s="79" t="s">
        <v>637</v>
      </c>
      <c r="M1606" s="79" t="s">
        <v>650</v>
      </c>
      <c r="N1606" s="80">
        <v>1</v>
      </c>
      <c r="O1606" s="80">
        <v>1</v>
      </c>
      <c r="P1606" s="80">
        <v>1</v>
      </c>
      <c r="Q1606" s="82">
        <v>1</v>
      </c>
      <c r="R1606" s="82">
        <v>1</v>
      </c>
      <c r="S1606" s="82">
        <v>1</v>
      </c>
      <c r="T1606" s="82">
        <v>0</v>
      </c>
      <c r="U1606" s="82">
        <v>0</v>
      </c>
      <c r="V1606" s="82">
        <v>0</v>
      </c>
      <c r="W1606" s="77">
        <v>1415347.7</v>
      </c>
      <c r="X1606" s="77">
        <v>0</v>
      </c>
      <c r="Y1606" s="77">
        <v>0</v>
      </c>
      <c r="Z1606" s="77">
        <v>0</v>
      </c>
      <c r="AA1606" s="77">
        <v>0</v>
      </c>
      <c r="AB1606" s="77">
        <v>0</v>
      </c>
      <c r="AC1606" s="77">
        <v>0</v>
      </c>
      <c r="AD1606" s="77">
        <v>1415347.7</v>
      </c>
      <c r="AE1606" s="142">
        <v>44995</v>
      </c>
      <c r="AF1606" s="141">
        <v>46822</v>
      </c>
      <c r="AG1606" s="140">
        <v>1415347.7</v>
      </c>
      <c r="AH1606" s="84">
        <v>4.0277777777777777</v>
      </c>
      <c r="AI1606" s="84">
        <v>5</v>
      </c>
      <c r="AJ1606" s="136">
        <v>7.1294999999999997E-2</v>
      </c>
      <c r="AK1606" s="79" t="s">
        <v>651</v>
      </c>
      <c r="AL1606" s="79" t="s">
        <v>652</v>
      </c>
      <c r="AM1606" s="130">
        <v>0</v>
      </c>
      <c r="AN1606" s="130">
        <v>0</v>
      </c>
      <c r="AO1606" s="130">
        <v>0</v>
      </c>
      <c r="AP1606" s="130">
        <v>0</v>
      </c>
      <c r="AQ1606" s="130">
        <v>0</v>
      </c>
      <c r="AR1606" s="130">
        <v>0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0</v>
      </c>
      <c r="BI1606" s="22">
        <f t="shared" si="75"/>
        <v>0</v>
      </c>
      <c r="BJ1606" s="22">
        <f t="shared" si="76"/>
        <v>0</v>
      </c>
      <c r="BK1606" s="22">
        <f t="shared" si="77"/>
        <v>0</v>
      </c>
    </row>
    <row r="1607" spans="1:63" x14ac:dyDescent="0.35">
      <c r="A1607" s="23" t="s">
        <v>3161</v>
      </c>
      <c r="B1607" s="89" t="s">
        <v>3162</v>
      </c>
      <c r="C1607" s="80">
        <v>1</v>
      </c>
      <c r="D1607" s="81" t="s">
        <v>23</v>
      </c>
      <c r="E1607" s="79" t="s">
        <v>458</v>
      </c>
      <c r="F1607" s="79" t="s">
        <v>635</v>
      </c>
      <c r="G1607" s="79" t="s">
        <v>655</v>
      </c>
      <c r="H1607" s="79" t="s">
        <v>656</v>
      </c>
      <c r="I1607" s="79" t="s">
        <v>657</v>
      </c>
      <c r="J1607" s="79" t="s">
        <v>658</v>
      </c>
      <c r="K1607" s="79" t="s">
        <v>471</v>
      </c>
      <c r="L1607" s="79" t="s">
        <v>637</v>
      </c>
      <c r="M1607" s="79" t="s">
        <v>650</v>
      </c>
      <c r="N1607" s="80">
        <v>1</v>
      </c>
      <c r="O1607" s="80">
        <v>1</v>
      </c>
      <c r="P1607" s="80">
        <v>1</v>
      </c>
      <c r="Q1607" s="82">
        <v>1</v>
      </c>
      <c r="R1607" s="82">
        <v>1</v>
      </c>
      <c r="S1607" s="82">
        <v>1</v>
      </c>
      <c r="T1607" s="82">
        <v>0</v>
      </c>
      <c r="U1607" s="82">
        <v>0</v>
      </c>
      <c r="V1607" s="82">
        <v>0</v>
      </c>
      <c r="W1607" s="77">
        <v>4461241.0199999996</v>
      </c>
      <c r="X1607" s="77">
        <v>0</v>
      </c>
      <c r="Y1607" s="77">
        <v>0</v>
      </c>
      <c r="Z1607" s="77">
        <v>0</v>
      </c>
      <c r="AA1607" s="77">
        <v>0</v>
      </c>
      <c r="AB1607" s="77">
        <v>0</v>
      </c>
      <c r="AC1607" s="77">
        <v>0</v>
      </c>
      <c r="AD1607" s="77">
        <v>4461241.0199999996</v>
      </c>
      <c r="AE1607" s="142">
        <v>44987</v>
      </c>
      <c r="AF1607" s="141">
        <v>46083</v>
      </c>
      <c r="AG1607" s="140">
        <v>4461241.0199999996</v>
      </c>
      <c r="AH1607" s="84">
        <v>2.0055555555555555</v>
      </c>
      <c r="AI1607" s="84">
        <v>3</v>
      </c>
      <c r="AJ1607" s="136">
        <v>6.1652999999999999E-2</v>
      </c>
      <c r="AK1607" s="79" t="s">
        <v>651</v>
      </c>
      <c r="AL1607" s="79" t="s">
        <v>652</v>
      </c>
      <c r="AM1607" s="130">
        <v>0</v>
      </c>
      <c r="AN1607" s="130">
        <v>0</v>
      </c>
      <c r="AO1607" s="130">
        <v>0</v>
      </c>
      <c r="AP1607" s="130">
        <v>0</v>
      </c>
      <c r="AQ1607" s="130">
        <v>0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0</v>
      </c>
      <c r="BI1607" s="22">
        <f t="shared" si="75"/>
        <v>0</v>
      </c>
      <c r="BJ1607" s="22">
        <f t="shared" si="76"/>
        <v>0</v>
      </c>
      <c r="BK1607" s="22">
        <f t="shared" si="77"/>
        <v>0</v>
      </c>
    </row>
    <row r="1608" spans="1:63" x14ac:dyDescent="0.35">
      <c r="A1608" s="23" t="s">
        <v>3163</v>
      </c>
      <c r="B1608" s="89" t="s">
        <v>3164</v>
      </c>
      <c r="C1608" s="80">
        <v>1</v>
      </c>
      <c r="D1608" s="81" t="s">
        <v>23</v>
      </c>
      <c r="E1608" s="79" t="s">
        <v>458</v>
      </c>
      <c r="F1608" s="79" t="s">
        <v>635</v>
      </c>
      <c r="G1608" s="79" t="s">
        <v>655</v>
      </c>
      <c r="H1608" s="79" t="s">
        <v>656</v>
      </c>
      <c r="I1608" s="79" t="s">
        <v>657</v>
      </c>
      <c r="J1608" s="79" t="s">
        <v>658</v>
      </c>
      <c r="K1608" s="79" t="s">
        <v>471</v>
      </c>
      <c r="L1608" s="79" t="s">
        <v>637</v>
      </c>
      <c r="M1608" s="79" t="s">
        <v>650</v>
      </c>
      <c r="N1608" s="80">
        <v>1</v>
      </c>
      <c r="O1608" s="80">
        <v>1</v>
      </c>
      <c r="P1608" s="80">
        <v>1</v>
      </c>
      <c r="Q1608" s="82">
        <v>1</v>
      </c>
      <c r="R1608" s="82">
        <v>1</v>
      </c>
      <c r="S1608" s="82">
        <v>1</v>
      </c>
      <c r="T1608" s="82">
        <v>0</v>
      </c>
      <c r="U1608" s="82">
        <v>0</v>
      </c>
      <c r="V1608" s="82">
        <v>0</v>
      </c>
      <c r="W1608" s="77">
        <v>923713.12</v>
      </c>
      <c r="X1608" s="77">
        <v>0</v>
      </c>
      <c r="Y1608" s="77">
        <v>0</v>
      </c>
      <c r="Z1608" s="77">
        <v>0</v>
      </c>
      <c r="AA1608" s="77">
        <v>0</v>
      </c>
      <c r="AB1608" s="77">
        <v>0</v>
      </c>
      <c r="AC1608" s="77">
        <v>0</v>
      </c>
      <c r="AD1608" s="77">
        <v>923713.12</v>
      </c>
      <c r="AE1608" s="142">
        <v>44987</v>
      </c>
      <c r="AF1608" s="141">
        <v>46083</v>
      </c>
      <c r="AG1608" s="140">
        <v>923713.12</v>
      </c>
      <c r="AH1608" s="84">
        <v>2.0055555555555555</v>
      </c>
      <c r="AI1608" s="84">
        <v>3</v>
      </c>
      <c r="AJ1608" s="136">
        <v>6.1652999999999999E-2</v>
      </c>
      <c r="AK1608" s="79" t="s">
        <v>651</v>
      </c>
      <c r="AL1608" s="79" t="s">
        <v>652</v>
      </c>
      <c r="AM1608" s="130">
        <v>0</v>
      </c>
      <c r="AN1608" s="130">
        <v>0</v>
      </c>
      <c r="AO1608" s="130">
        <v>0</v>
      </c>
      <c r="AP1608" s="130">
        <v>0</v>
      </c>
      <c r="AQ1608" s="130">
        <v>0</v>
      </c>
      <c r="AR1608" s="130">
        <v>0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0</v>
      </c>
      <c r="BI1608" s="22">
        <f t="shared" si="75"/>
        <v>0</v>
      </c>
      <c r="BJ1608" s="22">
        <f t="shared" si="76"/>
        <v>0</v>
      </c>
      <c r="BK1608" s="22">
        <f t="shared" si="77"/>
        <v>0</v>
      </c>
    </row>
    <row r="1609" spans="1:63" x14ac:dyDescent="0.35">
      <c r="A1609" s="23" t="s">
        <v>3165</v>
      </c>
      <c r="B1609" s="89" t="s">
        <v>3166</v>
      </c>
      <c r="C1609" s="80">
        <v>1</v>
      </c>
      <c r="D1609" s="81" t="s">
        <v>23</v>
      </c>
      <c r="E1609" s="79" t="s">
        <v>458</v>
      </c>
      <c r="F1609" s="79" t="s">
        <v>635</v>
      </c>
      <c r="G1609" s="79" t="s">
        <v>655</v>
      </c>
      <c r="H1609" s="79" t="s">
        <v>656</v>
      </c>
      <c r="I1609" s="79" t="s">
        <v>657</v>
      </c>
      <c r="J1609" s="79" t="s">
        <v>658</v>
      </c>
      <c r="K1609" s="79" t="s">
        <v>471</v>
      </c>
      <c r="L1609" s="79" t="s">
        <v>637</v>
      </c>
      <c r="M1609" s="79" t="s">
        <v>650</v>
      </c>
      <c r="N1609" s="80">
        <v>1</v>
      </c>
      <c r="O1609" s="80">
        <v>1</v>
      </c>
      <c r="P1609" s="80">
        <v>1</v>
      </c>
      <c r="Q1609" s="82">
        <v>1</v>
      </c>
      <c r="R1609" s="82">
        <v>1</v>
      </c>
      <c r="S1609" s="82">
        <v>1</v>
      </c>
      <c r="T1609" s="82">
        <v>0</v>
      </c>
      <c r="U1609" s="82">
        <v>0</v>
      </c>
      <c r="V1609" s="82">
        <v>0</v>
      </c>
      <c r="W1609" s="77">
        <v>3306958.84</v>
      </c>
      <c r="X1609" s="77">
        <v>0</v>
      </c>
      <c r="Y1609" s="77">
        <v>0</v>
      </c>
      <c r="Z1609" s="77">
        <v>0</v>
      </c>
      <c r="AA1609" s="77">
        <v>0</v>
      </c>
      <c r="AB1609" s="77">
        <v>0</v>
      </c>
      <c r="AC1609" s="77">
        <v>0</v>
      </c>
      <c r="AD1609" s="77">
        <v>3306958.84</v>
      </c>
      <c r="AE1609" s="142">
        <v>44995</v>
      </c>
      <c r="AF1609" s="141">
        <v>46822</v>
      </c>
      <c r="AG1609" s="140">
        <v>3306958.84</v>
      </c>
      <c r="AH1609" s="84">
        <v>4.0277777777777777</v>
      </c>
      <c r="AI1609" s="84">
        <v>5</v>
      </c>
      <c r="AJ1609" s="136">
        <v>7.1294999999999997E-2</v>
      </c>
      <c r="AK1609" s="79" t="s">
        <v>651</v>
      </c>
      <c r="AL1609" s="79" t="s">
        <v>652</v>
      </c>
      <c r="AM1609" s="130">
        <v>0</v>
      </c>
      <c r="AN1609" s="130">
        <v>0</v>
      </c>
      <c r="AO1609" s="130">
        <v>0</v>
      </c>
      <c r="AP1609" s="130">
        <v>0</v>
      </c>
      <c r="AQ1609" s="130">
        <v>0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0</v>
      </c>
      <c r="BI1609" s="22">
        <f t="shared" si="75"/>
        <v>0</v>
      </c>
      <c r="BJ1609" s="22">
        <f t="shared" si="76"/>
        <v>0</v>
      </c>
      <c r="BK1609" s="22">
        <f t="shared" si="77"/>
        <v>0</v>
      </c>
    </row>
    <row r="1610" spans="1:63" x14ac:dyDescent="0.35">
      <c r="A1610" s="23" t="s">
        <v>3167</v>
      </c>
      <c r="B1610" s="89" t="s">
        <v>3168</v>
      </c>
      <c r="C1610" s="80">
        <v>1</v>
      </c>
      <c r="D1610" s="81" t="s">
        <v>23</v>
      </c>
      <c r="E1610" s="79" t="s">
        <v>458</v>
      </c>
      <c r="F1610" s="79" t="s">
        <v>635</v>
      </c>
      <c r="G1610" s="79" t="s">
        <v>655</v>
      </c>
      <c r="H1610" s="79" t="s">
        <v>656</v>
      </c>
      <c r="I1610" s="79" t="s">
        <v>657</v>
      </c>
      <c r="J1610" s="79" t="s">
        <v>658</v>
      </c>
      <c r="K1610" s="79" t="s">
        <v>471</v>
      </c>
      <c r="L1610" s="79" t="s">
        <v>637</v>
      </c>
      <c r="M1610" s="79" t="s">
        <v>650</v>
      </c>
      <c r="N1610" s="80">
        <v>1</v>
      </c>
      <c r="O1610" s="80">
        <v>1</v>
      </c>
      <c r="P1610" s="80">
        <v>1</v>
      </c>
      <c r="Q1610" s="82">
        <v>1</v>
      </c>
      <c r="R1610" s="82">
        <v>1</v>
      </c>
      <c r="S1610" s="82">
        <v>1</v>
      </c>
      <c r="T1610" s="82">
        <v>0</v>
      </c>
      <c r="U1610" s="82">
        <v>0</v>
      </c>
      <c r="V1610" s="82">
        <v>0</v>
      </c>
      <c r="W1610" s="77">
        <v>4227185.0999999996</v>
      </c>
      <c r="X1610" s="77">
        <v>0</v>
      </c>
      <c r="Y1610" s="77">
        <v>0</v>
      </c>
      <c r="Z1610" s="77">
        <v>0</v>
      </c>
      <c r="AA1610" s="77">
        <v>0</v>
      </c>
      <c r="AB1610" s="77">
        <v>0</v>
      </c>
      <c r="AC1610" s="77">
        <v>0</v>
      </c>
      <c r="AD1610" s="77">
        <v>4227185.0999999996</v>
      </c>
      <c r="AE1610" s="142">
        <v>44987</v>
      </c>
      <c r="AF1610" s="141">
        <v>46083</v>
      </c>
      <c r="AG1610" s="140">
        <v>4227185.0999999996</v>
      </c>
      <c r="AH1610" s="84">
        <v>2.0055555555555555</v>
      </c>
      <c r="AI1610" s="84">
        <v>3</v>
      </c>
      <c r="AJ1610" s="136">
        <v>6.1652999999999999E-2</v>
      </c>
      <c r="AK1610" s="79" t="s">
        <v>651</v>
      </c>
      <c r="AL1610" s="79" t="s">
        <v>652</v>
      </c>
      <c r="AM1610" s="130">
        <v>0</v>
      </c>
      <c r="AN1610" s="130">
        <v>0</v>
      </c>
      <c r="AO1610" s="130">
        <v>0</v>
      </c>
      <c r="AP1610" s="130">
        <v>0</v>
      </c>
      <c r="AQ1610" s="130">
        <v>0</v>
      </c>
      <c r="AR1610" s="130">
        <v>0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0</v>
      </c>
      <c r="BI1610" s="22">
        <f t="shared" si="75"/>
        <v>0</v>
      </c>
      <c r="BJ1610" s="22">
        <f t="shared" si="76"/>
        <v>0</v>
      </c>
      <c r="BK1610" s="22">
        <f t="shared" si="77"/>
        <v>0</v>
      </c>
    </row>
    <row r="1611" spans="1:63" x14ac:dyDescent="0.35">
      <c r="A1611" s="23" t="s">
        <v>3169</v>
      </c>
      <c r="B1611" s="89" t="s">
        <v>3170</v>
      </c>
      <c r="C1611" s="80">
        <v>1</v>
      </c>
      <c r="D1611" s="81" t="s">
        <v>23</v>
      </c>
      <c r="E1611" s="79" t="s">
        <v>458</v>
      </c>
      <c r="F1611" s="79" t="s">
        <v>635</v>
      </c>
      <c r="G1611" s="79" t="s">
        <v>655</v>
      </c>
      <c r="H1611" s="79" t="s">
        <v>656</v>
      </c>
      <c r="I1611" s="79" t="s">
        <v>657</v>
      </c>
      <c r="J1611" s="79" t="s">
        <v>658</v>
      </c>
      <c r="K1611" s="79" t="s">
        <v>471</v>
      </c>
      <c r="L1611" s="79" t="s">
        <v>637</v>
      </c>
      <c r="M1611" s="79" t="s">
        <v>650</v>
      </c>
      <c r="N1611" s="80">
        <v>1</v>
      </c>
      <c r="O1611" s="80">
        <v>1</v>
      </c>
      <c r="P1611" s="80">
        <v>1</v>
      </c>
      <c r="Q1611" s="82">
        <v>1</v>
      </c>
      <c r="R1611" s="82">
        <v>1</v>
      </c>
      <c r="S1611" s="82">
        <v>1</v>
      </c>
      <c r="T1611" s="82">
        <v>0</v>
      </c>
      <c r="U1611" s="82">
        <v>0</v>
      </c>
      <c r="V1611" s="82">
        <v>0</v>
      </c>
      <c r="W1611" s="77">
        <v>4224454.29</v>
      </c>
      <c r="X1611" s="77">
        <v>0</v>
      </c>
      <c r="Y1611" s="77">
        <v>0</v>
      </c>
      <c r="Z1611" s="77">
        <v>0</v>
      </c>
      <c r="AA1611" s="77">
        <v>0</v>
      </c>
      <c r="AB1611" s="77">
        <v>0</v>
      </c>
      <c r="AC1611" s="77">
        <v>0</v>
      </c>
      <c r="AD1611" s="77">
        <v>4224454.29</v>
      </c>
      <c r="AE1611" s="142">
        <v>44995</v>
      </c>
      <c r="AF1611" s="141">
        <v>46822</v>
      </c>
      <c r="AG1611" s="140">
        <v>4224454.29</v>
      </c>
      <c r="AH1611" s="84">
        <v>4.0277777777777777</v>
      </c>
      <c r="AI1611" s="84">
        <v>5</v>
      </c>
      <c r="AJ1611" s="136">
        <v>7.1294999999999997E-2</v>
      </c>
      <c r="AK1611" s="79" t="s">
        <v>651</v>
      </c>
      <c r="AL1611" s="79" t="s">
        <v>652</v>
      </c>
      <c r="AM1611" s="130">
        <v>0</v>
      </c>
      <c r="AN1611" s="130">
        <v>0</v>
      </c>
      <c r="AO1611" s="130">
        <v>0</v>
      </c>
      <c r="AP1611" s="130">
        <v>0</v>
      </c>
      <c r="AQ1611" s="130">
        <v>0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0</v>
      </c>
      <c r="BI1611" s="22">
        <f t="shared" si="75"/>
        <v>0</v>
      </c>
      <c r="BJ1611" s="22">
        <f t="shared" si="76"/>
        <v>0</v>
      </c>
      <c r="BK1611" s="22">
        <f t="shared" si="77"/>
        <v>0</v>
      </c>
    </row>
    <row r="1612" spans="1:63" x14ac:dyDescent="0.35">
      <c r="A1612" s="23" t="s">
        <v>3171</v>
      </c>
      <c r="B1612" s="89" t="s">
        <v>3172</v>
      </c>
      <c r="C1612" s="80">
        <v>1</v>
      </c>
      <c r="D1612" s="81" t="s">
        <v>23</v>
      </c>
      <c r="E1612" s="79" t="s">
        <v>458</v>
      </c>
      <c r="F1612" s="79" t="s">
        <v>635</v>
      </c>
      <c r="G1612" s="79" t="s">
        <v>655</v>
      </c>
      <c r="H1612" s="79" t="s">
        <v>656</v>
      </c>
      <c r="I1612" s="79" t="s">
        <v>657</v>
      </c>
      <c r="J1612" s="79" t="s">
        <v>658</v>
      </c>
      <c r="K1612" s="79" t="s">
        <v>471</v>
      </c>
      <c r="L1612" s="79" t="s">
        <v>637</v>
      </c>
      <c r="M1612" s="79" t="s">
        <v>650</v>
      </c>
      <c r="N1612" s="80">
        <v>1</v>
      </c>
      <c r="O1612" s="80">
        <v>1</v>
      </c>
      <c r="P1612" s="80">
        <v>1</v>
      </c>
      <c r="Q1612" s="82">
        <v>1</v>
      </c>
      <c r="R1612" s="82">
        <v>1</v>
      </c>
      <c r="S1612" s="82">
        <v>1</v>
      </c>
      <c r="T1612" s="82">
        <v>0</v>
      </c>
      <c r="U1612" s="82">
        <v>0</v>
      </c>
      <c r="V1612" s="82">
        <v>0</v>
      </c>
      <c r="W1612" s="77">
        <v>964970.14</v>
      </c>
      <c r="X1612" s="77">
        <v>0</v>
      </c>
      <c r="Y1612" s="77">
        <v>0</v>
      </c>
      <c r="Z1612" s="77">
        <v>0</v>
      </c>
      <c r="AA1612" s="77">
        <v>0</v>
      </c>
      <c r="AB1612" s="77">
        <v>0</v>
      </c>
      <c r="AC1612" s="77">
        <v>0</v>
      </c>
      <c r="AD1612" s="77">
        <v>964970.14</v>
      </c>
      <c r="AE1612" s="142">
        <v>44987</v>
      </c>
      <c r="AF1612" s="141">
        <v>46083</v>
      </c>
      <c r="AG1612" s="140">
        <v>964970.14</v>
      </c>
      <c r="AH1612" s="84">
        <v>2.0055555555555555</v>
      </c>
      <c r="AI1612" s="84">
        <v>3</v>
      </c>
      <c r="AJ1612" s="136">
        <v>6.1652999999999999E-2</v>
      </c>
      <c r="AK1612" s="79" t="s">
        <v>651</v>
      </c>
      <c r="AL1612" s="79" t="s">
        <v>652</v>
      </c>
      <c r="AM1612" s="130">
        <v>0</v>
      </c>
      <c r="AN1612" s="130">
        <v>0</v>
      </c>
      <c r="AO1612" s="130">
        <v>0</v>
      </c>
      <c r="AP1612" s="130">
        <v>0</v>
      </c>
      <c r="AQ1612" s="130">
        <v>0</v>
      </c>
      <c r="AR1612" s="130">
        <v>0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0</v>
      </c>
      <c r="BI1612" s="22">
        <f t="shared" si="75"/>
        <v>0</v>
      </c>
      <c r="BJ1612" s="22">
        <f t="shared" si="76"/>
        <v>0</v>
      </c>
      <c r="BK1612" s="22">
        <f t="shared" si="77"/>
        <v>0</v>
      </c>
    </row>
    <row r="1613" spans="1:63" x14ac:dyDescent="0.35">
      <c r="A1613" s="23" t="s">
        <v>3229</v>
      </c>
      <c r="B1613" s="89" t="s">
        <v>3230</v>
      </c>
      <c r="C1613" s="80">
        <v>1</v>
      </c>
      <c r="D1613" s="81" t="s">
        <v>23</v>
      </c>
      <c r="E1613" s="79" t="s">
        <v>458</v>
      </c>
      <c r="F1613" s="79" t="s">
        <v>635</v>
      </c>
      <c r="G1613" s="79" t="s">
        <v>647</v>
      </c>
      <c r="H1613" s="79" t="s">
        <v>648</v>
      </c>
      <c r="I1613" s="79" t="s">
        <v>636</v>
      </c>
      <c r="J1613" s="79" t="s">
        <v>649</v>
      </c>
      <c r="K1613" s="79" t="s">
        <v>83</v>
      </c>
      <c r="L1613" s="79" t="s">
        <v>637</v>
      </c>
      <c r="M1613" s="79" t="s">
        <v>650</v>
      </c>
      <c r="N1613" s="80">
        <v>1</v>
      </c>
      <c r="O1613" s="80">
        <v>1</v>
      </c>
      <c r="P1613" s="80">
        <v>1</v>
      </c>
      <c r="Q1613" s="82">
        <v>0</v>
      </c>
      <c r="R1613" s="82">
        <v>0</v>
      </c>
      <c r="S1613" s="82">
        <v>1</v>
      </c>
      <c r="T1613" s="82">
        <v>1</v>
      </c>
      <c r="U1613" s="82">
        <v>1</v>
      </c>
      <c r="V1613" s="82">
        <v>0</v>
      </c>
      <c r="W1613" s="77">
        <v>45797743.100000001</v>
      </c>
      <c r="X1613" s="77">
        <v>0</v>
      </c>
      <c r="Y1613" s="77">
        <v>0</v>
      </c>
      <c r="Z1613" s="77">
        <v>0</v>
      </c>
      <c r="AA1613" s="77">
        <v>0</v>
      </c>
      <c r="AB1613" s="77">
        <v>0</v>
      </c>
      <c r="AC1613" s="77">
        <v>0</v>
      </c>
      <c r="AD1613" s="77">
        <v>45797743.100000001</v>
      </c>
      <c r="AE1613" s="142">
        <v>44987</v>
      </c>
      <c r="AF1613" s="141">
        <v>46083</v>
      </c>
      <c r="AG1613" s="84">
        <v>45797743.100000001</v>
      </c>
      <c r="AH1613" s="84">
        <v>2.0055555555555555</v>
      </c>
      <c r="AI1613" s="84">
        <v>3</v>
      </c>
      <c r="AJ1613" s="136">
        <v>6.1652999999999999E-2</v>
      </c>
      <c r="AK1613" s="79" t="s">
        <v>651</v>
      </c>
      <c r="AL1613" s="79" t="s">
        <v>652</v>
      </c>
      <c r="AM1613" s="130">
        <v>0</v>
      </c>
      <c r="AN1613" s="130">
        <v>0</v>
      </c>
      <c r="AO1613" s="130">
        <v>0</v>
      </c>
      <c r="AP1613" s="130">
        <v>0</v>
      </c>
      <c r="AQ1613" s="130">
        <v>0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0</v>
      </c>
      <c r="BI1613" s="22">
        <f t="shared" si="75"/>
        <v>0</v>
      </c>
      <c r="BJ1613" s="22">
        <f t="shared" si="76"/>
        <v>0</v>
      </c>
      <c r="BK1613" s="22">
        <f t="shared" si="77"/>
        <v>0</v>
      </c>
    </row>
    <row r="1614" spans="1:63" x14ac:dyDescent="0.35">
      <c r="A1614" s="23" t="s">
        <v>3231</v>
      </c>
      <c r="B1614" s="89" t="s">
        <v>3232</v>
      </c>
      <c r="C1614" s="80">
        <v>1</v>
      </c>
      <c r="D1614" s="81" t="s">
        <v>23</v>
      </c>
      <c r="E1614" s="79" t="s">
        <v>458</v>
      </c>
      <c r="F1614" s="79" t="s">
        <v>635</v>
      </c>
      <c r="G1614" s="79" t="s">
        <v>655</v>
      </c>
      <c r="H1614" s="79" t="s">
        <v>656</v>
      </c>
      <c r="I1614" s="79" t="s">
        <v>657</v>
      </c>
      <c r="J1614" s="79" t="s">
        <v>658</v>
      </c>
      <c r="K1614" s="79" t="s">
        <v>471</v>
      </c>
      <c r="L1614" s="79" t="s">
        <v>637</v>
      </c>
      <c r="M1614" s="79" t="s">
        <v>650</v>
      </c>
      <c r="N1614" s="82">
        <v>1</v>
      </c>
      <c r="O1614" s="82">
        <v>1</v>
      </c>
      <c r="P1614" s="82">
        <v>1</v>
      </c>
      <c r="Q1614" s="82">
        <v>1</v>
      </c>
      <c r="R1614" s="82">
        <v>1</v>
      </c>
      <c r="S1614" s="82">
        <v>1</v>
      </c>
      <c r="T1614" s="82">
        <v>0</v>
      </c>
      <c r="U1614" s="82">
        <v>0</v>
      </c>
      <c r="V1614" s="82">
        <v>0</v>
      </c>
      <c r="W1614" s="77">
        <v>1096210.68</v>
      </c>
      <c r="X1614" s="77">
        <v>0</v>
      </c>
      <c r="Y1614" s="77">
        <v>0</v>
      </c>
      <c r="Z1614" s="77">
        <v>0</v>
      </c>
      <c r="AA1614" s="77">
        <v>0</v>
      </c>
      <c r="AB1614" s="77">
        <v>0</v>
      </c>
      <c r="AC1614" s="77">
        <v>0</v>
      </c>
      <c r="AD1614" s="77">
        <v>1096210.68</v>
      </c>
      <c r="AE1614" s="142">
        <v>45000</v>
      </c>
      <c r="AF1614" s="141">
        <v>45366</v>
      </c>
      <c r="AG1614" s="84">
        <v>1096210.68</v>
      </c>
      <c r="AH1614" s="84">
        <v>4.1666666666666664E-2</v>
      </c>
      <c r="AI1614" s="84">
        <v>1</v>
      </c>
      <c r="AJ1614" s="136">
        <v>0.03</v>
      </c>
      <c r="AK1614" s="79" t="s">
        <v>651</v>
      </c>
      <c r="AL1614" s="79" t="s">
        <v>652</v>
      </c>
      <c r="AM1614" s="130">
        <v>1096210.68</v>
      </c>
      <c r="AN1614" s="130">
        <v>0</v>
      </c>
      <c r="AO1614" s="130">
        <v>0</v>
      </c>
      <c r="AP1614" s="130">
        <v>0</v>
      </c>
      <c r="AQ1614" s="130">
        <v>0</v>
      </c>
      <c r="AR1614" s="130">
        <v>0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0</v>
      </c>
      <c r="BI1614" s="22">
        <f t="shared" si="75"/>
        <v>1096210.68</v>
      </c>
      <c r="BJ1614" s="22">
        <f t="shared" si="76"/>
        <v>0</v>
      </c>
      <c r="BK1614" s="22">
        <f t="shared" si="77"/>
        <v>1096210.68</v>
      </c>
    </row>
    <row r="1615" spans="1:63" x14ac:dyDescent="0.35">
      <c r="A1615" s="23" t="s">
        <v>3233</v>
      </c>
      <c r="B1615" s="89" t="s">
        <v>3234</v>
      </c>
      <c r="C1615" s="80">
        <v>1</v>
      </c>
      <c r="D1615" s="81" t="s">
        <v>23</v>
      </c>
      <c r="E1615" s="79" t="s">
        <v>458</v>
      </c>
      <c r="F1615" s="79" t="s">
        <v>635</v>
      </c>
      <c r="G1615" s="79" t="s">
        <v>655</v>
      </c>
      <c r="H1615" s="79" t="s">
        <v>656</v>
      </c>
      <c r="I1615" s="79" t="s">
        <v>657</v>
      </c>
      <c r="J1615" s="79" t="s">
        <v>658</v>
      </c>
      <c r="K1615" s="79" t="s">
        <v>471</v>
      </c>
      <c r="L1615" s="79" t="s">
        <v>637</v>
      </c>
      <c r="M1615" s="79" t="s">
        <v>650</v>
      </c>
      <c r="N1615" s="82">
        <v>1</v>
      </c>
      <c r="O1615" s="82">
        <v>1</v>
      </c>
      <c r="P1615" s="82">
        <v>1</v>
      </c>
      <c r="Q1615" s="82">
        <v>1</v>
      </c>
      <c r="R1615" s="82">
        <v>1</v>
      </c>
      <c r="S1615" s="82">
        <v>1</v>
      </c>
      <c r="T1615" s="82">
        <v>0</v>
      </c>
      <c r="U1615" s="82">
        <v>0</v>
      </c>
      <c r="V1615" s="82">
        <v>0</v>
      </c>
      <c r="W1615" s="77">
        <v>1084261.4099999999</v>
      </c>
      <c r="X1615" s="77">
        <v>0</v>
      </c>
      <c r="Y1615" s="77">
        <v>0</v>
      </c>
      <c r="Z1615" s="77">
        <v>0</v>
      </c>
      <c r="AA1615" s="77">
        <v>0</v>
      </c>
      <c r="AB1615" s="77">
        <v>0</v>
      </c>
      <c r="AC1615" s="77">
        <v>0</v>
      </c>
      <c r="AD1615" s="77">
        <v>1084261.4099999999</v>
      </c>
      <c r="AE1615" s="142">
        <v>44987</v>
      </c>
      <c r="AF1615" s="141">
        <v>46083</v>
      </c>
      <c r="AG1615" s="84">
        <v>1084261.4099999999</v>
      </c>
      <c r="AH1615" s="84">
        <v>2.0055555555555555</v>
      </c>
      <c r="AI1615" s="84">
        <v>3</v>
      </c>
      <c r="AJ1615" s="136">
        <v>6.1652999999999999E-2</v>
      </c>
      <c r="AK1615" s="79" t="s">
        <v>651</v>
      </c>
      <c r="AL1615" s="79" t="s">
        <v>652</v>
      </c>
      <c r="AM1615" s="130">
        <v>0</v>
      </c>
      <c r="AN1615" s="130">
        <v>0</v>
      </c>
      <c r="AO1615" s="130">
        <v>0</v>
      </c>
      <c r="AP1615" s="130">
        <v>0</v>
      </c>
      <c r="AQ1615" s="130">
        <v>0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0</v>
      </c>
      <c r="BI1615" s="22">
        <f t="shared" si="75"/>
        <v>0</v>
      </c>
      <c r="BJ1615" s="22">
        <f t="shared" si="76"/>
        <v>0</v>
      </c>
      <c r="BK1615" s="22">
        <f t="shared" si="77"/>
        <v>0</v>
      </c>
    </row>
    <row r="1616" spans="1:63" x14ac:dyDescent="0.35">
      <c r="A1616" s="23" t="s">
        <v>3235</v>
      </c>
      <c r="B1616" s="89" t="s">
        <v>3236</v>
      </c>
      <c r="C1616" s="80">
        <v>1</v>
      </c>
      <c r="D1616" s="81" t="s">
        <v>23</v>
      </c>
      <c r="E1616" s="79" t="s">
        <v>458</v>
      </c>
      <c r="F1616" s="79" t="s">
        <v>635</v>
      </c>
      <c r="G1616" s="79" t="s">
        <v>655</v>
      </c>
      <c r="H1616" s="79" t="s">
        <v>656</v>
      </c>
      <c r="I1616" s="79" t="s">
        <v>657</v>
      </c>
      <c r="J1616" s="79" t="s">
        <v>658</v>
      </c>
      <c r="K1616" s="79" t="s">
        <v>471</v>
      </c>
      <c r="L1616" s="79" t="s">
        <v>637</v>
      </c>
      <c r="M1616" s="79" t="s">
        <v>650</v>
      </c>
      <c r="N1616" s="82">
        <v>1</v>
      </c>
      <c r="O1616" s="82">
        <v>1</v>
      </c>
      <c r="P1616" s="82">
        <v>1</v>
      </c>
      <c r="Q1616" s="82">
        <v>1</v>
      </c>
      <c r="R1616" s="82">
        <v>1</v>
      </c>
      <c r="S1616" s="82">
        <v>1</v>
      </c>
      <c r="T1616" s="82">
        <v>0</v>
      </c>
      <c r="U1616" s="82">
        <v>0</v>
      </c>
      <c r="V1616" s="82">
        <v>0</v>
      </c>
      <c r="W1616" s="77">
        <v>2165436.48</v>
      </c>
      <c r="X1616" s="77">
        <v>0</v>
      </c>
      <c r="Y1616" s="77">
        <v>0</v>
      </c>
      <c r="Z1616" s="77">
        <v>0</v>
      </c>
      <c r="AA1616" s="77">
        <v>0</v>
      </c>
      <c r="AB1616" s="77">
        <v>0</v>
      </c>
      <c r="AC1616" s="77">
        <v>0</v>
      </c>
      <c r="AD1616" s="77">
        <v>2165436.48</v>
      </c>
      <c r="AE1616" s="142">
        <v>44995</v>
      </c>
      <c r="AF1616" s="141">
        <v>46822</v>
      </c>
      <c r="AG1616" s="84">
        <v>2165436.48</v>
      </c>
      <c r="AH1616" s="84">
        <v>4.0277777777777777</v>
      </c>
      <c r="AI1616" s="84">
        <v>5</v>
      </c>
      <c r="AJ1616" s="136">
        <v>7.1294999999999997E-2</v>
      </c>
      <c r="AK1616" s="79" t="s">
        <v>651</v>
      </c>
      <c r="AL1616" s="79" t="s">
        <v>652</v>
      </c>
      <c r="AM1616" s="130">
        <v>0</v>
      </c>
      <c r="AN1616" s="130">
        <v>0</v>
      </c>
      <c r="AO1616" s="130">
        <v>0</v>
      </c>
      <c r="AP1616" s="130">
        <v>0</v>
      </c>
      <c r="AQ1616" s="130">
        <v>0</v>
      </c>
      <c r="AR1616" s="130">
        <v>0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0</v>
      </c>
      <c r="BI1616" s="22">
        <f t="shared" si="75"/>
        <v>0</v>
      </c>
      <c r="BJ1616" s="22">
        <f t="shared" si="76"/>
        <v>0</v>
      </c>
      <c r="BK1616" s="22">
        <f t="shared" si="77"/>
        <v>0</v>
      </c>
    </row>
    <row r="1617" spans="1:63" x14ac:dyDescent="0.35">
      <c r="A1617" s="23" t="s">
        <v>3237</v>
      </c>
      <c r="B1617" s="89" t="s">
        <v>3238</v>
      </c>
      <c r="C1617" s="80">
        <v>1</v>
      </c>
      <c r="D1617" s="81" t="s">
        <v>23</v>
      </c>
      <c r="E1617" s="79" t="s">
        <v>458</v>
      </c>
      <c r="F1617" s="79" t="s">
        <v>635</v>
      </c>
      <c r="G1617" s="79" t="s">
        <v>655</v>
      </c>
      <c r="H1617" s="79" t="s">
        <v>656</v>
      </c>
      <c r="I1617" s="79" t="s">
        <v>657</v>
      </c>
      <c r="J1617" s="79" t="s">
        <v>658</v>
      </c>
      <c r="K1617" s="79" t="s">
        <v>471</v>
      </c>
      <c r="L1617" s="79" t="s">
        <v>637</v>
      </c>
      <c r="M1617" s="79" t="s">
        <v>650</v>
      </c>
      <c r="N1617" s="80">
        <v>1</v>
      </c>
      <c r="O1617" s="80">
        <v>1</v>
      </c>
      <c r="P1617" s="80">
        <v>1</v>
      </c>
      <c r="Q1617" s="82">
        <v>1</v>
      </c>
      <c r="R1617" s="82">
        <v>1</v>
      </c>
      <c r="S1617" s="82">
        <v>1</v>
      </c>
      <c r="T1617" s="82">
        <v>0</v>
      </c>
      <c r="U1617" s="82">
        <v>0</v>
      </c>
      <c r="V1617" s="82">
        <v>0</v>
      </c>
      <c r="W1617" s="77">
        <v>11818571.76</v>
      </c>
      <c r="X1617" s="77">
        <v>0</v>
      </c>
      <c r="Y1617" s="77">
        <v>0</v>
      </c>
      <c r="Z1617" s="77">
        <v>0</v>
      </c>
      <c r="AA1617" s="77">
        <v>0</v>
      </c>
      <c r="AB1617" s="77">
        <v>0</v>
      </c>
      <c r="AC1617" s="77">
        <v>0</v>
      </c>
      <c r="AD1617" s="77">
        <v>11818571.76</v>
      </c>
      <c r="AE1617" s="142">
        <v>45000</v>
      </c>
      <c r="AF1617" s="141">
        <v>47192</v>
      </c>
      <c r="AG1617" s="84">
        <v>11818571.76</v>
      </c>
      <c r="AH1617" s="84">
        <v>5.041666666666667</v>
      </c>
      <c r="AI1617" s="84">
        <v>6</v>
      </c>
      <c r="AJ1617" s="136">
        <v>7.3772000000000004E-2</v>
      </c>
      <c r="AK1617" s="79" t="s">
        <v>651</v>
      </c>
      <c r="AL1617" s="79" t="s">
        <v>652</v>
      </c>
      <c r="AM1617" s="130">
        <v>0</v>
      </c>
      <c r="AN1617" s="130">
        <v>0</v>
      </c>
      <c r="AO1617" s="130">
        <v>0</v>
      </c>
      <c r="AP1617" s="130">
        <v>0</v>
      </c>
      <c r="AQ1617" s="130">
        <v>0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0</v>
      </c>
      <c r="BI1617" s="22">
        <f t="shared" si="75"/>
        <v>0</v>
      </c>
      <c r="BJ1617" s="22">
        <f t="shared" si="76"/>
        <v>0</v>
      </c>
      <c r="BK1617" s="22">
        <f t="shared" si="77"/>
        <v>0</v>
      </c>
    </row>
    <row r="1618" spans="1:63" x14ac:dyDescent="0.35">
      <c r="A1618" s="23" t="s">
        <v>3239</v>
      </c>
      <c r="B1618" s="89" t="s">
        <v>3240</v>
      </c>
      <c r="C1618" s="80">
        <v>1</v>
      </c>
      <c r="D1618" s="81" t="s">
        <v>23</v>
      </c>
      <c r="E1618" s="79" t="s">
        <v>458</v>
      </c>
      <c r="F1618" s="79" t="s">
        <v>635</v>
      </c>
      <c r="G1618" s="79" t="s">
        <v>655</v>
      </c>
      <c r="H1618" s="79" t="s">
        <v>656</v>
      </c>
      <c r="I1618" s="79" t="s">
        <v>657</v>
      </c>
      <c r="J1618" s="79" t="s">
        <v>658</v>
      </c>
      <c r="K1618" s="79" t="s">
        <v>471</v>
      </c>
      <c r="L1618" s="79" t="s">
        <v>637</v>
      </c>
      <c r="M1618" s="79" t="s">
        <v>650</v>
      </c>
      <c r="N1618" s="80">
        <v>1</v>
      </c>
      <c r="O1618" s="80">
        <v>1</v>
      </c>
      <c r="P1618" s="80">
        <v>1</v>
      </c>
      <c r="Q1618" s="82">
        <v>1</v>
      </c>
      <c r="R1618" s="82">
        <v>1</v>
      </c>
      <c r="S1618" s="82">
        <v>1</v>
      </c>
      <c r="T1618" s="82">
        <v>0</v>
      </c>
      <c r="U1618" s="82">
        <v>0</v>
      </c>
      <c r="V1618" s="82">
        <v>0</v>
      </c>
      <c r="W1618" s="77">
        <v>1741259.11</v>
      </c>
      <c r="X1618" s="77">
        <v>0</v>
      </c>
      <c r="Y1618" s="77">
        <v>0</v>
      </c>
      <c r="Z1618" s="77">
        <v>68138.080000000002</v>
      </c>
      <c r="AA1618" s="77">
        <v>0</v>
      </c>
      <c r="AB1618" s="77">
        <v>0</v>
      </c>
      <c r="AC1618" s="77">
        <v>0</v>
      </c>
      <c r="AD1618" s="77">
        <v>1741259.11</v>
      </c>
      <c r="AE1618" s="142">
        <v>44984</v>
      </c>
      <c r="AF1618" s="141">
        <v>48637</v>
      </c>
      <c r="AG1618" s="84">
        <v>1741259.11</v>
      </c>
      <c r="AH1618" s="84">
        <v>8.9916666666666671</v>
      </c>
      <c r="AI1618" s="84">
        <v>10</v>
      </c>
      <c r="AJ1618" s="136">
        <v>7.8262999999999999E-2</v>
      </c>
      <c r="AK1618" s="79" t="s">
        <v>651</v>
      </c>
      <c r="AL1618" s="79" t="s">
        <v>652</v>
      </c>
      <c r="AM1618" s="130">
        <v>0</v>
      </c>
      <c r="AN1618" s="130">
        <v>0</v>
      </c>
      <c r="AO1618" s="130">
        <v>0</v>
      </c>
      <c r="AP1618" s="130">
        <v>0</v>
      </c>
      <c r="AQ1618" s="130">
        <v>0</v>
      </c>
      <c r="AR1618" s="130">
        <v>0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0</v>
      </c>
      <c r="BI1618" s="22">
        <f t="shared" si="75"/>
        <v>0</v>
      </c>
      <c r="BJ1618" s="22">
        <f t="shared" si="76"/>
        <v>0</v>
      </c>
      <c r="BK1618" s="22">
        <f t="shared" si="77"/>
        <v>0</v>
      </c>
    </row>
    <row r="1619" spans="1:63" x14ac:dyDescent="0.35">
      <c r="A1619" s="23" t="s">
        <v>3241</v>
      </c>
      <c r="B1619" s="89" t="s">
        <v>3242</v>
      </c>
      <c r="C1619" s="80">
        <v>1</v>
      </c>
      <c r="D1619" s="81" t="s">
        <v>23</v>
      </c>
      <c r="E1619" s="79" t="s">
        <v>458</v>
      </c>
      <c r="F1619" s="79" t="s">
        <v>635</v>
      </c>
      <c r="G1619" s="79" t="s">
        <v>655</v>
      </c>
      <c r="H1619" s="79" t="s">
        <v>656</v>
      </c>
      <c r="I1619" s="79" t="s">
        <v>657</v>
      </c>
      <c r="J1619" s="79" t="s">
        <v>658</v>
      </c>
      <c r="K1619" s="79" t="s">
        <v>471</v>
      </c>
      <c r="L1619" s="79" t="s">
        <v>637</v>
      </c>
      <c r="M1619" s="79" t="s">
        <v>650</v>
      </c>
      <c r="N1619" s="80">
        <v>1</v>
      </c>
      <c r="O1619" s="80">
        <v>1</v>
      </c>
      <c r="P1619" s="80">
        <v>1</v>
      </c>
      <c r="Q1619" s="82">
        <v>1</v>
      </c>
      <c r="R1619" s="82">
        <v>1</v>
      </c>
      <c r="S1619" s="82">
        <v>1</v>
      </c>
      <c r="T1619" s="82">
        <v>0</v>
      </c>
      <c r="U1619" s="82">
        <v>0</v>
      </c>
      <c r="V1619" s="82">
        <v>0</v>
      </c>
      <c r="W1619" s="77">
        <v>12378544.4</v>
      </c>
      <c r="X1619" s="77">
        <v>0</v>
      </c>
      <c r="Y1619" s="77">
        <v>0</v>
      </c>
      <c r="Z1619" s="77">
        <v>0</v>
      </c>
      <c r="AA1619" s="77">
        <v>0</v>
      </c>
      <c r="AB1619" s="77">
        <v>0</v>
      </c>
      <c r="AC1619" s="77">
        <v>0</v>
      </c>
      <c r="AD1619" s="77">
        <v>12378544.4</v>
      </c>
      <c r="AE1619" s="142">
        <v>45000</v>
      </c>
      <c r="AF1619" s="141">
        <v>47192</v>
      </c>
      <c r="AG1619" s="84">
        <v>12378544.4</v>
      </c>
      <c r="AH1619" s="84">
        <v>5.041666666666667</v>
      </c>
      <c r="AI1619" s="84">
        <v>6</v>
      </c>
      <c r="AJ1619" s="136">
        <v>7.3772000000000004E-2</v>
      </c>
      <c r="AK1619" s="79" t="s">
        <v>651</v>
      </c>
      <c r="AL1619" s="79" t="s">
        <v>652</v>
      </c>
      <c r="AM1619" s="130">
        <v>0</v>
      </c>
      <c r="AN1619" s="130">
        <v>0</v>
      </c>
      <c r="AO1619" s="130">
        <v>0</v>
      </c>
      <c r="AP1619" s="130">
        <v>0</v>
      </c>
      <c r="AQ1619" s="130">
        <v>0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0</v>
      </c>
      <c r="BI1619" s="22">
        <f t="shared" si="75"/>
        <v>0</v>
      </c>
      <c r="BJ1619" s="22">
        <f t="shared" si="76"/>
        <v>0</v>
      </c>
      <c r="BK1619" s="22">
        <f t="shared" si="77"/>
        <v>0</v>
      </c>
    </row>
    <row r="1620" spans="1:63" x14ac:dyDescent="0.35">
      <c r="A1620" s="23" t="s">
        <v>3243</v>
      </c>
      <c r="B1620" s="89" t="s">
        <v>3244</v>
      </c>
      <c r="C1620" s="80">
        <v>1</v>
      </c>
      <c r="D1620" s="81" t="s">
        <v>23</v>
      </c>
      <c r="E1620" s="79" t="s">
        <v>458</v>
      </c>
      <c r="F1620" s="79" t="s">
        <v>635</v>
      </c>
      <c r="G1620" s="79" t="s">
        <v>988</v>
      </c>
      <c r="H1620" s="79" t="s">
        <v>656</v>
      </c>
      <c r="I1620" s="79" t="s">
        <v>989</v>
      </c>
      <c r="J1620" s="79" t="s">
        <v>658</v>
      </c>
      <c r="K1620" s="79" t="s">
        <v>1045</v>
      </c>
      <c r="L1620" s="79" t="s">
        <v>637</v>
      </c>
      <c r="M1620" s="79" t="s">
        <v>650</v>
      </c>
      <c r="N1620" s="80">
        <v>1</v>
      </c>
      <c r="O1620" s="80">
        <v>1</v>
      </c>
      <c r="P1620" s="80">
        <v>1</v>
      </c>
      <c r="Q1620" s="82">
        <v>1</v>
      </c>
      <c r="R1620" s="82">
        <v>1</v>
      </c>
      <c r="S1620" s="82">
        <v>1</v>
      </c>
      <c r="T1620" s="82">
        <v>0</v>
      </c>
      <c r="U1620" s="82">
        <v>1</v>
      </c>
      <c r="V1620" s="82">
        <v>0</v>
      </c>
      <c r="W1620" s="77">
        <v>4694126.49</v>
      </c>
      <c r="X1620" s="77">
        <v>0</v>
      </c>
      <c r="Y1620" s="77">
        <v>0</v>
      </c>
      <c r="Z1620" s="77">
        <v>0</v>
      </c>
      <c r="AA1620" s="77">
        <v>0</v>
      </c>
      <c r="AB1620" s="77">
        <v>0</v>
      </c>
      <c r="AC1620" s="77">
        <v>0</v>
      </c>
      <c r="AD1620" s="77">
        <v>4694126.49</v>
      </c>
      <c r="AE1620" s="142">
        <v>44987</v>
      </c>
      <c r="AF1620" s="141">
        <v>46083</v>
      </c>
      <c r="AG1620" s="84">
        <v>4694126.49</v>
      </c>
      <c r="AH1620" s="84">
        <v>2.0055555555555555</v>
      </c>
      <c r="AI1620" s="84">
        <v>3</v>
      </c>
      <c r="AJ1620" s="136">
        <v>6.1652999999999999E-2</v>
      </c>
      <c r="AK1620" s="79" t="s">
        <v>651</v>
      </c>
      <c r="AL1620" s="79" t="s">
        <v>652</v>
      </c>
      <c r="AM1620" s="130">
        <v>0</v>
      </c>
      <c r="AN1620" s="130">
        <v>0</v>
      </c>
      <c r="AO1620" s="130">
        <v>0</v>
      </c>
      <c r="AP1620" s="130">
        <v>0</v>
      </c>
      <c r="AQ1620" s="130">
        <v>0</v>
      </c>
      <c r="AR1620" s="130">
        <v>0</v>
      </c>
      <c r="AS1620" s="130">
        <v>0</v>
      </c>
      <c r="AT1620" s="130">
        <v>0</v>
      </c>
      <c r="AU1620" s="130">
        <v>0</v>
      </c>
      <c r="AV1620" s="130">
        <v>0</v>
      </c>
      <c r="AW1620" s="130">
        <v>0</v>
      </c>
      <c r="AX1620" s="130">
        <v>0</v>
      </c>
      <c r="AY1620" s="130">
        <v>0</v>
      </c>
      <c r="AZ1620" s="130">
        <v>0</v>
      </c>
      <c r="BA1620" s="130">
        <v>0</v>
      </c>
      <c r="BB1620" s="130">
        <v>0</v>
      </c>
      <c r="BC1620" s="130">
        <v>0</v>
      </c>
      <c r="BD1620" s="130">
        <v>0</v>
      </c>
      <c r="BE1620" s="130">
        <v>0</v>
      </c>
      <c r="BF1620" s="130">
        <v>0</v>
      </c>
      <c r="BG1620" s="130">
        <v>0</v>
      </c>
      <c r="BH1620" s="130">
        <v>0</v>
      </c>
      <c r="BI1620" s="22">
        <f t="shared" si="75"/>
        <v>0</v>
      </c>
      <c r="BJ1620" s="22">
        <f t="shared" si="76"/>
        <v>0</v>
      </c>
      <c r="BK1620" s="22">
        <f t="shared" si="77"/>
        <v>0</v>
      </c>
    </row>
    <row r="1621" spans="1:63" x14ac:dyDescent="0.35">
      <c r="A1621" s="23" t="s">
        <v>3245</v>
      </c>
      <c r="B1621" s="89" t="s">
        <v>3244</v>
      </c>
      <c r="C1621" s="80">
        <v>2</v>
      </c>
      <c r="D1621" s="81" t="s">
        <v>23</v>
      </c>
      <c r="E1621" s="79" t="s">
        <v>458</v>
      </c>
      <c r="F1621" s="79" t="s">
        <v>635</v>
      </c>
      <c r="G1621" s="79" t="s">
        <v>988</v>
      </c>
      <c r="H1621" s="79" t="s">
        <v>656</v>
      </c>
      <c r="I1621" s="79" t="s">
        <v>989</v>
      </c>
      <c r="J1621" s="79" t="s">
        <v>658</v>
      </c>
      <c r="K1621" s="79" t="s">
        <v>1045</v>
      </c>
      <c r="L1621" s="79" t="s">
        <v>637</v>
      </c>
      <c r="M1621" s="79" t="s">
        <v>650</v>
      </c>
      <c r="N1621" s="80">
        <v>1</v>
      </c>
      <c r="O1621" s="80">
        <v>1</v>
      </c>
      <c r="P1621" s="80">
        <v>1</v>
      </c>
      <c r="Q1621" s="82">
        <v>1</v>
      </c>
      <c r="R1621" s="82">
        <v>1</v>
      </c>
      <c r="S1621" s="82">
        <v>1</v>
      </c>
      <c r="T1621" s="82">
        <v>0</v>
      </c>
      <c r="U1621" s="82">
        <v>1</v>
      </c>
      <c r="V1621" s="82">
        <v>0</v>
      </c>
      <c r="W1621" s="77">
        <v>4943113.7699999996</v>
      </c>
      <c r="X1621" s="77">
        <v>0</v>
      </c>
      <c r="Y1621" s="77">
        <v>0</v>
      </c>
      <c r="Z1621" s="77">
        <v>0</v>
      </c>
      <c r="AA1621" s="77">
        <v>0</v>
      </c>
      <c r="AB1621" s="77">
        <v>0</v>
      </c>
      <c r="AC1621" s="77">
        <v>0</v>
      </c>
      <c r="AD1621" s="77">
        <v>4943113.7699999996</v>
      </c>
      <c r="AE1621" s="142">
        <v>45041</v>
      </c>
      <c r="AF1621" s="141">
        <v>46502</v>
      </c>
      <c r="AG1621" s="84">
        <v>4943113.7699999996</v>
      </c>
      <c r="AH1621" s="84">
        <v>3.1527777777777777</v>
      </c>
      <c r="AI1621" s="84">
        <v>4</v>
      </c>
      <c r="AJ1621" s="136">
        <v>6.7556000000000005E-2</v>
      </c>
      <c r="AK1621" s="79" t="s">
        <v>651</v>
      </c>
      <c r="AL1621" s="79" t="s">
        <v>652</v>
      </c>
      <c r="AM1621" s="130">
        <v>0</v>
      </c>
      <c r="AN1621" s="130">
        <v>0</v>
      </c>
      <c r="AO1621" s="130">
        <v>0</v>
      </c>
      <c r="AP1621" s="130">
        <v>0</v>
      </c>
      <c r="AQ1621" s="130">
        <v>0</v>
      </c>
      <c r="AR1621" s="130">
        <v>0</v>
      </c>
      <c r="AS1621" s="130">
        <v>0</v>
      </c>
      <c r="AT1621" s="130">
        <v>0</v>
      </c>
      <c r="AU1621" s="130">
        <v>0</v>
      </c>
      <c r="AV1621" s="130">
        <v>0</v>
      </c>
      <c r="AW1621" s="130">
        <v>0</v>
      </c>
      <c r="AX1621" s="130">
        <v>0</v>
      </c>
      <c r="AY1621" s="130">
        <v>0</v>
      </c>
      <c r="AZ1621" s="130">
        <v>0</v>
      </c>
      <c r="BA1621" s="130">
        <v>0</v>
      </c>
      <c r="BB1621" s="130">
        <v>0</v>
      </c>
      <c r="BC1621" s="130">
        <v>0</v>
      </c>
      <c r="BD1621" s="130">
        <v>0</v>
      </c>
      <c r="BE1621" s="130">
        <v>0</v>
      </c>
      <c r="BF1621" s="130">
        <v>0</v>
      </c>
      <c r="BG1621" s="130">
        <v>0</v>
      </c>
      <c r="BH1621" s="130">
        <v>0</v>
      </c>
      <c r="BI1621" s="22">
        <f t="shared" si="75"/>
        <v>0</v>
      </c>
      <c r="BJ1621" s="22">
        <f t="shared" si="76"/>
        <v>0</v>
      </c>
      <c r="BK1621" s="22">
        <f t="shared" si="77"/>
        <v>0</v>
      </c>
    </row>
    <row r="1622" spans="1:63" x14ac:dyDescent="0.35">
      <c r="A1622" s="23" t="s">
        <v>3246</v>
      </c>
      <c r="B1622" s="89" t="s">
        <v>3244</v>
      </c>
      <c r="C1622" s="80">
        <v>3</v>
      </c>
      <c r="D1622" s="81" t="s">
        <v>23</v>
      </c>
      <c r="E1622" s="79" t="s">
        <v>458</v>
      </c>
      <c r="F1622" s="79" t="s">
        <v>635</v>
      </c>
      <c r="G1622" s="79" t="s">
        <v>988</v>
      </c>
      <c r="H1622" s="79" t="s">
        <v>656</v>
      </c>
      <c r="I1622" s="79" t="s">
        <v>989</v>
      </c>
      <c r="J1622" s="79" t="s">
        <v>658</v>
      </c>
      <c r="K1622" s="79" t="s">
        <v>1045</v>
      </c>
      <c r="L1622" s="79" t="s">
        <v>637</v>
      </c>
      <c r="M1622" s="79" t="s">
        <v>650</v>
      </c>
      <c r="N1622" s="80">
        <v>1</v>
      </c>
      <c r="O1622" s="80">
        <v>1</v>
      </c>
      <c r="P1622" s="80">
        <v>1</v>
      </c>
      <c r="Q1622" s="82">
        <v>1</v>
      </c>
      <c r="R1622" s="82">
        <v>1</v>
      </c>
      <c r="S1622" s="82">
        <v>1</v>
      </c>
      <c r="T1622" s="82">
        <v>0</v>
      </c>
      <c r="U1622" s="82">
        <v>1</v>
      </c>
      <c r="V1622" s="82">
        <v>0</v>
      </c>
      <c r="W1622" s="77">
        <v>4896968.82</v>
      </c>
      <c r="X1622" s="77">
        <v>0</v>
      </c>
      <c r="Y1622" s="77">
        <v>0</v>
      </c>
      <c r="Z1622" s="77">
        <v>0</v>
      </c>
      <c r="AA1622" s="77">
        <v>0</v>
      </c>
      <c r="AB1622" s="77">
        <v>0</v>
      </c>
      <c r="AC1622" s="77">
        <v>0</v>
      </c>
      <c r="AD1622" s="77">
        <v>4896968.82</v>
      </c>
      <c r="AE1622" s="142">
        <v>44995</v>
      </c>
      <c r="AF1622" s="141">
        <v>46822</v>
      </c>
      <c r="AG1622" s="84">
        <v>4896968.82</v>
      </c>
      <c r="AH1622" s="84">
        <v>4.0277777777777777</v>
      </c>
      <c r="AI1622" s="84">
        <v>5</v>
      </c>
      <c r="AJ1622" s="136">
        <v>7.1294999999999997E-2</v>
      </c>
      <c r="AK1622" s="79" t="s">
        <v>651</v>
      </c>
      <c r="AL1622" s="79" t="s">
        <v>652</v>
      </c>
      <c r="AM1622" s="130">
        <v>0</v>
      </c>
      <c r="AN1622" s="130">
        <v>0</v>
      </c>
      <c r="AO1622" s="130">
        <v>0</v>
      </c>
      <c r="AP1622" s="130">
        <v>0</v>
      </c>
      <c r="AQ1622" s="130">
        <v>0</v>
      </c>
      <c r="AR1622" s="130">
        <v>0</v>
      </c>
      <c r="AS1622" s="130">
        <v>0</v>
      </c>
      <c r="AT1622" s="130">
        <v>0</v>
      </c>
      <c r="AU1622" s="130">
        <v>0</v>
      </c>
      <c r="AV1622" s="130">
        <v>0</v>
      </c>
      <c r="AW1622" s="130">
        <v>0</v>
      </c>
      <c r="AX1622" s="130">
        <v>0</v>
      </c>
      <c r="AY1622" s="130">
        <v>0</v>
      </c>
      <c r="AZ1622" s="130">
        <v>0</v>
      </c>
      <c r="BA1622" s="130">
        <v>0</v>
      </c>
      <c r="BB1622" s="130">
        <v>0</v>
      </c>
      <c r="BC1622" s="130">
        <v>0</v>
      </c>
      <c r="BD1622" s="130">
        <v>0</v>
      </c>
      <c r="BE1622" s="130">
        <v>0</v>
      </c>
      <c r="BF1622" s="130">
        <v>0</v>
      </c>
      <c r="BG1622" s="130">
        <v>0</v>
      </c>
      <c r="BH1622" s="130">
        <v>0</v>
      </c>
      <c r="BI1622" s="22">
        <f t="shared" si="75"/>
        <v>0</v>
      </c>
      <c r="BJ1622" s="22">
        <f t="shared" si="76"/>
        <v>0</v>
      </c>
      <c r="BK1622" s="22">
        <f t="shared" si="77"/>
        <v>0</v>
      </c>
    </row>
    <row r="1623" spans="1:63" x14ac:dyDescent="0.35">
      <c r="A1623" s="23" t="s">
        <v>3247</v>
      </c>
      <c r="B1623" s="89" t="s">
        <v>3248</v>
      </c>
      <c r="C1623" s="80">
        <v>1</v>
      </c>
      <c r="D1623" s="80" t="s">
        <v>23</v>
      </c>
      <c r="E1623" s="79" t="s">
        <v>458</v>
      </c>
      <c r="F1623" s="79" t="s">
        <v>635</v>
      </c>
      <c r="G1623" s="79" t="s">
        <v>655</v>
      </c>
      <c r="H1623" s="79" t="s">
        <v>656</v>
      </c>
      <c r="I1623" s="79" t="s">
        <v>657</v>
      </c>
      <c r="J1623" s="79" t="s">
        <v>658</v>
      </c>
      <c r="K1623" s="79" t="s">
        <v>471</v>
      </c>
      <c r="L1623" s="79" t="s">
        <v>637</v>
      </c>
      <c r="M1623" s="79" t="s">
        <v>650</v>
      </c>
      <c r="N1623" s="82">
        <v>1</v>
      </c>
      <c r="O1623" s="82">
        <v>1</v>
      </c>
      <c r="P1623" s="82">
        <v>1</v>
      </c>
      <c r="Q1623" s="82">
        <v>1</v>
      </c>
      <c r="R1623" s="82">
        <v>1</v>
      </c>
      <c r="S1623" s="82">
        <v>1</v>
      </c>
      <c r="T1623" s="82">
        <v>0</v>
      </c>
      <c r="U1623" s="82">
        <v>0</v>
      </c>
      <c r="V1623" s="82">
        <v>0</v>
      </c>
      <c r="W1623" s="77">
        <v>6544491.0599999996</v>
      </c>
      <c r="X1623" s="77">
        <v>0</v>
      </c>
      <c r="Y1623" s="77">
        <v>0</v>
      </c>
      <c r="Z1623" s="77">
        <v>0</v>
      </c>
      <c r="AA1623" s="77">
        <v>0</v>
      </c>
      <c r="AB1623" s="77">
        <v>0</v>
      </c>
      <c r="AC1623" s="77">
        <v>0</v>
      </c>
      <c r="AD1623" s="77">
        <v>6544491.0599999996</v>
      </c>
      <c r="AE1623" s="142">
        <v>44987</v>
      </c>
      <c r="AF1623" s="141">
        <v>46083</v>
      </c>
      <c r="AG1623" s="84">
        <v>6544491.0599999996</v>
      </c>
      <c r="AH1623" s="84">
        <v>2.0055555555555555</v>
      </c>
      <c r="AI1623" s="84">
        <v>3</v>
      </c>
      <c r="AJ1623" s="136">
        <v>6.1652999999999999E-2</v>
      </c>
      <c r="AK1623" s="79" t="s">
        <v>651</v>
      </c>
      <c r="AL1623" s="79" t="s">
        <v>652</v>
      </c>
      <c r="AM1623" s="130">
        <v>0</v>
      </c>
      <c r="AN1623" s="130">
        <v>0</v>
      </c>
      <c r="AO1623" s="130">
        <v>0</v>
      </c>
      <c r="AP1623" s="130">
        <v>0</v>
      </c>
      <c r="AQ1623" s="130">
        <v>0</v>
      </c>
      <c r="AR1623" s="130">
        <v>0</v>
      </c>
      <c r="AS1623" s="130">
        <v>0</v>
      </c>
      <c r="AT1623" s="130">
        <v>0</v>
      </c>
      <c r="AU1623" s="130">
        <v>0</v>
      </c>
      <c r="AV1623" s="130">
        <v>0</v>
      </c>
      <c r="AW1623" s="130">
        <v>0</v>
      </c>
      <c r="AX1623" s="130">
        <v>0</v>
      </c>
      <c r="AY1623" s="130">
        <v>0</v>
      </c>
      <c r="AZ1623" s="130">
        <v>0</v>
      </c>
      <c r="BA1623" s="130">
        <v>0</v>
      </c>
      <c r="BB1623" s="130">
        <v>0</v>
      </c>
      <c r="BC1623" s="130">
        <v>0</v>
      </c>
      <c r="BD1623" s="130">
        <v>0</v>
      </c>
      <c r="BE1623" s="130">
        <v>0</v>
      </c>
      <c r="BF1623" s="130">
        <v>0</v>
      </c>
      <c r="BG1623" s="130">
        <v>0</v>
      </c>
      <c r="BH1623" s="130">
        <v>0</v>
      </c>
      <c r="BI1623" s="22">
        <f t="shared" si="75"/>
        <v>0</v>
      </c>
      <c r="BJ1623" s="22">
        <f t="shared" si="76"/>
        <v>0</v>
      </c>
      <c r="BK1623" s="22">
        <f t="shared" si="77"/>
        <v>0</v>
      </c>
    </row>
    <row r="1624" spans="1:63" x14ac:dyDescent="0.35">
      <c r="A1624" s="23" t="s">
        <v>3249</v>
      </c>
      <c r="B1624" s="89" t="s">
        <v>3248</v>
      </c>
      <c r="C1624" s="80">
        <v>2</v>
      </c>
      <c r="D1624" s="80" t="s">
        <v>23</v>
      </c>
      <c r="E1624" s="79" t="s">
        <v>458</v>
      </c>
      <c r="F1624" s="79" t="s">
        <v>635</v>
      </c>
      <c r="G1624" s="79" t="s">
        <v>655</v>
      </c>
      <c r="H1624" s="79" t="s">
        <v>656</v>
      </c>
      <c r="I1624" s="79" t="s">
        <v>657</v>
      </c>
      <c r="J1624" s="79" t="s">
        <v>658</v>
      </c>
      <c r="K1624" s="79" t="s">
        <v>471</v>
      </c>
      <c r="L1624" s="79" t="s">
        <v>637</v>
      </c>
      <c r="M1624" s="79" t="s">
        <v>650</v>
      </c>
      <c r="N1624" s="82">
        <v>1</v>
      </c>
      <c r="O1624" s="82">
        <v>1</v>
      </c>
      <c r="P1624" s="82">
        <v>1</v>
      </c>
      <c r="Q1624" s="82">
        <v>1</v>
      </c>
      <c r="R1624" s="82">
        <v>1</v>
      </c>
      <c r="S1624" s="82">
        <v>1</v>
      </c>
      <c r="T1624" s="82">
        <v>0</v>
      </c>
      <c r="U1624" s="82">
        <v>0</v>
      </c>
      <c r="V1624" s="82">
        <v>0</v>
      </c>
      <c r="W1624" s="77">
        <v>15248745.48</v>
      </c>
      <c r="X1624" s="77">
        <v>0</v>
      </c>
      <c r="Y1624" s="77">
        <v>0</v>
      </c>
      <c r="Z1624" s="77">
        <v>0</v>
      </c>
      <c r="AA1624" s="77">
        <v>0</v>
      </c>
      <c r="AB1624" s="77">
        <v>0</v>
      </c>
      <c r="AC1624" s="77">
        <v>0</v>
      </c>
      <c r="AD1624" s="77">
        <v>15248745.48</v>
      </c>
      <c r="AE1624" s="142">
        <v>44995</v>
      </c>
      <c r="AF1624" s="141">
        <v>46822</v>
      </c>
      <c r="AG1624" s="84">
        <v>15248745.48</v>
      </c>
      <c r="AH1624" s="84">
        <v>4.0277777777777777</v>
      </c>
      <c r="AI1624" s="84">
        <v>5</v>
      </c>
      <c r="AJ1624" s="136">
        <v>7.1294999999999997E-2</v>
      </c>
      <c r="AK1624" s="79" t="s">
        <v>651</v>
      </c>
      <c r="AL1624" s="79" t="s">
        <v>652</v>
      </c>
      <c r="AM1624" s="130">
        <v>0</v>
      </c>
      <c r="AN1624" s="130">
        <v>0</v>
      </c>
      <c r="AO1624" s="130">
        <v>0</v>
      </c>
      <c r="AP1624" s="130">
        <v>0</v>
      </c>
      <c r="AQ1624" s="130">
        <v>0</v>
      </c>
      <c r="AR1624" s="130">
        <v>0</v>
      </c>
      <c r="AS1624" s="130">
        <v>0</v>
      </c>
      <c r="AT1624" s="130">
        <v>0</v>
      </c>
      <c r="AU1624" s="130">
        <v>0</v>
      </c>
      <c r="AV1624" s="130">
        <v>0</v>
      </c>
      <c r="AW1624" s="130">
        <v>0</v>
      </c>
      <c r="AX1624" s="130">
        <v>0</v>
      </c>
      <c r="AY1624" s="130">
        <v>0</v>
      </c>
      <c r="AZ1624" s="130">
        <v>0</v>
      </c>
      <c r="BA1624" s="130">
        <v>0</v>
      </c>
      <c r="BB1624" s="130">
        <v>0</v>
      </c>
      <c r="BC1624" s="130">
        <v>0</v>
      </c>
      <c r="BD1624" s="130">
        <v>0</v>
      </c>
      <c r="BE1624" s="130">
        <v>0</v>
      </c>
      <c r="BF1624" s="130">
        <v>0</v>
      </c>
      <c r="BG1624" s="130">
        <v>0</v>
      </c>
      <c r="BH1624" s="130">
        <v>0</v>
      </c>
      <c r="BI1624" s="22">
        <f t="shared" si="75"/>
        <v>0</v>
      </c>
      <c r="BJ1624" s="22">
        <f t="shared" si="76"/>
        <v>0</v>
      </c>
      <c r="BK1624" s="22">
        <f t="shared" si="77"/>
        <v>0</v>
      </c>
    </row>
    <row r="1625" spans="1:63" x14ac:dyDescent="0.35">
      <c r="A1625" s="23" t="s">
        <v>3250</v>
      </c>
      <c r="B1625" s="89" t="s">
        <v>3251</v>
      </c>
      <c r="C1625" s="80">
        <v>1</v>
      </c>
      <c r="D1625" s="80" t="s">
        <v>23</v>
      </c>
      <c r="E1625" s="79" t="s">
        <v>458</v>
      </c>
      <c r="F1625" s="79" t="s">
        <v>635</v>
      </c>
      <c r="G1625" s="79" t="s">
        <v>655</v>
      </c>
      <c r="H1625" s="79" t="s">
        <v>656</v>
      </c>
      <c r="I1625" s="79" t="s">
        <v>657</v>
      </c>
      <c r="J1625" s="79" t="s">
        <v>658</v>
      </c>
      <c r="K1625" s="79" t="s">
        <v>471</v>
      </c>
      <c r="L1625" s="79" t="s">
        <v>637</v>
      </c>
      <c r="M1625" s="79" t="s">
        <v>650</v>
      </c>
      <c r="N1625" s="80">
        <v>1</v>
      </c>
      <c r="O1625" s="80">
        <v>1</v>
      </c>
      <c r="P1625" s="80">
        <v>1</v>
      </c>
      <c r="Q1625" s="82">
        <v>1</v>
      </c>
      <c r="R1625" s="82">
        <v>1</v>
      </c>
      <c r="S1625" s="82">
        <v>1</v>
      </c>
      <c r="T1625" s="82">
        <v>0</v>
      </c>
      <c r="U1625" s="82">
        <v>0</v>
      </c>
      <c r="V1625" s="82">
        <v>0</v>
      </c>
      <c r="W1625" s="77">
        <v>70000000</v>
      </c>
      <c r="X1625" s="77">
        <v>0</v>
      </c>
      <c r="Y1625" s="77">
        <v>0</v>
      </c>
      <c r="Z1625" s="77">
        <v>0</v>
      </c>
      <c r="AA1625" s="77">
        <v>0</v>
      </c>
      <c r="AB1625" s="77">
        <v>0</v>
      </c>
      <c r="AC1625" s="77">
        <v>0</v>
      </c>
      <c r="AD1625" s="77">
        <v>70000000</v>
      </c>
      <c r="AE1625" s="142">
        <v>45000</v>
      </c>
      <c r="AF1625" s="141">
        <v>45366</v>
      </c>
      <c r="AG1625" s="84">
        <v>70000000</v>
      </c>
      <c r="AH1625" s="84">
        <v>4.1666666666666664E-2</v>
      </c>
      <c r="AI1625" s="84">
        <v>1</v>
      </c>
      <c r="AJ1625" s="136">
        <v>0.03</v>
      </c>
      <c r="AK1625" s="79" t="s">
        <v>651</v>
      </c>
      <c r="AL1625" s="79" t="s">
        <v>652</v>
      </c>
      <c r="AM1625" s="130">
        <v>70000000</v>
      </c>
      <c r="AN1625" s="130">
        <v>0</v>
      </c>
      <c r="AO1625" s="130">
        <v>0</v>
      </c>
      <c r="AP1625" s="130">
        <v>0</v>
      </c>
      <c r="AQ1625" s="130">
        <v>0</v>
      </c>
      <c r="AR1625" s="130">
        <v>0</v>
      </c>
      <c r="AS1625" s="130">
        <v>0</v>
      </c>
      <c r="AT1625" s="130">
        <v>0</v>
      </c>
      <c r="AU1625" s="130">
        <v>0</v>
      </c>
      <c r="AV1625" s="130">
        <v>0</v>
      </c>
      <c r="AW1625" s="130">
        <v>0</v>
      </c>
      <c r="AX1625" s="130">
        <v>0</v>
      </c>
      <c r="AY1625" s="130">
        <v>0</v>
      </c>
      <c r="AZ1625" s="130">
        <v>0</v>
      </c>
      <c r="BA1625" s="130">
        <v>0</v>
      </c>
      <c r="BB1625" s="130">
        <v>0</v>
      </c>
      <c r="BC1625" s="130">
        <v>0</v>
      </c>
      <c r="BD1625" s="130">
        <v>0</v>
      </c>
      <c r="BE1625" s="130">
        <v>0</v>
      </c>
      <c r="BF1625" s="130">
        <v>0</v>
      </c>
      <c r="BG1625" s="130">
        <v>0</v>
      </c>
      <c r="BH1625" s="130">
        <v>0</v>
      </c>
      <c r="BI1625" s="22">
        <f t="shared" si="75"/>
        <v>70000000</v>
      </c>
      <c r="BJ1625" s="22">
        <f t="shared" si="76"/>
        <v>0</v>
      </c>
      <c r="BK1625" s="22">
        <f t="shared" si="77"/>
        <v>70000000</v>
      </c>
    </row>
    <row r="1626" spans="1:63" x14ac:dyDescent="0.35">
      <c r="A1626" s="23" t="s">
        <v>3252</v>
      </c>
      <c r="B1626" s="89" t="s">
        <v>3253</v>
      </c>
      <c r="C1626" s="80">
        <v>1</v>
      </c>
      <c r="D1626" s="80" t="s">
        <v>23</v>
      </c>
      <c r="E1626" s="79" t="s">
        <v>458</v>
      </c>
      <c r="F1626" s="79" t="s">
        <v>635</v>
      </c>
      <c r="G1626" s="79" t="s">
        <v>655</v>
      </c>
      <c r="H1626" s="79" t="s">
        <v>656</v>
      </c>
      <c r="I1626" s="79" t="s">
        <v>657</v>
      </c>
      <c r="J1626" s="79" t="s">
        <v>658</v>
      </c>
      <c r="K1626" s="79" t="s">
        <v>471</v>
      </c>
      <c r="L1626" s="79" t="s">
        <v>637</v>
      </c>
      <c r="M1626" s="79" t="s">
        <v>650</v>
      </c>
      <c r="N1626" s="80">
        <v>1</v>
      </c>
      <c r="O1626" s="80">
        <v>1</v>
      </c>
      <c r="P1626" s="80">
        <v>1</v>
      </c>
      <c r="Q1626" s="82">
        <v>1</v>
      </c>
      <c r="R1626" s="82">
        <v>1</v>
      </c>
      <c r="S1626" s="82">
        <v>1</v>
      </c>
      <c r="T1626" s="82">
        <v>0</v>
      </c>
      <c r="U1626" s="82">
        <v>0</v>
      </c>
      <c r="V1626" s="82">
        <v>0</v>
      </c>
      <c r="W1626" s="77">
        <v>5613214.6500000004</v>
      </c>
      <c r="X1626" s="77">
        <v>0</v>
      </c>
      <c r="Y1626" s="77">
        <v>0</v>
      </c>
      <c r="Z1626" s="77">
        <v>0</v>
      </c>
      <c r="AA1626" s="77">
        <v>0</v>
      </c>
      <c r="AB1626" s="77">
        <v>0</v>
      </c>
      <c r="AC1626" s="77">
        <v>0</v>
      </c>
      <c r="AD1626" s="77">
        <v>5613214.6500000004</v>
      </c>
      <c r="AE1626" s="142">
        <v>45000</v>
      </c>
      <c r="AF1626" s="141">
        <v>45366</v>
      </c>
      <c r="AG1626" s="84">
        <v>5613214.6500000004</v>
      </c>
      <c r="AH1626" s="84">
        <v>4.1666666666666664E-2</v>
      </c>
      <c r="AI1626" s="84">
        <v>1</v>
      </c>
      <c r="AJ1626" s="136">
        <v>0.03</v>
      </c>
      <c r="AK1626" s="79" t="s">
        <v>651</v>
      </c>
      <c r="AL1626" s="79" t="s">
        <v>652</v>
      </c>
      <c r="AM1626" s="130">
        <v>5613214.6500000004</v>
      </c>
      <c r="AN1626" s="130">
        <v>0</v>
      </c>
      <c r="AO1626" s="130">
        <v>0</v>
      </c>
      <c r="AP1626" s="130">
        <v>0</v>
      </c>
      <c r="AQ1626" s="130">
        <v>0</v>
      </c>
      <c r="AR1626" s="130">
        <v>0</v>
      </c>
      <c r="AS1626" s="130">
        <v>0</v>
      </c>
      <c r="AT1626" s="130">
        <v>0</v>
      </c>
      <c r="AU1626" s="130">
        <v>0</v>
      </c>
      <c r="AV1626" s="130">
        <v>0</v>
      </c>
      <c r="AW1626" s="130">
        <v>0</v>
      </c>
      <c r="AX1626" s="130">
        <v>0</v>
      </c>
      <c r="AY1626" s="130">
        <v>0</v>
      </c>
      <c r="AZ1626" s="130">
        <v>0</v>
      </c>
      <c r="BA1626" s="130">
        <v>0</v>
      </c>
      <c r="BB1626" s="130">
        <v>0</v>
      </c>
      <c r="BC1626" s="130">
        <v>0</v>
      </c>
      <c r="BD1626" s="130">
        <v>0</v>
      </c>
      <c r="BE1626" s="130">
        <v>0</v>
      </c>
      <c r="BF1626" s="130">
        <v>0</v>
      </c>
      <c r="BG1626" s="130">
        <v>0</v>
      </c>
      <c r="BH1626" s="130">
        <v>0</v>
      </c>
      <c r="BI1626" s="22">
        <f t="shared" si="75"/>
        <v>5613214.6500000004</v>
      </c>
      <c r="BJ1626" s="22">
        <f t="shared" si="76"/>
        <v>0</v>
      </c>
      <c r="BK1626" s="22">
        <f t="shared" si="77"/>
        <v>5613214.6500000004</v>
      </c>
    </row>
    <row r="1627" spans="1:63" x14ac:dyDescent="0.35">
      <c r="A1627" s="23" t="s">
        <v>3274</v>
      </c>
      <c r="B1627" s="89" t="s">
        <v>3275</v>
      </c>
      <c r="C1627" s="80">
        <v>1</v>
      </c>
      <c r="D1627" s="80" t="s">
        <v>23</v>
      </c>
      <c r="E1627" s="79" t="s">
        <v>458</v>
      </c>
      <c r="F1627" s="79" t="s">
        <v>635</v>
      </c>
      <c r="G1627" s="79" t="s">
        <v>3276</v>
      </c>
      <c r="H1627" s="79" t="s">
        <v>3276</v>
      </c>
      <c r="I1627" s="79" t="s">
        <v>640</v>
      </c>
      <c r="J1627" s="79" t="s">
        <v>641</v>
      </c>
      <c r="K1627" s="79" t="s">
        <v>568</v>
      </c>
      <c r="L1627" s="79" t="s">
        <v>637</v>
      </c>
      <c r="M1627" s="79" t="s">
        <v>642</v>
      </c>
      <c r="N1627" s="80">
        <v>1</v>
      </c>
      <c r="O1627" s="80">
        <v>1</v>
      </c>
      <c r="P1627" s="80">
        <v>1</v>
      </c>
      <c r="Q1627" s="82">
        <v>0</v>
      </c>
      <c r="R1627" s="82">
        <v>1</v>
      </c>
      <c r="S1627" s="82">
        <v>1</v>
      </c>
      <c r="T1627" s="82">
        <v>1</v>
      </c>
      <c r="U1627" s="82">
        <v>0</v>
      </c>
      <c r="V1627" s="82">
        <v>0</v>
      </c>
      <c r="W1627" s="77">
        <v>2957066124.1100001</v>
      </c>
      <c r="X1627" s="77">
        <v>0</v>
      </c>
      <c r="Y1627" s="77">
        <v>0</v>
      </c>
      <c r="Z1627" s="77">
        <v>0</v>
      </c>
      <c r="AA1627" s="77">
        <v>0</v>
      </c>
      <c r="AB1627" s="77">
        <v>0</v>
      </c>
      <c r="AC1627" s="77">
        <v>0</v>
      </c>
      <c r="AD1627" s="77">
        <v>2957066124.1100001</v>
      </c>
      <c r="AE1627" s="142">
        <v>45296</v>
      </c>
      <c r="AF1627" s="141">
        <v>51322</v>
      </c>
      <c r="AG1627" s="84">
        <v>2957066124.1100001</v>
      </c>
      <c r="AH1627" s="84">
        <v>16.347222222222221</v>
      </c>
      <c r="AI1627" s="84">
        <v>16.5</v>
      </c>
      <c r="AJ1627" s="136">
        <v>1.2999999999999999E-2</v>
      </c>
      <c r="AK1627" s="79" t="s">
        <v>638</v>
      </c>
      <c r="AL1627" s="79" t="s">
        <v>568</v>
      </c>
      <c r="AM1627" s="130">
        <v>0</v>
      </c>
      <c r="AN1627" s="130">
        <v>0</v>
      </c>
      <c r="AO1627" s="130">
        <v>0</v>
      </c>
      <c r="AP1627" s="130">
        <v>0</v>
      </c>
      <c r="AQ1627" s="130">
        <v>80630712.886000007</v>
      </c>
      <c r="AR1627" s="130">
        <v>0</v>
      </c>
      <c r="AS1627" s="130">
        <v>0</v>
      </c>
      <c r="AT1627" s="130">
        <v>0</v>
      </c>
      <c r="AU1627" s="130">
        <v>0</v>
      </c>
      <c r="AV1627" s="130">
        <v>0</v>
      </c>
      <c r="AW1627" s="130">
        <v>81154812.518999994</v>
      </c>
      <c r="AX1627" s="130">
        <v>0</v>
      </c>
      <c r="AY1627" s="130">
        <v>0</v>
      </c>
      <c r="AZ1627" s="130">
        <v>0</v>
      </c>
      <c r="BA1627" s="130">
        <v>0</v>
      </c>
      <c r="BB1627" s="130">
        <v>0</v>
      </c>
      <c r="BC1627" s="130">
        <v>81682318.800999999</v>
      </c>
      <c r="BD1627" s="130">
        <v>0</v>
      </c>
      <c r="BE1627" s="130">
        <v>0</v>
      </c>
      <c r="BF1627" s="130">
        <v>0</v>
      </c>
      <c r="BG1627" s="130">
        <v>0</v>
      </c>
      <c r="BH1627" s="130">
        <v>0</v>
      </c>
      <c r="BI1627" s="22">
        <f t="shared" si="75"/>
        <v>80630712.886000007</v>
      </c>
      <c r="BJ1627" s="22">
        <f t="shared" si="76"/>
        <v>162837131.31999999</v>
      </c>
      <c r="BK1627" s="22">
        <f t="shared" si="77"/>
        <v>243467844.206</v>
      </c>
    </row>
    <row r="1628" spans="1:63" x14ac:dyDescent="0.35">
      <c r="A1628" s="23" t="s">
        <v>3277</v>
      </c>
      <c r="B1628" s="89" t="s">
        <v>3278</v>
      </c>
      <c r="C1628" s="80">
        <v>1</v>
      </c>
      <c r="D1628" s="80" t="s">
        <v>23</v>
      </c>
      <c r="E1628" s="79" t="s">
        <v>458</v>
      </c>
      <c r="F1628" s="79" t="s">
        <v>635</v>
      </c>
      <c r="G1628" s="79" t="s">
        <v>3279</v>
      </c>
      <c r="H1628" s="79" t="s">
        <v>3279</v>
      </c>
      <c r="I1628" s="79" t="s">
        <v>640</v>
      </c>
      <c r="J1628" s="79" t="s">
        <v>3280</v>
      </c>
      <c r="K1628" s="79" t="s">
        <v>70</v>
      </c>
      <c r="L1628" s="79" t="s">
        <v>637</v>
      </c>
      <c r="M1628" s="79" t="s">
        <v>646</v>
      </c>
      <c r="N1628" s="80">
        <v>1</v>
      </c>
      <c r="O1628" s="80">
        <v>1</v>
      </c>
      <c r="P1628" s="80">
        <v>1</v>
      </c>
      <c r="Q1628" s="82">
        <v>0</v>
      </c>
      <c r="R1628" s="82">
        <v>1</v>
      </c>
      <c r="S1628" s="82">
        <v>1</v>
      </c>
      <c r="T1628" s="82">
        <v>1</v>
      </c>
      <c r="U1628" s="82">
        <v>0</v>
      </c>
      <c r="V1628" s="82">
        <v>0</v>
      </c>
      <c r="W1628" s="77">
        <v>80000000</v>
      </c>
      <c r="X1628" s="77">
        <v>0</v>
      </c>
      <c r="Y1628" s="77">
        <v>0</v>
      </c>
      <c r="Z1628" s="77">
        <v>0</v>
      </c>
      <c r="AA1628" s="77">
        <v>0</v>
      </c>
      <c r="AB1628" s="77">
        <v>0</v>
      </c>
      <c r="AC1628" s="77">
        <v>0</v>
      </c>
      <c r="AD1628" s="77">
        <v>80000000</v>
      </c>
      <c r="AE1628" s="142">
        <v>45296</v>
      </c>
      <c r="AF1628" s="141">
        <v>51322</v>
      </c>
      <c r="AG1628" s="84">
        <v>80000000</v>
      </c>
      <c r="AH1628" s="84">
        <v>16.347222222222221</v>
      </c>
      <c r="AI1628" s="84">
        <v>16.5</v>
      </c>
      <c r="AJ1628" s="136">
        <v>1.2999999999999999E-2</v>
      </c>
      <c r="AK1628" s="79" t="s">
        <v>638</v>
      </c>
      <c r="AL1628" s="79" t="s">
        <v>70</v>
      </c>
      <c r="AM1628" s="130">
        <v>0</v>
      </c>
      <c r="AN1628" s="130">
        <v>0</v>
      </c>
      <c r="AO1628" s="130">
        <v>0</v>
      </c>
      <c r="AP1628" s="130">
        <v>0</v>
      </c>
      <c r="AQ1628" s="130">
        <v>2181370.5699999998</v>
      </c>
      <c r="AR1628" s="130">
        <v>0</v>
      </c>
      <c r="AS1628" s="130">
        <v>0</v>
      </c>
      <c r="AT1628" s="130">
        <v>0</v>
      </c>
      <c r="AU1628" s="130">
        <v>0</v>
      </c>
      <c r="AV1628" s="130">
        <v>0</v>
      </c>
      <c r="AW1628" s="130">
        <v>2195549.483</v>
      </c>
      <c r="AX1628" s="130">
        <v>0</v>
      </c>
      <c r="AY1628" s="130">
        <v>0</v>
      </c>
      <c r="AZ1628" s="130">
        <v>0</v>
      </c>
      <c r="BA1628" s="130">
        <v>0</v>
      </c>
      <c r="BB1628" s="130">
        <v>0</v>
      </c>
      <c r="BC1628" s="130">
        <v>2209820.5550000002</v>
      </c>
      <c r="BD1628" s="130">
        <v>0</v>
      </c>
      <c r="BE1628" s="130">
        <v>0</v>
      </c>
      <c r="BF1628" s="130">
        <v>0</v>
      </c>
      <c r="BG1628" s="130">
        <v>0</v>
      </c>
      <c r="BH1628" s="130">
        <v>0</v>
      </c>
      <c r="BI1628" s="22">
        <f t="shared" si="75"/>
        <v>2181370.5699999998</v>
      </c>
      <c r="BJ1628" s="22">
        <f t="shared" si="76"/>
        <v>4405370.0380000006</v>
      </c>
      <c r="BK1628" s="22">
        <f t="shared" si="77"/>
        <v>6586740.6080000009</v>
      </c>
    </row>
    <row r="1629" spans="1:63" x14ac:dyDescent="0.35">
      <c r="A1629" s="23" t="s">
        <v>3281</v>
      </c>
      <c r="B1629" s="89" t="s">
        <v>3282</v>
      </c>
      <c r="C1629" s="80">
        <v>1</v>
      </c>
      <c r="D1629" s="80" t="s">
        <v>23</v>
      </c>
      <c r="E1629" s="79" t="s">
        <v>458</v>
      </c>
      <c r="F1629" s="79" t="s">
        <v>635</v>
      </c>
      <c r="G1629" s="79" t="s">
        <v>3276</v>
      </c>
      <c r="H1629" s="79" t="s">
        <v>3276</v>
      </c>
      <c r="I1629" s="79" t="s">
        <v>640</v>
      </c>
      <c r="J1629" s="79" t="s">
        <v>641</v>
      </c>
      <c r="K1629" s="79" t="s">
        <v>568</v>
      </c>
      <c r="L1629" s="79" t="s">
        <v>637</v>
      </c>
      <c r="M1629" s="79" t="s">
        <v>642</v>
      </c>
      <c r="N1629" s="80">
        <v>1</v>
      </c>
      <c r="O1629" s="80">
        <v>1</v>
      </c>
      <c r="P1629" s="80">
        <v>1</v>
      </c>
      <c r="Q1629" s="82">
        <v>0</v>
      </c>
      <c r="R1629" s="82">
        <v>1</v>
      </c>
      <c r="S1629" s="82">
        <v>1</v>
      </c>
      <c r="T1629" s="82">
        <v>1</v>
      </c>
      <c r="U1629" s="82">
        <v>0</v>
      </c>
      <c r="V1629" s="82">
        <v>0</v>
      </c>
      <c r="W1629" s="77">
        <v>30538263.66</v>
      </c>
      <c r="X1629" s="77">
        <v>0</v>
      </c>
      <c r="Y1629" s="77">
        <v>0</v>
      </c>
      <c r="Z1629" s="77">
        <v>0</v>
      </c>
      <c r="AA1629" s="77">
        <v>0</v>
      </c>
      <c r="AB1629" s="77">
        <v>0</v>
      </c>
      <c r="AC1629" s="77">
        <v>0</v>
      </c>
      <c r="AD1629" s="77">
        <v>30538263.66</v>
      </c>
      <c r="AE1629" s="142">
        <v>45296</v>
      </c>
      <c r="AF1629" s="141">
        <v>46027</v>
      </c>
      <c r="AG1629" s="84">
        <v>30538263.660551053</v>
      </c>
      <c r="AH1629" s="84">
        <v>1.8472222222222223</v>
      </c>
      <c r="AI1629" s="84">
        <v>2</v>
      </c>
      <c r="AJ1629" s="136">
        <v>0</v>
      </c>
      <c r="AK1629" s="79" t="s">
        <v>638</v>
      </c>
      <c r="AL1629" s="79" t="s">
        <v>568</v>
      </c>
      <c r="AM1629" s="130">
        <v>0</v>
      </c>
      <c r="AN1629" s="130">
        <v>0</v>
      </c>
      <c r="AO1629" s="130">
        <v>0</v>
      </c>
      <c r="AP1629" s="130">
        <v>0</v>
      </c>
      <c r="AQ1629" s="130">
        <v>7634565.915</v>
      </c>
      <c r="AR1629" s="130">
        <v>0</v>
      </c>
      <c r="AS1629" s="130">
        <v>0</v>
      </c>
      <c r="AT1629" s="130">
        <v>0</v>
      </c>
      <c r="AU1629" s="130">
        <v>0</v>
      </c>
      <c r="AV1629" s="130">
        <v>0</v>
      </c>
      <c r="AW1629" s="130">
        <v>7634565.915</v>
      </c>
      <c r="AX1629" s="130">
        <v>0</v>
      </c>
      <c r="AY1629" s="130">
        <v>0</v>
      </c>
      <c r="AZ1629" s="130">
        <v>0</v>
      </c>
      <c r="BA1629" s="130">
        <v>0</v>
      </c>
      <c r="BB1629" s="130">
        <v>0</v>
      </c>
      <c r="BC1629" s="130">
        <v>7634565.915</v>
      </c>
      <c r="BD1629" s="130">
        <v>0</v>
      </c>
      <c r="BE1629" s="130">
        <v>0</v>
      </c>
      <c r="BF1629" s="130">
        <v>0</v>
      </c>
      <c r="BG1629" s="130">
        <v>0</v>
      </c>
      <c r="BH1629" s="130">
        <v>0</v>
      </c>
      <c r="BI1629" s="22">
        <f t="shared" si="75"/>
        <v>7634565.915</v>
      </c>
      <c r="BJ1629" s="22">
        <f t="shared" si="76"/>
        <v>15269131.83</v>
      </c>
      <c r="BK1629" s="22">
        <f t="shared" si="77"/>
        <v>22903697.745000001</v>
      </c>
    </row>
    <row r="1630" spans="1:63" x14ac:dyDescent="0.35">
      <c r="A1630" s="23" t="s">
        <v>3283</v>
      </c>
      <c r="B1630" s="89" t="s">
        <v>3284</v>
      </c>
      <c r="C1630" s="80">
        <v>1</v>
      </c>
      <c r="D1630" s="80" t="s">
        <v>23</v>
      </c>
      <c r="E1630" s="79" t="s">
        <v>458</v>
      </c>
      <c r="F1630" s="79" t="s">
        <v>635</v>
      </c>
      <c r="G1630" s="79" t="s">
        <v>3279</v>
      </c>
      <c r="H1630" s="79" t="s">
        <v>3279</v>
      </c>
      <c r="I1630" s="79" t="s">
        <v>640</v>
      </c>
      <c r="J1630" s="79" t="s">
        <v>3280</v>
      </c>
      <c r="K1630" s="79" t="s">
        <v>70</v>
      </c>
      <c r="L1630" s="79" t="s">
        <v>637</v>
      </c>
      <c r="M1630" s="79" t="s">
        <v>646</v>
      </c>
      <c r="N1630" s="80">
        <v>1</v>
      </c>
      <c r="O1630" s="80">
        <v>1</v>
      </c>
      <c r="P1630" s="80">
        <v>1</v>
      </c>
      <c r="Q1630" s="82">
        <v>0</v>
      </c>
      <c r="R1630" s="82">
        <v>1</v>
      </c>
      <c r="S1630" s="82">
        <v>1</v>
      </c>
      <c r="T1630" s="82">
        <v>1</v>
      </c>
      <c r="U1630" s="82">
        <v>0</v>
      </c>
      <c r="V1630" s="82">
        <v>0</v>
      </c>
      <c r="W1630" s="77">
        <v>1388400</v>
      </c>
      <c r="X1630" s="77">
        <v>0</v>
      </c>
      <c r="Y1630" s="77">
        <v>0</v>
      </c>
      <c r="Z1630" s="77">
        <v>0</v>
      </c>
      <c r="AA1630" s="77">
        <v>0</v>
      </c>
      <c r="AB1630" s="77">
        <v>0</v>
      </c>
      <c r="AC1630" s="77">
        <v>0</v>
      </c>
      <c r="AD1630" s="77">
        <v>1388400</v>
      </c>
      <c r="AE1630" s="142">
        <v>45296</v>
      </c>
      <c r="AF1630" s="141">
        <v>46027</v>
      </c>
      <c r="AG1630" s="84">
        <v>1388400</v>
      </c>
      <c r="AH1630" s="84">
        <v>1.8472222222222223</v>
      </c>
      <c r="AI1630" s="84">
        <v>2</v>
      </c>
      <c r="AJ1630" s="136">
        <v>0</v>
      </c>
      <c r="AK1630" s="79" t="s">
        <v>638</v>
      </c>
      <c r="AL1630" s="79" t="s">
        <v>70</v>
      </c>
      <c r="AM1630" s="130">
        <v>0</v>
      </c>
      <c r="AN1630" s="130">
        <v>0</v>
      </c>
      <c r="AO1630" s="130">
        <v>0</v>
      </c>
      <c r="AP1630" s="130">
        <v>0</v>
      </c>
      <c r="AQ1630" s="130">
        <v>347100</v>
      </c>
      <c r="AR1630" s="130">
        <v>0</v>
      </c>
      <c r="AS1630" s="130">
        <v>0</v>
      </c>
      <c r="AT1630" s="130">
        <v>0</v>
      </c>
      <c r="AU1630" s="130">
        <v>0</v>
      </c>
      <c r="AV1630" s="130">
        <v>0</v>
      </c>
      <c r="AW1630" s="130">
        <v>347100</v>
      </c>
      <c r="AX1630" s="130">
        <v>0</v>
      </c>
      <c r="AY1630" s="130">
        <v>0</v>
      </c>
      <c r="AZ1630" s="130">
        <v>0</v>
      </c>
      <c r="BA1630" s="130">
        <v>0</v>
      </c>
      <c r="BB1630" s="130">
        <v>0</v>
      </c>
      <c r="BC1630" s="130">
        <v>347100</v>
      </c>
      <c r="BD1630" s="130">
        <v>0</v>
      </c>
      <c r="BE1630" s="130">
        <v>0</v>
      </c>
      <c r="BF1630" s="130">
        <v>0</v>
      </c>
      <c r="BG1630" s="130">
        <v>0</v>
      </c>
      <c r="BH1630" s="130">
        <v>0</v>
      </c>
      <c r="BI1630" s="22">
        <f t="shared" si="75"/>
        <v>347100</v>
      </c>
      <c r="BJ1630" s="22">
        <f t="shared" si="76"/>
        <v>694200</v>
      </c>
      <c r="BK1630" s="22">
        <f t="shared" si="77"/>
        <v>1041300</v>
      </c>
    </row>
    <row r="1631" spans="1:63" x14ac:dyDescent="0.35">
      <c r="A1631" s="23" t="s">
        <v>3285</v>
      </c>
      <c r="B1631" s="89" t="s">
        <v>3286</v>
      </c>
      <c r="C1631" s="80">
        <v>1</v>
      </c>
      <c r="D1631" s="80" t="s">
        <v>23</v>
      </c>
      <c r="E1631" s="79" t="s">
        <v>458</v>
      </c>
      <c r="F1631" s="79" t="s">
        <v>635</v>
      </c>
      <c r="G1631" s="79" t="s">
        <v>643</v>
      </c>
      <c r="H1631" s="79" t="s">
        <v>648</v>
      </c>
      <c r="I1631" s="79" t="s">
        <v>640</v>
      </c>
      <c r="J1631" s="79" t="s">
        <v>649</v>
      </c>
      <c r="K1631" s="79" t="s">
        <v>87</v>
      </c>
      <c r="L1631" s="79" t="s">
        <v>637</v>
      </c>
      <c r="M1631" s="79" t="s">
        <v>650</v>
      </c>
      <c r="N1631" s="80">
        <v>1</v>
      </c>
      <c r="O1631" s="80">
        <v>1</v>
      </c>
      <c r="P1631" s="80">
        <v>1</v>
      </c>
      <c r="Q1631" s="82">
        <v>0</v>
      </c>
      <c r="R1631" s="82">
        <v>1</v>
      </c>
      <c r="S1631" s="82">
        <v>1</v>
      </c>
      <c r="T1631" s="82">
        <v>1</v>
      </c>
      <c r="U1631" s="82">
        <v>0</v>
      </c>
      <c r="V1631" s="82">
        <v>0</v>
      </c>
      <c r="W1631" s="77">
        <v>14682097.49</v>
      </c>
      <c r="X1631" s="77">
        <v>0</v>
      </c>
      <c r="Y1631" s="77">
        <v>0</v>
      </c>
      <c r="Z1631" s="77">
        <v>0</v>
      </c>
      <c r="AA1631" s="77">
        <v>0</v>
      </c>
      <c r="AB1631" s="77">
        <v>0</v>
      </c>
      <c r="AC1631" s="77">
        <v>0</v>
      </c>
      <c r="AD1631" s="77">
        <v>14682097.49</v>
      </c>
      <c r="AE1631" s="142">
        <v>44987</v>
      </c>
      <c r="AF1631" s="141">
        <v>46083</v>
      </c>
      <c r="AG1631" s="84">
        <v>14682097.49</v>
      </c>
      <c r="AH1631" s="84">
        <v>2.0055555555555555</v>
      </c>
      <c r="AI1631" s="84">
        <v>3</v>
      </c>
      <c r="AJ1631" s="136">
        <v>6.1652999999999999E-2</v>
      </c>
      <c r="AK1631" s="79" t="s">
        <v>651</v>
      </c>
      <c r="AL1631" s="79" t="s">
        <v>652</v>
      </c>
      <c r="AM1631" s="130">
        <v>0</v>
      </c>
      <c r="AN1631" s="130">
        <v>0</v>
      </c>
      <c r="AO1631" s="130">
        <v>0</v>
      </c>
      <c r="AP1631" s="130">
        <v>0</v>
      </c>
      <c r="AQ1631" s="130">
        <v>0</v>
      </c>
      <c r="AR1631" s="130">
        <v>0</v>
      </c>
      <c r="AS1631" s="130">
        <v>0</v>
      </c>
      <c r="AT1631" s="130">
        <v>0</v>
      </c>
      <c r="AU1631" s="130">
        <v>0</v>
      </c>
      <c r="AV1631" s="130">
        <v>0</v>
      </c>
      <c r="AW1631" s="130">
        <v>0</v>
      </c>
      <c r="AX1631" s="130">
        <v>0</v>
      </c>
      <c r="AY1631" s="130">
        <v>0</v>
      </c>
      <c r="AZ1631" s="130">
        <v>0</v>
      </c>
      <c r="BA1631" s="130">
        <v>0</v>
      </c>
      <c r="BB1631" s="130">
        <v>0</v>
      </c>
      <c r="BC1631" s="130">
        <v>0</v>
      </c>
      <c r="BD1631" s="130">
        <v>0</v>
      </c>
      <c r="BE1631" s="130">
        <v>0</v>
      </c>
      <c r="BF1631" s="130">
        <v>0</v>
      </c>
      <c r="BG1631" s="130">
        <v>0</v>
      </c>
      <c r="BH1631" s="130">
        <v>0</v>
      </c>
      <c r="BI1631" s="22">
        <f t="shared" si="75"/>
        <v>0</v>
      </c>
      <c r="BJ1631" s="22">
        <f t="shared" si="76"/>
        <v>0</v>
      </c>
      <c r="BK1631" s="22">
        <f t="shared" si="77"/>
        <v>0</v>
      </c>
    </row>
    <row r="1632" spans="1:63" x14ac:dyDescent="0.35">
      <c r="A1632" s="23" t="s">
        <v>3287</v>
      </c>
      <c r="B1632" s="89" t="s">
        <v>3288</v>
      </c>
      <c r="C1632" s="80">
        <v>1</v>
      </c>
      <c r="D1632" s="80" t="s">
        <v>23</v>
      </c>
      <c r="E1632" s="79" t="s">
        <v>458</v>
      </c>
      <c r="F1632" s="79" t="s">
        <v>635</v>
      </c>
      <c r="G1632" s="79" t="s">
        <v>643</v>
      </c>
      <c r="H1632" s="79" t="s">
        <v>648</v>
      </c>
      <c r="I1632" s="79" t="s">
        <v>640</v>
      </c>
      <c r="J1632" s="79" t="s">
        <v>649</v>
      </c>
      <c r="K1632" s="79" t="s">
        <v>87</v>
      </c>
      <c r="L1632" s="79" t="s">
        <v>637</v>
      </c>
      <c r="M1632" s="79" t="s">
        <v>650</v>
      </c>
      <c r="N1632" s="80">
        <v>1</v>
      </c>
      <c r="O1632" s="80">
        <v>1</v>
      </c>
      <c r="P1632" s="80">
        <v>1</v>
      </c>
      <c r="Q1632" s="82">
        <v>0</v>
      </c>
      <c r="R1632" s="82">
        <v>1</v>
      </c>
      <c r="S1632" s="82">
        <v>1</v>
      </c>
      <c r="T1632" s="82">
        <v>1</v>
      </c>
      <c r="U1632" s="82">
        <v>0</v>
      </c>
      <c r="V1632" s="82">
        <v>0</v>
      </c>
      <c r="W1632" s="77">
        <v>15269381.390000001</v>
      </c>
      <c r="X1632" s="77">
        <v>0</v>
      </c>
      <c r="Y1632" s="77">
        <v>0</v>
      </c>
      <c r="Z1632" s="77">
        <v>0</v>
      </c>
      <c r="AA1632" s="77">
        <v>0</v>
      </c>
      <c r="AB1632" s="77">
        <v>0</v>
      </c>
      <c r="AC1632" s="77">
        <v>0</v>
      </c>
      <c r="AD1632" s="77">
        <v>15269381.390000001</v>
      </c>
      <c r="AE1632" s="142">
        <v>44987</v>
      </c>
      <c r="AF1632" s="141">
        <v>46083</v>
      </c>
      <c r="AG1632" s="84">
        <v>15269381.390000001</v>
      </c>
      <c r="AH1632" s="84">
        <v>2.0055555555555555</v>
      </c>
      <c r="AI1632" s="84">
        <v>3</v>
      </c>
      <c r="AJ1632" s="136">
        <v>6.1652999999999999E-2</v>
      </c>
      <c r="AK1632" s="79" t="s">
        <v>651</v>
      </c>
      <c r="AL1632" s="79" t="s">
        <v>652</v>
      </c>
      <c r="AM1632" s="130">
        <v>0</v>
      </c>
      <c r="AN1632" s="130">
        <v>0</v>
      </c>
      <c r="AO1632" s="130">
        <v>0</v>
      </c>
      <c r="AP1632" s="130">
        <v>0</v>
      </c>
      <c r="AQ1632" s="130">
        <v>0</v>
      </c>
      <c r="AR1632" s="130">
        <v>0</v>
      </c>
      <c r="AS1632" s="130">
        <v>0</v>
      </c>
      <c r="AT1632" s="130">
        <v>0</v>
      </c>
      <c r="AU1632" s="130">
        <v>0</v>
      </c>
      <c r="AV1632" s="130">
        <v>0</v>
      </c>
      <c r="AW1632" s="130">
        <v>0</v>
      </c>
      <c r="AX1632" s="130">
        <v>0</v>
      </c>
      <c r="AY1632" s="130">
        <v>0</v>
      </c>
      <c r="AZ1632" s="130">
        <v>0</v>
      </c>
      <c r="BA1632" s="130">
        <v>0</v>
      </c>
      <c r="BB1632" s="130">
        <v>0</v>
      </c>
      <c r="BC1632" s="130">
        <v>0</v>
      </c>
      <c r="BD1632" s="130">
        <v>0</v>
      </c>
      <c r="BE1632" s="130">
        <v>0</v>
      </c>
      <c r="BF1632" s="130">
        <v>0</v>
      </c>
      <c r="BG1632" s="130">
        <v>0</v>
      </c>
      <c r="BH1632" s="130">
        <v>0</v>
      </c>
      <c r="BI1632" s="22">
        <f t="shared" si="75"/>
        <v>0</v>
      </c>
      <c r="BJ1632" s="22">
        <f t="shared" si="76"/>
        <v>0</v>
      </c>
      <c r="BK1632" s="22">
        <f t="shared" si="77"/>
        <v>0</v>
      </c>
    </row>
    <row r="1633" spans="1:63" x14ac:dyDescent="0.35">
      <c r="A1633" s="23" t="s">
        <v>3289</v>
      </c>
      <c r="B1633" s="89" t="s">
        <v>3290</v>
      </c>
      <c r="C1633" s="80">
        <v>1</v>
      </c>
      <c r="D1633" s="80" t="s">
        <v>23</v>
      </c>
      <c r="E1633" s="79" t="s">
        <v>458</v>
      </c>
      <c r="F1633" s="79" t="s">
        <v>635</v>
      </c>
      <c r="G1633" s="79" t="s">
        <v>643</v>
      </c>
      <c r="H1633" s="79" t="s">
        <v>648</v>
      </c>
      <c r="I1633" s="79" t="s">
        <v>640</v>
      </c>
      <c r="J1633" s="79" t="s">
        <v>649</v>
      </c>
      <c r="K1633" s="79" t="s">
        <v>87</v>
      </c>
      <c r="L1633" s="79" t="s">
        <v>637</v>
      </c>
      <c r="M1633" s="79" t="s">
        <v>650</v>
      </c>
      <c r="N1633" s="80">
        <v>1</v>
      </c>
      <c r="O1633" s="80">
        <v>1</v>
      </c>
      <c r="P1633" s="80">
        <v>1</v>
      </c>
      <c r="Q1633" s="82">
        <v>0</v>
      </c>
      <c r="R1633" s="82">
        <v>1</v>
      </c>
      <c r="S1633" s="82">
        <v>1</v>
      </c>
      <c r="T1633" s="82">
        <v>1</v>
      </c>
      <c r="U1633" s="82">
        <v>0</v>
      </c>
      <c r="V1633" s="82">
        <v>0</v>
      </c>
      <c r="W1633" s="77">
        <v>14094813.59</v>
      </c>
      <c r="X1633" s="77">
        <v>0</v>
      </c>
      <c r="Y1633" s="77">
        <v>0</v>
      </c>
      <c r="Z1633" s="77">
        <v>0</v>
      </c>
      <c r="AA1633" s="77">
        <v>0</v>
      </c>
      <c r="AB1633" s="77">
        <v>0</v>
      </c>
      <c r="AC1633" s="77">
        <v>0</v>
      </c>
      <c r="AD1633" s="77">
        <v>14094813.59</v>
      </c>
      <c r="AE1633" s="142">
        <v>44987</v>
      </c>
      <c r="AF1633" s="141">
        <v>46083</v>
      </c>
      <c r="AG1633" s="84">
        <v>14094813.59</v>
      </c>
      <c r="AH1633" s="84">
        <v>2.0055555555555555</v>
      </c>
      <c r="AI1633" s="84">
        <v>3</v>
      </c>
      <c r="AJ1633" s="136">
        <v>6.1652999999999999E-2</v>
      </c>
      <c r="AK1633" s="79" t="s">
        <v>651</v>
      </c>
      <c r="AL1633" s="79" t="s">
        <v>652</v>
      </c>
      <c r="AM1633" s="130">
        <v>0</v>
      </c>
      <c r="AN1633" s="130">
        <v>0</v>
      </c>
      <c r="AO1633" s="130">
        <v>0</v>
      </c>
      <c r="AP1633" s="130">
        <v>0</v>
      </c>
      <c r="AQ1633" s="130">
        <v>0</v>
      </c>
      <c r="AR1633" s="130">
        <v>0</v>
      </c>
      <c r="AS1633" s="130">
        <v>0</v>
      </c>
      <c r="AT1633" s="130">
        <v>0</v>
      </c>
      <c r="AU1633" s="130">
        <v>0</v>
      </c>
      <c r="AV1633" s="130">
        <v>0</v>
      </c>
      <c r="AW1633" s="130">
        <v>0</v>
      </c>
      <c r="AX1633" s="130">
        <v>0</v>
      </c>
      <c r="AY1633" s="130">
        <v>0</v>
      </c>
      <c r="AZ1633" s="130">
        <v>0</v>
      </c>
      <c r="BA1633" s="130">
        <v>0</v>
      </c>
      <c r="BB1633" s="130">
        <v>0</v>
      </c>
      <c r="BC1633" s="130">
        <v>0</v>
      </c>
      <c r="BD1633" s="130">
        <v>0</v>
      </c>
      <c r="BE1633" s="130">
        <v>0</v>
      </c>
      <c r="BF1633" s="130">
        <v>0</v>
      </c>
      <c r="BG1633" s="130">
        <v>0</v>
      </c>
      <c r="BH1633" s="130">
        <v>0</v>
      </c>
      <c r="BI1633" s="22">
        <f t="shared" si="75"/>
        <v>0</v>
      </c>
      <c r="BJ1633" s="22">
        <f t="shared" si="76"/>
        <v>0</v>
      </c>
      <c r="BK1633" s="22">
        <f t="shared" si="77"/>
        <v>0</v>
      </c>
    </row>
    <row r="1634" spans="1:63" x14ac:dyDescent="0.35">
      <c r="A1634" s="23" t="s">
        <v>3291</v>
      </c>
      <c r="B1634" s="89" t="s">
        <v>3292</v>
      </c>
      <c r="C1634" s="80">
        <v>1</v>
      </c>
      <c r="D1634" s="80" t="s">
        <v>23</v>
      </c>
      <c r="E1634" s="79" t="s">
        <v>458</v>
      </c>
      <c r="F1634" s="79" t="s">
        <v>635</v>
      </c>
      <c r="G1634" s="79" t="s">
        <v>643</v>
      </c>
      <c r="H1634" s="79" t="s">
        <v>648</v>
      </c>
      <c r="I1634" s="79" t="s">
        <v>640</v>
      </c>
      <c r="J1634" s="79" t="s">
        <v>649</v>
      </c>
      <c r="K1634" s="79" t="s">
        <v>87</v>
      </c>
      <c r="L1634" s="79" t="s">
        <v>637</v>
      </c>
      <c r="M1634" s="79" t="s">
        <v>650</v>
      </c>
      <c r="N1634" s="80">
        <v>1</v>
      </c>
      <c r="O1634" s="80">
        <v>1</v>
      </c>
      <c r="P1634" s="80">
        <v>1</v>
      </c>
      <c r="Q1634" s="82">
        <v>0</v>
      </c>
      <c r="R1634" s="82">
        <v>1</v>
      </c>
      <c r="S1634" s="82">
        <v>1</v>
      </c>
      <c r="T1634" s="82">
        <v>1</v>
      </c>
      <c r="U1634" s="82">
        <v>0</v>
      </c>
      <c r="V1634" s="82">
        <v>0</v>
      </c>
      <c r="W1634" s="77">
        <v>14679621.25</v>
      </c>
      <c r="X1634" s="77">
        <v>0</v>
      </c>
      <c r="Y1634" s="77">
        <v>0</v>
      </c>
      <c r="Z1634" s="77">
        <v>0</v>
      </c>
      <c r="AA1634" s="77">
        <v>0</v>
      </c>
      <c r="AB1634" s="77">
        <v>0</v>
      </c>
      <c r="AC1634" s="77">
        <v>0</v>
      </c>
      <c r="AD1634" s="77">
        <v>14679621.25</v>
      </c>
      <c r="AE1634" s="142">
        <v>44987</v>
      </c>
      <c r="AF1634" s="141">
        <v>46083</v>
      </c>
      <c r="AG1634" s="84">
        <v>14679621.25</v>
      </c>
      <c r="AH1634" s="84">
        <v>2.0055555555555555</v>
      </c>
      <c r="AI1634" s="84">
        <v>3</v>
      </c>
      <c r="AJ1634" s="136">
        <v>6.1652999999999999E-2</v>
      </c>
      <c r="AK1634" s="79" t="s">
        <v>651</v>
      </c>
      <c r="AL1634" s="79" t="s">
        <v>652</v>
      </c>
      <c r="AM1634" s="130">
        <v>0</v>
      </c>
      <c r="AN1634" s="130">
        <v>0</v>
      </c>
      <c r="AO1634" s="130">
        <v>0</v>
      </c>
      <c r="AP1634" s="130">
        <v>0</v>
      </c>
      <c r="AQ1634" s="130">
        <v>0</v>
      </c>
      <c r="AR1634" s="130">
        <v>0</v>
      </c>
      <c r="AS1634" s="130">
        <v>0</v>
      </c>
      <c r="AT1634" s="130">
        <v>0</v>
      </c>
      <c r="AU1634" s="130">
        <v>0</v>
      </c>
      <c r="AV1634" s="130">
        <v>0</v>
      </c>
      <c r="AW1634" s="130">
        <v>0</v>
      </c>
      <c r="AX1634" s="130">
        <v>0</v>
      </c>
      <c r="AY1634" s="130">
        <v>0</v>
      </c>
      <c r="AZ1634" s="130">
        <v>0</v>
      </c>
      <c r="BA1634" s="130">
        <v>0</v>
      </c>
      <c r="BB1634" s="130">
        <v>0</v>
      </c>
      <c r="BC1634" s="130">
        <v>0</v>
      </c>
      <c r="BD1634" s="130">
        <v>0</v>
      </c>
      <c r="BE1634" s="130">
        <v>0</v>
      </c>
      <c r="BF1634" s="130">
        <v>0</v>
      </c>
      <c r="BG1634" s="130">
        <v>0</v>
      </c>
      <c r="BH1634" s="130">
        <v>0</v>
      </c>
      <c r="BI1634" s="22">
        <f t="shared" si="75"/>
        <v>0</v>
      </c>
      <c r="BJ1634" s="22">
        <f t="shared" si="76"/>
        <v>0</v>
      </c>
      <c r="BK1634" s="22">
        <f t="shared" si="77"/>
        <v>0</v>
      </c>
    </row>
    <row r="1635" spans="1:63" x14ac:dyDescent="0.35">
      <c r="A1635" s="23" t="s">
        <v>3293</v>
      </c>
      <c r="B1635" s="89" t="s">
        <v>3294</v>
      </c>
      <c r="C1635" s="80">
        <v>1</v>
      </c>
      <c r="D1635" s="80" t="s">
        <v>23</v>
      </c>
      <c r="E1635" s="79" t="s">
        <v>458</v>
      </c>
      <c r="F1635" s="79" t="s">
        <v>635</v>
      </c>
      <c r="G1635" s="79" t="s">
        <v>643</v>
      </c>
      <c r="H1635" s="79" t="s">
        <v>648</v>
      </c>
      <c r="I1635" s="79" t="s">
        <v>640</v>
      </c>
      <c r="J1635" s="79" t="s">
        <v>649</v>
      </c>
      <c r="K1635" s="79" t="s">
        <v>87</v>
      </c>
      <c r="L1635" s="79" t="s">
        <v>637</v>
      </c>
      <c r="M1635" s="79" t="s">
        <v>650</v>
      </c>
      <c r="N1635" s="82">
        <v>1</v>
      </c>
      <c r="O1635" s="82">
        <v>1</v>
      </c>
      <c r="P1635" s="82">
        <v>1</v>
      </c>
      <c r="Q1635" s="82">
        <v>0</v>
      </c>
      <c r="R1635" s="82">
        <v>1</v>
      </c>
      <c r="S1635" s="82">
        <v>1</v>
      </c>
      <c r="T1635" s="82">
        <v>1</v>
      </c>
      <c r="U1635" s="82">
        <v>0</v>
      </c>
      <c r="V1635" s="82">
        <v>0</v>
      </c>
      <c r="W1635" s="77">
        <v>9786414.1699999999</v>
      </c>
      <c r="X1635" s="77">
        <v>0</v>
      </c>
      <c r="Y1635" s="77">
        <v>0</v>
      </c>
      <c r="Z1635" s="77">
        <v>0</v>
      </c>
      <c r="AA1635" s="77">
        <v>0</v>
      </c>
      <c r="AB1635" s="77">
        <v>0</v>
      </c>
      <c r="AC1635" s="77">
        <v>0</v>
      </c>
      <c r="AD1635" s="77">
        <v>9786414.1699999999</v>
      </c>
      <c r="AE1635" s="142">
        <v>44987</v>
      </c>
      <c r="AF1635" s="141">
        <v>46083</v>
      </c>
      <c r="AG1635" s="84">
        <v>9786414.1699999999</v>
      </c>
      <c r="AH1635" s="84">
        <v>2.0055555555555555</v>
      </c>
      <c r="AI1635" s="84">
        <v>3</v>
      </c>
      <c r="AJ1635" s="136">
        <v>6.1652999999999999E-2</v>
      </c>
      <c r="AK1635" s="79" t="s">
        <v>651</v>
      </c>
      <c r="AL1635" s="79" t="s">
        <v>652</v>
      </c>
      <c r="AM1635" s="130">
        <v>0</v>
      </c>
      <c r="AN1635" s="130">
        <v>0</v>
      </c>
      <c r="AO1635" s="130">
        <v>0</v>
      </c>
      <c r="AP1635" s="130">
        <v>0</v>
      </c>
      <c r="AQ1635" s="130">
        <v>0</v>
      </c>
      <c r="AR1635" s="130">
        <v>0</v>
      </c>
      <c r="AS1635" s="130">
        <v>0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0</v>
      </c>
      <c r="BI1635" s="22">
        <f t="shared" si="75"/>
        <v>0</v>
      </c>
      <c r="BJ1635" s="22">
        <f t="shared" si="76"/>
        <v>0</v>
      </c>
      <c r="BK1635" s="22">
        <f t="shared" si="77"/>
        <v>0</v>
      </c>
    </row>
    <row r="1636" spans="1:63" x14ac:dyDescent="0.35">
      <c r="A1636" s="23" t="s">
        <v>3295</v>
      </c>
      <c r="B1636" s="89" t="s">
        <v>3296</v>
      </c>
      <c r="C1636" s="80">
        <v>1</v>
      </c>
      <c r="D1636" s="80" t="s">
        <v>23</v>
      </c>
      <c r="E1636" s="79" t="s">
        <v>458</v>
      </c>
      <c r="F1636" s="79" t="s">
        <v>635</v>
      </c>
      <c r="G1636" s="79" t="s">
        <v>643</v>
      </c>
      <c r="H1636" s="79" t="s">
        <v>648</v>
      </c>
      <c r="I1636" s="79" t="s">
        <v>640</v>
      </c>
      <c r="J1636" s="79" t="s">
        <v>649</v>
      </c>
      <c r="K1636" s="79" t="s">
        <v>87</v>
      </c>
      <c r="L1636" s="79" t="s">
        <v>637</v>
      </c>
      <c r="M1636" s="79" t="s">
        <v>650</v>
      </c>
      <c r="N1636" s="82">
        <v>1</v>
      </c>
      <c r="O1636" s="82">
        <v>1</v>
      </c>
      <c r="P1636" s="82">
        <v>1</v>
      </c>
      <c r="Q1636" s="82">
        <v>0</v>
      </c>
      <c r="R1636" s="82">
        <v>1</v>
      </c>
      <c r="S1636" s="82">
        <v>1</v>
      </c>
      <c r="T1636" s="82">
        <v>1</v>
      </c>
      <c r="U1636" s="82">
        <v>0</v>
      </c>
      <c r="V1636" s="82">
        <v>0</v>
      </c>
      <c r="W1636" s="77">
        <v>10765055.58</v>
      </c>
      <c r="X1636" s="77">
        <v>0</v>
      </c>
      <c r="Y1636" s="77">
        <v>0</v>
      </c>
      <c r="Z1636" s="77">
        <v>0</v>
      </c>
      <c r="AA1636" s="77">
        <v>0</v>
      </c>
      <c r="AB1636" s="77">
        <v>0</v>
      </c>
      <c r="AC1636" s="77">
        <v>0</v>
      </c>
      <c r="AD1636" s="77">
        <v>10765055.58</v>
      </c>
      <c r="AE1636" s="142">
        <v>44987</v>
      </c>
      <c r="AF1636" s="141">
        <v>46083</v>
      </c>
      <c r="AG1636" s="84">
        <v>10765055.58</v>
      </c>
      <c r="AH1636" s="84">
        <v>2.0055555555555555</v>
      </c>
      <c r="AI1636" s="84">
        <v>3</v>
      </c>
      <c r="AJ1636" s="136">
        <v>6.1652999999999999E-2</v>
      </c>
      <c r="AK1636" s="79" t="s">
        <v>651</v>
      </c>
      <c r="AL1636" s="79" t="s">
        <v>652</v>
      </c>
      <c r="AM1636" s="130">
        <v>0</v>
      </c>
      <c r="AN1636" s="130">
        <v>0</v>
      </c>
      <c r="AO1636" s="130">
        <v>0</v>
      </c>
      <c r="AP1636" s="130">
        <v>0</v>
      </c>
      <c r="AQ1636" s="130">
        <v>0</v>
      </c>
      <c r="AR1636" s="130">
        <v>0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0</v>
      </c>
      <c r="BI1636" s="22">
        <f t="shared" si="75"/>
        <v>0</v>
      </c>
      <c r="BJ1636" s="22">
        <f t="shared" si="76"/>
        <v>0</v>
      </c>
      <c r="BK1636" s="22">
        <f t="shared" si="77"/>
        <v>0</v>
      </c>
    </row>
    <row r="1637" spans="1:63" x14ac:dyDescent="0.35">
      <c r="A1637" s="23" t="s">
        <v>3297</v>
      </c>
      <c r="B1637" s="89" t="s">
        <v>3298</v>
      </c>
      <c r="C1637" s="80">
        <v>1</v>
      </c>
      <c r="D1637" s="80" t="s">
        <v>23</v>
      </c>
      <c r="E1637" s="79" t="s">
        <v>458</v>
      </c>
      <c r="F1637" s="79" t="s">
        <v>635</v>
      </c>
      <c r="G1637" s="79" t="s">
        <v>55</v>
      </c>
      <c r="H1637" s="79" t="s">
        <v>648</v>
      </c>
      <c r="I1637" s="79" t="s">
        <v>636</v>
      </c>
      <c r="J1637" s="79" t="s">
        <v>649</v>
      </c>
      <c r="K1637" s="79" t="s">
        <v>583</v>
      </c>
      <c r="L1637" s="79" t="s">
        <v>637</v>
      </c>
      <c r="M1637" s="79" t="s">
        <v>650</v>
      </c>
      <c r="N1637" s="80">
        <v>1</v>
      </c>
      <c r="O1637" s="80">
        <v>1</v>
      </c>
      <c r="P1637" s="80">
        <v>1</v>
      </c>
      <c r="Q1637" s="82">
        <v>0</v>
      </c>
      <c r="R1637" s="82">
        <v>0</v>
      </c>
      <c r="S1637" s="82">
        <v>1</v>
      </c>
      <c r="T1637" s="82">
        <v>1</v>
      </c>
      <c r="U1637" s="82">
        <v>1</v>
      </c>
      <c r="V1637" s="82">
        <v>0</v>
      </c>
      <c r="W1637" s="77">
        <v>200000000</v>
      </c>
      <c r="X1637" s="77">
        <v>0</v>
      </c>
      <c r="Y1637" s="77">
        <v>0</v>
      </c>
      <c r="Z1637" s="77">
        <v>7826300</v>
      </c>
      <c r="AA1637" s="77">
        <v>0</v>
      </c>
      <c r="AB1637" s="77">
        <v>0</v>
      </c>
      <c r="AC1637" s="77">
        <v>0</v>
      </c>
      <c r="AD1637" s="77">
        <v>200000000</v>
      </c>
      <c r="AE1637" s="142">
        <v>44984</v>
      </c>
      <c r="AF1637" s="141">
        <v>48637</v>
      </c>
      <c r="AG1637" s="84">
        <v>200000000</v>
      </c>
      <c r="AH1637" s="84">
        <v>8.9916666666666671</v>
      </c>
      <c r="AI1637" s="84">
        <v>10</v>
      </c>
      <c r="AJ1637" s="136">
        <v>7.8262999999999999E-2</v>
      </c>
      <c r="AK1637" s="79" t="s">
        <v>651</v>
      </c>
      <c r="AL1637" s="79" t="s">
        <v>652</v>
      </c>
      <c r="AM1637" s="130">
        <v>0</v>
      </c>
      <c r="AN1637" s="130">
        <v>0</v>
      </c>
      <c r="AO1637" s="130">
        <v>0</v>
      </c>
      <c r="AP1637" s="130">
        <v>0</v>
      </c>
      <c r="AQ1637" s="130">
        <v>0</v>
      </c>
      <c r="AR1637" s="130">
        <v>0</v>
      </c>
      <c r="AS1637" s="130">
        <v>0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0</v>
      </c>
      <c r="BI1637" s="22">
        <f t="shared" si="75"/>
        <v>0</v>
      </c>
      <c r="BJ1637" s="22">
        <f t="shared" si="76"/>
        <v>0</v>
      </c>
      <c r="BK1637" s="22">
        <f t="shared" si="77"/>
        <v>0</v>
      </c>
    </row>
    <row r="1638" spans="1:63" x14ac:dyDescent="0.35">
      <c r="A1638" s="23" t="s">
        <v>3299</v>
      </c>
      <c r="B1638" s="89" t="s">
        <v>3300</v>
      </c>
      <c r="C1638" s="80">
        <v>1</v>
      </c>
      <c r="D1638" s="80" t="s">
        <v>23</v>
      </c>
      <c r="E1638" s="79" t="s">
        <v>458</v>
      </c>
      <c r="F1638" s="79" t="s">
        <v>635</v>
      </c>
      <c r="G1638" s="79" t="s">
        <v>647</v>
      </c>
      <c r="H1638" s="79" t="s">
        <v>648</v>
      </c>
      <c r="I1638" s="79" t="s">
        <v>636</v>
      </c>
      <c r="J1638" s="79" t="s">
        <v>649</v>
      </c>
      <c r="K1638" s="79" t="s">
        <v>1141</v>
      </c>
      <c r="L1638" s="79" t="s">
        <v>637</v>
      </c>
      <c r="M1638" s="79" t="s">
        <v>650</v>
      </c>
      <c r="N1638" s="80">
        <v>1</v>
      </c>
      <c r="O1638" s="80">
        <v>1</v>
      </c>
      <c r="P1638" s="80">
        <v>1</v>
      </c>
      <c r="Q1638" s="82">
        <v>0</v>
      </c>
      <c r="R1638" s="82">
        <v>0</v>
      </c>
      <c r="S1638" s="82">
        <v>1</v>
      </c>
      <c r="T1638" s="82">
        <v>1</v>
      </c>
      <c r="U1638" s="82">
        <v>1</v>
      </c>
      <c r="V1638" s="82">
        <v>0</v>
      </c>
      <c r="W1638" s="77">
        <v>4677691.78</v>
      </c>
      <c r="X1638" s="77">
        <v>0</v>
      </c>
      <c r="Y1638" s="77">
        <v>7612.83</v>
      </c>
      <c r="Z1638" s="77">
        <v>1109.6300000000001</v>
      </c>
      <c r="AA1638" s="77">
        <v>0</v>
      </c>
      <c r="AB1638" s="77">
        <v>0</v>
      </c>
      <c r="AC1638" s="77">
        <v>0</v>
      </c>
      <c r="AD1638" s="77">
        <v>4670078.95</v>
      </c>
      <c r="AE1638" s="142">
        <v>45322</v>
      </c>
      <c r="AF1638" s="141">
        <v>48802</v>
      </c>
      <c r="AG1638" s="84">
        <v>4677691.78</v>
      </c>
      <c r="AH1638" s="84">
        <v>9.5861111111111104</v>
      </c>
      <c r="AI1638" s="84">
        <v>9.6666666666666661</v>
      </c>
      <c r="AJ1638" s="136">
        <v>8.5398000000000002E-2</v>
      </c>
      <c r="AK1638" s="79" t="s">
        <v>651</v>
      </c>
      <c r="AL1638" s="79" t="s">
        <v>652</v>
      </c>
      <c r="AM1638" s="130">
        <v>61964.04</v>
      </c>
      <c r="AN1638" s="130">
        <v>35160.32</v>
      </c>
      <c r="AO1638" s="130">
        <v>43056.68</v>
      </c>
      <c r="AP1638" s="130">
        <v>35671.120000000003</v>
      </c>
      <c r="AQ1638" s="130">
        <v>35925.03</v>
      </c>
      <c r="AR1638" s="130">
        <v>36180.75</v>
      </c>
      <c r="AS1638" s="130">
        <v>36438.29</v>
      </c>
      <c r="AT1638" s="130">
        <v>36697.660000000003</v>
      </c>
      <c r="AU1638" s="130">
        <v>36958.879999999997</v>
      </c>
      <c r="AV1638" s="130">
        <v>37221.96</v>
      </c>
      <c r="AW1638" s="130">
        <v>37486.910000000003</v>
      </c>
      <c r="AX1638" s="130">
        <v>37753.75</v>
      </c>
      <c r="AY1638" s="130">
        <v>38022.480000000003</v>
      </c>
      <c r="AZ1638" s="130">
        <v>38293.129999999997</v>
      </c>
      <c r="BA1638" s="130">
        <v>38565.699999999997</v>
      </c>
      <c r="BB1638" s="130">
        <v>38840.230000000003</v>
      </c>
      <c r="BC1638" s="130">
        <v>39116.69</v>
      </c>
      <c r="BD1638" s="130">
        <v>39395.14</v>
      </c>
      <c r="BE1638" s="130">
        <v>39675.56</v>
      </c>
      <c r="BF1638" s="130">
        <v>39957.97</v>
      </c>
      <c r="BG1638" s="130">
        <v>40242.400000000001</v>
      </c>
      <c r="BH1638" s="130">
        <v>40528.85</v>
      </c>
      <c r="BI1638" s="22">
        <f t="shared" si="75"/>
        <v>395274.73000000004</v>
      </c>
      <c r="BJ1638" s="22">
        <f t="shared" si="76"/>
        <v>467878.81000000006</v>
      </c>
      <c r="BK1638" s="22">
        <f t="shared" si="77"/>
        <v>863153.54</v>
      </c>
    </row>
    <row r="1639" spans="1:63" x14ac:dyDescent="0.35">
      <c r="A1639" s="23" t="s">
        <v>3301</v>
      </c>
      <c r="B1639" s="89" t="s">
        <v>3302</v>
      </c>
      <c r="C1639" s="80">
        <v>1</v>
      </c>
      <c r="D1639" s="80" t="s">
        <v>23</v>
      </c>
      <c r="E1639" s="79" t="s">
        <v>458</v>
      </c>
      <c r="F1639" s="79" t="s">
        <v>635</v>
      </c>
      <c r="G1639" s="79" t="s">
        <v>647</v>
      </c>
      <c r="H1639" s="79" t="s">
        <v>648</v>
      </c>
      <c r="I1639" s="79" t="s">
        <v>636</v>
      </c>
      <c r="J1639" s="79" t="s">
        <v>649</v>
      </c>
      <c r="K1639" s="79" t="s">
        <v>3303</v>
      </c>
      <c r="L1639" s="79" t="s">
        <v>637</v>
      </c>
      <c r="M1639" s="79" t="s">
        <v>650</v>
      </c>
      <c r="N1639" s="80">
        <v>1</v>
      </c>
      <c r="O1639" s="80">
        <v>1</v>
      </c>
      <c r="P1639" s="80">
        <v>1</v>
      </c>
      <c r="Q1639" s="82">
        <v>0</v>
      </c>
      <c r="R1639" s="82">
        <v>0</v>
      </c>
      <c r="S1639" s="82">
        <v>1</v>
      </c>
      <c r="T1639" s="82">
        <v>1</v>
      </c>
      <c r="U1639" s="82">
        <v>1</v>
      </c>
      <c r="V1639" s="82">
        <v>0</v>
      </c>
      <c r="W1639" s="77">
        <v>5219359.88</v>
      </c>
      <c r="X1639" s="77">
        <v>0</v>
      </c>
      <c r="Y1639" s="77">
        <v>116791.03999999999</v>
      </c>
      <c r="Z1639" s="77">
        <v>13518.75</v>
      </c>
      <c r="AA1639" s="77">
        <v>0</v>
      </c>
      <c r="AB1639" s="77">
        <v>0</v>
      </c>
      <c r="AC1639" s="77">
        <v>0</v>
      </c>
      <c r="AD1639" s="77">
        <v>5102568.84</v>
      </c>
      <c r="AE1639" s="142">
        <v>45322</v>
      </c>
      <c r="AF1639" s="141">
        <v>46713</v>
      </c>
      <c r="AG1639" s="84">
        <v>5219359.879999999</v>
      </c>
      <c r="AH1639" s="84">
        <v>3.7833333333333332</v>
      </c>
      <c r="AI1639" s="84">
        <v>3.8638888888888889</v>
      </c>
      <c r="AJ1639" s="136">
        <v>8.4766999999999995E-2</v>
      </c>
      <c r="AK1639" s="79" t="s">
        <v>651</v>
      </c>
      <c r="AL1639" s="79" t="s">
        <v>652</v>
      </c>
      <c r="AM1639" s="130">
        <v>94265.48</v>
      </c>
      <c r="AN1639" s="130">
        <v>94931.37</v>
      </c>
      <c r="AO1639" s="130">
        <v>95601.96</v>
      </c>
      <c r="AP1639" s="130">
        <v>96277.29</v>
      </c>
      <c r="AQ1639" s="130">
        <v>96957.38</v>
      </c>
      <c r="AR1639" s="130">
        <v>97642.29</v>
      </c>
      <c r="AS1639" s="130">
        <v>98332.03</v>
      </c>
      <c r="AT1639" s="130">
        <v>99026.64</v>
      </c>
      <c r="AU1639" s="130">
        <v>99726.16</v>
      </c>
      <c r="AV1639" s="130">
        <v>100430.62</v>
      </c>
      <c r="AW1639" s="130">
        <v>101140.06</v>
      </c>
      <c r="AX1639" s="130">
        <v>101854.51</v>
      </c>
      <c r="AY1639" s="130">
        <v>102574</v>
      </c>
      <c r="AZ1639" s="130">
        <v>103298.58</v>
      </c>
      <c r="BA1639" s="130">
        <v>104028.28</v>
      </c>
      <c r="BB1639" s="130">
        <v>104763.13</v>
      </c>
      <c r="BC1639" s="130">
        <v>105503.17</v>
      </c>
      <c r="BD1639" s="130">
        <v>106248.44</v>
      </c>
      <c r="BE1639" s="130">
        <v>106998.97</v>
      </c>
      <c r="BF1639" s="130">
        <v>107754.81</v>
      </c>
      <c r="BG1639" s="130">
        <v>108515.98</v>
      </c>
      <c r="BH1639" s="130">
        <v>109282.54</v>
      </c>
      <c r="BI1639" s="22">
        <f t="shared" si="75"/>
        <v>973191.22000000009</v>
      </c>
      <c r="BJ1639" s="22">
        <f t="shared" si="76"/>
        <v>1261962.4700000002</v>
      </c>
      <c r="BK1639" s="22">
        <f t="shared" si="77"/>
        <v>2235153.6900000004</v>
      </c>
    </row>
    <row r="1640" spans="1:63" x14ac:dyDescent="0.35">
      <c r="A1640" s="23" t="s">
        <v>3304</v>
      </c>
      <c r="B1640" s="89" t="s">
        <v>3305</v>
      </c>
      <c r="C1640" s="80">
        <v>1</v>
      </c>
      <c r="D1640" s="80" t="s">
        <v>23</v>
      </c>
      <c r="E1640" s="79" t="s">
        <v>458</v>
      </c>
      <c r="F1640" s="79" t="s">
        <v>635</v>
      </c>
      <c r="G1640" s="79" t="s">
        <v>647</v>
      </c>
      <c r="H1640" s="79" t="s">
        <v>648</v>
      </c>
      <c r="I1640" s="79" t="s">
        <v>636</v>
      </c>
      <c r="J1640" s="79" t="s">
        <v>649</v>
      </c>
      <c r="K1640" s="79" t="s">
        <v>3306</v>
      </c>
      <c r="L1640" s="79" t="s">
        <v>637</v>
      </c>
      <c r="M1640" s="79" t="s">
        <v>650</v>
      </c>
      <c r="N1640" s="80">
        <v>1</v>
      </c>
      <c r="O1640" s="80">
        <v>1</v>
      </c>
      <c r="P1640" s="80">
        <v>1</v>
      </c>
      <c r="Q1640" s="82">
        <v>0</v>
      </c>
      <c r="R1640" s="82">
        <v>0</v>
      </c>
      <c r="S1640" s="82">
        <v>1</v>
      </c>
      <c r="T1640" s="82">
        <v>1</v>
      </c>
      <c r="U1640" s="82">
        <v>1</v>
      </c>
      <c r="V1640" s="82">
        <v>0</v>
      </c>
      <c r="W1640" s="77">
        <v>1340324.05</v>
      </c>
      <c r="X1640" s="77">
        <v>0</v>
      </c>
      <c r="Y1640" s="77">
        <v>16469.18</v>
      </c>
      <c r="Z1640" s="77">
        <v>7718.29</v>
      </c>
      <c r="AA1640" s="77">
        <v>0</v>
      </c>
      <c r="AB1640" s="77">
        <v>0</v>
      </c>
      <c r="AC1640" s="77">
        <v>0</v>
      </c>
      <c r="AD1640" s="77">
        <v>1323854.8700000001</v>
      </c>
      <c r="AE1640" s="142">
        <v>45322</v>
      </c>
      <c r="AF1640" s="141">
        <v>47417</v>
      </c>
      <c r="AG1640" s="84">
        <v>1340324.05</v>
      </c>
      <c r="AH1640" s="84">
        <v>5.7388888888888889</v>
      </c>
      <c r="AI1640" s="84">
        <v>5.8194444444444446</v>
      </c>
      <c r="AJ1640" s="136">
        <v>8.2922999999999997E-2</v>
      </c>
      <c r="AK1640" s="79" t="s">
        <v>651</v>
      </c>
      <c r="AL1640" s="79" t="s">
        <v>652</v>
      </c>
      <c r="AM1640" s="130">
        <v>15039.33</v>
      </c>
      <c r="AN1640" s="130">
        <v>15143.25</v>
      </c>
      <c r="AO1640" s="130">
        <v>15247.89</v>
      </c>
      <c r="AP1640" s="130">
        <v>15353.27</v>
      </c>
      <c r="AQ1640" s="130">
        <v>15459.35</v>
      </c>
      <c r="AR1640" s="130">
        <v>15566.19</v>
      </c>
      <c r="AS1640" s="130">
        <v>15673.75</v>
      </c>
      <c r="AT1640" s="130">
        <v>15782.07</v>
      </c>
      <c r="AU1640" s="130">
        <v>15891.12</v>
      </c>
      <c r="AV1640" s="130">
        <v>16000.94</v>
      </c>
      <c r="AW1640" s="130">
        <v>16111.5</v>
      </c>
      <c r="AX1640" s="130">
        <v>16222.84</v>
      </c>
      <c r="AY1640" s="130">
        <v>16334.93</v>
      </c>
      <c r="AZ1640" s="130">
        <v>16447.82</v>
      </c>
      <c r="BA1640" s="130">
        <v>16561.48</v>
      </c>
      <c r="BB1640" s="130">
        <v>16675.91</v>
      </c>
      <c r="BC1640" s="130">
        <v>16791.16</v>
      </c>
      <c r="BD1640" s="130">
        <v>16907.189999999999</v>
      </c>
      <c r="BE1640" s="130">
        <v>17024.009999999998</v>
      </c>
      <c r="BF1640" s="130">
        <v>17141.66</v>
      </c>
      <c r="BG1640" s="130">
        <v>17260.11</v>
      </c>
      <c r="BH1640" s="130">
        <v>17379.39</v>
      </c>
      <c r="BI1640" s="22">
        <f t="shared" si="75"/>
        <v>155157.16</v>
      </c>
      <c r="BJ1640" s="22">
        <f t="shared" si="76"/>
        <v>200858.00000000006</v>
      </c>
      <c r="BK1640" s="22">
        <f t="shared" si="77"/>
        <v>356015.16000000003</v>
      </c>
    </row>
    <row r="1641" spans="1:63" x14ac:dyDescent="0.35">
      <c r="A1641" s="23" t="s">
        <v>3307</v>
      </c>
      <c r="B1641" s="89" t="s">
        <v>3308</v>
      </c>
      <c r="C1641" s="80">
        <v>1</v>
      </c>
      <c r="D1641" s="80" t="s">
        <v>23</v>
      </c>
      <c r="E1641" s="79" t="s">
        <v>458</v>
      </c>
      <c r="F1641" s="79" t="s">
        <v>635</v>
      </c>
      <c r="G1641" s="79" t="s">
        <v>647</v>
      </c>
      <c r="H1641" s="79" t="s">
        <v>648</v>
      </c>
      <c r="I1641" s="79" t="s">
        <v>636</v>
      </c>
      <c r="J1641" s="79" t="s">
        <v>649</v>
      </c>
      <c r="K1641" s="79" t="s">
        <v>3306</v>
      </c>
      <c r="L1641" s="79" t="s">
        <v>637</v>
      </c>
      <c r="M1641" s="79" t="s">
        <v>650</v>
      </c>
      <c r="N1641" s="80">
        <v>1</v>
      </c>
      <c r="O1641" s="80">
        <v>1</v>
      </c>
      <c r="P1641" s="80">
        <v>1</v>
      </c>
      <c r="Q1641" s="82">
        <v>0</v>
      </c>
      <c r="R1641" s="82">
        <v>0</v>
      </c>
      <c r="S1641" s="82">
        <v>1</v>
      </c>
      <c r="T1641" s="82">
        <v>1</v>
      </c>
      <c r="U1641" s="82">
        <v>1</v>
      </c>
      <c r="V1641" s="82">
        <v>0</v>
      </c>
      <c r="W1641" s="77">
        <v>7305769.0899999999</v>
      </c>
      <c r="X1641" s="77">
        <v>0</v>
      </c>
      <c r="Y1641" s="77">
        <v>0</v>
      </c>
      <c r="Z1641" s="77">
        <v>0</v>
      </c>
      <c r="AA1641" s="77">
        <v>0</v>
      </c>
      <c r="AB1641" s="77">
        <v>0</v>
      </c>
      <c r="AC1641" s="77">
        <v>0</v>
      </c>
      <c r="AD1641" s="77">
        <v>7305769.0899999999</v>
      </c>
      <c r="AE1641" s="142">
        <v>44987</v>
      </c>
      <c r="AF1641" s="141">
        <v>46083</v>
      </c>
      <c r="AG1641" s="84">
        <v>7305769.0899999999</v>
      </c>
      <c r="AH1641" s="84">
        <v>2.0055555555555555</v>
      </c>
      <c r="AI1641" s="84">
        <v>3</v>
      </c>
      <c r="AJ1641" s="136">
        <v>6.1652999999999999E-2</v>
      </c>
      <c r="AK1641" s="79" t="s">
        <v>651</v>
      </c>
      <c r="AL1641" s="79" t="s">
        <v>652</v>
      </c>
      <c r="AM1641" s="130">
        <v>0</v>
      </c>
      <c r="AN1641" s="130">
        <v>0</v>
      </c>
      <c r="AO1641" s="130">
        <v>0</v>
      </c>
      <c r="AP1641" s="130">
        <v>0</v>
      </c>
      <c r="AQ1641" s="130">
        <v>0</v>
      </c>
      <c r="AR1641" s="130">
        <v>0</v>
      </c>
      <c r="AS1641" s="130">
        <v>0</v>
      </c>
      <c r="AT1641" s="130">
        <v>0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0</v>
      </c>
      <c r="BI1641" s="22">
        <f t="shared" si="75"/>
        <v>0</v>
      </c>
      <c r="BJ1641" s="22">
        <f t="shared" si="76"/>
        <v>0</v>
      </c>
      <c r="BK1641" s="22">
        <f t="shared" si="77"/>
        <v>0</v>
      </c>
    </row>
    <row r="1642" spans="1:63" x14ac:dyDescent="0.35">
      <c r="A1642" s="23" t="s">
        <v>3309</v>
      </c>
      <c r="B1642" s="89" t="s">
        <v>3310</v>
      </c>
      <c r="C1642" s="80">
        <v>1</v>
      </c>
      <c r="D1642" s="80" t="s">
        <v>23</v>
      </c>
      <c r="E1642" s="79" t="s">
        <v>458</v>
      </c>
      <c r="F1642" s="79" t="s">
        <v>635</v>
      </c>
      <c r="G1642" s="79" t="s">
        <v>647</v>
      </c>
      <c r="H1642" s="79" t="s">
        <v>648</v>
      </c>
      <c r="I1642" s="79" t="s">
        <v>636</v>
      </c>
      <c r="J1642" s="79" t="s">
        <v>649</v>
      </c>
      <c r="K1642" s="79" t="s">
        <v>119</v>
      </c>
      <c r="L1642" s="79" t="s">
        <v>637</v>
      </c>
      <c r="M1642" s="79" t="s">
        <v>650</v>
      </c>
      <c r="N1642" s="80">
        <v>1</v>
      </c>
      <c r="O1642" s="80">
        <v>1</v>
      </c>
      <c r="P1642" s="80">
        <v>1</v>
      </c>
      <c r="Q1642" s="82">
        <v>0</v>
      </c>
      <c r="R1642" s="82">
        <v>0</v>
      </c>
      <c r="S1642" s="82">
        <v>1</v>
      </c>
      <c r="T1642" s="82">
        <v>1</v>
      </c>
      <c r="U1642" s="82">
        <v>1</v>
      </c>
      <c r="V1642" s="82">
        <v>0</v>
      </c>
      <c r="W1642" s="77">
        <v>2412354.96</v>
      </c>
      <c r="X1642" s="77">
        <v>0</v>
      </c>
      <c r="Y1642" s="77">
        <v>90073.600000000006</v>
      </c>
      <c r="Z1642" s="77">
        <v>3963.45</v>
      </c>
      <c r="AA1642" s="77">
        <v>0</v>
      </c>
      <c r="AB1642" s="77">
        <v>0</v>
      </c>
      <c r="AC1642" s="77">
        <v>0</v>
      </c>
      <c r="AD1642" s="77">
        <v>2322281.36</v>
      </c>
      <c r="AE1642" s="142">
        <v>45322</v>
      </c>
      <c r="AF1642" s="141">
        <v>46140</v>
      </c>
      <c r="AG1642" s="84">
        <v>2412354.9600000009</v>
      </c>
      <c r="AH1642" s="84">
        <v>2.1916666666666669</v>
      </c>
      <c r="AI1642" s="84">
        <v>2.2722222222222221</v>
      </c>
      <c r="AJ1642" s="136">
        <v>7.3934E-2</v>
      </c>
      <c r="AK1642" s="79" t="s">
        <v>651</v>
      </c>
      <c r="AL1642" s="79" t="s">
        <v>652</v>
      </c>
      <c r="AM1642" s="130">
        <v>78632.39</v>
      </c>
      <c r="AN1642" s="130">
        <v>79168.210000000006</v>
      </c>
      <c r="AO1642" s="130">
        <v>79707.7</v>
      </c>
      <c r="AP1642" s="130">
        <v>80250.86</v>
      </c>
      <c r="AQ1642" s="130">
        <v>80797.710000000006</v>
      </c>
      <c r="AR1642" s="130">
        <v>81348.289999999994</v>
      </c>
      <c r="AS1642" s="130">
        <v>81902.63</v>
      </c>
      <c r="AT1642" s="130">
        <v>82460.75</v>
      </c>
      <c r="AU1642" s="130">
        <v>83022.66</v>
      </c>
      <c r="AV1642" s="130">
        <v>83588.41</v>
      </c>
      <c r="AW1642" s="130">
        <v>84158.01</v>
      </c>
      <c r="AX1642" s="130">
        <v>84731.49</v>
      </c>
      <c r="AY1642" s="130">
        <v>85308.89</v>
      </c>
      <c r="AZ1642" s="130">
        <v>85890.21</v>
      </c>
      <c r="BA1642" s="130">
        <v>86475.49</v>
      </c>
      <c r="BB1642" s="130">
        <v>87064.77</v>
      </c>
      <c r="BC1642" s="130">
        <v>87658.06</v>
      </c>
      <c r="BD1642" s="130">
        <v>177112.19</v>
      </c>
      <c r="BE1642" s="130">
        <v>89462.3</v>
      </c>
      <c r="BF1642" s="130">
        <v>90071.93</v>
      </c>
      <c r="BG1642" s="130">
        <v>90685.71</v>
      </c>
      <c r="BH1642" s="130">
        <v>91303.679999999993</v>
      </c>
      <c r="BI1642" s="22">
        <f t="shared" si="75"/>
        <v>810879.6100000001</v>
      </c>
      <c r="BJ1642" s="22">
        <f t="shared" si="76"/>
        <v>1139922.73</v>
      </c>
      <c r="BK1642" s="22">
        <f t="shared" si="77"/>
        <v>1950802.34</v>
      </c>
    </row>
    <row r="1643" spans="1:63" x14ac:dyDescent="0.35">
      <c r="A1643" s="23" t="s">
        <v>3311</v>
      </c>
      <c r="B1643" s="89" t="s">
        <v>3312</v>
      </c>
      <c r="C1643" s="80">
        <v>1</v>
      </c>
      <c r="D1643" s="80" t="s">
        <v>23</v>
      </c>
      <c r="E1643" s="79" t="s">
        <v>458</v>
      </c>
      <c r="F1643" s="79" t="s">
        <v>635</v>
      </c>
      <c r="G1643" s="79" t="s">
        <v>647</v>
      </c>
      <c r="H1643" s="79" t="s">
        <v>648</v>
      </c>
      <c r="I1643" s="79" t="s">
        <v>636</v>
      </c>
      <c r="J1643" s="79" t="s">
        <v>649</v>
      </c>
      <c r="K1643" s="79" t="s">
        <v>3313</v>
      </c>
      <c r="L1643" s="79" t="s">
        <v>637</v>
      </c>
      <c r="M1643" s="79" t="s">
        <v>650</v>
      </c>
      <c r="N1643" s="80">
        <v>1</v>
      </c>
      <c r="O1643" s="80">
        <v>1</v>
      </c>
      <c r="P1643" s="80">
        <v>1</v>
      </c>
      <c r="Q1643" s="82">
        <v>0</v>
      </c>
      <c r="R1643" s="82">
        <v>0</v>
      </c>
      <c r="S1643" s="82">
        <v>1</v>
      </c>
      <c r="T1643" s="82">
        <v>1</v>
      </c>
      <c r="U1643" s="82">
        <v>1</v>
      </c>
      <c r="V1643" s="82">
        <v>0</v>
      </c>
      <c r="W1643" s="77">
        <v>9652458.2400000002</v>
      </c>
      <c r="X1643" s="77">
        <v>0</v>
      </c>
      <c r="Y1643" s="77">
        <v>52894.239999999998</v>
      </c>
      <c r="Z1643" s="77">
        <v>66709.240000000005</v>
      </c>
      <c r="AA1643" s="77">
        <v>0</v>
      </c>
      <c r="AB1643" s="77">
        <v>0</v>
      </c>
      <c r="AC1643" s="77">
        <v>0</v>
      </c>
      <c r="AD1643" s="77">
        <v>9599564</v>
      </c>
      <c r="AE1643" s="142">
        <v>45322</v>
      </c>
      <c r="AF1643" s="141">
        <v>48921</v>
      </c>
      <c r="AG1643" s="84">
        <v>9652458.2400000002</v>
      </c>
      <c r="AH1643" s="84">
        <v>9.9166666666666661</v>
      </c>
      <c r="AI1643" s="84">
        <v>9.9972222222222218</v>
      </c>
      <c r="AJ1643" s="136">
        <v>8.5975999999999997E-2</v>
      </c>
      <c r="AK1643" s="79" t="s">
        <v>651</v>
      </c>
      <c r="AL1643" s="79" t="s">
        <v>652</v>
      </c>
      <c r="AM1643" s="130">
        <v>50401.67</v>
      </c>
      <c r="AN1643" s="130">
        <v>50868.95</v>
      </c>
      <c r="AO1643" s="130">
        <v>51340.55</v>
      </c>
      <c r="AP1643" s="130">
        <v>51816.54</v>
      </c>
      <c r="AQ1643" s="130">
        <v>52296.93</v>
      </c>
      <c r="AR1643" s="130">
        <v>52781.78</v>
      </c>
      <c r="AS1643" s="130">
        <v>53271.11</v>
      </c>
      <c r="AT1643" s="130">
        <v>53765</v>
      </c>
      <c r="AU1643" s="130">
        <v>54263.45</v>
      </c>
      <c r="AV1643" s="130">
        <v>54766.54</v>
      </c>
      <c r="AW1643" s="130">
        <v>55274.28</v>
      </c>
      <c r="AX1643" s="130">
        <v>55786.73</v>
      </c>
      <c r="AY1643" s="130">
        <v>56303.92</v>
      </c>
      <c r="AZ1643" s="130">
        <v>56825.93</v>
      </c>
      <c r="BA1643" s="130">
        <v>57352.76</v>
      </c>
      <c r="BB1643" s="130">
        <v>57884.480000000003</v>
      </c>
      <c r="BC1643" s="130">
        <v>58421.13</v>
      </c>
      <c r="BD1643" s="130">
        <v>58962.76</v>
      </c>
      <c r="BE1643" s="130">
        <v>59509.4</v>
      </c>
      <c r="BF1643" s="130">
        <v>60061.120000000003</v>
      </c>
      <c r="BG1643" s="130">
        <v>60617.96</v>
      </c>
      <c r="BH1643" s="130">
        <v>61179.93</v>
      </c>
      <c r="BI1643" s="22">
        <f t="shared" si="75"/>
        <v>525572.52</v>
      </c>
      <c r="BJ1643" s="22">
        <f t="shared" si="76"/>
        <v>698180.4</v>
      </c>
      <c r="BK1643" s="22">
        <f t="shared" si="77"/>
        <v>1223752.92</v>
      </c>
    </row>
    <row r="1644" spans="1:63" x14ac:dyDescent="0.35">
      <c r="A1644" s="23" t="s">
        <v>3314</v>
      </c>
      <c r="B1644" s="89" t="s">
        <v>3315</v>
      </c>
      <c r="C1644" s="80">
        <v>1</v>
      </c>
      <c r="D1644" s="80" t="s">
        <v>23</v>
      </c>
      <c r="E1644" s="79" t="s">
        <v>458</v>
      </c>
      <c r="F1644" s="79" t="s">
        <v>635</v>
      </c>
      <c r="G1644" s="79" t="s">
        <v>647</v>
      </c>
      <c r="H1644" s="79" t="s">
        <v>648</v>
      </c>
      <c r="I1644" s="79" t="s">
        <v>636</v>
      </c>
      <c r="J1644" s="79" t="s">
        <v>649</v>
      </c>
      <c r="K1644" s="79" t="s">
        <v>3316</v>
      </c>
      <c r="L1644" s="79" t="s">
        <v>637</v>
      </c>
      <c r="M1644" s="79" t="s">
        <v>650</v>
      </c>
      <c r="N1644" s="80">
        <v>1</v>
      </c>
      <c r="O1644" s="80">
        <v>1</v>
      </c>
      <c r="P1644" s="80">
        <v>1</v>
      </c>
      <c r="Q1644" s="82">
        <v>0</v>
      </c>
      <c r="R1644" s="82">
        <v>0</v>
      </c>
      <c r="S1644" s="82">
        <v>1</v>
      </c>
      <c r="T1644" s="82">
        <v>1</v>
      </c>
      <c r="U1644" s="82">
        <v>1</v>
      </c>
      <c r="V1644" s="82">
        <v>0</v>
      </c>
      <c r="W1644" s="77">
        <v>5073977.74</v>
      </c>
      <c r="X1644" s="77">
        <v>0</v>
      </c>
      <c r="Y1644" s="77">
        <v>154820.98000000001</v>
      </c>
      <c r="Z1644" s="77">
        <v>26899.31</v>
      </c>
      <c r="AA1644" s="77">
        <v>0</v>
      </c>
      <c r="AB1644" s="77">
        <v>0</v>
      </c>
      <c r="AC1644" s="77">
        <v>0</v>
      </c>
      <c r="AD1644" s="77">
        <v>4919156.76</v>
      </c>
      <c r="AE1644" s="142">
        <v>45322</v>
      </c>
      <c r="AF1644" s="141">
        <v>48074</v>
      </c>
      <c r="AG1644" s="84">
        <v>5073977.74</v>
      </c>
      <c r="AH1644" s="84">
        <v>7.5638888888888891</v>
      </c>
      <c r="AI1644" s="84">
        <v>7.6444444444444448</v>
      </c>
      <c r="AJ1644" s="136">
        <v>8.4176000000000001E-2</v>
      </c>
      <c r="AK1644" s="79" t="s">
        <v>651</v>
      </c>
      <c r="AL1644" s="79" t="s">
        <v>652</v>
      </c>
      <c r="AM1644" s="130">
        <v>147566.16</v>
      </c>
      <c r="AN1644" s="130">
        <v>148604.04</v>
      </c>
      <c r="AO1644" s="130">
        <v>149649.26</v>
      </c>
      <c r="AP1644" s="130">
        <v>150701.76000000001</v>
      </c>
      <c r="AQ1644" s="130">
        <v>108801</v>
      </c>
      <c r="AR1644" s="130">
        <v>124324.65</v>
      </c>
      <c r="AS1644" s="130">
        <v>110594.69</v>
      </c>
      <c r="AT1644" s="130">
        <v>111372.49</v>
      </c>
      <c r="AU1644" s="130">
        <v>112155.73</v>
      </c>
      <c r="AV1644" s="130">
        <v>112944.48</v>
      </c>
      <c r="AW1644" s="130">
        <v>129854.24</v>
      </c>
      <c r="AX1644" s="130">
        <v>98423.24</v>
      </c>
      <c r="AY1644" s="130">
        <v>115344.21</v>
      </c>
      <c r="AZ1644" s="130">
        <v>116155.37</v>
      </c>
      <c r="BA1644" s="130">
        <v>133412.5</v>
      </c>
      <c r="BB1644" s="130">
        <v>117877.53</v>
      </c>
      <c r="BC1644" s="130">
        <v>118706.54</v>
      </c>
      <c r="BD1644" s="130">
        <v>119541.34</v>
      </c>
      <c r="BE1644" s="130">
        <v>120382.06</v>
      </c>
      <c r="BF1644" s="130">
        <v>121228.66</v>
      </c>
      <c r="BG1644" s="130">
        <v>81525.710000000006</v>
      </c>
      <c r="BH1644" s="130">
        <v>82099.070000000007</v>
      </c>
      <c r="BI1644" s="22">
        <f t="shared" si="75"/>
        <v>1276714.26</v>
      </c>
      <c r="BJ1644" s="22">
        <f t="shared" si="76"/>
        <v>1354550.47</v>
      </c>
      <c r="BK1644" s="22">
        <f t="shared" si="77"/>
        <v>2631264.73</v>
      </c>
    </row>
    <row r="1645" spans="1:63" x14ac:dyDescent="0.35">
      <c r="A1645" s="23" t="s">
        <v>3317</v>
      </c>
      <c r="B1645" s="89" t="s">
        <v>3318</v>
      </c>
      <c r="C1645" s="80">
        <v>1</v>
      </c>
      <c r="D1645" s="80" t="s">
        <v>23</v>
      </c>
      <c r="E1645" s="79" t="s">
        <v>458</v>
      </c>
      <c r="F1645" s="79" t="s">
        <v>635</v>
      </c>
      <c r="G1645" s="79" t="s">
        <v>647</v>
      </c>
      <c r="H1645" s="79" t="s">
        <v>648</v>
      </c>
      <c r="I1645" s="79" t="s">
        <v>636</v>
      </c>
      <c r="J1645" s="79" t="s">
        <v>649</v>
      </c>
      <c r="K1645" s="79" t="s">
        <v>3319</v>
      </c>
      <c r="L1645" s="79" t="s">
        <v>637</v>
      </c>
      <c r="M1645" s="79" t="s">
        <v>650</v>
      </c>
      <c r="N1645" s="80">
        <v>1</v>
      </c>
      <c r="O1645" s="80">
        <v>1</v>
      </c>
      <c r="P1645" s="80">
        <v>1</v>
      </c>
      <c r="Q1645" s="82">
        <v>0</v>
      </c>
      <c r="R1645" s="82">
        <v>0</v>
      </c>
      <c r="S1645" s="82">
        <v>1</v>
      </c>
      <c r="T1645" s="82">
        <v>1</v>
      </c>
      <c r="U1645" s="82">
        <v>1</v>
      </c>
      <c r="V1645" s="82">
        <v>0</v>
      </c>
      <c r="W1645" s="77">
        <v>5384699.0099999998</v>
      </c>
      <c r="X1645" s="77">
        <v>0</v>
      </c>
      <c r="Y1645" s="77">
        <v>279663.58</v>
      </c>
      <c r="Z1645" s="77">
        <v>8439.58</v>
      </c>
      <c r="AA1645" s="77">
        <v>0</v>
      </c>
      <c r="AB1645" s="77">
        <v>0</v>
      </c>
      <c r="AC1645" s="77">
        <v>0</v>
      </c>
      <c r="AD1645" s="77">
        <v>5105035.43</v>
      </c>
      <c r="AE1645" s="142">
        <v>45322</v>
      </c>
      <c r="AF1645" s="141">
        <v>47489</v>
      </c>
      <c r="AG1645" s="84">
        <v>5384699.0099999998</v>
      </c>
      <c r="AH1645" s="84">
        <v>5.9388888888888891</v>
      </c>
      <c r="AI1645" s="84">
        <v>6.0194444444444448</v>
      </c>
      <c r="AJ1645" s="136">
        <v>8.2498000000000002E-2</v>
      </c>
      <c r="AK1645" s="79" t="s">
        <v>651</v>
      </c>
      <c r="AL1645" s="79" t="s">
        <v>652</v>
      </c>
      <c r="AM1645" s="130">
        <v>253180.75</v>
      </c>
      <c r="AN1645" s="130">
        <v>254922.75</v>
      </c>
      <c r="AO1645" s="130">
        <v>256676.75</v>
      </c>
      <c r="AP1645" s="130">
        <v>258442.78</v>
      </c>
      <c r="AQ1645" s="130">
        <v>260221.01</v>
      </c>
      <c r="AR1645" s="130">
        <v>444985.23</v>
      </c>
      <c r="AS1645" s="130">
        <v>265386.06</v>
      </c>
      <c r="AT1645" s="130">
        <v>267212.06</v>
      </c>
      <c r="AU1645" s="130">
        <v>269050.59000000003</v>
      </c>
      <c r="AV1645" s="130">
        <v>47839.48</v>
      </c>
      <c r="AW1645" s="130">
        <v>32826.339999999997</v>
      </c>
      <c r="AX1645" s="130">
        <v>33052.019999999997</v>
      </c>
      <c r="AY1645" s="130">
        <v>33279.25</v>
      </c>
      <c r="AZ1645" s="130">
        <v>33508.03</v>
      </c>
      <c r="BA1645" s="130">
        <v>33738.400000000001</v>
      </c>
      <c r="BB1645" s="130">
        <v>33970.339999999997</v>
      </c>
      <c r="BC1645" s="130">
        <v>68642.899999999994</v>
      </c>
      <c r="BD1645" s="130">
        <v>34675.79</v>
      </c>
      <c r="BE1645" s="130">
        <v>34914.18</v>
      </c>
      <c r="BF1645" s="130">
        <v>35154.199999999997</v>
      </c>
      <c r="BG1645" s="130">
        <v>35395.879999999997</v>
      </c>
      <c r="BH1645" s="130">
        <v>35639.22</v>
      </c>
      <c r="BI1645" s="22">
        <f t="shared" si="75"/>
        <v>2577917.46</v>
      </c>
      <c r="BJ1645" s="22">
        <f t="shared" si="76"/>
        <v>444796.54999999993</v>
      </c>
      <c r="BK1645" s="22">
        <f t="shared" si="77"/>
        <v>3022714.01</v>
      </c>
    </row>
    <row r="1646" spans="1:63" x14ac:dyDescent="0.35">
      <c r="A1646" s="23" t="s">
        <v>3320</v>
      </c>
      <c r="B1646" s="89" t="s">
        <v>3321</v>
      </c>
      <c r="C1646" s="80">
        <v>1</v>
      </c>
      <c r="D1646" s="80" t="s">
        <v>23</v>
      </c>
      <c r="E1646" s="79" t="s">
        <v>458</v>
      </c>
      <c r="F1646" s="79" t="s">
        <v>635</v>
      </c>
      <c r="G1646" s="79" t="s">
        <v>647</v>
      </c>
      <c r="H1646" s="79" t="s">
        <v>648</v>
      </c>
      <c r="I1646" s="79" t="s">
        <v>636</v>
      </c>
      <c r="J1646" s="79" t="s">
        <v>649</v>
      </c>
      <c r="K1646" s="79" t="s">
        <v>361</v>
      </c>
      <c r="L1646" s="79" t="s">
        <v>637</v>
      </c>
      <c r="M1646" s="79" t="s">
        <v>650</v>
      </c>
      <c r="N1646" s="80">
        <v>1</v>
      </c>
      <c r="O1646" s="80">
        <v>1</v>
      </c>
      <c r="P1646" s="80">
        <v>1</v>
      </c>
      <c r="Q1646" s="82">
        <v>0</v>
      </c>
      <c r="R1646" s="82">
        <v>0</v>
      </c>
      <c r="S1646" s="82">
        <v>1</v>
      </c>
      <c r="T1646" s="82">
        <v>1</v>
      </c>
      <c r="U1646" s="82">
        <v>1</v>
      </c>
      <c r="V1646" s="82">
        <v>0</v>
      </c>
      <c r="W1646" s="77">
        <v>10769529.800000001</v>
      </c>
      <c r="X1646" s="77">
        <v>0</v>
      </c>
      <c r="Y1646" s="77">
        <v>0</v>
      </c>
      <c r="Z1646" s="77">
        <v>0</v>
      </c>
      <c r="AA1646" s="77">
        <v>0</v>
      </c>
      <c r="AB1646" s="77">
        <v>0</v>
      </c>
      <c r="AC1646" s="77">
        <v>0</v>
      </c>
      <c r="AD1646" s="77">
        <v>10769529.800000001</v>
      </c>
      <c r="AE1646" s="142">
        <v>44987</v>
      </c>
      <c r="AF1646" s="141">
        <v>46083</v>
      </c>
      <c r="AG1646" s="84">
        <v>10769529.800000001</v>
      </c>
      <c r="AH1646" s="84">
        <v>2.0055555555555555</v>
      </c>
      <c r="AI1646" s="84">
        <v>3</v>
      </c>
      <c r="AJ1646" s="136">
        <v>6.1652999999999999E-2</v>
      </c>
      <c r="AK1646" s="79" t="s">
        <v>651</v>
      </c>
      <c r="AL1646" s="79" t="s">
        <v>652</v>
      </c>
      <c r="AM1646" s="130">
        <v>0</v>
      </c>
      <c r="AN1646" s="130">
        <v>0</v>
      </c>
      <c r="AO1646" s="130">
        <v>0</v>
      </c>
      <c r="AP1646" s="130">
        <v>0</v>
      </c>
      <c r="AQ1646" s="130">
        <v>0</v>
      </c>
      <c r="AR1646" s="130">
        <v>0</v>
      </c>
      <c r="AS1646" s="130">
        <v>0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0</v>
      </c>
      <c r="BI1646" s="22">
        <f t="shared" si="75"/>
        <v>0</v>
      </c>
      <c r="BJ1646" s="22">
        <f t="shared" si="76"/>
        <v>0</v>
      </c>
      <c r="BK1646" s="22">
        <f t="shared" si="77"/>
        <v>0</v>
      </c>
    </row>
    <row r="1647" spans="1:63" x14ac:dyDescent="0.35">
      <c r="A1647" s="23" t="s">
        <v>3322</v>
      </c>
      <c r="B1647" s="89" t="s">
        <v>3323</v>
      </c>
      <c r="C1647" s="80">
        <v>1</v>
      </c>
      <c r="D1647" s="80" t="s">
        <v>23</v>
      </c>
      <c r="E1647" s="79" t="s">
        <v>458</v>
      </c>
      <c r="F1647" s="79" t="s">
        <v>635</v>
      </c>
      <c r="G1647" s="79" t="s">
        <v>647</v>
      </c>
      <c r="H1647" s="79" t="s">
        <v>648</v>
      </c>
      <c r="I1647" s="79" t="s">
        <v>636</v>
      </c>
      <c r="J1647" s="79" t="s">
        <v>649</v>
      </c>
      <c r="K1647" s="79" t="s">
        <v>588</v>
      </c>
      <c r="L1647" s="79" t="s">
        <v>637</v>
      </c>
      <c r="M1647" s="79" t="s">
        <v>650</v>
      </c>
      <c r="N1647" s="80">
        <v>1</v>
      </c>
      <c r="O1647" s="80">
        <v>1</v>
      </c>
      <c r="P1647" s="80">
        <v>1</v>
      </c>
      <c r="Q1647" s="82">
        <v>0</v>
      </c>
      <c r="R1647" s="82">
        <v>0</v>
      </c>
      <c r="S1647" s="82">
        <v>1</v>
      </c>
      <c r="T1647" s="82">
        <v>1</v>
      </c>
      <c r="U1647" s="82">
        <v>1</v>
      </c>
      <c r="V1647" s="82">
        <v>0</v>
      </c>
      <c r="W1647" s="77">
        <v>9093830.6699999999</v>
      </c>
      <c r="X1647" s="77">
        <v>0</v>
      </c>
      <c r="Y1647" s="77">
        <v>412710.45</v>
      </c>
      <c r="Z1647" s="77">
        <v>56668.91</v>
      </c>
      <c r="AA1647" s="77">
        <v>0</v>
      </c>
      <c r="AB1647" s="77">
        <v>0</v>
      </c>
      <c r="AC1647" s="77">
        <v>0</v>
      </c>
      <c r="AD1647" s="77">
        <v>8681120.2200000007</v>
      </c>
      <c r="AE1647" s="142">
        <v>45322</v>
      </c>
      <c r="AF1647" s="141">
        <v>47417</v>
      </c>
      <c r="AG1647" s="84">
        <v>9093830.6699999999</v>
      </c>
      <c r="AH1647" s="84">
        <v>5.7388888888888889</v>
      </c>
      <c r="AI1647" s="84">
        <v>5.8194444444444446</v>
      </c>
      <c r="AJ1647" s="136">
        <v>8.0518000000000006E-2</v>
      </c>
      <c r="AK1647" s="79" t="s">
        <v>651</v>
      </c>
      <c r="AL1647" s="79" t="s">
        <v>652</v>
      </c>
      <c r="AM1647" s="130">
        <v>411555.84000000003</v>
      </c>
      <c r="AN1647" s="130">
        <v>414166.76</v>
      </c>
      <c r="AO1647" s="130">
        <v>417065.04</v>
      </c>
      <c r="AP1647" s="130">
        <v>224834.05</v>
      </c>
      <c r="AQ1647" s="130">
        <v>228034.16</v>
      </c>
      <c r="AR1647" s="130">
        <v>228036.74</v>
      </c>
      <c r="AS1647" s="130">
        <v>229680.69</v>
      </c>
      <c r="AT1647" s="130">
        <v>232761.24</v>
      </c>
      <c r="AU1647" s="130">
        <v>232949.97</v>
      </c>
      <c r="AV1647" s="130">
        <v>235877.98</v>
      </c>
      <c r="AW1647" s="130">
        <v>236187.7</v>
      </c>
      <c r="AX1647" s="130">
        <v>237887.81</v>
      </c>
      <c r="AY1647" s="130">
        <v>243106.49</v>
      </c>
      <c r="AZ1647" s="130">
        <v>241169.16</v>
      </c>
      <c r="BA1647" s="130">
        <v>243964.79999999999</v>
      </c>
      <c r="BB1647" s="130">
        <v>188648.06</v>
      </c>
      <c r="BC1647" s="130">
        <v>190982.62</v>
      </c>
      <c r="BD1647" s="130">
        <v>191334.62</v>
      </c>
      <c r="BE1647" s="130">
        <v>192714.35</v>
      </c>
      <c r="BF1647" s="130">
        <v>194949.96</v>
      </c>
      <c r="BG1647" s="130">
        <v>195459.38</v>
      </c>
      <c r="BH1647" s="130">
        <v>197628.25</v>
      </c>
      <c r="BI1647" s="22">
        <f t="shared" si="75"/>
        <v>2854962.4700000007</v>
      </c>
      <c r="BJ1647" s="22">
        <f t="shared" si="76"/>
        <v>2554033.2000000002</v>
      </c>
      <c r="BK1647" s="22">
        <f t="shared" si="77"/>
        <v>5408995.6700000009</v>
      </c>
    </row>
    <row r="1648" spans="1:63" x14ac:dyDescent="0.35">
      <c r="A1648" s="23" t="s">
        <v>3324</v>
      </c>
      <c r="B1648" s="89" t="s">
        <v>3325</v>
      </c>
      <c r="C1648" s="80">
        <v>1</v>
      </c>
      <c r="D1648" s="80" t="s">
        <v>23</v>
      </c>
      <c r="E1648" s="79" t="s">
        <v>458</v>
      </c>
      <c r="F1648" s="79" t="s">
        <v>635</v>
      </c>
      <c r="G1648" s="79" t="s">
        <v>647</v>
      </c>
      <c r="H1648" s="79" t="s">
        <v>648</v>
      </c>
      <c r="I1648" s="79" t="s">
        <v>636</v>
      </c>
      <c r="J1648" s="79" t="s">
        <v>649</v>
      </c>
      <c r="K1648" s="79" t="s">
        <v>588</v>
      </c>
      <c r="L1648" s="79" t="s">
        <v>637</v>
      </c>
      <c r="M1648" s="79" t="s">
        <v>650</v>
      </c>
      <c r="N1648" s="80">
        <v>1</v>
      </c>
      <c r="O1648" s="80">
        <v>1</v>
      </c>
      <c r="P1648" s="80">
        <v>1</v>
      </c>
      <c r="Q1648" s="82">
        <v>0</v>
      </c>
      <c r="R1648" s="82">
        <v>0</v>
      </c>
      <c r="S1648" s="82">
        <v>1</v>
      </c>
      <c r="T1648" s="82">
        <v>1</v>
      </c>
      <c r="U1648" s="82">
        <v>1</v>
      </c>
      <c r="V1648" s="82">
        <v>0</v>
      </c>
      <c r="W1648" s="77">
        <v>5476513.7300000004</v>
      </c>
      <c r="X1648" s="77">
        <v>0</v>
      </c>
      <c r="Y1648" s="77">
        <v>0</v>
      </c>
      <c r="Z1648" s="77">
        <v>0</v>
      </c>
      <c r="AA1648" s="77">
        <v>0</v>
      </c>
      <c r="AB1648" s="77">
        <v>0</v>
      </c>
      <c r="AC1648" s="77">
        <v>0</v>
      </c>
      <c r="AD1648" s="77">
        <v>5476513.7300000004</v>
      </c>
      <c r="AE1648" s="142">
        <v>44987</v>
      </c>
      <c r="AF1648" s="141">
        <v>46083</v>
      </c>
      <c r="AG1648" s="84">
        <v>5476513.7300000004</v>
      </c>
      <c r="AH1648" s="84">
        <v>2.0055555555555555</v>
      </c>
      <c r="AI1648" s="84">
        <v>3</v>
      </c>
      <c r="AJ1648" s="136">
        <v>6.1652999999999999E-2</v>
      </c>
      <c r="AK1648" s="79" t="s">
        <v>651</v>
      </c>
      <c r="AL1648" s="79" t="s">
        <v>652</v>
      </c>
      <c r="AM1648" s="130">
        <v>0</v>
      </c>
      <c r="AN1648" s="130">
        <v>0</v>
      </c>
      <c r="AO1648" s="130">
        <v>0</v>
      </c>
      <c r="AP1648" s="130">
        <v>0</v>
      </c>
      <c r="AQ1648" s="130">
        <v>0</v>
      </c>
      <c r="AR1648" s="130">
        <v>0</v>
      </c>
      <c r="AS1648" s="130">
        <v>0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0</v>
      </c>
      <c r="BI1648" s="22">
        <f t="shared" si="75"/>
        <v>0</v>
      </c>
      <c r="BJ1648" s="22">
        <f t="shared" si="76"/>
        <v>0</v>
      </c>
      <c r="BK1648" s="22">
        <f t="shared" si="77"/>
        <v>0</v>
      </c>
    </row>
    <row r="1649" spans="1:63" x14ac:dyDescent="0.35">
      <c r="A1649" s="23" t="s">
        <v>3326</v>
      </c>
      <c r="B1649" s="89" t="s">
        <v>3327</v>
      </c>
      <c r="C1649" s="80">
        <v>1</v>
      </c>
      <c r="D1649" s="80" t="s">
        <v>23</v>
      </c>
      <c r="E1649" s="79" t="s">
        <v>458</v>
      </c>
      <c r="F1649" s="79" t="s">
        <v>635</v>
      </c>
      <c r="G1649" s="79" t="s">
        <v>647</v>
      </c>
      <c r="H1649" s="79" t="s">
        <v>648</v>
      </c>
      <c r="I1649" s="79" t="s">
        <v>636</v>
      </c>
      <c r="J1649" s="79" t="s">
        <v>649</v>
      </c>
      <c r="K1649" s="79" t="s">
        <v>3328</v>
      </c>
      <c r="L1649" s="79" t="s">
        <v>637</v>
      </c>
      <c r="M1649" s="79" t="s">
        <v>650</v>
      </c>
      <c r="N1649" s="80">
        <v>1</v>
      </c>
      <c r="O1649" s="80">
        <v>1</v>
      </c>
      <c r="P1649" s="80">
        <v>1</v>
      </c>
      <c r="Q1649" s="82">
        <v>0</v>
      </c>
      <c r="R1649" s="82">
        <v>0</v>
      </c>
      <c r="S1649" s="82">
        <v>1</v>
      </c>
      <c r="T1649" s="82">
        <v>1</v>
      </c>
      <c r="U1649" s="82">
        <v>1</v>
      </c>
      <c r="V1649" s="82">
        <v>0</v>
      </c>
      <c r="W1649" s="77">
        <v>5488903.1299999999</v>
      </c>
      <c r="X1649" s="77">
        <v>0</v>
      </c>
      <c r="Y1649" s="77">
        <v>0</v>
      </c>
      <c r="Z1649" s="77">
        <v>0</v>
      </c>
      <c r="AA1649" s="77">
        <v>0</v>
      </c>
      <c r="AB1649" s="77">
        <v>0</v>
      </c>
      <c r="AC1649" s="77">
        <v>0</v>
      </c>
      <c r="AD1649" s="77">
        <v>5488903.1299999999</v>
      </c>
      <c r="AE1649" s="142">
        <v>44987</v>
      </c>
      <c r="AF1649" s="141">
        <v>46083</v>
      </c>
      <c r="AG1649" s="84">
        <v>5488903.1299999999</v>
      </c>
      <c r="AH1649" s="84">
        <v>2.0055555555555555</v>
      </c>
      <c r="AI1649" s="84">
        <v>3</v>
      </c>
      <c r="AJ1649" s="136">
        <v>6.1652999999999999E-2</v>
      </c>
      <c r="AK1649" s="79" t="s">
        <v>651</v>
      </c>
      <c r="AL1649" s="79" t="s">
        <v>652</v>
      </c>
      <c r="AM1649" s="130">
        <v>0</v>
      </c>
      <c r="AN1649" s="130">
        <v>0</v>
      </c>
      <c r="AO1649" s="130">
        <v>0</v>
      </c>
      <c r="AP1649" s="130">
        <v>0</v>
      </c>
      <c r="AQ1649" s="130">
        <v>0</v>
      </c>
      <c r="AR1649" s="130">
        <v>0</v>
      </c>
      <c r="AS1649" s="130">
        <v>0</v>
      </c>
      <c r="AT1649" s="130">
        <v>0</v>
      </c>
      <c r="AU1649" s="130">
        <v>0</v>
      </c>
      <c r="AV1649" s="130">
        <v>0</v>
      </c>
      <c r="AW1649" s="130">
        <v>0</v>
      </c>
      <c r="AX1649" s="130">
        <v>0</v>
      </c>
      <c r="AY1649" s="130">
        <v>0</v>
      </c>
      <c r="AZ1649" s="130">
        <v>0</v>
      </c>
      <c r="BA1649" s="130">
        <v>0</v>
      </c>
      <c r="BB1649" s="130">
        <v>0</v>
      </c>
      <c r="BC1649" s="130">
        <v>0</v>
      </c>
      <c r="BD1649" s="130">
        <v>0</v>
      </c>
      <c r="BE1649" s="130">
        <v>0</v>
      </c>
      <c r="BF1649" s="130">
        <v>0</v>
      </c>
      <c r="BG1649" s="130">
        <v>0</v>
      </c>
      <c r="BH1649" s="130">
        <v>0</v>
      </c>
      <c r="BI1649" s="22">
        <f t="shared" si="75"/>
        <v>0</v>
      </c>
      <c r="BJ1649" s="22">
        <f t="shared" si="76"/>
        <v>0</v>
      </c>
      <c r="BK1649" s="22">
        <f t="shared" si="77"/>
        <v>0</v>
      </c>
    </row>
    <row r="1650" spans="1:63" x14ac:dyDescent="0.35">
      <c r="A1650" s="23" t="s">
        <v>3329</v>
      </c>
      <c r="B1650" s="89" t="s">
        <v>3330</v>
      </c>
      <c r="C1650" s="80">
        <v>1</v>
      </c>
      <c r="D1650" s="80" t="s">
        <v>23</v>
      </c>
      <c r="E1650" s="79" t="s">
        <v>458</v>
      </c>
      <c r="F1650" s="79" t="s">
        <v>635</v>
      </c>
      <c r="G1650" s="79" t="s">
        <v>647</v>
      </c>
      <c r="H1650" s="79" t="s">
        <v>648</v>
      </c>
      <c r="I1650" s="79" t="s">
        <v>636</v>
      </c>
      <c r="J1650" s="79" t="s">
        <v>649</v>
      </c>
      <c r="K1650" s="79" t="s">
        <v>3331</v>
      </c>
      <c r="L1650" s="79" t="s">
        <v>637</v>
      </c>
      <c r="M1650" s="79" t="s">
        <v>650</v>
      </c>
      <c r="N1650" s="80">
        <v>1</v>
      </c>
      <c r="O1650" s="80">
        <v>1</v>
      </c>
      <c r="P1650" s="80">
        <v>1</v>
      </c>
      <c r="Q1650" s="82">
        <v>0</v>
      </c>
      <c r="R1650" s="82">
        <v>0</v>
      </c>
      <c r="S1650" s="82">
        <v>1</v>
      </c>
      <c r="T1650" s="82">
        <v>1</v>
      </c>
      <c r="U1650" s="82">
        <v>1</v>
      </c>
      <c r="V1650" s="82">
        <v>0</v>
      </c>
      <c r="W1650" s="77">
        <v>2571949.09</v>
      </c>
      <c r="X1650" s="77">
        <v>0</v>
      </c>
      <c r="Y1650" s="77">
        <v>54086.52</v>
      </c>
      <c r="Z1650" s="77">
        <v>10289.49</v>
      </c>
      <c r="AA1650" s="77">
        <v>0</v>
      </c>
      <c r="AB1650" s="77">
        <v>0</v>
      </c>
      <c r="AC1650" s="77">
        <v>0</v>
      </c>
      <c r="AD1650" s="77">
        <v>2517862.5699999998</v>
      </c>
      <c r="AE1650" s="142">
        <v>45322</v>
      </c>
      <c r="AF1650" s="141">
        <v>48579</v>
      </c>
      <c r="AG1650" s="84">
        <v>2571949.0900000003</v>
      </c>
      <c r="AH1650" s="84">
        <v>8.9666666666666668</v>
      </c>
      <c r="AI1650" s="84">
        <v>9.0472222222222225</v>
      </c>
      <c r="AJ1650" s="136">
        <v>8.5975999999999997E-2</v>
      </c>
      <c r="AK1650" s="79" t="s">
        <v>651</v>
      </c>
      <c r="AL1650" s="79" t="s">
        <v>652</v>
      </c>
      <c r="AM1650" s="130">
        <v>46317.79</v>
      </c>
      <c r="AN1650" s="130">
        <v>46656.61</v>
      </c>
      <c r="AO1650" s="130">
        <v>46997.94</v>
      </c>
      <c r="AP1650" s="130">
        <v>47341.75</v>
      </c>
      <c r="AQ1650" s="130">
        <v>47688.08</v>
      </c>
      <c r="AR1650" s="130">
        <v>48036.94</v>
      </c>
      <c r="AS1650" s="130">
        <v>48388.36</v>
      </c>
      <c r="AT1650" s="130">
        <v>91538.77</v>
      </c>
      <c r="AU1650" s="130">
        <v>49302.11</v>
      </c>
      <c r="AV1650" s="130">
        <v>49662.77</v>
      </c>
      <c r="AW1650" s="130">
        <v>50026.07</v>
      </c>
      <c r="AX1650" s="130">
        <v>50392.05</v>
      </c>
      <c r="AY1650" s="130">
        <v>50760.69</v>
      </c>
      <c r="AZ1650" s="130">
        <v>51132.04</v>
      </c>
      <c r="BA1650" s="130">
        <v>51506.09</v>
      </c>
      <c r="BB1650" s="130">
        <v>51882.89</v>
      </c>
      <c r="BC1650" s="130">
        <v>52262.43</v>
      </c>
      <c r="BD1650" s="130">
        <v>52644.76</v>
      </c>
      <c r="BE1650" s="130">
        <v>53029.88</v>
      </c>
      <c r="BF1650" s="130">
        <v>53417.82</v>
      </c>
      <c r="BG1650" s="130">
        <v>53808.61</v>
      </c>
      <c r="BH1650" s="130">
        <v>54202.25</v>
      </c>
      <c r="BI1650" s="22">
        <f t="shared" si="75"/>
        <v>521931.12</v>
      </c>
      <c r="BJ1650" s="22">
        <f t="shared" si="76"/>
        <v>625065.58000000007</v>
      </c>
      <c r="BK1650" s="22">
        <f t="shared" si="77"/>
        <v>1146996.7000000002</v>
      </c>
    </row>
    <row r="1651" spans="1:63" x14ac:dyDescent="0.35">
      <c r="A1651" s="23" t="s">
        <v>3332</v>
      </c>
      <c r="B1651" s="89" t="s">
        <v>3333</v>
      </c>
      <c r="C1651" s="80">
        <v>1</v>
      </c>
      <c r="D1651" s="80" t="s">
        <v>23</v>
      </c>
      <c r="E1651" s="79" t="s">
        <v>458</v>
      </c>
      <c r="F1651" s="79" t="s">
        <v>635</v>
      </c>
      <c r="G1651" s="79" t="s">
        <v>647</v>
      </c>
      <c r="H1651" s="79" t="s">
        <v>648</v>
      </c>
      <c r="I1651" s="79" t="s">
        <v>636</v>
      </c>
      <c r="J1651" s="79" t="s">
        <v>649</v>
      </c>
      <c r="K1651" s="79" t="s">
        <v>3331</v>
      </c>
      <c r="L1651" s="79" t="s">
        <v>637</v>
      </c>
      <c r="M1651" s="79" t="s">
        <v>650</v>
      </c>
      <c r="N1651" s="80">
        <v>1</v>
      </c>
      <c r="O1651" s="80">
        <v>1</v>
      </c>
      <c r="P1651" s="80">
        <v>1</v>
      </c>
      <c r="Q1651" s="82">
        <v>0</v>
      </c>
      <c r="R1651" s="82">
        <v>0</v>
      </c>
      <c r="S1651" s="82">
        <v>1</v>
      </c>
      <c r="T1651" s="82">
        <v>1</v>
      </c>
      <c r="U1651" s="82">
        <v>1</v>
      </c>
      <c r="V1651" s="82">
        <v>0</v>
      </c>
      <c r="W1651" s="77">
        <v>5211134.32</v>
      </c>
      <c r="X1651" s="77">
        <v>0</v>
      </c>
      <c r="Y1651" s="77">
        <v>0</v>
      </c>
      <c r="Z1651" s="77">
        <v>0</v>
      </c>
      <c r="AA1651" s="77">
        <v>0</v>
      </c>
      <c r="AB1651" s="77">
        <v>0</v>
      </c>
      <c r="AC1651" s="77">
        <v>0</v>
      </c>
      <c r="AD1651" s="77">
        <v>5211134.32</v>
      </c>
      <c r="AE1651" s="142">
        <v>44987</v>
      </c>
      <c r="AF1651" s="141">
        <v>46083</v>
      </c>
      <c r="AG1651" s="84">
        <v>5211134.32</v>
      </c>
      <c r="AH1651" s="84">
        <v>2.0055555555555555</v>
      </c>
      <c r="AI1651" s="84">
        <v>3</v>
      </c>
      <c r="AJ1651" s="136">
        <v>6.1652999999999999E-2</v>
      </c>
      <c r="AK1651" s="79" t="s">
        <v>651</v>
      </c>
      <c r="AL1651" s="79" t="s">
        <v>652</v>
      </c>
      <c r="AM1651" s="130">
        <v>0</v>
      </c>
      <c r="AN1651" s="130">
        <v>0</v>
      </c>
      <c r="AO1651" s="130">
        <v>0</v>
      </c>
      <c r="AP1651" s="130">
        <v>0</v>
      </c>
      <c r="AQ1651" s="130">
        <v>0</v>
      </c>
      <c r="AR1651" s="130">
        <v>0</v>
      </c>
      <c r="AS1651" s="130">
        <v>0</v>
      </c>
      <c r="AT1651" s="130">
        <v>0</v>
      </c>
      <c r="AU1651" s="130">
        <v>0</v>
      </c>
      <c r="AV1651" s="130">
        <v>0</v>
      </c>
      <c r="AW1651" s="130">
        <v>0</v>
      </c>
      <c r="AX1651" s="130">
        <v>0</v>
      </c>
      <c r="AY1651" s="130">
        <v>0</v>
      </c>
      <c r="AZ1651" s="130">
        <v>0</v>
      </c>
      <c r="BA1651" s="130">
        <v>0</v>
      </c>
      <c r="BB1651" s="130">
        <v>0</v>
      </c>
      <c r="BC1651" s="130">
        <v>0</v>
      </c>
      <c r="BD1651" s="130">
        <v>0</v>
      </c>
      <c r="BE1651" s="130">
        <v>0</v>
      </c>
      <c r="BF1651" s="130">
        <v>0</v>
      </c>
      <c r="BG1651" s="130">
        <v>0</v>
      </c>
      <c r="BH1651" s="130">
        <v>0</v>
      </c>
      <c r="BI1651" s="22">
        <f t="shared" si="75"/>
        <v>0</v>
      </c>
      <c r="BJ1651" s="22">
        <f t="shared" si="76"/>
        <v>0</v>
      </c>
      <c r="BK1651" s="22">
        <f t="shared" si="77"/>
        <v>0</v>
      </c>
    </row>
    <row r="1652" spans="1:63" x14ac:dyDescent="0.35">
      <c r="A1652" s="23" t="s">
        <v>3334</v>
      </c>
      <c r="B1652" s="89" t="s">
        <v>3335</v>
      </c>
      <c r="C1652" s="80">
        <v>1</v>
      </c>
      <c r="D1652" s="80" t="s">
        <v>23</v>
      </c>
      <c r="E1652" s="79" t="s">
        <v>458</v>
      </c>
      <c r="F1652" s="79" t="s">
        <v>635</v>
      </c>
      <c r="G1652" s="79" t="s">
        <v>647</v>
      </c>
      <c r="H1652" s="79" t="s">
        <v>648</v>
      </c>
      <c r="I1652" s="79" t="s">
        <v>636</v>
      </c>
      <c r="J1652" s="79" t="s">
        <v>649</v>
      </c>
      <c r="K1652" s="79" t="s">
        <v>1200</v>
      </c>
      <c r="L1652" s="79" t="s">
        <v>637</v>
      </c>
      <c r="M1652" s="79" t="s">
        <v>650</v>
      </c>
      <c r="N1652" s="80">
        <v>1</v>
      </c>
      <c r="O1652" s="80">
        <v>1</v>
      </c>
      <c r="P1652" s="80">
        <v>1</v>
      </c>
      <c r="Q1652" s="82">
        <v>0</v>
      </c>
      <c r="R1652" s="82">
        <v>0</v>
      </c>
      <c r="S1652" s="82">
        <v>1</v>
      </c>
      <c r="T1652" s="82">
        <v>1</v>
      </c>
      <c r="U1652" s="82">
        <v>1</v>
      </c>
      <c r="V1652" s="82">
        <v>0</v>
      </c>
      <c r="W1652" s="77">
        <v>1599497.38</v>
      </c>
      <c r="X1652" s="77">
        <v>0</v>
      </c>
      <c r="Y1652" s="77">
        <v>60669.14</v>
      </c>
      <c r="Z1652" s="77">
        <v>3545.71</v>
      </c>
      <c r="AA1652" s="77">
        <v>0</v>
      </c>
      <c r="AB1652" s="77">
        <v>0</v>
      </c>
      <c r="AC1652" s="77">
        <v>0</v>
      </c>
      <c r="AD1652" s="77">
        <v>1538828.24</v>
      </c>
      <c r="AE1652" s="142">
        <v>45322</v>
      </c>
      <c r="AF1652" s="141">
        <v>46380</v>
      </c>
      <c r="AG1652" s="84">
        <v>1599497.38</v>
      </c>
      <c r="AH1652" s="84">
        <v>2.8583333333333334</v>
      </c>
      <c r="AI1652" s="84">
        <v>2.9388888888888891</v>
      </c>
      <c r="AJ1652" s="136">
        <v>8.1262000000000001E-2</v>
      </c>
      <c r="AK1652" s="79" t="s">
        <v>651</v>
      </c>
      <c r="AL1652" s="79" t="s">
        <v>652</v>
      </c>
      <c r="AM1652" s="130">
        <v>53848.05</v>
      </c>
      <c r="AN1652" s="130">
        <v>54213.18</v>
      </c>
      <c r="AO1652" s="130">
        <v>54580.78</v>
      </c>
      <c r="AP1652" s="130">
        <v>54950.85</v>
      </c>
      <c r="AQ1652" s="130">
        <v>55323.46</v>
      </c>
      <c r="AR1652" s="130">
        <v>90428.79</v>
      </c>
      <c r="AS1652" s="130">
        <v>56367.39</v>
      </c>
      <c r="AT1652" s="130">
        <v>56749.59</v>
      </c>
      <c r="AU1652" s="130">
        <v>57134.39</v>
      </c>
      <c r="AV1652" s="130">
        <v>57521.79</v>
      </c>
      <c r="AW1652" s="130">
        <v>57911.81</v>
      </c>
      <c r="AX1652" s="130">
        <v>58304.51</v>
      </c>
      <c r="AY1652" s="130">
        <v>58699.839999999997</v>
      </c>
      <c r="AZ1652" s="130">
        <v>59097.85</v>
      </c>
      <c r="BA1652" s="130">
        <v>59498.58</v>
      </c>
      <c r="BB1652" s="130">
        <v>59902.01</v>
      </c>
      <c r="BC1652" s="130">
        <v>60308.18</v>
      </c>
      <c r="BD1652" s="130">
        <v>65781.45</v>
      </c>
      <c r="BE1652" s="130">
        <v>61197.79</v>
      </c>
      <c r="BF1652" s="130">
        <v>61612.75</v>
      </c>
      <c r="BG1652" s="130">
        <v>62030.51</v>
      </c>
      <c r="BH1652" s="130">
        <v>79954.399999999994</v>
      </c>
      <c r="BI1652" s="22">
        <f t="shared" si="75"/>
        <v>591118.27</v>
      </c>
      <c r="BJ1652" s="22">
        <f t="shared" si="76"/>
        <v>744299.68</v>
      </c>
      <c r="BK1652" s="22">
        <f t="shared" si="77"/>
        <v>1335417.9500000002</v>
      </c>
    </row>
    <row r="1653" spans="1:63" x14ac:dyDescent="0.35">
      <c r="A1653" s="23" t="s">
        <v>3336</v>
      </c>
      <c r="B1653" s="89" t="s">
        <v>3337</v>
      </c>
      <c r="C1653" s="80">
        <v>1</v>
      </c>
      <c r="D1653" s="80" t="s">
        <v>23</v>
      </c>
      <c r="E1653" s="79" t="s">
        <v>458</v>
      </c>
      <c r="F1653" s="79" t="s">
        <v>635</v>
      </c>
      <c r="G1653" s="79" t="s">
        <v>647</v>
      </c>
      <c r="H1653" s="79" t="s">
        <v>648</v>
      </c>
      <c r="I1653" s="79" t="s">
        <v>636</v>
      </c>
      <c r="J1653" s="79" t="s">
        <v>649</v>
      </c>
      <c r="K1653" s="79" t="s">
        <v>589</v>
      </c>
      <c r="L1653" s="79" t="s">
        <v>637</v>
      </c>
      <c r="M1653" s="79" t="s">
        <v>650</v>
      </c>
      <c r="N1653" s="80">
        <v>1</v>
      </c>
      <c r="O1653" s="80">
        <v>1</v>
      </c>
      <c r="P1653" s="80">
        <v>1</v>
      </c>
      <c r="Q1653" s="82">
        <v>0</v>
      </c>
      <c r="R1653" s="82">
        <v>0</v>
      </c>
      <c r="S1653" s="82">
        <v>1</v>
      </c>
      <c r="T1653" s="82">
        <v>1</v>
      </c>
      <c r="U1653" s="82">
        <v>1</v>
      </c>
      <c r="V1653" s="82">
        <v>0</v>
      </c>
      <c r="W1653" s="77">
        <v>26043160.600000001</v>
      </c>
      <c r="X1653" s="77">
        <v>0</v>
      </c>
      <c r="Y1653" s="77">
        <v>460465.16</v>
      </c>
      <c r="Z1653" s="77">
        <v>18721.48</v>
      </c>
      <c r="AA1653" s="77">
        <v>0</v>
      </c>
      <c r="AB1653" s="77">
        <v>0</v>
      </c>
      <c r="AC1653" s="77">
        <v>0</v>
      </c>
      <c r="AD1653" s="77">
        <v>25582695.440000001</v>
      </c>
      <c r="AE1653" s="142">
        <v>45322</v>
      </c>
      <c r="AF1653" s="141">
        <v>47425</v>
      </c>
      <c r="AG1653" s="84">
        <v>26043160.600000001</v>
      </c>
      <c r="AH1653" s="84">
        <v>5.7611111111111111</v>
      </c>
      <c r="AI1653" s="84">
        <v>5.8416666666666668</v>
      </c>
      <c r="AJ1653" s="136">
        <v>8.6263999999999993E-2</v>
      </c>
      <c r="AK1653" s="79" t="s">
        <v>651</v>
      </c>
      <c r="AL1653" s="79" t="s">
        <v>652</v>
      </c>
      <c r="AM1653" s="130">
        <v>294767.81</v>
      </c>
      <c r="AN1653" s="130">
        <v>296886.8</v>
      </c>
      <c r="AO1653" s="130">
        <v>299021.01</v>
      </c>
      <c r="AP1653" s="130">
        <v>301170.57</v>
      </c>
      <c r="AQ1653" s="130">
        <v>303335.57</v>
      </c>
      <c r="AR1653" s="130">
        <v>530711.53</v>
      </c>
      <c r="AS1653" s="130">
        <v>309924.43</v>
      </c>
      <c r="AT1653" s="130">
        <v>312152.34999999998</v>
      </c>
      <c r="AU1653" s="130">
        <v>314396.33</v>
      </c>
      <c r="AV1653" s="130">
        <v>316656.38</v>
      </c>
      <c r="AW1653" s="130">
        <v>318932.73</v>
      </c>
      <c r="AX1653" s="130">
        <v>321225.40999999997</v>
      </c>
      <c r="AY1653" s="130">
        <v>323534.58</v>
      </c>
      <c r="AZ1653" s="130">
        <v>325860.36</v>
      </c>
      <c r="BA1653" s="130">
        <v>328202.84999999998</v>
      </c>
      <c r="BB1653" s="130">
        <v>330562.17</v>
      </c>
      <c r="BC1653" s="130">
        <v>332938.46000000002</v>
      </c>
      <c r="BD1653" s="130">
        <v>335331.86</v>
      </c>
      <c r="BE1653" s="130">
        <v>337742.43</v>
      </c>
      <c r="BF1653" s="130">
        <v>340170.34</v>
      </c>
      <c r="BG1653" s="130">
        <v>342615.69</v>
      </c>
      <c r="BH1653" s="130">
        <v>345078.63</v>
      </c>
      <c r="BI1653" s="22">
        <f t="shared" si="75"/>
        <v>3279022.7800000003</v>
      </c>
      <c r="BJ1653" s="22">
        <f t="shared" si="76"/>
        <v>3982195.51</v>
      </c>
      <c r="BK1653" s="22">
        <f t="shared" si="77"/>
        <v>7261218.29</v>
      </c>
    </row>
    <row r="1654" spans="1:63" x14ac:dyDescent="0.35">
      <c r="A1654" s="23" t="s">
        <v>3338</v>
      </c>
      <c r="B1654" s="89" t="s">
        <v>3339</v>
      </c>
      <c r="C1654" s="80">
        <v>1</v>
      </c>
      <c r="D1654" s="80" t="s">
        <v>23</v>
      </c>
      <c r="E1654" s="79" t="s">
        <v>458</v>
      </c>
      <c r="F1654" s="79" t="s">
        <v>635</v>
      </c>
      <c r="G1654" s="79" t="s">
        <v>647</v>
      </c>
      <c r="H1654" s="79" t="s">
        <v>648</v>
      </c>
      <c r="I1654" s="79" t="s">
        <v>636</v>
      </c>
      <c r="J1654" s="79" t="s">
        <v>649</v>
      </c>
      <c r="K1654" s="79" t="s">
        <v>589</v>
      </c>
      <c r="L1654" s="79" t="s">
        <v>637</v>
      </c>
      <c r="M1654" s="79" t="s">
        <v>650</v>
      </c>
      <c r="N1654" s="82">
        <v>1</v>
      </c>
      <c r="O1654" s="82">
        <v>1</v>
      </c>
      <c r="P1654" s="82">
        <v>1</v>
      </c>
      <c r="Q1654" s="82">
        <v>0</v>
      </c>
      <c r="R1654" s="82">
        <v>0</v>
      </c>
      <c r="S1654" s="82">
        <v>1</v>
      </c>
      <c r="T1654" s="82">
        <v>1</v>
      </c>
      <c r="U1654" s="82">
        <v>1</v>
      </c>
      <c r="V1654" s="82">
        <v>0</v>
      </c>
      <c r="W1654" s="77">
        <v>13616051.960000001</v>
      </c>
      <c r="X1654" s="77">
        <v>0</v>
      </c>
      <c r="Y1654" s="77">
        <v>0</v>
      </c>
      <c r="Z1654" s="77">
        <v>0</v>
      </c>
      <c r="AA1654" s="77">
        <v>0</v>
      </c>
      <c r="AB1654" s="77">
        <v>0</v>
      </c>
      <c r="AC1654" s="77">
        <v>0</v>
      </c>
      <c r="AD1654" s="77">
        <v>13616051.960000001</v>
      </c>
      <c r="AE1654" s="142">
        <v>44987</v>
      </c>
      <c r="AF1654" s="141">
        <v>46083</v>
      </c>
      <c r="AG1654" s="84">
        <v>13616051.960000001</v>
      </c>
      <c r="AH1654" s="84">
        <v>2.0055555555555555</v>
      </c>
      <c r="AI1654" s="84">
        <v>3</v>
      </c>
      <c r="AJ1654" s="136">
        <v>6.1652999999999999E-2</v>
      </c>
      <c r="AK1654" s="79" t="s">
        <v>651</v>
      </c>
      <c r="AL1654" s="79" t="s">
        <v>652</v>
      </c>
      <c r="AM1654" s="130">
        <v>0</v>
      </c>
      <c r="AN1654" s="130">
        <v>0</v>
      </c>
      <c r="AO1654" s="130">
        <v>0</v>
      </c>
      <c r="AP1654" s="130">
        <v>0</v>
      </c>
      <c r="AQ1654" s="130">
        <v>0</v>
      </c>
      <c r="AR1654" s="130">
        <v>0</v>
      </c>
      <c r="AS1654" s="130">
        <v>0</v>
      </c>
      <c r="AT1654" s="130">
        <v>0</v>
      </c>
      <c r="AU1654" s="130">
        <v>0</v>
      </c>
      <c r="AV1654" s="130">
        <v>0</v>
      </c>
      <c r="AW1654" s="130">
        <v>0</v>
      </c>
      <c r="AX1654" s="130">
        <v>0</v>
      </c>
      <c r="AY1654" s="130">
        <v>0</v>
      </c>
      <c r="AZ1654" s="130">
        <v>0</v>
      </c>
      <c r="BA1654" s="130">
        <v>0</v>
      </c>
      <c r="BB1654" s="130">
        <v>0</v>
      </c>
      <c r="BC1654" s="130">
        <v>0</v>
      </c>
      <c r="BD1654" s="130">
        <v>0</v>
      </c>
      <c r="BE1654" s="130">
        <v>0</v>
      </c>
      <c r="BF1654" s="130">
        <v>0</v>
      </c>
      <c r="BG1654" s="130">
        <v>0</v>
      </c>
      <c r="BH1654" s="130">
        <v>0</v>
      </c>
      <c r="BI1654" s="22">
        <f t="shared" si="75"/>
        <v>0</v>
      </c>
      <c r="BJ1654" s="22">
        <f t="shared" si="76"/>
        <v>0</v>
      </c>
      <c r="BK1654" s="22">
        <f t="shared" si="77"/>
        <v>0</v>
      </c>
    </row>
    <row r="1655" spans="1:63" x14ac:dyDescent="0.35">
      <c r="A1655" s="23" t="s">
        <v>3340</v>
      </c>
      <c r="B1655" s="89" t="s">
        <v>3341</v>
      </c>
      <c r="C1655" s="80">
        <v>1</v>
      </c>
      <c r="D1655" s="80" t="s">
        <v>23</v>
      </c>
      <c r="E1655" s="79" t="s">
        <v>458</v>
      </c>
      <c r="F1655" s="79" t="s">
        <v>635</v>
      </c>
      <c r="G1655" s="79" t="s">
        <v>647</v>
      </c>
      <c r="H1655" s="79" t="s">
        <v>648</v>
      </c>
      <c r="I1655" s="79" t="s">
        <v>636</v>
      </c>
      <c r="J1655" s="79" t="s">
        <v>649</v>
      </c>
      <c r="K1655" s="79" t="s">
        <v>95</v>
      </c>
      <c r="L1655" s="79" t="s">
        <v>637</v>
      </c>
      <c r="M1655" s="79" t="s">
        <v>650</v>
      </c>
      <c r="N1655" s="82">
        <v>1</v>
      </c>
      <c r="O1655" s="82">
        <v>1</v>
      </c>
      <c r="P1655" s="82">
        <v>1</v>
      </c>
      <c r="Q1655" s="82">
        <v>0</v>
      </c>
      <c r="R1655" s="82">
        <v>0</v>
      </c>
      <c r="S1655" s="82">
        <v>1</v>
      </c>
      <c r="T1655" s="82">
        <v>1</v>
      </c>
      <c r="U1655" s="82">
        <v>1</v>
      </c>
      <c r="V1655" s="82">
        <v>0</v>
      </c>
      <c r="W1655" s="77">
        <v>13409459.25</v>
      </c>
      <c r="X1655" s="77">
        <v>0</v>
      </c>
      <c r="Y1655" s="77">
        <v>178783.76</v>
      </c>
      <c r="Z1655" s="77">
        <v>80673.67</v>
      </c>
      <c r="AA1655" s="77">
        <v>0</v>
      </c>
      <c r="AB1655" s="77">
        <v>0</v>
      </c>
      <c r="AC1655" s="77">
        <v>0</v>
      </c>
      <c r="AD1655" s="77">
        <v>13230675.49</v>
      </c>
      <c r="AE1655" s="142">
        <v>45322</v>
      </c>
      <c r="AF1655" s="141">
        <v>48643</v>
      </c>
      <c r="AG1655" s="84">
        <v>13409459.25</v>
      </c>
      <c r="AH1655" s="84">
        <v>9.1444444444444439</v>
      </c>
      <c r="AI1655" s="84">
        <v>9.2249999999999996</v>
      </c>
      <c r="AJ1655" s="136">
        <v>8.3875000000000005E-2</v>
      </c>
      <c r="AK1655" s="79" t="s">
        <v>651</v>
      </c>
      <c r="AL1655" s="79" t="s">
        <v>652</v>
      </c>
      <c r="AM1655" s="130">
        <v>167535.51999999999</v>
      </c>
      <c r="AN1655" s="130">
        <v>168706.5</v>
      </c>
      <c r="AO1655" s="130">
        <v>247205.27</v>
      </c>
      <c r="AP1655" s="130">
        <v>171073.13</v>
      </c>
      <c r="AQ1655" s="130">
        <v>172268.85</v>
      </c>
      <c r="AR1655" s="130">
        <v>173472.94</v>
      </c>
      <c r="AS1655" s="130">
        <v>174685.45</v>
      </c>
      <c r="AT1655" s="130">
        <v>175906.42</v>
      </c>
      <c r="AU1655" s="130">
        <v>177135.94</v>
      </c>
      <c r="AV1655" s="130">
        <v>178374.04</v>
      </c>
      <c r="AW1655" s="130">
        <v>179620.8</v>
      </c>
      <c r="AX1655" s="130">
        <v>180876.27</v>
      </c>
      <c r="AY1655" s="130">
        <v>182140.52</v>
      </c>
      <c r="AZ1655" s="130">
        <v>183413.61</v>
      </c>
      <c r="BA1655" s="130">
        <v>184695.59</v>
      </c>
      <c r="BB1655" s="130">
        <v>185986.55</v>
      </c>
      <c r="BC1655" s="130">
        <v>187286.53</v>
      </c>
      <c r="BD1655" s="130">
        <v>188595.56</v>
      </c>
      <c r="BE1655" s="130">
        <v>189913.76</v>
      </c>
      <c r="BF1655" s="130">
        <v>191241.17</v>
      </c>
      <c r="BG1655" s="130">
        <v>192577.88</v>
      </c>
      <c r="BH1655" s="130">
        <v>193923.93</v>
      </c>
      <c r="BI1655" s="22">
        <f t="shared" si="75"/>
        <v>1806364.0599999998</v>
      </c>
      <c r="BJ1655" s="22">
        <f t="shared" si="76"/>
        <v>2240272.17</v>
      </c>
      <c r="BK1655" s="22">
        <f t="shared" si="77"/>
        <v>4046636.2299999995</v>
      </c>
    </row>
    <row r="1656" spans="1:63" x14ac:dyDescent="0.35">
      <c r="A1656" s="23" t="s">
        <v>3342</v>
      </c>
      <c r="B1656" s="89" t="s">
        <v>3343</v>
      </c>
      <c r="C1656" s="80">
        <v>1</v>
      </c>
      <c r="D1656" s="80" t="s">
        <v>23</v>
      </c>
      <c r="E1656" s="79" t="s">
        <v>458</v>
      </c>
      <c r="F1656" s="79" t="s">
        <v>635</v>
      </c>
      <c r="G1656" s="79" t="s">
        <v>647</v>
      </c>
      <c r="H1656" s="79" t="s">
        <v>648</v>
      </c>
      <c r="I1656" s="79" t="s">
        <v>636</v>
      </c>
      <c r="J1656" s="79" t="s">
        <v>649</v>
      </c>
      <c r="K1656" s="79" t="s">
        <v>95</v>
      </c>
      <c r="L1656" s="79" t="s">
        <v>637</v>
      </c>
      <c r="M1656" s="79" t="s">
        <v>650</v>
      </c>
      <c r="N1656" s="82">
        <v>1</v>
      </c>
      <c r="O1656" s="82">
        <v>1</v>
      </c>
      <c r="P1656" s="82">
        <v>1</v>
      </c>
      <c r="Q1656" s="82">
        <v>0</v>
      </c>
      <c r="R1656" s="82">
        <v>0</v>
      </c>
      <c r="S1656" s="82">
        <v>1</v>
      </c>
      <c r="T1656" s="82">
        <v>1</v>
      </c>
      <c r="U1656" s="82">
        <v>1</v>
      </c>
      <c r="V1656" s="82">
        <v>0</v>
      </c>
      <c r="W1656" s="77">
        <v>1484441.48</v>
      </c>
      <c r="X1656" s="77">
        <v>0</v>
      </c>
      <c r="Y1656" s="77">
        <v>0</v>
      </c>
      <c r="Z1656" s="77">
        <v>0</v>
      </c>
      <c r="AA1656" s="77">
        <v>0</v>
      </c>
      <c r="AB1656" s="77">
        <v>0</v>
      </c>
      <c r="AC1656" s="77">
        <v>0</v>
      </c>
      <c r="AD1656" s="77">
        <v>1484441.48</v>
      </c>
      <c r="AE1656" s="142">
        <v>44987</v>
      </c>
      <c r="AF1656" s="141">
        <v>46083</v>
      </c>
      <c r="AG1656" s="84">
        <v>1484441.48</v>
      </c>
      <c r="AH1656" s="84">
        <v>2.0055555555555555</v>
      </c>
      <c r="AI1656" s="84">
        <v>3</v>
      </c>
      <c r="AJ1656" s="136">
        <v>6.1652999999999999E-2</v>
      </c>
      <c r="AK1656" s="79" t="s">
        <v>651</v>
      </c>
      <c r="AL1656" s="79" t="s">
        <v>652</v>
      </c>
      <c r="AM1656" s="130">
        <v>0</v>
      </c>
      <c r="AN1656" s="130">
        <v>0</v>
      </c>
      <c r="AO1656" s="130">
        <v>0</v>
      </c>
      <c r="AP1656" s="130">
        <v>0</v>
      </c>
      <c r="AQ1656" s="130">
        <v>0</v>
      </c>
      <c r="AR1656" s="130">
        <v>0</v>
      </c>
      <c r="AS1656" s="130">
        <v>0</v>
      </c>
      <c r="AT1656" s="130">
        <v>0</v>
      </c>
      <c r="AU1656" s="130">
        <v>0</v>
      </c>
      <c r="AV1656" s="130">
        <v>0</v>
      </c>
      <c r="AW1656" s="130">
        <v>0</v>
      </c>
      <c r="AX1656" s="130">
        <v>0</v>
      </c>
      <c r="AY1656" s="130">
        <v>0</v>
      </c>
      <c r="AZ1656" s="130">
        <v>0</v>
      </c>
      <c r="BA1656" s="130">
        <v>0</v>
      </c>
      <c r="BB1656" s="130">
        <v>0</v>
      </c>
      <c r="BC1656" s="130">
        <v>0</v>
      </c>
      <c r="BD1656" s="130">
        <v>0</v>
      </c>
      <c r="BE1656" s="130">
        <v>0</v>
      </c>
      <c r="BF1656" s="130">
        <v>0</v>
      </c>
      <c r="BG1656" s="130">
        <v>0</v>
      </c>
      <c r="BH1656" s="130">
        <v>0</v>
      </c>
      <c r="BI1656" s="22">
        <f t="shared" si="75"/>
        <v>0</v>
      </c>
      <c r="BJ1656" s="22">
        <f t="shared" si="76"/>
        <v>0</v>
      </c>
      <c r="BK1656" s="22">
        <f t="shared" si="77"/>
        <v>0</v>
      </c>
    </row>
    <row r="1657" spans="1:63" x14ac:dyDescent="0.35">
      <c r="A1657" s="23" t="s">
        <v>3344</v>
      </c>
      <c r="B1657" s="89" t="s">
        <v>3345</v>
      </c>
      <c r="C1657" s="80">
        <v>1</v>
      </c>
      <c r="D1657" s="80" t="s">
        <v>23</v>
      </c>
      <c r="E1657" s="79" t="s">
        <v>458</v>
      </c>
      <c r="F1657" s="79" t="s">
        <v>635</v>
      </c>
      <c r="G1657" s="79" t="s">
        <v>647</v>
      </c>
      <c r="H1657" s="79" t="s">
        <v>648</v>
      </c>
      <c r="I1657" s="79" t="s">
        <v>636</v>
      </c>
      <c r="J1657" s="79" t="s">
        <v>649</v>
      </c>
      <c r="K1657" s="79" t="s">
        <v>1020</v>
      </c>
      <c r="L1657" s="79" t="s">
        <v>637</v>
      </c>
      <c r="M1657" s="79" t="s">
        <v>650</v>
      </c>
      <c r="N1657" s="80">
        <v>1</v>
      </c>
      <c r="O1657" s="80">
        <v>1</v>
      </c>
      <c r="P1657" s="80">
        <v>1</v>
      </c>
      <c r="Q1657" s="82">
        <v>0</v>
      </c>
      <c r="R1657" s="82">
        <v>0</v>
      </c>
      <c r="S1657" s="82">
        <v>1</v>
      </c>
      <c r="T1657" s="82">
        <v>1</v>
      </c>
      <c r="U1657" s="82">
        <v>1</v>
      </c>
      <c r="V1657" s="82">
        <v>0</v>
      </c>
      <c r="W1657" s="77">
        <v>8844291.1799999997</v>
      </c>
      <c r="X1657" s="77">
        <v>0</v>
      </c>
      <c r="Y1657" s="77">
        <v>50684.53</v>
      </c>
      <c r="Z1657" s="77">
        <v>56427.99</v>
      </c>
      <c r="AA1657" s="77">
        <v>0</v>
      </c>
      <c r="AB1657" s="77">
        <v>0</v>
      </c>
      <c r="AC1657" s="77">
        <v>0</v>
      </c>
      <c r="AD1657" s="77">
        <v>8793606.6500000004</v>
      </c>
      <c r="AE1657" s="142">
        <v>45322</v>
      </c>
      <c r="AF1657" s="141">
        <v>48440</v>
      </c>
      <c r="AG1657" s="84">
        <v>8844291.1799999978</v>
      </c>
      <c r="AH1657" s="84">
        <v>8.5805555555555557</v>
      </c>
      <c r="AI1657" s="84">
        <v>8.6611111111111114</v>
      </c>
      <c r="AJ1657" s="136">
        <v>8.2136000000000001E-2</v>
      </c>
      <c r="AK1657" s="79" t="s">
        <v>651</v>
      </c>
      <c r="AL1657" s="79" t="s">
        <v>652</v>
      </c>
      <c r="AM1657" s="130">
        <v>256528.47</v>
      </c>
      <c r="AN1657" s="130">
        <v>155188.88</v>
      </c>
      <c r="AO1657" s="130">
        <v>156253.43</v>
      </c>
      <c r="AP1657" s="130">
        <v>157325.32</v>
      </c>
      <c r="AQ1657" s="130">
        <v>158404.53</v>
      </c>
      <c r="AR1657" s="130">
        <v>159491.17000000001</v>
      </c>
      <c r="AS1657" s="130">
        <v>160585.26</v>
      </c>
      <c r="AT1657" s="130">
        <v>172009.91</v>
      </c>
      <c r="AU1657" s="130">
        <v>162944.57</v>
      </c>
      <c r="AV1657" s="130">
        <v>164062.35</v>
      </c>
      <c r="AW1657" s="130">
        <v>165187.78</v>
      </c>
      <c r="AX1657" s="130">
        <v>166320.93</v>
      </c>
      <c r="AY1657" s="130">
        <v>167461.85999999999</v>
      </c>
      <c r="AZ1657" s="130">
        <v>168610.64</v>
      </c>
      <c r="BA1657" s="130">
        <v>169767.28</v>
      </c>
      <c r="BB1657" s="130">
        <v>170931.85</v>
      </c>
      <c r="BC1657" s="130">
        <v>172104.43</v>
      </c>
      <c r="BD1657" s="130">
        <v>173285.04</v>
      </c>
      <c r="BE1657" s="130">
        <v>174473.74</v>
      </c>
      <c r="BF1657" s="130">
        <v>175670.6</v>
      </c>
      <c r="BG1657" s="130">
        <v>176875.68</v>
      </c>
      <c r="BH1657" s="130">
        <v>178088.99</v>
      </c>
      <c r="BI1657" s="22">
        <f t="shared" si="75"/>
        <v>1702793.8900000001</v>
      </c>
      <c r="BJ1657" s="22">
        <f t="shared" si="76"/>
        <v>2058778.82</v>
      </c>
      <c r="BK1657" s="22">
        <f t="shared" si="77"/>
        <v>3761572.71</v>
      </c>
    </row>
    <row r="1658" spans="1:63" x14ac:dyDescent="0.35">
      <c r="A1658" s="23" t="s">
        <v>3346</v>
      </c>
      <c r="B1658" s="89" t="s">
        <v>3347</v>
      </c>
      <c r="C1658" s="80">
        <v>1</v>
      </c>
      <c r="D1658" s="80" t="s">
        <v>23</v>
      </c>
      <c r="E1658" s="79" t="s">
        <v>458</v>
      </c>
      <c r="F1658" s="79" t="s">
        <v>635</v>
      </c>
      <c r="G1658" s="79" t="s">
        <v>647</v>
      </c>
      <c r="H1658" s="79" t="s">
        <v>648</v>
      </c>
      <c r="I1658" s="79" t="s">
        <v>636</v>
      </c>
      <c r="J1658" s="79" t="s">
        <v>649</v>
      </c>
      <c r="K1658" s="79" t="s">
        <v>3348</v>
      </c>
      <c r="L1658" s="79" t="s">
        <v>637</v>
      </c>
      <c r="M1658" s="79" t="s">
        <v>650</v>
      </c>
      <c r="N1658" s="82">
        <v>1</v>
      </c>
      <c r="O1658" s="82">
        <v>1</v>
      </c>
      <c r="P1658" s="82">
        <v>1</v>
      </c>
      <c r="Q1658" s="82">
        <v>0</v>
      </c>
      <c r="R1658" s="82">
        <v>0</v>
      </c>
      <c r="S1658" s="82">
        <v>1</v>
      </c>
      <c r="T1658" s="82">
        <v>1</v>
      </c>
      <c r="U1658" s="82">
        <v>1</v>
      </c>
      <c r="V1658" s="82">
        <v>0</v>
      </c>
      <c r="W1658" s="77">
        <v>7166559.2999999998</v>
      </c>
      <c r="X1658" s="77">
        <v>0</v>
      </c>
      <c r="Y1658" s="77">
        <v>74072.850000000006</v>
      </c>
      <c r="Z1658" s="77">
        <v>33509.75</v>
      </c>
      <c r="AA1658" s="77">
        <v>0</v>
      </c>
      <c r="AB1658" s="77">
        <v>0</v>
      </c>
      <c r="AC1658" s="77">
        <v>0</v>
      </c>
      <c r="AD1658" s="77">
        <v>7092486.4500000002</v>
      </c>
      <c r="AE1658" s="142">
        <v>45322</v>
      </c>
      <c r="AF1658" s="141">
        <v>48432</v>
      </c>
      <c r="AG1658" s="84">
        <v>7166559.2999999998</v>
      </c>
      <c r="AH1658" s="84">
        <v>8.5583333333333336</v>
      </c>
      <c r="AI1658" s="84">
        <v>8.6388888888888893</v>
      </c>
      <c r="AJ1658" s="136">
        <v>8.4209999999999993E-2</v>
      </c>
      <c r="AK1658" s="79" t="s">
        <v>651</v>
      </c>
      <c r="AL1658" s="79" t="s">
        <v>652</v>
      </c>
      <c r="AM1658" s="130">
        <v>177807.47</v>
      </c>
      <c r="AN1658" s="130">
        <v>127270</v>
      </c>
      <c r="AO1658" s="130">
        <v>128164.84</v>
      </c>
      <c r="AP1658" s="130">
        <v>129066</v>
      </c>
      <c r="AQ1658" s="130">
        <v>129973.49</v>
      </c>
      <c r="AR1658" s="130">
        <v>130887.36</v>
      </c>
      <c r="AS1658" s="130">
        <v>131807.67999999999</v>
      </c>
      <c r="AT1658" s="130">
        <v>78889.95</v>
      </c>
      <c r="AU1658" s="130">
        <v>65077.21</v>
      </c>
      <c r="AV1658" s="130">
        <v>65534.17</v>
      </c>
      <c r="AW1658" s="130">
        <v>65994.34</v>
      </c>
      <c r="AX1658" s="130">
        <v>66457.759999999995</v>
      </c>
      <c r="AY1658" s="130">
        <v>66924.42</v>
      </c>
      <c r="AZ1658" s="130">
        <v>67394.36</v>
      </c>
      <c r="BA1658" s="130">
        <v>67867.59</v>
      </c>
      <c r="BB1658" s="130">
        <v>68344.160000000003</v>
      </c>
      <c r="BC1658" s="130">
        <v>68824.06</v>
      </c>
      <c r="BD1658" s="130">
        <v>69307.34</v>
      </c>
      <c r="BE1658" s="130">
        <v>69794.02</v>
      </c>
      <c r="BF1658" s="130">
        <v>70284.09</v>
      </c>
      <c r="BG1658" s="130">
        <v>70777.64</v>
      </c>
      <c r="BH1658" s="130">
        <v>71274.62</v>
      </c>
      <c r="BI1658" s="22">
        <f t="shared" si="75"/>
        <v>1164478.1699999997</v>
      </c>
      <c r="BJ1658" s="22">
        <f t="shared" si="76"/>
        <v>823244.4</v>
      </c>
      <c r="BK1658" s="22">
        <f t="shared" si="77"/>
        <v>1987722.5699999998</v>
      </c>
    </row>
    <row r="1659" spans="1:63" x14ac:dyDescent="0.35">
      <c r="A1659" s="23" t="s">
        <v>3349</v>
      </c>
      <c r="B1659" s="89" t="s">
        <v>3350</v>
      </c>
      <c r="C1659" s="80">
        <v>1</v>
      </c>
      <c r="D1659" s="80" t="s">
        <v>23</v>
      </c>
      <c r="E1659" s="79" t="s">
        <v>458</v>
      </c>
      <c r="F1659" s="79" t="s">
        <v>635</v>
      </c>
      <c r="G1659" s="79" t="s">
        <v>647</v>
      </c>
      <c r="H1659" s="79" t="s">
        <v>648</v>
      </c>
      <c r="I1659" s="79" t="s">
        <v>636</v>
      </c>
      <c r="J1659" s="79" t="s">
        <v>649</v>
      </c>
      <c r="K1659" s="79" t="s">
        <v>1185</v>
      </c>
      <c r="L1659" s="79" t="s">
        <v>637</v>
      </c>
      <c r="M1659" s="79" t="s">
        <v>650</v>
      </c>
      <c r="N1659" s="82">
        <v>1</v>
      </c>
      <c r="O1659" s="82">
        <v>1</v>
      </c>
      <c r="P1659" s="82">
        <v>1</v>
      </c>
      <c r="Q1659" s="82">
        <v>0</v>
      </c>
      <c r="R1659" s="82">
        <v>0</v>
      </c>
      <c r="S1659" s="82">
        <v>1</v>
      </c>
      <c r="T1659" s="82">
        <v>1</v>
      </c>
      <c r="U1659" s="82">
        <v>1</v>
      </c>
      <c r="V1659" s="82">
        <v>0</v>
      </c>
      <c r="W1659" s="77">
        <v>3357828.03</v>
      </c>
      <c r="X1659" s="77">
        <v>0</v>
      </c>
      <c r="Y1659" s="77">
        <v>131021.12</v>
      </c>
      <c r="Z1659" s="77">
        <v>7104.5</v>
      </c>
      <c r="AA1659" s="77">
        <v>0</v>
      </c>
      <c r="AB1659" s="77">
        <v>0</v>
      </c>
      <c r="AC1659" s="77">
        <v>0</v>
      </c>
      <c r="AD1659" s="77">
        <v>3226806.9099999997</v>
      </c>
      <c r="AE1659" s="142">
        <v>45322</v>
      </c>
      <c r="AF1659" s="141">
        <v>47243</v>
      </c>
      <c r="AG1659" s="84">
        <v>3357828.0299999993</v>
      </c>
      <c r="AH1659" s="84">
        <v>5.2555555555555555</v>
      </c>
      <c r="AI1659" s="84">
        <v>5.3361111111111112</v>
      </c>
      <c r="AJ1659" s="136">
        <v>8.5736999999999994E-2</v>
      </c>
      <c r="AK1659" s="79" t="s">
        <v>651</v>
      </c>
      <c r="AL1659" s="79" t="s">
        <v>652</v>
      </c>
      <c r="AM1659" s="130">
        <v>115132.9</v>
      </c>
      <c r="AN1659" s="130">
        <v>115956.65</v>
      </c>
      <c r="AO1659" s="130">
        <v>151203.65</v>
      </c>
      <c r="AP1659" s="130">
        <v>118238.14</v>
      </c>
      <c r="AQ1659" s="130">
        <v>119084.12</v>
      </c>
      <c r="AR1659" s="130">
        <v>119936.13</v>
      </c>
      <c r="AS1659" s="130">
        <v>120794.24000000001</v>
      </c>
      <c r="AT1659" s="130">
        <v>121658.49</v>
      </c>
      <c r="AU1659" s="130">
        <v>33462.93</v>
      </c>
      <c r="AV1659" s="130">
        <v>33702.01</v>
      </c>
      <c r="AW1659" s="130">
        <v>33942.800000000003</v>
      </c>
      <c r="AX1659" s="130">
        <v>34185.32</v>
      </c>
      <c r="AY1659" s="130">
        <v>34429.57</v>
      </c>
      <c r="AZ1659" s="130">
        <v>34675.56</v>
      </c>
      <c r="BA1659" s="130">
        <v>34923.31</v>
      </c>
      <c r="BB1659" s="130">
        <v>35172.83</v>
      </c>
      <c r="BC1659" s="130">
        <v>35424.129999999997</v>
      </c>
      <c r="BD1659" s="130">
        <v>35677.230000000003</v>
      </c>
      <c r="BE1659" s="130">
        <v>35932.129999999997</v>
      </c>
      <c r="BF1659" s="130">
        <v>36188.86</v>
      </c>
      <c r="BG1659" s="130">
        <v>36447.42</v>
      </c>
      <c r="BH1659" s="130">
        <v>36707.83</v>
      </c>
      <c r="BI1659" s="22">
        <f t="shared" si="75"/>
        <v>1049169.26</v>
      </c>
      <c r="BJ1659" s="22">
        <f t="shared" si="76"/>
        <v>423706.99</v>
      </c>
      <c r="BK1659" s="22">
        <f t="shared" si="77"/>
        <v>1472876.25</v>
      </c>
    </row>
    <row r="1660" spans="1:63" x14ac:dyDescent="0.35">
      <c r="A1660" s="23" t="s">
        <v>3358</v>
      </c>
      <c r="B1660" s="89" t="s">
        <v>3359</v>
      </c>
      <c r="C1660" s="80">
        <v>1</v>
      </c>
      <c r="D1660" s="80" t="s">
        <v>23</v>
      </c>
      <c r="E1660" s="79" t="s">
        <v>458</v>
      </c>
      <c r="F1660" s="79" t="s">
        <v>635</v>
      </c>
      <c r="G1660" s="79" t="s">
        <v>55</v>
      </c>
      <c r="H1660" s="79" t="s">
        <v>648</v>
      </c>
      <c r="I1660" s="79" t="s">
        <v>636</v>
      </c>
      <c r="J1660" s="79" t="s">
        <v>649</v>
      </c>
      <c r="K1660" s="79" t="s">
        <v>583</v>
      </c>
      <c r="L1660" s="79" t="s">
        <v>637</v>
      </c>
      <c r="M1660" s="79" t="s">
        <v>650</v>
      </c>
      <c r="N1660" s="80">
        <v>1</v>
      </c>
      <c r="O1660" s="80">
        <v>1</v>
      </c>
      <c r="P1660" s="80">
        <v>1</v>
      </c>
      <c r="Q1660" s="82">
        <v>0</v>
      </c>
      <c r="R1660" s="82">
        <v>0</v>
      </c>
      <c r="S1660" s="82">
        <v>1</v>
      </c>
      <c r="T1660" s="82">
        <v>1</v>
      </c>
      <c r="U1660" s="82">
        <v>1</v>
      </c>
      <c r="V1660" s="82">
        <v>0</v>
      </c>
      <c r="W1660" s="77">
        <v>0</v>
      </c>
      <c r="X1660" s="77">
        <v>200000000</v>
      </c>
      <c r="Y1660" s="77">
        <v>0</v>
      </c>
      <c r="Z1660" s="77">
        <v>7826300</v>
      </c>
      <c r="AA1660" s="77">
        <v>0</v>
      </c>
      <c r="AB1660" s="77">
        <v>0</v>
      </c>
      <c r="AC1660" s="77">
        <v>0</v>
      </c>
      <c r="AD1660" s="77">
        <v>200000000</v>
      </c>
      <c r="AE1660" s="139">
        <v>44984</v>
      </c>
      <c r="AF1660" s="141">
        <v>48637</v>
      </c>
      <c r="AG1660" s="84">
        <v>200000000</v>
      </c>
      <c r="AH1660" s="84">
        <v>8.9916666666666671</v>
      </c>
      <c r="AI1660" s="84">
        <v>10</v>
      </c>
      <c r="AJ1660" s="136">
        <v>7.8262999999999999E-2</v>
      </c>
      <c r="AK1660" s="79" t="s">
        <v>651</v>
      </c>
      <c r="AL1660" s="79" t="s">
        <v>652</v>
      </c>
      <c r="AM1660" s="130">
        <v>0</v>
      </c>
      <c r="AN1660" s="130">
        <v>0</v>
      </c>
      <c r="AO1660" s="130">
        <v>0</v>
      </c>
      <c r="AP1660" s="130">
        <v>0</v>
      </c>
      <c r="AQ1660" s="130">
        <v>0</v>
      </c>
      <c r="AR1660" s="130">
        <v>0</v>
      </c>
      <c r="AS1660" s="130">
        <v>0</v>
      </c>
      <c r="AT1660" s="130">
        <v>0</v>
      </c>
      <c r="AU1660" s="130">
        <v>0</v>
      </c>
      <c r="AV1660" s="130">
        <v>0</v>
      </c>
      <c r="AW1660" s="130">
        <v>0</v>
      </c>
      <c r="AX1660" s="130">
        <v>0</v>
      </c>
      <c r="AY1660" s="130">
        <v>0</v>
      </c>
      <c r="AZ1660" s="130">
        <v>0</v>
      </c>
      <c r="BA1660" s="130">
        <v>0</v>
      </c>
      <c r="BB1660" s="130">
        <v>0</v>
      </c>
      <c r="BC1660" s="130">
        <v>0</v>
      </c>
      <c r="BD1660" s="130">
        <v>0</v>
      </c>
      <c r="BE1660" s="130">
        <v>0</v>
      </c>
      <c r="BF1660" s="130">
        <v>0</v>
      </c>
      <c r="BG1660" s="130">
        <v>0</v>
      </c>
      <c r="BH1660" s="130">
        <v>0</v>
      </c>
      <c r="BI1660" s="22">
        <f t="shared" si="75"/>
        <v>0</v>
      </c>
      <c r="BJ1660" s="22">
        <f t="shared" si="76"/>
        <v>0</v>
      </c>
      <c r="BK1660" s="22">
        <f t="shared" si="77"/>
        <v>0</v>
      </c>
    </row>
    <row r="1661" spans="1:63" x14ac:dyDescent="0.35">
      <c r="A1661" s="23" t="s">
        <v>3360</v>
      </c>
      <c r="B1661" s="89" t="s">
        <v>3361</v>
      </c>
      <c r="C1661" s="80">
        <v>1</v>
      </c>
      <c r="D1661" s="80" t="s">
        <v>23</v>
      </c>
      <c r="E1661" s="79" t="s">
        <v>458</v>
      </c>
      <c r="F1661" s="79" t="s">
        <v>635</v>
      </c>
      <c r="G1661" s="79" t="s">
        <v>655</v>
      </c>
      <c r="H1661" s="79" t="s">
        <v>656</v>
      </c>
      <c r="I1661" s="79" t="s">
        <v>657</v>
      </c>
      <c r="J1661" s="79" t="s">
        <v>658</v>
      </c>
      <c r="K1661" s="79" t="s">
        <v>471</v>
      </c>
      <c r="L1661" s="79" t="s">
        <v>637</v>
      </c>
      <c r="M1661" s="79" t="s">
        <v>650</v>
      </c>
      <c r="N1661" s="82">
        <v>1</v>
      </c>
      <c r="O1661" s="82">
        <v>1</v>
      </c>
      <c r="P1661" s="82">
        <v>1</v>
      </c>
      <c r="Q1661" s="82">
        <v>1</v>
      </c>
      <c r="R1661" s="82">
        <v>1</v>
      </c>
      <c r="S1661" s="82">
        <v>1</v>
      </c>
      <c r="T1661" s="82">
        <v>0</v>
      </c>
      <c r="U1661" s="82">
        <v>0</v>
      </c>
      <c r="V1661" s="82">
        <v>0</v>
      </c>
      <c r="W1661" s="77">
        <v>0</v>
      </c>
      <c r="X1661" s="77">
        <v>2042053.71</v>
      </c>
      <c r="Y1661" s="77">
        <v>0</v>
      </c>
      <c r="Z1661" s="77">
        <v>0</v>
      </c>
      <c r="AA1661" s="77">
        <v>0</v>
      </c>
      <c r="AB1661" s="77">
        <v>0</v>
      </c>
      <c r="AC1661" s="77">
        <v>0</v>
      </c>
      <c r="AD1661" s="77">
        <v>2042053.71</v>
      </c>
      <c r="AE1661" s="139">
        <v>44987</v>
      </c>
      <c r="AF1661" s="141">
        <v>46083</v>
      </c>
      <c r="AG1661" s="84">
        <v>2042053.71</v>
      </c>
      <c r="AH1661" s="84">
        <v>2.0055555555555555</v>
      </c>
      <c r="AI1661" s="84">
        <v>3</v>
      </c>
      <c r="AJ1661" s="136">
        <v>6.1652999999999999E-2</v>
      </c>
      <c r="AK1661" s="79" t="s">
        <v>651</v>
      </c>
      <c r="AL1661" s="79" t="s">
        <v>652</v>
      </c>
      <c r="AM1661" s="130">
        <v>0</v>
      </c>
      <c r="AN1661" s="130">
        <v>0</v>
      </c>
      <c r="AO1661" s="130">
        <v>0</v>
      </c>
      <c r="AP1661" s="130">
        <v>0</v>
      </c>
      <c r="AQ1661" s="130">
        <v>0</v>
      </c>
      <c r="AR1661" s="130">
        <v>0</v>
      </c>
      <c r="AS1661" s="130">
        <v>0</v>
      </c>
      <c r="AT1661" s="130">
        <v>0</v>
      </c>
      <c r="AU1661" s="130">
        <v>0</v>
      </c>
      <c r="AV1661" s="130">
        <v>0</v>
      </c>
      <c r="AW1661" s="130">
        <v>0</v>
      </c>
      <c r="AX1661" s="130">
        <v>0</v>
      </c>
      <c r="AY1661" s="130">
        <v>0</v>
      </c>
      <c r="AZ1661" s="130">
        <v>0</v>
      </c>
      <c r="BA1661" s="130">
        <v>0</v>
      </c>
      <c r="BB1661" s="130">
        <v>0</v>
      </c>
      <c r="BC1661" s="130">
        <v>0</v>
      </c>
      <c r="BD1661" s="130">
        <v>0</v>
      </c>
      <c r="BE1661" s="130">
        <v>0</v>
      </c>
      <c r="BF1661" s="130">
        <v>0</v>
      </c>
      <c r="BG1661" s="130">
        <v>0</v>
      </c>
      <c r="BH1661" s="130">
        <v>0</v>
      </c>
      <c r="BI1661" s="22">
        <f t="shared" si="75"/>
        <v>0</v>
      </c>
      <c r="BJ1661" s="22">
        <f t="shared" si="76"/>
        <v>0</v>
      </c>
      <c r="BK1661" s="22">
        <f t="shared" si="77"/>
        <v>0</v>
      </c>
    </row>
    <row r="1662" spans="1:63" x14ac:dyDescent="0.35">
      <c r="A1662" s="23" t="s">
        <v>3362</v>
      </c>
      <c r="B1662" s="89" t="s">
        <v>3363</v>
      </c>
      <c r="C1662" s="80">
        <v>1</v>
      </c>
      <c r="D1662" s="80" t="s">
        <v>23</v>
      </c>
      <c r="E1662" s="79" t="s">
        <v>458</v>
      </c>
      <c r="F1662" s="79" t="s">
        <v>635</v>
      </c>
      <c r="G1662" s="79" t="s">
        <v>655</v>
      </c>
      <c r="H1662" s="79" t="s">
        <v>656</v>
      </c>
      <c r="I1662" s="79" t="s">
        <v>657</v>
      </c>
      <c r="J1662" s="79" t="s">
        <v>658</v>
      </c>
      <c r="K1662" s="79" t="s">
        <v>471</v>
      </c>
      <c r="L1662" s="79" t="s">
        <v>637</v>
      </c>
      <c r="M1662" s="79" t="s">
        <v>650</v>
      </c>
      <c r="N1662" s="82">
        <v>1</v>
      </c>
      <c r="O1662" s="82">
        <v>1</v>
      </c>
      <c r="P1662" s="82">
        <v>1</v>
      </c>
      <c r="Q1662" s="82">
        <v>1</v>
      </c>
      <c r="R1662" s="82">
        <v>1</v>
      </c>
      <c r="S1662" s="82">
        <v>1</v>
      </c>
      <c r="T1662" s="82">
        <v>0</v>
      </c>
      <c r="U1662" s="82">
        <v>0</v>
      </c>
      <c r="V1662" s="82">
        <v>0</v>
      </c>
      <c r="W1662" s="77">
        <v>0</v>
      </c>
      <c r="X1662" s="77">
        <v>38841.9</v>
      </c>
      <c r="Y1662" s="77">
        <v>0</v>
      </c>
      <c r="Z1662" s="77">
        <v>0</v>
      </c>
      <c r="AA1662" s="77">
        <v>0</v>
      </c>
      <c r="AB1662" s="77">
        <v>0</v>
      </c>
      <c r="AC1662" s="77">
        <v>0</v>
      </c>
      <c r="AD1662" s="77">
        <v>38841.9</v>
      </c>
      <c r="AE1662" s="139">
        <v>44987</v>
      </c>
      <c r="AF1662" s="141">
        <v>46083</v>
      </c>
      <c r="AG1662" s="84">
        <v>38841.9</v>
      </c>
      <c r="AH1662" s="84">
        <v>2.0055555555555555</v>
      </c>
      <c r="AI1662" s="84">
        <v>3</v>
      </c>
      <c r="AJ1662" s="136">
        <v>6.1652999999999999E-2</v>
      </c>
      <c r="AK1662" s="79" t="s">
        <v>651</v>
      </c>
      <c r="AL1662" s="79" t="s">
        <v>652</v>
      </c>
      <c r="AM1662" s="130">
        <v>0</v>
      </c>
      <c r="AN1662" s="130">
        <v>0</v>
      </c>
      <c r="AO1662" s="130">
        <v>0</v>
      </c>
      <c r="AP1662" s="130">
        <v>0</v>
      </c>
      <c r="AQ1662" s="130">
        <v>0</v>
      </c>
      <c r="AR1662" s="130">
        <v>0</v>
      </c>
      <c r="AS1662" s="130">
        <v>0</v>
      </c>
      <c r="AT1662" s="130">
        <v>0</v>
      </c>
      <c r="AU1662" s="130">
        <v>0</v>
      </c>
      <c r="AV1662" s="130">
        <v>0</v>
      </c>
      <c r="AW1662" s="130">
        <v>0</v>
      </c>
      <c r="AX1662" s="130">
        <v>0</v>
      </c>
      <c r="AY1662" s="130">
        <v>0</v>
      </c>
      <c r="AZ1662" s="130">
        <v>0</v>
      </c>
      <c r="BA1662" s="130">
        <v>0</v>
      </c>
      <c r="BB1662" s="130">
        <v>0</v>
      </c>
      <c r="BC1662" s="130">
        <v>0</v>
      </c>
      <c r="BD1662" s="130">
        <v>0</v>
      </c>
      <c r="BE1662" s="130">
        <v>0</v>
      </c>
      <c r="BF1662" s="130">
        <v>0</v>
      </c>
      <c r="BG1662" s="130">
        <v>0</v>
      </c>
      <c r="BH1662" s="130">
        <v>0</v>
      </c>
      <c r="BI1662" s="22">
        <f t="shared" si="75"/>
        <v>0</v>
      </c>
      <c r="BJ1662" s="22">
        <f t="shared" si="76"/>
        <v>0</v>
      </c>
      <c r="BK1662" s="22">
        <f t="shared" si="77"/>
        <v>0</v>
      </c>
    </row>
    <row r="1663" spans="1:63" x14ac:dyDescent="0.35">
      <c r="A1663" s="23" t="s">
        <v>3364</v>
      </c>
      <c r="B1663" s="89" t="s">
        <v>3365</v>
      </c>
      <c r="C1663" s="80">
        <v>1</v>
      </c>
      <c r="D1663" s="80" t="s">
        <v>23</v>
      </c>
      <c r="E1663" s="79" t="s">
        <v>458</v>
      </c>
      <c r="F1663" s="79" t="s">
        <v>635</v>
      </c>
      <c r="G1663" s="79" t="s">
        <v>655</v>
      </c>
      <c r="H1663" s="79" t="s">
        <v>656</v>
      </c>
      <c r="I1663" s="79" t="s">
        <v>657</v>
      </c>
      <c r="J1663" s="79" t="s">
        <v>658</v>
      </c>
      <c r="K1663" s="79" t="s">
        <v>471</v>
      </c>
      <c r="L1663" s="79" t="s">
        <v>637</v>
      </c>
      <c r="M1663" s="79" t="s">
        <v>650</v>
      </c>
      <c r="N1663" s="82">
        <v>1</v>
      </c>
      <c r="O1663" s="82">
        <v>1</v>
      </c>
      <c r="P1663" s="82">
        <v>1</v>
      </c>
      <c r="Q1663" s="82">
        <v>1</v>
      </c>
      <c r="R1663" s="82">
        <v>1</v>
      </c>
      <c r="S1663" s="82">
        <v>1</v>
      </c>
      <c r="T1663" s="82">
        <v>0</v>
      </c>
      <c r="U1663" s="82">
        <v>0</v>
      </c>
      <c r="V1663" s="82">
        <v>0</v>
      </c>
      <c r="W1663" s="77">
        <v>0</v>
      </c>
      <c r="X1663" s="77">
        <v>38841.9</v>
      </c>
      <c r="Y1663" s="77">
        <v>0</v>
      </c>
      <c r="Z1663" s="77">
        <v>0</v>
      </c>
      <c r="AA1663" s="77">
        <v>0</v>
      </c>
      <c r="AB1663" s="77">
        <v>0</v>
      </c>
      <c r="AC1663" s="77">
        <v>0</v>
      </c>
      <c r="AD1663" s="77">
        <v>38841.9</v>
      </c>
      <c r="AE1663" s="139">
        <v>44987</v>
      </c>
      <c r="AF1663" s="141">
        <v>46083</v>
      </c>
      <c r="AG1663" s="84">
        <v>38841.9</v>
      </c>
      <c r="AH1663" s="84">
        <v>2.0055555555555555</v>
      </c>
      <c r="AI1663" s="84">
        <v>3</v>
      </c>
      <c r="AJ1663" s="136">
        <v>6.1652999999999999E-2</v>
      </c>
      <c r="AK1663" s="79" t="s">
        <v>651</v>
      </c>
      <c r="AL1663" s="79" t="s">
        <v>652</v>
      </c>
      <c r="AM1663" s="130">
        <v>0</v>
      </c>
      <c r="AN1663" s="130">
        <v>0</v>
      </c>
      <c r="AO1663" s="130">
        <v>0</v>
      </c>
      <c r="AP1663" s="130">
        <v>0</v>
      </c>
      <c r="AQ1663" s="130">
        <v>0</v>
      </c>
      <c r="AR1663" s="130">
        <v>0</v>
      </c>
      <c r="AS1663" s="130">
        <v>0</v>
      </c>
      <c r="AT1663" s="130">
        <v>0</v>
      </c>
      <c r="AU1663" s="130">
        <v>0</v>
      </c>
      <c r="AV1663" s="130">
        <v>0</v>
      </c>
      <c r="AW1663" s="130">
        <v>0</v>
      </c>
      <c r="AX1663" s="130">
        <v>0</v>
      </c>
      <c r="AY1663" s="130">
        <v>0</v>
      </c>
      <c r="AZ1663" s="130">
        <v>0</v>
      </c>
      <c r="BA1663" s="130">
        <v>0</v>
      </c>
      <c r="BB1663" s="130">
        <v>0</v>
      </c>
      <c r="BC1663" s="130">
        <v>0</v>
      </c>
      <c r="BD1663" s="130">
        <v>0</v>
      </c>
      <c r="BE1663" s="130">
        <v>0</v>
      </c>
      <c r="BF1663" s="130">
        <v>0</v>
      </c>
      <c r="BG1663" s="130">
        <v>0</v>
      </c>
      <c r="BH1663" s="130">
        <v>0</v>
      </c>
      <c r="BI1663" s="22">
        <f t="shared" si="75"/>
        <v>0</v>
      </c>
      <c r="BJ1663" s="22">
        <f t="shared" si="76"/>
        <v>0</v>
      </c>
      <c r="BK1663" s="22">
        <f t="shared" si="77"/>
        <v>0</v>
      </c>
    </row>
    <row r="1664" spans="1:63" x14ac:dyDescent="0.35">
      <c r="A1664" s="23" t="s">
        <v>3366</v>
      </c>
      <c r="B1664" s="89" t="s">
        <v>3367</v>
      </c>
      <c r="C1664" s="80">
        <v>1</v>
      </c>
      <c r="D1664" s="80" t="s">
        <v>23</v>
      </c>
      <c r="E1664" s="79" t="s">
        <v>458</v>
      </c>
      <c r="F1664" s="79" t="s">
        <v>635</v>
      </c>
      <c r="G1664" s="79" t="s">
        <v>655</v>
      </c>
      <c r="H1664" s="79" t="s">
        <v>656</v>
      </c>
      <c r="I1664" s="79" t="s">
        <v>657</v>
      </c>
      <c r="J1664" s="79" t="s">
        <v>658</v>
      </c>
      <c r="K1664" s="79" t="s">
        <v>471</v>
      </c>
      <c r="L1664" s="79" t="s">
        <v>637</v>
      </c>
      <c r="M1664" s="79" t="s">
        <v>650</v>
      </c>
      <c r="N1664" s="82">
        <v>1</v>
      </c>
      <c r="O1664" s="82">
        <v>1</v>
      </c>
      <c r="P1664" s="82">
        <v>1</v>
      </c>
      <c r="Q1664" s="82">
        <v>1</v>
      </c>
      <c r="R1664" s="82">
        <v>1</v>
      </c>
      <c r="S1664" s="82">
        <v>1</v>
      </c>
      <c r="T1664" s="82">
        <v>0</v>
      </c>
      <c r="U1664" s="82">
        <v>0</v>
      </c>
      <c r="V1664" s="82">
        <v>0</v>
      </c>
      <c r="W1664" s="77">
        <v>0</v>
      </c>
      <c r="X1664" s="77">
        <v>38804.89</v>
      </c>
      <c r="Y1664" s="77">
        <v>0</v>
      </c>
      <c r="Z1664" s="77">
        <v>0</v>
      </c>
      <c r="AA1664" s="77">
        <v>0</v>
      </c>
      <c r="AB1664" s="77">
        <v>0</v>
      </c>
      <c r="AC1664" s="77">
        <v>0</v>
      </c>
      <c r="AD1664" s="77">
        <v>38804.89</v>
      </c>
      <c r="AE1664" s="139">
        <v>44987</v>
      </c>
      <c r="AF1664" s="141">
        <v>46083</v>
      </c>
      <c r="AG1664" s="84">
        <v>38804.89</v>
      </c>
      <c r="AH1664" s="84">
        <v>2.0055555555555555</v>
      </c>
      <c r="AI1664" s="84">
        <v>3</v>
      </c>
      <c r="AJ1664" s="136">
        <v>6.1652999999999999E-2</v>
      </c>
      <c r="AK1664" s="79" t="s">
        <v>651</v>
      </c>
      <c r="AL1664" s="79" t="s">
        <v>652</v>
      </c>
      <c r="AM1664" s="130">
        <v>0</v>
      </c>
      <c r="AN1664" s="130">
        <v>0</v>
      </c>
      <c r="AO1664" s="130">
        <v>0</v>
      </c>
      <c r="AP1664" s="130">
        <v>0</v>
      </c>
      <c r="AQ1664" s="130">
        <v>0</v>
      </c>
      <c r="AR1664" s="130">
        <v>0</v>
      </c>
      <c r="AS1664" s="130">
        <v>0</v>
      </c>
      <c r="AT1664" s="130">
        <v>0</v>
      </c>
      <c r="AU1664" s="130">
        <v>0</v>
      </c>
      <c r="AV1664" s="130">
        <v>0</v>
      </c>
      <c r="AW1664" s="130">
        <v>0</v>
      </c>
      <c r="AX1664" s="130">
        <v>0</v>
      </c>
      <c r="AY1664" s="130">
        <v>0</v>
      </c>
      <c r="AZ1664" s="130">
        <v>0</v>
      </c>
      <c r="BA1664" s="130">
        <v>0</v>
      </c>
      <c r="BB1664" s="130">
        <v>0</v>
      </c>
      <c r="BC1664" s="130">
        <v>0</v>
      </c>
      <c r="BD1664" s="130">
        <v>0</v>
      </c>
      <c r="BE1664" s="130">
        <v>0</v>
      </c>
      <c r="BF1664" s="130">
        <v>0</v>
      </c>
      <c r="BG1664" s="130">
        <v>0</v>
      </c>
      <c r="BH1664" s="130">
        <v>0</v>
      </c>
      <c r="BI1664" s="22">
        <f t="shared" si="75"/>
        <v>0</v>
      </c>
      <c r="BJ1664" s="22">
        <f t="shared" si="76"/>
        <v>0</v>
      </c>
      <c r="BK1664" s="22">
        <f t="shared" si="77"/>
        <v>0</v>
      </c>
    </row>
    <row r="1665" spans="1:63" x14ac:dyDescent="0.35">
      <c r="A1665" s="23" t="s">
        <v>3368</v>
      </c>
      <c r="B1665" s="89" t="s">
        <v>3369</v>
      </c>
      <c r="C1665" s="80">
        <v>1</v>
      </c>
      <c r="D1665" s="80" t="s">
        <v>23</v>
      </c>
      <c r="E1665" s="79" t="s">
        <v>458</v>
      </c>
      <c r="F1665" s="79" t="s">
        <v>635</v>
      </c>
      <c r="G1665" s="79" t="s">
        <v>655</v>
      </c>
      <c r="H1665" s="79" t="s">
        <v>656</v>
      </c>
      <c r="I1665" s="79" t="s">
        <v>657</v>
      </c>
      <c r="J1665" s="79" t="s">
        <v>658</v>
      </c>
      <c r="K1665" s="79" t="s">
        <v>471</v>
      </c>
      <c r="L1665" s="79" t="s">
        <v>637</v>
      </c>
      <c r="M1665" s="79" t="s">
        <v>650</v>
      </c>
      <c r="N1665" s="82">
        <v>1</v>
      </c>
      <c r="O1665" s="82">
        <v>1</v>
      </c>
      <c r="P1665" s="82">
        <v>1</v>
      </c>
      <c r="Q1665" s="82">
        <v>1</v>
      </c>
      <c r="R1665" s="82">
        <v>1</v>
      </c>
      <c r="S1665" s="82">
        <v>1</v>
      </c>
      <c r="T1665" s="82">
        <v>0</v>
      </c>
      <c r="U1665" s="82">
        <v>0</v>
      </c>
      <c r="V1665" s="82">
        <v>0</v>
      </c>
      <c r="W1665" s="77">
        <v>0</v>
      </c>
      <c r="X1665" s="77">
        <v>38804.89</v>
      </c>
      <c r="Y1665" s="77">
        <v>0</v>
      </c>
      <c r="Z1665" s="77">
        <v>0</v>
      </c>
      <c r="AA1665" s="77">
        <v>0</v>
      </c>
      <c r="AB1665" s="77">
        <v>0</v>
      </c>
      <c r="AC1665" s="77">
        <v>0</v>
      </c>
      <c r="AD1665" s="77">
        <v>38804.89</v>
      </c>
      <c r="AE1665" s="139">
        <v>44987</v>
      </c>
      <c r="AF1665" s="141">
        <v>46083</v>
      </c>
      <c r="AG1665" s="84">
        <v>38804.89</v>
      </c>
      <c r="AH1665" s="84">
        <v>2.0055555555555555</v>
      </c>
      <c r="AI1665" s="84">
        <v>3</v>
      </c>
      <c r="AJ1665" s="136">
        <v>6.1652999999999999E-2</v>
      </c>
      <c r="AK1665" s="79" t="s">
        <v>651</v>
      </c>
      <c r="AL1665" s="79" t="s">
        <v>652</v>
      </c>
      <c r="AM1665" s="130">
        <v>0</v>
      </c>
      <c r="AN1665" s="130">
        <v>0</v>
      </c>
      <c r="AO1665" s="130">
        <v>0</v>
      </c>
      <c r="AP1665" s="130">
        <v>0</v>
      </c>
      <c r="AQ1665" s="130">
        <v>0</v>
      </c>
      <c r="AR1665" s="130">
        <v>0</v>
      </c>
      <c r="AS1665" s="130">
        <v>0</v>
      </c>
      <c r="AT1665" s="130">
        <v>0</v>
      </c>
      <c r="AU1665" s="130">
        <v>0</v>
      </c>
      <c r="AV1665" s="130">
        <v>0</v>
      </c>
      <c r="AW1665" s="130">
        <v>0</v>
      </c>
      <c r="AX1665" s="130">
        <v>0</v>
      </c>
      <c r="AY1665" s="130">
        <v>0</v>
      </c>
      <c r="AZ1665" s="130">
        <v>0</v>
      </c>
      <c r="BA1665" s="130">
        <v>0</v>
      </c>
      <c r="BB1665" s="130">
        <v>0</v>
      </c>
      <c r="BC1665" s="130">
        <v>0</v>
      </c>
      <c r="BD1665" s="130">
        <v>0</v>
      </c>
      <c r="BE1665" s="130">
        <v>0</v>
      </c>
      <c r="BF1665" s="130">
        <v>0</v>
      </c>
      <c r="BG1665" s="130">
        <v>0</v>
      </c>
      <c r="BH1665" s="130">
        <v>0</v>
      </c>
      <c r="BI1665" s="22">
        <f t="shared" si="75"/>
        <v>0</v>
      </c>
      <c r="BJ1665" s="22">
        <f t="shared" si="76"/>
        <v>0</v>
      </c>
      <c r="BK1665" s="22">
        <f t="shared" si="77"/>
        <v>0</v>
      </c>
    </row>
    <row r="1666" spans="1:63" x14ac:dyDescent="0.35">
      <c r="A1666" s="23" t="s">
        <v>3370</v>
      </c>
      <c r="B1666" s="89" t="s">
        <v>3371</v>
      </c>
      <c r="C1666" s="80">
        <v>1</v>
      </c>
      <c r="D1666" s="80" t="s">
        <v>23</v>
      </c>
      <c r="E1666" s="79" t="s">
        <v>458</v>
      </c>
      <c r="F1666" s="79" t="s">
        <v>635</v>
      </c>
      <c r="G1666" s="79" t="s">
        <v>655</v>
      </c>
      <c r="H1666" s="79" t="s">
        <v>656</v>
      </c>
      <c r="I1666" s="79" t="s">
        <v>657</v>
      </c>
      <c r="J1666" s="79" t="s">
        <v>658</v>
      </c>
      <c r="K1666" s="79" t="s">
        <v>471</v>
      </c>
      <c r="L1666" s="79" t="s">
        <v>637</v>
      </c>
      <c r="M1666" s="79" t="s">
        <v>650</v>
      </c>
      <c r="N1666" s="82">
        <v>1</v>
      </c>
      <c r="O1666" s="82">
        <v>1</v>
      </c>
      <c r="P1666" s="82">
        <v>1</v>
      </c>
      <c r="Q1666" s="82">
        <v>1</v>
      </c>
      <c r="R1666" s="82">
        <v>1</v>
      </c>
      <c r="S1666" s="82">
        <v>1</v>
      </c>
      <c r="T1666" s="82">
        <v>0</v>
      </c>
      <c r="U1666" s="82">
        <v>0</v>
      </c>
      <c r="V1666" s="82">
        <v>0</v>
      </c>
      <c r="W1666" s="77">
        <v>0</v>
      </c>
      <c r="X1666" s="77">
        <v>38804.89</v>
      </c>
      <c r="Y1666" s="77">
        <v>0</v>
      </c>
      <c r="Z1666" s="77">
        <v>0</v>
      </c>
      <c r="AA1666" s="77">
        <v>0</v>
      </c>
      <c r="AB1666" s="77">
        <v>0</v>
      </c>
      <c r="AC1666" s="77">
        <v>0</v>
      </c>
      <c r="AD1666" s="77">
        <v>38804.89</v>
      </c>
      <c r="AE1666" s="139">
        <v>44987</v>
      </c>
      <c r="AF1666" s="141">
        <v>46083</v>
      </c>
      <c r="AG1666" s="84">
        <v>38804.89</v>
      </c>
      <c r="AH1666" s="84">
        <v>2.0055555555555555</v>
      </c>
      <c r="AI1666" s="84">
        <v>3</v>
      </c>
      <c r="AJ1666" s="136">
        <v>6.1652999999999999E-2</v>
      </c>
      <c r="AK1666" s="79" t="s">
        <v>651</v>
      </c>
      <c r="AL1666" s="79" t="s">
        <v>652</v>
      </c>
      <c r="AM1666" s="130">
        <v>0</v>
      </c>
      <c r="AN1666" s="130">
        <v>0</v>
      </c>
      <c r="AO1666" s="130">
        <v>0</v>
      </c>
      <c r="AP1666" s="130">
        <v>0</v>
      </c>
      <c r="AQ1666" s="130">
        <v>0</v>
      </c>
      <c r="AR1666" s="130">
        <v>0</v>
      </c>
      <c r="AS1666" s="130">
        <v>0</v>
      </c>
      <c r="AT1666" s="130">
        <v>0</v>
      </c>
      <c r="AU1666" s="130">
        <v>0</v>
      </c>
      <c r="AV1666" s="130">
        <v>0</v>
      </c>
      <c r="AW1666" s="130">
        <v>0</v>
      </c>
      <c r="AX1666" s="130">
        <v>0</v>
      </c>
      <c r="AY1666" s="130">
        <v>0</v>
      </c>
      <c r="AZ1666" s="130">
        <v>0</v>
      </c>
      <c r="BA1666" s="130">
        <v>0</v>
      </c>
      <c r="BB1666" s="130">
        <v>0</v>
      </c>
      <c r="BC1666" s="130">
        <v>0</v>
      </c>
      <c r="BD1666" s="130">
        <v>0</v>
      </c>
      <c r="BE1666" s="130">
        <v>0</v>
      </c>
      <c r="BF1666" s="130">
        <v>0</v>
      </c>
      <c r="BG1666" s="130">
        <v>0</v>
      </c>
      <c r="BH1666" s="130">
        <v>0</v>
      </c>
      <c r="BI1666" s="22">
        <f t="shared" si="75"/>
        <v>0</v>
      </c>
      <c r="BJ1666" s="22">
        <f t="shared" si="76"/>
        <v>0</v>
      </c>
      <c r="BK1666" s="22">
        <f t="shared" si="77"/>
        <v>0</v>
      </c>
    </row>
    <row r="1667" spans="1:63" x14ac:dyDescent="0.35">
      <c r="A1667" s="23" t="s">
        <v>3372</v>
      </c>
      <c r="B1667" s="89" t="s">
        <v>3373</v>
      </c>
      <c r="C1667" s="80">
        <v>1</v>
      </c>
      <c r="D1667" s="80" t="s">
        <v>23</v>
      </c>
      <c r="E1667" s="79" t="s">
        <v>458</v>
      </c>
      <c r="F1667" s="79" t="s">
        <v>635</v>
      </c>
      <c r="G1667" s="79" t="s">
        <v>655</v>
      </c>
      <c r="H1667" s="79" t="s">
        <v>656</v>
      </c>
      <c r="I1667" s="79" t="s">
        <v>657</v>
      </c>
      <c r="J1667" s="79" t="s">
        <v>658</v>
      </c>
      <c r="K1667" s="79" t="s">
        <v>471</v>
      </c>
      <c r="L1667" s="79" t="s">
        <v>637</v>
      </c>
      <c r="M1667" s="79" t="s">
        <v>650</v>
      </c>
      <c r="N1667" s="82">
        <v>1</v>
      </c>
      <c r="O1667" s="82">
        <v>1</v>
      </c>
      <c r="P1667" s="82">
        <v>1</v>
      </c>
      <c r="Q1667" s="82">
        <v>1</v>
      </c>
      <c r="R1667" s="82">
        <v>1</v>
      </c>
      <c r="S1667" s="82">
        <v>1</v>
      </c>
      <c r="T1667" s="82">
        <v>0</v>
      </c>
      <c r="U1667" s="82">
        <v>0</v>
      </c>
      <c r="V1667" s="82">
        <v>0</v>
      </c>
      <c r="W1667" s="77">
        <v>0</v>
      </c>
      <c r="X1667" s="77">
        <v>27159.11</v>
      </c>
      <c r="Y1667" s="77">
        <v>0</v>
      </c>
      <c r="Z1667" s="77">
        <v>0</v>
      </c>
      <c r="AA1667" s="77">
        <v>0</v>
      </c>
      <c r="AB1667" s="77">
        <v>0</v>
      </c>
      <c r="AC1667" s="77">
        <v>0</v>
      </c>
      <c r="AD1667" s="77">
        <v>27159.11</v>
      </c>
      <c r="AE1667" s="139">
        <v>44987</v>
      </c>
      <c r="AF1667" s="141">
        <v>46083</v>
      </c>
      <c r="AG1667" s="84">
        <v>27159.11</v>
      </c>
      <c r="AH1667" s="84">
        <v>2.0055555555555555</v>
      </c>
      <c r="AI1667" s="84">
        <v>3</v>
      </c>
      <c r="AJ1667" s="136">
        <v>6.1652999999999999E-2</v>
      </c>
      <c r="AK1667" s="79" t="s">
        <v>651</v>
      </c>
      <c r="AL1667" s="79" t="s">
        <v>652</v>
      </c>
      <c r="AM1667" s="130">
        <v>0</v>
      </c>
      <c r="AN1667" s="130">
        <v>0</v>
      </c>
      <c r="AO1667" s="130">
        <v>0</v>
      </c>
      <c r="AP1667" s="130">
        <v>0</v>
      </c>
      <c r="AQ1667" s="130">
        <v>0</v>
      </c>
      <c r="AR1667" s="130">
        <v>0</v>
      </c>
      <c r="AS1667" s="130">
        <v>0</v>
      </c>
      <c r="AT1667" s="130">
        <v>0</v>
      </c>
      <c r="AU1667" s="130">
        <v>0</v>
      </c>
      <c r="AV1667" s="130">
        <v>0</v>
      </c>
      <c r="AW1667" s="130">
        <v>0</v>
      </c>
      <c r="AX1667" s="130">
        <v>0</v>
      </c>
      <c r="AY1667" s="130">
        <v>0</v>
      </c>
      <c r="AZ1667" s="130">
        <v>0</v>
      </c>
      <c r="BA1667" s="130">
        <v>0</v>
      </c>
      <c r="BB1667" s="130">
        <v>0</v>
      </c>
      <c r="BC1667" s="130">
        <v>0</v>
      </c>
      <c r="BD1667" s="130">
        <v>0</v>
      </c>
      <c r="BE1667" s="130">
        <v>0</v>
      </c>
      <c r="BF1667" s="130">
        <v>0</v>
      </c>
      <c r="BG1667" s="130">
        <v>0</v>
      </c>
      <c r="BH1667" s="130">
        <v>0</v>
      </c>
      <c r="BI1667" s="22">
        <f t="shared" ref="BI1667:BI1701" si="78">SUM(AM1667:AV1667)</f>
        <v>0</v>
      </c>
      <c r="BJ1667" s="22">
        <f t="shared" si="76"/>
        <v>0</v>
      </c>
      <c r="BK1667" s="22">
        <f t="shared" si="77"/>
        <v>0</v>
      </c>
    </row>
    <row r="1668" spans="1:63" x14ac:dyDescent="0.35">
      <c r="A1668" s="23" t="s">
        <v>3374</v>
      </c>
      <c r="B1668" s="89" t="s">
        <v>3375</v>
      </c>
      <c r="C1668" s="80">
        <v>1</v>
      </c>
      <c r="D1668" s="80" t="s">
        <v>23</v>
      </c>
      <c r="E1668" s="79" t="s">
        <v>458</v>
      </c>
      <c r="F1668" s="79" t="s">
        <v>635</v>
      </c>
      <c r="G1668" s="79" t="s">
        <v>655</v>
      </c>
      <c r="H1668" s="79" t="s">
        <v>656</v>
      </c>
      <c r="I1668" s="79" t="s">
        <v>657</v>
      </c>
      <c r="J1668" s="79" t="s">
        <v>658</v>
      </c>
      <c r="K1668" s="79" t="s">
        <v>471</v>
      </c>
      <c r="L1668" s="79" t="s">
        <v>637</v>
      </c>
      <c r="M1668" s="79" t="s">
        <v>650</v>
      </c>
      <c r="N1668" s="82">
        <v>1</v>
      </c>
      <c r="O1668" s="82">
        <v>1</v>
      </c>
      <c r="P1668" s="82">
        <v>1</v>
      </c>
      <c r="Q1668" s="82">
        <v>1</v>
      </c>
      <c r="R1668" s="82">
        <v>1</v>
      </c>
      <c r="S1668" s="82">
        <v>1</v>
      </c>
      <c r="T1668" s="82">
        <v>0</v>
      </c>
      <c r="U1668" s="82">
        <v>0</v>
      </c>
      <c r="V1668" s="82">
        <v>0</v>
      </c>
      <c r="W1668" s="77">
        <v>0</v>
      </c>
      <c r="X1668" s="77">
        <v>29103.200000000001</v>
      </c>
      <c r="Y1668" s="77">
        <v>0</v>
      </c>
      <c r="Z1668" s="77">
        <v>0</v>
      </c>
      <c r="AA1668" s="77">
        <v>0</v>
      </c>
      <c r="AB1668" s="77">
        <v>0</v>
      </c>
      <c r="AC1668" s="77">
        <v>0</v>
      </c>
      <c r="AD1668" s="77">
        <v>29103.200000000001</v>
      </c>
      <c r="AE1668" s="139">
        <v>44987</v>
      </c>
      <c r="AF1668" s="141">
        <v>46083</v>
      </c>
      <c r="AG1668" s="84">
        <v>29103.200000000001</v>
      </c>
      <c r="AH1668" s="84">
        <v>2.0055555555555555</v>
      </c>
      <c r="AI1668" s="84">
        <v>3</v>
      </c>
      <c r="AJ1668" s="136">
        <v>6.1652999999999999E-2</v>
      </c>
      <c r="AK1668" s="79" t="s">
        <v>651</v>
      </c>
      <c r="AL1668" s="79" t="s">
        <v>652</v>
      </c>
      <c r="AM1668" s="130">
        <v>0</v>
      </c>
      <c r="AN1668" s="130">
        <v>0</v>
      </c>
      <c r="AO1668" s="130">
        <v>0</v>
      </c>
      <c r="AP1668" s="130">
        <v>0</v>
      </c>
      <c r="AQ1668" s="130">
        <v>0</v>
      </c>
      <c r="AR1668" s="130">
        <v>0</v>
      </c>
      <c r="AS1668" s="130">
        <v>0</v>
      </c>
      <c r="AT1668" s="130">
        <v>0</v>
      </c>
      <c r="AU1668" s="130">
        <v>0</v>
      </c>
      <c r="AV1668" s="130">
        <v>0</v>
      </c>
      <c r="AW1668" s="130">
        <v>0</v>
      </c>
      <c r="AX1668" s="130">
        <v>0</v>
      </c>
      <c r="AY1668" s="130">
        <v>0</v>
      </c>
      <c r="AZ1668" s="130">
        <v>0</v>
      </c>
      <c r="BA1668" s="130">
        <v>0</v>
      </c>
      <c r="BB1668" s="130">
        <v>0</v>
      </c>
      <c r="BC1668" s="130">
        <v>0</v>
      </c>
      <c r="BD1668" s="130">
        <v>0</v>
      </c>
      <c r="BE1668" s="130">
        <v>0</v>
      </c>
      <c r="BF1668" s="130">
        <v>0</v>
      </c>
      <c r="BG1668" s="130">
        <v>0</v>
      </c>
      <c r="BH1668" s="130">
        <v>0</v>
      </c>
      <c r="BI1668" s="22">
        <f t="shared" si="78"/>
        <v>0</v>
      </c>
      <c r="BJ1668" s="22">
        <f t="shared" ref="BJ1668:BJ1701" si="79">SUM(AW1668:BH1668)</f>
        <v>0</v>
      </c>
      <c r="BK1668" s="22">
        <f t="shared" ref="BK1668:BK1701" si="80">BI1668+BJ1668</f>
        <v>0</v>
      </c>
    </row>
    <row r="1669" spans="1:63" x14ac:dyDescent="0.35">
      <c r="A1669" s="23" t="s">
        <v>3376</v>
      </c>
      <c r="B1669" s="89" t="s">
        <v>3377</v>
      </c>
      <c r="C1669" s="80">
        <v>1</v>
      </c>
      <c r="D1669" s="80" t="s">
        <v>23</v>
      </c>
      <c r="E1669" s="79" t="s">
        <v>458</v>
      </c>
      <c r="F1669" s="79" t="s">
        <v>635</v>
      </c>
      <c r="G1669" s="79" t="s">
        <v>655</v>
      </c>
      <c r="H1669" s="79" t="s">
        <v>656</v>
      </c>
      <c r="I1669" s="79" t="s">
        <v>657</v>
      </c>
      <c r="J1669" s="79" t="s">
        <v>658</v>
      </c>
      <c r="K1669" s="79" t="s">
        <v>471</v>
      </c>
      <c r="L1669" s="79" t="s">
        <v>637</v>
      </c>
      <c r="M1669" s="79" t="s">
        <v>650</v>
      </c>
      <c r="N1669" s="82">
        <v>1</v>
      </c>
      <c r="O1669" s="82">
        <v>1</v>
      </c>
      <c r="P1669" s="82">
        <v>1</v>
      </c>
      <c r="Q1669" s="82">
        <v>1</v>
      </c>
      <c r="R1669" s="82">
        <v>1</v>
      </c>
      <c r="S1669" s="82">
        <v>1</v>
      </c>
      <c r="T1669" s="82">
        <v>0</v>
      </c>
      <c r="U1669" s="82">
        <v>0</v>
      </c>
      <c r="V1669" s="82">
        <v>0</v>
      </c>
      <c r="W1669" s="77">
        <v>0</v>
      </c>
      <c r="X1669" s="77">
        <v>38836.29</v>
      </c>
      <c r="Y1669" s="77">
        <v>0</v>
      </c>
      <c r="Z1669" s="77">
        <v>0</v>
      </c>
      <c r="AA1669" s="77">
        <v>0</v>
      </c>
      <c r="AB1669" s="77">
        <v>0</v>
      </c>
      <c r="AC1669" s="77">
        <v>0</v>
      </c>
      <c r="AD1669" s="77">
        <v>38836.29</v>
      </c>
      <c r="AE1669" s="139">
        <v>44987</v>
      </c>
      <c r="AF1669" s="141">
        <v>46083</v>
      </c>
      <c r="AG1669" s="84">
        <v>38836.29</v>
      </c>
      <c r="AH1669" s="84">
        <v>2.0055555555555555</v>
      </c>
      <c r="AI1669" s="84">
        <v>3</v>
      </c>
      <c r="AJ1669" s="136">
        <v>6.1652999999999999E-2</v>
      </c>
      <c r="AK1669" s="79" t="s">
        <v>651</v>
      </c>
      <c r="AL1669" s="79" t="s">
        <v>652</v>
      </c>
      <c r="AM1669" s="130">
        <v>0</v>
      </c>
      <c r="AN1669" s="130">
        <v>0</v>
      </c>
      <c r="AO1669" s="130">
        <v>0</v>
      </c>
      <c r="AP1669" s="130">
        <v>0</v>
      </c>
      <c r="AQ1669" s="130">
        <v>0</v>
      </c>
      <c r="AR1669" s="130">
        <v>0</v>
      </c>
      <c r="AS1669" s="130">
        <v>0</v>
      </c>
      <c r="AT1669" s="130">
        <v>0</v>
      </c>
      <c r="AU1669" s="130">
        <v>0</v>
      </c>
      <c r="AV1669" s="130">
        <v>0</v>
      </c>
      <c r="AW1669" s="130">
        <v>0</v>
      </c>
      <c r="AX1669" s="130">
        <v>0</v>
      </c>
      <c r="AY1669" s="130">
        <v>0</v>
      </c>
      <c r="AZ1669" s="130">
        <v>0</v>
      </c>
      <c r="BA1669" s="130">
        <v>0</v>
      </c>
      <c r="BB1669" s="130">
        <v>0</v>
      </c>
      <c r="BC1669" s="130">
        <v>0</v>
      </c>
      <c r="BD1669" s="130">
        <v>0</v>
      </c>
      <c r="BE1669" s="130">
        <v>0</v>
      </c>
      <c r="BF1669" s="130">
        <v>0</v>
      </c>
      <c r="BG1669" s="130">
        <v>0</v>
      </c>
      <c r="BH1669" s="130">
        <v>0</v>
      </c>
      <c r="BI1669" s="22">
        <f t="shared" si="78"/>
        <v>0</v>
      </c>
      <c r="BJ1669" s="22">
        <f t="shared" si="79"/>
        <v>0</v>
      </c>
      <c r="BK1669" s="22">
        <f t="shared" si="80"/>
        <v>0</v>
      </c>
    </row>
    <row r="1670" spans="1:63" x14ac:dyDescent="0.35">
      <c r="A1670" s="23" t="s">
        <v>3378</v>
      </c>
      <c r="B1670" s="89" t="s">
        <v>3379</v>
      </c>
      <c r="C1670" s="80">
        <v>1</v>
      </c>
      <c r="D1670" s="80" t="s">
        <v>23</v>
      </c>
      <c r="E1670" s="79" t="s">
        <v>458</v>
      </c>
      <c r="F1670" s="79" t="s">
        <v>635</v>
      </c>
      <c r="G1670" s="79" t="s">
        <v>655</v>
      </c>
      <c r="H1670" s="79" t="s">
        <v>656</v>
      </c>
      <c r="I1670" s="79" t="s">
        <v>657</v>
      </c>
      <c r="J1670" s="79" t="s">
        <v>658</v>
      </c>
      <c r="K1670" s="79" t="s">
        <v>471</v>
      </c>
      <c r="L1670" s="79" t="s">
        <v>637</v>
      </c>
      <c r="M1670" s="79" t="s">
        <v>650</v>
      </c>
      <c r="N1670" s="82">
        <v>1</v>
      </c>
      <c r="O1670" s="82">
        <v>1</v>
      </c>
      <c r="P1670" s="82">
        <v>1</v>
      </c>
      <c r="Q1670" s="82">
        <v>1</v>
      </c>
      <c r="R1670" s="82">
        <v>1</v>
      </c>
      <c r="S1670" s="82">
        <v>1</v>
      </c>
      <c r="T1670" s="82">
        <v>0</v>
      </c>
      <c r="U1670" s="82">
        <v>0</v>
      </c>
      <c r="V1670" s="82">
        <v>0</v>
      </c>
      <c r="W1670" s="77">
        <v>0</v>
      </c>
      <c r="X1670" s="77">
        <v>38835.360000000001</v>
      </c>
      <c r="Y1670" s="77">
        <v>0</v>
      </c>
      <c r="Z1670" s="77">
        <v>0</v>
      </c>
      <c r="AA1670" s="77">
        <v>0</v>
      </c>
      <c r="AB1670" s="77">
        <v>0</v>
      </c>
      <c r="AC1670" s="77">
        <v>0</v>
      </c>
      <c r="AD1670" s="77">
        <v>38835.360000000001</v>
      </c>
      <c r="AE1670" s="139">
        <v>44987</v>
      </c>
      <c r="AF1670" s="141">
        <v>46083</v>
      </c>
      <c r="AG1670" s="84">
        <v>38835.360000000001</v>
      </c>
      <c r="AH1670" s="84">
        <v>2.0055555555555555</v>
      </c>
      <c r="AI1670" s="84">
        <v>3</v>
      </c>
      <c r="AJ1670" s="136">
        <v>6.1652999999999999E-2</v>
      </c>
      <c r="AK1670" s="79" t="s">
        <v>651</v>
      </c>
      <c r="AL1670" s="79" t="s">
        <v>652</v>
      </c>
      <c r="AM1670" s="130">
        <v>0</v>
      </c>
      <c r="AN1670" s="130">
        <v>0</v>
      </c>
      <c r="AO1670" s="130">
        <v>0</v>
      </c>
      <c r="AP1670" s="130">
        <v>0</v>
      </c>
      <c r="AQ1670" s="130">
        <v>0</v>
      </c>
      <c r="AR1670" s="130">
        <v>0</v>
      </c>
      <c r="AS1670" s="130">
        <v>0</v>
      </c>
      <c r="AT1670" s="130">
        <v>0</v>
      </c>
      <c r="AU1670" s="130">
        <v>0</v>
      </c>
      <c r="AV1670" s="130">
        <v>0</v>
      </c>
      <c r="AW1670" s="130">
        <v>0</v>
      </c>
      <c r="AX1670" s="130">
        <v>0</v>
      </c>
      <c r="AY1670" s="130">
        <v>0</v>
      </c>
      <c r="AZ1670" s="130">
        <v>0</v>
      </c>
      <c r="BA1670" s="130">
        <v>0</v>
      </c>
      <c r="BB1670" s="130">
        <v>0</v>
      </c>
      <c r="BC1670" s="130">
        <v>0</v>
      </c>
      <c r="BD1670" s="130">
        <v>0</v>
      </c>
      <c r="BE1670" s="130">
        <v>0</v>
      </c>
      <c r="BF1670" s="130">
        <v>0</v>
      </c>
      <c r="BG1670" s="130">
        <v>0</v>
      </c>
      <c r="BH1670" s="130">
        <v>0</v>
      </c>
      <c r="BI1670" s="22">
        <f t="shared" si="78"/>
        <v>0</v>
      </c>
      <c r="BJ1670" s="22">
        <f t="shared" si="79"/>
        <v>0</v>
      </c>
      <c r="BK1670" s="22">
        <f t="shared" si="80"/>
        <v>0</v>
      </c>
    </row>
    <row r="1671" spans="1:63" x14ac:dyDescent="0.35">
      <c r="A1671" s="23" t="s">
        <v>3380</v>
      </c>
      <c r="B1671" s="89" t="s">
        <v>3381</v>
      </c>
      <c r="C1671" s="80">
        <v>1</v>
      </c>
      <c r="D1671" s="80" t="s">
        <v>23</v>
      </c>
      <c r="E1671" s="79" t="s">
        <v>458</v>
      </c>
      <c r="F1671" s="79" t="s">
        <v>635</v>
      </c>
      <c r="G1671" s="79" t="s">
        <v>655</v>
      </c>
      <c r="H1671" s="79" t="s">
        <v>656</v>
      </c>
      <c r="I1671" s="79" t="s">
        <v>657</v>
      </c>
      <c r="J1671" s="79" t="s">
        <v>658</v>
      </c>
      <c r="K1671" s="79" t="s">
        <v>471</v>
      </c>
      <c r="L1671" s="79" t="s">
        <v>637</v>
      </c>
      <c r="M1671" s="79" t="s">
        <v>650</v>
      </c>
      <c r="N1671" s="82">
        <v>1</v>
      </c>
      <c r="O1671" s="82">
        <v>1</v>
      </c>
      <c r="P1671" s="82">
        <v>1</v>
      </c>
      <c r="Q1671" s="82">
        <v>1</v>
      </c>
      <c r="R1671" s="82">
        <v>1</v>
      </c>
      <c r="S1671" s="82">
        <v>1</v>
      </c>
      <c r="T1671" s="82">
        <v>0</v>
      </c>
      <c r="U1671" s="82">
        <v>0</v>
      </c>
      <c r="V1671" s="82">
        <v>0</v>
      </c>
      <c r="W1671" s="77">
        <v>0</v>
      </c>
      <c r="X1671" s="77">
        <v>38835.360000000001</v>
      </c>
      <c r="Y1671" s="77">
        <v>0</v>
      </c>
      <c r="Z1671" s="77">
        <v>0</v>
      </c>
      <c r="AA1671" s="77">
        <v>0</v>
      </c>
      <c r="AB1671" s="77">
        <v>0</v>
      </c>
      <c r="AC1671" s="77">
        <v>0</v>
      </c>
      <c r="AD1671" s="77">
        <v>38835.360000000001</v>
      </c>
      <c r="AE1671" s="139">
        <v>44987</v>
      </c>
      <c r="AF1671" s="141">
        <v>46083</v>
      </c>
      <c r="AG1671" s="84">
        <v>38835.360000000001</v>
      </c>
      <c r="AH1671" s="84">
        <v>2.0055555555555555</v>
      </c>
      <c r="AI1671" s="84">
        <v>3</v>
      </c>
      <c r="AJ1671" s="136">
        <v>6.1652999999999999E-2</v>
      </c>
      <c r="AK1671" s="79" t="s">
        <v>651</v>
      </c>
      <c r="AL1671" s="79" t="s">
        <v>652</v>
      </c>
      <c r="AM1671" s="130">
        <v>0</v>
      </c>
      <c r="AN1671" s="130">
        <v>0</v>
      </c>
      <c r="AO1671" s="130">
        <v>0</v>
      </c>
      <c r="AP1671" s="130">
        <v>0</v>
      </c>
      <c r="AQ1671" s="130">
        <v>0</v>
      </c>
      <c r="AR1671" s="130">
        <v>0</v>
      </c>
      <c r="AS1671" s="130">
        <v>0</v>
      </c>
      <c r="AT1671" s="130">
        <v>0</v>
      </c>
      <c r="AU1671" s="130">
        <v>0</v>
      </c>
      <c r="AV1671" s="130">
        <v>0</v>
      </c>
      <c r="AW1671" s="130">
        <v>0</v>
      </c>
      <c r="AX1671" s="130">
        <v>0</v>
      </c>
      <c r="AY1671" s="130">
        <v>0</v>
      </c>
      <c r="AZ1671" s="130">
        <v>0</v>
      </c>
      <c r="BA1671" s="130">
        <v>0</v>
      </c>
      <c r="BB1671" s="130">
        <v>0</v>
      </c>
      <c r="BC1671" s="130">
        <v>0</v>
      </c>
      <c r="BD1671" s="130">
        <v>0</v>
      </c>
      <c r="BE1671" s="130">
        <v>0</v>
      </c>
      <c r="BF1671" s="130">
        <v>0</v>
      </c>
      <c r="BG1671" s="130">
        <v>0</v>
      </c>
      <c r="BH1671" s="130">
        <v>0</v>
      </c>
      <c r="BI1671" s="22">
        <f t="shared" si="78"/>
        <v>0</v>
      </c>
      <c r="BJ1671" s="22">
        <f t="shared" si="79"/>
        <v>0</v>
      </c>
      <c r="BK1671" s="22">
        <f t="shared" si="80"/>
        <v>0</v>
      </c>
    </row>
    <row r="1672" spans="1:63" x14ac:dyDescent="0.35">
      <c r="A1672" s="23" t="s">
        <v>3382</v>
      </c>
      <c r="B1672" s="89" t="s">
        <v>3383</v>
      </c>
      <c r="C1672" s="80">
        <v>1</v>
      </c>
      <c r="D1672" s="80" t="s">
        <v>23</v>
      </c>
      <c r="E1672" s="79" t="s">
        <v>458</v>
      </c>
      <c r="F1672" s="79" t="s">
        <v>635</v>
      </c>
      <c r="G1672" s="79" t="s">
        <v>655</v>
      </c>
      <c r="H1672" s="79" t="s">
        <v>656</v>
      </c>
      <c r="I1672" s="79" t="s">
        <v>657</v>
      </c>
      <c r="J1672" s="79" t="s">
        <v>658</v>
      </c>
      <c r="K1672" s="79" t="s">
        <v>471</v>
      </c>
      <c r="L1672" s="79" t="s">
        <v>637</v>
      </c>
      <c r="M1672" s="79" t="s">
        <v>650</v>
      </c>
      <c r="N1672" s="82">
        <v>1</v>
      </c>
      <c r="O1672" s="82">
        <v>1</v>
      </c>
      <c r="P1672" s="82">
        <v>1</v>
      </c>
      <c r="Q1672" s="82">
        <v>1</v>
      </c>
      <c r="R1672" s="82">
        <v>1</v>
      </c>
      <c r="S1672" s="82">
        <v>1</v>
      </c>
      <c r="T1672" s="82">
        <v>0</v>
      </c>
      <c r="U1672" s="82">
        <v>0</v>
      </c>
      <c r="V1672" s="82">
        <v>0</v>
      </c>
      <c r="W1672" s="77">
        <v>0</v>
      </c>
      <c r="X1672" s="77">
        <v>38835.360000000001</v>
      </c>
      <c r="Y1672" s="77">
        <v>0</v>
      </c>
      <c r="Z1672" s="77">
        <v>0</v>
      </c>
      <c r="AA1672" s="77">
        <v>0</v>
      </c>
      <c r="AB1672" s="77">
        <v>0</v>
      </c>
      <c r="AC1672" s="77">
        <v>0</v>
      </c>
      <c r="AD1672" s="77">
        <v>38835.360000000001</v>
      </c>
      <c r="AE1672" s="139">
        <v>44987</v>
      </c>
      <c r="AF1672" s="141">
        <v>46083</v>
      </c>
      <c r="AG1672" s="84">
        <v>38835.360000000001</v>
      </c>
      <c r="AH1672" s="84">
        <v>2.0055555555555555</v>
      </c>
      <c r="AI1672" s="84">
        <v>3</v>
      </c>
      <c r="AJ1672" s="136">
        <v>6.1652999999999999E-2</v>
      </c>
      <c r="AK1672" s="79" t="s">
        <v>651</v>
      </c>
      <c r="AL1672" s="79" t="s">
        <v>652</v>
      </c>
      <c r="AM1672" s="130">
        <v>0</v>
      </c>
      <c r="AN1672" s="130">
        <v>0</v>
      </c>
      <c r="AO1672" s="130">
        <v>0</v>
      </c>
      <c r="AP1672" s="130">
        <v>0</v>
      </c>
      <c r="AQ1672" s="130">
        <v>0</v>
      </c>
      <c r="AR1672" s="130">
        <v>0</v>
      </c>
      <c r="AS1672" s="130">
        <v>0</v>
      </c>
      <c r="AT1672" s="130">
        <v>0</v>
      </c>
      <c r="AU1672" s="130">
        <v>0</v>
      </c>
      <c r="AV1672" s="130">
        <v>0</v>
      </c>
      <c r="AW1672" s="130">
        <v>0</v>
      </c>
      <c r="AX1672" s="130">
        <v>0</v>
      </c>
      <c r="AY1672" s="130">
        <v>0</v>
      </c>
      <c r="AZ1672" s="130">
        <v>0</v>
      </c>
      <c r="BA1672" s="130">
        <v>0</v>
      </c>
      <c r="BB1672" s="130">
        <v>0</v>
      </c>
      <c r="BC1672" s="130">
        <v>0</v>
      </c>
      <c r="BD1672" s="130">
        <v>0</v>
      </c>
      <c r="BE1672" s="130">
        <v>0</v>
      </c>
      <c r="BF1672" s="130">
        <v>0</v>
      </c>
      <c r="BG1672" s="130">
        <v>0</v>
      </c>
      <c r="BH1672" s="130">
        <v>0</v>
      </c>
      <c r="BI1672" s="22">
        <f t="shared" si="78"/>
        <v>0</v>
      </c>
      <c r="BJ1672" s="22">
        <f t="shared" si="79"/>
        <v>0</v>
      </c>
      <c r="BK1672" s="22">
        <f t="shared" si="80"/>
        <v>0</v>
      </c>
    </row>
    <row r="1673" spans="1:63" x14ac:dyDescent="0.35">
      <c r="A1673" s="23" t="s">
        <v>3384</v>
      </c>
      <c r="B1673" s="89" t="s">
        <v>3385</v>
      </c>
      <c r="C1673" s="80">
        <v>1</v>
      </c>
      <c r="D1673" s="80" t="s">
        <v>23</v>
      </c>
      <c r="E1673" s="79" t="s">
        <v>458</v>
      </c>
      <c r="F1673" s="79" t="s">
        <v>635</v>
      </c>
      <c r="G1673" s="79" t="s">
        <v>655</v>
      </c>
      <c r="H1673" s="79" t="s">
        <v>656</v>
      </c>
      <c r="I1673" s="79" t="s">
        <v>657</v>
      </c>
      <c r="J1673" s="79" t="s">
        <v>658</v>
      </c>
      <c r="K1673" s="79" t="s">
        <v>471</v>
      </c>
      <c r="L1673" s="79" t="s">
        <v>637</v>
      </c>
      <c r="M1673" s="79" t="s">
        <v>650</v>
      </c>
      <c r="N1673" s="82">
        <v>1</v>
      </c>
      <c r="O1673" s="82">
        <v>1</v>
      </c>
      <c r="P1673" s="82">
        <v>1</v>
      </c>
      <c r="Q1673" s="82">
        <v>1</v>
      </c>
      <c r="R1673" s="82">
        <v>1</v>
      </c>
      <c r="S1673" s="82">
        <v>1</v>
      </c>
      <c r="T1673" s="82">
        <v>0</v>
      </c>
      <c r="U1673" s="82">
        <v>0</v>
      </c>
      <c r="V1673" s="82">
        <v>0</v>
      </c>
      <c r="W1673" s="77">
        <v>0</v>
      </c>
      <c r="X1673" s="77">
        <v>38764.879999999997</v>
      </c>
      <c r="Y1673" s="77">
        <v>0</v>
      </c>
      <c r="Z1673" s="77">
        <v>0</v>
      </c>
      <c r="AA1673" s="77">
        <v>0</v>
      </c>
      <c r="AB1673" s="77">
        <v>0</v>
      </c>
      <c r="AC1673" s="77">
        <v>0</v>
      </c>
      <c r="AD1673" s="77">
        <v>38764.879999999997</v>
      </c>
      <c r="AE1673" s="139">
        <v>44987</v>
      </c>
      <c r="AF1673" s="141">
        <v>46083</v>
      </c>
      <c r="AG1673" s="84">
        <v>38764.879999999997</v>
      </c>
      <c r="AH1673" s="84">
        <v>2.0055555555555555</v>
      </c>
      <c r="AI1673" s="84">
        <v>3</v>
      </c>
      <c r="AJ1673" s="136">
        <v>6.1652999999999999E-2</v>
      </c>
      <c r="AK1673" s="79" t="s">
        <v>651</v>
      </c>
      <c r="AL1673" s="79" t="s">
        <v>652</v>
      </c>
      <c r="AM1673" s="130">
        <v>0</v>
      </c>
      <c r="AN1673" s="130">
        <v>0</v>
      </c>
      <c r="AO1673" s="130">
        <v>0</v>
      </c>
      <c r="AP1673" s="130">
        <v>0</v>
      </c>
      <c r="AQ1673" s="130">
        <v>0</v>
      </c>
      <c r="AR1673" s="130">
        <v>0</v>
      </c>
      <c r="AS1673" s="130">
        <v>0</v>
      </c>
      <c r="AT1673" s="130">
        <v>0</v>
      </c>
      <c r="AU1673" s="130">
        <v>0</v>
      </c>
      <c r="AV1673" s="130">
        <v>0</v>
      </c>
      <c r="AW1673" s="130">
        <v>0</v>
      </c>
      <c r="AX1673" s="130">
        <v>0</v>
      </c>
      <c r="AY1673" s="130">
        <v>0</v>
      </c>
      <c r="AZ1673" s="130">
        <v>0</v>
      </c>
      <c r="BA1673" s="130">
        <v>0</v>
      </c>
      <c r="BB1673" s="130">
        <v>0</v>
      </c>
      <c r="BC1673" s="130">
        <v>0</v>
      </c>
      <c r="BD1673" s="130">
        <v>0</v>
      </c>
      <c r="BE1673" s="130">
        <v>0</v>
      </c>
      <c r="BF1673" s="130">
        <v>0</v>
      </c>
      <c r="BG1673" s="130">
        <v>0</v>
      </c>
      <c r="BH1673" s="130">
        <v>0</v>
      </c>
      <c r="BI1673" s="22">
        <f t="shared" si="78"/>
        <v>0</v>
      </c>
      <c r="BJ1673" s="22">
        <f t="shared" si="79"/>
        <v>0</v>
      </c>
      <c r="BK1673" s="22">
        <f t="shared" si="80"/>
        <v>0</v>
      </c>
    </row>
    <row r="1674" spans="1:63" x14ac:dyDescent="0.35">
      <c r="A1674" s="23" t="s">
        <v>3386</v>
      </c>
      <c r="B1674" s="89" t="s">
        <v>3387</v>
      </c>
      <c r="C1674" s="80">
        <v>1</v>
      </c>
      <c r="D1674" s="80" t="s">
        <v>23</v>
      </c>
      <c r="E1674" s="79" t="s">
        <v>458</v>
      </c>
      <c r="F1674" s="79" t="s">
        <v>635</v>
      </c>
      <c r="G1674" s="79" t="s">
        <v>655</v>
      </c>
      <c r="H1674" s="79" t="s">
        <v>656</v>
      </c>
      <c r="I1674" s="79" t="s">
        <v>657</v>
      </c>
      <c r="J1674" s="79" t="s">
        <v>658</v>
      </c>
      <c r="K1674" s="79" t="s">
        <v>471</v>
      </c>
      <c r="L1674" s="79" t="s">
        <v>637</v>
      </c>
      <c r="M1674" s="79" t="s">
        <v>650</v>
      </c>
      <c r="N1674" s="82">
        <v>1</v>
      </c>
      <c r="O1674" s="82">
        <v>1</v>
      </c>
      <c r="P1674" s="82">
        <v>1</v>
      </c>
      <c r="Q1674" s="82">
        <v>1</v>
      </c>
      <c r="R1674" s="82">
        <v>1</v>
      </c>
      <c r="S1674" s="82">
        <v>1</v>
      </c>
      <c r="T1674" s="82">
        <v>0</v>
      </c>
      <c r="U1674" s="82">
        <v>0</v>
      </c>
      <c r="V1674" s="82">
        <v>0</v>
      </c>
      <c r="W1674" s="77">
        <v>0</v>
      </c>
      <c r="X1674" s="77">
        <v>27180.17</v>
      </c>
      <c r="Y1674" s="77">
        <v>0</v>
      </c>
      <c r="Z1674" s="77">
        <v>0</v>
      </c>
      <c r="AA1674" s="77">
        <v>0</v>
      </c>
      <c r="AB1674" s="77">
        <v>0</v>
      </c>
      <c r="AC1674" s="77">
        <v>0</v>
      </c>
      <c r="AD1674" s="77">
        <v>27180.17</v>
      </c>
      <c r="AE1674" s="139">
        <v>44987</v>
      </c>
      <c r="AF1674" s="141">
        <v>46083</v>
      </c>
      <c r="AG1674" s="84">
        <v>27180.17</v>
      </c>
      <c r="AH1674" s="84">
        <v>2.0055555555555555</v>
      </c>
      <c r="AI1674" s="84">
        <v>3</v>
      </c>
      <c r="AJ1674" s="136">
        <v>6.1652999999999999E-2</v>
      </c>
      <c r="AK1674" s="79" t="s">
        <v>651</v>
      </c>
      <c r="AL1674" s="79" t="s">
        <v>652</v>
      </c>
      <c r="AM1674" s="130">
        <v>0</v>
      </c>
      <c r="AN1674" s="130">
        <v>0</v>
      </c>
      <c r="AO1674" s="130">
        <v>0</v>
      </c>
      <c r="AP1674" s="130">
        <v>0</v>
      </c>
      <c r="AQ1674" s="130">
        <v>0</v>
      </c>
      <c r="AR1674" s="130">
        <v>0</v>
      </c>
      <c r="AS1674" s="130">
        <v>0</v>
      </c>
      <c r="AT1674" s="130">
        <v>0</v>
      </c>
      <c r="AU1674" s="130">
        <v>0</v>
      </c>
      <c r="AV1674" s="130">
        <v>0</v>
      </c>
      <c r="AW1674" s="130">
        <v>0</v>
      </c>
      <c r="AX1674" s="130">
        <v>0</v>
      </c>
      <c r="AY1674" s="130">
        <v>0</v>
      </c>
      <c r="AZ1674" s="130">
        <v>0</v>
      </c>
      <c r="BA1674" s="130">
        <v>0</v>
      </c>
      <c r="BB1674" s="130">
        <v>0</v>
      </c>
      <c r="BC1674" s="130">
        <v>0</v>
      </c>
      <c r="BD1674" s="130">
        <v>0</v>
      </c>
      <c r="BE1674" s="130">
        <v>0</v>
      </c>
      <c r="BF1674" s="130">
        <v>0</v>
      </c>
      <c r="BG1674" s="130">
        <v>0</v>
      </c>
      <c r="BH1674" s="130">
        <v>0</v>
      </c>
      <c r="BI1674" s="22">
        <f t="shared" si="78"/>
        <v>0</v>
      </c>
      <c r="BJ1674" s="22">
        <f t="shared" si="79"/>
        <v>0</v>
      </c>
      <c r="BK1674" s="22">
        <f t="shared" si="80"/>
        <v>0</v>
      </c>
    </row>
    <row r="1675" spans="1:63" x14ac:dyDescent="0.35">
      <c r="A1675" s="23" t="s">
        <v>3388</v>
      </c>
      <c r="B1675" s="89" t="s">
        <v>3389</v>
      </c>
      <c r="C1675" s="80">
        <v>1</v>
      </c>
      <c r="D1675" s="80" t="s">
        <v>23</v>
      </c>
      <c r="E1675" s="79" t="s">
        <v>458</v>
      </c>
      <c r="F1675" s="79" t="s">
        <v>635</v>
      </c>
      <c r="G1675" s="79" t="s">
        <v>655</v>
      </c>
      <c r="H1675" s="79" t="s">
        <v>656</v>
      </c>
      <c r="I1675" s="79" t="s">
        <v>657</v>
      </c>
      <c r="J1675" s="79" t="s">
        <v>658</v>
      </c>
      <c r="K1675" s="79" t="s">
        <v>471</v>
      </c>
      <c r="L1675" s="79" t="s">
        <v>637</v>
      </c>
      <c r="M1675" s="79" t="s">
        <v>650</v>
      </c>
      <c r="N1675" s="82">
        <v>1</v>
      </c>
      <c r="O1675" s="82">
        <v>1</v>
      </c>
      <c r="P1675" s="82">
        <v>1</v>
      </c>
      <c r="Q1675" s="82">
        <v>1</v>
      </c>
      <c r="R1675" s="82">
        <v>1</v>
      </c>
      <c r="S1675" s="82">
        <v>1</v>
      </c>
      <c r="T1675" s="82">
        <v>0</v>
      </c>
      <c r="U1675" s="82">
        <v>0</v>
      </c>
      <c r="V1675" s="82">
        <v>0</v>
      </c>
      <c r="W1675" s="77">
        <v>0</v>
      </c>
      <c r="X1675" s="77">
        <v>27096.25</v>
      </c>
      <c r="Y1675" s="77">
        <v>0</v>
      </c>
      <c r="Z1675" s="77">
        <v>0</v>
      </c>
      <c r="AA1675" s="77">
        <v>0</v>
      </c>
      <c r="AB1675" s="77">
        <v>0</v>
      </c>
      <c r="AC1675" s="77">
        <v>0</v>
      </c>
      <c r="AD1675" s="77">
        <v>27096.25</v>
      </c>
      <c r="AE1675" s="139">
        <v>44987</v>
      </c>
      <c r="AF1675" s="141">
        <v>46083</v>
      </c>
      <c r="AG1675" s="84">
        <v>27096.25</v>
      </c>
      <c r="AH1675" s="84">
        <v>2.0055555555555555</v>
      </c>
      <c r="AI1675" s="84">
        <v>3</v>
      </c>
      <c r="AJ1675" s="136">
        <v>6.1652999999999999E-2</v>
      </c>
      <c r="AK1675" s="79" t="s">
        <v>651</v>
      </c>
      <c r="AL1675" s="79" t="s">
        <v>652</v>
      </c>
      <c r="AM1675" s="130">
        <v>0</v>
      </c>
      <c r="AN1675" s="130">
        <v>0</v>
      </c>
      <c r="AO1675" s="130">
        <v>0</v>
      </c>
      <c r="AP1675" s="130">
        <v>0</v>
      </c>
      <c r="AQ1675" s="130">
        <v>0</v>
      </c>
      <c r="AR1675" s="130">
        <v>0</v>
      </c>
      <c r="AS1675" s="130">
        <v>0</v>
      </c>
      <c r="AT1675" s="130">
        <v>0</v>
      </c>
      <c r="AU1675" s="130">
        <v>0</v>
      </c>
      <c r="AV1675" s="130">
        <v>0</v>
      </c>
      <c r="AW1675" s="130">
        <v>0</v>
      </c>
      <c r="AX1675" s="130">
        <v>0</v>
      </c>
      <c r="AY1675" s="130">
        <v>0</v>
      </c>
      <c r="AZ1675" s="130">
        <v>0</v>
      </c>
      <c r="BA1675" s="130">
        <v>0</v>
      </c>
      <c r="BB1675" s="130">
        <v>0</v>
      </c>
      <c r="BC1675" s="130">
        <v>0</v>
      </c>
      <c r="BD1675" s="130">
        <v>0</v>
      </c>
      <c r="BE1675" s="130">
        <v>0</v>
      </c>
      <c r="BF1675" s="130">
        <v>0</v>
      </c>
      <c r="BG1675" s="130">
        <v>0</v>
      </c>
      <c r="BH1675" s="130">
        <v>0</v>
      </c>
      <c r="BI1675" s="22">
        <f t="shared" si="78"/>
        <v>0</v>
      </c>
      <c r="BJ1675" s="22">
        <f t="shared" si="79"/>
        <v>0</v>
      </c>
      <c r="BK1675" s="22">
        <f t="shared" si="80"/>
        <v>0</v>
      </c>
    </row>
    <row r="1676" spans="1:63" x14ac:dyDescent="0.35">
      <c r="A1676" s="23" t="s">
        <v>3390</v>
      </c>
      <c r="B1676" s="89" t="s">
        <v>3391</v>
      </c>
      <c r="C1676" s="80">
        <v>1</v>
      </c>
      <c r="D1676" s="80" t="s">
        <v>23</v>
      </c>
      <c r="E1676" s="79" t="s">
        <v>458</v>
      </c>
      <c r="F1676" s="79" t="s">
        <v>635</v>
      </c>
      <c r="G1676" s="79" t="s">
        <v>655</v>
      </c>
      <c r="H1676" s="79" t="s">
        <v>656</v>
      </c>
      <c r="I1676" s="79" t="s">
        <v>657</v>
      </c>
      <c r="J1676" s="79" t="s">
        <v>658</v>
      </c>
      <c r="K1676" s="79" t="s">
        <v>471</v>
      </c>
      <c r="L1676" s="79" t="s">
        <v>637</v>
      </c>
      <c r="M1676" s="79" t="s">
        <v>650</v>
      </c>
      <c r="N1676" s="82">
        <v>1</v>
      </c>
      <c r="O1676" s="82">
        <v>1</v>
      </c>
      <c r="P1676" s="82">
        <v>1</v>
      </c>
      <c r="Q1676" s="82">
        <v>1</v>
      </c>
      <c r="R1676" s="82">
        <v>1</v>
      </c>
      <c r="S1676" s="82">
        <v>1</v>
      </c>
      <c r="T1676" s="82">
        <v>0</v>
      </c>
      <c r="U1676" s="82">
        <v>0</v>
      </c>
      <c r="V1676" s="82">
        <v>0</v>
      </c>
      <c r="W1676" s="77">
        <v>0</v>
      </c>
      <c r="X1676" s="77">
        <v>27099.21</v>
      </c>
      <c r="Y1676" s="77">
        <v>0</v>
      </c>
      <c r="Z1676" s="77">
        <v>0</v>
      </c>
      <c r="AA1676" s="77">
        <v>0</v>
      </c>
      <c r="AB1676" s="77">
        <v>0</v>
      </c>
      <c r="AC1676" s="77">
        <v>0</v>
      </c>
      <c r="AD1676" s="77">
        <v>27099.21</v>
      </c>
      <c r="AE1676" s="139">
        <v>44987</v>
      </c>
      <c r="AF1676" s="141">
        <v>46083</v>
      </c>
      <c r="AG1676" s="84">
        <v>27099.21</v>
      </c>
      <c r="AH1676" s="84">
        <v>2.0055555555555555</v>
      </c>
      <c r="AI1676" s="84">
        <v>3</v>
      </c>
      <c r="AJ1676" s="136">
        <v>6.1652999999999999E-2</v>
      </c>
      <c r="AK1676" s="79" t="s">
        <v>651</v>
      </c>
      <c r="AL1676" s="79" t="s">
        <v>652</v>
      </c>
      <c r="AM1676" s="130">
        <v>0</v>
      </c>
      <c r="AN1676" s="130">
        <v>0</v>
      </c>
      <c r="AO1676" s="130">
        <v>0</v>
      </c>
      <c r="AP1676" s="130">
        <v>0</v>
      </c>
      <c r="AQ1676" s="130">
        <v>0</v>
      </c>
      <c r="AR1676" s="130">
        <v>0</v>
      </c>
      <c r="AS1676" s="130">
        <v>0</v>
      </c>
      <c r="AT1676" s="130">
        <v>0</v>
      </c>
      <c r="AU1676" s="130">
        <v>0</v>
      </c>
      <c r="AV1676" s="130">
        <v>0</v>
      </c>
      <c r="AW1676" s="130">
        <v>0</v>
      </c>
      <c r="AX1676" s="130">
        <v>0</v>
      </c>
      <c r="AY1676" s="130">
        <v>0</v>
      </c>
      <c r="AZ1676" s="130">
        <v>0</v>
      </c>
      <c r="BA1676" s="130">
        <v>0</v>
      </c>
      <c r="BB1676" s="130">
        <v>0</v>
      </c>
      <c r="BC1676" s="130">
        <v>0</v>
      </c>
      <c r="BD1676" s="130">
        <v>0</v>
      </c>
      <c r="BE1676" s="130">
        <v>0</v>
      </c>
      <c r="BF1676" s="130">
        <v>0</v>
      </c>
      <c r="BG1676" s="130">
        <v>0</v>
      </c>
      <c r="BH1676" s="130">
        <v>0</v>
      </c>
      <c r="BI1676" s="22">
        <f t="shared" si="78"/>
        <v>0</v>
      </c>
      <c r="BJ1676" s="22">
        <f t="shared" si="79"/>
        <v>0</v>
      </c>
      <c r="BK1676" s="22">
        <f t="shared" si="80"/>
        <v>0</v>
      </c>
    </row>
    <row r="1677" spans="1:63" x14ac:dyDescent="0.35">
      <c r="A1677" s="23" t="s">
        <v>3392</v>
      </c>
      <c r="B1677" s="89" t="s">
        <v>3393</v>
      </c>
      <c r="C1677" s="80">
        <v>1</v>
      </c>
      <c r="D1677" s="80" t="s">
        <v>23</v>
      </c>
      <c r="E1677" s="79" t="s">
        <v>458</v>
      </c>
      <c r="F1677" s="79" t="s">
        <v>635</v>
      </c>
      <c r="G1677" s="79" t="s">
        <v>655</v>
      </c>
      <c r="H1677" s="79" t="s">
        <v>656</v>
      </c>
      <c r="I1677" s="79" t="s">
        <v>657</v>
      </c>
      <c r="J1677" s="79" t="s">
        <v>658</v>
      </c>
      <c r="K1677" s="79" t="s">
        <v>471</v>
      </c>
      <c r="L1677" s="79" t="s">
        <v>637</v>
      </c>
      <c r="M1677" s="79" t="s">
        <v>650</v>
      </c>
      <c r="N1677" s="82">
        <v>1</v>
      </c>
      <c r="O1677" s="82">
        <v>1</v>
      </c>
      <c r="P1677" s="82">
        <v>1</v>
      </c>
      <c r="Q1677" s="82">
        <v>1</v>
      </c>
      <c r="R1677" s="82">
        <v>1</v>
      </c>
      <c r="S1677" s="82">
        <v>1</v>
      </c>
      <c r="T1677" s="82">
        <v>0</v>
      </c>
      <c r="U1677" s="82">
        <v>0</v>
      </c>
      <c r="V1677" s="82">
        <v>0</v>
      </c>
      <c r="W1677" s="77">
        <v>0</v>
      </c>
      <c r="X1677" s="77">
        <v>24182.68</v>
      </c>
      <c r="Y1677" s="77">
        <v>0</v>
      </c>
      <c r="Z1677" s="77">
        <v>0</v>
      </c>
      <c r="AA1677" s="77">
        <v>0</v>
      </c>
      <c r="AB1677" s="77">
        <v>0</v>
      </c>
      <c r="AC1677" s="77">
        <v>0</v>
      </c>
      <c r="AD1677" s="77">
        <v>24182.68</v>
      </c>
      <c r="AE1677" s="139">
        <v>44987</v>
      </c>
      <c r="AF1677" s="141">
        <v>46083</v>
      </c>
      <c r="AG1677" s="84">
        <v>24182.68</v>
      </c>
      <c r="AH1677" s="84">
        <v>2.0055555555555555</v>
      </c>
      <c r="AI1677" s="84">
        <v>3</v>
      </c>
      <c r="AJ1677" s="136">
        <v>6.1652999999999999E-2</v>
      </c>
      <c r="AK1677" s="79" t="s">
        <v>651</v>
      </c>
      <c r="AL1677" s="79" t="s">
        <v>652</v>
      </c>
      <c r="AM1677" s="130">
        <v>0</v>
      </c>
      <c r="AN1677" s="130">
        <v>0</v>
      </c>
      <c r="AO1677" s="130">
        <v>0</v>
      </c>
      <c r="AP1677" s="130">
        <v>0</v>
      </c>
      <c r="AQ1677" s="130">
        <v>0</v>
      </c>
      <c r="AR1677" s="130">
        <v>0</v>
      </c>
      <c r="AS1677" s="130">
        <v>0</v>
      </c>
      <c r="AT1677" s="130">
        <v>0</v>
      </c>
      <c r="AU1677" s="130">
        <v>0</v>
      </c>
      <c r="AV1677" s="130">
        <v>0</v>
      </c>
      <c r="AW1677" s="130">
        <v>0</v>
      </c>
      <c r="AX1677" s="130">
        <v>0</v>
      </c>
      <c r="AY1677" s="130">
        <v>0</v>
      </c>
      <c r="AZ1677" s="130">
        <v>0</v>
      </c>
      <c r="BA1677" s="130">
        <v>0</v>
      </c>
      <c r="BB1677" s="130">
        <v>0</v>
      </c>
      <c r="BC1677" s="130">
        <v>0</v>
      </c>
      <c r="BD1677" s="130">
        <v>0</v>
      </c>
      <c r="BE1677" s="130">
        <v>0</v>
      </c>
      <c r="BF1677" s="130">
        <v>0</v>
      </c>
      <c r="BG1677" s="130">
        <v>0</v>
      </c>
      <c r="BH1677" s="130">
        <v>0</v>
      </c>
      <c r="BI1677" s="22">
        <f t="shared" si="78"/>
        <v>0</v>
      </c>
      <c r="BJ1677" s="22">
        <f t="shared" si="79"/>
        <v>0</v>
      </c>
      <c r="BK1677" s="22">
        <f t="shared" si="80"/>
        <v>0</v>
      </c>
    </row>
    <row r="1678" spans="1:63" x14ac:dyDescent="0.35">
      <c r="A1678" s="23" t="s">
        <v>3394</v>
      </c>
      <c r="B1678" s="89" t="s">
        <v>3395</v>
      </c>
      <c r="C1678" s="80">
        <v>1</v>
      </c>
      <c r="D1678" s="80" t="s">
        <v>23</v>
      </c>
      <c r="E1678" s="79" t="s">
        <v>458</v>
      </c>
      <c r="F1678" s="79" t="s">
        <v>635</v>
      </c>
      <c r="G1678" s="79" t="s">
        <v>655</v>
      </c>
      <c r="H1678" s="79" t="s">
        <v>656</v>
      </c>
      <c r="I1678" s="79" t="s">
        <v>657</v>
      </c>
      <c r="J1678" s="79" t="s">
        <v>658</v>
      </c>
      <c r="K1678" s="79" t="s">
        <v>471</v>
      </c>
      <c r="L1678" s="79" t="s">
        <v>637</v>
      </c>
      <c r="M1678" s="79" t="s">
        <v>650</v>
      </c>
      <c r="N1678" s="82">
        <v>1</v>
      </c>
      <c r="O1678" s="82">
        <v>1</v>
      </c>
      <c r="P1678" s="82">
        <v>1</v>
      </c>
      <c r="Q1678" s="82">
        <v>1</v>
      </c>
      <c r="R1678" s="82">
        <v>1</v>
      </c>
      <c r="S1678" s="82">
        <v>1</v>
      </c>
      <c r="T1678" s="82">
        <v>0</v>
      </c>
      <c r="U1678" s="82">
        <v>0</v>
      </c>
      <c r="V1678" s="82">
        <v>0</v>
      </c>
      <c r="W1678" s="77">
        <v>0</v>
      </c>
      <c r="X1678" s="77">
        <v>29041.61</v>
      </c>
      <c r="Y1678" s="77">
        <v>0</v>
      </c>
      <c r="Z1678" s="77">
        <v>0</v>
      </c>
      <c r="AA1678" s="77">
        <v>0</v>
      </c>
      <c r="AB1678" s="77">
        <v>0</v>
      </c>
      <c r="AC1678" s="77">
        <v>0</v>
      </c>
      <c r="AD1678" s="77">
        <v>29041.61</v>
      </c>
      <c r="AE1678" s="139">
        <v>44987</v>
      </c>
      <c r="AF1678" s="141">
        <v>46083</v>
      </c>
      <c r="AG1678" s="84">
        <v>29041.61</v>
      </c>
      <c r="AH1678" s="84">
        <v>2.0055555555555555</v>
      </c>
      <c r="AI1678" s="84">
        <v>3</v>
      </c>
      <c r="AJ1678" s="136">
        <v>6.1652999999999999E-2</v>
      </c>
      <c r="AK1678" s="79" t="s">
        <v>651</v>
      </c>
      <c r="AL1678" s="79" t="s">
        <v>652</v>
      </c>
      <c r="AM1678" s="130">
        <v>0</v>
      </c>
      <c r="AN1678" s="130">
        <v>0</v>
      </c>
      <c r="AO1678" s="130">
        <v>0</v>
      </c>
      <c r="AP1678" s="130">
        <v>0</v>
      </c>
      <c r="AQ1678" s="130">
        <v>0</v>
      </c>
      <c r="AR1678" s="130">
        <v>0</v>
      </c>
      <c r="AS1678" s="130">
        <v>0</v>
      </c>
      <c r="AT1678" s="130">
        <v>0</v>
      </c>
      <c r="AU1678" s="130">
        <v>0</v>
      </c>
      <c r="AV1678" s="130">
        <v>0</v>
      </c>
      <c r="AW1678" s="130">
        <v>0</v>
      </c>
      <c r="AX1678" s="130">
        <v>0</v>
      </c>
      <c r="AY1678" s="130">
        <v>0</v>
      </c>
      <c r="AZ1678" s="130">
        <v>0</v>
      </c>
      <c r="BA1678" s="130">
        <v>0</v>
      </c>
      <c r="BB1678" s="130">
        <v>0</v>
      </c>
      <c r="BC1678" s="130">
        <v>0</v>
      </c>
      <c r="BD1678" s="130">
        <v>0</v>
      </c>
      <c r="BE1678" s="130">
        <v>0</v>
      </c>
      <c r="BF1678" s="130">
        <v>0</v>
      </c>
      <c r="BG1678" s="130">
        <v>0</v>
      </c>
      <c r="BH1678" s="130">
        <v>0</v>
      </c>
      <c r="BI1678" s="22">
        <f t="shared" si="78"/>
        <v>0</v>
      </c>
      <c r="BJ1678" s="22">
        <f t="shared" si="79"/>
        <v>0</v>
      </c>
      <c r="BK1678" s="22">
        <f t="shared" si="80"/>
        <v>0</v>
      </c>
    </row>
    <row r="1679" spans="1:63" x14ac:dyDescent="0.35">
      <c r="A1679" s="23" t="s">
        <v>3396</v>
      </c>
      <c r="B1679" s="89" t="s">
        <v>3397</v>
      </c>
      <c r="C1679" s="80">
        <v>1</v>
      </c>
      <c r="D1679" s="80" t="s">
        <v>23</v>
      </c>
      <c r="E1679" s="79" t="s">
        <v>458</v>
      </c>
      <c r="F1679" s="79" t="s">
        <v>635</v>
      </c>
      <c r="G1679" s="79" t="s">
        <v>655</v>
      </c>
      <c r="H1679" s="79" t="s">
        <v>656</v>
      </c>
      <c r="I1679" s="79" t="s">
        <v>657</v>
      </c>
      <c r="J1679" s="79" t="s">
        <v>658</v>
      </c>
      <c r="K1679" s="79" t="s">
        <v>471</v>
      </c>
      <c r="L1679" s="79" t="s">
        <v>637</v>
      </c>
      <c r="M1679" s="79" t="s">
        <v>650</v>
      </c>
      <c r="N1679" s="82">
        <v>1</v>
      </c>
      <c r="O1679" s="82">
        <v>1</v>
      </c>
      <c r="P1679" s="82">
        <v>1</v>
      </c>
      <c r="Q1679" s="82">
        <v>1</v>
      </c>
      <c r="R1679" s="82">
        <v>1</v>
      </c>
      <c r="S1679" s="82">
        <v>1</v>
      </c>
      <c r="T1679" s="82">
        <v>0</v>
      </c>
      <c r="U1679" s="82">
        <v>0</v>
      </c>
      <c r="V1679" s="82">
        <v>0</v>
      </c>
      <c r="W1679" s="77">
        <v>0</v>
      </c>
      <c r="X1679" s="77">
        <v>27099.21</v>
      </c>
      <c r="Y1679" s="77">
        <v>0</v>
      </c>
      <c r="Z1679" s="77">
        <v>0</v>
      </c>
      <c r="AA1679" s="77">
        <v>0</v>
      </c>
      <c r="AB1679" s="77">
        <v>0</v>
      </c>
      <c r="AC1679" s="77">
        <v>0</v>
      </c>
      <c r="AD1679" s="77">
        <v>27099.21</v>
      </c>
      <c r="AE1679" s="139">
        <v>44987</v>
      </c>
      <c r="AF1679" s="141">
        <v>46083</v>
      </c>
      <c r="AG1679" s="84">
        <v>27099.21</v>
      </c>
      <c r="AH1679" s="84">
        <v>2.0055555555555555</v>
      </c>
      <c r="AI1679" s="84">
        <v>3</v>
      </c>
      <c r="AJ1679" s="136">
        <v>6.1652999999999999E-2</v>
      </c>
      <c r="AK1679" s="79" t="s">
        <v>651</v>
      </c>
      <c r="AL1679" s="79" t="s">
        <v>652</v>
      </c>
      <c r="AM1679" s="130">
        <v>0</v>
      </c>
      <c r="AN1679" s="130">
        <v>0</v>
      </c>
      <c r="AO1679" s="130">
        <v>0</v>
      </c>
      <c r="AP1679" s="130">
        <v>0</v>
      </c>
      <c r="AQ1679" s="130">
        <v>0</v>
      </c>
      <c r="AR1679" s="130">
        <v>0</v>
      </c>
      <c r="AS1679" s="130">
        <v>0</v>
      </c>
      <c r="AT1679" s="130">
        <v>0</v>
      </c>
      <c r="AU1679" s="130">
        <v>0</v>
      </c>
      <c r="AV1679" s="130">
        <v>0</v>
      </c>
      <c r="AW1679" s="130">
        <v>0</v>
      </c>
      <c r="AX1679" s="130">
        <v>0</v>
      </c>
      <c r="AY1679" s="130">
        <v>0</v>
      </c>
      <c r="AZ1679" s="130">
        <v>0</v>
      </c>
      <c r="BA1679" s="130">
        <v>0</v>
      </c>
      <c r="BB1679" s="130">
        <v>0</v>
      </c>
      <c r="BC1679" s="130">
        <v>0</v>
      </c>
      <c r="BD1679" s="130">
        <v>0</v>
      </c>
      <c r="BE1679" s="130">
        <v>0</v>
      </c>
      <c r="BF1679" s="130">
        <v>0</v>
      </c>
      <c r="BG1679" s="130">
        <v>0</v>
      </c>
      <c r="BH1679" s="130">
        <v>0</v>
      </c>
      <c r="BI1679" s="22">
        <f t="shared" si="78"/>
        <v>0</v>
      </c>
      <c r="BJ1679" s="22">
        <f t="shared" si="79"/>
        <v>0</v>
      </c>
      <c r="BK1679" s="22">
        <f t="shared" si="80"/>
        <v>0</v>
      </c>
    </row>
    <row r="1680" spans="1:63" x14ac:dyDescent="0.35">
      <c r="A1680" s="23" t="s">
        <v>3398</v>
      </c>
      <c r="B1680" s="89" t="s">
        <v>3399</v>
      </c>
      <c r="C1680" s="80">
        <v>1</v>
      </c>
      <c r="D1680" s="80" t="s">
        <v>23</v>
      </c>
      <c r="E1680" s="79" t="s">
        <v>458</v>
      </c>
      <c r="F1680" s="79" t="s">
        <v>635</v>
      </c>
      <c r="G1680" s="79" t="s">
        <v>655</v>
      </c>
      <c r="H1680" s="79" t="s">
        <v>656</v>
      </c>
      <c r="I1680" s="79" t="s">
        <v>657</v>
      </c>
      <c r="J1680" s="79" t="s">
        <v>658</v>
      </c>
      <c r="K1680" s="79" t="s">
        <v>471</v>
      </c>
      <c r="L1680" s="79" t="s">
        <v>637</v>
      </c>
      <c r="M1680" s="79" t="s">
        <v>650</v>
      </c>
      <c r="N1680" s="82">
        <v>1</v>
      </c>
      <c r="O1680" s="82">
        <v>1</v>
      </c>
      <c r="P1680" s="82">
        <v>1</v>
      </c>
      <c r="Q1680" s="82">
        <v>1</v>
      </c>
      <c r="R1680" s="82">
        <v>1</v>
      </c>
      <c r="S1680" s="82">
        <v>1</v>
      </c>
      <c r="T1680" s="82">
        <v>0</v>
      </c>
      <c r="U1680" s="82">
        <v>0</v>
      </c>
      <c r="V1680" s="82">
        <v>0</v>
      </c>
      <c r="W1680" s="77">
        <v>0</v>
      </c>
      <c r="X1680" s="77">
        <v>19414.41</v>
      </c>
      <c r="Y1680" s="77">
        <v>0</v>
      </c>
      <c r="Z1680" s="77">
        <v>0</v>
      </c>
      <c r="AA1680" s="77">
        <v>0</v>
      </c>
      <c r="AB1680" s="77">
        <v>0</v>
      </c>
      <c r="AC1680" s="77">
        <v>0</v>
      </c>
      <c r="AD1680" s="77">
        <v>19414.41</v>
      </c>
      <c r="AE1680" s="139">
        <v>44987</v>
      </c>
      <c r="AF1680" s="141">
        <v>46083</v>
      </c>
      <c r="AG1680" s="84">
        <v>19414.41</v>
      </c>
      <c r="AH1680" s="84">
        <v>2.0055555555555555</v>
      </c>
      <c r="AI1680" s="84">
        <v>3</v>
      </c>
      <c r="AJ1680" s="136">
        <v>6.1652999999999999E-2</v>
      </c>
      <c r="AK1680" s="79" t="s">
        <v>651</v>
      </c>
      <c r="AL1680" s="79" t="s">
        <v>652</v>
      </c>
      <c r="AM1680" s="130">
        <v>0</v>
      </c>
      <c r="AN1680" s="130">
        <v>0</v>
      </c>
      <c r="AO1680" s="130">
        <v>0</v>
      </c>
      <c r="AP1680" s="130">
        <v>0</v>
      </c>
      <c r="AQ1680" s="130">
        <v>0</v>
      </c>
      <c r="AR1680" s="130">
        <v>0</v>
      </c>
      <c r="AS1680" s="130">
        <v>0</v>
      </c>
      <c r="AT1680" s="130">
        <v>0</v>
      </c>
      <c r="AU1680" s="130">
        <v>0</v>
      </c>
      <c r="AV1680" s="130">
        <v>0</v>
      </c>
      <c r="AW1680" s="130">
        <v>0</v>
      </c>
      <c r="AX1680" s="130">
        <v>0</v>
      </c>
      <c r="AY1680" s="130">
        <v>0</v>
      </c>
      <c r="AZ1680" s="130">
        <v>0</v>
      </c>
      <c r="BA1680" s="130">
        <v>0</v>
      </c>
      <c r="BB1680" s="130">
        <v>0</v>
      </c>
      <c r="BC1680" s="130">
        <v>0</v>
      </c>
      <c r="BD1680" s="130">
        <v>0</v>
      </c>
      <c r="BE1680" s="130">
        <v>0</v>
      </c>
      <c r="BF1680" s="130">
        <v>0</v>
      </c>
      <c r="BG1680" s="130">
        <v>0</v>
      </c>
      <c r="BH1680" s="130">
        <v>0</v>
      </c>
      <c r="BI1680" s="22">
        <f t="shared" si="78"/>
        <v>0</v>
      </c>
      <c r="BJ1680" s="22">
        <f t="shared" si="79"/>
        <v>0</v>
      </c>
      <c r="BK1680" s="22">
        <f t="shared" si="80"/>
        <v>0</v>
      </c>
    </row>
    <row r="1681" spans="1:63" x14ac:dyDescent="0.35">
      <c r="A1681" s="23" t="s">
        <v>3400</v>
      </c>
      <c r="B1681" s="89" t="s">
        <v>3401</v>
      </c>
      <c r="C1681" s="80">
        <v>1</v>
      </c>
      <c r="D1681" s="80" t="s">
        <v>23</v>
      </c>
      <c r="E1681" s="79" t="s">
        <v>458</v>
      </c>
      <c r="F1681" s="79" t="s">
        <v>635</v>
      </c>
      <c r="G1681" s="79" t="s">
        <v>655</v>
      </c>
      <c r="H1681" s="79" t="s">
        <v>656</v>
      </c>
      <c r="I1681" s="79" t="s">
        <v>657</v>
      </c>
      <c r="J1681" s="79" t="s">
        <v>658</v>
      </c>
      <c r="K1681" s="79" t="s">
        <v>471</v>
      </c>
      <c r="L1681" s="79" t="s">
        <v>637</v>
      </c>
      <c r="M1681" s="79" t="s">
        <v>650</v>
      </c>
      <c r="N1681" s="82">
        <v>1</v>
      </c>
      <c r="O1681" s="82">
        <v>1</v>
      </c>
      <c r="P1681" s="82">
        <v>1</v>
      </c>
      <c r="Q1681" s="82">
        <v>1</v>
      </c>
      <c r="R1681" s="82">
        <v>1</v>
      </c>
      <c r="S1681" s="82">
        <v>1</v>
      </c>
      <c r="T1681" s="82">
        <v>0</v>
      </c>
      <c r="U1681" s="82">
        <v>0</v>
      </c>
      <c r="V1681" s="82">
        <v>0</v>
      </c>
      <c r="W1681" s="77">
        <v>0</v>
      </c>
      <c r="X1681" s="77">
        <v>29121.61</v>
      </c>
      <c r="Y1681" s="77">
        <v>0</v>
      </c>
      <c r="Z1681" s="77">
        <v>0</v>
      </c>
      <c r="AA1681" s="77">
        <v>0</v>
      </c>
      <c r="AB1681" s="77">
        <v>0</v>
      </c>
      <c r="AC1681" s="77">
        <v>0</v>
      </c>
      <c r="AD1681" s="77">
        <v>29121.61</v>
      </c>
      <c r="AE1681" s="139">
        <v>44987</v>
      </c>
      <c r="AF1681" s="141">
        <v>46083</v>
      </c>
      <c r="AG1681" s="84">
        <v>29121.61</v>
      </c>
      <c r="AH1681" s="84">
        <v>2.0055555555555555</v>
      </c>
      <c r="AI1681" s="84">
        <v>3</v>
      </c>
      <c r="AJ1681" s="136">
        <v>6.1652999999999999E-2</v>
      </c>
      <c r="AK1681" s="79" t="s">
        <v>651</v>
      </c>
      <c r="AL1681" s="79" t="s">
        <v>652</v>
      </c>
      <c r="AM1681" s="130">
        <v>0</v>
      </c>
      <c r="AN1681" s="130">
        <v>0</v>
      </c>
      <c r="AO1681" s="130">
        <v>0</v>
      </c>
      <c r="AP1681" s="130">
        <v>0</v>
      </c>
      <c r="AQ1681" s="130">
        <v>0</v>
      </c>
      <c r="AR1681" s="130">
        <v>0</v>
      </c>
      <c r="AS1681" s="130">
        <v>0</v>
      </c>
      <c r="AT1681" s="130">
        <v>0</v>
      </c>
      <c r="AU1681" s="130">
        <v>0</v>
      </c>
      <c r="AV1681" s="130">
        <v>0</v>
      </c>
      <c r="AW1681" s="130">
        <v>0</v>
      </c>
      <c r="AX1681" s="130">
        <v>0</v>
      </c>
      <c r="AY1681" s="130">
        <v>0</v>
      </c>
      <c r="AZ1681" s="130">
        <v>0</v>
      </c>
      <c r="BA1681" s="130">
        <v>0</v>
      </c>
      <c r="BB1681" s="130">
        <v>0</v>
      </c>
      <c r="BC1681" s="130">
        <v>0</v>
      </c>
      <c r="BD1681" s="130">
        <v>0</v>
      </c>
      <c r="BE1681" s="130">
        <v>0</v>
      </c>
      <c r="BF1681" s="130">
        <v>0</v>
      </c>
      <c r="BG1681" s="130">
        <v>0</v>
      </c>
      <c r="BH1681" s="130">
        <v>0</v>
      </c>
      <c r="BI1681" s="22">
        <f t="shared" si="78"/>
        <v>0</v>
      </c>
      <c r="BJ1681" s="22">
        <f t="shared" si="79"/>
        <v>0</v>
      </c>
      <c r="BK1681" s="22">
        <f t="shared" si="80"/>
        <v>0</v>
      </c>
    </row>
    <row r="1682" spans="1:63" x14ac:dyDescent="0.35">
      <c r="A1682" s="23" t="s">
        <v>3402</v>
      </c>
      <c r="B1682" s="89" t="s">
        <v>3403</v>
      </c>
      <c r="C1682" s="80">
        <v>1</v>
      </c>
      <c r="D1682" s="80" t="s">
        <v>23</v>
      </c>
      <c r="E1682" s="79" t="s">
        <v>458</v>
      </c>
      <c r="F1682" s="79" t="s">
        <v>635</v>
      </c>
      <c r="G1682" s="79" t="s">
        <v>655</v>
      </c>
      <c r="H1682" s="79" t="s">
        <v>656</v>
      </c>
      <c r="I1682" s="79" t="s">
        <v>657</v>
      </c>
      <c r="J1682" s="79" t="s">
        <v>658</v>
      </c>
      <c r="K1682" s="79" t="s">
        <v>471</v>
      </c>
      <c r="L1682" s="79" t="s">
        <v>637</v>
      </c>
      <c r="M1682" s="79" t="s">
        <v>650</v>
      </c>
      <c r="N1682" s="82">
        <v>1</v>
      </c>
      <c r="O1682" s="82">
        <v>1</v>
      </c>
      <c r="P1682" s="82">
        <v>1</v>
      </c>
      <c r="Q1682" s="82">
        <v>1</v>
      </c>
      <c r="R1682" s="82">
        <v>1</v>
      </c>
      <c r="S1682" s="82">
        <v>1</v>
      </c>
      <c r="T1682" s="82">
        <v>0</v>
      </c>
      <c r="U1682" s="82">
        <v>0</v>
      </c>
      <c r="V1682" s="82">
        <v>0</v>
      </c>
      <c r="W1682" s="77">
        <v>0</v>
      </c>
      <c r="X1682" s="77">
        <v>29121.61</v>
      </c>
      <c r="Y1682" s="77">
        <v>0</v>
      </c>
      <c r="Z1682" s="77">
        <v>0</v>
      </c>
      <c r="AA1682" s="77">
        <v>0</v>
      </c>
      <c r="AB1682" s="77">
        <v>0</v>
      </c>
      <c r="AC1682" s="77">
        <v>0</v>
      </c>
      <c r="AD1682" s="77">
        <v>29121.61</v>
      </c>
      <c r="AE1682" s="139">
        <v>44987</v>
      </c>
      <c r="AF1682" s="141">
        <v>46083</v>
      </c>
      <c r="AG1682" s="84">
        <v>29121.61</v>
      </c>
      <c r="AH1682" s="84">
        <v>2.0055555555555555</v>
      </c>
      <c r="AI1682" s="84">
        <v>3</v>
      </c>
      <c r="AJ1682" s="136">
        <v>6.1652999999999999E-2</v>
      </c>
      <c r="AK1682" s="79" t="s">
        <v>651</v>
      </c>
      <c r="AL1682" s="79" t="s">
        <v>652</v>
      </c>
      <c r="AM1682" s="130">
        <v>0</v>
      </c>
      <c r="AN1682" s="130">
        <v>0</v>
      </c>
      <c r="AO1682" s="130">
        <v>0</v>
      </c>
      <c r="AP1682" s="130">
        <v>0</v>
      </c>
      <c r="AQ1682" s="130">
        <v>0</v>
      </c>
      <c r="AR1682" s="130">
        <v>0</v>
      </c>
      <c r="AS1682" s="130">
        <v>0</v>
      </c>
      <c r="AT1682" s="130">
        <v>0</v>
      </c>
      <c r="AU1682" s="130">
        <v>0</v>
      </c>
      <c r="AV1682" s="130">
        <v>0</v>
      </c>
      <c r="AW1682" s="130">
        <v>0</v>
      </c>
      <c r="AX1682" s="130">
        <v>0</v>
      </c>
      <c r="AY1682" s="130">
        <v>0</v>
      </c>
      <c r="AZ1682" s="130">
        <v>0</v>
      </c>
      <c r="BA1682" s="130">
        <v>0</v>
      </c>
      <c r="BB1682" s="130">
        <v>0</v>
      </c>
      <c r="BC1682" s="130">
        <v>0</v>
      </c>
      <c r="BD1682" s="130">
        <v>0</v>
      </c>
      <c r="BE1682" s="130">
        <v>0</v>
      </c>
      <c r="BF1682" s="130">
        <v>0</v>
      </c>
      <c r="BG1682" s="130">
        <v>0</v>
      </c>
      <c r="BH1682" s="130">
        <v>0</v>
      </c>
      <c r="BI1682" s="22">
        <f t="shared" si="78"/>
        <v>0</v>
      </c>
      <c r="BJ1682" s="22">
        <f t="shared" si="79"/>
        <v>0</v>
      </c>
      <c r="BK1682" s="22">
        <f t="shared" si="80"/>
        <v>0</v>
      </c>
    </row>
    <row r="1683" spans="1:63" x14ac:dyDescent="0.35">
      <c r="A1683" s="23" t="s">
        <v>3404</v>
      </c>
      <c r="B1683" s="89" t="s">
        <v>3405</v>
      </c>
      <c r="C1683" s="80">
        <v>1</v>
      </c>
      <c r="D1683" s="80" t="s">
        <v>23</v>
      </c>
      <c r="E1683" s="79" t="s">
        <v>458</v>
      </c>
      <c r="F1683" s="79" t="s">
        <v>635</v>
      </c>
      <c r="G1683" s="79" t="s">
        <v>655</v>
      </c>
      <c r="H1683" s="79" t="s">
        <v>656</v>
      </c>
      <c r="I1683" s="79" t="s">
        <v>657</v>
      </c>
      <c r="J1683" s="79" t="s">
        <v>658</v>
      </c>
      <c r="K1683" s="79" t="s">
        <v>471</v>
      </c>
      <c r="L1683" s="79" t="s">
        <v>637</v>
      </c>
      <c r="M1683" s="79" t="s">
        <v>650</v>
      </c>
      <c r="N1683" s="82">
        <v>1</v>
      </c>
      <c r="O1683" s="82">
        <v>1</v>
      </c>
      <c r="P1683" s="82">
        <v>1</v>
      </c>
      <c r="Q1683" s="82">
        <v>1</v>
      </c>
      <c r="R1683" s="82">
        <v>1</v>
      </c>
      <c r="S1683" s="82">
        <v>1</v>
      </c>
      <c r="T1683" s="82">
        <v>0</v>
      </c>
      <c r="U1683" s="82">
        <v>0</v>
      </c>
      <c r="V1683" s="82">
        <v>0</v>
      </c>
      <c r="W1683" s="77">
        <v>0</v>
      </c>
      <c r="X1683" s="77">
        <v>33975.21</v>
      </c>
      <c r="Y1683" s="77">
        <v>0</v>
      </c>
      <c r="Z1683" s="77">
        <v>0</v>
      </c>
      <c r="AA1683" s="77">
        <v>0</v>
      </c>
      <c r="AB1683" s="77">
        <v>0</v>
      </c>
      <c r="AC1683" s="77">
        <v>0</v>
      </c>
      <c r="AD1683" s="77">
        <v>33975.21</v>
      </c>
      <c r="AE1683" s="139">
        <v>44987</v>
      </c>
      <c r="AF1683" s="141">
        <v>46083</v>
      </c>
      <c r="AG1683" s="84">
        <v>33975.21</v>
      </c>
      <c r="AH1683" s="84">
        <v>2.0055555555555555</v>
      </c>
      <c r="AI1683" s="84">
        <v>3</v>
      </c>
      <c r="AJ1683" s="136">
        <v>6.1652999999999999E-2</v>
      </c>
      <c r="AK1683" s="79" t="s">
        <v>651</v>
      </c>
      <c r="AL1683" s="79" t="s">
        <v>652</v>
      </c>
      <c r="AM1683" s="130">
        <v>0</v>
      </c>
      <c r="AN1683" s="130">
        <v>0</v>
      </c>
      <c r="AO1683" s="130">
        <v>0</v>
      </c>
      <c r="AP1683" s="130">
        <v>0</v>
      </c>
      <c r="AQ1683" s="130">
        <v>0</v>
      </c>
      <c r="AR1683" s="130">
        <v>0</v>
      </c>
      <c r="AS1683" s="130">
        <v>0</v>
      </c>
      <c r="AT1683" s="130">
        <v>0</v>
      </c>
      <c r="AU1683" s="130">
        <v>0</v>
      </c>
      <c r="AV1683" s="130">
        <v>0</v>
      </c>
      <c r="AW1683" s="130">
        <v>0</v>
      </c>
      <c r="AX1683" s="130">
        <v>0</v>
      </c>
      <c r="AY1683" s="130">
        <v>0</v>
      </c>
      <c r="AZ1683" s="130">
        <v>0</v>
      </c>
      <c r="BA1683" s="130">
        <v>0</v>
      </c>
      <c r="BB1683" s="130">
        <v>0</v>
      </c>
      <c r="BC1683" s="130">
        <v>0</v>
      </c>
      <c r="BD1683" s="130">
        <v>0</v>
      </c>
      <c r="BE1683" s="130">
        <v>0</v>
      </c>
      <c r="BF1683" s="130">
        <v>0</v>
      </c>
      <c r="BG1683" s="130">
        <v>0</v>
      </c>
      <c r="BH1683" s="130">
        <v>0</v>
      </c>
      <c r="BI1683" s="22">
        <f t="shared" si="78"/>
        <v>0</v>
      </c>
      <c r="BJ1683" s="22">
        <f t="shared" si="79"/>
        <v>0</v>
      </c>
      <c r="BK1683" s="22">
        <f t="shared" si="80"/>
        <v>0</v>
      </c>
    </row>
    <row r="1684" spans="1:63" x14ac:dyDescent="0.35">
      <c r="A1684" s="23" t="s">
        <v>3406</v>
      </c>
      <c r="B1684" s="89" t="s">
        <v>3407</v>
      </c>
      <c r="C1684" s="80">
        <v>1</v>
      </c>
      <c r="D1684" s="80" t="s">
        <v>23</v>
      </c>
      <c r="E1684" s="79" t="s">
        <v>458</v>
      </c>
      <c r="F1684" s="79" t="s">
        <v>635</v>
      </c>
      <c r="G1684" s="79" t="s">
        <v>655</v>
      </c>
      <c r="H1684" s="79" t="s">
        <v>656</v>
      </c>
      <c r="I1684" s="79" t="s">
        <v>657</v>
      </c>
      <c r="J1684" s="79" t="s">
        <v>658</v>
      </c>
      <c r="K1684" s="79" t="s">
        <v>471</v>
      </c>
      <c r="L1684" s="79" t="s">
        <v>637</v>
      </c>
      <c r="M1684" s="79" t="s">
        <v>650</v>
      </c>
      <c r="N1684" s="82">
        <v>1</v>
      </c>
      <c r="O1684" s="82">
        <v>1</v>
      </c>
      <c r="P1684" s="82">
        <v>1</v>
      </c>
      <c r="Q1684" s="82">
        <v>1</v>
      </c>
      <c r="R1684" s="82">
        <v>1</v>
      </c>
      <c r="S1684" s="82">
        <v>1</v>
      </c>
      <c r="T1684" s="82">
        <v>0</v>
      </c>
      <c r="U1684" s="82">
        <v>0</v>
      </c>
      <c r="V1684" s="82">
        <v>0</v>
      </c>
      <c r="W1684" s="77">
        <v>0</v>
      </c>
      <c r="X1684" s="77">
        <v>24268.01</v>
      </c>
      <c r="Y1684" s="77">
        <v>0</v>
      </c>
      <c r="Z1684" s="77">
        <v>0</v>
      </c>
      <c r="AA1684" s="77">
        <v>0</v>
      </c>
      <c r="AB1684" s="77">
        <v>0</v>
      </c>
      <c r="AC1684" s="77">
        <v>0</v>
      </c>
      <c r="AD1684" s="77">
        <v>24268.01</v>
      </c>
      <c r="AE1684" s="139">
        <v>44987</v>
      </c>
      <c r="AF1684" s="141">
        <v>46083</v>
      </c>
      <c r="AG1684" s="84">
        <v>24268.01</v>
      </c>
      <c r="AH1684" s="84">
        <v>2.0055555555555555</v>
      </c>
      <c r="AI1684" s="84">
        <v>3</v>
      </c>
      <c r="AJ1684" s="136">
        <v>6.1652999999999999E-2</v>
      </c>
      <c r="AK1684" s="79" t="s">
        <v>651</v>
      </c>
      <c r="AL1684" s="79" t="s">
        <v>652</v>
      </c>
      <c r="AM1684" s="130">
        <v>0</v>
      </c>
      <c r="AN1684" s="130">
        <v>0</v>
      </c>
      <c r="AO1684" s="130">
        <v>0</v>
      </c>
      <c r="AP1684" s="130">
        <v>0</v>
      </c>
      <c r="AQ1684" s="130">
        <v>0</v>
      </c>
      <c r="AR1684" s="130">
        <v>0</v>
      </c>
      <c r="AS1684" s="130">
        <v>0</v>
      </c>
      <c r="AT1684" s="130">
        <v>0</v>
      </c>
      <c r="AU1684" s="130">
        <v>0</v>
      </c>
      <c r="AV1684" s="130">
        <v>0</v>
      </c>
      <c r="AW1684" s="130">
        <v>0</v>
      </c>
      <c r="AX1684" s="130">
        <v>0</v>
      </c>
      <c r="AY1684" s="130">
        <v>0</v>
      </c>
      <c r="AZ1684" s="130">
        <v>0</v>
      </c>
      <c r="BA1684" s="130">
        <v>0</v>
      </c>
      <c r="BB1684" s="130">
        <v>0</v>
      </c>
      <c r="BC1684" s="130">
        <v>0</v>
      </c>
      <c r="BD1684" s="130">
        <v>0</v>
      </c>
      <c r="BE1684" s="130">
        <v>0</v>
      </c>
      <c r="BF1684" s="130">
        <v>0</v>
      </c>
      <c r="BG1684" s="130">
        <v>0</v>
      </c>
      <c r="BH1684" s="130">
        <v>0</v>
      </c>
      <c r="BI1684" s="22">
        <f t="shared" si="78"/>
        <v>0</v>
      </c>
      <c r="BJ1684" s="22">
        <f t="shared" si="79"/>
        <v>0</v>
      </c>
      <c r="BK1684" s="22">
        <f t="shared" si="80"/>
        <v>0</v>
      </c>
    </row>
    <row r="1685" spans="1:63" x14ac:dyDescent="0.35">
      <c r="A1685" s="23" t="s">
        <v>3408</v>
      </c>
      <c r="B1685" s="89" t="s">
        <v>3409</v>
      </c>
      <c r="C1685" s="80">
        <v>1</v>
      </c>
      <c r="D1685" s="80" t="s">
        <v>23</v>
      </c>
      <c r="E1685" s="79" t="s">
        <v>458</v>
      </c>
      <c r="F1685" s="79" t="s">
        <v>635</v>
      </c>
      <c r="G1685" s="79" t="s">
        <v>655</v>
      </c>
      <c r="H1685" s="79" t="s">
        <v>656</v>
      </c>
      <c r="I1685" s="79" t="s">
        <v>657</v>
      </c>
      <c r="J1685" s="79" t="s">
        <v>658</v>
      </c>
      <c r="K1685" s="79" t="s">
        <v>471</v>
      </c>
      <c r="L1685" s="79" t="s">
        <v>637</v>
      </c>
      <c r="M1685" s="79" t="s">
        <v>650</v>
      </c>
      <c r="N1685" s="82">
        <v>1</v>
      </c>
      <c r="O1685" s="82">
        <v>1</v>
      </c>
      <c r="P1685" s="82">
        <v>1</v>
      </c>
      <c r="Q1685" s="82">
        <v>1</v>
      </c>
      <c r="R1685" s="82">
        <v>1</v>
      </c>
      <c r="S1685" s="82">
        <v>1</v>
      </c>
      <c r="T1685" s="82">
        <v>0</v>
      </c>
      <c r="U1685" s="82">
        <v>0</v>
      </c>
      <c r="V1685" s="82">
        <v>0</v>
      </c>
      <c r="W1685" s="77">
        <v>0</v>
      </c>
      <c r="X1685" s="77">
        <v>29122.31</v>
      </c>
      <c r="Y1685" s="77">
        <v>0</v>
      </c>
      <c r="Z1685" s="77">
        <v>0</v>
      </c>
      <c r="AA1685" s="77">
        <v>0</v>
      </c>
      <c r="AB1685" s="77">
        <v>0</v>
      </c>
      <c r="AC1685" s="77">
        <v>0</v>
      </c>
      <c r="AD1685" s="77">
        <v>29122.31</v>
      </c>
      <c r="AE1685" s="139">
        <v>44987</v>
      </c>
      <c r="AF1685" s="141">
        <v>46083</v>
      </c>
      <c r="AG1685" s="84">
        <v>29122.31</v>
      </c>
      <c r="AH1685" s="84">
        <v>2.0055555555555555</v>
      </c>
      <c r="AI1685" s="84">
        <v>3</v>
      </c>
      <c r="AJ1685" s="136">
        <v>6.1652999999999999E-2</v>
      </c>
      <c r="AK1685" s="79" t="s">
        <v>651</v>
      </c>
      <c r="AL1685" s="79" t="s">
        <v>652</v>
      </c>
      <c r="AM1685" s="130">
        <v>0</v>
      </c>
      <c r="AN1685" s="130">
        <v>0</v>
      </c>
      <c r="AO1685" s="130">
        <v>0</v>
      </c>
      <c r="AP1685" s="130">
        <v>0</v>
      </c>
      <c r="AQ1685" s="130">
        <v>0</v>
      </c>
      <c r="AR1685" s="130">
        <v>0</v>
      </c>
      <c r="AS1685" s="130">
        <v>0</v>
      </c>
      <c r="AT1685" s="130">
        <v>0</v>
      </c>
      <c r="AU1685" s="130">
        <v>0</v>
      </c>
      <c r="AV1685" s="130">
        <v>0</v>
      </c>
      <c r="AW1685" s="130">
        <v>0</v>
      </c>
      <c r="AX1685" s="130">
        <v>0</v>
      </c>
      <c r="AY1685" s="130">
        <v>0</v>
      </c>
      <c r="AZ1685" s="130">
        <v>0</v>
      </c>
      <c r="BA1685" s="130">
        <v>0</v>
      </c>
      <c r="BB1685" s="130">
        <v>0</v>
      </c>
      <c r="BC1685" s="130">
        <v>0</v>
      </c>
      <c r="BD1685" s="130">
        <v>0</v>
      </c>
      <c r="BE1685" s="130">
        <v>0</v>
      </c>
      <c r="BF1685" s="130">
        <v>0</v>
      </c>
      <c r="BG1685" s="130">
        <v>0</v>
      </c>
      <c r="BH1685" s="130">
        <v>0</v>
      </c>
      <c r="BI1685" s="22">
        <f t="shared" si="78"/>
        <v>0</v>
      </c>
      <c r="BJ1685" s="22">
        <f t="shared" si="79"/>
        <v>0</v>
      </c>
      <c r="BK1685" s="22">
        <f t="shared" si="80"/>
        <v>0</v>
      </c>
    </row>
    <row r="1686" spans="1:63" x14ac:dyDescent="0.35">
      <c r="A1686" s="23" t="s">
        <v>3410</v>
      </c>
      <c r="B1686" s="89" t="s">
        <v>3411</v>
      </c>
      <c r="C1686" s="80">
        <v>1</v>
      </c>
      <c r="D1686" s="80" t="s">
        <v>23</v>
      </c>
      <c r="E1686" s="79" t="s">
        <v>458</v>
      </c>
      <c r="F1686" s="79" t="s">
        <v>635</v>
      </c>
      <c r="G1686" s="79" t="s">
        <v>655</v>
      </c>
      <c r="H1686" s="79" t="s">
        <v>656</v>
      </c>
      <c r="I1686" s="79" t="s">
        <v>657</v>
      </c>
      <c r="J1686" s="79" t="s">
        <v>658</v>
      </c>
      <c r="K1686" s="79" t="s">
        <v>471</v>
      </c>
      <c r="L1686" s="79" t="s">
        <v>637</v>
      </c>
      <c r="M1686" s="79" t="s">
        <v>650</v>
      </c>
      <c r="N1686" s="82">
        <v>1</v>
      </c>
      <c r="O1686" s="82">
        <v>1</v>
      </c>
      <c r="P1686" s="82">
        <v>1</v>
      </c>
      <c r="Q1686" s="82">
        <v>1</v>
      </c>
      <c r="R1686" s="82">
        <v>1</v>
      </c>
      <c r="S1686" s="82">
        <v>1</v>
      </c>
      <c r="T1686" s="82">
        <v>0</v>
      </c>
      <c r="U1686" s="82">
        <v>0</v>
      </c>
      <c r="V1686" s="82">
        <v>0</v>
      </c>
      <c r="W1686" s="77">
        <v>0</v>
      </c>
      <c r="X1686" s="77">
        <v>38828.81</v>
      </c>
      <c r="Y1686" s="77">
        <v>0</v>
      </c>
      <c r="Z1686" s="77">
        <v>0</v>
      </c>
      <c r="AA1686" s="77">
        <v>0</v>
      </c>
      <c r="AB1686" s="77">
        <v>0</v>
      </c>
      <c r="AC1686" s="77">
        <v>0</v>
      </c>
      <c r="AD1686" s="77">
        <v>38828.81</v>
      </c>
      <c r="AE1686" s="139">
        <v>44987</v>
      </c>
      <c r="AF1686" s="141">
        <v>46083</v>
      </c>
      <c r="AG1686" s="84">
        <v>38828.81</v>
      </c>
      <c r="AH1686" s="84">
        <v>2.0055555555555555</v>
      </c>
      <c r="AI1686" s="84">
        <v>3</v>
      </c>
      <c r="AJ1686" s="136">
        <v>6.1652999999999999E-2</v>
      </c>
      <c r="AK1686" s="79" t="s">
        <v>651</v>
      </c>
      <c r="AL1686" s="79" t="s">
        <v>652</v>
      </c>
      <c r="AM1686" s="130">
        <v>0</v>
      </c>
      <c r="AN1686" s="130">
        <v>0</v>
      </c>
      <c r="AO1686" s="130">
        <v>0</v>
      </c>
      <c r="AP1686" s="130">
        <v>0</v>
      </c>
      <c r="AQ1686" s="130">
        <v>0</v>
      </c>
      <c r="AR1686" s="130">
        <v>0</v>
      </c>
      <c r="AS1686" s="130">
        <v>0</v>
      </c>
      <c r="AT1686" s="130">
        <v>0</v>
      </c>
      <c r="AU1686" s="130">
        <v>0</v>
      </c>
      <c r="AV1686" s="130">
        <v>0</v>
      </c>
      <c r="AW1686" s="130">
        <v>0</v>
      </c>
      <c r="AX1686" s="130">
        <v>0</v>
      </c>
      <c r="AY1686" s="130">
        <v>0</v>
      </c>
      <c r="AZ1686" s="130">
        <v>0</v>
      </c>
      <c r="BA1686" s="130">
        <v>0</v>
      </c>
      <c r="BB1686" s="130">
        <v>0</v>
      </c>
      <c r="BC1686" s="130">
        <v>0</v>
      </c>
      <c r="BD1686" s="130">
        <v>0</v>
      </c>
      <c r="BE1686" s="130">
        <v>0</v>
      </c>
      <c r="BF1686" s="130">
        <v>0</v>
      </c>
      <c r="BG1686" s="130">
        <v>0</v>
      </c>
      <c r="BH1686" s="130">
        <v>0</v>
      </c>
      <c r="BI1686" s="22">
        <f t="shared" si="78"/>
        <v>0</v>
      </c>
      <c r="BJ1686" s="22">
        <f t="shared" si="79"/>
        <v>0</v>
      </c>
      <c r="BK1686" s="22">
        <f t="shared" si="80"/>
        <v>0</v>
      </c>
    </row>
    <row r="1687" spans="1:63" x14ac:dyDescent="0.35">
      <c r="A1687" s="23" t="s">
        <v>3412</v>
      </c>
      <c r="B1687" s="89" t="s">
        <v>3413</v>
      </c>
      <c r="C1687" s="80">
        <v>1</v>
      </c>
      <c r="D1687" s="80" t="s">
        <v>23</v>
      </c>
      <c r="E1687" s="79" t="s">
        <v>458</v>
      </c>
      <c r="F1687" s="79" t="s">
        <v>635</v>
      </c>
      <c r="G1687" s="79" t="s">
        <v>655</v>
      </c>
      <c r="H1687" s="79" t="s">
        <v>656</v>
      </c>
      <c r="I1687" s="79" t="s">
        <v>657</v>
      </c>
      <c r="J1687" s="79" t="s">
        <v>658</v>
      </c>
      <c r="K1687" s="79" t="s">
        <v>471</v>
      </c>
      <c r="L1687" s="79" t="s">
        <v>637</v>
      </c>
      <c r="M1687" s="79" t="s">
        <v>650</v>
      </c>
      <c r="N1687" s="82">
        <v>1</v>
      </c>
      <c r="O1687" s="82">
        <v>1</v>
      </c>
      <c r="P1687" s="82">
        <v>1</v>
      </c>
      <c r="Q1687" s="82">
        <v>1</v>
      </c>
      <c r="R1687" s="82">
        <v>1</v>
      </c>
      <c r="S1687" s="82">
        <v>1</v>
      </c>
      <c r="T1687" s="82">
        <v>0</v>
      </c>
      <c r="U1687" s="82">
        <v>0</v>
      </c>
      <c r="V1687" s="82">
        <v>0</v>
      </c>
      <c r="W1687" s="77">
        <v>0</v>
      </c>
      <c r="X1687" s="77">
        <v>33880.480000000003</v>
      </c>
      <c r="Y1687" s="77">
        <v>0</v>
      </c>
      <c r="Z1687" s="77">
        <v>0</v>
      </c>
      <c r="AA1687" s="77">
        <v>0</v>
      </c>
      <c r="AB1687" s="77">
        <v>0</v>
      </c>
      <c r="AC1687" s="77">
        <v>0</v>
      </c>
      <c r="AD1687" s="77">
        <v>33880.480000000003</v>
      </c>
      <c r="AE1687" s="139">
        <v>44987</v>
      </c>
      <c r="AF1687" s="141">
        <v>46083</v>
      </c>
      <c r="AG1687" s="84">
        <v>33880.480000000003</v>
      </c>
      <c r="AH1687" s="84">
        <v>2.0055555555555555</v>
      </c>
      <c r="AI1687" s="84">
        <v>3</v>
      </c>
      <c r="AJ1687" s="136">
        <v>6.1652999999999999E-2</v>
      </c>
      <c r="AK1687" s="79" t="s">
        <v>651</v>
      </c>
      <c r="AL1687" s="79" t="s">
        <v>652</v>
      </c>
      <c r="AM1687" s="130">
        <v>0</v>
      </c>
      <c r="AN1687" s="130">
        <v>0</v>
      </c>
      <c r="AO1687" s="130">
        <v>0</v>
      </c>
      <c r="AP1687" s="130">
        <v>0</v>
      </c>
      <c r="AQ1687" s="130">
        <v>0</v>
      </c>
      <c r="AR1687" s="130">
        <v>0</v>
      </c>
      <c r="AS1687" s="130">
        <v>0</v>
      </c>
      <c r="AT1687" s="130">
        <v>0</v>
      </c>
      <c r="AU1687" s="130">
        <v>0</v>
      </c>
      <c r="AV1687" s="130">
        <v>0</v>
      </c>
      <c r="AW1687" s="130">
        <v>0</v>
      </c>
      <c r="AX1687" s="130">
        <v>0</v>
      </c>
      <c r="AY1687" s="130">
        <v>0</v>
      </c>
      <c r="AZ1687" s="130">
        <v>0</v>
      </c>
      <c r="BA1687" s="130">
        <v>0</v>
      </c>
      <c r="BB1687" s="130">
        <v>0</v>
      </c>
      <c r="BC1687" s="130">
        <v>0</v>
      </c>
      <c r="BD1687" s="130">
        <v>0</v>
      </c>
      <c r="BE1687" s="130">
        <v>0</v>
      </c>
      <c r="BF1687" s="130">
        <v>0</v>
      </c>
      <c r="BG1687" s="130">
        <v>0</v>
      </c>
      <c r="BH1687" s="130">
        <v>0</v>
      </c>
      <c r="BI1687" s="22">
        <f t="shared" si="78"/>
        <v>0</v>
      </c>
      <c r="BJ1687" s="22">
        <f t="shared" si="79"/>
        <v>0</v>
      </c>
      <c r="BK1687" s="22">
        <f t="shared" si="80"/>
        <v>0</v>
      </c>
    </row>
    <row r="1688" spans="1:63" x14ac:dyDescent="0.35">
      <c r="A1688" s="23" t="s">
        <v>3414</v>
      </c>
      <c r="B1688" s="89" t="s">
        <v>3415</v>
      </c>
      <c r="C1688" s="80">
        <v>1</v>
      </c>
      <c r="D1688" s="80" t="s">
        <v>23</v>
      </c>
      <c r="E1688" s="79" t="s">
        <v>458</v>
      </c>
      <c r="F1688" s="79" t="s">
        <v>635</v>
      </c>
      <c r="G1688" s="79" t="s">
        <v>655</v>
      </c>
      <c r="H1688" s="79" t="s">
        <v>656</v>
      </c>
      <c r="I1688" s="79" t="s">
        <v>657</v>
      </c>
      <c r="J1688" s="79" t="s">
        <v>658</v>
      </c>
      <c r="K1688" s="79" t="s">
        <v>471</v>
      </c>
      <c r="L1688" s="79" t="s">
        <v>637</v>
      </c>
      <c r="M1688" s="79" t="s">
        <v>650</v>
      </c>
      <c r="N1688" s="82">
        <v>1</v>
      </c>
      <c r="O1688" s="82">
        <v>1</v>
      </c>
      <c r="P1688" s="82">
        <v>1</v>
      </c>
      <c r="Q1688" s="82">
        <v>1</v>
      </c>
      <c r="R1688" s="82">
        <v>1</v>
      </c>
      <c r="S1688" s="82">
        <v>1</v>
      </c>
      <c r="T1688" s="82">
        <v>0</v>
      </c>
      <c r="U1688" s="82">
        <v>0</v>
      </c>
      <c r="V1688" s="82">
        <v>0</v>
      </c>
      <c r="W1688" s="77">
        <v>0</v>
      </c>
      <c r="X1688" s="77">
        <v>29023.95</v>
      </c>
      <c r="Y1688" s="77">
        <v>0</v>
      </c>
      <c r="Z1688" s="77">
        <v>0</v>
      </c>
      <c r="AA1688" s="77">
        <v>0</v>
      </c>
      <c r="AB1688" s="77">
        <v>0</v>
      </c>
      <c r="AC1688" s="77">
        <v>0</v>
      </c>
      <c r="AD1688" s="77">
        <v>29023.95</v>
      </c>
      <c r="AE1688" s="139">
        <v>44987</v>
      </c>
      <c r="AF1688" s="141">
        <v>46083</v>
      </c>
      <c r="AG1688" s="84">
        <v>29023.95</v>
      </c>
      <c r="AH1688" s="84">
        <v>2.0055555555555555</v>
      </c>
      <c r="AI1688" s="84">
        <v>3</v>
      </c>
      <c r="AJ1688" s="136">
        <v>6.1652999999999999E-2</v>
      </c>
      <c r="AK1688" s="79" t="s">
        <v>651</v>
      </c>
      <c r="AL1688" s="79" t="s">
        <v>652</v>
      </c>
      <c r="AM1688" s="130">
        <v>0</v>
      </c>
      <c r="AN1688" s="130">
        <v>0</v>
      </c>
      <c r="AO1688" s="130">
        <v>0</v>
      </c>
      <c r="AP1688" s="130">
        <v>0</v>
      </c>
      <c r="AQ1688" s="130">
        <v>0</v>
      </c>
      <c r="AR1688" s="130">
        <v>0</v>
      </c>
      <c r="AS1688" s="130">
        <v>0</v>
      </c>
      <c r="AT1688" s="130">
        <v>0</v>
      </c>
      <c r="AU1688" s="130">
        <v>0</v>
      </c>
      <c r="AV1688" s="130">
        <v>0</v>
      </c>
      <c r="AW1688" s="130">
        <v>0</v>
      </c>
      <c r="AX1688" s="130">
        <v>0</v>
      </c>
      <c r="AY1688" s="130">
        <v>0</v>
      </c>
      <c r="AZ1688" s="130">
        <v>0</v>
      </c>
      <c r="BA1688" s="130">
        <v>0</v>
      </c>
      <c r="BB1688" s="130">
        <v>0</v>
      </c>
      <c r="BC1688" s="130">
        <v>0</v>
      </c>
      <c r="BD1688" s="130">
        <v>0</v>
      </c>
      <c r="BE1688" s="130">
        <v>0</v>
      </c>
      <c r="BF1688" s="130">
        <v>0</v>
      </c>
      <c r="BG1688" s="130">
        <v>0</v>
      </c>
      <c r="BH1688" s="130">
        <v>0</v>
      </c>
      <c r="BI1688" s="22">
        <f t="shared" si="78"/>
        <v>0</v>
      </c>
      <c r="BJ1688" s="22">
        <f t="shared" si="79"/>
        <v>0</v>
      </c>
      <c r="BK1688" s="22">
        <f t="shared" si="80"/>
        <v>0</v>
      </c>
    </row>
    <row r="1689" spans="1:63" x14ac:dyDescent="0.35">
      <c r="A1689" s="23" t="s">
        <v>3416</v>
      </c>
      <c r="B1689" s="89" t="s">
        <v>3417</v>
      </c>
      <c r="C1689" s="80">
        <v>1</v>
      </c>
      <c r="D1689" s="80" t="s">
        <v>23</v>
      </c>
      <c r="E1689" s="79" t="s">
        <v>458</v>
      </c>
      <c r="F1689" s="79" t="s">
        <v>635</v>
      </c>
      <c r="G1689" s="79" t="s">
        <v>655</v>
      </c>
      <c r="H1689" s="79" t="s">
        <v>656</v>
      </c>
      <c r="I1689" s="79" t="s">
        <v>657</v>
      </c>
      <c r="J1689" s="79" t="s">
        <v>658</v>
      </c>
      <c r="K1689" s="79" t="s">
        <v>471</v>
      </c>
      <c r="L1689" s="79" t="s">
        <v>637</v>
      </c>
      <c r="M1689" s="79" t="s">
        <v>650</v>
      </c>
      <c r="N1689" s="82">
        <v>1</v>
      </c>
      <c r="O1689" s="82">
        <v>1</v>
      </c>
      <c r="P1689" s="82">
        <v>1</v>
      </c>
      <c r="Q1689" s="82">
        <v>1</v>
      </c>
      <c r="R1689" s="82">
        <v>1</v>
      </c>
      <c r="S1689" s="82">
        <v>1</v>
      </c>
      <c r="T1689" s="82">
        <v>0</v>
      </c>
      <c r="U1689" s="82">
        <v>0</v>
      </c>
      <c r="V1689" s="82">
        <v>0</v>
      </c>
      <c r="W1689" s="77">
        <v>0</v>
      </c>
      <c r="X1689" s="77">
        <v>29023.95</v>
      </c>
      <c r="Y1689" s="77">
        <v>0</v>
      </c>
      <c r="Z1689" s="77">
        <v>0</v>
      </c>
      <c r="AA1689" s="77">
        <v>0</v>
      </c>
      <c r="AB1689" s="77">
        <v>0</v>
      </c>
      <c r="AC1689" s="77">
        <v>0</v>
      </c>
      <c r="AD1689" s="77">
        <v>29023.95</v>
      </c>
      <c r="AE1689" s="139">
        <v>44987</v>
      </c>
      <c r="AF1689" s="141">
        <v>46083</v>
      </c>
      <c r="AG1689" s="84">
        <v>29023.95</v>
      </c>
      <c r="AH1689" s="84">
        <v>2.0055555555555555</v>
      </c>
      <c r="AI1689" s="84">
        <v>3</v>
      </c>
      <c r="AJ1689" s="136">
        <v>6.1652999999999999E-2</v>
      </c>
      <c r="AK1689" s="79" t="s">
        <v>651</v>
      </c>
      <c r="AL1689" s="79" t="s">
        <v>652</v>
      </c>
      <c r="AM1689" s="130">
        <v>0</v>
      </c>
      <c r="AN1689" s="130">
        <v>0</v>
      </c>
      <c r="AO1689" s="130">
        <v>0</v>
      </c>
      <c r="AP1689" s="130">
        <v>0</v>
      </c>
      <c r="AQ1689" s="130">
        <v>0</v>
      </c>
      <c r="AR1689" s="130">
        <v>0</v>
      </c>
      <c r="AS1689" s="130">
        <v>0</v>
      </c>
      <c r="AT1689" s="130">
        <v>0</v>
      </c>
      <c r="AU1689" s="130">
        <v>0</v>
      </c>
      <c r="AV1689" s="130">
        <v>0</v>
      </c>
      <c r="AW1689" s="130">
        <v>0</v>
      </c>
      <c r="AX1689" s="130">
        <v>0</v>
      </c>
      <c r="AY1689" s="130">
        <v>0</v>
      </c>
      <c r="AZ1689" s="130">
        <v>0</v>
      </c>
      <c r="BA1689" s="130">
        <v>0</v>
      </c>
      <c r="BB1689" s="130">
        <v>0</v>
      </c>
      <c r="BC1689" s="130">
        <v>0</v>
      </c>
      <c r="BD1689" s="130">
        <v>0</v>
      </c>
      <c r="BE1689" s="130">
        <v>0</v>
      </c>
      <c r="BF1689" s="130">
        <v>0</v>
      </c>
      <c r="BG1689" s="130">
        <v>0</v>
      </c>
      <c r="BH1689" s="130">
        <v>0</v>
      </c>
      <c r="BI1689" s="22">
        <f t="shared" si="78"/>
        <v>0</v>
      </c>
      <c r="BJ1689" s="22">
        <f t="shared" si="79"/>
        <v>0</v>
      </c>
      <c r="BK1689" s="22">
        <f t="shared" si="80"/>
        <v>0</v>
      </c>
    </row>
    <row r="1690" spans="1:63" x14ac:dyDescent="0.35">
      <c r="A1690" s="23" t="s">
        <v>3418</v>
      </c>
      <c r="B1690" s="89" t="s">
        <v>3419</v>
      </c>
      <c r="C1690" s="80">
        <v>1</v>
      </c>
      <c r="D1690" s="80" t="s">
        <v>23</v>
      </c>
      <c r="E1690" s="79" t="s">
        <v>458</v>
      </c>
      <c r="F1690" s="79" t="s">
        <v>635</v>
      </c>
      <c r="G1690" s="79" t="s">
        <v>655</v>
      </c>
      <c r="H1690" s="79" t="s">
        <v>656</v>
      </c>
      <c r="I1690" s="79" t="s">
        <v>657</v>
      </c>
      <c r="J1690" s="79" t="s">
        <v>658</v>
      </c>
      <c r="K1690" s="79" t="s">
        <v>471</v>
      </c>
      <c r="L1690" s="79" t="s">
        <v>637</v>
      </c>
      <c r="M1690" s="79" t="s">
        <v>650</v>
      </c>
      <c r="N1690" s="82">
        <v>1</v>
      </c>
      <c r="O1690" s="82">
        <v>1</v>
      </c>
      <c r="P1690" s="82">
        <v>1</v>
      </c>
      <c r="Q1690" s="82">
        <v>1</v>
      </c>
      <c r="R1690" s="82">
        <v>1</v>
      </c>
      <c r="S1690" s="82">
        <v>1</v>
      </c>
      <c r="T1690" s="82">
        <v>0</v>
      </c>
      <c r="U1690" s="82">
        <v>0</v>
      </c>
      <c r="V1690" s="82">
        <v>0</v>
      </c>
      <c r="W1690" s="77">
        <v>0</v>
      </c>
      <c r="X1690" s="77">
        <v>29045.4</v>
      </c>
      <c r="Y1690" s="77">
        <v>0</v>
      </c>
      <c r="Z1690" s="77">
        <v>0</v>
      </c>
      <c r="AA1690" s="77">
        <v>0</v>
      </c>
      <c r="AB1690" s="77">
        <v>0</v>
      </c>
      <c r="AC1690" s="77">
        <v>0</v>
      </c>
      <c r="AD1690" s="77">
        <v>29045.4</v>
      </c>
      <c r="AE1690" s="139">
        <v>44987</v>
      </c>
      <c r="AF1690" s="141">
        <v>46083</v>
      </c>
      <c r="AG1690" s="84">
        <v>29045.4</v>
      </c>
      <c r="AH1690" s="84">
        <v>2.0055555555555555</v>
      </c>
      <c r="AI1690" s="84">
        <v>3</v>
      </c>
      <c r="AJ1690" s="136">
        <v>6.1652999999999999E-2</v>
      </c>
      <c r="AK1690" s="79" t="s">
        <v>651</v>
      </c>
      <c r="AL1690" s="79" t="s">
        <v>652</v>
      </c>
      <c r="AM1690" s="130">
        <v>0</v>
      </c>
      <c r="AN1690" s="130">
        <v>0</v>
      </c>
      <c r="AO1690" s="130">
        <v>0</v>
      </c>
      <c r="AP1690" s="130">
        <v>0</v>
      </c>
      <c r="AQ1690" s="130">
        <v>0</v>
      </c>
      <c r="AR1690" s="130">
        <v>0</v>
      </c>
      <c r="AS1690" s="130">
        <v>0</v>
      </c>
      <c r="AT1690" s="130">
        <v>0</v>
      </c>
      <c r="AU1690" s="130">
        <v>0</v>
      </c>
      <c r="AV1690" s="130">
        <v>0</v>
      </c>
      <c r="AW1690" s="130">
        <v>0</v>
      </c>
      <c r="AX1690" s="130">
        <v>0</v>
      </c>
      <c r="AY1690" s="130">
        <v>0</v>
      </c>
      <c r="AZ1690" s="130">
        <v>0</v>
      </c>
      <c r="BA1690" s="130">
        <v>0</v>
      </c>
      <c r="BB1690" s="130">
        <v>0</v>
      </c>
      <c r="BC1690" s="130">
        <v>0</v>
      </c>
      <c r="BD1690" s="130">
        <v>0</v>
      </c>
      <c r="BE1690" s="130">
        <v>0</v>
      </c>
      <c r="BF1690" s="130">
        <v>0</v>
      </c>
      <c r="BG1690" s="130">
        <v>0</v>
      </c>
      <c r="BH1690" s="130">
        <v>0</v>
      </c>
      <c r="BI1690" s="22">
        <f t="shared" si="78"/>
        <v>0</v>
      </c>
      <c r="BJ1690" s="22">
        <f t="shared" si="79"/>
        <v>0</v>
      </c>
      <c r="BK1690" s="22">
        <f t="shared" si="80"/>
        <v>0</v>
      </c>
    </row>
    <row r="1691" spans="1:63" x14ac:dyDescent="0.35">
      <c r="A1691" s="23" t="s">
        <v>3420</v>
      </c>
      <c r="B1691" s="89" t="s">
        <v>3421</v>
      </c>
      <c r="C1691" s="80">
        <v>1</v>
      </c>
      <c r="D1691" s="80" t="s">
        <v>23</v>
      </c>
      <c r="E1691" s="79" t="s">
        <v>458</v>
      </c>
      <c r="F1691" s="79" t="s">
        <v>635</v>
      </c>
      <c r="G1691" s="79" t="s">
        <v>655</v>
      </c>
      <c r="H1691" s="79" t="s">
        <v>656</v>
      </c>
      <c r="I1691" s="79" t="s">
        <v>657</v>
      </c>
      <c r="J1691" s="79" t="s">
        <v>658</v>
      </c>
      <c r="K1691" s="79" t="s">
        <v>471</v>
      </c>
      <c r="L1691" s="79" t="s">
        <v>637</v>
      </c>
      <c r="M1691" s="79" t="s">
        <v>650</v>
      </c>
      <c r="N1691" s="82">
        <v>1</v>
      </c>
      <c r="O1691" s="82">
        <v>1</v>
      </c>
      <c r="P1691" s="82">
        <v>1</v>
      </c>
      <c r="Q1691" s="82">
        <v>1</v>
      </c>
      <c r="R1691" s="82">
        <v>1</v>
      </c>
      <c r="S1691" s="82">
        <v>1</v>
      </c>
      <c r="T1691" s="82">
        <v>0</v>
      </c>
      <c r="U1691" s="82">
        <v>0</v>
      </c>
      <c r="V1691" s="82">
        <v>0</v>
      </c>
      <c r="W1691" s="77">
        <v>0</v>
      </c>
      <c r="X1691" s="77">
        <v>38734.050000000003</v>
      </c>
      <c r="Y1691" s="77">
        <v>0</v>
      </c>
      <c r="Z1691" s="77">
        <v>0</v>
      </c>
      <c r="AA1691" s="77">
        <v>0</v>
      </c>
      <c r="AB1691" s="77">
        <v>0</v>
      </c>
      <c r="AC1691" s="77">
        <v>0</v>
      </c>
      <c r="AD1691" s="77">
        <v>38734.050000000003</v>
      </c>
      <c r="AE1691" s="139">
        <v>44987</v>
      </c>
      <c r="AF1691" s="141">
        <v>46083</v>
      </c>
      <c r="AG1691" s="84">
        <v>38734.050000000003</v>
      </c>
      <c r="AH1691" s="84">
        <v>2.0055555555555555</v>
      </c>
      <c r="AI1691" s="84">
        <v>3</v>
      </c>
      <c r="AJ1691" s="136">
        <v>6.1652999999999999E-2</v>
      </c>
      <c r="AK1691" s="79" t="s">
        <v>651</v>
      </c>
      <c r="AL1691" s="79" t="s">
        <v>652</v>
      </c>
      <c r="AM1691" s="130">
        <v>0</v>
      </c>
      <c r="AN1691" s="130">
        <v>0</v>
      </c>
      <c r="AO1691" s="130">
        <v>0</v>
      </c>
      <c r="AP1691" s="130">
        <v>0</v>
      </c>
      <c r="AQ1691" s="130">
        <v>0</v>
      </c>
      <c r="AR1691" s="130">
        <v>0</v>
      </c>
      <c r="AS1691" s="130">
        <v>0</v>
      </c>
      <c r="AT1691" s="130">
        <v>0</v>
      </c>
      <c r="AU1691" s="130">
        <v>0</v>
      </c>
      <c r="AV1691" s="130">
        <v>0</v>
      </c>
      <c r="AW1691" s="130">
        <v>0</v>
      </c>
      <c r="AX1691" s="130">
        <v>0</v>
      </c>
      <c r="AY1691" s="130">
        <v>0</v>
      </c>
      <c r="AZ1691" s="130">
        <v>0</v>
      </c>
      <c r="BA1691" s="130">
        <v>0</v>
      </c>
      <c r="BB1691" s="130">
        <v>0</v>
      </c>
      <c r="BC1691" s="130">
        <v>0</v>
      </c>
      <c r="BD1691" s="130">
        <v>0</v>
      </c>
      <c r="BE1691" s="130">
        <v>0</v>
      </c>
      <c r="BF1691" s="130">
        <v>0</v>
      </c>
      <c r="BG1691" s="130">
        <v>0</v>
      </c>
      <c r="BH1691" s="130">
        <v>0</v>
      </c>
      <c r="BI1691" s="22">
        <f t="shared" si="78"/>
        <v>0</v>
      </c>
      <c r="BJ1691" s="22">
        <f t="shared" si="79"/>
        <v>0</v>
      </c>
      <c r="BK1691" s="22">
        <f t="shared" si="80"/>
        <v>0</v>
      </c>
    </row>
    <row r="1692" spans="1:63" x14ac:dyDescent="0.35">
      <c r="A1692" s="23" t="s">
        <v>3422</v>
      </c>
      <c r="B1692" s="89" t="s">
        <v>3423</v>
      </c>
      <c r="C1692" s="80">
        <v>1</v>
      </c>
      <c r="D1692" s="80" t="s">
        <v>23</v>
      </c>
      <c r="E1692" s="79" t="s">
        <v>458</v>
      </c>
      <c r="F1692" s="79" t="s">
        <v>635</v>
      </c>
      <c r="G1692" s="79" t="s">
        <v>647</v>
      </c>
      <c r="H1692" s="79" t="s">
        <v>648</v>
      </c>
      <c r="I1692" s="79" t="s">
        <v>636</v>
      </c>
      <c r="J1692" s="79" t="s">
        <v>649</v>
      </c>
      <c r="K1692" s="79" t="s">
        <v>3424</v>
      </c>
      <c r="L1692" s="79" t="s">
        <v>637</v>
      </c>
      <c r="M1692" s="79" t="s">
        <v>650</v>
      </c>
      <c r="N1692" s="82">
        <v>1</v>
      </c>
      <c r="O1692" s="82">
        <v>1</v>
      </c>
      <c r="P1692" s="82">
        <v>1</v>
      </c>
      <c r="Q1692" s="82">
        <v>0</v>
      </c>
      <c r="R1692" s="82">
        <v>0</v>
      </c>
      <c r="S1692" s="82">
        <v>1</v>
      </c>
      <c r="T1692" s="82">
        <v>1</v>
      </c>
      <c r="U1692" s="82">
        <v>1</v>
      </c>
      <c r="V1692" s="82">
        <v>0</v>
      </c>
      <c r="W1692" s="77">
        <v>0</v>
      </c>
      <c r="X1692" s="77">
        <v>8136663.0999999996</v>
      </c>
      <c r="Y1692" s="77">
        <v>0</v>
      </c>
      <c r="Z1692" s="77">
        <v>0</v>
      </c>
      <c r="AA1692" s="77">
        <v>0</v>
      </c>
      <c r="AB1692" s="77">
        <v>0</v>
      </c>
      <c r="AC1692" s="77">
        <v>0</v>
      </c>
      <c r="AD1692" s="77">
        <v>8136663.0999999996</v>
      </c>
      <c r="AE1692" s="139">
        <v>45351</v>
      </c>
      <c r="AF1692" s="141">
        <v>48720</v>
      </c>
      <c r="AG1692" s="84">
        <v>8136663.0999999996</v>
      </c>
      <c r="AH1692" s="84">
        <v>9.3583333333333325</v>
      </c>
      <c r="AI1692" s="84">
        <v>9.3583333333333325</v>
      </c>
      <c r="AJ1692" s="136">
        <v>8.4708000000000006E-2</v>
      </c>
      <c r="AK1692" s="79" t="s">
        <v>651</v>
      </c>
      <c r="AL1692" s="79" t="s">
        <v>652</v>
      </c>
      <c r="AM1692" s="130">
        <v>73303.27</v>
      </c>
      <c r="AN1692" s="130">
        <v>73303.27</v>
      </c>
      <c r="AO1692" s="130">
        <v>73303.27</v>
      </c>
      <c r="AP1692" s="130">
        <v>73303.27</v>
      </c>
      <c r="AQ1692" s="130">
        <v>73303.27</v>
      </c>
      <c r="AR1692" s="130">
        <v>73303.27</v>
      </c>
      <c r="AS1692" s="130">
        <v>73303.27</v>
      </c>
      <c r="AT1692" s="130">
        <v>73303.27</v>
      </c>
      <c r="AU1692" s="130">
        <v>73303.27</v>
      </c>
      <c r="AV1692" s="130">
        <v>73303.27</v>
      </c>
      <c r="AW1692" s="130">
        <v>73303.27</v>
      </c>
      <c r="AX1692" s="130">
        <v>73303.27</v>
      </c>
      <c r="AY1692" s="130">
        <v>73303.27</v>
      </c>
      <c r="AZ1692" s="130">
        <v>73303.27</v>
      </c>
      <c r="BA1692" s="130">
        <v>73303.27</v>
      </c>
      <c r="BB1692" s="130">
        <v>73303.27</v>
      </c>
      <c r="BC1692" s="130">
        <v>73303.27</v>
      </c>
      <c r="BD1692" s="130">
        <v>73303.27</v>
      </c>
      <c r="BE1692" s="130">
        <v>73303.27</v>
      </c>
      <c r="BF1692" s="130">
        <v>73303.27</v>
      </c>
      <c r="BG1692" s="130">
        <v>73303.27</v>
      </c>
      <c r="BH1692" s="130">
        <v>73303.27</v>
      </c>
      <c r="BI1692" s="22">
        <f t="shared" si="78"/>
        <v>733032.70000000007</v>
      </c>
      <c r="BJ1692" s="22">
        <f t="shared" si="79"/>
        <v>879639.24000000011</v>
      </c>
      <c r="BK1692" s="22">
        <f t="shared" si="80"/>
        <v>1612671.9400000002</v>
      </c>
    </row>
    <row r="1693" spans="1:63" x14ac:dyDescent="0.35">
      <c r="A1693" s="23" t="s">
        <v>3425</v>
      </c>
      <c r="B1693" s="89" t="s">
        <v>3426</v>
      </c>
      <c r="C1693" s="80">
        <v>1</v>
      </c>
      <c r="D1693" s="80" t="s">
        <v>23</v>
      </c>
      <c r="E1693" s="79" t="s">
        <v>458</v>
      </c>
      <c r="F1693" s="79" t="s">
        <v>635</v>
      </c>
      <c r="G1693" s="79" t="s">
        <v>647</v>
      </c>
      <c r="H1693" s="79" t="s">
        <v>648</v>
      </c>
      <c r="I1693" s="79" t="s">
        <v>636</v>
      </c>
      <c r="J1693" s="79" t="s">
        <v>649</v>
      </c>
      <c r="K1693" s="79" t="s">
        <v>3424</v>
      </c>
      <c r="L1693" s="79" t="s">
        <v>637</v>
      </c>
      <c r="M1693" s="79" t="s">
        <v>650</v>
      </c>
      <c r="N1693" s="82">
        <v>1</v>
      </c>
      <c r="O1693" s="82">
        <v>1</v>
      </c>
      <c r="P1693" s="82">
        <v>1</v>
      </c>
      <c r="Q1693" s="82">
        <v>0</v>
      </c>
      <c r="R1693" s="82">
        <v>0</v>
      </c>
      <c r="S1693" s="82">
        <v>1</v>
      </c>
      <c r="T1693" s="82">
        <v>1</v>
      </c>
      <c r="U1693" s="82">
        <v>1</v>
      </c>
      <c r="V1693" s="82">
        <v>0</v>
      </c>
      <c r="W1693" s="77">
        <v>0</v>
      </c>
      <c r="X1693" s="77">
        <v>6391228.6299999999</v>
      </c>
      <c r="Y1693" s="77">
        <v>0</v>
      </c>
      <c r="Z1693" s="77">
        <v>0</v>
      </c>
      <c r="AA1693" s="77">
        <v>0</v>
      </c>
      <c r="AB1693" s="77">
        <v>0</v>
      </c>
      <c r="AC1693" s="77">
        <v>0</v>
      </c>
      <c r="AD1693" s="77">
        <v>6391228.6299999999</v>
      </c>
      <c r="AE1693" s="139">
        <v>44987</v>
      </c>
      <c r="AF1693" s="141">
        <v>46083</v>
      </c>
      <c r="AG1693" s="84">
        <v>6391228.6299999999</v>
      </c>
      <c r="AH1693" s="84">
        <v>2.0055555555555555</v>
      </c>
      <c r="AI1693" s="84">
        <v>3</v>
      </c>
      <c r="AJ1693" s="136">
        <v>6.1652999999999999E-2</v>
      </c>
      <c r="AK1693" s="79" t="s">
        <v>651</v>
      </c>
      <c r="AL1693" s="79" t="s">
        <v>652</v>
      </c>
      <c r="AM1693" s="130">
        <v>0</v>
      </c>
      <c r="AN1693" s="130">
        <v>0</v>
      </c>
      <c r="AO1693" s="130">
        <v>0</v>
      </c>
      <c r="AP1693" s="130">
        <v>0</v>
      </c>
      <c r="AQ1693" s="130">
        <v>0</v>
      </c>
      <c r="AR1693" s="130">
        <v>0</v>
      </c>
      <c r="AS1693" s="130">
        <v>0</v>
      </c>
      <c r="AT1693" s="130">
        <v>0</v>
      </c>
      <c r="AU1693" s="130">
        <v>0</v>
      </c>
      <c r="AV1693" s="130">
        <v>0</v>
      </c>
      <c r="AW1693" s="130">
        <v>0</v>
      </c>
      <c r="AX1693" s="130">
        <v>0</v>
      </c>
      <c r="AY1693" s="130">
        <v>0</v>
      </c>
      <c r="AZ1693" s="130">
        <v>0</v>
      </c>
      <c r="BA1693" s="130">
        <v>0</v>
      </c>
      <c r="BB1693" s="130">
        <v>0</v>
      </c>
      <c r="BC1693" s="130">
        <v>0</v>
      </c>
      <c r="BD1693" s="130">
        <v>0</v>
      </c>
      <c r="BE1693" s="130">
        <v>0</v>
      </c>
      <c r="BF1693" s="130">
        <v>0</v>
      </c>
      <c r="BG1693" s="130">
        <v>0</v>
      </c>
      <c r="BH1693" s="130">
        <v>0</v>
      </c>
      <c r="BI1693" s="22">
        <f t="shared" si="78"/>
        <v>0</v>
      </c>
      <c r="BJ1693" s="22">
        <f t="shared" si="79"/>
        <v>0</v>
      </c>
      <c r="BK1693" s="22">
        <f t="shared" si="80"/>
        <v>0</v>
      </c>
    </row>
    <row r="1694" spans="1:63" x14ac:dyDescent="0.35">
      <c r="A1694" s="23" t="s">
        <v>3427</v>
      </c>
      <c r="B1694" s="89" t="s">
        <v>3428</v>
      </c>
      <c r="C1694" s="80">
        <v>1</v>
      </c>
      <c r="D1694" s="80" t="s">
        <v>23</v>
      </c>
      <c r="E1694" s="79" t="s">
        <v>458</v>
      </c>
      <c r="F1694" s="79" t="s">
        <v>635</v>
      </c>
      <c r="G1694" s="79" t="s">
        <v>647</v>
      </c>
      <c r="H1694" s="79" t="s">
        <v>648</v>
      </c>
      <c r="I1694" s="79" t="s">
        <v>636</v>
      </c>
      <c r="J1694" s="79" t="s">
        <v>649</v>
      </c>
      <c r="K1694" s="79" t="s">
        <v>3429</v>
      </c>
      <c r="L1694" s="79" t="s">
        <v>637</v>
      </c>
      <c r="M1694" s="79" t="s">
        <v>650</v>
      </c>
      <c r="N1694" s="80">
        <v>1</v>
      </c>
      <c r="O1694" s="80">
        <v>1</v>
      </c>
      <c r="P1694" s="80">
        <v>1</v>
      </c>
      <c r="Q1694" s="82">
        <v>0</v>
      </c>
      <c r="R1694" s="82">
        <v>0</v>
      </c>
      <c r="S1694" s="82">
        <v>1</v>
      </c>
      <c r="T1694" s="82">
        <v>1</v>
      </c>
      <c r="U1694" s="82">
        <v>1</v>
      </c>
      <c r="V1694" s="82">
        <v>0</v>
      </c>
      <c r="W1694" s="77">
        <v>0</v>
      </c>
      <c r="X1694" s="77">
        <v>4646056.34</v>
      </c>
      <c r="Y1694" s="77">
        <v>0</v>
      </c>
      <c r="Z1694" s="77">
        <v>0</v>
      </c>
      <c r="AA1694" s="77">
        <v>0</v>
      </c>
      <c r="AB1694" s="77">
        <v>0</v>
      </c>
      <c r="AC1694" s="77">
        <v>0</v>
      </c>
      <c r="AD1694" s="77">
        <v>4646056.34</v>
      </c>
      <c r="AE1694" s="139">
        <v>44987</v>
      </c>
      <c r="AF1694" s="141">
        <v>46083</v>
      </c>
      <c r="AG1694" s="84">
        <v>4646056.34</v>
      </c>
      <c r="AH1694" s="84">
        <v>2.0055555555555555</v>
      </c>
      <c r="AI1694" s="84">
        <v>3</v>
      </c>
      <c r="AJ1694" s="136">
        <v>6.1652999999999999E-2</v>
      </c>
      <c r="AK1694" s="79" t="s">
        <v>651</v>
      </c>
      <c r="AL1694" s="79" t="s">
        <v>652</v>
      </c>
      <c r="AM1694" s="130">
        <v>0</v>
      </c>
      <c r="AN1694" s="130">
        <v>0</v>
      </c>
      <c r="AO1694" s="130">
        <v>0</v>
      </c>
      <c r="AP1694" s="130">
        <v>0</v>
      </c>
      <c r="AQ1694" s="130">
        <v>0</v>
      </c>
      <c r="AR1694" s="130">
        <v>0</v>
      </c>
      <c r="AS1694" s="130">
        <v>0</v>
      </c>
      <c r="AT1694" s="130">
        <v>0</v>
      </c>
      <c r="AU1694" s="130">
        <v>0</v>
      </c>
      <c r="AV1694" s="130">
        <v>0</v>
      </c>
      <c r="AW1694" s="130">
        <v>0</v>
      </c>
      <c r="AX1694" s="130">
        <v>0</v>
      </c>
      <c r="AY1694" s="130">
        <v>0</v>
      </c>
      <c r="AZ1694" s="130">
        <v>0</v>
      </c>
      <c r="BA1694" s="130">
        <v>0</v>
      </c>
      <c r="BB1694" s="130">
        <v>0</v>
      </c>
      <c r="BC1694" s="130">
        <v>0</v>
      </c>
      <c r="BD1694" s="130">
        <v>0</v>
      </c>
      <c r="BE1694" s="130">
        <v>0</v>
      </c>
      <c r="BF1694" s="130">
        <v>0</v>
      </c>
      <c r="BG1694" s="130">
        <v>0</v>
      </c>
      <c r="BH1694" s="130">
        <v>0</v>
      </c>
      <c r="BI1694" s="22">
        <f t="shared" si="78"/>
        <v>0</v>
      </c>
      <c r="BJ1694" s="22">
        <f t="shared" si="79"/>
        <v>0</v>
      </c>
      <c r="BK1694" s="22">
        <f t="shared" si="80"/>
        <v>0</v>
      </c>
    </row>
    <row r="1695" spans="1:63" x14ac:dyDescent="0.35">
      <c r="A1695" s="23" t="s">
        <v>3430</v>
      </c>
      <c r="B1695" s="89" t="s">
        <v>3431</v>
      </c>
      <c r="C1695" s="80">
        <v>1</v>
      </c>
      <c r="D1695" s="80" t="s">
        <v>23</v>
      </c>
      <c r="E1695" s="79" t="s">
        <v>458</v>
      </c>
      <c r="F1695" s="79" t="s">
        <v>635</v>
      </c>
      <c r="G1695" s="79" t="s">
        <v>647</v>
      </c>
      <c r="H1695" s="79" t="s">
        <v>648</v>
      </c>
      <c r="I1695" s="79" t="s">
        <v>636</v>
      </c>
      <c r="J1695" s="79" t="s">
        <v>649</v>
      </c>
      <c r="K1695" s="79" t="s">
        <v>3432</v>
      </c>
      <c r="L1695" s="79" t="s">
        <v>637</v>
      </c>
      <c r="M1695" s="79" t="s">
        <v>650</v>
      </c>
      <c r="N1695" s="80">
        <v>1</v>
      </c>
      <c r="O1695" s="80">
        <v>1</v>
      </c>
      <c r="P1695" s="80">
        <v>1</v>
      </c>
      <c r="Q1695" s="82">
        <v>0</v>
      </c>
      <c r="R1695" s="82">
        <v>0</v>
      </c>
      <c r="S1695" s="82">
        <v>1</v>
      </c>
      <c r="T1695" s="82">
        <v>1</v>
      </c>
      <c r="U1695" s="82">
        <v>1</v>
      </c>
      <c r="V1695" s="82">
        <v>0</v>
      </c>
      <c r="W1695" s="77">
        <v>0</v>
      </c>
      <c r="X1695" s="77">
        <v>6166648.9900000002</v>
      </c>
      <c r="Y1695" s="77">
        <v>0</v>
      </c>
      <c r="Z1695" s="77">
        <v>0</v>
      </c>
      <c r="AA1695" s="77">
        <v>0</v>
      </c>
      <c r="AB1695" s="77">
        <v>0</v>
      </c>
      <c r="AC1695" s="77">
        <v>0</v>
      </c>
      <c r="AD1695" s="77">
        <v>6166648.9900000002</v>
      </c>
      <c r="AE1695" s="139">
        <v>44987</v>
      </c>
      <c r="AF1695" s="141">
        <v>46083</v>
      </c>
      <c r="AG1695" s="84">
        <v>6166648.9900000002</v>
      </c>
      <c r="AH1695" s="84">
        <v>2.0055555555555555</v>
      </c>
      <c r="AI1695" s="84">
        <v>3</v>
      </c>
      <c r="AJ1695" s="136">
        <v>6.1652999999999999E-2</v>
      </c>
      <c r="AK1695" s="79" t="s">
        <v>651</v>
      </c>
      <c r="AL1695" s="79" t="s">
        <v>652</v>
      </c>
      <c r="AM1695" s="130">
        <v>0</v>
      </c>
      <c r="AN1695" s="130">
        <v>0</v>
      </c>
      <c r="AO1695" s="130">
        <v>0</v>
      </c>
      <c r="AP1695" s="130">
        <v>0</v>
      </c>
      <c r="AQ1695" s="130">
        <v>0</v>
      </c>
      <c r="AR1695" s="130">
        <v>0</v>
      </c>
      <c r="AS1695" s="130">
        <v>0</v>
      </c>
      <c r="AT1695" s="130">
        <v>0</v>
      </c>
      <c r="AU1695" s="130">
        <v>0</v>
      </c>
      <c r="AV1695" s="130">
        <v>0</v>
      </c>
      <c r="AW1695" s="130">
        <v>0</v>
      </c>
      <c r="AX1695" s="130">
        <v>0</v>
      </c>
      <c r="AY1695" s="130">
        <v>0</v>
      </c>
      <c r="AZ1695" s="130">
        <v>0</v>
      </c>
      <c r="BA1695" s="130">
        <v>0</v>
      </c>
      <c r="BB1695" s="130">
        <v>0</v>
      </c>
      <c r="BC1695" s="130">
        <v>0</v>
      </c>
      <c r="BD1695" s="130">
        <v>0</v>
      </c>
      <c r="BE1695" s="130">
        <v>0</v>
      </c>
      <c r="BF1695" s="130">
        <v>0</v>
      </c>
      <c r="BG1695" s="130">
        <v>0</v>
      </c>
      <c r="BH1695" s="130">
        <v>0</v>
      </c>
      <c r="BI1695" s="22">
        <f t="shared" si="78"/>
        <v>0</v>
      </c>
      <c r="BJ1695" s="22">
        <f t="shared" si="79"/>
        <v>0</v>
      </c>
      <c r="BK1695" s="22">
        <f t="shared" si="80"/>
        <v>0</v>
      </c>
    </row>
    <row r="1696" spans="1:63" x14ac:dyDescent="0.35">
      <c r="A1696" s="23" t="s">
        <v>3433</v>
      </c>
      <c r="B1696" s="89" t="s">
        <v>3434</v>
      </c>
      <c r="C1696" s="80">
        <v>1</v>
      </c>
      <c r="D1696" s="80" t="s">
        <v>23</v>
      </c>
      <c r="E1696" s="79" t="s">
        <v>458</v>
      </c>
      <c r="F1696" s="79" t="s">
        <v>635</v>
      </c>
      <c r="G1696" s="79" t="s">
        <v>647</v>
      </c>
      <c r="H1696" s="79" t="s">
        <v>648</v>
      </c>
      <c r="I1696" s="79" t="s">
        <v>636</v>
      </c>
      <c r="J1696" s="79" t="s">
        <v>649</v>
      </c>
      <c r="K1696" s="79" t="s">
        <v>3435</v>
      </c>
      <c r="L1696" s="79" t="s">
        <v>637</v>
      </c>
      <c r="M1696" s="79" t="s">
        <v>650</v>
      </c>
      <c r="N1696" s="80">
        <v>1</v>
      </c>
      <c r="O1696" s="80">
        <v>1</v>
      </c>
      <c r="P1696" s="80">
        <v>1</v>
      </c>
      <c r="Q1696" s="82">
        <v>0</v>
      </c>
      <c r="R1696" s="82">
        <v>0</v>
      </c>
      <c r="S1696" s="82">
        <v>1</v>
      </c>
      <c r="T1696" s="82">
        <v>1</v>
      </c>
      <c r="U1696" s="82">
        <v>1</v>
      </c>
      <c r="V1696" s="82">
        <v>0</v>
      </c>
      <c r="W1696" s="77">
        <v>0</v>
      </c>
      <c r="X1696" s="77">
        <v>6718186.1900000004</v>
      </c>
      <c r="Y1696" s="77">
        <v>0</v>
      </c>
      <c r="Z1696" s="77">
        <v>0</v>
      </c>
      <c r="AA1696" s="77">
        <v>0</v>
      </c>
      <c r="AB1696" s="77">
        <v>0</v>
      </c>
      <c r="AC1696" s="77">
        <v>0</v>
      </c>
      <c r="AD1696" s="77">
        <v>6718186.1900000004</v>
      </c>
      <c r="AE1696" s="139">
        <v>44987</v>
      </c>
      <c r="AF1696" s="141">
        <v>46083</v>
      </c>
      <c r="AG1696" s="84">
        <v>6718186.1900000004</v>
      </c>
      <c r="AH1696" s="84">
        <v>2.0055555555555555</v>
      </c>
      <c r="AI1696" s="84">
        <v>3</v>
      </c>
      <c r="AJ1696" s="136">
        <v>6.1652999999999999E-2</v>
      </c>
      <c r="AK1696" s="79" t="s">
        <v>651</v>
      </c>
      <c r="AL1696" s="79" t="s">
        <v>652</v>
      </c>
      <c r="AM1696" s="130">
        <v>0</v>
      </c>
      <c r="AN1696" s="130">
        <v>0</v>
      </c>
      <c r="AO1696" s="130">
        <v>0</v>
      </c>
      <c r="AP1696" s="130">
        <v>0</v>
      </c>
      <c r="AQ1696" s="130">
        <v>0</v>
      </c>
      <c r="AR1696" s="130">
        <v>0</v>
      </c>
      <c r="AS1696" s="130">
        <v>0</v>
      </c>
      <c r="AT1696" s="130">
        <v>0</v>
      </c>
      <c r="AU1696" s="130">
        <v>0</v>
      </c>
      <c r="AV1696" s="130">
        <v>0</v>
      </c>
      <c r="AW1696" s="130">
        <v>0</v>
      </c>
      <c r="AX1696" s="130">
        <v>0</v>
      </c>
      <c r="AY1696" s="130">
        <v>0</v>
      </c>
      <c r="AZ1696" s="130">
        <v>0</v>
      </c>
      <c r="BA1696" s="130">
        <v>0</v>
      </c>
      <c r="BB1696" s="130">
        <v>0</v>
      </c>
      <c r="BC1696" s="130">
        <v>0</v>
      </c>
      <c r="BD1696" s="130">
        <v>0</v>
      </c>
      <c r="BE1696" s="130">
        <v>0</v>
      </c>
      <c r="BF1696" s="130">
        <v>0</v>
      </c>
      <c r="BG1696" s="130">
        <v>0</v>
      </c>
      <c r="BH1696" s="130">
        <v>0</v>
      </c>
      <c r="BI1696" s="22">
        <f t="shared" si="78"/>
        <v>0</v>
      </c>
      <c r="BJ1696" s="22">
        <f t="shared" si="79"/>
        <v>0</v>
      </c>
      <c r="BK1696" s="22">
        <f t="shared" si="80"/>
        <v>0</v>
      </c>
    </row>
    <row r="1697" spans="1:63" x14ac:dyDescent="0.35">
      <c r="A1697" s="23" t="s">
        <v>3436</v>
      </c>
      <c r="B1697" s="89" t="s">
        <v>3437</v>
      </c>
      <c r="C1697" s="80">
        <v>1</v>
      </c>
      <c r="D1697" s="80" t="s">
        <v>23</v>
      </c>
      <c r="E1697" s="79" t="s">
        <v>458</v>
      </c>
      <c r="F1697" s="79" t="s">
        <v>635</v>
      </c>
      <c r="G1697" s="79" t="s">
        <v>647</v>
      </c>
      <c r="H1697" s="79" t="s">
        <v>648</v>
      </c>
      <c r="I1697" s="79" t="s">
        <v>636</v>
      </c>
      <c r="J1697" s="79" t="s">
        <v>649</v>
      </c>
      <c r="K1697" s="79" t="s">
        <v>3438</v>
      </c>
      <c r="L1697" s="79" t="s">
        <v>637</v>
      </c>
      <c r="M1697" s="79" t="s">
        <v>650</v>
      </c>
      <c r="N1697" s="80">
        <v>1</v>
      </c>
      <c r="O1697" s="80">
        <v>1</v>
      </c>
      <c r="P1697" s="80">
        <v>1</v>
      </c>
      <c r="Q1697" s="82">
        <v>0</v>
      </c>
      <c r="R1697" s="82">
        <v>0</v>
      </c>
      <c r="S1697" s="82">
        <v>1</v>
      </c>
      <c r="T1697" s="82">
        <v>1</v>
      </c>
      <c r="U1697" s="82">
        <v>1</v>
      </c>
      <c r="V1697" s="82">
        <v>0</v>
      </c>
      <c r="W1697" s="77">
        <v>0</v>
      </c>
      <c r="X1697" s="77">
        <v>8368829.6399999997</v>
      </c>
      <c r="Y1697" s="77">
        <v>0</v>
      </c>
      <c r="Z1697" s="77">
        <v>0</v>
      </c>
      <c r="AA1697" s="77">
        <v>0</v>
      </c>
      <c r="AB1697" s="77">
        <v>0</v>
      </c>
      <c r="AC1697" s="77">
        <v>0</v>
      </c>
      <c r="AD1697" s="77">
        <v>8368829.6399999997</v>
      </c>
      <c r="AE1697" s="139">
        <v>44987</v>
      </c>
      <c r="AF1697" s="141">
        <v>46083</v>
      </c>
      <c r="AG1697" s="84">
        <v>8368829.6399999997</v>
      </c>
      <c r="AH1697" s="84">
        <v>2.0055555555555555</v>
      </c>
      <c r="AI1697" s="84">
        <v>3</v>
      </c>
      <c r="AJ1697" s="136">
        <v>6.1652999999999999E-2</v>
      </c>
      <c r="AK1697" s="79" t="s">
        <v>651</v>
      </c>
      <c r="AL1697" s="79" t="s">
        <v>652</v>
      </c>
      <c r="AM1697" s="130">
        <v>0</v>
      </c>
      <c r="AN1697" s="130">
        <v>0</v>
      </c>
      <c r="AO1697" s="130">
        <v>0</v>
      </c>
      <c r="AP1697" s="130">
        <v>0</v>
      </c>
      <c r="AQ1697" s="130">
        <v>0</v>
      </c>
      <c r="AR1697" s="130">
        <v>0</v>
      </c>
      <c r="AS1697" s="130">
        <v>0</v>
      </c>
      <c r="AT1697" s="130">
        <v>0</v>
      </c>
      <c r="AU1697" s="130">
        <v>0</v>
      </c>
      <c r="AV1697" s="130">
        <v>0</v>
      </c>
      <c r="AW1697" s="130">
        <v>0</v>
      </c>
      <c r="AX1697" s="130">
        <v>0</v>
      </c>
      <c r="AY1697" s="130">
        <v>0</v>
      </c>
      <c r="AZ1697" s="130">
        <v>0</v>
      </c>
      <c r="BA1697" s="130">
        <v>0</v>
      </c>
      <c r="BB1697" s="130">
        <v>0</v>
      </c>
      <c r="BC1697" s="130">
        <v>0</v>
      </c>
      <c r="BD1697" s="130">
        <v>0</v>
      </c>
      <c r="BE1697" s="130">
        <v>0</v>
      </c>
      <c r="BF1697" s="130">
        <v>0</v>
      </c>
      <c r="BG1697" s="130">
        <v>0</v>
      </c>
      <c r="BH1697" s="130">
        <v>0</v>
      </c>
      <c r="BI1697" s="22">
        <f t="shared" si="78"/>
        <v>0</v>
      </c>
      <c r="BJ1697" s="22">
        <f t="shared" si="79"/>
        <v>0</v>
      </c>
      <c r="BK1697" s="22">
        <f t="shared" si="80"/>
        <v>0</v>
      </c>
    </row>
    <row r="1698" spans="1:63" x14ac:dyDescent="0.35">
      <c r="A1698" s="23" t="s">
        <v>3439</v>
      </c>
      <c r="B1698" s="89" t="s">
        <v>3440</v>
      </c>
      <c r="C1698" s="80">
        <v>1</v>
      </c>
      <c r="D1698" s="80" t="s">
        <v>23</v>
      </c>
      <c r="E1698" s="79" t="s">
        <v>458</v>
      </c>
      <c r="F1698" s="79" t="s">
        <v>635</v>
      </c>
      <c r="G1698" s="79" t="s">
        <v>647</v>
      </c>
      <c r="H1698" s="79" t="s">
        <v>648</v>
      </c>
      <c r="I1698" s="79" t="s">
        <v>636</v>
      </c>
      <c r="J1698" s="79" t="s">
        <v>649</v>
      </c>
      <c r="K1698" s="79" t="s">
        <v>3441</v>
      </c>
      <c r="L1698" s="79" t="s">
        <v>637</v>
      </c>
      <c r="M1698" s="79" t="s">
        <v>650</v>
      </c>
      <c r="N1698" s="80">
        <v>1</v>
      </c>
      <c r="O1698" s="80">
        <v>1</v>
      </c>
      <c r="P1698" s="80">
        <v>1</v>
      </c>
      <c r="Q1698" s="82">
        <v>0</v>
      </c>
      <c r="R1698" s="82">
        <v>0</v>
      </c>
      <c r="S1698" s="82">
        <v>1</v>
      </c>
      <c r="T1698" s="82">
        <v>1</v>
      </c>
      <c r="U1698" s="82">
        <v>1</v>
      </c>
      <c r="V1698" s="82">
        <v>0</v>
      </c>
      <c r="W1698" s="77">
        <v>0</v>
      </c>
      <c r="X1698" s="77">
        <v>22595766.530000001</v>
      </c>
      <c r="Y1698" s="77">
        <v>0</v>
      </c>
      <c r="Z1698" s="77">
        <v>0</v>
      </c>
      <c r="AA1698" s="77">
        <v>0</v>
      </c>
      <c r="AB1698" s="77">
        <v>0</v>
      </c>
      <c r="AC1698" s="77">
        <v>0</v>
      </c>
      <c r="AD1698" s="77">
        <v>22595766.530000001</v>
      </c>
      <c r="AE1698" s="139">
        <v>44987</v>
      </c>
      <c r="AF1698" s="141">
        <v>46083</v>
      </c>
      <c r="AG1698" s="84">
        <v>22595766.530000001</v>
      </c>
      <c r="AH1698" s="84">
        <v>2.0055555555555555</v>
      </c>
      <c r="AI1698" s="84">
        <v>3</v>
      </c>
      <c r="AJ1698" s="136">
        <v>6.1652999999999999E-2</v>
      </c>
      <c r="AK1698" s="79" t="s">
        <v>651</v>
      </c>
      <c r="AL1698" s="79" t="s">
        <v>652</v>
      </c>
      <c r="AM1698" s="130">
        <v>0</v>
      </c>
      <c r="AN1698" s="130">
        <v>0</v>
      </c>
      <c r="AO1698" s="130">
        <v>0</v>
      </c>
      <c r="AP1698" s="130">
        <v>0</v>
      </c>
      <c r="AQ1698" s="130">
        <v>0</v>
      </c>
      <c r="AR1698" s="130">
        <v>0</v>
      </c>
      <c r="AS1698" s="130">
        <v>0</v>
      </c>
      <c r="AT1698" s="130">
        <v>0</v>
      </c>
      <c r="AU1698" s="130">
        <v>0</v>
      </c>
      <c r="AV1698" s="130">
        <v>0</v>
      </c>
      <c r="AW1698" s="130">
        <v>0</v>
      </c>
      <c r="AX1698" s="130">
        <v>0</v>
      </c>
      <c r="AY1698" s="130">
        <v>0</v>
      </c>
      <c r="AZ1698" s="130">
        <v>0</v>
      </c>
      <c r="BA1698" s="130">
        <v>0</v>
      </c>
      <c r="BB1698" s="130">
        <v>0</v>
      </c>
      <c r="BC1698" s="130">
        <v>0</v>
      </c>
      <c r="BD1698" s="130">
        <v>0</v>
      </c>
      <c r="BE1698" s="130">
        <v>0</v>
      </c>
      <c r="BF1698" s="130">
        <v>0</v>
      </c>
      <c r="BG1698" s="130">
        <v>0</v>
      </c>
      <c r="BH1698" s="130">
        <v>0</v>
      </c>
      <c r="BI1698" s="22">
        <f t="shared" si="78"/>
        <v>0</v>
      </c>
      <c r="BJ1698" s="22">
        <f t="shared" si="79"/>
        <v>0</v>
      </c>
      <c r="BK1698" s="22">
        <f t="shared" si="80"/>
        <v>0</v>
      </c>
    </row>
    <row r="1699" spans="1:63" x14ac:dyDescent="0.35">
      <c r="A1699" s="23" t="s">
        <v>3442</v>
      </c>
      <c r="B1699" s="89" t="s">
        <v>3443</v>
      </c>
      <c r="C1699" s="80">
        <v>1</v>
      </c>
      <c r="D1699" s="80" t="s">
        <v>23</v>
      </c>
      <c r="E1699" s="79" t="s">
        <v>458</v>
      </c>
      <c r="F1699" s="79" t="s">
        <v>635</v>
      </c>
      <c r="G1699" s="79" t="s">
        <v>647</v>
      </c>
      <c r="H1699" s="79" t="s">
        <v>648</v>
      </c>
      <c r="I1699" s="79" t="s">
        <v>636</v>
      </c>
      <c r="J1699" s="79" t="s">
        <v>649</v>
      </c>
      <c r="K1699" s="79" t="s">
        <v>3444</v>
      </c>
      <c r="L1699" s="79" t="s">
        <v>637</v>
      </c>
      <c r="M1699" s="79" t="s">
        <v>650</v>
      </c>
      <c r="N1699" s="80">
        <v>1</v>
      </c>
      <c r="O1699" s="80">
        <v>1</v>
      </c>
      <c r="P1699" s="80">
        <v>1</v>
      </c>
      <c r="Q1699" s="82">
        <v>0</v>
      </c>
      <c r="R1699" s="82">
        <v>0</v>
      </c>
      <c r="S1699" s="82">
        <v>1</v>
      </c>
      <c r="T1699" s="82">
        <v>1</v>
      </c>
      <c r="U1699" s="82">
        <v>1</v>
      </c>
      <c r="V1699" s="82">
        <v>0</v>
      </c>
      <c r="W1699" s="77">
        <v>0</v>
      </c>
      <c r="X1699" s="77">
        <v>3886656.82</v>
      </c>
      <c r="Y1699" s="77">
        <v>0</v>
      </c>
      <c r="Z1699" s="77">
        <v>0</v>
      </c>
      <c r="AA1699" s="77">
        <v>0</v>
      </c>
      <c r="AB1699" s="77">
        <v>0</v>
      </c>
      <c r="AC1699" s="77">
        <v>0</v>
      </c>
      <c r="AD1699" s="77">
        <v>3886656.82</v>
      </c>
      <c r="AE1699" s="139">
        <v>44987</v>
      </c>
      <c r="AF1699" s="141">
        <v>46083</v>
      </c>
      <c r="AG1699" s="84">
        <v>3886656.82</v>
      </c>
      <c r="AH1699" s="84">
        <v>2.0055555555555555</v>
      </c>
      <c r="AI1699" s="84">
        <v>3</v>
      </c>
      <c r="AJ1699" s="136">
        <v>6.1652999999999999E-2</v>
      </c>
      <c r="AK1699" s="79" t="s">
        <v>651</v>
      </c>
      <c r="AL1699" s="79" t="s">
        <v>652</v>
      </c>
      <c r="AM1699" s="130">
        <v>0</v>
      </c>
      <c r="AN1699" s="130">
        <v>0</v>
      </c>
      <c r="AO1699" s="130">
        <v>0</v>
      </c>
      <c r="AP1699" s="130">
        <v>0</v>
      </c>
      <c r="AQ1699" s="130">
        <v>0</v>
      </c>
      <c r="AR1699" s="130">
        <v>0</v>
      </c>
      <c r="AS1699" s="130">
        <v>0</v>
      </c>
      <c r="AT1699" s="130">
        <v>0</v>
      </c>
      <c r="AU1699" s="130">
        <v>0</v>
      </c>
      <c r="AV1699" s="130">
        <v>0</v>
      </c>
      <c r="AW1699" s="130">
        <v>0</v>
      </c>
      <c r="AX1699" s="130">
        <v>0</v>
      </c>
      <c r="AY1699" s="130">
        <v>0</v>
      </c>
      <c r="AZ1699" s="130">
        <v>0</v>
      </c>
      <c r="BA1699" s="130">
        <v>0</v>
      </c>
      <c r="BB1699" s="130">
        <v>0</v>
      </c>
      <c r="BC1699" s="130">
        <v>0</v>
      </c>
      <c r="BD1699" s="130">
        <v>0</v>
      </c>
      <c r="BE1699" s="130">
        <v>0</v>
      </c>
      <c r="BF1699" s="130">
        <v>0</v>
      </c>
      <c r="BG1699" s="130">
        <v>0</v>
      </c>
      <c r="BH1699" s="130">
        <v>0</v>
      </c>
      <c r="BI1699" s="22">
        <f t="shared" si="78"/>
        <v>0</v>
      </c>
      <c r="BJ1699" s="22">
        <f t="shared" si="79"/>
        <v>0</v>
      </c>
      <c r="BK1699" s="22">
        <f t="shared" si="80"/>
        <v>0</v>
      </c>
    </row>
    <row r="1700" spans="1:63" x14ac:dyDescent="0.35">
      <c r="A1700" s="23" t="s">
        <v>3445</v>
      </c>
      <c r="B1700" s="89" t="s">
        <v>3446</v>
      </c>
      <c r="C1700" s="80">
        <v>1</v>
      </c>
      <c r="D1700" s="80" t="s">
        <v>23</v>
      </c>
      <c r="E1700" s="79" t="s">
        <v>458</v>
      </c>
      <c r="F1700" s="79" t="s">
        <v>635</v>
      </c>
      <c r="G1700" s="79" t="s">
        <v>647</v>
      </c>
      <c r="H1700" s="79" t="s">
        <v>648</v>
      </c>
      <c r="I1700" s="79" t="s">
        <v>636</v>
      </c>
      <c r="J1700" s="79" t="s">
        <v>649</v>
      </c>
      <c r="K1700" s="79" t="s">
        <v>3447</v>
      </c>
      <c r="L1700" s="79" t="s">
        <v>637</v>
      </c>
      <c r="M1700" s="79" t="s">
        <v>650</v>
      </c>
      <c r="N1700" s="80">
        <v>1</v>
      </c>
      <c r="O1700" s="80">
        <v>1</v>
      </c>
      <c r="P1700" s="80">
        <v>1</v>
      </c>
      <c r="Q1700" s="82">
        <v>0</v>
      </c>
      <c r="R1700" s="82">
        <v>0</v>
      </c>
      <c r="S1700" s="82">
        <v>1</v>
      </c>
      <c r="T1700" s="82">
        <v>1</v>
      </c>
      <c r="U1700" s="82">
        <v>1</v>
      </c>
      <c r="V1700" s="82">
        <v>0</v>
      </c>
      <c r="W1700" s="77">
        <v>0</v>
      </c>
      <c r="X1700" s="77">
        <v>1113810.49</v>
      </c>
      <c r="Y1700" s="77">
        <v>0</v>
      </c>
      <c r="Z1700" s="77">
        <v>0</v>
      </c>
      <c r="AA1700" s="77">
        <v>0</v>
      </c>
      <c r="AB1700" s="77">
        <v>0</v>
      </c>
      <c r="AC1700" s="77">
        <v>0</v>
      </c>
      <c r="AD1700" s="77">
        <v>1113810.49</v>
      </c>
      <c r="AE1700" s="139">
        <v>44987</v>
      </c>
      <c r="AF1700" s="141">
        <v>46083</v>
      </c>
      <c r="AG1700" s="84">
        <v>1113810.49</v>
      </c>
      <c r="AH1700" s="84">
        <v>2.0055555555555555</v>
      </c>
      <c r="AI1700" s="84">
        <v>3</v>
      </c>
      <c r="AJ1700" s="136">
        <v>6.1652999999999999E-2</v>
      </c>
      <c r="AK1700" s="79" t="s">
        <v>651</v>
      </c>
      <c r="AL1700" s="79" t="s">
        <v>652</v>
      </c>
      <c r="AM1700" s="130">
        <v>0</v>
      </c>
      <c r="AN1700" s="130">
        <v>0</v>
      </c>
      <c r="AO1700" s="130">
        <v>0</v>
      </c>
      <c r="AP1700" s="130">
        <v>0</v>
      </c>
      <c r="AQ1700" s="130">
        <v>0</v>
      </c>
      <c r="AR1700" s="130">
        <v>0</v>
      </c>
      <c r="AS1700" s="130">
        <v>0</v>
      </c>
      <c r="AT1700" s="130">
        <v>0</v>
      </c>
      <c r="AU1700" s="130">
        <v>0</v>
      </c>
      <c r="AV1700" s="130">
        <v>0</v>
      </c>
      <c r="AW1700" s="130">
        <v>0</v>
      </c>
      <c r="AX1700" s="130">
        <v>0</v>
      </c>
      <c r="AY1700" s="130">
        <v>0</v>
      </c>
      <c r="AZ1700" s="130">
        <v>0</v>
      </c>
      <c r="BA1700" s="130">
        <v>0</v>
      </c>
      <c r="BB1700" s="130">
        <v>0</v>
      </c>
      <c r="BC1700" s="130">
        <v>0</v>
      </c>
      <c r="BD1700" s="130">
        <v>0</v>
      </c>
      <c r="BE1700" s="130">
        <v>0</v>
      </c>
      <c r="BF1700" s="130">
        <v>0</v>
      </c>
      <c r="BG1700" s="130">
        <v>0</v>
      </c>
      <c r="BH1700" s="130">
        <v>0</v>
      </c>
      <c r="BI1700" s="22">
        <f t="shared" si="78"/>
        <v>0</v>
      </c>
      <c r="BJ1700" s="22">
        <f t="shared" si="79"/>
        <v>0</v>
      </c>
      <c r="BK1700" s="22">
        <f t="shared" si="80"/>
        <v>0</v>
      </c>
    </row>
    <row r="1701" spans="1:63" x14ac:dyDescent="0.35">
      <c r="A1701" s="23"/>
      <c r="B1701" s="89"/>
      <c r="C1701" s="80"/>
      <c r="D1701" s="80"/>
      <c r="E1701" s="79"/>
      <c r="F1701" s="79"/>
      <c r="G1701" s="79"/>
      <c r="H1701" s="79"/>
      <c r="I1701" s="79"/>
      <c r="J1701" s="79"/>
      <c r="K1701" s="79"/>
      <c r="L1701" s="79"/>
      <c r="M1701" s="79"/>
      <c r="N1701" s="80"/>
      <c r="O1701" s="80"/>
      <c r="P1701" s="80"/>
      <c r="Q1701" s="82"/>
      <c r="R1701" s="82"/>
      <c r="S1701" s="82"/>
      <c r="T1701" s="83"/>
      <c r="U1701" s="83"/>
      <c r="V1701" s="83"/>
      <c r="W1701" s="77"/>
      <c r="X1701" s="77"/>
      <c r="Y1701" s="77"/>
      <c r="Z1701" s="77"/>
      <c r="AA1701" s="77"/>
      <c r="AB1701" s="77"/>
      <c r="AC1701" s="77"/>
      <c r="AD1701" s="77"/>
      <c r="AE1701" s="85"/>
      <c r="AF1701" s="85"/>
      <c r="AG1701" s="86"/>
      <c r="AH1701" s="87"/>
      <c r="AI1701" s="87"/>
      <c r="AJ1701" s="91"/>
      <c r="AK1701" s="88"/>
      <c r="AL1701" s="88"/>
      <c r="AM1701" s="22">
        <f>IFERROR(VLOOKUP($A1701,#REF!,#REF!,0),0)</f>
        <v>0</v>
      </c>
      <c r="AN1701" s="22">
        <f>IFERROR(VLOOKUP($A1701,#REF!,#REF!,0),0)</f>
        <v>0</v>
      </c>
      <c r="AO1701" s="22">
        <f>IFERROR(VLOOKUP($A1701,#REF!,#REF!,0),0)</f>
        <v>0</v>
      </c>
      <c r="AP1701" s="22">
        <f>IFERROR(VLOOKUP($A1701,#REF!,#REF!,0),0)</f>
        <v>0</v>
      </c>
      <c r="AQ1701" s="22">
        <f>IFERROR(VLOOKUP($A1701,#REF!,#REF!,0),0)</f>
        <v>0</v>
      </c>
      <c r="AR1701" s="22">
        <f>IFERROR(VLOOKUP($A1701,#REF!,#REF!,0),0)</f>
        <v>0</v>
      </c>
      <c r="AS1701" s="22">
        <f>IFERROR(VLOOKUP($A1701,#REF!,#REF!,0),0)</f>
        <v>0</v>
      </c>
      <c r="AT1701" s="22">
        <f>IFERROR(VLOOKUP($A1701,#REF!,#REF!,0),0)</f>
        <v>0</v>
      </c>
      <c r="AU1701" s="22">
        <f>IFERROR(VLOOKUP($A1701,#REF!,#REF!,0),0)</f>
        <v>0</v>
      </c>
      <c r="AV1701" s="22">
        <f>IFERROR(VLOOKUP($A1701,#REF!,#REF!,0),0)</f>
        <v>0</v>
      </c>
      <c r="AW1701" s="22">
        <f>IFERROR(VLOOKUP($A1701,#REF!,#REF!,0),0)</f>
        <v>0</v>
      </c>
      <c r="AX1701" s="22">
        <f>IFERROR(VLOOKUP($A1701,#REF!,#REF!,0),0)</f>
        <v>0</v>
      </c>
      <c r="AY1701" s="22">
        <f>IFERROR(VLOOKUP($A1701,#REF!,#REF!,0),0)</f>
        <v>0</v>
      </c>
      <c r="AZ1701" s="22">
        <f>IFERROR(VLOOKUP($A1701,#REF!,#REF!,0),0)</f>
        <v>0</v>
      </c>
      <c r="BA1701" s="22">
        <f>IFERROR(VLOOKUP($A1701,#REF!,#REF!,0),0)</f>
        <v>0</v>
      </c>
      <c r="BB1701" s="22">
        <f>IFERROR(VLOOKUP($A1701,#REF!,#REF!,0),0)</f>
        <v>0</v>
      </c>
      <c r="BC1701" s="22">
        <f>IFERROR(VLOOKUP($A1701,#REF!,#REF!,0),0)</f>
        <v>0</v>
      </c>
      <c r="BD1701" s="22">
        <f>IFERROR(VLOOKUP($A1701,#REF!,#REF!,0),0)</f>
        <v>0</v>
      </c>
      <c r="BE1701" s="22">
        <f>IFERROR(VLOOKUP($A1701,#REF!,#REF!,0),0)</f>
        <v>0</v>
      </c>
      <c r="BF1701" s="22">
        <f>IFERROR(VLOOKUP($A1701,#REF!,#REF!,0),0)</f>
        <v>0</v>
      </c>
      <c r="BG1701" s="22">
        <f>IFERROR(VLOOKUP($A1701,#REF!,#REF!,0),0)</f>
        <v>0</v>
      </c>
      <c r="BH1701" s="22">
        <f>IFERROR(VLOOKUP($A1701,#REF!,#REF!,0),0)</f>
        <v>0</v>
      </c>
      <c r="BI1701" s="22">
        <f t="shared" si="78"/>
        <v>0</v>
      </c>
      <c r="BJ1701" s="22">
        <f t="shared" si="79"/>
        <v>0</v>
      </c>
      <c r="BK1701" s="22">
        <f t="shared" si="80"/>
        <v>0</v>
      </c>
    </row>
    <row r="1702" spans="1:63" x14ac:dyDescent="0.35"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4">
        <f t="shared" ref="W1702:AD1702" si="81">SUBTOTAL(9,W3:W1701)</f>
        <v>17007384201.473</v>
      </c>
      <c r="X1702" s="24">
        <f t="shared" si="81"/>
        <v>271035627.40000004</v>
      </c>
      <c r="Y1702" s="24">
        <f t="shared" si="81"/>
        <v>92292431.500000015</v>
      </c>
      <c r="Z1702" s="24">
        <f t="shared" si="81"/>
        <v>80854480.900000006</v>
      </c>
      <c r="AA1702" s="24">
        <f t="shared" si="81"/>
        <v>0</v>
      </c>
      <c r="AB1702" s="24">
        <f t="shared" si="81"/>
        <v>0</v>
      </c>
      <c r="AC1702" s="24">
        <f t="shared" si="81"/>
        <v>0</v>
      </c>
      <c r="AD1702" s="24">
        <f t="shared" si="81"/>
        <v>17186127397.373001</v>
      </c>
      <c r="AE1702" s="21"/>
      <c r="AF1702" s="21"/>
      <c r="AG1702" s="21"/>
      <c r="AH1702" s="21"/>
      <c r="AI1702" s="21"/>
      <c r="AJ1702" s="21"/>
      <c r="AK1702" s="21"/>
      <c r="AL1702" s="21"/>
      <c r="AM1702" s="24">
        <f t="shared" ref="AM1702:BK1702" si="82">SUBTOTAL(9,AM3:AM1701)</f>
        <v>169003111.15000001</v>
      </c>
      <c r="AN1702" s="24">
        <f t="shared" si="82"/>
        <v>1151011713.2410002</v>
      </c>
      <c r="AO1702" s="24">
        <f t="shared" si="82"/>
        <v>320465957.58999985</v>
      </c>
      <c r="AP1702" s="24">
        <f t="shared" si="82"/>
        <v>96774082.24000001</v>
      </c>
      <c r="AQ1702" s="24">
        <f t="shared" si="82"/>
        <v>162621704.73100001</v>
      </c>
      <c r="AR1702" s="24">
        <f t="shared" si="82"/>
        <v>140271876.34999999</v>
      </c>
      <c r="AS1702" s="24">
        <f t="shared" si="82"/>
        <v>159164263.01000002</v>
      </c>
      <c r="AT1702" s="24">
        <f t="shared" si="82"/>
        <v>139988575.35000002</v>
      </c>
      <c r="AU1702" s="24">
        <f t="shared" si="82"/>
        <v>82663651.319999993</v>
      </c>
      <c r="AV1702" s="24">
        <f t="shared" si="82"/>
        <v>110871356.57000002</v>
      </c>
      <c r="AW1702" s="24">
        <f t="shared" si="82"/>
        <v>207475098.92700002</v>
      </c>
      <c r="AX1702" s="24">
        <f t="shared" si="82"/>
        <v>98701910.209999993</v>
      </c>
      <c r="AY1702" s="24">
        <f t="shared" si="82"/>
        <v>91568971.719999984</v>
      </c>
      <c r="AZ1702" s="24">
        <f t="shared" si="82"/>
        <v>86316641.419999987</v>
      </c>
      <c r="BA1702" s="24">
        <f t="shared" si="82"/>
        <v>150640542.87000003</v>
      </c>
      <c r="BB1702" s="24">
        <f t="shared" si="82"/>
        <v>79611673.649999991</v>
      </c>
      <c r="BC1702" s="24">
        <f t="shared" si="82"/>
        <v>163946427.63100001</v>
      </c>
      <c r="BD1702" s="24">
        <f t="shared" si="82"/>
        <v>175419954.68999991</v>
      </c>
      <c r="BE1702" s="24">
        <f t="shared" si="82"/>
        <v>115360921.55000001</v>
      </c>
      <c r="BF1702" s="24">
        <f t="shared" si="82"/>
        <v>134944081.32999998</v>
      </c>
      <c r="BG1702" s="24">
        <f t="shared" si="82"/>
        <v>44120618.500000007</v>
      </c>
      <c r="BH1702" s="24">
        <f t="shared" si="82"/>
        <v>98806048.89000003</v>
      </c>
      <c r="BI1702" s="24">
        <f t="shared" si="82"/>
        <v>2532836291.5519986</v>
      </c>
      <c r="BJ1702" s="24">
        <f t="shared" si="82"/>
        <v>1446912891.388</v>
      </c>
      <c r="BK1702" s="24">
        <f t="shared" si="82"/>
        <v>3979749182.9399972</v>
      </c>
    </row>
    <row r="1703" spans="1:63" x14ac:dyDescent="0.35">
      <c r="W1703" s="12"/>
      <c r="X1703" s="12"/>
      <c r="Y1703" s="12"/>
      <c r="Z1703" s="12"/>
      <c r="AA1703" s="12"/>
      <c r="AB1703" s="12"/>
      <c r="AC1703" s="12"/>
      <c r="AD1703" s="12"/>
      <c r="BI1703" s="12"/>
      <c r="BJ1703" s="12"/>
      <c r="BK1703" s="12"/>
    </row>
  </sheetData>
  <autoFilter ref="A2:BK1701" xr:uid="{362952C5-3362-40FD-9CB5-0A0EF6F6333C}"/>
  <pageMargins left="0.7" right="0.7" top="0.75" bottom="0.75" header="0.3" footer="0.3"/>
  <pageSetup paperSize="9" orientation="portrait" r:id="rId1"/>
  <ignoredErrors>
    <ignoredError sqref="BK3 BI1701 BJ1701 BK4:BK1701 AM1701:BH1701 AM1702:AT1702 AU1702:BK1702 W1702:AD1702" unlockedFormula="1"/>
    <ignoredError sqref="BJ4:BJ1699 BI4:BI1699 BJ3 BI3 BJ1700 BI1700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405-2834-4DBD-BA7D-90D2E0B2701F}">
  <sheetPr>
    <tabColor rgb="FF7030A0"/>
  </sheetPr>
  <dimension ref="A1:AC29"/>
  <sheetViews>
    <sheetView topLeftCell="T6" zoomScale="95" zoomScaleNormal="95" workbookViewId="0">
      <selection activeCell="Y25" sqref="Y25"/>
    </sheetView>
  </sheetViews>
  <sheetFormatPr baseColWidth="10" defaultRowHeight="14.5" x14ac:dyDescent="0.35"/>
  <cols>
    <col min="1" max="1" width="35.54296875" customWidth="1"/>
    <col min="2" max="2" width="36" customWidth="1"/>
    <col min="3" max="3" width="14.1796875" bestFit="1" customWidth="1"/>
    <col min="4" max="11" width="15.453125" bestFit="1" customWidth="1"/>
    <col min="12" max="12" width="14.1796875" bestFit="1" customWidth="1"/>
    <col min="13" max="13" width="15.453125" bestFit="1" customWidth="1"/>
    <col min="14" max="14" width="15" customWidth="1"/>
    <col min="15" max="16" width="15.453125" bestFit="1" customWidth="1"/>
    <col min="17" max="17" width="17.7265625" customWidth="1"/>
    <col min="18" max="18" width="15.90625" bestFit="1" customWidth="1"/>
    <col min="19" max="19" width="16.453125" customWidth="1"/>
    <col min="20" max="22" width="15.90625" bestFit="1" customWidth="1"/>
    <col min="23" max="26" width="15.453125" bestFit="1" customWidth="1"/>
    <col min="27" max="27" width="16.90625" customWidth="1"/>
    <col min="28" max="28" width="19.7265625" bestFit="1" customWidth="1"/>
    <col min="29" max="29" width="15.453125" bestFit="1" customWidth="1"/>
  </cols>
  <sheetData>
    <row r="1" spans="1:27" ht="23.5" x14ac:dyDescent="0.55000000000000004">
      <c r="A1" s="157" t="s">
        <v>3138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7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27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7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7" x14ac:dyDescent="0.3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27" x14ac:dyDescent="0.3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x14ac:dyDescent="0.3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7" x14ac:dyDescent="0.3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6" spans="1:27" ht="29" x14ac:dyDescent="0.35">
      <c r="B16" s="53" t="s">
        <v>32</v>
      </c>
      <c r="C16" s="4" t="s">
        <v>3196</v>
      </c>
      <c r="D16" s="4" t="s">
        <v>3254</v>
      </c>
      <c r="E16" s="4" t="s">
        <v>3198</v>
      </c>
      <c r="F16" s="4" t="s">
        <v>3199</v>
      </c>
      <c r="G16" s="4" t="s">
        <v>3200</v>
      </c>
      <c r="H16" s="4" t="s">
        <v>3201</v>
      </c>
      <c r="I16" s="4" t="s">
        <v>3223</v>
      </c>
      <c r="J16" s="4" t="s">
        <v>3224</v>
      </c>
      <c r="K16" s="4" t="s">
        <v>3225</v>
      </c>
      <c r="L16" s="4" t="s">
        <v>3202</v>
      </c>
      <c r="M16" s="4" t="s">
        <v>3203</v>
      </c>
      <c r="N16" s="4" t="s">
        <v>3204</v>
      </c>
      <c r="O16" s="4" t="s">
        <v>3205</v>
      </c>
      <c r="P16" s="4" t="s">
        <v>3206</v>
      </c>
      <c r="Q16" s="4" t="s">
        <v>3207</v>
      </c>
      <c r="R16" s="4" t="s">
        <v>3226</v>
      </c>
      <c r="S16" s="4" t="s">
        <v>3255</v>
      </c>
      <c r="T16" s="4" t="s">
        <v>3209</v>
      </c>
      <c r="U16" s="4" t="s">
        <v>3210</v>
      </c>
      <c r="V16" s="4" t="s">
        <v>3211</v>
      </c>
      <c r="W16" s="4" t="s">
        <v>3212</v>
      </c>
      <c r="X16" s="4" t="s">
        <v>3219</v>
      </c>
      <c r="Y16" s="4" t="s">
        <v>3227</v>
      </c>
      <c r="Z16" s="4" t="s">
        <v>3351</v>
      </c>
      <c r="AA16" s="4" t="s">
        <v>3216</v>
      </c>
    </row>
    <row r="17" spans="2:29" x14ac:dyDescent="0.35">
      <c r="B17" s="18" t="s">
        <v>638</v>
      </c>
      <c r="C17" s="54">
        <v>0</v>
      </c>
      <c r="D17" s="54">
        <v>10227154.800000001</v>
      </c>
      <c r="E17" s="54">
        <v>0</v>
      </c>
      <c r="F17" s="54">
        <v>0</v>
      </c>
      <c r="G17" s="54">
        <v>90793749.371000007</v>
      </c>
      <c r="H17" s="54">
        <v>0</v>
      </c>
      <c r="I17" s="54">
        <v>0</v>
      </c>
      <c r="J17" s="54">
        <v>10227154.789999999</v>
      </c>
      <c r="K17" s="54">
        <v>0</v>
      </c>
      <c r="L17" s="54">
        <v>0</v>
      </c>
      <c r="M17" s="54">
        <v>91332027.916999996</v>
      </c>
      <c r="N17" s="54">
        <v>0</v>
      </c>
      <c r="O17" s="54">
        <v>0</v>
      </c>
      <c r="P17" s="54">
        <v>10227154.800000001</v>
      </c>
      <c r="Q17" s="54">
        <v>0</v>
      </c>
      <c r="R17" s="54">
        <v>0</v>
      </c>
      <c r="S17" s="54">
        <v>91873805.271000013</v>
      </c>
      <c r="T17" s="54">
        <v>0</v>
      </c>
      <c r="U17" s="54">
        <v>0</v>
      </c>
      <c r="V17" s="54">
        <v>10227154.789999999</v>
      </c>
      <c r="W17" s="54">
        <v>0</v>
      </c>
      <c r="X17" s="54">
        <v>0</v>
      </c>
      <c r="Y17" s="54">
        <v>111248058.96100001</v>
      </c>
      <c r="Z17" s="54">
        <v>203660142.778</v>
      </c>
      <c r="AA17" s="54">
        <v>314908201.73899996</v>
      </c>
    </row>
    <row r="18" spans="2:29" x14ac:dyDescent="0.35">
      <c r="B18" s="19" t="s">
        <v>87</v>
      </c>
      <c r="C18" s="54">
        <v>0</v>
      </c>
      <c r="D18" s="54">
        <v>10227154.800000001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10227154.789999999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10227154.800000001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10227154.789999999</v>
      </c>
      <c r="W18" s="54">
        <v>0</v>
      </c>
      <c r="X18" s="54">
        <v>0</v>
      </c>
      <c r="Y18" s="54">
        <v>20454309.59</v>
      </c>
      <c r="Z18" s="54">
        <v>20454309.59</v>
      </c>
      <c r="AA18" s="54">
        <v>40908619.18</v>
      </c>
    </row>
    <row r="19" spans="2:29" x14ac:dyDescent="0.35">
      <c r="B19" s="19" t="s">
        <v>568</v>
      </c>
      <c r="C19" s="54">
        <v>0</v>
      </c>
      <c r="D19" s="54">
        <v>0</v>
      </c>
      <c r="E19" s="54">
        <v>0</v>
      </c>
      <c r="F19" s="54">
        <v>0</v>
      </c>
      <c r="G19" s="54">
        <v>88265278.801000014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88789378.434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89316884.716000006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88265278.801000014</v>
      </c>
      <c r="Z19" s="54">
        <v>178106263.15000001</v>
      </c>
      <c r="AA19" s="54">
        <v>266371541.95100001</v>
      </c>
    </row>
    <row r="20" spans="2:29" x14ac:dyDescent="0.35">
      <c r="B20" s="19" t="s">
        <v>70</v>
      </c>
      <c r="C20" s="54">
        <v>0</v>
      </c>
      <c r="D20" s="54">
        <v>0</v>
      </c>
      <c r="E20" s="54">
        <v>0</v>
      </c>
      <c r="F20" s="54">
        <v>0</v>
      </c>
      <c r="G20" s="54">
        <v>2528470.5699999998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2542649.483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2556920.5550000002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2528470.5699999998</v>
      </c>
      <c r="Z20" s="54">
        <v>5099570.0380000006</v>
      </c>
      <c r="AA20" s="54">
        <v>7628040.6080000009</v>
      </c>
    </row>
    <row r="21" spans="2:29" x14ac:dyDescent="0.35">
      <c r="B21" s="18" t="s">
        <v>651</v>
      </c>
      <c r="C21" s="54">
        <v>169003111.15000001</v>
      </c>
      <c r="D21" s="54">
        <v>1140784558.441</v>
      </c>
      <c r="E21" s="54">
        <v>320465957.58999985</v>
      </c>
      <c r="F21" s="54">
        <v>96774082.24000001</v>
      </c>
      <c r="G21" s="54">
        <v>71827955.35999997</v>
      </c>
      <c r="H21" s="54">
        <v>140271876.34999999</v>
      </c>
      <c r="I21" s="54">
        <v>159164263.01000002</v>
      </c>
      <c r="J21" s="54">
        <v>129761420.55999999</v>
      </c>
      <c r="K21" s="54">
        <v>82663651.319999993</v>
      </c>
      <c r="L21" s="54">
        <v>110871356.57000002</v>
      </c>
      <c r="M21" s="54">
        <v>116143071.01000001</v>
      </c>
      <c r="N21" s="54">
        <v>98701910.209999993</v>
      </c>
      <c r="O21" s="54">
        <v>91568971.719999984</v>
      </c>
      <c r="P21" s="54">
        <v>76089486.619999975</v>
      </c>
      <c r="Q21" s="54">
        <v>150640542.87000003</v>
      </c>
      <c r="R21" s="54">
        <v>79611673.649999991</v>
      </c>
      <c r="S21" s="54">
        <v>72072622.360000014</v>
      </c>
      <c r="T21" s="54">
        <v>175419954.68999991</v>
      </c>
      <c r="U21" s="54">
        <v>115360921.55000001</v>
      </c>
      <c r="V21" s="54">
        <v>124716926.53999998</v>
      </c>
      <c r="W21" s="54">
        <v>44120618.500000007</v>
      </c>
      <c r="X21" s="54">
        <v>98806048.89000003</v>
      </c>
      <c r="Y21" s="54">
        <v>2421588232.5909982</v>
      </c>
      <c r="Z21" s="54">
        <v>1243252748.6099999</v>
      </c>
      <c r="AA21" s="54">
        <v>3664840981.2009978</v>
      </c>
    </row>
    <row r="22" spans="2:29" x14ac:dyDescent="0.35">
      <c r="B22" s="19" t="s">
        <v>652</v>
      </c>
      <c r="C22" s="54">
        <v>169003111.15000001</v>
      </c>
      <c r="D22" s="54">
        <v>1140784558.441</v>
      </c>
      <c r="E22" s="54">
        <v>320465957.58999985</v>
      </c>
      <c r="F22" s="54">
        <v>96774082.24000001</v>
      </c>
      <c r="G22" s="54">
        <v>71827955.35999997</v>
      </c>
      <c r="H22" s="54">
        <v>140271876.34999999</v>
      </c>
      <c r="I22" s="54">
        <v>159164263.01000002</v>
      </c>
      <c r="J22" s="54">
        <v>129761420.55999999</v>
      </c>
      <c r="K22" s="54">
        <v>82663651.319999993</v>
      </c>
      <c r="L22" s="54">
        <v>110871356.57000002</v>
      </c>
      <c r="M22" s="54">
        <v>116143071.01000001</v>
      </c>
      <c r="N22" s="54">
        <v>98701910.209999993</v>
      </c>
      <c r="O22" s="54">
        <v>91568971.719999984</v>
      </c>
      <c r="P22" s="54">
        <v>76089486.619999975</v>
      </c>
      <c r="Q22" s="54">
        <v>150640542.87000003</v>
      </c>
      <c r="R22" s="54">
        <v>79611673.649999991</v>
      </c>
      <c r="S22" s="54">
        <v>72072622.360000014</v>
      </c>
      <c r="T22" s="54">
        <v>175419954.68999991</v>
      </c>
      <c r="U22" s="54">
        <v>115360921.55000001</v>
      </c>
      <c r="V22" s="54">
        <v>124716926.53999998</v>
      </c>
      <c r="W22" s="54">
        <v>44120618.500000007</v>
      </c>
      <c r="X22" s="54">
        <v>98806048.89000003</v>
      </c>
      <c r="Y22" s="54">
        <v>2421588232.5909982</v>
      </c>
      <c r="Z22" s="54">
        <v>1243252748.6099999</v>
      </c>
      <c r="AA22" s="54">
        <v>3664840981.2009978</v>
      </c>
    </row>
    <row r="23" spans="2:29" x14ac:dyDescent="0.35">
      <c r="B23" s="18" t="s">
        <v>469</v>
      </c>
      <c r="C23" s="54">
        <v>169003111.15000001</v>
      </c>
      <c r="D23" s="54">
        <v>1151011713.2409999</v>
      </c>
      <c r="E23" s="54">
        <v>320465957.58999985</v>
      </c>
      <c r="F23" s="54">
        <v>96774082.24000001</v>
      </c>
      <c r="G23" s="54">
        <v>162621704.73099998</v>
      </c>
      <c r="H23" s="54">
        <v>140271876.34999999</v>
      </c>
      <c r="I23" s="54">
        <v>159164263.01000002</v>
      </c>
      <c r="J23" s="54">
        <v>139988575.34999999</v>
      </c>
      <c r="K23" s="54">
        <v>82663651.319999993</v>
      </c>
      <c r="L23" s="54">
        <v>110871356.57000002</v>
      </c>
      <c r="M23" s="54">
        <v>207475098.92699999</v>
      </c>
      <c r="N23" s="54">
        <v>98701910.209999993</v>
      </c>
      <c r="O23" s="54">
        <v>91568971.719999984</v>
      </c>
      <c r="P23" s="54">
        <v>86316641.419999972</v>
      </c>
      <c r="Q23" s="54">
        <v>150640542.87000003</v>
      </c>
      <c r="R23" s="54">
        <v>79611673.649999991</v>
      </c>
      <c r="S23" s="54">
        <v>163946427.63100004</v>
      </c>
      <c r="T23" s="54">
        <v>175419954.68999991</v>
      </c>
      <c r="U23" s="54">
        <v>115360921.55000001</v>
      </c>
      <c r="V23" s="54">
        <v>134944081.32999998</v>
      </c>
      <c r="W23" s="54">
        <v>44120618.500000007</v>
      </c>
      <c r="X23" s="54">
        <v>98806048.89000003</v>
      </c>
      <c r="Y23" s="54">
        <v>2532836291.5519981</v>
      </c>
      <c r="Z23" s="54">
        <v>1446912891.388</v>
      </c>
      <c r="AA23" s="54">
        <v>3979749182.9399977</v>
      </c>
    </row>
    <row r="26" spans="2:29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 t="s">
        <v>32</v>
      </c>
      <c r="AC28" s="2" t="s">
        <v>32</v>
      </c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 t="s">
        <v>32</v>
      </c>
      <c r="AC29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C94-8B51-43A0-9081-CABA715F8B50}">
  <sheetPr>
    <tabColor rgb="FF7030A0"/>
  </sheetPr>
  <dimension ref="A1:AC102"/>
  <sheetViews>
    <sheetView topLeftCell="T80" zoomScale="95" zoomScaleNormal="95" workbookViewId="0">
      <selection activeCell="Y99" sqref="Y99"/>
    </sheetView>
  </sheetViews>
  <sheetFormatPr baseColWidth="10" defaultRowHeight="14.5" x14ac:dyDescent="0.35"/>
  <cols>
    <col min="1" max="1" width="35.54296875" customWidth="1"/>
    <col min="2" max="2" width="36" customWidth="1"/>
    <col min="3" max="3" width="14.1796875" bestFit="1" customWidth="1"/>
    <col min="4" max="4" width="15.453125" bestFit="1" customWidth="1"/>
    <col min="5" max="5" width="14.1796875" bestFit="1" customWidth="1"/>
    <col min="6" max="10" width="15.453125" bestFit="1" customWidth="1"/>
    <col min="11" max="12" width="14.1796875" bestFit="1" customWidth="1"/>
    <col min="13" max="17" width="15.453125" bestFit="1" customWidth="1"/>
    <col min="18" max="18" width="15.90625" bestFit="1" customWidth="1"/>
    <col min="19" max="19" width="16.1796875" customWidth="1"/>
    <col min="20" max="22" width="15.90625" bestFit="1" customWidth="1"/>
    <col min="23" max="26" width="15.453125" bestFit="1" customWidth="1"/>
    <col min="27" max="27" width="16" bestFit="1" customWidth="1"/>
    <col min="28" max="28" width="15.453125" bestFit="1" customWidth="1"/>
    <col min="29" max="29" width="17.26953125" bestFit="1" customWidth="1"/>
  </cols>
  <sheetData>
    <row r="1" spans="1:27" ht="23.5" x14ac:dyDescent="0.55000000000000004">
      <c r="A1" s="157" t="s">
        <v>1310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7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27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7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7" x14ac:dyDescent="0.3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27" x14ac:dyDescent="0.3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x14ac:dyDescent="0.3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7" x14ac:dyDescent="0.3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6" spans="1:27" ht="29" x14ac:dyDescent="0.35">
      <c r="B16" s="53" t="s">
        <v>32</v>
      </c>
      <c r="C16" s="4" t="s">
        <v>3196</v>
      </c>
      <c r="D16" s="4" t="s">
        <v>3197</v>
      </c>
      <c r="E16" s="4" t="s">
        <v>3198</v>
      </c>
      <c r="F16" s="4" t="s">
        <v>3199</v>
      </c>
      <c r="G16" s="4" t="s">
        <v>3256</v>
      </c>
      <c r="H16" s="4" t="s">
        <v>3201</v>
      </c>
      <c r="I16" s="4" t="s">
        <v>3223</v>
      </c>
      <c r="J16" s="4" t="s">
        <v>3224</v>
      </c>
      <c r="K16" s="4" t="s">
        <v>3225</v>
      </c>
      <c r="L16" s="4" t="s">
        <v>3202</v>
      </c>
      <c r="M16" s="4" t="s">
        <v>3203</v>
      </c>
      <c r="N16" s="4" t="s">
        <v>3204</v>
      </c>
      <c r="O16" s="4" t="s">
        <v>3205</v>
      </c>
      <c r="P16" s="4" t="s">
        <v>3206</v>
      </c>
      <c r="Q16" s="4" t="s">
        <v>3207</v>
      </c>
      <c r="R16" s="4" t="s">
        <v>3218</v>
      </c>
      <c r="S16" s="4" t="s">
        <v>3208</v>
      </c>
      <c r="T16" s="4" t="s">
        <v>3209</v>
      </c>
      <c r="U16" s="4" t="s">
        <v>3210</v>
      </c>
      <c r="V16" s="4" t="s">
        <v>3211</v>
      </c>
      <c r="W16" s="4" t="s">
        <v>3212</v>
      </c>
      <c r="X16" s="4" t="s">
        <v>3219</v>
      </c>
      <c r="Y16" s="4" t="s">
        <v>3214</v>
      </c>
      <c r="Z16" s="4" t="s">
        <v>3215</v>
      </c>
      <c r="AA16" s="4" t="s">
        <v>3228</v>
      </c>
    </row>
    <row r="17" spans="2:27" x14ac:dyDescent="0.35">
      <c r="B17" s="18" t="s">
        <v>657</v>
      </c>
      <c r="C17" s="54">
        <v>81467373.170000002</v>
      </c>
      <c r="D17" s="54">
        <v>92920157.219999984</v>
      </c>
      <c r="E17" s="54">
        <v>2018167.3599999999</v>
      </c>
      <c r="F17" s="54">
        <v>95371.22</v>
      </c>
      <c r="G17" s="54">
        <v>0</v>
      </c>
      <c r="H17" s="54">
        <v>92000</v>
      </c>
      <c r="I17" s="54">
        <v>0</v>
      </c>
      <c r="J17" s="54">
        <v>344932.12</v>
      </c>
      <c r="K17" s="54">
        <v>3290304.35</v>
      </c>
      <c r="L17" s="54">
        <v>104871.22</v>
      </c>
      <c r="M17" s="54">
        <v>58813304.640000001</v>
      </c>
      <c r="N17" s="54">
        <v>92000</v>
      </c>
      <c r="O17" s="54">
        <v>0</v>
      </c>
      <c r="P17" s="54">
        <v>20666.660000000003</v>
      </c>
      <c r="Q17" s="54">
        <v>49103464.790000007</v>
      </c>
      <c r="R17" s="54">
        <v>178621.22</v>
      </c>
      <c r="S17" s="54">
        <v>0</v>
      </c>
      <c r="T17" s="54">
        <v>38930337.699999996</v>
      </c>
      <c r="U17" s="54">
        <v>0</v>
      </c>
      <c r="V17" s="54">
        <v>20666.660000000003</v>
      </c>
      <c r="W17" s="54">
        <v>304696.97000000003</v>
      </c>
      <c r="X17" s="54">
        <v>6113282.4600000009</v>
      </c>
      <c r="Y17" s="54">
        <v>180333176.66</v>
      </c>
      <c r="Z17" s="54">
        <v>153577041.09999999</v>
      </c>
      <c r="AA17" s="54">
        <v>333910217.76000011</v>
      </c>
    </row>
    <row r="18" spans="2:27" x14ac:dyDescent="0.35">
      <c r="B18" s="19" t="s">
        <v>471</v>
      </c>
      <c r="C18" s="54">
        <v>81467373.170000002</v>
      </c>
      <c r="D18" s="54">
        <v>92920157.219999984</v>
      </c>
      <c r="E18" s="54">
        <v>2018167.3599999999</v>
      </c>
      <c r="F18" s="54">
        <v>95371.22</v>
      </c>
      <c r="G18" s="54">
        <v>0</v>
      </c>
      <c r="H18" s="54">
        <v>92000</v>
      </c>
      <c r="I18" s="54">
        <v>0</v>
      </c>
      <c r="J18" s="54">
        <v>344932.12</v>
      </c>
      <c r="K18" s="54">
        <v>3290304.35</v>
      </c>
      <c r="L18" s="54">
        <v>104871.22</v>
      </c>
      <c r="M18" s="54">
        <v>58813304.640000001</v>
      </c>
      <c r="N18" s="54">
        <v>92000</v>
      </c>
      <c r="O18" s="54">
        <v>0</v>
      </c>
      <c r="P18" s="54">
        <v>20666.660000000003</v>
      </c>
      <c r="Q18" s="54">
        <v>49103464.790000007</v>
      </c>
      <c r="R18" s="54">
        <v>178621.22</v>
      </c>
      <c r="S18" s="54">
        <v>0</v>
      </c>
      <c r="T18" s="54">
        <v>38930337.699999996</v>
      </c>
      <c r="U18" s="54">
        <v>0</v>
      </c>
      <c r="V18" s="54">
        <v>20666.660000000003</v>
      </c>
      <c r="W18" s="54">
        <v>304696.97000000003</v>
      </c>
      <c r="X18" s="54">
        <v>6113282.4600000009</v>
      </c>
      <c r="Y18" s="54">
        <v>180333176.66</v>
      </c>
      <c r="Z18" s="54">
        <v>153577041.09999999</v>
      </c>
      <c r="AA18" s="54">
        <v>333910217.76000011</v>
      </c>
    </row>
    <row r="19" spans="2:27" x14ac:dyDescent="0.35">
      <c r="B19" s="18" t="s">
        <v>919</v>
      </c>
      <c r="C19" s="54">
        <v>7898035</v>
      </c>
      <c r="D19" s="54">
        <v>6608958.75</v>
      </c>
      <c r="E19" s="54">
        <v>2653244.75</v>
      </c>
      <c r="F19" s="54">
        <v>4658830.84</v>
      </c>
      <c r="G19" s="54">
        <v>3879692.5</v>
      </c>
      <c r="H19" s="54">
        <v>11269885</v>
      </c>
      <c r="I19" s="54">
        <v>10112821.25</v>
      </c>
      <c r="J19" s="54">
        <v>8335593.75</v>
      </c>
      <c r="K19" s="54">
        <v>9162776.3599999994</v>
      </c>
      <c r="L19" s="54">
        <v>5584030.3300000001</v>
      </c>
      <c r="M19" s="54">
        <v>4780843.75</v>
      </c>
      <c r="N19" s="54">
        <v>17558253.98</v>
      </c>
      <c r="O19" s="54">
        <v>13893615</v>
      </c>
      <c r="P19" s="54">
        <v>8763933.75</v>
      </c>
      <c r="Q19" s="54">
        <v>4229193.75</v>
      </c>
      <c r="R19" s="54">
        <v>7473603.75</v>
      </c>
      <c r="S19" s="54">
        <v>8794933.3300000001</v>
      </c>
      <c r="T19" s="54">
        <v>36656787.460000001</v>
      </c>
      <c r="U19" s="54">
        <v>30924137.059999999</v>
      </c>
      <c r="V19" s="54">
        <v>15631897.58</v>
      </c>
      <c r="W19" s="54">
        <v>6703948.7200000007</v>
      </c>
      <c r="X19" s="54">
        <v>18057092.670000002</v>
      </c>
      <c r="Y19" s="54">
        <v>70163868.530000001</v>
      </c>
      <c r="Z19" s="54">
        <v>173468240.79999998</v>
      </c>
      <c r="AA19" s="54">
        <v>243632109.32999995</v>
      </c>
    </row>
    <row r="20" spans="2:27" x14ac:dyDescent="0.35">
      <c r="B20" s="19" t="s">
        <v>472</v>
      </c>
      <c r="C20" s="54">
        <v>7898035</v>
      </c>
      <c r="D20" s="54">
        <v>6608958.75</v>
      </c>
      <c r="E20" s="54">
        <v>2653244.75</v>
      </c>
      <c r="F20" s="54">
        <v>4658830.84</v>
      </c>
      <c r="G20" s="54">
        <v>3879692.5</v>
      </c>
      <c r="H20" s="54">
        <v>11269885</v>
      </c>
      <c r="I20" s="54">
        <v>10112821.25</v>
      </c>
      <c r="J20" s="54">
        <v>8335593.75</v>
      </c>
      <c r="K20" s="54">
        <v>9162776.3599999994</v>
      </c>
      <c r="L20" s="54">
        <v>5584030.3300000001</v>
      </c>
      <c r="M20" s="54">
        <v>4780843.75</v>
      </c>
      <c r="N20" s="54">
        <v>17558253.98</v>
      </c>
      <c r="O20" s="54">
        <v>13893615</v>
      </c>
      <c r="P20" s="54">
        <v>8763933.75</v>
      </c>
      <c r="Q20" s="54">
        <v>4229193.75</v>
      </c>
      <c r="R20" s="54">
        <v>7473603.75</v>
      </c>
      <c r="S20" s="54">
        <v>8794933.3300000001</v>
      </c>
      <c r="T20" s="54">
        <v>36656787.460000001</v>
      </c>
      <c r="U20" s="54">
        <v>30924137.059999999</v>
      </c>
      <c r="V20" s="54">
        <v>15631897.58</v>
      </c>
      <c r="W20" s="54">
        <v>6703948.7200000007</v>
      </c>
      <c r="X20" s="54">
        <v>18057092.670000002</v>
      </c>
      <c r="Y20" s="54">
        <v>70163868.530000001</v>
      </c>
      <c r="Z20" s="54">
        <v>173468240.79999998</v>
      </c>
      <c r="AA20" s="54">
        <v>243632109.32999995</v>
      </c>
    </row>
    <row r="21" spans="2:27" x14ac:dyDescent="0.35">
      <c r="B21" s="18" t="s">
        <v>989</v>
      </c>
      <c r="C21" s="54">
        <v>0</v>
      </c>
      <c r="D21" s="54">
        <v>13679553.210000001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13679553.210000001</v>
      </c>
      <c r="Z21" s="54">
        <v>0</v>
      </c>
      <c r="AA21" s="54">
        <v>13679553.210000001</v>
      </c>
    </row>
    <row r="22" spans="2:27" x14ac:dyDescent="0.35">
      <c r="B22" s="19" t="s">
        <v>990</v>
      </c>
      <c r="C22" s="54">
        <v>0</v>
      </c>
      <c r="D22" s="54">
        <v>134728.43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134728.43</v>
      </c>
      <c r="Z22" s="54">
        <v>0</v>
      </c>
      <c r="AA22" s="54">
        <v>134728.43</v>
      </c>
    </row>
    <row r="23" spans="2:27" x14ac:dyDescent="0.35">
      <c r="B23" s="19" t="s">
        <v>1038</v>
      </c>
      <c r="C23" s="54">
        <v>0</v>
      </c>
      <c r="D23" s="54">
        <v>640746.02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640746.02</v>
      </c>
      <c r="Z23" s="54">
        <v>0</v>
      </c>
      <c r="AA23" s="54">
        <v>640746.02</v>
      </c>
    </row>
    <row r="24" spans="2:27" x14ac:dyDescent="0.35">
      <c r="B24" s="19" t="s">
        <v>1045</v>
      </c>
      <c r="C24" s="54">
        <v>0</v>
      </c>
      <c r="D24" s="54">
        <v>486119.84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486119.84</v>
      </c>
      <c r="Z24" s="54">
        <v>0</v>
      </c>
      <c r="AA24" s="54">
        <v>486119.84</v>
      </c>
    </row>
    <row r="25" spans="2:27" x14ac:dyDescent="0.35">
      <c r="B25" s="19" t="s">
        <v>1048</v>
      </c>
      <c r="C25" s="54">
        <v>0</v>
      </c>
      <c r="D25" s="54">
        <v>483442.86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483442.86</v>
      </c>
      <c r="Z25" s="54">
        <v>0</v>
      </c>
      <c r="AA25" s="54">
        <v>483442.86</v>
      </c>
    </row>
    <row r="26" spans="2:27" x14ac:dyDescent="0.35">
      <c r="B26" s="19" t="s">
        <v>1051</v>
      </c>
      <c r="C26" s="54">
        <v>0</v>
      </c>
      <c r="D26" s="54">
        <v>225665.15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225665.15</v>
      </c>
      <c r="Z26" s="54">
        <v>0</v>
      </c>
      <c r="AA26" s="54">
        <v>225665.15</v>
      </c>
    </row>
    <row r="27" spans="2:27" x14ac:dyDescent="0.35">
      <c r="B27" s="19" t="s">
        <v>1054</v>
      </c>
      <c r="C27" s="54">
        <v>0</v>
      </c>
      <c r="D27" s="54">
        <v>2916155.9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2916155.9</v>
      </c>
      <c r="Z27" s="54">
        <v>0</v>
      </c>
      <c r="AA27" s="54">
        <v>2916155.9</v>
      </c>
    </row>
    <row r="28" spans="2:27" x14ac:dyDescent="0.35">
      <c r="B28" s="19" t="s">
        <v>1057</v>
      </c>
      <c r="C28" s="54">
        <v>0</v>
      </c>
      <c r="D28" s="54">
        <v>368430.1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368430.1</v>
      </c>
      <c r="Z28" s="54">
        <v>0</v>
      </c>
      <c r="AA28" s="54">
        <v>368430.1</v>
      </c>
    </row>
    <row r="29" spans="2:27" x14ac:dyDescent="0.35">
      <c r="B29" s="19" t="s">
        <v>1060</v>
      </c>
      <c r="C29" s="54">
        <v>0</v>
      </c>
      <c r="D29" s="54">
        <v>2054758.87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2054758.87</v>
      </c>
      <c r="Z29" s="54">
        <v>0</v>
      </c>
      <c r="AA29" s="54">
        <v>2054758.87</v>
      </c>
    </row>
    <row r="30" spans="2:27" x14ac:dyDescent="0.35">
      <c r="B30" s="19" t="s">
        <v>1063</v>
      </c>
      <c r="C30" s="54">
        <v>0</v>
      </c>
      <c r="D30" s="54">
        <v>631820.51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631820.51</v>
      </c>
      <c r="Z30" s="54">
        <v>0</v>
      </c>
      <c r="AA30" s="54">
        <v>631820.51</v>
      </c>
    </row>
    <row r="31" spans="2:27" x14ac:dyDescent="0.35">
      <c r="B31" s="19" t="s">
        <v>1066</v>
      </c>
      <c r="C31" s="54">
        <v>0</v>
      </c>
      <c r="D31" s="54">
        <v>523524.21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523524.21</v>
      </c>
      <c r="Z31" s="54">
        <v>0</v>
      </c>
      <c r="AA31" s="54">
        <v>523524.21</v>
      </c>
    </row>
    <row r="32" spans="2:27" x14ac:dyDescent="0.35">
      <c r="B32" s="19" t="s">
        <v>1069</v>
      </c>
      <c r="C32" s="54">
        <v>0</v>
      </c>
      <c r="D32" s="54">
        <v>2585731.2200000002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2585731.2200000002</v>
      </c>
      <c r="Z32" s="54">
        <v>0</v>
      </c>
      <c r="AA32" s="54">
        <v>2585731.2200000002</v>
      </c>
    </row>
    <row r="33" spans="2:27" x14ac:dyDescent="0.35">
      <c r="B33" s="19" t="s">
        <v>1072</v>
      </c>
      <c r="C33" s="54">
        <v>0</v>
      </c>
      <c r="D33" s="54">
        <v>192212.14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192212.14</v>
      </c>
      <c r="Z33" s="54">
        <v>0</v>
      </c>
      <c r="AA33" s="54">
        <v>192212.14</v>
      </c>
    </row>
    <row r="34" spans="2:27" x14ac:dyDescent="0.35">
      <c r="B34" s="19" t="s">
        <v>1075</v>
      </c>
      <c r="C34" s="54">
        <v>0</v>
      </c>
      <c r="D34" s="54">
        <v>2436217.96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2436217.96</v>
      </c>
      <c r="Z34" s="54">
        <v>0</v>
      </c>
      <c r="AA34" s="54">
        <v>2436217.96</v>
      </c>
    </row>
    <row r="35" spans="2:27" x14ac:dyDescent="0.35">
      <c r="B35" s="18" t="s">
        <v>995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</row>
    <row r="36" spans="2:27" x14ac:dyDescent="0.35">
      <c r="B36" s="19" t="s">
        <v>994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</row>
    <row r="37" spans="2:27" x14ac:dyDescent="0.35">
      <c r="B37" s="18" t="s">
        <v>640</v>
      </c>
      <c r="C37" s="54">
        <v>0</v>
      </c>
      <c r="D37" s="54">
        <v>566154468.24000001</v>
      </c>
      <c r="E37" s="54">
        <v>245072727.27000001</v>
      </c>
      <c r="F37" s="54">
        <v>8000000</v>
      </c>
      <c r="G37" s="54">
        <v>90793749.371000007</v>
      </c>
      <c r="H37" s="54">
        <v>0</v>
      </c>
      <c r="I37" s="54">
        <v>0</v>
      </c>
      <c r="J37" s="54">
        <v>10227154.789999999</v>
      </c>
      <c r="K37" s="54">
        <v>72727.27</v>
      </c>
      <c r="L37" s="54">
        <v>8035000</v>
      </c>
      <c r="M37" s="54">
        <v>91332027.916999996</v>
      </c>
      <c r="N37" s="54">
        <v>0</v>
      </c>
      <c r="O37" s="54">
        <v>0</v>
      </c>
      <c r="P37" s="54">
        <v>10227154.800000001</v>
      </c>
      <c r="Q37" s="54">
        <v>72727.27</v>
      </c>
      <c r="R37" s="54">
        <v>35000</v>
      </c>
      <c r="S37" s="54">
        <v>91873805.271000013</v>
      </c>
      <c r="T37" s="54">
        <v>0</v>
      </c>
      <c r="U37" s="54">
        <v>15000</v>
      </c>
      <c r="V37" s="54">
        <v>10244654.789999999</v>
      </c>
      <c r="W37" s="54">
        <v>72727.27</v>
      </c>
      <c r="X37" s="54">
        <v>35000</v>
      </c>
      <c r="Y37" s="54">
        <v>928355826.94099998</v>
      </c>
      <c r="Z37" s="54">
        <v>203908097.31800002</v>
      </c>
      <c r="AA37" s="54">
        <v>1132263924.2590001</v>
      </c>
    </row>
    <row r="38" spans="2:27" x14ac:dyDescent="0.35">
      <c r="B38" s="19" t="s">
        <v>568</v>
      </c>
      <c r="C38" s="54">
        <v>0</v>
      </c>
      <c r="D38" s="54">
        <v>0</v>
      </c>
      <c r="E38" s="54">
        <v>0</v>
      </c>
      <c r="F38" s="54">
        <v>0</v>
      </c>
      <c r="G38" s="54">
        <v>88265278.801000014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88789378.434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89316884.716000006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88265278.801000014</v>
      </c>
      <c r="Z38" s="54">
        <v>178106263.15000001</v>
      </c>
      <c r="AA38" s="54">
        <v>266371541.95100001</v>
      </c>
    </row>
    <row r="39" spans="2:27" x14ac:dyDescent="0.35">
      <c r="B39" s="19" t="s">
        <v>87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</row>
    <row r="40" spans="2:27" x14ac:dyDescent="0.35">
      <c r="B40" s="19" t="s">
        <v>70</v>
      </c>
      <c r="C40" s="54">
        <v>0</v>
      </c>
      <c r="D40" s="54">
        <v>350000000</v>
      </c>
      <c r="E40" s="54">
        <v>72727.27</v>
      </c>
      <c r="F40" s="54">
        <v>8000000</v>
      </c>
      <c r="G40" s="54">
        <v>2528470.5699999998</v>
      </c>
      <c r="H40" s="54">
        <v>0</v>
      </c>
      <c r="I40" s="54">
        <v>0</v>
      </c>
      <c r="J40" s="54">
        <v>0</v>
      </c>
      <c r="K40" s="54">
        <v>72727.27</v>
      </c>
      <c r="L40" s="54">
        <v>8035000</v>
      </c>
      <c r="M40" s="54">
        <v>2542649.483</v>
      </c>
      <c r="N40" s="54">
        <v>0</v>
      </c>
      <c r="O40" s="54">
        <v>0</v>
      </c>
      <c r="P40" s="54">
        <v>0</v>
      </c>
      <c r="Q40" s="54">
        <v>72727.27</v>
      </c>
      <c r="R40" s="54">
        <v>35000</v>
      </c>
      <c r="S40" s="54">
        <v>2556920.5550000002</v>
      </c>
      <c r="T40" s="54">
        <v>0</v>
      </c>
      <c r="U40" s="54">
        <v>15000</v>
      </c>
      <c r="V40" s="54">
        <v>17500</v>
      </c>
      <c r="W40" s="54">
        <v>72727.27</v>
      </c>
      <c r="X40" s="54">
        <v>35000</v>
      </c>
      <c r="Y40" s="54">
        <v>368708925.10999995</v>
      </c>
      <c r="Z40" s="54">
        <v>5347524.5780000007</v>
      </c>
      <c r="AA40" s="54">
        <v>374056449.68800002</v>
      </c>
    </row>
    <row r="41" spans="2:27" x14ac:dyDescent="0.35">
      <c r="B41" s="19" t="s">
        <v>978</v>
      </c>
      <c r="C41" s="54">
        <v>0</v>
      </c>
      <c r="D41" s="54">
        <v>205927313.44</v>
      </c>
      <c r="E41" s="54">
        <v>245000000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450927313.44</v>
      </c>
      <c r="Z41" s="54">
        <v>0</v>
      </c>
      <c r="AA41" s="54">
        <v>450927313.44</v>
      </c>
    </row>
    <row r="42" spans="2:27" x14ac:dyDescent="0.35">
      <c r="B42" s="19" t="s">
        <v>645</v>
      </c>
      <c r="C42" s="54">
        <v>0</v>
      </c>
      <c r="D42" s="54">
        <v>10227154.800000001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10227154.789999999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10227154.800000001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10227154.789999999</v>
      </c>
      <c r="W42" s="54">
        <v>0</v>
      </c>
      <c r="X42" s="54">
        <v>0</v>
      </c>
      <c r="Y42" s="54">
        <v>20454309.59</v>
      </c>
      <c r="Z42" s="54">
        <v>20454309.59</v>
      </c>
      <c r="AA42" s="54">
        <v>40908619.18</v>
      </c>
    </row>
    <row r="43" spans="2:27" x14ac:dyDescent="0.35">
      <c r="B43" s="18" t="s">
        <v>636</v>
      </c>
      <c r="C43" s="54">
        <v>79637702.980000019</v>
      </c>
      <c r="D43" s="54">
        <v>471648575.82100004</v>
      </c>
      <c r="E43" s="54">
        <v>70721818.210000023</v>
      </c>
      <c r="F43" s="54">
        <v>84019880.179999992</v>
      </c>
      <c r="G43" s="54">
        <v>67948262.859999985</v>
      </c>
      <c r="H43" s="54">
        <v>128909991.35000002</v>
      </c>
      <c r="I43" s="54">
        <v>149051441.76000002</v>
      </c>
      <c r="J43" s="54">
        <v>121080894.68999998</v>
      </c>
      <c r="K43" s="54">
        <v>70137843.339999989</v>
      </c>
      <c r="L43" s="54">
        <v>97147455.019999996</v>
      </c>
      <c r="M43" s="54">
        <v>52548922.620000005</v>
      </c>
      <c r="N43" s="54">
        <v>81051656.230000004</v>
      </c>
      <c r="O43" s="54">
        <v>77675356.719999999</v>
      </c>
      <c r="P43" s="54">
        <v>67304886.209999993</v>
      </c>
      <c r="Q43" s="54">
        <v>97235157.060000032</v>
      </c>
      <c r="R43" s="54">
        <v>71924448.679999992</v>
      </c>
      <c r="S43" s="54">
        <v>63277689.030000001</v>
      </c>
      <c r="T43" s="54">
        <v>99832829.530000016</v>
      </c>
      <c r="U43" s="54">
        <v>84421784.49000001</v>
      </c>
      <c r="V43" s="54">
        <v>109046862.3</v>
      </c>
      <c r="W43" s="54">
        <v>37039245.540000007</v>
      </c>
      <c r="X43" s="54">
        <v>74600673.760000005</v>
      </c>
      <c r="Y43" s="54">
        <v>1340303866.2110004</v>
      </c>
      <c r="Z43" s="54">
        <v>915959512.17000008</v>
      </c>
      <c r="AA43" s="54">
        <v>2256263378.3810005</v>
      </c>
    </row>
    <row r="44" spans="2:27" x14ac:dyDescent="0.35">
      <c r="B44" s="19" t="s">
        <v>583</v>
      </c>
      <c r="C44" s="54">
        <v>29969696.969999999</v>
      </c>
      <c r="D44" s="54">
        <v>36363636.359999999</v>
      </c>
      <c r="E44" s="54">
        <v>32727272.73</v>
      </c>
      <c r="F44" s="54">
        <v>34778409.090000004</v>
      </c>
      <c r="G44" s="54">
        <v>3636363.64</v>
      </c>
      <c r="H44" s="54">
        <v>92727272.730000004</v>
      </c>
      <c r="I44" s="54">
        <v>63636363.640000001</v>
      </c>
      <c r="J44" s="54">
        <v>58863636.359999999</v>
      </c>
      <c r="K44" s="54">
        <v>32727272.689999998</v>
      </c>
      <c r="L44" s="54">
        <v>60631417.149999999</v>
      </c>
      <c r="M44" s="54">
        <v>3636363.64</v>
      </c>
      <c r="N44" s="54">
        <v>56060606.060000002</v>
      </c>
      <c r="O44" s="54">
        <v>29969696.969999999</v>
      </c>
      <c r="P44" s="54">
        <v>36363636.359999999</v>
      </c>
      <c r="Q44" s="54">
        <v>19090909.09</v>
      </c>
      <c r="R44" s="54">
        <v>30232954.550000001</v>
      </c>
      <c r="S44" s="54">
        <v>3636363.64</v>
      </c>
      <c r="T44" s="54">
        <v>42727272.730000004</v>
      </c>
      <c r="U44" s="54">
        <v>13636363.640000001</v>
      </c>
      <c r="V44" s="54">
        <v>58863636.359999999</v>
      </c>
      <c r="W44" s="54">
        <v>9090909.0899999999</v>
      </c>
      <c r="X44" s="54">
        <v>19295454.550000001</v>
      </c>
      <c r="Y44" s="54">
        <v>446061341.36000001</v>
      </c>
      <c r="Z44" s="54">
        <v>322604166.68000007</v>
      </c>
      <c r="AA44" s="54">
        <v>768665508.03999996</v>
      </c>
    </row>
    <row r="45" spans="2:27" x14ac:dyDescent="0.35">
      <c r="B45" s="19" t="s">
        <v>587</v>
      </c>
      <c r="C45" s="54">
        <v>0</v>
      </c>
      <c r="D45" s="54">
        <v>929680.72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6074539.5899999999</v>
      </c>
      <c r="Y45" s="54">
        <v>929680.72</v>
      </c>
      <c r="Z45" s="54">
        <v>6074539.5899999999</v>
      </c>
      <c r="AA45" s="54">
        <v>7004220.3099999996</v>
      </c>
    </row>
    <row r="46" spans="2:27" x14ac:dyDescent="0.35">
      <c r="B46" s="19" t="s">
        <v>589</v>
      </c>
      <c r="C46" s="54">
        <v>294767.81</v>
      </c>
      <c r="D46" s="54">
        <v>24141635.879999999</v>
      </c>
      <c r="E46" s="54">
        <v>299021.01</v>
      </c>
      <c r="F46" s="54">
        <v>301170.57</v>
      </c>
      <c r="G46" s="54">
        <v>303335.57</v>
      </c>
      <c r="H46" s="54">
        <v>530711.53</v>
      </c>
      <c r="I46" s="54">
        <v>309924.43</v>
      </c>
      <c r="J46" s="54">
        <v>312152.34999999998</v>
      </c>
      <c r="K46" s="54">
        <v>314396.33</v>
      </c>
      <c r="L46" s="54">
        <v>316656.38</v>
      </c>
      <c r="M46" s="54">
        <v>318932.73</v>
      </c>
      <c r="N46" s="54">
        <v>321225.40999999997</v>
      </c>
      <c r="O46" s="54">
        <v>323534.58</v>
      </c>
      <c r="P46" s="54">
        <v>325860.36</v>
      </c>
      <c r="Q46" s="54">
        <v>328202.84999999998</v>
      </c>
      <c r="R46" s="54">
        <v>330562.17</v>
      </c>
      <c r="S46" s="54">
        <v>332938.46000000002</v>
      </c>
      <c r="T46" s="54">
        <v>335331.86</v>
      </c>
      <c r="U46" s="54">
        <v>337742.43</v>
      </c>
      <c r="V46" s="54">
        <v>340170.34</v>
      </c>
      <c r="W46" s="54">
        <v>342615.69</v>
      </c>
      <c r="X46" s="54">
        <v>345078.63</v>
      </c>
      <c r="Y46" s="54">
        <v>27123771.859999999</v>
      </c>
      <c r="Z46" s="54">
        <v>3982195.51</v>
      </c>
      <c r="AA46" s="54">
        <v>31105967.369999997</v>
      </c>
    </row>
    <row r="47" spans="2:27" x14ac:dyDescent="0.35">
      <c r="B47" s="19" t="s">
        <v>95</v>
      </c>
      <c r="C47" s="54">
        <v>167535.51999999999</v>
      </c>
      <c r="D47" s="54">
        <v>1789468.6099999999</v>
      </c>
      <c r="E47" s="54">
        <v>247205.27</v>
      </c>
      <c r="F47" s="54">
        <v>171073.13</v>
      </c>
      <c r="G47" s="54">
        <v>172268.85</v>
      </c>
      <c r="H47" s="54">
        <v>173472.94</v>
      </c>
      <c r="I47" s="54">
        <v>174685.45</v>
      </c>
      <c r="J47" s="54">
        <v>175906.42</v>
      </c>
      <c r="K47" s="54">
        <v>177135.94</v>
      </c>
      <c r="L47" s="54">
        <v>178374.04</v>
      </c>
      <c r="M47" s="54">
        <v>179620.8</v>
      </c>
      <c r="N47" s="54">
        <v>180876.27</v>
      </c>
      <c r="O47" s="54">
        <v>182140.52</v>
      </c>
      <c r="P47" s="54">
        <v>183413.61</v>
      </c>
      <c r="Q47" s="54">
        <v>184695.59</v>
      </c>
      <c r="R47" s="54">
        <v>185986.55</v>
      </c>
      <c r="S47" s="54">
        <v>187286.53</v>
      </c>
      <c r="T47" s="54">
        <v>188595.56</v>
      </c>
      <c r="U47" s="54">
        <v>189913.76</v>
      </c>
      <c r="V47" s="54">
        <v>191241.17</v>
      </c>
      <c r="W47" s="54">
        <v>192577.88</v>
      </c>
      <c r="X47" s="54">
        <v>193923.93</v>
      </c>
      <c r="Y47" s="54">
        <v>3427126.17</v>
      </c>
      <c r="Z47" s="54">
        <v>2240272.17</v>
      </c>
      <c r="AA47" s="54">
        <v>5667398.3399999999</v>
      </c>
    </row>
    <row r="48" spans="2:27" x14ac:dyDescent="0.35">
      <c r="B48" s="19" t="s">
        <v>1197</v>
      </c>
      <c r="C48" s="54">
        <v>0</v>
      </c>
      <c r="D48" s="54">
        <v>640747.37399999995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640747.37399999995</v>
      </c>
      <c r="Z48" s="54">
        <v>0</v>
      </c>
      <c r="AA48" s="54">
        <v>640747.37399999995</v>
      </c>
    </row>
    <row r="49" spans="2:27" x14ac:dyDescent="0.35">
      <c r="B49" s="19" t="s">
        <v>588</v>
      </c>
      <c r="C49" s="54">
        <v>411555.84000000003</v>
      </c>
      <c r="D49" s="54">
        <v>2962691.2300000004</v>
      </c>
      <c r="E49" s="54">
        <v>417065.04</v>
      </c>
      <c r="F49" s="54">
        <v>224834.05</v>
      </c>
      <c r="G49" s="54">
        <v>228034.16</v>
      </c>
      <c r="H49" s="54">
        <v>228036.74</v>
      </c>
      <c r="I49" s="54">
        <v>229680.69</v>
      </c>
      <c r="J49" s="54">
        <v>232761.24</v>
      </c>
      <c r="K49" s="54">
        <v>232949.97</v>
      </c>
      <c r="L49" s="54">
        <v>235877.98</v>
      </c>
      <c r="M49" s="54">
        <v>868627.32000000007</v>
      </c>
      <c r="N49" s="54">
        <v>237887.81</v>
      </c>
      <c r="O49" s="54">
        <v>243106.49</v>
      </c>
      <c r="P49" s="54">
        <v>241169.16</v>
      </c>
      <c r="Q49" s="54">
        <v>243964.79999999999</v>
      </c>
      <c r="R49" s="54">
        <v>188648.06</v>
      </c>
      <c r="S49" s="54">
        <v>190982.62</v>
      </c>
      <c r="T49" s="54">
        <v>191334.62</v>
      </c>
      <c r="U49" s="54">
        <v>192714.35</v>
      </c>
      <c r="V49" s="54">
        <v>194949.96</v>
      </c>
      <c r="W49" s="54">
        <v>195459.38</v>
      </c>
      <c r="X49" s="54">
        <v>197628.25</v>
      </c>
      <c r="Y49" s="54">
        <v>5403486.9400000013</v>
      </c>
      <c r="Z49" s="54">
        <v>3186472.8200000003</v>
      </c>
      <c r="AA49" s="54">
        <v>8589959.7600000016</v>
      </c>
    </row>
    <row r="50" spans="2:27" x14ac:dyDescent="0.35">
      <c r="B50" s="19" t="s">
        <v>983</v>
      </c>
      <c r="C50" s="54">
        <v>0</v>
      </c>
      <c r="D50" s="54">
        <v>7522696.4900000002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7522696.4900000002</v>
      </c>
      <c r="Z50" s="54">
        <v>0</v>
      </c>
      <c r="AA50" s="54">
        <v>7522696.4900000002</v>
      </c>
    </row>
    <row r="51" spans="2:27" x14ac:dyDescent="0.35">
      <c r="B51" s="19" t="s">
        <v>168</v>
      </c>
      <c r="C51" s="54">
        <v>0</v>
      </c>
      <c r="D51" s="54">
        <v>30113313.41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17633784.73</v>
      </c>
      <c r="U51" s="54">
        <v>0</v>
      </c>
      <c r="V51" s="54">
        <v>0</v>
      </c>
      <c r="W51" s="54">
        <v>0</v>
      </c>
      <c r="X51" s="54">
        <v>0</v>
      </c>
      <c r="Y51" s="54">
        <v>30113313.41</v>
      </c>
      <c r="Z51" s="54">
        <v>17633784.73</v>
      </c>
      <c r="AA51" s="54">
        <v>47747098.140000001</v>
      </c>
    </row>
    <row r="52" spans="2:27" x14ac:dyDescent="0.35">
      <c r="B52" s="19" t="s">
        <v>590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2714030.49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2714030.49</v>
      </c>
      <c r="AA52" s="54">
        <v>2714030.49</v>
      </c>
    </row>
    <row r="53" spans="2:27" x14ac:dyDescent="0.35">
      <c r="B53" s="19" t="s">
        <v>592</v>
      </c>
      <c r="C53" s="54">
        <v>28416996.420000002</v>
      </c>
      <c r="D53" s="54">
        <v>240030628.14000002</v>
      </c>
      <c r="E53" s="54">
        <v>33456742.18</v>
      </c>
      <c r="F53" s="54">
        <v>42707472.57</v>
      </c>
      <c r="G53" s="54">
        <v>61502813.159999996</v>
      </c>
      <c r="H53" s="54">
        <v>32593766.390000001</v>
      </c>
      <c r="I53" s="54">
        <v>64707149</v>
      </c>
      <c r="J53" s="54">
        <v>55599608.040000007</v>
      </c>
      <c r="K53" s="54">
        <v>32901068.059999999</v>
      </c>
      <c r="L53" s="54">
        <v>30095368.859999999</v>
      </c>
      <c r="M53" s="54">
        <v>40407761.099999994</v>
      </c>
      <c r="N53" s="54">
        <v>22192454.079999998</v>
      </c>
      <c r="O53" s="54">
        <v>26767337.030000001</v>
      </c>
      <c r="P53" s="54">
        <v>24649810.299999997</v>
      </c>
      <c r="Q53" s="54">
        <v>35289370.479999997</v>
      </c>
      <c r="R53" s="54">
        <v>35276502.129999995</v>
      </c>
      <c r="S53" s="54">
        <v>55851839.509999998</v>
      </c>
      <c r="T53" s="54">
        <v>23330167.670000002</v>
      </c>
      <c r="U53" s="54">
        <v>56536145.5</v>
      </c>
      <c r="V53" s="54">
        <v>43878653.100000001</v>
      </c>
      <c r="W53" s="54">
        <v>23637469.34</v>
      </c>
      <c r="X53" s="54">
        <v>20831770.140000001</v>
      </c>
      <c r="Y53" s="54">
        <v>622011612.82000017</v>
      </c>
      <c r="Z53" s="54">
        <v>408649280.37999994</v>
      </c>
      <c r="AA53" s="54">
        <v>1030660893.1999998</v>
      </c>
    </row>
    <row r="54" spans="2:27" x14ac:dyDescent="0.35">
      <c r="B54" s="19" t="s">
        <v>593</v>
      </c>
      <c r="C54" s="54">
        <v>0</v>
      </c>
      <c r="D54" s="54">
        <v>19777143.449999999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19777143.449999999</v>
      </c>
      <c r="Z54" s="54">
        <v>0</v>
      </c>
      <c r="AA54" s="54">
        <v>19777143.449999999</v>
      </c>
    </row>
    <row r="55" spans="2:27" x14ac:dyDescent="0.35">
      <c r="B55" s="19" t="s">
        <v>594</v>
      </c>
      <c r="C55" s="54">
        <v>18953162.649999999</v>
      </c>
      <c r="D55" s="54">
        <v>3636363.63</v>
      </c>
      <c r="E55" s="54">
        <v>2272727.2799999998</v>
      </c>
      <c r="F55" s="54">
        <v>4568181.82</v>
      </c>
      <c r="G55" s="54">
        <v>871212.12</v>
      </c>
      <c r="H55" s="54">
        <v>1181818.1800000002</v>
      </c>
      <c r="I55" s="54">
        <v>18740793.789999999</v>
      </c>
      <c r="J55" s="54">
        <v>4636363.63</v>
      </c>
      <c r="K55" s="54">
        <v>2672727.2799999998</v>
      </c>
      <c r="L55" s="54">
        <v>4793181.82</v>
      </c>
      <c r="M55" s="54">
        <v>2121212.12</v>
      </c>
      <c r="N55" s="54">
        <v>1181818.1800000002</v>
      </c>
      <c r="O55" s="54">
        <v>19290793.800000001</v>
      </c>
      <c r="P55" s="54">
        <v>4636363.63</v>
      </c>
      <c r="Q55" s="54">
        <v>41171013.520000003</v>
      </c>
      <c r="R55" s="54">
        <v>4793181.82</v>
      </c>
      <c r="S55" s="54">
        <v>2121212.12</v>
      </c>
      <c r="T55" s="54">
        <v>1181818.1800000002</v>
      </c>
      <c r="U55" s="54">
        <v>12593207.5</v>
      </c>
      <c r="V55" s="54">
        <v>4636363.63</v>
      </c>
      <c r="W55" s="54">
        <v>2672727.2799999998</v>
      </c>
      <c r="X55" s="54">
        <v>4793181.82</v>
      </c>
      <c r="Y55" s="54">
        <v>62326532.200000003</v>
      </c>
      <c r="Z55" s="54">
        <v>101192893.59999999</v>
      </c>
      <c r="AA55" s="54">
        <v>163519425.79999998</v>
      </c>
    </row>
    <row r="56" spans="2:27" x14ac:dyDescent="0.35">
      <c r="B56" s="19" t="s">
        <v>149</v>
      </c>
      <c r="C56" s="54">
        <v>0</v>
      </c>
      <c r="D56" s="54">
        <v>558072.42000000004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989490.48</v>
      </c>
      <c r="U56" s="54">
        <v>0</v>
      </c>
      <c r="V56" s="54">
        <v>0</v>
      </c>
      <c r="W56" s="54">
        <v>0</v>
      </c>
      <c r="X56" s="54">
        <v>0</v>
      </c>
      <c r="Y56" s="54">
        <v>558072.42000000004</v>
      </c>
      <c r="Z56" s="54">
        <v>989490.48</v>
      </c>
      <c r="AA56" s="54">
        <v>1547562.9</v>
      </c>
    </row>
    <row r="57" spans="2:27" x14ac:dyDescent="0.35">
      <c r="B57" s="19" t="s">
        <v>46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4113187.5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4113187.5</v>
      </c>
      <c r="AA57" s="54">
        <v>4113187.5</v>
      </c>
    </row>
    <row r="58" spans="2:27" x14ac:dyDescent="0.35">
      <c r="B58" s="19" t="s">
        <v>83</v>
      </c>
      <c r="C58" s="54">
        <v>0</v>
      </c>
      <c r="D58" s="54">
        <v>28494786.960000001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28494786.960000001</v>
      </c>
      <c r="Z58" s="54">
        <v>0</v>
      </c>
      <c r="AA58" s="54">
        <v>28494786.960000001</v>
      </c>
    </row>
    <row r="59" spans="2:27" x14ac:dyDescent="0.35">
      <c r="B59" s="19" t="s">
        <v>307</v>
      </c>
      <c r="C59" s="54">
        <v>0</v>
      </c>
      <c r="D59" s="54">
        <v>2112528.7999999998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1661440.46</v>
      </c>
      <c r="U59" s="54">
        <v>0</v>
      </c>
      <c r="V59" s="54">
        <v>0</v>
      </c>
      <c r="W59" s="54">
        <v>0</v>
      </c>
      <c r="X59" s="54">
        <v>0</v>
      </c>
      <c r="Y59" s="54">
        <v>2112528.7999999998</v>
      </c>
      <c r="Z59" s="54">
        <v>1661440.46</v>
      </c>
      <c r="AA59" s="54">
        <v>3773969.26</v>
      </c>
    </row>
    <row r="60" spans="2:27" x14ac:dyDescent="0.35">
      <c r="B60" s="19" t="s">
        <v>361</v>
      </c>
      <c r="C60" s="54">
        <v>0</v>
      </c>
      <c r="D60" s="54">
        <v>1647489.3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1647489.3</v>
      </c>
      <c r="Z60" s="54">
        <v>0</v>
      </c>
      <c r="AA60" s="54">
        <v>1647489.3</v>
      </c>
    </row>
    <row r="61" spans="2:27" x14ac:dyDescent="0.35">
      <c r="B61" s="19" t="s">
        <v>470</v>
      </c>
      <c r="C61" s="54">
        <v>0</v>
      </c>
      <c r="D61" s="54">
        <v>3176261.38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623670.89</v>
      </c>
      <c r="U61" s="54">
        <v>0</v>
      </c>
      <c r="V61" s="54">
        <v>0</v>
      </c>
      <c r="W61" s="54">
        <v>0</v>
      </c>
      <c r="X61" s="54">
        <v>0</v>
      </c>
      <c r="Y61" s="54">
        <v>3176261.38</v>
      </c>
      <c r="Z61" s="54">
        <v>623670.89</v>
      </c>
      <c r="AA61" s="54">
        <v>3799932.27</v>
      </c>
    </row>
    <row r="62" spans="2:27" x14ac:dyDescent="0.35">
      <c r="B62" s="19" t="s">
        <v>119</v>
      </c>
      <c r="C62" s="54">
        <v>78632.39</v>
      </c>
      <c r="D62" s="54">
        <v>4812599.4899999993</v>
      </c>
      <c r="E62" s="54">
        <v>79707.7</v>
      </c>
      <c r="F62" s="54">
        <v>80250.86</v>
      </c>
      <c r="G62" s="54">
        <v>80797.710000000006</v>
      </c>
      <c r="H62" s="54">
        <v>81348.289999999994</v>
      </c>
      <c r="I62" s="54">
        <v>81902.63</v>
      </c>
      <c r="J62" s="54">
        <v>82460.75</v>
      </c>
      <c r="K62" s="54">
        <v>83022.66</v>
      </c>
      <c r="L62" s="54">
        <v>83588.41</v>
      </c>
      <c r="M62" s="54">
        <v>84158.01</v>
      </c>
      <c r="N62" s="54">
        <v>84731.49</v>
      </c>
      <c r="O62" s="54">
        <v>85308.89</v>
      </c>
      <c r="P62" s="54">
        <v>85890.21</v>
      </c>
      <c r="Q62" s="54">
        <v>86475.49</v>
      </c>
      <c r="R62" s="54">
        <v>87064.77</v>
      </c>
      <c r="S62" s="54">
        <v>87658.06</v>
      </c>
      <c r="T62" s="54">
        <v>2580283.91</v>
      </c>
      <c r="U62" s="54">
        <v>89462.3</v>
      </c>
      <c r="V62" s="54">
        <v>90071.93</v>
      </c>
      <c r="W62" s="54">
        <v>90685.71</v>
      </c>
      <c r="X62" s="54">
        <v>91303.679999999993</v>
      </c>
      <c r="Y62" s="54">
        <v>5544310.8899999997</v>
      </c>
      <c r="Z62" s="54">
        <v>3543094.45</v>
      </c>
      <c r="AA62" s="54">
        <v>9087405.3399999999</v>
      </c>
    </row>
    <row r="63" spans="2:27" x14ac:dyDescent="0.35">
      <c r="B63" s="19" t="s">
        <v>1195</v>
      </c>
      <c r="C63" s="54">
        <v>0</v>
      </c>
      <c r="D63" s="54">
        <v>492965.74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492965.74</v>
      </c>
      <c r="Z63" s="54">
        <v>0</v>
      </c>
      <c r="AA63" s="54">
        <v>492965.74</v>
      </c>
    </row>
    <row r="64" spans="2:27" x14ac:dyDescent="0.35">
      <c r="B64" s="19" t="s">
        <v>1139</v>
      </c>
      <c r="C64" s="54">
        <v>0</v>
      </c>
      <c r="D64" s="54">
        <v>213302.5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213302.5</v>
      </c>
      <c r="Z64" s="54">
        <v>0</v>
      </c>
      <c r="AA64" s="54">
        <v>213302.5</v>
      </c>
    </row>
    <row r="65" spans="2:27" x14ac:dyDescent="0.35">
      <c r="B65" s="19" t="s">
        <v>997</v>
      </c>
      <c r="C65" s="54">
        <v>0</v>
      </c>
      <c r="D65" s="54">
        <v>7151708.5600000005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7151708.5600000005</v>
      </c>
      <c r="Z65" s="54">
        <v>0</v>
      </c>
      <c r="AA65" s="54">
        <v>7151708.5600000005</v>
      </c>
    </row>
    <row r="66" spans="2:27" x14ac:dyDescent="0.35">
      <c r="B66" s="19" t="s">
        <v>998</v>
      </c>
      <c r="C66" s="54">
        <v>0</v>
      </c>
      <c r="D66" s="54">
        <v>1635598.57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1635598.57</v>
      </c>
      <c r="Z66" s="54">
        <v>0</v>
      </c>
      <c r="AA66" s="54">
        <v>1635598.57</v>
      </c>
    </row>
    <row r="67" spans="2:27" x14ac:dyDescent="0.35">
      <c r="B67" s="19" t="s">
        <v>1141</v>
      </c>
      <c r="C67" s="54">
        <v>61964.04</v>
      </c>
      <c r="D67" s="54">
        <v>433751.2</v>
      </c>
      <c r="E67" s="54">
        <v>43056.68</v>
      </c>
      <c r="F67" s="54">
        <v>35671.120000000003</v>
      </c>
      <c r="G67" s="54">
        <v>35925.03</v>
      </c>
      <c r="H67" s="54">
        <v>36180.75</v>
      </c>
      <c r="I67" s="54">
        <v>36438.29</v>
      </c>
      <c r="J67" s="54">
        <v>36697.660000000003</v>
      </c>
      <c r="K67" s="54">
        <v>36958.879999999997</v>
      </c>
      <c r="L67" s="54">
        <v>37221.96</v>
      </c>
      <c r="M67" s="54">
        <v>37486.910000000003</v>
      </c>
      <c r="N67" s="54">
        <v>37753.75</v>
      </c>
      <c r="O67" s="54">
        <v>38022.480000000003</v>
      </c>
      <c r="P67" s="54">
        <v>38293.129999999997</v>
      </c>
      <c r="Q67" s="54">
        <v>38565.699999999997</v>
      </c>
      <c r="R67" s="54">
        <v>38840.230000000003</v>
      </c>
      <c r="S67" s="54">
        <v>39116.69</v>
      </c>
      <c r="T67" s="54">
        <v>39395.14</v>
      </c>
      <c r="U67" s="54">
        <v>39675.56</v>
      </c>
      <c r="V67" s="54">
        <v>39957.97</v>
      </c>
      <c r="W67" s="54">
        <v>40242.400000000001</v>
      </c>
      <c r="X67" s="54">
        <v>40528.85</v>
      </c>
      <c r="Y67" s="54">
        <v>793865.6100000001</v>
      </c>
      <c r="Z67" s="54">
        <v>467878.81000000006</v>
      </c>
      <c r="AA67" s="54">
        <v>1261744.42</v>
      </c>
    </row>
    <row r="68" spans="2:27" x14ac:dyDescent="0.35">
      <c r="B68" s="19" t="s">
        <v>595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953731.85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953731.85</v>
      </c>
      <c r="AA68" s="54">
        <v>953731.85</v>
      </c>
    </row>
    <row r="69" spans="2:27" x14ac:dyDescent="0.35">
      <c r="B69" s="19" t="s">
        <v>1002</v>
      </c>
      <c r="C69" s="54">
        <v>0</v>
      </c>
      <c r="D69" s="54">
        <v>1249416.17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1249416.17</v>
      </c>
      <c r="Z69" s="54">
        <v>0</v>
      </c>
      <c r="AA69" s="54">
        <v>1249416.17</v>
      </c>
    </row>
    <row r="70" spans="2:27" x14ac:dyDescent="0.35">
      <c r="B70" s="19" t="s">
        <v>596</v>
      </c>
      <c r="C70" s="54">
        <v>0</v>
      </c>
      <c r="D70" s="54">
        <v>754007.98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1005351.73</v>
      </c>
      <c r="U70" s="54">
        <v>0</v>
      </c>
      <c r="V70" s="54">
        <v>0</v>
      </c>
      <c r="W70" s="54">
        <v>0</v>
      </c>
      <c r="X70" s="54">
        <v>0</v>
      </c>
      <c r="Y70" s="54">
        <v>754007.98</v>
      </c>
      <c r="Z70" s="54">
        <v>1005351.73</v>
      </c>
      <c r="AA70" s="54">
        <v>1759359.71</v>
      </c>
    </row>
    <row r="71" spans="2:27" x14ac:dyDescent="0.35">
      <c r="B71" s="19" t="s">
        <v>1200</v>
      </c>
      <c r="C71" s="54">
        <v>53848.05</v>
      </c>
      <c r="D71" s="54">
        <v>586526.38</v>
      </c>
      <c r="E71" s="54">
        <v>54580.78</v>
      </c>
      <c r="F71" s="54">
        <v>54950.85</v>
      </c>
      <c r="G71" s="54">
        <v>55323.46</v>
      </c>
      <c r="H71" s="54">
        <v>90428.79</v>
      </c>
      <c r="I71" s="54">
        <v>56367.39</v>
      </c>
      <c r="J71" s="54">
        <v>56749.59</v>
      </c>
      <c r="K71" s="54">
        <v>57134.39</v>
      </c>
      <c r="L71" s="54">
        <v>57521.79</v>
      </c>
      <c r="M71" s="54">
        <v>57911.81</v>
      </c>
      <c r="N71" s="54">
        <v>58304.51</v>
      </c>
      <c r="O71" s="54">
        <v>58699.839999999997</v>
      </c>
      <c r="P71" s="54">
        <v>59097.85</v>
      </c>
      <c r="Q71" s="54">
        <v>59498.58</v>
      </c>
      <c r="R71" s="54">
        <v>59902.01</v>
      </c>
      <c r="S71" s="54">
        <v>60308.18</v>
      </c>
      <c r="T71" s="54">
        <v>65781.45</v>
      </c>
      <c r="U71" s="54">
        <v>61197.79</v>
      </c>
      <c r="V71" s="54">
        <v>61612.75</v>
      </c>
      <c r="W71" s="54">
        <v>62030.51</v>
      </c>
      <c r="X71" s="54">
        <v>79954.399999999994</v>
      </c>
      <c r="Y71" s="54">
        <v>1123431.47</v>
      </c>
      <c r="Z71" s="54">
        <v>744299.68</v>
      </c>
      <c r="AA71" s="54">
        <v>1867731.1500000001</v>
      </c>
    </row>
    <row r="72" spans="2:27" x14ac:dyDescent="0.35">
      <c r="B72" s="19" t="s">
        <v>1008</v>
      </c>
      <c r="C72" s="54">
        <v>0</v>
      </c>
      <c r="D72" s="54">
        <v>403792.11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403792.11</v>
      </c>
      <c r="Z72" s="54">
        <v>0</v>
      </c>
      <c r="AA72" s="54">
        <v>403792.11</v>
      </c>
    </row>
    <row r="73" spans="2:27" x14ac:dyDescent="0.35">
      <c r="B73" s="19" t="s">
        <v>597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170600.99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170600.99</v>
      </c>
      <c r="AA73" s="54">
        <v>170600.99</v>
      </c>
    </row>
    <row r="74" spans="2:27" x14ac:dyDescent="0.35">
      <c r="B74" s="19" t="s">
        <v>598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687908.03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687908.03</v>
      </c>
      <c r="AA74" s="54">
        <v>687908.03</v>
      </c>
    </row>
    <row r="75" spans="2:27" x14ac:dyDescent="0.35">
      <c r="B75" s="19" t="s">
        <v>1014</v>
      </c>
      <c r="C75" s="54">
        <v>0</v>
      </c>
      <c r="D75" s="54">
        <v>513589.96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513589.96</v>
      </c>
      <c r="Z75" s="54">
        <v>0</v>
      </c>
      <c r="AA75" s="54">
        <v>513589.96</v>
      </c>
    </row>
    <row r="76" spans="2:27" x14ac:dyDescent="0.35">
      <c r="B76" s="19" t="s">
        <v>599</v>
      </c>
      <c r="C76" s="54">
        <v>0</v>
      </c>
      <c r="D76" s="54">
        <v>2226623.79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2012285.6</v>
      </c>
      <c r="U76" s="54">
        <v>0</v>
      </c>
      <c r="V76" s="54">
        <v>0</v>
      </c>
      <c r="W76" s="54">
        <v>0</v>
      </c>
      <c r="X76" s="54">
        <v>0</v>
      </c>
      <c r="Y76" s="54">
        <v>2226623.79</v>
      </c>
      <c r="Z76" s="54">
        <v>2012285.6</v>
      </c>
      <c r="AA76" s="54">
        <v>4238909.3900000006</v>
      </c>
    </row>
    <row r="77" spans="2:27" x14ac:dyDescent="0.35">
      <c r="B77" s="19" t="s">
        <v>1017</v>
      </c>
      <c r="C77" s="54">
        <v>0</v>
      </c>
      <c r="D77" s="54">
        <v>1173189.3400000001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1173189.3400000001</v>
      </c>
      <c r="Z77" s="54">
        <v>0</v>
      </c>
      <c r="AA77" s="54">
        <v>1173189.3400000001</v>
      </c>
    </row>
    <row r="78" spans="2:27" x14ac:dyDescent="0.35">
      <c r="B78" s="19" t="s">
        <v>1020</v>
      </c>
      <c r="C78" s="54">
        <v>256528.47</v>
      </c>
      <c r="D78" s="54">
        <v>1665096.7999999998</v>
      </c>
      <c r="E78" s="54">
        <v>156253.43</v>
      </c>
      <c r="F78" s="54">
        <v>157325.32</v>
      </c>
      <c r="G78" s="54">
        <v>158404.53</v>
      </c>
      <c r="H78" s="54">
        <v>159491.17000000001</v>
      </c>
      <c r="I78" s="54">
        <v>160585.26</v>
      </c>
      <c r="J78" s="54">
        <v>172009.91</v>
      </c>
      <c r="K78" s="54">
        <v>162944.57</v>
      </c>
      <c r="L78" s="54">
        <v>164062.35</v>
      </c>
      <c r="M78" s="54">
        <v>165187.78</v>
      </c>
      <c r="N78" s="54">
        <v>166320.93</v>
      </c>
      <c r="O78" s="54">
        <v>167461.85999999999</v>
      </c>
      <c r="P78" s="54">
        <v>168610.64</v>
      </c>
      <c r="Q78" s="54">
        <v>169767.28</v>
      </c>
      <c r="R78" s="54">
        <v>170931.85</v>
      </c>
      <c r="S78" s="54">
        <v>172104.43</v>
      </c>
      <c r="T78" s="54">
        <v>173285.04</v>
      </c>
      <c r="U78" s="54">
        <v>174473.74</v>
      </c>
      <c r="V78" s="54">
        <v>175670.6</v>
      </c>
      <c r="W78" s="54">
        <v>176875.68</v>
      </c>
      <c r="X78" s="54">
        <v>178088.99</v>
      </c>
      <c r="Y78" s="54">
        <v>3212701.81</v>
      </c>
      <c r="Z78" s="54">
        <v>2058778.82</v>
      </c>
      <c r="AA78" s="54">
        <v>5271480.63</v>
      </c>
    </row>
    <row r="79" spans="2:27" x14ac:dyDescent="0.35">
      <c r="B79" s="19" t="s">
        <v>1185</v>
      </c>
      <c r="C79" s="54">
        <v>115132.9</v>
      </c>
      <c r="D79" s="54">
        <v>781572.65700000001</v>
      </c>
      <c r="E79" s="54">
        <v>151203.65</v>
      </c>
      <c r="F79" s="54">
        <v>118238.14</v>
      </c>
      <c r="G79" s="54">
        <v>119084.12</v>
      </c>
      <c r="H79" s="54">
        <v>119936.13</v>
      </c>
      <c r="I79" s="54">
        <v>120794.24000000001</v>
      </c>
      <c r="J79" s="54">
        <v>121658.49</v>
      </c>
      <c r="K79" s="54">
        <v>33462.93</v>
      </c>
      <c r="L79" s="54">
        <v>33702.01</v>
      </c>
      <c r="M79" s="54">
        <v>33942.800000000003</v>
      </c>
      <c r="N79" s="54">
        <v>34185.32</v>
      </c>
      <c r="O79" s="54">
        <v>34429.57</v>
      </c>
      <c r="P79" s="54">
        <v>34675.56</v>
      </c>
      <c r="Q79" s="54">
        <v>34923.31</v>
      </c>
      <c r="R79" s="54">
        <v>35172.83</v>
      </c>
      <c r="S79" s="54">
        <v>35424.129999999997</v>
      </c>
      <c r="T79" s="54">
        <v>35677.230000000003</v>
      </c>
      <c r="U79" s="54">
        <v>35932.129999999997</v>
      </c>
      <c r="V79" s="54">
        <v>36188.86</v>
      </c>
      <c r="W79" s="54">
        <v>36447.42</v>
      </c>
      <c r="X79" s="54">
        <v>36707.83</v>
      </c>
      <c r="Y79" s="54">
        <v>1714785.267</v>
      </c>
      <c r="Z79" s="54">
        <v>423706.99</v>
      </c>
      <c r="AA79" s="54">
        <v>2138492.2570000002</v>
      </c>
    </row>
    <row r="80" spans="2:27" x14ac:dyDescent="0.35">
      <c r="B80" s="19" t="s">
        <v>600</v>
      </c>
      <c r="C80" s="54">
        <v>0</v>
      </c>
      <c r="D80" s="54">
        <v>42845990.18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21938152.809999999</v>
      </c>
      <c r="Y80" s="54">
        <v>42845990.18</v>
      </c>
      <c r="Z80" s="54">
        <v>21938152.809999999</v>
      </c>
      <c r="AA80" s="54">
        <v>64784142.989999995</v>
      </c>
    </row>
    <row r="81" spans="2:27" x14ac:dyDescent="0.35">
      <c r="B81" s="19" t="s">
        <v>2916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</row>
    <row r="82" spans="2:27" x14ac:dyDescent="0.35">
      <c r="B82" s="19" t="s">
        <v>3303</v>
      </c>
      <c r="C82" s="54">
        <v>94265.48</v>
      </c>
      <c r="D82" s="54">
        <v>94931.37</v>
      </c>
      <c r="E82" s="54">
        <v>95601.96</v>
      </c>
      <c r="F82" s="54">
        <v>96277.29</v>
      </c>
      <c r="G82" s="54">
        <v>96957.38</v>
      </c>
      <c r="H82" s="54">
        <v>97642.29</v>
      </c>
      <c r="I82" s="54">
        <v>98332.03</v>
      </c>
      <c r="J82" s="54">
        <v>99026.64</v>
      </c>
      <c r="K82" s="54">
        <v>99726.16</v>
      </c>
      <c r="L82" s="54">
        <v>100430.62</v>
      </c>
      <c r="M82" s="54">
        <v>101140.06</v>
      </c>
      <c r="N82" s="54">
        <v>101854.51</v>
      </c>
      <c r="O82" s="54">
        <v>102574</v>
      </c>
      <c r="P82" s="54">
        <v>103298.58</v>
      </c>
      <c r="Q82" s="54">
        <v>104028.28</v>
      </c>
      <c r="R82" s="54">
        <v>104763.13</v>
      </c>
      <c r="S82" s="54">
        <v>105503.17</v>
      </c>
      <c r="T82" s="54">
        <v>106248.44</v>
      </c>
      <c r="U82" s="54">
        <v>106998.97</v>
      </c>
      <c r="V82" s="54">
        <v>107754.81</v>
      </c>
      <c r="W82" s="54">
        <v>108515.98</v>
      </c>
      <c r="X82" s="54">
        <v>109282.54</v>
      </c>
      <c r="Y82" s="54">
        <v>973191.22000000009</v>
      </c>
      <c r="Z82" s="54">
        <v>1261962.4700000002</v>
      </c>
      <c r="AA82" s="54">
        <v>2235153.6900000004</v>
      </c>
    </row>
    <row r="83" spans="2:27" x14ac:dyDescent="0.35">
      <c r="B83" s="19" t="s">
        <v>3306</v>
      </c>
      <c r="C83" s="54">
        <v>15039.33</v>
      </c>
      <c r="D83" s="54">
        <v>15143.25</v>
      </c>
      <c r="E83" s="54">
        <v>15247.89</v>
      </c>
      <c r="F83" s="54">
        <v>15353.27</v>
      </c>
      <c r="G83" s="54">
        <v>15459.35</v>
      </c>
      <c r="H83" s="54">
        <v>15566.19</v>
      </c>
      <c r="I83" s="54">
        <v>15673.75</v>
      </c>
      <c r="J83" s="54">
        <v>15782.07</v>
      </c>
      <c r="K83" s="54">
        <v>15891.12</v>
      </c>
      <c r="L83" s="54">
        <v>16000.94</v>
      </c>
      <c r="M83" s="54">
        <v>16111.5</v>
      </c>
      <c r="N83" s="54">
        <v>16222.84</v>
      </c>
      <c r="O83" s="54">
        <v>16334.93</v>
      </c>
      <c r="P83" s="54">
        <v>16447.82</v>
      </c>
      <c r="Q83" s="54">
        <v>16561.48</v>
      </c>
      <c r="R83" s="54">
        <v>16675.91</v>
      </c>
      <c r="S83" s="54">
        <v>16791.16</v>
      </c>
      <c r="T83" s="54">
        <v>16907.189999999999</v>
      </c>
      <c r="U83" s="54">
        <v>17024.009999999998</v>
      </c>
      <c r="V83" s="54">
        <v>17141.66</v>
      </c>
      <c r="W83" s="54">
        <v>17260.11</v>
      </c>
      <c r="X83" s="54">
        <v>17379.39</v>
      </c>
      <c r="Y83" s="54">
        <v>155157.16</v>
      </c>
      <c r="Z83" s="54">
        <v>200858.00000000006</v>
      </c>
      <c r="AA83" s="54">
        <v>356015.16000000003</v>
      </c>
    </row>
    <row r="84" spans="2:27" x14ac:dyDescent="0.35">
      <c r="B84" s="19" t="s">
        <v>3313</v>
      </c>
      <c r="C84" s="54">
        <v>50401.67</v>
      </c>
      <c r="D84" s="54">
        <v>50868.95</v>
      </c>
      <c r="E84" s="54">
        <v>51340.55</v>
      </c>
      <c r="F84" s="54">
        <v>51816.54</v>
      </c>
      <c r="G84" s="54">
        <v>52296.93</v>
      </c>
      <c r="H84" s="54">
        <v>52781.78</v>
      </c>
      <c r="I84" s="54">
        <v>53271.11</v>
      </c>
      <c r="J84" s="54">
        <v>53765</v>
      </c>
      <c r="K84" s="54">
        <v>54263.45</v>
      </c>
      <c r="L84" s="54">
        <v>54766.54</v>
      </c>
      <c r="M84" s="54">
        <v>55274.28</v>
      </c>
      <c r="N84" s="54">
        <v>55786.73</v>
      </c>
      <c r="O84" s="54">
        <v>56303.92</v>
      </c>
      <c r="P84" s="54">
        <v>56825.93</v>
      </c>
      <c r="Q84" s="54">
        <v>57352.76</v>
      </c>
      <c r="R84" s="54">
        <v>57884.480000000003</v>
      </c>
      <c r="S84" s="54">
        <v>58421.13</v>
      </c>
      <c r="T84" s="54">
        <v>58962.76</v>
      </c>
      <c r="U84" s="54">
        <v>59509.4</v>
      </c>
      <c r="V84" s="54">
        <v>60061.120000000003</v>
      </c>
      <c r="W84" s="54">
        <v>60617.96</v>
      </c>
      <c r="X84" s="54">
        <v>61179.93</v>
      </c>
      <c r="Y84" s="54">
        <v>525572.52</v>
      </c>
      <c r="Z84" s="54">
        <v>698180.4</v>
      </c>
      <c r="AA84" s="54">
        <v>1223752.92</v>
      </c>
    </row>
    <row r="85" spans="2:27" x14ac:dyDescent="0.35">
      <c r="B85" s="19" t="s">
        <v>3316</v>
      </c>
      <c r="C85" s="54">
        <v>147566.16</v>
      </c>
      <c r="D85" s="54">
        <v>148604.04</v>
      </c>
      <c r="E85" s="54">
        <v>149649.26</v>
      </c>
      <c r="F85" s="54">
        <v>150701.76000000001</v>
      </c>
      <c r="G85" s="54">
        <v>108801</v>
      </c>
      <c r="H85" s="54">
        <v>124324.65</v>
      </c>
      <c r="I85" s="54">
        <v>110594.69</v>
      </c>
      <c r="J85" s="54">
        <v>111372.49</v>
      </c>
      <c r="K85" s="54">
        <v>112155.73</v>
      </c>
      <c r="L85" s="54">
        <v>112944.48</v>
      </c>
      <c r="M85" s="54">
        <v>129854.24</v>
      </c>
      <c r="N85" s="54">
        <v>98423.24</v>
      </c>
      <c r="O85" s="54">
        <v>115344.21</v>
      </c>
      <c r="P85" s="54">
        <v>116155.37</v>
      </c>
      <c r="Q85" s="54">
        <v>133412.5</v>
      </c>
      <c r="R85" s="54">
        <v>117877.53</v>
      </c>
      <c r="S85" s="54">
        <v>118706.54</v>
      </c>
      <c r="T85" s="54">
        <v>119541.34</v>
      </c>
      <c r="U85" s="54">
        <v>120382.06</v>
      </c>
      <c r="V85" s="54">
        <v>121228.66</v>
      </c>
      <c r="W85" s="54">
        <v>81525.710000000006</v>
      </c>
      <c r="X85" s="54">
        <v>82099.070000000007</v>
      </c>
      <c r="Y85" s="54">
        <v>1276714.26</v>
      </c>
      <c r="Z85" s="54">
        <v>1354550.47</v>
      </c>
      <c r="AA85" s="54">
        <v>2631264.73</v>
      </c>
    </row>
    <row r="86" spans="2:27" x14ac:dyDescent="0.35">
      <c r="B86" s="19" t="s">
        <v>3319</v>
      </c>
      <c r="C86" s="54">
        <v>253180.75</v>
      </c>
      <c r="D86" s="54">
        <v>254922.75</v>
      </c>
      <c r="E86" s="54">
        <v>256676.75</v>
      </c>
      <c r="F86" s="54">
        <v>258442.78</v>
      </c>
      <c r="G86" s="54">
        <v>260221.01</v>
      </c>
      <c r="H86" s="54">
        <v>444985.23</v>
      </c>
      <c r="I86" s="54">
        <v>265386.06</v>
      </c>
      <c r="J86" s="54">
        <v>267212.06</v>
      </c>
      <c r="K86" s="54">
        <v>269050.59000000003</v>
      </c>
      <c r="L86" s="54">
        <v>47839.48</v>
      </c>
      <c r="M86" s="54">
        <v>32826.339999999997</v>
      </c>
      <c r="N86" s="54">
        <v>33052.019999999997</v>
      </c>
      <c r="O86" s="54">
        <v>33279.25</v>
      </c>
      <c r="P86" s="54">
        <v>33508.03</v>
      </c>
      <c r="Q86" s="54">
        <v>33738.400000000001</v>
      </c>
      <c r="R86" s="54">
        <v>33970.339999999997</v>
      </c>
      <c r="S86" s="54">
        <v>68642.899999999994</v>
      </c>
      <c r="T86" s="54">
        <v>34675.79</v>
      </c>
      <c r="U86" s="54">
        <v>34914.18</v>
      </c>
      <c r="V86" s="54">
        <v>35154.199999999997</v>
      </c>
      <c r="W86" s="54">
        <v>35395.879999999997</v>
      </c>
      <c r="X86" s="54">
        <v>35639.22</v>
      </c>
      <c r="Y86" s="54">
        <v>2577917.46</v>
      </c>
      <c r="Z86" s="54">
        <v>444796.54999999993</v>
      </c>
      <c r="AA86" s="54">
        <v>3022714.01</v>
      </c>
    </row>
    <row r="87" spans="2:27" x14ac:dyDescent="0.35">
      <c r="B87" s="19" t="s">
        <v>3328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</row>
    <row r="88" spans="2:27" x14ac:dyDescent="0.35">
      <c r="B88" s="19" t="s">
        <v>3331</v>
      </c>
      <c r="C88" s="54">
        <v>46317.79</v>
      </c>
      <c r="D88" s="54">
        <v>46656.61</v>
      </c>
      <c r="E88" s="54">
        <v>46997.94</v>
      </c>
      <c r="F88" s="54">
        <v>47341.75</v>
      </c>
      <c r="G88" s="54">
        <v>47688.08</v>
      </c>
      <c r="H88" s="54">
        <v>48036.94</v>
      </c>
      <c r="I88" s="54">
        <v>48388.36</v>
      </c>
      <c r="J88" s="54">
        <v>91538.77</v>
      </c>
      <c r="K88" s="54">
        <v>49302.11</v>
      </c>
      <c r="L88" s="54">
        <v>49662.77</v>
      </c>
      <c r="M88" s="54">
        <v>50026.07</v>
      </c>
      <c r="N88" s="54">
        <v>50392.05</v>
      </c>
      <c r="O88" s="54">
        <v>50760.69</v>
      </c>
      <c r="P88" s="54">
        <v>51132.04</v>
      </c>
      <c r="Q88" s="54">
        <v>51506.09</v>
      </c>
      <c r="R88" s="54">
        <v>51882.89</v>
      </c>
      <c r="S88" s="54">
        <v>52262.43</v>
      </c>
      <c r="T88" s="54">
        <v>52644.76</v>
      </c>
      <c r="U88" s="54">
        <v>53029.88</v>
      </c>
      <c r="V88" s="54">
        <v>53417.82</v>
      </c>
      <c r="W88" s="54">
        <v>53808.61</v>
      </c>
      <c r="X88" s="54">
        <v>54202.25</v>
      </c>
      <c r="Y88" s="54">
        <v>521931.12</v>
      </c>
      <c r="Z88" s="54">
        <v>625065.58000000007</v>
      </c>
      <c r="AA88" s="54">
        <v>1146996.7000000002</v>
      </c>
    </row>
    <row r="89" spans="2:27" x14ac:dyDescent="0.35">
      <c r="B89" s="19" t="s">
        <v>3348</v>
      </c>
      <c r="C89" s="54">
        <v>177807.47</v>
      </c>
      <c r="D89" s="54">
        <v>127270</v>
      </c>
      <c r="E89" s="54">
        <v>128164.84</v>
      </c>
      <c r="F89" s="54">
        <v>129066</v>
      </c>
      <c r="G89" s="54">
        <v>129973.49</v>
      </c>
      <c r="H89" s="54">
        <v>130887.36</v>
      </c>
      <c r="I89" s="54">
        <v>131807.67999999999</v>
      </c>
      <c r="J89" s="54">
        <v>78889.95</v>
      </c>
      <c r="K89" s="54">
        <v>65077.21</v>
      </c>
      <c r="L89" s="54">
        <v>65534.17</v>
      </c>
      <c r="M89" s="54">
        <v>65994.34</v>
      </c>
      <c r="N89" s="54">
        <v>66457.759999999995</v>
      </c>
      <c r="O89" s="54">
        <v>66924.42</v>
      </c>
      <c r="P89" s="54">
        <v>67394.36</v>
      </c>
      <c r="Q89" s="54">
        <v>67867.59</v>
      </c>
      <c r="R89" s="54">
        <v>68344.160000000003</v>
      </c>
      <c r="S89" s="54">
        <v>68824.06</v>
      </c>
      <c r="T89" s="54">
        <v>69307.34</v>
      </c>
      <c r="U89" s="54">
        <v>69794.02</v>
      </c>
      <c r="V89" s="54">
        <v>70284.09</v>
      </c>
      <c r="W89" s="54">
        <v>70777.64</v>
      </c>
      <c r="X89" s="54">
        <v>71274.62</v>
      </c>
      <c r="Y89" s="54">
        <v>1164478.1699999997</v>
      </c>
      <c r="Z89" s="54">
        <v>823244.4</v>
      </c>
      <c r="AA89" s="54">
        <v>1987722.5699999998</v>
      </c>
    </row>
    <row r="90" spans="2:27" x14ac:dyDescent="0.35">
      <c r="B90" s="19" t="s">
        <v>3424</v>
      </c>
      <c r="C90" s="54">
        <v>73303.27</v>
      </c>
      <c r="D90" s="54">
        <v>73303.27</v>
      </c>
      <c r="E90" s="54">
        <v>73303.27</v>
      </c>
      <c r="F90" s="54">
        <v>73303.27</v>
      </c>
      <c r="G90" s="54">
        <v>73303.27</v>
      </c>
      <c r="H90" s="54">
        <v>73303.27</v>
      </c>
      <c r="I90" s="54">
        <v>73303.27</v>
      </c>
      <c r="J90" s="54">
        <v>73303.27</v>
      </c>
      <c r="K90" s="54">
        <v>73303.27</v>
      </c>
      <c r="L90" s="54">
        <v>73303.27</v>
      </c>
      <c r="M90" s="54">
        <v>73303.27</v>
      </c>
      <c r="N90" s="54">
        <v>73303.27</v>
      </c>
      <c r="O90" s="54">
        <v>73303.27</v>
      </c>
      <c r="P90" s="54">
        <v>73303.27</v>
      </c>
      <c r="Q90" s="54">
        <v>73303.27</v>
      </c>
      <c r="R90" s="54">
        <v>73303.27</v>
      </c>
      <c r="S90" s="54">
        <v>73303.27</v>
      </c>
      <c r="T90" s="54">
        <v>73303.27</v>
      </c>
      <c r="U90" s="54">
        <v>73303.27</v>
      </c>
      <c r="V90" s="54">
        <v>73303.27</v>
      </c>
      <c r="W90" s="54">
        <v>73303.27</v>
      </c>
      <c r="X90" s="54">
        <v>73303.27</v>
      </c>
      <c r="Y90" s="54">
        <v>733032.70000000007</v>
      </c>
      <c r="Z90" s="54">
        <v>879639.24000000011</v>
      </c>
      <c r="AA90" s="54">
        <v>1612671.9400000002</v>
      </c>
    </row>
    <row r="91" spans="2:27" x14ac:dyDescent="0.35">
      <c r="B91" s="19" t="s">
        <v>3429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</row>
    <row r="92" spans="2:27" x14ac:dyDescent="0.35">
      <c r="B92" s="19" t="s">
        <v>3432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</row>
    <row r="93" spans="2:27" x14ac:dyDescent="0.35">
      <c r="B93" s="19" t="s">
        <v>3435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</row>
    <row r="94" spans="2:27" x14ac:dyDescent="0.35">
      <c r="B94" s="19" t="s">
        <v>3438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</row>
    <row r="95" spans="2:27" x14ac:dyDescent="0.35">
      <c r="B95" s="19" t="s">
        <v>3441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</row>
    <row r="96" spans="2:27" x14ac:dyDescent="0.35">
      <c r="B96" s="19" t="s">
        <v>3444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</row>
    <row r="97" spans="2:29" x14ac:dyDescent="0.35">
      <c r="B97" s="19" t="s">
        <v>3447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</row>
    <row r="98" spans="2:29" x14ac:dyDescent="0.35">
      <c r="B98" s="18" t="s">
        <v>469</v>
      </c>
      <c r="C98" s="54">
        <v>169003111.15000001</v>
      </c>
      <c r="D98" s="54">
        <v>1151011713.2409997</v>
      </c>
      <c r="E98" s="54">
        <v>320465957.58999985</v>
      </c>
      <c r="F98" s="54">
        <v>96774082.239999995</v>
      </c>
      <c r="G98" s="54">
        <v>162621704.73100004</v>
      </c>
      <c r="H98" s="54">
        <v>140271876.34999996</v>
      </c>
      <c r="I98" s="54">
        <v>159164263.01000002</v>
      </c>
      <c r="J98" s="54">
        <v>139988575.34999999</v>
      </c>
      <c r="K98" s="54">
        <v>82663651.319999978</v>
      </c>
      <c r="L98" s="54">
        <v>110871356.57000001</v>
      </c>
      <c r="M98" s="54">
        <v>207475098.92700002</v>
      </c>
      <c r="N98" s="54">
        <v>98701910.210000008</v>
      </c>
      <c r="O98" s="54">
        <v>91568971.719999999</v>
      </c>
      <c r="P98" s="54">
        <v>86316641.419999987</v>
      </c>
      <c r="Q98" s="54">
        <v>150640542.87000003</v>
      </c>
      <c r="R98" s="54">
        <v>79611673.649999991</v>
      </c>
      <c r="S98" s="54">
        <v>163946427.63100001</v>
      </c>
      <c r="T98" s="54">
        <v>175419954.68999991</v>
      </c>
      <c r="U98" s="54">
        <v>115360921.55000001</v>
      </c>
      <c r="V98" s="54">
        <v>134944081.33000001</v>
      </c>
      <c r="W98" s="54">
        <v>44120618.500000007</v>
      </c>
      <c r="X98" s="54">
        <v>98806048.89000003</v>
      </c>
      <c r="Y98" s="54">
        <v>2532836291.552</v>
      </c>
      <c r="Z98" s="54">
        <v>1446912891.388</v>
      </c>
      <c r="AA98" s="54">
        <v>3979749182.9400005</v>
      </c>
    </row>
    <row r="101" spans="2:29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 t="s">
        <v>32</v>
      </c>
      <c r="AC101" s="2"/>
    </row>
    <row r="102" spans="2:29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 t="s">
        <v>32</v>
      </c>
      <c r="AC102" s="2"/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2767-F14B-4AF5-9FAC-6AB843DDE2C5}">
  <sheetPr>
    <tabColor rgb="FF00B0F0"/>
  </sheetPr>
  <dimension ref="A1:BK1703"/>
  <sheetViews>
    <sheetView topLeftCell="AY1701" workbookViewId="0">
      <selection activeCell="BI1704" sqref="BI1704"/>
    </sheetView>
  </sheetViews>
  <sheetFormatPr baseColWidth="10" defaultColWidth="11.54296875" defaultRowHeight="14.5" x14ac:dyDescent="0.35"/>
  <cols>
    <col min="1" max="1" width="11.54296875" style="11"/>
    <col min="2" max="2" width="7.6328125" style="11" bestFit="1" customWidth="1"/>
    <col min="3" max="3" width="4.7265625" style="11" bestFit="1" customWidth="1"/>
    <col min="4" max="5" width="11.54296875" style="11"/>
    <col min="6" max="6" width="23" style="11" bestFit="1" customWidth="1"/>
    <col min="7" max="7" width="33.08984375" style="11" bestFit="1" customWidth="1"/>
    <col min="8" max="8" width="25.08984375" style="11" bestFit="1" customWidth="1"/>
    <col min="9" max="9" width="24.6328125" style="11" bestFit="1" customWidth="1"/>
    <col min="10" max="10" width="43.90625" style="11" bestFit="1" customWidth="1"/>
    <col min="11" max="12" width="11.54296875" style="11"/>
    <col min="13" max="13" width="22" style="11" customWidth="1"/>
    <col min="14" max="22" width="11.6328125" style="11" bestFit="1" customWidth="1"/>
    <col min="23" max="23" width="13.36328125" style="11" bestFit="1" customWidth="1"/>
    <col min="24" max="24" width="13.26953125" style="11" bestFit="1" customWidth="1"/>
    <col min="25" max="25" width="14.81640625" style="11" bestFit="1" customWidth="1"/>
    <col min="26" max="29" width="11.54296875" style="11" customWidth="1"/>
    <col min="30" max="30" width="13.36328125" style="11" bestFit="1" customWidth="1"/>
    <col min="31" max="37" width="11.54296875" style="11" customWidth="1"/>
    <col min="38" max="38" width="31.81640625" style="11" customWidth="1"/>
    <col min="39" max="45" width="11.6328125" style="11" bestFit="1" customWidth="1"/>
    <col min="46" max="47" width="13.08984375" style="11" customWidth="1"/>
    <col min="48" max="48" width="13.453125" style="11" customWidth="1"/>
    <col min="49" max="56" width="11.6328125" style="11" bestFit="1" customWidth="1"/>
    <col min="57" max="57" width="14.36328125" style="11" customWidth="1"/>
    <col min="58" max="58" width="11.6328125" style="11" bestFit="1" customWidth="1"/>
    <col min="59" max="59" width="13.90625" style="11" customWidth="1"/>
    <col min="60" max="60" width="11.6328125" style="11" bestFit="1" customWidth="1"/>
    <col min="61" max="61" width="12.90625" style="11" bestFit="1" customWidth="1"/>
    <col min="62" max="62" width="14.453125" style="11" customWidth="1"/>
    <col min="63" max="63" width="14" style="11" bestFit="1" customWidth="1"/>
    <col min="64" max="16384" width="11.54296875" style="11"/>
  </cols>
  <sheetData>
    <row r="1" spans="1:63" x14ac:dyDescent="0.35">
      <c r="A1" s="11">
        <v>1</v>
      </c>
      <c r="B1" s="16">
        <v>2</v>
      </c>
      <c r="C1" s="16">
        <v>3</v>
      </c>
      <c r="D1" s="11">
        <v>4</v>
      </c>
      <c r="E1" s="16">
        <v>5</v>
      </c>
      <c r="F1" s="16">
        <v>6</v>
      </c>
      <c r="G1" s="11">
        <v>7</v>
      </c>
      <c r="H1" s="16">
        <v>8</v>
      </c>
      <c r="I1" s="16">
        <v>9</v>
      </c>
      <c r="J1" s="11">
        <v>10</v>
      </c>
      <c r="K1" s="16">
        <v>11</v>
      </c>
      <c r="L1" s="16">
        <v>12</v>
      </c>
      <c r="M1" s="11">
        <v>13</v>
      </c>
      <c r="N1" s="16">
        <v>14</v>
      </c>
      <c r="O1" s="16">
        <v>15</v>
      </c>
      <c r="P1" s="11">
        <v>16</v>
      </c>
      <c r="Q1" s="16">
        <v>17</v>
      </c>
      <c r="R1" s="16">
        <v>18</v>
      </c>
      <c r="S1" s="11">
        <v>19</v>
      </c>
      <c r="T1" s="16">
        <v>20</v>
      </c>
      <c r="U1" s="16">
        <v>21</v>
      </c>
      <c r="V1" s="11">
        <v>22</v>
      </c>
      <c r="W1" s="16">
        <v>23</v>
      </c>
      <c r="X1" s="16">
        <v>24</v>
      </c>
      <c r="Y1" s="11">
        <v>25</v>
      </c>
      <c r="Z1" s="16">
        <v>26</v>
      </c>
      <c r="AA1" s="16">
        <v>27</v>
      </c>
      <c r="AB1" s="11">
        <v>28</v>
      </c>
      <c r="AC1" s="16">
        <v>29</v>
      </c>
      <c r="AD1" s="16">
        <v>30</v>
      </c>
      <c r="AE1" s="16">
        <v>33</v>
      </c>
      <c r="AF1" s="11">
        <v>34</v>
      </c>
      <c r="AG1" s="16">
        <v>35</v>
      </c>
      <c r="AH1" s="16">
        <v>36</v>
      </c>
      <c r="AI1" s="11">
        <v>37</v>
      </c>
      <c r="AJ1" s="16">
        <v>38</v>
      </c>
      <c r="AK1" s="16">
        <v>45</v>
      </c>
      <c r="AL1" s="11">
        <v>46</v>
      </c>
      <c r="AM1" s="16"/>
      <c r="AN1" s="16"/>
      <c r="AO1" s="16"/>
      <c r="AP1" s="16"/>
      <c r="AQ1" s="16"/>
      <c r="AR1" s="16"/>
      <c r="AS1" s="16"/>
      <c r="AT1" s="16">
        <v>48</v>
      </c>
      <c r="AU1" s="16"/>
      <c r="AV1" s="11">
        <v>49</v>
      </c>
      <c r="AW1" s="16">
        <v>50</v>
      </c>
      <c r="AX1" s="16">
        <v>51</v>
      </c>
      <c r="AY1" s="11">
        <v>52</v>
      </c>
      <c r="AZ1" s="16">
        <v>53</v>
      </c>
      <c r="BA1" s="16">
        <v>54</v>
      </c>
      <c r="BB1" s="11">
        <v>55</v>
      </c>
      <c r="BC1" s="16">
        <v>56</v>
      </c>
      <c r="BD1" s="16">
        <v>57</v>
      </c>
      <c r="BE1" s="11">
        <v>58</v>
      </c>
      <c r="BF1" s="16">
        <v>59</v>
      </c>
      <c r="BG1" s="16">
        <v>60</v>
      </c>
      <c r="BH1" s="11">
        <v>61</v>
      </c>
      <c r="BI1" s="16">
        <v>62</v>
      </c>
      <c r="BJ1" s="16">
        <v>63</v>
      </c>
      <c r="BK1" s="11">
        <v>64</v>
      </c>
    </row>
    <row r="2" spans="1:63" ht="31.5" x14ac:dyDescent="0.35">
      <c r="A2" s="49" t="s">
        <v>602</v>
      </c>
      <c r="B2" s="48" t="s">
        <v>460</v>
      </c>
      <c r="C2" s="49" t="s">
        <v>601</v>
      </c>
      <c r="D2" s="49" t="s">
        <v>603</v>
      </c>
      <c r="E2" s="49" t="s">
        <v>604</v>
      </c>
      <c r="F2" s="49" t="s">
        <v>605</v>
      </c>
      <c r="G2" s="49" t="s">
        <v>606</v>
      </c>
      <c r="H2" s="49" t="s">
        <v>607</v>
      </c>
      <c r="I2" s="49" t="s">
        <v>608</v>
      </c>
      <c r="J2" s="49" t="s">
        <v>609</v>
      </c>
      <c r="K2" s="49" t="s">
        <v>610</v>
      </c>
      <c r="L2" s="49" t="s">
        <v>611</v>
      </c>
      <c r="M2" s="50" t="s">
        <v>612</v>
      </c>
      <c r="N2" s="49" t="s">
        <v>613</v>
      </c>
      <c r="O2" s="49" t="s">
        <v>614</v>
      </c>
      <c r="P2" s="49" t="s">
        <v>615</v>
      </c>
      <c r="Q2" s="49" t="s">
        <v>616</v>
      </c>
      <c r="R2" s="49" t="s">
        <v>617</v>
      </c>
      <c r="S2" s="49" t="s">
        <v>618</v>
      </c>
      <c r="T2" s="49" t="s">
        <v>619</v>
      </c>
      <c r="U2" s="49" t="s">
        <v>620</v>
      </c>
      <c r="V2" s="49" t="s">
        <v>621</v>
      </c>
      <c r="W2" s="49" t="s">
        <v>3356</v>
      </c>
      <c r="X2" s="51" t="s">
        <v>622</v>
      </c>
      <c r="Y2" s="51" t="s">
        <v>623</v>
      </c>
      <c r="Z2" s="51" t="s">
        <v>624</v>
      </c>
      <c r="AA2" s="51" t="s">
        <v>625</v>
      </c>
      <c r="AB2" s="52" t="s">
        <v>626</v>
      </c>
      <c r="AC2" s="51" t="s">
        <v>627</v>
      </c>
      <c r="AD2" s="52" t="s">
        <v>3357</v>
      </c>
      <c r="AE2" s="52" t="s">
        <v>457</v>
      </c>
      <c r="AF2" s="52" t="s">
        <v>628</v>
      </c>
      <c r="AG2" s="52" t="s">
        <v>629</v>
      </c>
      <c r="AH2" s="52" t="s">
        <v>630</v>
      </c>
      <c r="AI2" s="52" t="s">
        <v>631</v>
      </c>
      <c r="AJ2" s="52" t="s">
        <v>632</v>
      </c>
      <c r="AK2" s="49" t="s">
        <v>633</v>
      </c>
      <c r="AL2" s="49" t="s">
        <v>634</v>
      </c>
      <c r="AM2" s="32" t="s">
        <v>3174</v>
      </c>
      <c r="AN2" s="32" t="s">
        <v>3175</v>
      </c>
      <c r="AO2" s="32" t="s">
        <v>3176</v>
      </c>
      <c r="AP2" s="32" t="s">
        <v>3177</v>
      </c>
      <c r="AQ2" s="32" t="s">
        <v>3178</v>
      </c>
      <c r="AR2" s="32" t="s">
        <v>3179</v>
      </c>
      <c r="AS2" s="32" t="s">
        <v>2854</v>
      </c>
      <c r="AT2" s="32" t="s">
        <v>2855</v>
      </c>
      <c r="AU2" s="32" t="s">
        <v>2856</v>
      </c>
      <c r="AV2" s="32" t="s">
        <v>3180</v>
      </c>
      <c r="AW2" s="32" t="s">
        <v>3181</v>
      </c>
      <c r="AX2" s="32" t="s">
        <v>3182</v>
      </c>
      <c r="AY2" s="32" t="s">
        <v>3183</v>
      </c>
      <c r="AZ2" s="32" t="s">
        <v>3184</v>
      </c>
      <c r="BA2" s="32" t="s">
        <v>3185</v>
      </c>
      <c r="BB2" s="32" t="s">
        <v>3186</v>
      </c>
      <c r="BC2" s="32" t="s">
        <v>3187</v>
      </c>
      <c r="BD2" s="32" t="s">
        <v>3188</v>
      </c>
      <c r="BE2" s="32" t="s">
        <v>3189</v>
      </c>
      <c r="BF2" s="32" t="s">
        <v>3190</v>
      </c>
      <c r="BG2" s="32" t="s">
        <v>3191</v>
      </c>
      <c r="BH2" s="32" t="s">
        <v>3192</v>
      </c>
      <c r="BI2" s="46" t="s">
        <v>3193</v>
      </c>
      <c r="BJ2" s="46" t="s">
        <v>3194</v>
      </c>
      <c r="BK2" s="47" t="s">
        <v>3195</v>
      </c>
    </row>
    <row r="3" spans="1:63" x14ac:dyDescent="0.35">
      <c r="A3" s="143" t="s">
        <v>1479</v>
      </c>
      <c r="B3" s="59">
        <v>70007522</v>
      </c>
      <c r="C3" s="60">
        <v>1</v>
      </c>
      <c r="D3" s="61" t="s">
        <v>23</v>
      </c>
      <c r="E3" s="59" t="s">
        <v>458</v>
      </c>
      <c r="F3" s="59" t="s">
        <v>635</v>
      </c>
      <c r="G3" s="59" t="s">
        <v>643</v>
      </c>
      <c r="H3" s="59" t="s">
        <v>639</v>
      </c>
      <c r="I3" s="59" t="s">
        <v>640</v>
      </c>
      <c r="J3" s="59" t="s">
        <v>644</v>
      </c>
      <c r="K3" s="59" t="s">
        <v>645</v>
      </c>
      <c r="L3" s="59" t="s">
        <v>637</v>
      </c>
      <c r="M3" s="59" t="s">
        <v>646</v>
      </c>
      <c r="N3" s="62">
        <v>1</v>
      </c>
      <c r="O3" s="62">
        <v>1</v>
      </c>
      <c r="P3" s="62">
        <v>1</v>
      </c>
      <c r="Q3" s="62">
        <v>0</v>
      </c>
      <c r="R3" s="62">
        <v>1</v>
      </c>
      <c r="S3" s="62">
        <v>1</v>
      </c>
      <c r="T3" s="62">
        <v>1</v>
      </c>
      <c r="U3" s="62">
        <v>0</v>
      </c>
      <c r="V3" s="62">
        <v>0</v>
      </c>
      <c r="W3" s="63">
        <v>61362928.770000003</v>
      </c>
      <c r="X3" s="63">
        <v>0</v>
      </c>
      <c r="Y3" s="63">
        <v>0</v>
      </c>
      <c r="Z3" s="63">
        <v>0</v>
      </c>
      <c r="AA3" s="63">
        <v>0</v>
      </c>
      <c r="AB3" s="63">
        <v>0</v>
      </c>
      <c r="AC3" s="63">
        <v>0</v>
      </c>
      <c r="AD3" s="63">
        <v>61362928.770000003</v>
      </c>
      <c r="AE3" s="145">
        <v>43424</v>
      </c>
      <c r="AF3" s="145">
        <v>46304</v>
      </c>
      <c r="AG3" s="146">
        <v>163634476.66999999</v>
      </c>
      <c r="AH3" s="93">
        <v>2.6083333333333334</v>
      </c>
      <c r="AI3" s="93">
        <v>7.8861111111111111</v>
      </c>
      <c r="AJ3" s="147">
        <v>0.01</v>
      </c>
      <c r="AK3" s="144" t="s">
        <v>638</v>
      </c>
      <c r="AL3" s="144" t="s">
        <v>87</v>
      </c>
      <c r="AM3" s="119">
        <v>0</v>
      </c>
      <c r="AN3" s="119">
        <v>306814.64</v>
      </c>
      <c r="AO3" s="119">
        <v>0</v>
      </c>
      <c r="AP3" s="119">
        <v>0</v>
      </c>
      <c r="AQ3" s="119">
        <v>0</v>
      </c>
      <c r="AR3" s="119">
        <v>0</v>
      </c>
      <c r="AS3" s="119">
        <v>0</v>
      </c>
      <c r="AT3" s="119">
        <v>255678.87</v>
      </c>
      <c r="AU3" s="119">
        <v>0</v>
      </c>
      <c r="AV3" s="119">
        <v>0</v>
      </c>
      <c r="AW3" s="119">
        <v>0</v>
      </c>
      <c r="AX3" s="119">
        <v>0</v>
      </c>
      <c r="AY3" s="119">
        <v>0</v>
      </c>
      <c r="AZ3" s="119">
        <v>204543.1</v>
      </c>
      <c r="BA3" s="119">
        <v>0</v>
      </c>
      <c r="BB3" s="119">
        <v>0</v>
      </c>
      <c r="BC3" s="119">
        <v>0</v>
      </c>
      <c r="BD3" s="119">
        <v>0</v>
      </c>
      <c r="BE3" s="119">
        <v>0</v>
      </c>
      <c r="BF3" s="119">
        <v>153407.32</v>
      </c>
      <c r="BG3" s="119">
        <v>0</v>
      </c>
      <c r="BH3" s="119">
        <v>0</v>
      </c>
      <c r="BI3" s="15">
        <f t="shared" ref="BI3:BI66" si="0">SUM(AM3:AV3)</f>
        <v>562493.51</v>
      </c>
      <c r="BJ3" s="15">
        <f>SUM(AW3:BH3)</f>
        <v>357950.42000000004</v>
      </c>
      <c r="BK3" s="15">
        <f>BI3+BJ3</f>
        <v>920443.93</v>
      </c>
    </row>
    <row r="4" spans="1:63" x14ac:dyDescent="0.35">
      <c r="A4" s="143" t="s">
        <v>1480</v>
      </c>
      <c r="B4" s="64" t="s">
        <v>653</v>
      </c>
      <c r="C4" s="65">
        <v>1</v>
      </c>
      <c r="D4" s="66" t="s">
        <v>23</v>
      </c>
      <c r="E4" s="64" t="s">
        <v>458</v>
      </c>
      <c r="F4" s="64" t="s">
        <v>635</v>
      </c>
      <c r="G4" s="64" t="s">
        <v>647</v>
      </c>
      <c r="H4" s="64" t="s">
        <v>648</v>
      </c>
      <c r="I4" s="64" t="s">
        <v>636</v>
      </c>
      <c r="J4" s="64" t="s">
        <v>649</v>
      </c>
      <c r="K4" s="64" t="s">
        <v>470</v>
      </c>
      <c r="L4" s="64" t="s">
        <v>637</v>
      </c>
      <c r="M4" s="64" t="s">
        <v>650</v>
      </c>
      <c r="N4" s="67">
        <v>1</v>
      </c>
      <c r="O4" s="67">
        <v>1</v>
      </c>
      <c r="P4" s="67">
        <v>1</v>
      </c>
      <c r="Q4" s="67">
        <v>0</v>
      </c>
      <c r="R4" s="67">
        <v>0</v>
      </c>
      <c r="S4" s="67">
        <v>1</v>
      </c>
      <c r="T4" s="67">
        <v>1</v>
      </c>
      <c r="U4" s="67">
        <v>1</v>
      </c>
      <c r="V4" s="67">
        <v>0</v>
      </c>
      <c r="W4" s="63">
        <v>623670.89</v>
      </c>
      <c r="X4" s="63">
        <v>0</v>
      </c>
      <c r="Y4" s="63">
        <v>0</v>
      </c>
      <c r="Z4" s="63">
        <v>22232.31</v>
      </c>
      <c r="AA4" s="63">
        <v>0</v>
      </c>
      <c r="AB4" s="63">
        <v>0</v>
      </c>
      <c r="AC4" s="63">
        <v>0</v>
      </c>
      <c r="AD4" s="63">
        <v>623670.89</v>
      </c>
      <c r="AE4" s="148">
        <v>44050</v>
      </c>
      <c r="AF4" s="148">
        <v>45876</v>
      </c>
      <c r="AG4" s="149">
        <v>623670.89</v>
      </c>
      <c r="AH4" s="98">
        <v>1.4361111111111111</v>
      </c>
      <c r="AI4" s="98">
        <v>5</v>
      </c>
      <c r="AJ4" s="150">
        <v>7.1294999999999997E-2</v>
      </c>
      <c r="AK4" s="144" t="s">
        <v>651</v>
      </c>
      <c r="AL4" s="144" t="s">
        <v>652</v>
      </c>
      <c r="AM4" s="119">
        <v>0</v>
      </c>
      <c r="AN4" s="119">
        <v>0</v>
      </c>
      <c r="AO4" s="119">
        <v>0</v>
      </c>
      <c r="AP4" s="119">
        <v>0</v>
      </c>
      <c r="AQ4" s="119">
        <v>0</v>
      </c>
      <c r="AR4" s="119">
        <v>22232.31</v>
      </c>
      <c r="AS4" s="119">
        <v>0</v>
      </c>
      <c r="AT4" s="119">
        <v>0</v>
      </c>
      <c r="AU4" s="119">
        <v>0</v>
      </c>
      <c r="AV4" s="119">
        <v>0</v>
      </c>
      <c r="AW4" s="119">
        <v>0</v>
      </c>
      <c r="AX4" s="119">
        <v>22232.31</v>
      </c>
      <c r="AY4" s="119">
        <v>0</v>
      </c>
      <c r="AZ4" s="119">
        <v>0</v>
      </c>
      <c r="BA4" s="119">
        <v>0</v>
      </c>
      <c r="BB4" s="119">
        <v>0</v>
      </c>
      <c r="BC4" s="119">
        <v>0</v>
      </c>
      <c r="BD4" s="119">
        <v>22232.31</v>
      </c>
      <c r="BE4" s="119">
        <v>0</v>
      </c>
      <c r="BF4" s="119">
        <v>0</v>
      </c>
      <c r="BG4" s="119">
        <v>0</v>
      </c>
      <c r="BH4" s="119">
        <v>0</v>
      </c>
      <c r="BI4" s="15">
        <f t="shared" si="0"/>
        <v>22232.31</v>
      </c>
      <c r="BJ4" s="15">
        <f t="shared" ref="BJ4:BJ67" si="1">SUM(AW4:BH4)</f>
        <v>44464.62</v>
      </c>
      <c r="BK4" s="15">
        <f t="shared" ref="BK4:BK67" si="2">BI4+BJ4</f>
        <v>66696.930000000008</v>
      </c>
    </row>
    <row r="5" spans="1:63" x14ac:dyDescent="0.35">
      <c r="A5" s="143" t="s">
        <v>1481</v>
      </c>
      <c r="B5" s="69" t="s">
        <v>654</v>
      </c>
      <c r="C5" s="65">
        <v>1</v>
      </c>
      <c r="D5" s="66" t="s">
        <v>23</v>
      </c>
      <c r="E5" s="64" t="s">
        <v>458</v>
      </c>
      <c r="F5" s="64" t="s">
        <v>635</v>
      </c>
      <c r="G5" s="64" t="s">
        <v>647</v>
      </c>
      <c r="H5" s="64" t="s">
        <v>648</v>
      </c>
      <c r="I5" s="64" t="s">
        <v>636</v>
      </c>
      <c r="J5" s="64" t="s">
        <v>649</v>
      </c>
      <c r="K5" s="64" t="s">
        <v>470</v>
      </c>
      <c r="L5" s="64" t="s">
        <v>637</v>
      </c>
      <c r="M5" s="64" t="s">
        <v>650</v>
      </c>
      <c r="N5" s="67">
        <v>1</v>
      </c>
      <c r="O5" s="67">
        <v>1</v>
      </c>
      <c r="P5" s="67">
        <v>1</v>
      </c>
      <c r="Q5" s="67">
        <v>0</v>
      </c>
      <c r="R5" s="67">
        <v>0</v>
      </c>
      <c r="S5" s="67">
        <v>1</v>
      </c>
      <c r="T5" s="67">
        <v>1</v>
      </c>
      <c r="U5" s="67">
        <v>1</v>
      </c>
      <c r="V5" s="67">
        <v>0</v>
      </c>
      <c r="W5" s="63">
        <v>2682296.84</v>
      </c>
      <c r="X5" s="63">
        <v>0</v>
      </c>
      <c r="Y5" s="63">
        <v>0</v>
      </c>
      <c r="Z5" s="63">
        <v>0</v>
      </c>
      <c r="AA5" s="63">
        <v>0</v>
      </c>
      <c r="AB5" s="63">
        <v>0</v>
      </c>
      <c r="AC5" s="63">
        <v>0</v>
      </c>
      <c r="AD5" s="63">
        <v>2682296.84</v>
      </c>
      <c r="AE5" s="148">
        <v>44291</v>
      </c>
      <c r="AF5" s="148">
        <v>45387</v>
      </c>
      <c r="AG5" s="149">
        <v>2682296.84</v>
      </c>
      <c r="AH5" s="98">
        <v>9.7222222222222224E-2</v>
      </c>
      <c r="AI5" s="98">
        <v>3</v>
      </c>
      <c r="AJ5" s="150">
        <v>6.1652999999999999E-2</v>
      </c>
      <c r="AK5" s="144" t="s">
        <v>651</v>
      </c>
      <c r="AL5" s="144" t="s">
        <v>652</v>
      </c>
      <c r="AM5" s="119">
        <v>0</v>
      </c>
      <c r="AN5" s="119">
        <v>82685.820000000007</v>
      </c>
      <c r="AO5" s="119">
        <v>0</v>
      </c>
      <c r="AP5" s="119">
        <v>0</v>
      </c>
      <c r="AQ5" s="119">
        <v>0</v>
      </c>
      <c r="AR5" s="119">
        <v>0</v>
      </c>
      <c r="AS5" s="119">
        <v>0</v>
      </c>
      <c r="AT5" s="119">
        <v>0</v>
      </c>
      <c r="AU5" s="119">
        <v>0</v>
      </c>
      <c r="AV5" s="119">
        <v>0</v>
      </c>
      <c r="AW5" s="119">
        <v>0</v>
      </c>
      <c r="AX5" s="119">
        <v>0</v>
      </c>
      <c r="AY5" s="119">
        <v>0</v>
      </c>
      <c r="AZ5" s="119">
        <v>0</v>
      </c>
      <c r="BA5" s="119">
        <v>0</v>
      </c>
      <c r="BB5" s="119">
        <v>0</v>
      </c>
      <c r="BC5" s="119">
        <v>0</v>
      </c>
      <c r="BD5" s="119">
        <v>0</v>
      </c>
      <c r="BE5" s="119">
        <v>0</v>
      </c>
      <c r="BF5" s="119">
        <v>0</v>
      </c>
      <c r="BG5" s="119">
        <v>0</v>
      </c>
      <c r="BH5" s="119">
        <v>0</v>
      </c>
      <c r="BI5" s="15">
        <f t="shared" si="0"/>
        <v>82685.820000000007</v>
      </c>
      <c r="BJ5" s="15">
        <f t="shared" si="1"/>
        <v>0</v>
      </c>
      <c r="BK5" s="15">
        <f t="shared" si="2"/>
        <v>82685.820000000007</v>
      </c>
    </row>
    <row r="6" spans="1:63" x14ac:dyDescent="0.35">
      <c r="A6" s="143" t="s">
        <v>1404</v>
      </c>
      <c r="B6" s="64" t="s">
        <v>573</v>
      </c>
      <c r="C6" s="65">
        <v>12</v>
      </c>
      <c r="D6" s="66" t="s">
        <v>23</v>
      </c>
      <c r="E6" s="64" t="s">
        <v>458</v>
      </c>
      <c r="F6" s="64" t="s">
        <v>635</v>
      </c>
      <c r="G6" s="64" t="s">
        <v>655</v>
      </c>
      <c r="H6" s="64" t="s">
        <v>656</v>
      </c>
      <c r="I6" s="64" t="s">
        <v>657</v>
      </c>
      <c r="J6" s="64" t="s">
        <v>658</v>
      </c>
      <c r="K6" s="64" t="s">
        <v>471</v>
      </c>
      <c r="L6" s="64" t="s">
        <v>637</v>
      </c>
      <c r="M6" s="64" t="s">
        <v>650</v>
      </c>
      <c r="N6" s="67">
        <v>1</v>
      </c>
      <c r="O6" s="67">
        <v>1</v>
      </c>
      <c r="P6" s="67">
        <v>1</v>
      </c>
      <c r="Q6" s="67">
        <v>1</v>
      </c>
      <c r="R6" s="67">
        <v>1</v>
      </c>
      <c r="S6" s="67">
        <v>1</v>
      </c>
      <c r="T6" s="67">
        <v>0</v>
      </c>
      <c r="U6" s="67">
        <v>0</v>
      </c>
      <c r="V6" s="67">
        <v>0</v>
      </c>
      <c r="W6" s="63">
        <v>834545.46</v>
      </c>
      <c r="X6" s="63">
        <v>0</v>
      </c>
      <c r="Y6" s="63">
        <v>0</v>
      </c>
      <c r="Z6" s="63">
        <v>0</v>
      </c>
      <c r="AA6" s="63">
        <v>0</v>
      </c>
      <c r="AB6" s="63">
        <v>0</v>
      </c>
      <c r="AC6" s="63">
        <v>0</v>
      </c>
      <c r="AD6" s="63">
        <v>834545.46</v>
      </c>
      <c r="AE6" s="148">
        <v>41404</v>
      </c>
      <c r="AF6" s="148">
        <v>46883</v>
      </c>
      <c r="AG6" s="149">
        <v>1020000</v>
      </c>
      <c r="AH6" s="98">
        <v>4.1944444444444446</v>
      </c>
      <c r="AI6" s="98">
        <v>15</v>
      </c>
      <c r="AJ6" s="150">
        <v>7.7499999999999999E-2</v>
      </c>
      <c r="AK6" s="144" t="s">
        <v>651</v>
      </c>
      <c r="AL6" s="144" t="s">
        <v>652</v>
      </c>
      <c r="AM6" s="119">
        <v>0</v>
      </c>
      <c r="AN6" s="119">
        <v>0</v>
      </c>
      <c r="AO6" s="119">
        <v>32338.639999999999</v>
      </c>
      <c r="AP6" s="119">
        <v>0</v>
      </c>
      <c r="AQ6" s="119">
        <v>0</v>
      </c>
      <c r="AR6" s="119">
        <v>0</v>
      </c>
      <c r="AS6" s="119">
        <v>0</v>
      </c>
      <c r="AT6" s="119">
        <v>0</v>
      </c>
      <c r="AU6" s="119">
        <v>28745.45</v>
      </c>
      <c r="AV6" s="119">
        <v>0</v>
      </c>
      <c r="AW6" s="119">
        <v>0</v>
      </c>
      <c r="AX6" s="119">
        <v>0</v>
      </c>
      <c r="AY6" s="119">
        <v>0</v>
      </c>
      <c r="AZ6" s="119">
        <v>0</v>
      </c>
      <c r="BA6" s="119">
        <v>25152.27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21559.09</v>
      </c>
      <c r="BH6" s="119">
        <v>0</v>
      </c>
      <c r="BI6" s="15">
        <f t="shared" si="0"/>
        <v>61084.09</v>
      </c>
      <c r="BJ6" s="15">
        <f t="shared" si="1"/>
        <v>46711.360000000001</v>
      </c>
      <c r="BK6" s="15">
        <f t="shared" si="2"/>
        <v>107795.45</v>
      </c>
    </row>
    <row r="7" spans="1:63" x14ac:dyDescent="0.35">
      <c r="A7" s="143" t="s">
        <v>1405</v>
      </c>
      <c r="B7" s="64" t="s">
        <v>573</v>
      </c>
      <c r="C7" s="65">
        <v>13</v>
      </c>
      <c r="D7" s="66" t="s">
        <v>23</v>
      </c>
      <c r="E7" s="64" t="s">
        <v>458</v>
      </c>
      <c r="F7" s="64" t="s">
        <v>635</v>
      </c>
      <c r="G7" s="64" t="s">
        <v>655</v>
      </c>
      <c r="H7" s="64" t="s">
        <v>656</v>
      </c>
      <c r="I7" s="64" t="s">
        <v>657</v>
      </c>
      <c r="J7" s="64" t="s">
        <v>658</v>
      </c>
      <c r="K7" s="64" t="s">
        <v>471</v>
      </c>
      <c r="L7" s="64" t="s">
        <v>637</v>
      </c>
      <c r="M7" s="64" t="s">
        <v>650</v>
      </c>
      <c r="N7" s="67">
        <v>1</v>
      </c>
      <c r="O7" s="67">
        <v>1</v>
      </c>
      <c r="P7" s="67">
        <v>1</v>
      </c>
      <c r="Q7" s="67">
        <v>1</v>
      </c>
      <c r="R7" s="67">
        <v>1</v>
      </c>
      <c r="S7" s="67">
        <v>1</v>
      </c>
      <c r="T7" s="67">
        <v>0</v>
      </c>
      <c r="U7" s="67">
        <v>0</v>
      </c>
      <c r="V7" s="67">
        <v>0</v>
      </c>
      <c r="W7" s="63">
        <v>90000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90000</v>
      </c>
      <c r="AE7" s="148">
        <v>41408</v>
      </c>
      <c r="AF7" s="148">
        <v>46887</v>
      </c>
      <c r="AG7" s="149">
        <v>110000</v>
      </c>
      <c r="AH7" s="98">
        <v>4.2055555555555557</v>
      </c>
      <c r="AI7" s="98">
        <v>15</v>
      </c>
      <c r="AJ7" s="150">
        <v>7.7499999999999999E-2</v>
      </c>
      <c r="AK7" s="144" t="s">
        <v>651</v>
      </c>
      <c r="AL7" s="144" t="s">
        <v>652</v>
      </c>
      <c r="AM7" s="119">
        <v>0</v>
      </c>
      <c r="AN7" s="119">
        <v>0</v>
      </c>
      <c r="AO7" s="119">
        <v>3487.5</v>
      </c>
      <c r="AP7" s="119">
        <v>0</v>
      </c>
      <c r="AQ7" s="119">
        <v>0</v>
      </c>
      <c r="AR7" s="119">
        <v>0</v>
      </c>
      <c r="AS7" s="119">
        <v>0</v>
      </c>
      <c r="AT7" s="119">
        <v>0</v>
      </c>
      <c r="AU7" s="119">
        <v>3100</v>
      </c>
      <c r="AV7" s="119">
        <v>0</v>
      </c>
      <c r="AW7" s="119">
        <v>0</v>
      </c>
      <c r="AX7" s="119">
        <v>0</v>
      </c>
      <c r="AY7" s="119">
        <v>0</v>
      </c>
      <c r="AZ7" s="119">
        <v>0</v>
      </c>
      <c r="BA7" s="119">
        <v>2712.5</v>
      </c>
      <c r="BB7" s="119">
        <v>0</v>
      </c>
      <c r="BC7" s="119">
        <v>0</v>
      </c>
      <c r="BD7" s="119">
        <v>0</v>
      </c>
      <c r="BE7" s="119">
        <v>0</v>
      </c>
      <c r="BF7" s="119">
        <v>0</v>
      </c>
      <c r="BG7" s="119">
        <v>2325</v>
      </c>
      <c r="BH7" s="119">
        <v>0</v>
      </c>
      <c r="BI7" s="15">
        <f t="shared" si="0"/>
        <v>6587.5</v>
      </c>
      <c r="BJ7" s="15">
        <f t="shared" si="1"/>
        <v>5037.5</v>
      </c>
      <c r="BK7" s="15">
        <f t="shared" si="2"/>
        <v>11625</v>
      </c>
    </row>
    <row r="8" spans="1:63" x14ac:dyDescent="0.35">
      <c r="A8" s="143" t="s">
        <v>1407</v>
      </c>
      <c r="B8" s="64" t="s">
        <v>573</v>
      </c>
      <c r="C8" s="65">
        <v>17</v>
      </c>
      <c r="D8" s="66" t="s">
        <v>23</v>
      </c>
      <c r="E8" s="64" t="s">
        <v>458</v>
      </c>
      <c r="F8" s="64" t="s">
        <v>635</v>
      </c>
      <c r="G8" s="64" t="s">
        <v>655</v>
      </c>
      <c r="H8" s="64" t="s">
        <v>656</v>
      </c>
      <c r="I8" s="64" t="s">
        <v>657</v>
      </c>
      <c r="J8" s="64" t="s">
        <v>658</v>
      </c>
      <c r="K8" s="64" t="s">
        <v>471</v>
      </c>
      <c r="L8" s="64" t="s">
        <v>637</v>
      </c>
      <c r="M8" s="64" t="s">
        <v>650</v>
      </c>
      <c r="N8" s="67">
        <v>1</v>
      </c>
      <c r="O8" s="67">
        <v>1</v>
      </c>
      <c r="P8" s="67">
        <v>1</v>
      </c>
      <c r="Q8" s="67">
        <v>1</v>
      </c>
      <c r="R8" s="67">
        <v>1</v>
      </c>
      <c r="S8" s="67">
        <v>1</v>
      </c>
      <c r="T8" s="67">
        <v>0</v>
      </c>
      <c r="U8" s="67">
        <v>0</v>
      </c>
      <c r="V8" s="67">
        <v>0</v>
      </c>
      <c r="W8" s="63">
        <v>613636.35999999987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613636.35999999987</v>
      </c>
      <c r="AE8" s="148">
        <v>41424</v>
      </c>
      <c r="AF8" s="148">
        <v>46903</v>
      </c>
      <c r="AG8" s="149">
        <v>750000</v>
      </c>
      <c r="AH8" s="98">
        <v>4.25</v>
      </c>
      <c r="AI8" s="98">
        <v>15</v>
      </c>
      <c r="AJ8" s="150">
        <v>7.7499999999999999E-2</v>
      </c>
      <c r="AK8" s="144" t="s">
        <v>651</v>
      </c>
      <c r="AL8" s="144" t="s">
        <v>652</v>
      </c>
      <c r="AM8" s="119">
        <v>0</v>
      </c>
      <c r="AN8" s="119">
        <v>0</v>
      </c>
      <c r="AO8" s="119">
        <v>23778.41</v>
      </c>
      <c r="AP8" s="119">
        <v>0</v>
      </c>
      <c r="AQ8" s="119">
        <v>0</v>
      </c>
      <c r="AR8" s="119">
        <v>0</v>
      </c>
      <c r="AS8" s="119">
        <v>0</v>
      </c>
      <c r="AT8" s="119">
        <v>0</v>
      </c>
      <c r="AU8" s="119">
        <v>21136.36</v>
      </c>
      <c r="AV8" s="119">
        <v>0</v>
      </c>
      <c r="AW8" s="119">
        <v>0</v>
      </c>
      <c r="AX8" s="119">
        <v>0</v>
      </c>
      <c r="AY8" s="119">
        <v>0</v>
      </c>
      <c r="AZ8" s="119">
        <v>0</v>
      </c>
      <c r="BA8" s="119">
        <v>18494.32</v>
      </c>
      <c r="BB8" s="119">
        <v>0</v>
      </c>
      <c r="BC8" s="119">
        <v>0</v>
      </c>
      <c r="BD8" s="119">
        <v>0</v>
      </c>
      <c r="BE8" s="119">
        <v>0</v>
      </c>
      <c r="BF8" s="119">
        <v>0</v>
      </c>
      <c r="BG8" s="119">
        <v>15852.27</v>
      </c>
      <c r="BH8" s="119">
        <v>0</v>
      </c>
      <c r="BI8" s="15">
        <f t="shared" si="0"/>
        <v>44914.770000000004</v>
      </c>
      <c r="BJ8" s="15">
        <f t="shared" si="1"/>
        <v>34346.589999999997</v>
      </c>
      <c r="BK8" s="15">
        <f t="shared" si="2"/>
        <v>79261.36</v>
      </c>
    </row>
    <row r="9" spans="1:63" x14ac:dyDescent="0.35">
      <c r="A9" s="143" t="s">
        <v>1427</v>
      </c>
      <c r="B9" s="64" t="s">
        <v>574</v>
      </c>
      <c r="C9" s="65">
        <v>7</v>
      </c>
      <c r="D9" s="66" t="s">
        <v>23</v>
      </c>
      <c r="E9" s="64" t="s">
        <v>458</v>
      </c>
      <c r="F9" s="64" t="s">
        <v>635</v>
      </c>
      <c r="G9" s="64" t="s">
        <v>655</v>
      </c>
      <c r="H9" s="64" t="s">
        <v>656</v>
      </c>
      <c r="I9" s="64" t="s">
        <v>657</v>
      </c>
      <c r="J9" s="64" t="s">
        <v>658</v>
      </c>
      <c r="K9" s="64" t="s">
        <v>471</v>
      </c>
      <c r="L9" s="64" t="s">
        <v>637</v>
      </c>
      <c r="M9" s="64" t="s">
        <v>650</v>
      </c>
      <c r="N9" s="67">
        <v>1</v>
      </c>
      <c r="O9" s="67">
        <v>1</v>
      </c>
      <c r="P9" s="67">
        <v>1</v>
      </c>
      <c r="Q9" s="67">
        <v>1</v>
      </c>
      <c r="R9" s="67">
        <v>1</v>
      </c>
      <c r="S9" s="67">
        <v>1</v>
      </c>
      <c r="T9" s="67">
        <v>0</v>
      </c>
      <c r="U9" s="67">
        <v>0</v>
      </c>
      <c r="V9" s="67">
        <v>0</v>
      </c>
      <c r="W9" s="63">
        <v>63636.36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63636.36</v>
      </c>
      <c r="AE9" s="148">
        <v>41604</v>
      </c>
      <c r="AF9" s="148">
        <v>47083</v>
      </c>
      <c r="AG9" s="149">
        <v>70000</v>
      </c>
      <c r="AH9" s="98">
        <v>4.7388888888888889</v>
      </c>
      <c r="AI9" s="98">
        <v>15</v>
      </c>
      <c r="AJ9" s="150">
        <v>7.7499999999999999E-2</v>
      </c>
      <c r="AK9" s="144" t="s">
        <v>651</v>
      </c>
      <c r="AL9" s="144" t="s">
        <v>652</v>
      </c>
      <c r="AM9" s="119">
        <v>0</v>
      </c>
      <c r="AN9" s="119">
        <v>0</v>
      </c>
      <c r="AO9" s="119">
        <v>2465.91</v>
      </c>
      <c r="AP9" s="119">
        <v>0</v>
      </c>
      <c r="AQ9" s="119">
        <v>0</v>
      </c>
      <c r="AR9" s="119">
        <v>0</v>
      </c>
      <c r="AS9" s="119">
        <v>0</v>
      </c>
      <c r="AT9" s="119">
        <v>0</v>
      </c>
      <c r="AU9" s="119">
        <v>2219.3200000000002</v>
      </c>
      <c r="AV9" s="119">
        <v>0</v>
      </c>
      <c r="AW9" s="119">
        <v>0</v>
      </c>
      <c r="AX9" s="119">
        <v>0</v>
      </c>
      <c r="AY9" s="119">
        <v>0</v>
      </c>
      <c r="AZ9" s="119">
        <v>0</v>
      </c>
      <c r="BA9" s="119">
        <v>1972.73</v>
      </c>
      <c r="BB9" s="119">
        <v>0</v>
      </c>
      <c r="BC9" s="119">
        <v>0</v>
      </c>
      <c r="BD9" s="119">
        <v>0</v>
      </c>
      <c r="BE9" s="119">
        <v>0</v>
      </c>
      <c r="BF9" s="119">
        <v>0</v>
      </c>
      <c r="BG9" s="119">
        <v>1726.14</v>
      </c>
      <c r="BH9" s="119">
        <v>0</v>
      </c>
      <c r="BI9" s="15">
        <f t="shared" si="0"/>
        <v>4685.2299999999996</v>
      </c>
      <c r="BJ9" s="15">
        <f t="shared" si="1"/>
        <v>3698.87</v>
      </c>
      <c r="BK9" s="15">
        <f t="shared" si="2"/>
        <v>8384.0999999999985</v>
      </c>
    </row>
    <row r="10" spans="1:63" x14ac:dyDescent="0.35">
      <c r="A10" s="143" t="s">
        <v>1428</v>
      </c>
      <c r="B10" s="64" t="s">
        <v>574</v>
      </c>
      <c r="C10" s="65">
        <v>8</v>
      </c>
      <c r="D10" s="66" t="s">
        <v>23</v>
      </c>
      <c r="E10" s="64" t="s">
        <v>458</v>
      </c>
      <c r="F10" s="64" t="s">
        <v>635</v>
      </c>
      <c r="G10" s="64" t="s">
        <v>655</v>
      </c>
      <c r="H10" s="64" t="s">
        <v>656</v>
      </c>
      <c r="I10" s="64" t="s">
        <v>657</v>
      </c>
      <c r="J10" s="64" t="s">
        <v>658</v>
      </c>
      <c r="K10" s="64" t="s">
        <v>471</v>
      </c>
      <c r="L10" s="64" t="s">
        <v>637</v>
      </c>
      <c r="M10" s="64" t="s">
        <v>650</v>
      </c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7">
        <v>1</v>
      </c>
      <c r="T10" s="67">
        <v>0</v>
      </c>
      <c r="U10" s="67">
        <v>0</v>
      </c>
      <c r="V10" s="67">
        <v>0</v>
      </c>
      <c r="W10" s="63">
        <v>90909.09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90909.09</v>
      </c>
      <c r="AE10" s="148">
        <v>41600</v>
      </c>
      <c r="AF10" s="148">
        <v>47079</v>
      </c>
      <c r="AG10" s="149">
        <v>100000</v>
      </c>
      <c r="AH10" s="98">
        <v>4.7277777777777779</v>
      </c>
      <c r="AI10" s="98">
        <v>15</v>
      </c>
      <c r="AJ10" s="150">
        <v>7.7499999999999999E-2</v>
      </c>
      <c r="AK10" s="144" t="s">
        <v>651</v>
      </c>
      <c r="AL10" s="144" t="s">
        <v>652</v>
      </c>
      <c r="AM10" s="119">
        <v>0</v>
      </c>
      <c r="AN10" s="119">
        <v>0</v>
      </c>
      <c r="AO10" s="119">
        <v>3522.73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3170.45</v>
      </c>
      <c r="AV10" s="119">
        <v>0</v>
      </c>
      <c r="AW10" s="119">
        <v>0</v>
      </c>
      <c r="AX10" s="119">
        <v>0</v>
      </c>
      <c r="AY10" s="119">
        <v>0</v>
      </c>
      <c r="AZ10" s="119">
        <v>0</v>
      </c>
      <c r="BA10" s="119">
        <v>2818.18</v>
      </c>
      <c r="BB10" s="119">
        <v>0</v>
      </c>
      <c r="BC10" s="119">
        <v>0</v>
      </c>
      <c r="BD10" s="119">
        <v>0</v>
      </c>
      <c r="BE10" s="119">
        <v>0</v>
      </c>
      <c r="BF10" s="119">
        <v>0</v>
      </c>
      <c r="BG10" s="119">
        <v>2465.91</v>
      </c>
      <c r="BH10" s="119">
        <v>0</v>
      </c>
      <c r="BI10" s="15">
        <f t="shared" si="0"/>
        <v>6693.18</v>
      </c>
      <c r="BJ10" s="15">
        <f t="shared" si="1"/>
        <v>5284.09</v>
      </c>
      <c r="BK10" s="15">
        <f t="shared" si="2"/>
        <v>11977.27</v>
      </c>
    </row>
    <row r="11" spans="1:63" x14ac:dyDescent="0.35">
      <c r="A11" s="143" t="s">
        <v>1429</v>
      </c>
      <c r="B11" s="64" t="s">
        <v>574</v>
      </c>
      <c r="C11" s="65">
        <v>9</v>
      </c>
      <c r="D11" s="66" t="s">
        <v>23</v>
      </c>
      <c r="E11" s="64" t="s">
        <v>458</v>
      </c>
      <c r="F11" s="64" t="s">
        <v>635</v>
      </c>
      <c r="G11" s="64" t="s">
        <v>655</v>
      </c>
      <c r="H11" s="64" t="s">
        <v>656</v>
      </c>
      <c r="I11" s="64" t="s">
        <v>657</v>
      </c>
      <c r="J11" s="64" t="s">
        <v>658</v>
      </c>
      <c r="K11" s="64" t="s">
        <v>471</v>
      </c>
      <c r="L11" s="64" t="s">
        <v>637</v>
      </c>
      <c r="M11" s="64" t="s">
        <v>650</v>
      </c>
      <c r="N11" s="67">
        <v>1</v>
      </c>
      <c r="O11" s="67">
        <v>1</v>
      </c>
      <c r="P11" s="67">
        <v>1</v>
      </c>
      <c r="Q11" s="67">
        <v>1</v>
      </c>
      <c r="R11" s="67">
        <v>1</v>
      </c>
      <c r="S11" s="67">
        <v>1</v>
      </c>
      <c r="T11" s="67">
        <v>0</v>
      </c>
      <c r="U11" s="67">
        <v>0</v>
      </c>
      <c r="V11" s="67">
        <v>0</v>
      </c>
      <c r="W11" s="63">
        <v>363636.36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363636.36</v>
      </c>
      <c r="AE11" s="148">
        <v>41613</v>
      </c>
      <c r="AF11" s="148">
        <v>47092</v>
      </c>
      <c r="AG11" s="149">
        <v>400000</v>
      </c>
      <c r="AH11" s="98">
        <v>4.7638888888888893</v>
      </c>
      <c r="AI11" s="98">
        <v>15</v>
      </c>
      <c r="AJ11" s="150">
        <v>7.7499999999999999E-2</v>
      </c>
      <c r="AK11" s="144" t="s">
        <v>651</v>
      </c>
      <c r="AL11" s="144" t="s">
        <v>652</v>
      </c>
      <c r="AM11" s="119">
        <v>0</v>
      </c>
      <c r="AN11" s="119">
        <v>0</v>
      </c>
      <c r="AO11" s="119">
        <v>0</v>
      </c>
      <c r="AP11" s="119">
        <v>14090.91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119">
        <v>12681.82</v>
      </c>
      <c r="AW11" s="119">
        <v>0</v>
      </c>
      <c r="AX11" s="119">
        <v>0</v>
      </c>
      <c r="AY11" s="119">
        <v>0</v>
      </c>
      <c r="AZ11" s="119">
        <v>0</v>
      </c>
      <c r="BA11" s="119">
        <v>0</v>
      </c>
      <c r="BB11" s="119">
        <v>11272.73</v>
      </c>
      <c r="BC11" s="119">
        <v>0</v>
      </c>
      <c r="BD11" s="119">
        <v>0</v>
      </c>
      <c r="BE11" s="119">
        <v>0</v>
      </c>
      <c r="BF11" s="119">
        <v>0</v>
      </c>
      <c r="BG11" s="119">
        <v>0</v>
      </c>
      <c r="BH11" s="119">
        <v>9863.64</v>
      </c>
      <c r="BI11" s="15">
        <f t="shared" si="0"/>
        <v>26772.73</v>
      </c>
      <c r="BJ11" s="15">
        <f t="shared" si="1"/>
        <v>21136.37</v>
      </c>
      <c r="BK11" s="15">
        <f t="shared" si="2"/>
        <v>47909.1</v>
      </c>
    </row>
    <row r="12" spans="1:63" x14ac:dyDescent="0.35">
      <c r="A12" s="143" t="s">
        <v>1422</v>
      </c>
      <c r="B12" s="64" t="s">
        <v>574</v>
      </c>
      <c r="C12" s="65">
        <v>10</v>
      </c>
      <c r="D12" s="66" t="s">
        <v>23</v>
      </c>
      <c r="E12" s="64" t="s">
        <v>458</v>
      </c>
      <c r="F12" s="64" t="s">
        <v>635</v>
      </c>
      <c r="G12" s="64" t="s">
        <v>655</v>
      </c>
      <c r="H12" s="64" t="s">
        <v>656</v>
      </c>
      <c r="I12" s="64" t="s">
        <v>657</v>
      </c>
      <c r="J12" s="64" t="s">
        <v>658</v>
      </c>
      <c r="K12" s="64" t="s">
        <v>471</v>
      </c>
      <c r="L12" s="64" t="s">
        <v>637</v>
      </c>
      <c r="M12" s="64" t="s">
        <v>650</v>
      </c>
      <c r="N12" s="67">
        <v>1</v>
      </c>
      <c r="O12" s="67">
        <v>1</v>
      </c>
      <c r="P12" s="67">
        <v>1</v>
      </c>
      <c r="Q12" s="67">
        <v>1</v>
      </c>
      <c r="R12" s="67">
        <v>1</v>
      </c>
      <c r="S12" s="67">
        <v>1</v>
      </c>
      <c r="T12" s="67">
        <v>0</v>
      </c>
      <c r="U12" s="67">
        <v>0</v>
      </c>
      <c r="V12" s="67">
        <v>0</v>
      </c>
      <c r="W12" s="63">
        <v>90909.09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90909.09</v>
      </c>
      <c r="AE12" s="148">
        <v>41620</v>
      </c>
      <c r="AF12" s="148">
        <v>47099</v>
      </c>
      <c r="AG12" s="149">
        <v>100000</v>
      </c>
      <c r="AH12" s="98">
        <v>4.7833333333333332</v>
      </c>
      <c r="AI12" s="98">
        <v>15</v>
      </c>
      <c r="AJ12" s="150">
        <v>7.7499999999999999E-2</v>
      </c>
      <c r="AK12" s="144" t="s">
        <v>651</v>
      </c>
      <c r="AL12" s="144" t="s">
        <v>652</v>
      </c>
      <c r="AM12" s="119">
        <v>0</v>
      </c>
      <c r="AN12" s="119">
        <v>0</v>
      </c>
      <c r="AO12" s="119">
        <v>0</v>
      </c>
      <c r="AP12" s="119">
        <v>3522.73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119">
        <v>3170.45</v>
      </c>
      <c r="AW12" s="119">
        <v>0</v>
      </c>
      <c r="AX12" s="119">
        <v>0</v>
      </c>
      <c r="AY12" s="119">
        <v>0</v>
      </c>
      <c r="AZ12" s="119">
        <v>0</v>
      </c>
      <c r="BA12" s="119">
        <v>0</v>
      </c>
      <c r="BB12" s="119">
        <v>2818.18</v>
      </c>
      <c r="BC12" s="119">
        <v>0</v>
      </c>
      <c r="BD12" s="119">
        <v>0</v>
      </c>
      <c r="BE12" s="119">
        <v>0</v>
      </c>
      <c r="BF12" s="119">
        <v>0</v>
      </c>
      <c r="BG12" s="119">
        <v>0</v>
      </c>
      <c r="BH12" s="119">
        <v>2465.91</v>
      </c>
      <c r="BI12" s="15">
        <f t="shared" si="0"/>
        <v>6693.18</v>
      </c>
      <c r="BJ12" s="15">
        <f t="shared" si="1"/>
        <v>5284.09</v>
      </c>
      <c r="BK12" s="15">
        <f t="shared" si="2"/>
        <v>11977.27</v>
      </c>
    </row>
    <row r="13" spans="1:63" x14ac:dyDescent="0.35">
      <c r="A13" s="143" t="s">
        <v>1437</v>
      </c>
      <c r="B13" s="64" t="s">
        <v>575</v>
      </c>
      <c r="C13" s="65">
        <v>40</v>
      </c>
      <c r="D13" s="66" t="s">
        <v>23</v>
      </c>
      <c r="E13" s="64" t="s">
        <v>458</v>
      </c>
      <c r="F13" s="64" t="s">
        <v>635</v>
      </c>
      <c r="G13" s="64" t="s">
        <v>655</v>
      </c>
      <c r="H13" s="64" t="s">
        <v>656</v>
      </c>
      <c r="I13" s="64" t="s">
        <v>657</v>
      </c>
      <c r="J13" s="64" t="s">
        <v>658</v>
      </c>
      <c r="K13" s="64" t="s">
        <v>471</v>
      </c>
      <c r="L13" s="64" t="s">
        <v>637</v>
      </c>
      <c r="M13" s="64" t="s">
        <v>650</v>
      </c>
      <c r="N13" s="67">
        <v>1</v>
      </c>
      <c r="O13" s="67">
        <v>1</v>
      </c>
      <c r="P13" s="67">
        <v>1</v>
      </c>
      <c r="Q13" s="67">
        <v>1</v>
      </c>
      <c r="R13" s="67">
        <v>1</v>
      </c>
      <c r="S13" s="67">
        <v>1</v>
      </c>
      <c r="T13" s="67">
        <v>0</v>
      </c>
      <c r="U13" s="67">
        <v>0</v>
      </c>
      <c r="V13" s="67">
        <v>0</v>
      </c>
      <c r="W13" s="63">
        <v>44916.67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44916.67</v>
      </c>
      <c r="AE13" s="148">
        <v>41780</v>
      </c>
      <c r="AF13" s="148">
        <v>47259</v>
      </c>
      <c r="AG13" s="149">
        <v>49000</v>
      </c>
      <c r="AH13" s="98">
        <v>5.2249999999999996</v>
      </c>
      <c r="AI13" s="98">
        <v>15</v>
      </c>
      <c r="AJ13" s="150">
        <v>7.6999999999999999E-2</v>
      </c>
      <c r="AK13" s="144" t="s">
        <v>651</v>
      </c>
      <c r="AL13" s="144" t="s">
        <v>652</v>
      </c>
      <c r="AM13" s="119">
        <v>0</v>
      </c>
      <c r="AN13" s="119">
        <v>0</v>
      </c>
      <c r="AO13" s="119">
        <v>1729.29</v>
      </c>
      <c r="AP13" s="119">
        <v>0</v>
      </c>
      <c r="AQ13" s="119">
        <v>0</v>
      </c>
      <c r="AR13" s="119">
        <v>0</v>
      </c>
      <c r="AS13" s="119">
        <v>0</v>
      </c>
      <c r="AT13" s="119">
        <v>0</v>
      </c>
      <c r="AU13" s="119">
        <v>1572.08</v>
      </c>
      <c r="AV13" s="119">
        <v>0</v>
      </c>
      <c r="AW13" s="119">
        <v>0</v>
      </c>
      <c r="AX13" s="119">
        <v>0</v>
      </c>
      <c r="AY13" s="119">
        <v>0</v>
      </c>
      <c r="AZ13" s="119">
        <v>0</v>
      </c>
      <c r="BA13" s="119">
        <v>1414.88</v>
      </c>
      <c r="BB13" s="119">
        <v>0</v>
      </c>
      <c r="BC13" s="119">
        <v>0</v>
      </c>
      <c r="BD13" s="119">
        <v>0</v>
      </c>
      <c r="BE13" s="119">
        <v>0</v>
      </c>
      <c r="BF13" s="119">
        <v>0</v>
      </c>
      <c r="BG13" s="119">
        <v>1257.67</v>
      </c>
      <c r="BH13" s="119">
        <v>0</v>
      </c>
      <c r="BI13" s="15">
        <f t="shared" si="0"/>
        <v>3301.37</v>
      </c>
      <c r="BJ13" s="15">
        <f t="shared" si="1"/>
        <v>2672.55</v>
      </c>
      <c r="BK13" s="15">
        <f t="shared" si="2"/>
        <v>5973.92</v>
      </c>
    </row>
    <row r="14" spans="1:63" x14ac:dyDescent="0.35">
      <c r="A14" s="143" t="s">
        <v>1438</v>
      </c>
      <c r="B14" s="64" t="s">
        <v>575</v>
      </c>
      <c r="C14" s="65">
        <v>41</v>
      </c>
      <c r="D14" s="66" t="s">
        <v>23</v>
      </c>
      <c r="E14" s="64" t="s">
        <v>458</v>
      </c>
      <c r="F14" s="64" t="s">
        <v>635</v>
      </c>
      <c r="G14" s="64" t="s">
        <v>655</v>
      </c>
      <c r="H14" s="64" t="s">
        <v>656</v>
      </c>
      <c r="I14" s="64" t="s">
        <v>657</v>
      </c>
      <c r="J14" s="64" t="s">
        <v>658</v>
      </c>
      <c r="K14" s="64" t="s">
        <v>471</v>
      </c>
      <c r="L14" s="64" t="s">
        <v>637</v>
      </c>
      <c r="M14" s="64" t="s">
        <v>650</v>
      </c>
      <c r="N14" s="67">
        <v>1</v>
      </c>
      <c r="O14" s="67">
        <v>1</v>
      </c>
      <c r="P14" s="67">
        <v>1</v>
      </c>
      <c r="Q14" s="67">
        <v>1</v>
      </c>
      <c r="R14" s="67">
        <v>1</v>
      </c>
      <c r="S14" s="67">
        <v>1</v>
      </c>
      <c r="T14" s="67">
        <v>0</v>
      </c>
      <c r="U14" s="67">
        <v>0</v>
      </c>
      <c r="V14" s="67">
        <v>0</v>
      </c>
      <c r="W14" s="63">
        <v>113666.67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113666.67</v>
      </c>
      <c r="AE14" s="148">
        <v>41781</v>
      </c>
      <c r="AF14" s="148">
        <v>47260</v>
      </c>
      <c r="AG14" s="149">
        <v>124000</v>
      </c>
      <c r="AH14" s="98">
        <v>5.2277777777777779</v>
      </c>
      <c r="AI14" s="98">
        <v>15</v>
      </c>
      <c r="AJ14" s="150">
        <v>7.6999999999999999E-2</v>
      </c>
      <c r="AK14" s="144" t="s">
        <v>651</v>
      </c>
      <c r="AL14" s="144" t="s">
        <v>652</v>
      </c>
      <c r="AM14" s="119">
        <v>0</v>
      </c>
      <c r="AN14" s="119">
        <v>0</v>
      </c>
      <c r="AO14" s="119">
        <v>4376.17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3978.33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3580.5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3182.67</v>
      </c>
      <c r="BH14" s="119">
        <v>0</v>
      </c>
      <c r="BI14" s="15">
        <f t="shared" si="0"/>
        <v>8354.5</v>
      </c>
      <c r="BJ14" s="15">
        <f t="shared" si="1"/>
        <v>6763.17</v>
      </c>
      <c r="BK14" s="15">
        <f t="shared" si="2"/>
        <v>15117.67</v>
      </c>
    </row>
    <row r="15" spans="1:63" x14ac:dyDescent="0.35">
      <c r="A15" s="143" t="s">
        <v>1440</v>
      </c>
      <c r="B15" s="64" t="s">
        <v>575</v>
      </c>
      <c r="C15" s="65">
        <v>47</v>
      </c>
      <c r="D15" s="66" t="s">
        <v>23</v>
      </c>
      <c r="E15" s="64" t="s">
        <v>458</v>
      </c>
      <c r="F15" s="64" t="s">
        <v>635</v>
      </c>
      <c r="G15" s="64" t="s">
        <v>655</v>
      </c>
      <c r="H15" s="64" t="s">
        <v>656</v>
      </c>
      <c r="I15" s="64" t="s">
        <v>657</v>
      </c>
      <c r="J15" s="64" t="s">
        <v>658</v>
      </c>
      <c r="K15" s="64" t="s">
        <v>471</v>
      </c>
      <c r="L15" s="64" t="s">
        <v>637</v>
      </c>
      <c r="M15" s="64" t="s">
        <v>650</v>
      </c>
      <c r="N15" s="67">
        <v>1</v>
      </c>
      <c r="O15" s="67">
        <v>1</v>
      </c>
      <c r="P15" s="67">
        <v>1</v>
      </c>
      <c r="Q15" s="67">
        <v>1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3">
        <v>4583.33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4583.33</v>
      </c>
      <c r="AE15" s="148">
        <v>41789</v>
      </c>
      <c r="AF15" s="148">
        <v>47268</v>
      </c>
      <c r="AG15" s="149">
        <v>5000</v>
      </c>
      <c r="AH15" s="98">
        <v>5.25</v>
      </c>
      <c r="AI15" s="98">
        <v>15</v>
      </c>
      <c r="AJ15" s="150">
        <v>7.6999999999999999E-2</v>
      </c>
      <c r="AK15" s="144" t="s">
        <v>651</v>
      </c>
      <c r="AL15" s="144" t="s">
        <v>652</v>
      </c>
      <c r="AM15" s="119">
        <v>0</v>
      </c>
      <c r="AN15" s="119">
        <v>0</v>
      </c>
      <c r="AO15" s="119">
        <v>176.46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160.41999999999999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144.37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128.33000000000001</v>
      </c>
      <c r="BH15" s="119">
        <v>0</v>
      </c>
      <c r="BI15" s="15">
        <f t="shared" si="0"/>
        <v>336.88</v>
      </c>
      <c r="BJ15" s="15">
        <f t="shared" si="1"/>
        <v>272.70000000000005</v>
      </c>
      <c r="BK15" s="15">
        <f t="shared" si="2"/>
        <v>609.58000000000004</v>
      </c>
    </row>
    <row r="16" spans="1:63" x14ac:dyDescent="0.35">
      <c r="A16" s="143" t="s">
        <v>1442</v>
      </c>
      <c r="B16" s="64" t="s">
        <v>575</v>
      </c>
      <c r="C16" s="65">
        <v>50</v>
      </c>
      <c r="D16" s="66" t="s">
        <v>23</v>
      </c>
      <c r="E16" s="64" t="s">
        <v>458</v>
      </c>
      <c r="F16" s="64" t="s">
        <v>635</v>
      </c>
      <c r="G16" s="64" t="s">
        <v>655</v>
      </c>
      <c r="H16" s="64" t="s">
        <v>656</v>
      </c>
      <c r="I16" s="64" t="s">
        <v>657</v>
      </c>
      <c r="J16" s="64" t="s">
        <v>658</v>
      </c>
      <c r="K16" s="64" t="s">
        <v>471</v>
      </c>
      <c r="L16" s="64" t="s">
        <v>637</v>
      </c>
      <c r="M16" s="64" t="s">
        <v>650</v>
      </c>
      <c r="N16" s="67">
        <v>1</v>
      </c>
      <c r="O16" s="67">
        <v>1</v>
      </c>
      <c r="P16" s="67">
        <v>1</v>
      </c>
      <c r="Q16" s="67">
        <v>1</v>
      </c>
      <c r="R16" s="67">
        <v>1</v>
      </c>
      <c r="S16" s="67">
        <v>1</v>
      </c>
      <c r="T16" s="67">
        <v>0</v>
      </c>
      <c r="U16" s="67">
        <v>0</v>
      </c>
      <c r="V16" s="67">
        <v>0</v>
      </c>
      <c r="W16" s="63">
        <v>24750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24750</v>
      </c>
      <c r="AE16" s="148">
        <v>41795</v>
      </c>
      <c r="AF16" s="148">
        <v>47274</v>
      </c>
      <c r="AG16" s="149">
        <v>27000</v>
      </c>
      <c r="AH16" s="98">
        <v>5.2638888888888893</v>
      </c>
      <c r="AI16" s="98">
        <v>15</v>
      </c>
      <c r="AJ16" s="150">
        <v>7.6999999999999999E-2</v>
      </c>
      <c r="AK16" s="144" t="s">
        <v>651</v>
      </c>
      <c r="AL16" s="144" t="s">
        <v>652</v>
      </c>
      <c r="AM16" s="119">
        <v>0</v>
      </c>
      <c r="AN16" s="119">
        <v>0</v>
      </c>
      <c r="AO16" s="119">
        <v>0</v>
      </c>
      <c r="AP16" s="119">
        <v>952.88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866.25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779.63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693</v>
      </c>
      <c r="BI16" s="15">
        <f t="shared" si="0"/>
        <v>1819.13</v>
      </c>
      <c r="BJ16" s="15">
        <f t="shared" si="1"/>
        <v>1472.63</v>
      </c>
      <c r="BK16" s="15">
        <f t="shared" si="2"/>
        <v>3291.76</v>
      </c>
    </row>
    <row r="17" spans="1:63" x14ac:dyDescent="0.35">
      <c r="A17" s="143" t="s">
        <v>1443</v>
      </c>
      <c r="B17" s="64" t="s">
        <v>575</v>
      </c>
      <c r="C17" s="65">
        <v>56</v>
      </c>
      <c r="D17" s="66" t="s">
        <v>23</v>
      </c>
      <c r="E17" s="64" t="s">
        <v>458</v>
      </c>
      <c r="F17" s="64" t="s">
        <v>635</v>
      </c>
      <c r="G17" s="64" t="s">
        <v>655</v>
      </c>
      <c r="H17" s="64" t="s">
        <v>656</v>
      </c>
      <c r="I17" s="64" t="s">
        <v>657</v>
      </c>
      <c r="J17" s="64" t="s">
        <v>658</v>
      </c>
      <c r="K17" s="64" t="s">
        <v>471</v>
      </c>
      <c r="L17" s="64" t="s">
        <v>637</v>
      </c>
      <c r="M17" s="64" t="s">
        <v>650</v>
      </c>
      <c r="N17" s="67">
        <v>1</v>
      </c>
      <c r="O17" s="67">
        <v>1</v>
      </c>
      <c r="P17" s="67">
        <v>1</v>
      </c>
      <c r="Q17" s="67">
        <v>1</v>
      </c>
      <c r="R17" s="67">
        <v>1</v>
      </c>
      <c r="S17" s="67">
        <v>1</v>
      </c>
      <c r="T17" s="67">
        <v>0</v>
      </c>
      <c r="U17" s="67">
        <v>0</v>
      </c>
      <c r="V17" s="67">
        <v>0</v>
      </c>
      <c r="W17" s="63">
        <v>18333.330000000002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18333.330000000002</v>
      </c>
      <c r="AE17" s="148">
        <v>41814</v>
      </c>
      <c r="AF17" s="148">
        <v>47293</v>
      </c>
      <c r="AG17" s="149">
        <v>20000</v>
      </c>
      <c r="AH17" s="98">
        <v>5.3166666666666664</v>
      </c>
      <c r="AI17" s="98">
        <v>15</v>
      </c>
      <c r="AJ17" s="150">
        <v>7.6999999999999999E-2</v>
      </c>
      <c r="AK17" s="144" t="s">
        <v>651</v>
      </c>
      <c r="AL17" s="144" t="s">
        <v>652</v>
      </c>
      <c r="AM17" s="119">
        <v>0</v>
      </c>
      <c r="AN17" s="119">
        <v>0</v>
      </c>
      <c r="AO17" s="119">
        <v>0</v>
      </c>
      <c r="AP17" s="119">
        <v>705.83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641.66999999999996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577.5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513.33000000000004</v>
      </c>
      <c r="BI17" s="15">
        <f t="shared" si="0"/>
        <v>1347.5</v>
      </c>
      <c r="BJ17" s="15">
        <f t="shared" si="1"/>
        <v>1090.83</v>
      </c>
      <c r="BK17" s="15">
        <f t="shared" si="2"/>
        <v>2438.33</v>
      </c>
    </row>
    <row r="18" spans="1:63" x14ac:dyDescent="0.35">
      <c r="A18" s="143" t="s">
        <v>1482</v>
      </c>
      <c r="B18" s="64" t="s">
        <v>575</v>
      </c>
      <c r="C18" s="65">
        <v>64</v>
      </c>
      <c r="D18" s="66" t="s">
        <v>23</v>
      </c>
      <c r="E18" s="64" t="s">
        <v>458</v>
      </c>
      <c r="F18" s="64" t="s">
        <v>635</v>
      </c>
      <c r="G18" s="64" t="s">
        <v>655</v>
      </c>
      <c r="H18" s="64" t="s">
        <v>656</v>
      </c>
      <c r="I18" s="64" t="s">
        <v>657</v>
      </c>
      <c r="J18" s="64" t="s">
        <v>658</v>
      </c>
      <c r="K18" s="64" t="s">
        <v>471</v>
      </c>
      <c r="L18" s="64" t="s">
        <v>637</v>
      </c>
      <c r="M18" s="64" t="s">
        <v>650</v>
      </c>
      <c r="N18" s="67">
        <v>1</v>
      </c>
      <c r="O18" s="67">
        <v>1</v>
      </c>
      <c r="P18" s="67">
        <v>1</v>
      </c>
      <c r="Q18" s="67">
        <v>1</v>
      </c>
      <c r="R18" s="67">
        <v>1</v>
      </c>
      <c r="S18" s="67">
        <v>1</v>
      </c>
      <c r="T18" s="67">
        <v>0</v>
      </c>
      <c r="U18" s="67">
        <v>0</v>
      </c>
      <c r="V18" s="67">
        <v>0</v>
      </c>
      <c r="W18" s="63">
        <v>65000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65000</v>
      </c>
      <c r="AE18" s="148">
        <v>41963</v>
      </c>
      <c r="AF18" s="148">
        <v>49268</v>
      </c>
      <c r="AG18" s="149">
        <v>65000</v>
      </c>
      <c r="AH18" s="98">
        <v>10.722222222222221</v>
      </c>
      <c r="AI18" s="98">
        <v>20</v>
      </c>
      <c r="AJ18" s="150">
        <v>8.4500000000000006E-2</v>
      </c>
      <c r="AK18" s="144" t="s">
        <v>651</v>
      </c>
      <c r="AL18" s="144" t="s">
        <v>652</v>
      </c>
      <c r="AM18" s="119">
        <v>0</v>
      </c>
      <c r="AN18" s="119">
        <v>0</v>
      </c>
      <c r="AO18" s="119">
        <v>2746.25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2746.25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2746.25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2608.94</v>
      </c>
      <c r="BH18" s="119">
        <v>0</v>
      </c>
      <c r="BI18" s="15">
        <f t="shared" si="0"/>
        <v>5492.5</v>
      </c>
      <c r="BJ18" s="15">
        <f t="shared" si="1"/>
        <v>5355.1900000000005</v>
      </c>
      <c r="BK18" s="15">
        <f t="shared" si="2"/>
        <v>10847.69</v>
      </c>
    </row>
    <row r="19" spans="1:63" x14ac:dyDescent="0.35">
      <c r="A19" s="143" t="s">
        <v>1483</v>
      </c>
      <c r="B19" s="64" t="s">
        <v>575</v>
      </c>
      <c r="C19" s="65">
        <v>65</v>
      </c>
      <c r="D19" s="66" t="s">
        <v>23</v>
      </c>
      <c r="E19" s="64" t="s">
        <v>458</v>
      </c>
      <c r="F19" s="64" t="s">
        <v>635</v>
      </c>
      <c r="G19" s="64" t="s">
        <v>655</v>
      </c>
      <c r="H19" s="64" t="s">
        <v>656</v>
      </c>
      <c r="I19" s="64" t="s">
        <v>657</v>
      </c>
      <c r="J19" s="64" t="s">
        <v>658</v>
      </c>
      <c r="K19" s="64" t="s">
        <v>471</v>
      </c>
      <c r="L19" s="64" t="s">
        <v>637</v>
      </c>
      <c r="M19" s="64" t="s">
        <v>650</v>
      </c>
      <c r="N19" s="67">
        <v>1</v>
      </c>
      <c r="O19" s="67">
        <v>1</v>
      </c>
      <c r="P19" s="67">
        <v>1</v>
      </c>
      <c r="Q19" s="67">
        <v>1</v>
      </c>
      <c r="R19" s="67">
        <v>1</v>
      </c>
      <c r="S19" s="67">
        <v>1</v>
      </c>
      <c r="T19" s="67">
        <v>0</v>
      </c>
      <c r="U19" s="67">
        <v>0</v>
      </c>
      <c r="V19" s="67">
        <v>0</v>
      </c>
      <c r="W19" s="63">
        <v>120000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120000</v>
      </c>
      <c r="AE19" s="148">
        <v>41967</v>
      </c>
      <c r="AF19" s="148">
        <v>49272</v>
      </c>
      <c r="AG19" s="149">
        <v>120000</v>
      </c>
      <c r="AH19" s="98">
        <v>10.733333333333333</v>
      </c>
      <c r="AI19" s="98">
        <v>20</v>
      </c>
      <c r="AJ19" s="150">
        <v>8.4500000000000006E-2</v>
      </c>
      <c r="AK19" s="144" t="s">
        <v>651</v>
      </c>
      <c r="AL19" s="144" t="s">
        <v>652</v>
      </c>
      <c r="AM19" s="119">
        <v>0</v>
      </c>
      <c r="AN19" s="119">
        <v>0</v>
      </c>
      <c r="AO19" s="119">
        <v>5070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5070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5070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4816.5</v>
      </c>
      <c r="BH19" s="119">
        <v>0</v>
      </c>
      <c r="BI19" s="15">
        <f t="shared" si="0"/>
        <v>10140</v>
      </c>
      <c r="BJ19" s="15">
        <f t="shared" si="1"/>
        <v>9886.5</v>
      </c>
      <c r="BK19" s="15">
        <f t="shared" si="2"/>
        <v>20026.5</v>
      </c>
    </row>
    <row r="20" spans="1:63" x14ac:dyDescent="0.35">
      <c r="A20" s="143" t="s">
        <v>1484</v>
      </c>
      <c r="B20" s="64" t="s">
        <v>575</v>
      </c>
      <c r="C20" s="65">
        <v>66</v>
      </c>
      <c r="D20" s="66" t="s">
        <v>23</v>
      </c>
      <c r="E20" s="64" t="s">
        <v>458</v>
      </c>
      <c r="F20" s="64" t="s">
        <v>635</v>
      </c>
      <c r="G20" s="64" t="s">
        <v>655</v>
      </c>
      <c r="H20" s="64" t="s">
        <v>656</v>
      </c>
      <c r="I20" s="64" t="s">
        <v>657</v>
      </c>
      <c r="J20" s="64" t="s">
        <v>658</v>
      </c>
      <c r="K20" s="64" t="s">
        <v>471</v>
      </c>
      <c r="L20" s="64" t="s">
        <v>637</v>
      </c>
      <c r="M20" s="64" t="s">
        <v>650</v>
      </c>
      <c r="N20" s="67">
        <v>1</v>
      </c>
      <c r="O20" s="67">
        <v>1</v>
      </c>
      <c r="P20" s="67">
        <v>1</v>
      </c>
      <c r="Q20" s="67">
        <v>1</v>
      </c>
      <c r="R20" s="67">
        <v>1</v>
      </c>
      <c r="S20" s="67">
        <v>1</v>
      </c>
      <c r="T20" s="67">
        <v>0</v>
      </c>
      <c r="U20" s="67">
        <v>0</v>
      </c>
      <c r="V20" s="67">
        <v>0</v>
      </c>
      <c r="W20" s="63">
        <v>15000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15000</v>
      </c>
      <c r="AE20" s="148">
        <v>41970</v>
      </c>
      <c r="AF20" s="148">
        <v>49275</v>
      </c>
      <c r="AG20" s="149">
        <v>15000</v>
      </c>
      <c r="AH20" s="98">
        <v>10.741666666666667</v>
      </c>
      <c r="AI20" s="98">
        <v>20</v>
      </c>
      <c r="AJ20" s="150">
        <v>8.4500000000000006E-2</v>
      </c>
      <c r="AK20" s="144" t="s">
        <v>651</v>
      </c>
      <c r="AL20" s="144" t="s">
        <v>652</v>
      </c>
      <c r="AM20" s="119">
        <v>0</v>
      </c>
      <c r="AN20" s="119">
        <v>0</v>
      </c>
      <c r="AO20" s="119">
        <v>633.75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633.75</v>
      </c>
      <c r="AV20" s="119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633.75</v>
      </c>
      <c r="BB20" s="119">
        <v>0</v>
      </c>
      <c r="BC20" s="119">
        <v>0</v>
      </c>
      <c r="BD20" s="119">
        <v>0</v>
      </c>
      <c r="BE20" s="119">
        <v>0</v>
      </c>
      <c r="BF20" s="119">
        <v>0</v>
      </c>
      <c r="BG20" s="119">
        <v>602.05999999999995</v>
      </c>
      <c r="BH20" s="119">
        <v>0</v>
      </c>
      <c r="BI20" s="15">
        <f t="shared" si="0"/>
        <v>1267.5</v>
      </c>
      <c r="BJ20" s="15">
        <f t="shared" si="1"/>
        <v>1235.81</v>
      </c>
      <c r="BK20" s="15">
        <f t="shared" si="2"/>
        <v>2503.31</v>
      </c>
    </row>
    <row r="21" spans="1:63" x14ac:dyDescent="0.35">
      <c r="A21" s="143" t="s">
        <v>1485</v>
      </c>
      <c r="B21" s="64" t="s">
        <v>575</v>
      </c>
      <c r="C21" s="65">
        <v>70</v>
      </c>
      <c r="D21" s="66" t="s">
        <v>23</v>
      </c>
      <c r="E21" s="64" t="s">
        <v>458</v>
      </c>
      <c r="F21" s="64" t="s">
        <v>635</v>
      </c>
      <c r="G21" s="64" t="s">
        <v>655</v>
      </c>
      <c r="H21" s="64" t="s">
        <v>656</v>
      </c>
      <c r="I21" s="64" t="s">
        <v>657</v>
      </c>
      <c r="J21" s="64" t="s">
        <v>658</v>
      </c>
      <c r="K21" s="64" t="s">
        <v>471</v>
      </c>
      <c r="L21" s="64" t="s">
        <v>637</v>
      </c>
      <c r="M21" s="64" t="s">
        <v>650</v>
      </c>
      <c r="N21" s="67">
        <v>1</v>
      </c>
      <c r="O21" s="67">
        <v>1</v>
      </c>
      <c r="P21" s="67">
        <v>1</v>
      </c>
      <c r="Q21" s="67">
        <v>1</v>
      </c>
      <c r="R21" s="67">
        <v>1</v>
      </c>
      <c r="S21" s="67">
        <v>1</v>
      </c>
      <c r="T21" s="67">
        <v>0</v>
      </c>
      <c r="U21" s="67">
        <v>0</v>
      </c>
      <c r="V21" s="67">
        <v>0</v>
      </c>
      <c r="W21" s="63">
        <v>50000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50000</v>
      </c>
      <c r="AE21" s="148">
        <v>41997</v>
      </c>
      <c r="AF21" s="148">
        <v>49302</v>
      </c>
      <c r="AG21" s="149">
        <v>50000</v>
      </c>
      <c r="AH21" s="98">
        <v>10.816666666666666</v>
      </c>
      <c r="AI21" s="98">
        <v>20</v>
      </c>
      <c r="AJ21" s="150">
        <v>8.4500000000000006E-2</v>
      </c>
      <c r="AK21" s="144" t="s">
        <v>651</v>
      </c>
      <c r="AL21" s="144" t="s">
        <v>652</v>
      </c>
      <c r="AM21" s="119">
        <v>0</v>
      </c>
      <c r="AN21" s="119">
        <v>0</v>
      </c>
      <c r="AO21" s="119">
        <v>0</v>
      </c>
      <c r="AP21" s="119">
        <v>2112.5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119">
        <v>2112.5</v>
      </c>
      <c r="AW21" s="119">
        <v>0</v>
      </c>
      <c r="AX21" s="119">
        <v>0</v>
      </c>
      <c r="AY21" s="119">
        <v>0</v>
      </c>
      <c r="AZ21" s="119">
        <v>0</v>
      </c>
      <c r="BA21" s="119">
        <v>0</v>
      </c>
      <c r="BB21" s="119">
        <v>2112.5</v>
      </c>
      <c r="BC21" s="119">
        <v>0</v>
      </c>
      <c r="BD21" s="119">
        <v>0</v>
      </c>
      <c r="BE21" s="119">
        <v>0</v>
      </c>
      <c r="BF21" s="119">
        <v>0</v>
      </c>
      <c r="BG21" s="119">
        <v>0</v>
      </c>
      <c r="BH21" s="119">
        <v>2006.88</v>
      </c>
      <c r="BI21" s="15">
        <f t="shared" si="0"/>
        <v>4225</v>
      </c>
      <c r="BJ21" s="15">
        <f t="shared" si="1"/>
        <v>4119.38</v>
      </c>
      <c r="BK21" s="15">
        <f t="shared" si="2"/>
        <v>8344.380000000001</v>
      </c>
    </row>
    <row r="22" spans="1:63" x14ac:dyDescent="0.35">
      <c r="A22" s="143" t="s">
        <v>1486</v>
      </c>
      <c r="B22" s="64" t="s">
        <v>576</v>
      </c>
      <c r="C22" s="65">
        <v>50</v>
      </c>
      <c r="D22" s="66" t="s">
        <v>23</v>
      </c>
      <c r="E22" s="64" t="s">
        <v>458</v>
      </c>
      <c r="F22" s="64" t="s">
        <v>635</v>
      </c>
      <c r="G22" s="64" t="s">
        <v>655</v>
      </c>
      <c r="H22" s="64" t="s">
        <v>656</v>
      </c>
      <c r="I22" s="64" t="s">
        <v>657</v>
      </c>
      <c r="J22" s="64" t="s">
        <v>658</v>
      </c>
      <c r="K22" s="64" t="s">
        <v>471</v>
      </c>
      <c r="L22" s="64" t="s">
        <v>637</v>
      </c>
      <c r="M22" s="64" t="s">
        <v>650</v>
      </c>
      <c r="N22" s="67">
        <v>1</v>
      </c>
      <c r="O22" s="67">
        <v>1</v>
      </c>
      <c r="P22" s="67">
        <v>1</v>
      </c>
      <c r="Q22" s="67">
        <v>1</v>
      </c>
      <c r="R22" s="67">
        <v>1</v>
      </c>
      <c r="S22" s="67">
        <v>1</v>
      </c>
      <c r="T22" s="67">
        <v>0</v>
      </c>
      <c r="U22" s="67">
        <v>0</v>
      </c>
      <c r="V22" s="67">
        <v>0</v>
      </c>
      <c r="W22" s="63">
        <v>1425000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1425000</v>
      </c>
      <c r="AE22" s="148">
        <v>41992</v>
      </c>
      <c r="AF22" s="148">
        <v>49297</v>
      </c>
      <c r="AG22" s="149">
        <v>1425000</v>
      </c>
      <c r="AH22" s="98">
        <v>10.802777777777777</v>
      </c>
      <c r="AI22" s="98">
        <v>20</v>
      </c>
      <c r="AJ22" s="150">
        <v>8.4500000000000006E-2</v>
      </c>
      <c r="AK22" s="144" t="s">
        <v>651</v>
      </c>
      <c r="AL22" s="144" t="s">
        <v>652</v>
      </c>
      <c r="AM22" s="119">
        <v>0</v>
      </c>
      <c r="AN22" s="119">
        <v>0</v>
      </c>
      <c r="AO22" s="119">
        <v>0</v>
      </c>
      <c r="AP22" s="119">
        <v>60206.25</v>
      </c>
      <c r="AQ22" s="119">
        <v>0</v>
      </c>
      <c r="AR22" s="119">
        <v>0</v>
      </c>
      <c r="AS22" s="119">
        <v>0</v>
      </c>
      <c r="AT22" s="119">
        <v>0</v>
      </c>
      <c r="AU22" s="119">
        <v>0</v>
      </c>
      <c r="AV22" s="119">
        <v>60206.25</v>
      </c>
      <c r="AW22" s="119">
        <v>0</v>
      </c>
      <c r="AX22" s="119">
        <v>0</v>
      </c>
      <c r="AY22" s="119">
        <v>0</v>
      </c>
      <c r="AZ22" s="119">
        <v>0</v>
      </c>
      <c r="BA22" s="119">
        <v>0</v>
      </c>
      <c r="BB22" s="119">
        <v>60206.25</v>
      </c>
      <c r="BC22" s="119">
        <v>0</v>
      </c>
      <c r="BD22" s="119">
        <v>0</v>
      </c>
      <c r="BE22" s="119">
        <v>0</v>
      </c>
      <c r="BF22" s="119">
        <v>0</v>
      </c>
      <c r="BG22" s="119">
        <v>0</v>
      </c>
      <c r="BH22" s="119">
        <v>57195.94</v>
      </c>
      <c r="BI22" s="15">
        <f t="shared" si="0"/>
        <v>120412.5</v>
      </c>
      <c r="BJ22" s="15">
        <f t="shared" si="1"/>
        <v>117402.19</v>
      </c>
      <c r="BK22" s="15">
        <f t="shared" si="2"/>
        <v>237814.69</v>
      </c>
    </row>
    <row r="23" spans="1:63" x14ac:dyDescent="0.35">
      <c r="A23" s="143" t="s">
        <v>1487</v>
      </c>
      <c r="B23" s="64" t="s">
        <v>578</v>
      </c>
      <c r="C23" s="65">
        <v>19</v>
      </c>
      <c r="D23" s="66" t="s">
        <v>23</v>
      </c>
      <c r="E23" s="64" t="s">
        <v>458</v>
      </c>
      <c r="F23" s="64" t="s">
        <v>635</v>
      </c>
      <c r="G23" s="64" t="s">
        <v>655</v>
      </c>
      <c r="H23" s="64" t="s">
        <v>656</v>
      </c>
      <c r="I23" s="64" t="s">
        <v>657</v>
      </c>
      <c r="J23" s="64" t="s">
        <v>658</v>
      </c>
      <c r="K23" s="64" t="s">
        <v>471</v>
      </c>
      <c r="L23" s="64" t="s">
        <v>637</v>
      </c>
      <c r="M23" s="64" t="s">
        <v>650</v>
      </c>
      <c r="N23" s="67">
        <v>1</v>
      </c>
      <c r="O23" s="67">
        <v>1</v>
      </c>
      <c r="P23" s="67">
        <v>1</v>
      </c>
      <c r="Q23" s="67">
        <v>1</v>
      </c>
      <c r="R23" s="67">
        <v>1</v>
      </c>
      <c r="S23" s="67">
        <v>1</v>
      </c>
      <c r="T23" s="67">
        <v>0</v>
      </c>
      <c r="U23" s="67">
        <v>0</v>
      </c>
      <c r="V23" s="67">
        <v>0</v>
      </c>
      <c r="W23" s="63">
        <v>302000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302000</v>
      </c>
      <c r="AE23" s="148">
        <v>42215</v>
      </c>
      <c r="AF23" s="148">
        <v>49520</v>
      </c>
      <c r="AG23" s="149">
        <v>302000</v>
      </c>
      <c r="AH23" s="98">
        <v>11.416666666666666</v>
      </c>
      <c r="AI23" s="98">
        <v>20</v>
      </c>
      <c r="AJ23" s="150">
        <v>8.4500000000000006E-2</v>
      </c>
      <c r="AK23" s="144" t="s">
        <v>651</v>
      </c>
      <c r="AL23" s="144" t="s">
        <v>652</v>
      </c>
      <c r="AM23" s="119">
        <v>0</v>
      </c>
      <c r="AN23" s="119">
        <v>0</v>
      </c>
      <c r="AO23" s="119">
        <v>0</v>
      </c>
      <c r="AP23" s="119">
        <v>0</v>
      </c>
      <c r="AQ23" s="119">
        <v>12759.5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12759.5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12759.5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5">
        <f t="shared" si="0"/>
        <v>12759.5</v>
      </c>
      <c r="BJ23" s="15">
        <f t="shared" si="1"/>
        <v>25519</v>
      </c>
      <c r="BK23" s="15">
        <f t="shared" si="2"/>
        <v>38278.5</v>
      </c>
    </row>
    <row r="24" spans="1:63" x14ac:dyDescent="0.35">
      <c r="A24" s="143" t="s">
        <v>1488</v>
      </c>
      <c r="B24" s="64" t="s">
        <v>578</v>
      </c>
      <c r="C24" s="65">
        <v>30</v>
      </c>
      <c r="D24" s="66" t="s">
        <v>23</v>
      </c>
      <c r="E24" s="64" t="s">
        <v>458</v>
      </c>
      <c r="F24" s="64" t="s">
        <v>635</v>
      </c>
      <c r="G24" s="64" t="s">
        <v>655</v>
      </c>
      <c r="H24" s="64" t="s">
        <v>656</v>
      </c>
      <c r="I24" s="64" t="s">
        <v>657</v>
      </c>
      <c r="J24" s="64" t="s">
        <v>658</v>
      </c>
      <c r="K24" s="64" t="s">
        <v>471</v>
      </c>
      <c r="L24" s="64" t="s">
        <v>637</v>
      </c>
      <c r="M24" s="64" t="s">
        <v>650</v>
      </c>
      <c r="N24" s="67">
        <v>1</v>
      </c>
      <c r="O24" s="67">
        <v>1</v>
      </c>
      <c r="P24" s="67">
        <v>1</v>
      </c>
      <c r="Q24" s="67">
        <v>1</v>
      </c>
      <c r="R24" s="67">
        <v>1</v>
      </c>
      <c r="S24" s="67">
        <v>1</v>
      </c>
      <c r="T24" s="67">
        <v>0</v>
      </c>
      <c r="U24" s="67">
        <v>0</v>
      </c>
      <c r="V24" s="67">
        <v>0</v>
      </c>
      <c r="W24" s="63">
        <v>160000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160000</v>
      </c>
      <c r="AE24" s="148">
        <v>42332</v>
      </c>
      <c r="AF24" s="148">
        <v>49637</v>
      </c>
      <c r="AG24" s="149">
        <v>160000</v>
      </c>
      <c r="AH24" s="98">
        <v>11.733333333333333</v>
      </c>
      <c r="AI24" s="98">
        <v>20</v>
      </c>
      <c r="AJ24" s="150">
        <v>8.4500000000000006E-2</v>
      </c>
      <c r="AK24" s="144" t="s">
        <v>651</v>
      </c>
      <c r="AL24" s="144" t="s">
        <v>652</v>
      </c>
      <c r="AM24" s="119">
        <v>0</v>
      </c>
      <c r="AN24" s="119">
        <v>0</v>
      </c>
      <c r="AO24" s="119">
        <v>6760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6760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6760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6760</v>
      </c>
      <c r="BH24" s="119">
        <v>0</v>
      </c>
      <c r="BI24" s="15">
        <f t="shared" si="0"/>
        <v>13520</v>
      </c>
      <c r="BJ24" s="15">
        <f t="shared" si="1"/>
        <v>13520</v>
      </c>
      <c r="BK24" s="15">
        <f t="shared" si="2"/>
        <v>27040</v>
      </c>
    </row>
    <row r="25" spans="1:63" x14ac:dyDescent="0.35">
      <c r="A25" s="143" t="s">
        <v>1489</v>
      </c>
      <c r="B25" s="64" t="s">
        <v>578</v>
      </c>
      <c r="C25" s="65">
        <v>32</v>
      </c>
      <c r="D25" s="66" t="s">
        <v>23</v>
      </c>
      <c r="E25" s="64" t="s">
        <v>458</v>
      </c>
      <c r="F25" s="64" t="s">
        <v>635</v>
      </c>
      <c r="G25" s="64" t="s">
        <v>655</v>
      </c>
      <c r="H25" s="64" t="s">
        <v>656</v>
      </c>
      <c r="I25" s="64" t="s">
        <v>657</v>
      </c>
      <c r="J25" s="64" t="s">
        <v>658</v>
      </c>
      <c r="K25" s="64" t="s">
        <v>471</v>
      </c>
      <c r="L25" s="64" t="s">
        <v>637</v>
      </c>
      <c r="M25" s="64" t="s">
        <v>650</v>
      </c>
      <c r="N25" s="67">
        <v>1</v>
      </c>
      <c r="O25" s="67">
        <v>1</v>
      </c>
      <c r="P25" s="67">
        <v>1</v>
      </c>
      <c r="Q25" s="67">
        <v>1</v>
      </c>
      <c r="R25" s="67">
        <v>1</v>
      </c>
      <c r="S25" s="67">
        <v>1</v>
      </c>
      <c r="T25" s="67">
        <v>0</v>
      </c>
      <c r="U25" s="67">
        <v>0</v>
      </c>
      <c r="V25" s="67">
        <v>0</v>
      </c>
      <c r="W25" s="63">
        <v>27000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27000</v>
      </c>
      <c r="AE25" s="148">
        <v>42338</v>
      </c>
      <c r="AF25" s="148">
        <v>49643</v>
      </c>
      <c r="AG25" s="149">
        <v>27000</v>
      </c>
      <c r="AH25" s="98">
        <v>11.75</v>
      </c>
      <c r="AI25" s="98">
        <v>20</v>
      </c>
      <c r="AJ25" s="150">
        <v>8.4500000000000006E-2</v>
      </c>
      <c r="AK25" s="144" t="s">
        <v>651</v>
      </c>
      <c r="AL25" s="144" t="s">
        <v>652</v>
      </c>
      <c r="AM25" s="119">
        <v>0</v>
      </c>
      <c r="AN25" s="119">
        <v>0</v>
      </c>
      <c r="AO25" s="119">
        <v>1140.75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1140.75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1140.75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1140.75</v>
      </c>
      <c r="BH25" s="119">
        <v>0</v>
      </c>
      <c r="BI25" s="15">
        <f t="shared" si="0"/>
        <v>2281.5</v>
      </c>
      <c r="BJ25" s="15">
        <f t="shared" si="1"/>
        <v>2281.5</v>
      </c>
      <c r="BK25" s="15">
        <f t="shared" si="2"/>
        <v>4563</v>
      </c>
    </row>
    <row r="26" spans="1:63" x14ac:dyDescent="0.35">
      <c r="A26" s="143" t="s">
        <v>1490</v>
      </c>
      <c r="B26" s="64" t="s">
        <v>579</v>
      </c>
      <c r="C26" s="65">
        <v>38</v>
      </c>
      <c r="D26" s="66" t="s">
        <v>23</v>
      </c>
      <c r="E26" s="64" t="s">
        <v>458</v>
      </c>
      <c r="F26" s="64" t="s">
        <v>635</v>
      </c>
      <c r="G26" s="64" t="s">
        <v>655</v>
      </c>
      <c r="H26" s="64" t="s">
        <v>656</v>
      </c>
      <c r="I26" s="64" t="s">
        <v>657</v>
      </c>
      <c r="J26" s="64" t="s">
        <v>658</v>
      </c>
      <c r="K26" s="64" t="s">
        <v>471</v>
      </c>
      <c r="L26" s="64" t="s">
        <v>637</v>
      </c>
      <c r="M26" s="64" t="s">
        <v>650</v>
      </c>
      <c r="N26" s="67">
        <v>1</v>
      </c>
      <c r="O26" s="67">
        <v>1</v>
      </c>
      <c r="P26" s="67">
        <v>1</v>
      </c>
      <c r="Q26" s="67">
        <v>1</v>
      </c>
      <c r="R26" s="67">
        <v>1</v>
      </c>
      <c r="S26" s="67">
        <v>1</v>
      </c>
      <c r="T26" s="67">
        <v>0</v>
      </c>
      <c r="U26" s="67">
        <v>0</v>
      </c>
      <c r="V26" s="67">
        <v>0</v>
      </c>
      <c r="W26" s="63">
        <v>185000</v>
      </c>
      <c r="X26" s="63">
        <v>0</v>
      </c>
      <c r="Y26" s="63">
        <v>0</v>
      </c>
      <c r="Z26" s="63">
        <v>7816.25</v>
      </c>
      <c r="AA26" s="63">
        <v>0</v>
      </c>
      <c r="AB26" s="63">
        <v>0</v>
      </c>
      <c r="AC26" s="63">
        <v>0</v>
      </c>
      <c r="AD26" s="63">
        <v>185000</v>
      </c>
      <c r="AE26" s="148">
        <v>42606</v>
      </c>
      <c r="AF26" s="148">
        <v>49911</v>
      </c>
      <c r="AG26" s="149">
        <v>70000</v>
      </c>
      <c r="AH26" s="98">
        <v>12.483333333333333</v>
      </c>
      <c r="AI26" s="98">
        <v>20</v>
      </c>
      <c r="AJ26" s="150">
        <v>8.4500000000000006E-2</v>
      </c>
      <c r="AK26" s="144" t="s">
        <v>651</v>
      </c>
      <c r="AL26" s="144" t="s">
        <v>652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7816.25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7816.25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7816.25</v>
      </c>
      <c r="BE26" s="119">
        <v>0</v>
      </c>
      <c r="BF26" s="119">
        <v>0</v>
      </c>
      <c r="BG26" s="119">
        <v>0</v>
      </c>
      <c r="BH26" s="119">
        <v>0</v>
      </c>
      <c r="BI26" s="15">
        <f t="shared" si="0"/>
        <v>7816.25</v>
      </c>
      <c r="BJ26" s="15">
        <f t="shared" si="1"/>
        <v>15632.5</v>
      </c>
      <c r="BK26" s="15">
        <f t="shared" si="2"/>
        <v>23448.75</v>
      </c>
    </row>
    <row r="27" spans="1:63" x14ac:dyDescent="0.35">
      <c r="A27" s="143" t="s">
        <v>1491</v>
      </c>
      <c r="B27" s="64" t="s">
        <v>579</v>
      </c>
      <c r="C27" s="65">
        <v>39</v>
      </c>
      <c r="D27" s="66" t="s">
        <v>23</v>
      </c>
      <c r="E27" s="64" t="s">
        <v>458</v>
      </c>
      <c r="F27" s="64" t="s">
        <v>635</v>
      </c>
      <c r="G27" s="64" t="s">
        <v>655</v>
      </c>
      <c r="H27" s="64" t="s">
        <v>656</v>
      </c>
      <c r="I27" s="64" t="s">
        <v>657</v>
      </c>
      <c r="J27" s="64" t="s">
        <v>658</v>
      </c>
      <c r="K27" s="64" t="s">
        <v>471</v>
      </c>
      <c r="L27" s="64" t="s">
        <v>637</v>
      </c>
      <c r="M27" s="64" t="s">
        <v>650</v>
      </c>
      <c r="N27" s="67">
        <v>1</v>
      </c>
      <c r="O27" s="67">
        <v>1</v>
      </c>
      <c r="P27" s="67">
        <v>1</v>
      </c>
      <c r="Q27" s="67">
        <v>1</v>
      </c>
      <c r="R27" s="67">
        <v>1</v>
      </c>
      <c r="S27" s="67">
        <v>1</v>
      </c>
      <c r="T27" s="67">
        <v>0</v>
      </c>
      <c r="U27" s="67">
        <v>0</v>
      </c>
      <c r="V27" s="67">
        <v>0</v>
      </c>
      <c r="W27" s="63">
        <v>185000</v>
      </c>
      <c r="X27" s="63">
        <v>0</v>
      </c>
      <c r="Y27" s="63">
        <v>0</v>
      </c>
      <c r="Z27" s="63">
        <v>7816.25</v>
      </c>
      <c r="AA27" s="63">
        <v>0</v>
      </c>
      <c r="AB27" s="63">
        <v>0</v>
      </c>
      <c r="AC27" s="63">
        <v>0</v>
      </c>
      <c r="AD27" s="63">
        <v>185000</v>
      </c>
      <c r="AE27" s="148">
        <v>42607</v>
      </c>
      <c r="AF27" s="148">
        <v>49912</v>
      </c>
      <c r="AG27" s="149">
        <v>185000</v>
      </c>
      <c r="AH27" s="98">
        <v>12.486111111111111</v>
      </c>
      <c r="AI27" s="98">
        <v>20</v>
      </c>
      <c r="AJ27" s="150">
        <v>8.4500000000000006E-2</v>
      </c>
      <c r="AK27" s="144" t="s">
        <v>651</v>
      </c>
      <c r="AL27" s="144" t="s">
        <v>652</v>
      </c>
      <c r="AM27" s="119">
        <v>0</v>
      </c>
      <c r="AN27" s="119">
        <v>0</v>
      </c>
      <c r="AO27" s="119">
        <v>0</v>
      </c>
      <c r="AP27" s="119">
        <v>0</v>
      </c>
      <c r="AQ27" s="119">
        <v>0</v>
      </c>
      <c r="AR27" s="119">
        <v>7816.25</v>
      </c>
      <c r="AS27" s="119">
        <v>0</v>
      </c>
      <c r="AT27" s="119">
        <v>0</v>
      </c>
      <c r="AU27" s="119">
        <v>0</v>
      </c>
      <c r="AV27" s="119">
        <v>0</v>
      </c>
      <c r="AW27" s="119">
        <v>0</v>
      </c>
      <c r="AX27" s="119">
        <v>7816.25</v>
      </c>
      <c r="AY27" s="119">
        <v>0</v>
      </c>
      <c r="AZ27" s="119">
        <v>0</v>
      </c>
      <c r="BA27" s="119">
        <v>0</v>
      </c>
      <c r="BB27" s="119">
        <v>0</v>
      </c>
      <c r="BC27" s="119">
        <v>0</v>
      </c>
      <c r="BD27" s="119">
        <v>7816.25</v>
      </c>
      <c r="BE27" s="119">
        <v>0</v>
      </c>
      <c r="BF27" s="119">
        <v>0</v>
      </c>
      <c r="BG27" s="119">
        <v>0</v>
      </c>
      <c r="BH27" s="119">
        <v>0</v>
      </c>
      <c r="BI27" s="15">
        <f t="shared" si="0"/>
        <v>7816.25</v>
      </c>
      <c r="BJ27" s="15">
        <f t="shared" si="1"/>
        <v>15632.5</v>
      </c>
      <c r="BK27" s="15">
        <f t="shared" si="2"/>
        <v>23448.75</v>
      </c>
    </row>
    <row r="28" spans="1:63" x14ac:dyDescent="0.35">
      <c r="A28" s="143" t="s">
        <v>1463</v>
      </c>
      <c r="B28" s="64" t="s">
        <v>579</v>
      </c>
      <c r="C28" s="65">
        <v>59</v>
      </c>
      <c r="D28" s="66" t="s">
        <v>23</v>
      </c>
      <c r="E28" s="64" t="s">
        <v>458</v>
      </c>
      <c r="F28" s="64" t="s">
        <v>635</v>
      </c>
      <c r="G28" s="64" t="s">
        <v>655</v>
      </c>
      <c r="H28" s="64" t="s">
        <v>656</v>
      </c>
      <c r="I28" s="64" t="s">
        <v>657</v>
      </c>
      <c r="J28" s="64" t="s">
        <v>658</v>
      </c>
      <c r="K28" s="64" t="s">
        <v>471</v>
      </c>
      <c r="L28" s="64" t="s">
        <v>637</v>
      </c>
      <c r="M28" s="64" t="s">
        <v>650</v>
      </c>
      <c r="N28" s="67">
        <v>1</v>
      </c>
      <c r="O28" s="67">
        <v>1</v>
      </c>
      <c r="P28" s="67">
        <v>1</v>
      </c>
      <c r="Q28" s="67">
        <v>1</v>
      </c>
      <c r="R28" s="67">
        <v>1</v>
      </c>
      <c r="S28" s="67">
        <v>1</v>
      </c>
      <c r="T28" s="67">
        <v>0</v>
      </c>
      <c r="U28" s="67">
        <v>0</v>
      </c>
      <c r="V28" s="67">
        <v>0</v>
      </c>
      <c r="W28" s="63">
        <v>680000</v>
      </c>
      <c r="X28" s="63">
        <v>0</v>
      </c>
      <c r="Y28" s="63">
        <v>85000</v>
      </c>
      <c r="Z28" s="63">
        <v>21760</v>
      </c>
      <c r="AA28" s="63">
        <v>0</v>
      </c>
      <c r="AB28" s="63">
        <v>0</v>
      </c>
      <c r="AC28" s="63">
        <v>0</v>
      </c>
      <c r="AD28" s="63">
        <v>595000</v>
      </c>
      <c r="AE28" s="148">
        <v>42955</v>
      </c>
      <c r="AF28" s="148">
        <v>46607</v>
      </c>
      <c r="AG28" s="149">
        <v>85000</v>
      </c>
      <c r="AH28" s="98">
        <v>3.4388888888888891</v>
      </c>
      <c r="AI28" s="98">
        <v>10</v>
      </c>
      <c r="AJ28" s="150">
        <v>6.4000000000000001E-2</v>
      </c>
      <c r="AK28" s="144" t="s">
        <v>651</v>
      </c>
      <c r="AL28" s="144" t="s">
        <v>652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19040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16320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13600</v>
      </c>
      <c r="BE28" s="119">
        <v>0</v>
      </c>
      <c r="BF28" s="119">
        <v>0</v>
      </c>
      <c r="BG28" s="119">
        <v>0</v>
      </c>
      <c r="BH28" s="119">
        <v>0</v>
      </c>
      <c r="BI28" s="15">
        <f t="shared" si="0"/>
        <v>19040</v>
      </c>
      <c r="BJ28" s="15">
        <f t="shared" si="1"/>
        <v>29920</v>
      </c>
      <c r="BK28" s="15">
        <f t="shared" si="2"/>
        <v>48960</v>
      </c>
    </row>
    <row r="29" spans="1:63" x14ac:dyDescent="0.35">
      <c r="A29" s="143" t="s">
        <v>1464</v>
      </c>
      <c r="B29" s="64" t="s">
        <v>579</v>
      </c>
      <c r="C29" s="65">
        <v>60</v>
      </c>
      <c r="D29" s="66" t="s">
        <v>23</v>
      </c>
      <c r="E29" s="64" t="s">
        <v>458</v>
      </c>
      <c r="F29" s="64" t="s">
        <v>635</v>
      </c>
      <c r="G29" s="64" t="s">
        <v>655</v>
      </c>
      <c r="H29" s="64" t="s">
        <v>656</v>
      </c>
      <c r="I29" s="64" t="s">
        <v>657</v>
      </c>
      <c r="J29" s="64" t="s">
        <v>658</v>
      </c>
      <c r="K29" s="64" t="s">
        <v>471</v>
      </c>
      <c r="L29" s="64" t="s">
        <v>637</v>
      </c>
      <c r="M29" s="64" t="s">
        <v>650</v>
      </c>
      <c r="N29" s="67">
        <v>1</v>
      </c>
      <c r="O29" s="67">
        <v>1</v>
      </c>
      <c r="P29" s="67">
        <v>1</v>
      </c>
      <c r="Q29" s="67">
        <v>1</v>
      </c>
      <c r="R29" s="67">
        <v>1</v>
      </c>
      <c r="S29" s="67">
        <v>1</v>
      </c>
      <c r="T29" s="67">
        <v>0</v>
      </c>
      <c r="U29" s="67">
        <v>0</v>
      </c>
      <c r="V29" s="67">
        <v>0</v>
      </c>
      <c r="W29" s="63">
        <v>144000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144000</v>
      </c>
      <c r="AE29" s="148">
        <v>43097</v>
      </c>
      <c r="AF29" s="148">
        <v>46749</v>
      </c>
      <c r="AG29" s="149">
        <v>125000</v>
      </c>
      <c r="AH29" s="98">
        <v>3.8277777777777779</v>
      </c>
      <c r="AI29" s="98">
        <v>10</v>
      </c>
      <c r="AJ29" s="150">
        <v>6.4000000000000001E-2</v>
      </c>
      <c r="AK29" s="144" t="s">
        <v>651</v>
      </c>
      <c r="AL29" s="144" t="s">
        <v>652</v>
      </c>
      <c r="AM29" s="119">
        <v>0</v>
      </c>
      <c r="AN29" s="119">
        <v>0</v>
      </c>
      <c r="AO29" s="119">
        <v>0</v>
      </c>
      <c r="AP29" s="119">
        <v>4608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119">
        <v>4032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3456</v>
      </c>
      <c r="BC29" s="119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2880</v>
      </c>
      <c r="BI29" s="15">
        <f t="shared" si="0"/>
        <v>8640</v>
      </c>
      <c r="BJ29" s="15">
        <f t="shared" si="1"/>
        <v>6336</v>
      </c>
      <c r="BK29" s="15">
        <f t="shared" si="2"/>
        <v>14976</v>
      </c>
    </row>
    <row r="30" spans="1:63" x14ac:dyDescent="0.35">
      <c r="A30" s="143" t="s">
        <v>1492</v>
      </c>
      <c r="B30" s="64" t="s">
        <v>659</v>
      </c>
      <c r="C30" s="65">
        <v>1</v>
      </c>
      <c r="D30" s="66" t="s">
        <v>23</v>
      </c>
      <c r="E30" s="64" t="s">
        <v>458</v>
      </c>
      <c r="F30" s="64" t="s">
        <v>635</v>
      </c>
      <c r="G30" s="64" t="s">
        <v>655</v>
      </c>
      <c r="H30" s="64" t="s">
        <v>656</v>
      </c>
      <c r="I30" s="64" t="s">
        <v>657</v>
      </c>
      <c r="J30" s="64" t="s">
        <v>658</v>
      </c>
      <c r="K30" s="64" t="s">
        <v>471</v>
      </c>
      <c r="L30" s="64" t="s">
        <v>637</v>
      </c>
      <c r="M30" s="64" t="s">
        <v>650</v>
      </c>
      <c r="N30" s="67">
        <v>1</v>
      </c>
      <c r="O30" s="67">
        <v>1</v>
      </c>
      <c r="P30" s="67">
        <v>1</v>
      </c>
      <c r="Q30" s="67">
        <v>1</v>
      </c>
      <c r="R30" s="67">
        <v>1</v>
      </c>
      <c r="S30" s="67">
        <v>1</v>
      </c>
      <c r="T30" s="67">
        <v>0</v>
      </c>
      <c r="U30" s="67">
        <v>0</v>
      </c>
      <c r="V30" s="67">
        <v>0</v>
      </c>
      <c r="W30" s="63">
        <v>550000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550000</v>
      </c>
      <c r="AE30" s="148">
        <v>43404</v>
      </c>
      <c r="AF30" s="148">
        <v>50709</v>
      </c>
      <c r="AG30" s="149">
        <v>550000</v>
      </c>
      <c r="AH30" s="98">
        <v>14.666666666666666</v>
      </c>
      <c r="AI30" s="98">
        <v>20</v>
      </c>
      <c r="AJ30" s="150">
        <v>7.4999999999999997E-2</v>
      </c>
      <c r="AK30" s="144" t="s">
        <v>651</v>
      </c>
      <c r="AL30" s="144" t="s">
        <v>652</v>
      </c>
      <c r="AM30" s="119">
        <v>0</v>
      </c>
      <c r="AN30" s="119">
        <v>20625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19937.5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19250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18562.5</v>
      </c>
      <c r="BG30" s="119">
        <v>0</v>
      </c>
      <c r="BH30" s="119">
        <v>0</v>
      </c>
      <c r="BI30" s="15">
        <f t="shared" si="0"/>
        <v>40562.5</v>
      </c>
      <c r="BJ30" s="15">
        <f t="shared" si="1"/>
        <v>37812.5</v>
      </c>
      <c r="BK30" s="15">
        <f t="shared" si="2"/>
        <v>78375</v>
      </c>
    </row>
    <row r="31" spans="1:63" x14ac:dyDescent="0.35">
      <c r="A31" s="143" t="s">
        <v>1493</v>
      </c>
      <c r="B31" s="64" t="s">
        <v>660</v>
      </c>
      <c r="C31" s="65">
        <v>1</v>
      </c>
      <c r="D31" s="66" t="s">
        <v>23</v>
      </c>
      <c r="E31" s="64" t="s">
        <v>458</v>
      </c>
      <c r="F31" s="64" t="s">
        <v>635</v>
      </c>
      <c r="G31" s="64" t="s">
        <v>655</v>
      </c>
      <c r="H31" s="64" t="s">
        <v>656</v>
      </c>
      <c r="I31" s="64" t="s">
        <v>657</v>
      </c>
      <c r="J31" s="64" t="s">
        <v>658</v>
      </c>
      <c r="K31" s="64" t="s">
        <v>471</v>
      </c>
      <c r="L31" s="64" t="s">
        <v>637</v>
      </c>
      <c r="M31" s="64" t="s">
        <v>650</v>
      </c>
      <c r="N31" s="67">
        <v>1</v>
      </c>
      <c r="O31" s="67">
        <v>1</v>
      </c>
      <c r="P31" s="67">
        <v>1</v>
      </c>
      <c r="Q31" s="67">
        <v>1</v>
      </c>
      <c r="R31" s="67">
        <v>1</v>
      </c>
      <c r="S31" s="67">
        <v>1</v>
      </c>
      <c r="T31" s="67">
        <v>0</v>
      </c>
      <c r="U31" s="67">
        <v>0</v>
      </c>
      <c r="V31" s="67">
        <v>0</v>
      </c>
      <c r="W31" s="63">
        <v>70000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70000</v>
      </c>
      <c r="AE31" s="148">
        <v>43404</v>
      </c>
      <c r="AF31" s="148">
        <v>50709</v>
      </c>
      <c r="AG31" s="149">
        <v>70000</v>
      </c>
      <c r="AH31" s="98">
        <v>14.666666666666666</v>
      </c>
      <c r="AI31" s="98">
        <v>20</v>
      </c>
      <c r="AJ31" s="150">
        <v>7.4999999999999997E-2</v>
      </c>
      <c r="AK31" s="144" t="s">
        <v>651</v>
      </c>
      <c r="AL31" s="144" t="s">
        <v>652</v>
      </c>
      <c r="AM31" s="119">
        <v>0</v>
      </c>
      <c r="AN31" s="119">
        <v>2625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2537.5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2450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2362.5</v>
      </c>
      <c r="BG31" s="119">
        <v>0</v>
      </c>
      <c r="BH31" s="119">
        <v>0</v>
      </c>
      <c r="BI31" s="15">
        <f t="shared" si="0"/>
        <v>5162.5</v>
      </c>
      <c r="BJ31" s="15">
        <f t="shared" si="1"/>
        <v>4812.5</v>
      </c>
      <c r="BK31" s="15">
        <f t="shared" si="2"/>
        <v>9975</v>
      </c>
    </row>
    <row r="32" spans="1:63" x14ac:dyDescent="0.35">
      <c r="A32" s="143" t="s">
        <v>1494</v>
      </c>
      <c r="B32" s="64" t="s">
        <v>661</v>
      </c>
      <c r="C32" s="65">
        <v>1</v>
      </c>
      <c r="D32" s="66" t="s">
        <v>23</v>
      </c>
      <c r="E32" s="64" t="s">
        <v>458</v>
      </c>
      <c r="F32" s="64" t="s">
        <v>635</v>
      </c>
      <c r="G32" s="64" t="s">
        <v>655</v>
      </c>
      <c r="H32" s="64" t="s">
        <v>656</v>
      </c>
      <c r="I32" s="64" t="s">
        <v>657</v>
      </c>
      <c r="J32" s="64" t="s">
        <v>658</v>
      </c>
      <c r="K32" s="64" t="s">
        <v>471</v>
      </c>
      <c r="L32" s="64" t="s">
        <v>637</v>
      </c>
      <c r="M32" s="64" t="s">
        <v>650</v>
      </c>
      <c r="N32" s="67">
        <v>1</v>
      </c>
      <c r="O32" s="67">
        <v>1</v>
      </c>
      <c r="P32" s="67">
        <v>1</v>
      </c>
      <c r="Q32" s="67">
        <v>1</v>
      </c>
      <c r="R32" s="67">
        <v>1</v>
      </c>
      <c r="S32" s="67">
        <v>1</v>
      </c>
      <c r="T32" s="67">
        <v>0</v>
      </c>
      <c r="U32" s="67">
        <v>0</v>
      </c>
      <c r="V32" s="67">
        <v>0</v>
      </c>
      <c r="W32" s="63">
        <v>55000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55000</v>
      </c>
      <c r="AE32" s="148">
        <v>43460</v>
      </c>
      <c r="AF32" s="148">
        <v>47113</v>
      </c>
      <c r="AG32" s="149">
        <v>55000</v>
      </c>
      <c r="AH32" s="98">
        <v>4.822222222222222</v>
      </c>
      <c r="AI32" s="98">
        <v>10</v>
      </c>
      <c r="AJ32" s="150">
        <v>6.0600000000000001E-2</v>
      </c>
      <c r="AK32" s="144" t="s">
        <v>651</v>
      </c>
      <c r="AL32" s="144" t="s">
        <v>652</v>
      </c>
      <c r="AM32" s="119">
        <v>0</v>
      </c>
      <c r="AN32" s="119">
        <v>0</v>
      </c>
      <c r="AO32" s="119">
        <v>0</v>
      </c>
      <c r="AP32" s="119">
        <v>1666.5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1499.85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1333.2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1166.55</v>
      </c>
      <c r="BI32" s="15">
        <f t="shared" si="0"/>
        <v>3166.35</v>
      </c>
      <c r="BJ32" s="15">
        <f t="shared" si="1"/>
        <v>2499.75</v>
      </c>
      <c r="BK32" s="15">
        <f t="shared" si="2"/>
        <v>5666.1</v>
      </c>
    </row>
    <row r="33" spans="1:63" x14ac:dyDescent="0.35">
      <c r="A33" s="143" t="s">
        <v>1495</v>
      </c>
      <c r="B33" s="64" t="s">
        <v>662</v>
      </c>
      <c r="C33" s="65">
        <v>1</v>
      </c>
      <c r="D33" s="66" t="s">
        <v>23</v>
      </c>
      <c r="E33" s="64" t="s">
        <v>458</v>
      </c>
      <c r="F33" s="64" t="s">
        <v>635</v>
      </c>
      <c r="G33" s="64" t="s">
        <v>655</v>
      </c>
      <c r="H33" s="64" t="s">
        <v>656</v>
      </c>
      <c r="I33" s="64" t="s">
        <v>657</v>
      </c>
      <c r="J33" s="64" t="s">
        <v>658</v>
      </c>
      <c r="K33" s="64" t="s">
        <v>471</v>
      </c>
      <c r="L33" s="64" t="s">
        <v>637</v>
      </c>
      <c r="M33" s="64" t="s">
        <v>650</v>
      </c>
      <c r="N33" s="67">
        <v>1</v>
      </c>
      <c r="O33" s="67">
        <v>1</v>
      </c>
      <c r="P33" s="67">
        <v>1</v>
      </c>
      <c r="Q33" s="67">
        <v>1</v>
      </c>
      <c r="R33" s="67">
        <v>1</v>
      </c>
      <c r="S33" s="67">
        <v>1</v>
      </c>
      <c r="T33" s="67">
        <v>0</v>
      </c>
      <c r="U33" s="67">
        <v>0</v>
      </c>
      <c r="V33" s="67">
        <v>0</v>
      </c>
      <c r="W33" s="63">
        <v>225000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225000</v>
      </c>
      <c r="AE33" s="148">
        <v>43460</v>
      </c>
      <c r="AF33" s="148">
        <v>47113</v>
      </c>
      <c r="AG33" s="149">
        <v>225000</v>
      </c>
      <c r="AH33" s="98">
        <v>4.822222222222222</v>
      </c>
      <c r="AI33" s="98">
        <v>10</v>
      </c>
      <c r="AJ33" s="150">
        <v>6.0600000000000001E-2</v>
      </c>
      <c r="AK33" s="144" t="s">
        <v>651</v>
      </c>
      <c r="AL33" s="144" t="s">
        <v>652</v>
      </c>
      <c r="AM33" s="119">
        <v>0</v>
      </c>
      <c r="AN33" s="119">
        <v>0</v>
      </c>
      <c r="AO33" s="119">
        <v>0</v>
      </c>
      <c r="AP33" s="119">
        <v>6817.5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6135.75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5454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4772.25</v>
      </c>
      <c r="BI33" s="15">
        <f t="shared" si="0"/>
        <v>12953.25</v>
      </c>
      <c r="BJ33" s="15">
        <f t="shared" si="1"/>
        <v>10226.25</v>
      </c>
      <c r="BK33" s="15">
        <f t="shared" si="2"/>
        <v>23179.5</v>
      </c>
    </row>
    <row r="34" spans="1:63" x14ac:dyDescent="0.35">
      <c r="A34" s="143" t="s">
        <v>1496</v>
      </c>
      <c r="B34" s="64" t="s">
        <v>663</v>
      </c>
      <c r="C34" s="65">
        <v>1</v>
      </c>
      <c r="D34" s="66" t="s">
        <v>23</v>
      </c>
      <c r="E34" s="64" t="s">
        <v>458</v>
      </c>
      <c r="F34" s="64" t="s">
        <v>635</v>
      </c>
      <c r="G34" s="64" t="s">
        <v>655</v>
      </c>
      <c r="H34" s="64" t="s">
        <v>656</v>
      </c>
      <c r="I34" s="64" t="s">
        <v>657</v>
      </c>
      <c r="J34" s="64" t="s">
        <v>658</v>
      </c>
      <c r="K34" s="64" t="s">
        <v>471</v>
      </c>
      <c r="L34" s="64" t="s">
        <v>637</v>
      </c>
      <c r="M34" s="64" t="s">
        <v>650</v>
      </c>
      <c r="N34" s="67">
        <v>1</v>
      </c>
      <c r="O34" s="67">
        <v>1</v>
      </c>
      <c r="P34" s="67">
        <v>1</v>
      </c>
      <c r="Q34" s="67">
        <v>1</v>
      </c>
      <c r="R34" s="67">
        <v>1</v>
      </c>
      <c r="S34" s="67">
        <v>1</v>
      </c>
      <c r="T34" s="67">
        <v>0</v>
      </c>
      <c r="U34" s="67">
        <v>0</v>
      </c>
      <c r="V34" s="67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148">
        <v>43476</v>
      </c>
      <c r="AF34" s="148">
        <v>45302</v>
      </c>
      <c r="AG34" s="149">
        <v>5000000</v>
      </c>
      <c r="AH34" s="98">
        <v>0</v>
      </c>
      <c r="AI34" s="98">
        <v>0</v>
      </c>
      <c r="AJ34" s="150">
        <v>4.7800000000000002E-2</v>
      </c>
      <c r="AK34" s="144" t="s">
        <v>651</v>
      </c>
      <c r="AL34" s="144" t="s">
        <v>652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5">
        <f t="shared" si="0"/>
        <v>0</v>
      </c>
      <c r="BJ34" s="15">
        <f t="shared" si="1"/>
        <v>0</v>
      </c>
      <c r="BK34" s="15">
        <f t="shared" si="2"/>
        <v>0</v>
      </c>
    </row>
    <row r="35" spans="1:63" x14ac:dyDescent="0.35">
      <c r="A35" s="143" t="s">
        <v>1497</v>
      </c>
      <c r="B35" s="64" t="s">
        <v>664</v>
      </c>
      <c r="C35" s="65">
        <v>1</v>
      </c>
      <c r="D35" s="66" t="s">
        <v>23</v>
      </c>
      <c r="E35" s="64" t="s">
        <v>458</v>
      </c>
      <c r="F35" s="64" t="s">
        <v>635</v>
      </c>
      <c r="G35" s="64" t="s">
        <v>655</v>
      </c>
      <c r="H35" s="64" t="s">
        <v>656</v>
      </c>
      <c r="I35" s="64" t="s">
        <v>657</v>
      </c>
      <c r="J35" s="64" t="s">
        <v>658</v>
      </c>
      <c r="K35" s="64" t="s">
        <v>471</v>
      </c>
      <c r="L35" s="64" t="s">
        <v>637</v>
      </c>
      <c r="M35" s="64" t="s">
        <v>650</v>
      </c>
      <c r="N35" s="67">
        <v>1</v>
      </c>
      <c r="O35" s="67">
        <v>1</v>
      </c>
      <c r="P35" s="67">
        <v>1</v>
      </c>
      <c r="Q35" s="67">
        <v>1</v>
      </c>
      <c r="R35" s="67">
        <v>1</v>
      </c>
      <c r="S35" s="67">
        <v>1</v>
      </c>
      <c r="T35" s="67">
        <v>0</v>
      </c>
      <c r="U35" s="67">
        <v>0</v>
      </c>
      <c r="V35" s="67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148">
        <v>43476</v>
      </c>
      <c r="AF35" s="148">
        <v>45302</v>
      </c>
      <c r="AG35" s="149">
        <v>6000000</v>
      </c>
      <c r="AH35" s="98">
        <v>0</v>
      </c>
      <c r="AI35" s="98">
        <v>0</v>
      </c>
      <c r="AJ35" s="150">
        <v>4.7800000000000002E-2</v>
      </c>
      <c r="AK35" s="144" t="s">
        <v>651</v>
      </c>
      <c r="AL35" s="144" t="s">
        <v>652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5">
        <f t="shared" si="0"/>
        <v>0</v>
      </c>
      <c r="BJ35" s="15">
        <f t="shared" si="1"/>
        <v>0</v>
      </c>
      <c r="BK35" s="15">
        <f t="shared" si="2"/>
        <v>0</v>
      </c>
    </row>
    <row r="36" spans="1:63" x14ac:dyDescent="0.35">
      <c r="A36" s="143" t="s">
        <v>1498</v>
      </c>
      <c r="B36" s="64" t="s">
        <v>665</v>
      </c>
      <c r="C36" s="65">
        <v>1</v>
      </c>
      <c r="D36" s="66" t="s">
        <v>23</v>
      </c>
      <c r="E36" s="64" t="s">
        <v>458</v>
      </c>
      <c r="F36" s="64" t="s">
        <v>635</v>
      </c>
      <c r="G36" s="64" t="s">
        <v>655</v>
      </c>
      <c r="H36" s="64" t="s">
        <v>656</v>
      </c>
      <c r="I36" s="64" t="s">
        <v>657</v>
      </c>
      <c r="J36" s="64" t="s">
        <v>658</v>
      </c>
      <c r="K36" s="64" t="s">
        <v>471</v>
      </c>
      <c r="L36" s="64" t="s">
        <v>637</v>
      </c>
      <c r="M36" s="64" t="s">
        <v>650</v>
      </c>
      <c r="N36" s="67">
        <v>1</v>
      </c>
      <c r="O36" s="67">
        <v>1</v>
      </c>
      <c r="P36" s="67">
        <v>1</v>
      </c>
      <c r="Q36" s="67">
        <v>1</v>
      </c>
      <c r="R36" s="67">
        <v>1</v>
      </c>
      <c r="S36" s="67">
        <v>1</v>
      </c>
      <c r="T36" s="67">
        <v>0</v>
      </c>
      <c r="U36" s="67">
        <v>0</v>
      </c>
      <c r="V36" s="67">
        <v>0</v>
      </c>
      <c r="W36" s="63">
        <v>12100</v>
      </c>
      <c r="X36" s="63">
        <v>0</v>
      </c>
      <c r="Y36" s="63">
        <v>0</v>
      </c>
      <c r="Z36" s="63">
        <v>366.63</v>
      </c>
      <c r="AA36" s="63">
        <v>0</v>
      </c>
      <c r="AB36" s="63">
        <v>0</v>
      </c>
      <c r="AC36" s="63">
        <v>0</v>
      </c>
      <c r="AD36" s="63">
        <v>12100</v>
      </c>
      <c r="AE36" s="148">
        <v>43518</v>
      </c>
      <c r="AF36" s="148">
        <v>47171</v>
      </c>
      <c r="AG36" s="149">
        <v>12100</v>
      </c>
      <c r="AH36" s="98">
        <v>4.9777777777777779</v>
      </c>
      <c r="AI36" s="98">
        <v>10</v>
      </c>
      <c r="AJ36" s="150">
        <v>6.0600000000000001E-2</v>
      </c>
      <c r="AK36" s="144" t="s">
        <v>651</v>
      </c>
      <c r="AL36" s="144" t="s">
        <v>652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366.63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329.97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293.3</v>
      </c>
      <c r="BE36" s="119">
        <v>0</v>
      </c>
      <c r="BF36" s="119">
        <v>0</v>
      </c>
      <c r="BG36" s="119">
        <v>0</v>
      </c>
      <c r="BH36" s="119">
        <v>0</v>
      </c>
      <c r="BI36" s="15">
        <f t="shared" si="0"/>
        <v>366.63</v>
      </c>
      <c r="BJ36" s="15">
        <f t="shared" si="1"/>
        <v>623.27</v>
      </c>
      <c r="BK36" s="15">
        <f t="shared" si="2"/>
        <v>989.9</v>
      </c>
    </row>
    <row r="37" spans="1:63" x14ac:dyDescent="0.35">
      <c r="A37" s="143" t="s">
        <v>1499</v>
      </c>
      <c r="B37" s="64" t="s">
        <v>666</v>
      </c>
      <c r="C37" s="65">
        <v>1</v>
      </c>
      <c r="D37" s="66" t="s">
        <v>23</v>
      </c>
      <c r="E37" s="64" t="s">
        <v>458</v>
      </c>
      <c r="F37" s="64" t="s">
        <v>635</v>
      </c>
      <c r="G37" s="64" t="s">
        <v>655</v>
      </c>
      <c r="H37" s="64" t="s">
        <v>656</v>
      </c>
      <c r="I37" s="64" t="s">
        <v>657</v>
      </c>
      <c r="J37" s="64" t="s">
        <v>658</v>
      </c>
      <c r="K37" s="64" t="s">
        <v>471</v>
      </c>
      <c r="L37" s="64" t="s">
        <v>637</v>
      </c>
      <c r="M37" s="64" t="s">
        <v>650</v>
      </c>
      <c r="N37" s="67">
        <v>1</v>
      </c>
      <c r="O37" s="67">
        <v>1</v>
      </c>
      <c r="P37" s="67">
        <v>1</v>
      </c>
      <c r="Q37" s="67">
        <v>1</v>
      </c>
      <c r="R37" s="67">
        <v>1</v>
      </c>
      <c r="S37" s="67">
        <v>1</v>
      </c>
      <c r="T37" s="67">
        <v>0</v>
      </c>
      <c r="U37" s="67">
        <v>0</v>
      </c>
      <c r="V37" s="67">
        <v>0</v>
      </c>
      <c r="W37" s="63">
        <v>57900</v>
      </c>
      <c r="X37" s="63">
        <v>0</v>
      </c>
      <c r="Y37" s="63">
        <v>0</v>
      </c>
      <c r="Z37" s="63">
        <v>1754.37</v>
      </c>
      <c r="AA37" s="63">
        <v>0</v>
      </c>
      <c r="AB37" s="63">
        <v>0</v>
      </c>
      <c r="AC37" s="63">
        <v>0</v>
      </c>
      <c r="AD37" s="63">
        <v>57900</v>
      </c>
      <c r="AE37" s="148">
        <v>43518</v>
      </c>
      <c r="AF37" s="148">
        <v>47171</v>
      </c>
      <c r="AG37" s="149">
        <v>57900</v>
      </c>
      <c r="AH37" s="98">
        <v>4.9777777777777779</v>
      </c>
      <c r="AI37" s="98">
        <v>10</v>
      </c>
      <c r="AJ37" s="150">
        <v>6.0600000000000001E-2</v>
      </c>
      <c r="AK37" s="144" t="s">
        <v>651</v>
      </c>
      <c r="AL37" s="144" t="s">
        <v>652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1754.37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1578.93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1403.5</v>
      </c>
      <c r="BE37" s="119">
        <v>0</v>
      </c>
      <c r="BF37" s="119">
        <v>0</v>
      </c>
      <c r="BG37" s="119">
        <v>0</v>
      </c>
      <c r="BH37" s="119">
        <v>0</v>
      </c>
      <c r="BI37" s="15">
        <f t="shared" si="0"/>
        <v>1754.37</v>
      </c>
      <c r="BJ37" s="15">
        <f t="shared" si="1"/>
        <v>2982.4300000000003</v>
      </c>
      <c r="BK37" s="15">
        <f t="shared" si="2"/>
        <v>4736.8</v>
      </c>
    </row>
    <row r="38" spans="1:63" x14ac:dyDescent="0.35">
      <c r="A38" s="143" t="s">
        <v>1500</v>
      </c>
      <c r="B38" s="64" t="s">
        <v>667</v>
      </c>
      <c r="C38" s="65">
        <v>1</v>
      </c>
      <c r="D38" s="66" t="s">
        <v>23</v>
      </c>
      <c r="E38" s="64" t="s">
        <v>458</v>
      </c>
      <c r="F38" s="64" t="s">
        <v>635</v>
      </c>
      <c r="G38" s="64" t="s">
        <v>655</v>
      </c>
      <c r="H38" s="64" t="s">
        <v>656</v>
      </c>
      <c r="I38" s="64" t="s">
        <v>657</v>
      </c>
      <c r="J38" s="64" t="s">
        <v>658</v>
      </c>
      <c r="K38" s="64" t="s">
        <v>471</v>
      </c>
      <c r="L38" s="64" t="s">
        <v>637</v>
      </c>
      <c r="M38" s="64" t="s">
        <v>650</v>
      </c>
      <c r="N38" s="67">
        <v>1</v>
      </c>
      <c r="O38" s="67">
        <v>1</v>
      </c>
      <c r="P38" s="67">
        <v>1</v>
      </c>
      <c r="Q38" s="67">
        <v>1</v>
      </c>
      <c r="R38" s="67">
        <v>1</v>
      </c>
      <c r="S38" s="67">
        <v>1</v>
      </c>
      <c r="T38" s="67">
        <v>0</v>
      </c>
      <c r="U38" s="67">
        <v>0</v>
      </c>
      <c r="V38" s="67">
        <v>0</v>
      </c>
      <c r="W38" s="63">
        <v>3000000</v>
      </c>
      <c r="X38" s="63">
        <v>0</v>
      </c>
      <c r="Y38" s="63">
        <v>3000000</v>
      </c>
      <c r="Z38" s="63">
        <v>71700</v>
      </c>
      <c r="AA38" s="63">
        <v>0</v>
      </c>
      <c r="AB38" s="63">
        <v>0</v>
      </c>
      <c r="AC38" s="63">
        <v>0</v>
      </c>
      <c r="AD38" s="63">
        <v>0</v>
      </c>
      <c r="AE38" s="148">
        <v>43522</v>
      </c>
      <c r="AF38" s="148">
        <v>45348</v>
      </c>
      <c r="AG38" s="149">
        <v>3000000</v>
      </c>
      <c r="AH38" s="98">
        <v>0</v>
      </c>
      <c r="AI38" s="98">
        <v>0</v>
      </c>
      <c r="AJ38" s="150">
        <v>4.7800000000000002E-2</v>
      </c>
      <c r="AK38" s="144" t="s">
        <v>651</v>
      </c>
      <c r="AL38" s="144" t="s">
        <v>652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5">
        <f t="shared" si="0"/>
        <v>0</v>
      </c>
      <c r="BJ38" s="15">
        <f t="shared" si="1"/>
        <v>0</v>
      </c>
      <c r="BK38" s="15">
        <f t="shared" si="2"/>
        <v>0</v>
      </c>
    </row>
    <row r="39" spans="1:63" x14ac:dyDescent="0.35">
      <c r="A39" s="143" t="s">
        <v>1501</v>
      </c>
      <c r="B39" s="64" t="s">
        <v>668</v>
      </c>
      <c r="C39" s="65">
        <v>1</v>
      </c>
      <c r="D39" s="66" t="s">
        <v>23</v>
      </c>
      <c r="E39" s="64" t="s">
        <v>458</v>
      </c>
      <c r="F39" s="64" t="s">
        <v>635</v>
      </c>
      <c r="G39" s="64" t="s">
        <v>655</v>
      </c>
      <c r="H39" s="64" t="s">
        <v>656</v>
      </c>
      <c r="I39" s="64" t="s">
        <v>657</v>
      </c>
      <c r="J39" s="64" t="s">
        <v>658</v>
      </c>
      <c r="K39" s="64" t="s">
        <v>471</v>
      </c>
      <c r="L39" s="64" t="s">
        <v>637</v>
      </c>
      <c r="M39" s="64" t="s">
        <v>650</v>
      </c>
      <c r="N39" s="67">
        <v>1</v>
      </c>
      <c r="O39" s="67">
        <v>1</v>
      </c>
      <c r="P39" s="67">
        <v>1</v>
      </c>
      <c r="Q39" s="67">
        <v>1</v>
      </c>
      <c r="R39" s="67">
        <v>1</v>
      </c>
      <c r="S39" s="67">
        <v>1</v>
      </c>
      <c r="T39" s="67">
        <v>0</v>
      </c>
      <c r="U39" s="67">
        <v>0</v>
      </c>
      <c r="V39" s="67">
        <v>0</v>
      </c>
      <c r="W39" s="63">
        <v>150000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150000</v>
      </c>
      <c r="AE39" s="148">
        <v>43606</v>
      </c>
      <c r="AF39" s="148">
        <v>47259</v>
      </c>
      <c r="AG39" s="149">
        <v>150000</v>
      </c>
      <c r="AH39" s="98">
        <v>5.2249999999999996</v>
      </c>
      <c r="AI39" s="98">
        <v>10</v>
      </c>
      <c r="AJ39" s="150">
        <v>6.0600000000000001E-2</v>
      </c>
      <c r="AK39" s="144" t="s">
        <v>651</v>
      </c>
      <c r="AL39" s="144" t="s">
        <v>652</v>
      </c>
      <c r="AM39" s="119">
        <v>0</v>
      </c>
      <c r="AN39" s="119">
        <v>0</v>
      </c>
      <c r="AO39" s="119">
        <v>4545</v>
      </c>
      <c r="AP39" s="119">
        <v>0</v>
      </c>
      <c r="AQ39" s="119">
        <v>0</v>
      </c>
      <c r="AR39" s="119">
        <v>0</v>
      </c>
      <c r="AS39" s="119">
        <v>0</v>
      </c>
      <c r="AT39" s="119">
        <v>0</v>
      </c>
      <c r="AU39" s="119">
        <v>4545</v>
      </c>
      <c r="AV39" s="119">
        <v>0</v>
      </c>
      <c r="AW39" s="119">
        <v>0</v>
      </c>
      <c r="AX39" s="119">
        <v>0</v>
      </c>
      <c r="AY39" s="119">
        <v>0</v>
      </c>
      <c r="AZ39" s="119">
        <v>0</v>
      </c>
      <c r="BA39" s="119">
        <v>4090.5</v>
      </c>
      <c r="BB39" s="119">
        <v>0</v>
      </c>
      <c r="BC39" s="119">
        <v>0</v>
      </c>
      <c r="BD39" s="119">
        <v>0</v>
      </c>
      <c r="BE39" s="119">
        <v>0</v>
      </c>
      <c r="BF39" s="119">
        <v>0</v>
      </c>
      <c r="BG39" s="119">
        <v>3636</v>
      </c>
      <c r="BH39" s="119">
        <v>0</v>
      </c>
      <c r="BI39" s="15">
        <f t="shared" si="0"/>
        <v>9090</v>
      </c>
      <c r="BJ39" s="15">
        <f t="shared" si="1"/>
        <v>7726.5</v>
      </c>
      <c r="BK39" s="15">
        <f t="shared" si="2"/>
        <v>16816.5</v>
      </c>
    </row>
    <row r="40" spans="1:63" x14ac:dyDescent="0.35">
      <c r="A40" s="143" t="s">
        <v>1502</v>
      </c>
      <c r="B40" s="64" t="s">
        <v>669</v>
      </c>
      <c r="C40" s="65">
        <v>1</v>
      </c>
      <c r="D40" s="66" t="s">
        <v>23</v>
      </c>
      <c r="E40" s="64" t="s">
        <v>458</v>
      </c>
      <c r="F40" s="64" t="s">
        <v>635</v>
      </c>
      <c r="G40" s="64" t="s">
        <v>655</v>
      </c>
      <c r="H40" s="64" t="s">
        <v>656</v>
      </c>
      <c r="I40" s="64" t="s">
        <v>657</v>
      </c>
      <c r="J40" s="64" t="s">
        <v>658</v>
      </c>
      <c r="K40" s="64" t="s">
        <v>471</v>
      </c>
      <c r="L40" s="64" t="s">
        <v>637</v>
      </c>
      <c r="M40" s="64" t="s">
        <v>650</v>
      </c>
      <c r="N40" s="67">
        <v>1</v>
      </c>
      <c r="O40" s="67">
        <v>1</v>
      </c>
      <c r="P40" s="67">
        <v>1</v>
      </c>
      <c r="Q40" s="67">
        <v>1</v>
      </c>
      <c r="R40" s="67">
        <v>1</v>
      </c>
      <c r="S40" s="67">
        <v>1</v>
      </c>
      <c r="T40" s="67">
        <v>0</v>
      </c>
      <c r="U40" s="67">
        <v>0</v>
      </c>
      <c r="V40" s="67">
        <v>0</v>
      </c>
      <c r="W40" s="63">
        <v>785000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785000</v>
      </c>
      <c r="AE40" s="148">
        <v>43606</v>
      </c>
      <c r="AF40" s="148">
        <v>47259</v>
      </c>
      <c r="AG40" s="149">
        <v>785000</v>
      </c>
      <c r="AH40" s="98">
        <v>5.2249999999999996</v>
      </c>
      <c r="AI40" s="98">
        <v>10</v>
      </c>
      <c r="AJ40" s="150">
        <v>6.0600000000000001E-2</v>
      </c>
      <c r="AK40" s="144" t="s">
        <v>651</v>
      </c>
      <c r="AL40" s="144" t="s">
        <v>652</v>
      </c>
      <c r="AM40" s="119">
        <v>0</v>
      </c>
      <c r="AN40" s="119">
        <v>0</v>
      </c>
      <c r="AO40" s="119">
        <v>23785.5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23785.5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21406.95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19028.400000000001</v>
      </c>
      <c r="BH40" s="119">
        <v>0</v>
      </c>
      <c r="BI40" s="15">
        <f t="shared" si="0"/>
        <v>47571</v>
      </c>
      <c r="BJ40" s="15">
        <f t="shared" si="1"/>
        <v>40435.350000000006</v>
      </c>
      <c r="BK40" s="15">
        <f t="shared" si="2"/>
        <v>88006.35</v>
      </c>
    </row>
    <row r="41" spans="1:63" x14ac:dyDescent="0.35">
      <c r="A41" s="143" t="s">
        <v>1503</v>
      </c>
      <c r="B41" s="64" t="s">
        <v>670</v>
      </c>
      <c r="C41" s="65">
        <v>1</v>
      </c>
      <c r="D41" s="66" t="s">
        <v>23</v>
      </c>
      <c r="E41" s="64" t="s">
        <v>458</v>
      </c>
      <c r="F41" s="64" t="s">
        <v>635</v>
      </c>
      <c r="G41" s="64" t="s">
        <v>655</v>
      </c>
      <c r="H41" s="64" t="s">
        <v>656</v>
      </c>
      <c r="I41" s="64" t="s">
        <v>657</v>
      </c>
      <c r="J41" s="64" t="s">
        <v>658</v>
      </c>
      <c r="K41" s="64" t="s">
        <v>471</v>
      </c>
      <c r="L41" s="64" t="s">
        <v>637</v>
      </c>
      <c r="M41" s="64" t="s">
        <v>650</v>
      </c>
      <c r="N41" s="67">
        <v>1</v>
      </c>
      <c r="O41" s="67">
        <v>1</v>
      </c>
      <c r="P41" s="67">
        <v>1</v>
      </c>
      <c r="Q41" s="67">
        <v>1</v>
      </c>
      <c r="R41" s="67">
        <v>1</v>
      </c>
      <c r="S41" s="67">
        <v>1</v>
      </c>
      <c r="T41" s="67">
        <v>0</v>
      </c>
      <c r="U41" s="67">
        <v>0</v>
      </c>
      <c r="V41" s="67">
        <v>0</v>
      </c>
      <c r="W41" s="63">
        <v>95000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95000</v>
      </c>
      <c r="AE41" s="148">
        <v>43637</v>
      </c>
      <c r="AF41" s="148">
        <v>47290</v>
      </c>
      <c r="AG41" s="149">
        <v>95000</v>
      </c>
      <c r="AH41" s="98">
        <v>5.3083333333333336</v>
      </c>
      <c r="AI41" s="98">
        <v>10</v>
      </c>
      <c r="AJ41" s="150">
        <v>6.0600000000000001E-2</v>
      </c>
      <c r="AK41" s="144" t="s">
        <v>651</v>
      </c>
      <c r="AL41" s="144" t="s">
        <v>652</v>
      </c>
      <c r="AM41" s="119">
        <v>0</v>
      </c>
      <c r="AN41" s="119">
        <v>0</v>
      </c>
      <c r="AO41" s="119">
        <v>0</v>
      </c>
      <c r="AP41" s="119">
        <v>2878.5</v>
      </c>
      <c r="AQ41" s="119">
        <v>0</v>
      </c>
      <c r="AR41" s="119">
        <v>0</v>
      </c>
      <c r="AS41" s="119">
        <v>0</v>
      </c>
      <c r="AT41" s="119">
        <v>0</v>
      </c>
      <c r="AU41" s="119">
        <v>0</v>
      </c>
      <c r="AV41" s="119">
        <v>2878.5</v>
      </c>
      <c r="AW41" s="119">
        <v>0</v>
      </c>
      <c r="AX41" s="119">
        <v>0</v>
      </c>
      <c r="AY41" s="119">
        <v>0</v>
      </c>
      <c r="AZ41" s="119">
        <v>0</v>
      </c>
      <c r="BA41" s="119">
        <v>0</v>
      </c>
      <c r="BB41" s="119">
        <v>2590.65</v>
      </c>
      <c r="BC41" s="119">
        <v>0</v>
      </c>
      <c r="BD41" s="119">
        <v>0</v>
      </c>
      <c r="BE41" s="119">
        <v>0</v>
      </c>
      <c r="BF41" s="119">
        <v>0</v>
      </c>
      <c r="BG41" s="119">
        <v>0</v>
      </c>
      <c r="BH41" s="119">
        <v>2302.8000000000002</v>
      </c>
      <c r="BI41" s="15">
        <f t="shared" si="0"/>
        <v>5757</v>
      </c>
      <c r="BJ41" s="15">
        <f t="shared" si="1"/>
        <v>4893.4500000000007</v>
      </c>
      <c r="BK41" s="15">
        <f t="shared" si="2"/>
        <v>10650.45</v>
      </c>
    </row>
    <row r="42" spans="1:63" x14ac:dyDescent="0.35">
      <c r="A42" s="143" t="s">
        <v>1504</v>
      </c>
      <c r="B42" s="64" t="s">
        <v>671</v>
      </c>
      <c r="C42" s="65">
        <v>1</v>
      </c>
      <c r="D42" s="66" t="s">
        <v>23</v>
      </c>
      <c r="E42" s="64" t="s">
        <v>458</v>
      </c>
      <c r="F42" s="64" t="s">
        <v>635</v>
      </c>
      <c r="G42" s="64" t="s">
        <v>655</v>
      </c>
      <c r="H42" s="64" t="s">
        <v>656</v>
      </c>
      <c r="I42" s="64" t="s">
        <v>657</v>
      </c>
      <c r="J42" s="64" t="s">
        <v>658</v>
      </c>
      <c r="K42" s="64" t="s">
        <v>471</v>
      </c>
      <c r="L42" s="64" t="s">
        <v>637</v>
      </c>
      <c r="M42" s="64" t="s">
        <v>650</v>
      </c>
      <c r="N42" s="67">
        <v>1</v>
      </c>
      <c r="O42" s="67">
        <v>1</v>
      </c>
      <c r="P42" s="67">
        <v>1</v>
      </c>
      <c r="Q42" s="67">
        <v>1</v>
      </c>
      <c r="R42" s="67">
        <v>1</v>
      </c>
      <c r="S42" s="67">
        <v>1</v>
      </c>
      <c r="T42" s="67">
        <v>0</v>
      </c>
      <c r="U42" s="67">
        <v>0</v>
      </c>
      <c r="V42" s="67">
        <v>0</v>
      </c>
      <c r="W42" s="63">
        <v>2995607.38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2995607.38</v>
      </c>
      <c r="AE42" s="148">
        <v>43790</v>
      </c>
      <c r="AF42" s="148">
        <v>45617</v>
      </c>
      <c r="AG42" s="149">
        <v>2995607.38</v>
      </c>
      <c r="AH42" s="98">
        <v>0.72499999999999998</v>
      </c>
      <c r="AI42" s="98">
        <v>5</v>
      </c>
      <c r="AJ42" s="150">
        <v>4.7800000000000002E-2</v>
      </c>
      <c r="AK42" s="144" t="s">
        <v>651</v>
      </c>
      <c r="AL42" s="144" t="s">
        <v>652</v>
      </c>
      <c r="AM42" s="119">
        <v>0</v>
      </c>
      <c r="AN42" s="119">
        <v>0</v>
      </c>
      <c r="AO42" s="119">
        <v>71595.02</v>
      </c>
      <c r="AP42" s="119">
        <v>0</v>
      </c>
      <c r="AQ42" s="119">
        <v>0</v>
      </c>
      <c r="AR42" s="119">
        <v>0</v>
      </c>
      <c r="AS42" s="119">
        <v>0</v>
      </c>
      <c r="AT42" s="119">
        <v>0</v>
      </c>
      <c r="AU42" s="119">
        <v>71595.02</v>
      </c>
      <c r="AV42" s="119">
        <v>0</v>
      </c>
      <c r="AW42" s="119">
        <v>0</v>
      </c>
      <c r="AX42" s="119">
        <v>0</v>
      </c>
      <c r="AY42" s="119">
        <v>0</v>
      </c>
      <c r="AZ42" s="119">
        <v>0</v>
      </c>
      <c r="BA42" s="119">
        <v>0</v>
      </c>
      <c r="BB42" s="119">
        <v>0</v>
      </c>
      <c r="BC42" s="119">
        <v>0</v>
      </c>
      <c r="BD42" s="119">
        <v>0</v>
      </c>
      <c r="BE42" s="119">
        <v>0</v>
      </c>
      <c r="BF42" s="119">
        <v>0</v>
      </c>
      <c r="BG42" s="119">
        <v>0</v>
      </c>
      <c r="BH42" s="119">
        <v>0</v>
      </c>
      <c r="BI42" s="15">
        <f t="shared" si="0"/>
        <v>143190.04</v>
      </c>
      <c r="BJ42" s="15">
        <f t="shared" si="1"/>
        <v>0</v>
      </c>
      <c r="BK42" s="15">
        <f t="shared" si="2"/>
        <v>143190.04</v>
      </c>
    </row>
    <row r="43" spans="1:63" x14ac:dyDescent="0.35">
      <c r="A43" s="143" t="s">
        <v>1505</v>
      </c>
      <c r="B43" s="64" t="s">
        <v>672</v>
      </c>
      <c r="C43" s="65">
        <v>1</v>
      </c>
      <c r="D43" s="66" t="s">
        <v>23</v>
      </c>
      <c r="E43" s="64" t="s">
        <v>458</v>
      </c>
      <c r="F43" s="64" t="s">
        <v>635</v>
      </c>
      <c r="G43" s="64" t="s">
        <v>655</v>
      </c>
      <c r="H43" s="64" t="s">
        <v>656</v>
      </c>
      <c r="I43" s="64" t="s">
        <v>657</v>
      </c>
      <c r="J43" s="64" t="s">
        <v>658</v>
      </c>
      <c r="K43" s="64" t="s">
        <v>471</v>
      </c>
      <c r="L43" s="64" t="s">
        <v>637</v>
      </c>
      <c r="M43" s="64" t="s">
        <v>650</v>
      </c>
      <c r="N43" s="67">
        <v>1</v>
      </c>
      <c r="O43" s="67">
        <v>1</v>
      </c>
      <c r="P43" s="67">
        <v>1</v>
      </c>
      <c r="Q43" s="67">
        <v>1</v>
      </c>
      <c r="R43" s="67">
        <v>1</v>
      </c>
      <c r="S43" s="67">
        <v>1</v>
      </c>
      <c r="T43" s="67">
        <v>0</v>
      </c>
      <c r="U43" s="67">
        <v>0</v>
      </c>
      <c r="V43" s="67">
        <v>0</v>
      </c>
      <c r="W43" s="63">
        <v>3000000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3000000</v>
      </c>
      <c r="AE43" s="148">
        <v>43826</v>
      </c>
      <c r="AF43" s="148">
        <v>46383</v>
      </c>
      <c r="AG43" s="149">
        <v>3000000</v>
      </c>
      <c r="AH43" s="98">
        <v>2.8250000000000002</v>
      </c>
      <c r="AI43" s="98">
        <v>7</v>
      </c>
      <c r="AJ43" s="150">
        <v>8.5000000000000006E-2</v>
      </c>
      <c r="AK43" s="144" t="s">
        <v>651</v>
      </c>
      <c r="AL43" s="144" t="s">
        <v>652</v>
      </c>
      <c r="AM43" s="119">
        <v>0</v>
      </c>
      <c r="AN43" s="119">
        <v>0</v>
      </c>
      <c r="AO43" s="119">
        <v>0</v>
      </c>
      <c r="AP43" s="119">
        <v>127500</v>
      </c>
      <c r="AQ43" s="119">
        <v>0</v>
      </c>
      <c r="AR43" s="119">
        <v>0</v>
      </c>
      <c r="AS43" s="119">
        <v>0</v>
      </c>
      <c r="AT43" s="119">
        <v>0</v>
      </c>
      <c r="AU43" s="119">
        <v>0</v>
      </c>
      <c r="AV43" s="119">
        <v>127500</v>
      </c>
      <c r="AW43" s="119">
        <v>0</v>
      </c>
      <c r="AX43" s="119">
        <v>0</v>
      </c>
      <c r="AY43" s="119">
        <v>0</v>
      </c>
      <c r="AZ43" s="119">
        <v>0</v>
      </c>
      <c r="BA43" s="119">
        <v>0</v>
      </c>
      <c r="BB43" s="119">
        <v>127500</v>
      </c>
      <c r="BC43" s="119">
        <v>0</v>
      </c>
      <c r="BD43" s="119">
        <v>0</v>
      </c>
      <c r="BE43" s="119">
        <v>0</v>
      </c>
      <c r="BF43" s="119">
        <v>0</v>
      </c>
      <c r="BG43" s="119">
        <v>0</v>
      </c>
      <c r="BH43" s="119">
        <v>127500</v>
      </c>
      <c r="BI43" s="15">
        <f t="shared" si="0"/>
        <v>255000</v>
      </c>
      <c r="BJ43" s="15">
        <f t="shared" si="1"/>
        <v>255000</v>
      </c>
      <c r="BK43" s="15">
        <f t="shared" si="2"/>
        <v>510000</v>
      </c>
    </row>
    <row r="44" spans="1:63" x14ac:dyDescent="0.35">
      <c r="A44" s="143" t="s">
        <v>1506</v>
      </c>
      <c r="B44" s="64" t="s">
        <v>673</v>
      </c>
      <c r="C44" s="65">
        <v>1</v>
      </c>
      <c r="D44" s="66" t="s">
        <v>23</v>
      </c>
      <c r="E44" s="64" t="s">
        <v>458</v>
      </c>
      <c r="F44" s="64" t="s">
        <v>635</v>
      </c>
      <c r="G44" s="64" t="s">
        <v>655</v>
      </c>
      <c r="H44" s="64" t="s">
        <v>656</v>
      </c>
      <c r="I44" s="64" t="s">
        <v>657</v>
      </c>
      <c r="J44" s="64" t="s">
        <v>658</v>
      </c>
      <c r="K44" s="64" t="s">
        <v>471</v>
      </c>
      <c r="L44" s="64" t="s">
        <v>637</v>
      </c>
      <c r="M44" s="64" t="s">
        <v>650</v>
      </c>
      <c r="N44" s="67">
        <v>1</v>
      </c>
      <c r="O44" s="67">
        <v>1</v>
      </c>
      <c r="P44" s="67">
        <v>1</v>
      </c>
      <c r="Q44" s="67">
        <v>1</v>
      </c>
      <c r="R44" s="67">
        <v>1</v>
      </c>
      <c r="S44" s="67">
        <v>1</v>
      </c>
      <c r="T44" s="67">
        <v>0</v>
      </c>
      <c r="U44" s="67">
        <v>0</v>
      </c>
      <c r="V44" s="67">
        <v>0</v>
      </c>
      <c r="W44" s="63">
        <v>1500000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1500000</v>
      </c>
      <c r="AE44" s="148">
        <v>43826</v>
      </c>
      <c r="AF44" s="148">
        <v>46383</v>
      </c>
      <c r="AG44" s="149">
        <v>1500000</v>
      </c>
      <c r="AH44" s="98">
        <v>2.8250000000000002</v>
      </c>
      <c r="AI44" s="98">
        <v>7</v>
      </c>
      <c r="AJ44" s="150">
        <v>8.5000000000000006E-2</v>
      </c>
      <c r="AK44" s="144" t="s">
        <v>651</v>
      </c>
      <c r="AL44" s="144" t="s">
        <v>652</v>
      </c>
      <c r="AM44" s="119">
        <v>0</v>
      </c>
      <c r="AN44" s="119">
        <v>0</v>
      </c>
      <c r="AO44" s="119">
        <v>0</v>
      </c>
      <c r="AP44" s="119">
        <v>63750</v>
      </c>
      <c r="AQ44" s="119">
        <v>0</v>
      </c>
      <c r="AR44" s="119">
        <v>0</v>
      </c>
      <c r="AS44" s="119">
        <v>0</v>
      </c>
      <c r="AT44" s="119">
        <v>0</v>
      </c>
      <c r="AU44" s="119">
        <v>0</v>
      </c>
      <c r="AV44" s="119">
        <v>63750</v>
      </c>
      <c r="AW44" s="119">
        <v>0</v>
      </c>
      <c r="AX44" s="119">
        <v>0</v>
      </c>
      <c r="AY44" s="119">
        <v>0</v>
      </c>
      <c r="AZ44" s="119">
        <v>0</v>
      </c>
      <c r="BA44" s="119">
        <v>0</v>
      </c>
      <c r="BB44" s="119">
        <v>63750</v>
      </c>
      <c r="BC44" s="119">
        <v>0</v>
      </c>
      <c r="BD44" s="119">
        <v>0</v>
      </c>
      <c r="BE44" s="119">
        <v>0</v>
      </c>
      <c r="BF44" s="119">
        <v>0</v>
      </c>
      <c r="BG44" s="119">
        <v>0</v>
      </c>
      <c r="BH44" s="119">
        <v>63750</v>
      </c>
      <c r="BI44" s="15">
        <f t="shared" si="0"/>
        <v>127500</v>
      </c>
      <c r="BJ44" s="15">
        <f t="shared" si="1"/>
        <v>127500</v>
      </c>
      <c r="BK44" s="15">
        <f t="shared" si="2"/>
        <v>255000</v>
      </c>
    </row>
    <row r="45" spans="1:63" x14ac:dyDescent="0.35">
      <c r="A45" s="143" t="s">
        <v>1507</v>
      </c>
      <c r="B45" s="64" t="s">
        <v>674</v>
      </c>
      <c r="C45" s="65">
        <v>1</v>
      </c>
      <c r="D45" s="66" t="s">
        <v>23</v>
      </c>
      <c r="E45" s="64" t="s">
        <v>458</v>
      </c>
      <c r="F45" s="64" t="s">
        <v>635</v>
      </c>
      <c r="G45" s="64" t="s">
        <v>655</v>
      </c>
      <c r="H45" s="64" t="s">
        <v>656</v>
      </c>
      <c r="I45" s="64" t="s">
        <v>657</v>
      </c>
      <c r="J45" s="64" t="s">
        <v>658</v>
      </c>
      <c r="K45" s="64" t="s">
        <v>471</v>
      </c>
      <c r="L45" s="64" t="s">
        <v>637</v>
      </c>
      <c r="M45" s="64" t="s">
        <v>650</v>
      </c>
      <c r="N45" s="67">
        <v>1</v>
      </c>
      <c r="O45" s="67">
        <v>1</v>
      </c>
      <c r="P45" s="67">
        <v>1</v>
      </c>
      <c r="Q45" s="67">
        <v>1</v>
      </c>
      <c r="R45" s="67">
        <v>1</v>
      </c>
      <c r="S45" s="67">
        <v>1</v>
      </c>
      <c r="T45" s="67">
        <v>0</v>
      </c>
      <c r="U45" s="67">
        <v>0</v>
      </c>
      <c r="V45" s="67">
        <v>0</v>
      </c>
      <c r="W45" s="63">
        <v>1000000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1000000</v>
      </c>
      <c r="AE45" s="148">
        <v>43826</v>
      </c>
      <c r="AF45" s="148">
        <v>46383</v>
      </c>
      <c r="AG45" s="149">
        <v>1000000</v>
      </c>
      <c r="AH45" s="98">
        <v>2.8250000000000002</v>
      </c>
      <c r="AI45" s="98">
        <v>7</v>
      </c>
      <c r="AJ45" s="150">
        <v>8.5000000000000006E-2</v>
      </c>
      <c r="AK45" s="144" t="s">
        <v>651</v>
      </c>
      <c r="AL45" s="144" t="s">
        <v>652</v>
      </c>
      <c r="AM45" s="119">
        <v>0</v>
      </c>
      <c r="AN45" s="119">
        <v>0</v>
      </c>
      <c r="AO45" s="119">
        <v>0</v>
      </c>
      <c r="AP45" s="119">
        <v>42500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42500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42500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42500</v>
      </c>
      <c r="BI45" s="15">
        <f t="shared" si="0"/>
        <v>85000</v>
      </c>
      <c r="BJ45" s="15">
        <f t="shared" si="1"/>
        <v>85000</v>
      </c>
      <c r="BK45" s="15">
        <f t="shared" si="2"/>
        <v>170000</v>
      </c>
    </row>
    <row r="46" spans="1:63" x14ac:dyDescent="0.35">
      <c r="A46" s="143" t="s">
        <v>1508</v>
      </c>
      <c r="B46" s="64" t="s">
        <v>675</v>
      </c>
      <c r="C46" s="65">
        <v>1</v>
      </c>
      <c r="D46" s="66" t="s">
        <v>23</v>
      </c>
      <c r="E46" s="64" t="s">
        <v>458</v>
      </c>
      <c r="F46" s="64" t="s">
        <v>635</v>
      </c>
      <c r="G46" s="64" t="s">
        <v>655</v>
      </c>
      <c r="H46" s="64" t="s">
        <v>656</v>
      </c>
      <c r="I46" s="64" t="s">
        <v>657</v>
      </c>
      <c r="J46" s="64" t="s">
        <v>658</v>
      </c>
      <c r="K46" s="64" t="s">
        <v>471</v>
      </c>
      <c r="L46" s="64" t="s">
        <v>637</v>
      </c>
      <c r="M46" s="64" t="s">
        <v>650</v>
      </c>
      <c r="N46" s="67">
        <v>1</v>
      </c>
      <c r="O46" s="67">
        <v>1</v>
      </c>
      <c r="P46" s="67">
        <v>1</v>
      </c>
      <c r="Q46" s="67">
        <v>1</v>
      </c>
      <c r="R46" s="67">
        <v>1</v>
      </c>
      <c r="S46" s="67">
        <v>1</v>
      </c>
      <c r="T46" s="67">
        <v>0</v>
      </c>
      <c r="U46" s="67">
        <v>0</v>
      </c>
      <c r="V46" s="67">
        <v>0</v>
      </c>
      <c r="W46" s="63">
        <v>1000000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1000000</v>
      </c>
      <c r="AE46" s="148">
        <v>43826</v>
      </c>
      <c r="AF46" s="148">
        <v>46383</v>
      </c>
      <c r="AG46" s="149">
        <v>1000000</v>
      </c>
      <c r="AH46" s="98">
        <v>2.8250000000000002</v>
      </c>
      <c r="AI46" s="98">
        <v>7</v>
      </c>
      <c r="AJ46" s="150">
        <v>8.5000000000000006E-2</v>
      </c>
      <c r="AK46" s="144" t="s">
        <v>651</v>
      </c>
      <c r="AL46" s="144" t="s">
        <v>652</v>
      </c>
      <c r="AM46" s="119">
        <v>0</v>
      </c>
      <c r="AN46" s="119">
        <v>0</v>
      </c>
      <c r="AO46" s="119">
        <v>0</v>
      </c>
      <c r="AP46" s="119">
        <v>42500</v>
      </c>
      <c r="AQ46" s="119">
        <v>0</v>
      </c>
      <c r="AR46" s="119">
        <v>0</v>
      </c>
      <c r="AS46" s="119">
        <v>0</v>
      </c>
      <c r="AT46" s="119">
        <v>0</v>
      </c>
      <c r="AU46" s="119">
        <v>0</v>
      </c>
      <c r="AV46" s="119">
        <v>42500</v>
      </c>
      <c r="AW46" s="119">
        <v>0</v>
      </c>
      <c r="AX46" s="119">
        <v>0</v>
      </c>
      <c r="AY46" s="119">
        <v>0</v>
      </c>
      <c r="AZ46" s="119">
        <v>0</v>
      </c>
      <c r="BA46" s="119">
        <v>0</v>
      </c>
      <c r="BB46" s="119">
        <v>42500</v>
      </c>
      <c r="BC46" s="119">
        <v>0</v>
      </c>
      <c r="BD46" s="119">
        <v>0</v>
      </c>
      <c r="BE46" s="119">
        <v>0</v>
      </c>
      <c r="BF46" s="119">
        <v>0</v>
      </c>
      <c r="BG46" s="119">
        <v>0</v>
      </c>
      <c r="BH46" s="119">
        <v>42500</v>
      </c>
      <c r="BI46" s="15">
        <f t="shared" si="0"/>
        <v>85000</v>
      </c>
      <c r="BJ46" s="15">
        <f t="shared" si="1"/>
        <v>85000</v>
      </c>
      <c r="BK46" s="15">
        <f t="shared" si="2"/>
        <v>170000</v>
      </c>
    </row>
    <row r="47" spans="1:63" x14ac:dyDescent="0.35">
      <c r="A47" s="143" t="s">
        <v>1509</v>
      </c>
      <c r="B47" s="64" t="s">
        <v>676</v>
      </c>
      <c r="C47" s="65">
        <v>1</v>
      </c>
      <c r="D47" s="66" t="s">
        <v>23</v>
      </c>
      <c r="E47" s="64" t="s">
        <v>458</v>
      </c>
      <c r="F47" s="64" t="s">
        <v>635</v>
      </c>
      <c r="G47" s="64" t="s">
        <v>655</v>
      </c>
      <c r="H47" s="64" t="s">
        <v>656</v>
      </c>
      <c r="I47" s="64" t="s">
        <v>657</v>
      </c>
      <c r="J47" s="64" t="s">
        <v>658</v>
      </c>
      <c r="K47" s="64" t="s">
        <v>471</v>
      </c>
      <c r="L47" s="64" t="s">
        <v>637</v>
      </c>
      <c r="M47" s="64" t="s">
        <v>650</v>
      </c>
      <c r="N47" s="67">
        <v>1</v>
      </c>
      <c r="O47" s="67">
        <v>1</v>
      </c>
      <c r="P47" s="67">
        <v>1</v>
      </c>
      <c r="Q47" s="67">
        <v>1</v>
      </c>
      <c r="R47" s="67">
        <v>1</v>
      </c>
      <c r="S47" s="67">
        <v>1</v>
      </c>
      <c r="T47" s="67">
        <v>0</v>
      </c>
      <c r="U47" s="67">
        <v>0</v>
      </c>
      <c r="V47" s="67">
        <v>0</v>
      </c>
      <c r="W47" s="63">
        <v>155000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155000</v>
      </c>
      <c r="AE47" s="148">
        <v>43826</v>
      </c>
      <c r="AF47" s="148">
        <v>46383</v>
      </c>
      <c r="AG47" s="149">
        <v>155000</v>
      </c>
      <c r="AH47" s="98">
        <v>2.8250000000000002</v>
      </c>
      <c r="AI47" s="98">
        <v>7</v>
      </c>
      <c r="AJ47" s="150">
        <v>8.5000000000000006E-2</v>
      </c>
      <c r="AK47" s="144" t="s">
        <v>651</v>
      </c>
      <c r="AL47" s="144" t="s">
        <v>652</v>
      </c>
      <c r="AM47" s="119">
        <v>0</v>
      </c>
      <c r="AN47" s="119">
        <v>0</v>
      </c>
      <c r="AO47" s="119">
        <v>0</v>
      </c>
      <c r="AP47" s="119">
        <v>6587.5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6587.5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6587.5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6587.5</v>
      </c>
      <c r="BI47" s="15">
        <f t="shared" si="0"/>
        <v>13175</v>
      </c>
      <c r="BJ47" s="15">
        <f t="shared" si="1"/>
        <v>13175</v>
      </c>
      <c r="BK47" s="15">
        <f t="shared" si="2"/>
        <v>26350</v>
      </c>
    </row>
    <row r="48" spans="1:63" x14ac:dyDescent="0.35">
      <c r="A48" s="143" t="s">
        <v>1510</v>
      </c>
      <c r="B48" s="64" t="s">
        <v>677</v>
      </c>
      <c r="C48" s="65">
        <v>1</v>
      </c>
      <c r="D48" s="66" t="s">
        <v>23</v>
      </c>
      <c r="E48" s="64" t="s">
        <v>458</v>
      </c>
      <c r="F48" s="64" t="s">
        <v>635</v>
      </c>
      <c r="G48" s="64" t="s">
        <v>655</v>
      </c>
      <c r="H48" s="64" t="s">
        <v>656</v>
      </c>
      <c r="I48" s="64" t="s">
        <v>657</v>
      </c>
      <c r="J48" s="64" t="s">
        <v>658</v>
      </c>
      <c r="K48" s="64" t="s">
        <v>471</v>
      </c>
      <c r="L48" s="64" t="s">
        <v>637</v>
      </c>
      <c r="M48" s="64" t="s">
        <v>650</v>
      </c>
      <c r="N48" s="67">
        <v>1</v>
      </c>
      <c r="O48" s="67">
        <v>1</v>
      </c>
      <c r="P48" s="67">
        <v>1</v>
      </c>
      <c r="Q48" s="67">
        <v>1</v>
      </c>
      <c r="R48" s="67">
        <v>1</v>
      </c>
      <c r="S48" s="67">
        <v>1</v>
      </c>
      <c r="T48" s="67">
        <v>0</v>
      </c>
      <c r="U48" s="67">
        <v>0</v>
      </c>
      <c r="V48" s="67">
        <v>0</v>
      </c>
      <c r="W48" s="63">
        <v>390000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390000</v>
      </c>
      <c r="AE48" s="148">
        <v>43826</v>
      </c>
      <c r="AF48" s="148">
        <v>46383</v>
      </c>
      <c r="AG48" s="149">
        <v>390000</v>
      </c>
      <c r="AH48" s="98">
        <v>2.8250000000000002</v>
      </c>
      <c r="AI48" s="98">
        <v>7</v>
      </c>
      <c r="AJ48" s="150">
        <v>8.5000000000000006E-2</v>
      </c>
      <c r="AK48" s="144" t="s">
        <v>651</v>
      </c>
      <c r="AL48" s="144" t="s">
        <v>652</v>
      </c>
      <c r="AM48" s="119">
        <v>0</v>
      </c>
      <c r="AN48" s="119">
        <v>0</v>
      </c>
      <c r="AO48" s="119">
        <v>0</v>
      </c>
      <c r="AP48" s="119">
        <v>16575</v>
      </c>
      <c r="AQ48" s="119">
        <v>0</v>
      </c>
      <c r="AR48" s="119">
        <v>0</v>
      </c>
      <c r="AS48" s="119">
        <v>0</v>
      </c>
      <c r="AT48" s="119">
        <v>0</v>
      </c>
      <c r="AU48" s="119">
        <v>0</v>
      </c>
      <c r="AV48" s="119">
        <v>16575</v>
      </c>
      <c r="AW48" s="119">
        <v>0</v>
      </c>
      <c r="AX48" s="119">
        <v>0</v>
      </c>
      <c r="AY48" s="119">
        <v>0</v>
      </c>
      <c r="AZ48" s="119">
        <v>0</v>
      </c>
      <c r="BA48" s="119">
        <v>0</v>
      </c>
      <c r="BB48" s="119">
        <v>16575</v>
      </c>
      <c r="BC48" s="119">
        <v>0</v>
      </c>
      <c r="BD48" s="119">
        <v>0</v>
      </c>
      <c r="BE48" s="119">
        <v>0</v>
      </c>
      <c r="BF48" s="119">
        <v>0</v>
      </c>
      <c r="BG48" s="119">
        <v>0</v>
      </c>
      <c r="BH48" s="119">
        <v>16575</v>
      </c>
      <c r="BI48" s="15">
        <f t="shared" si="0"/>
        <v>33150</v>
      </c>
      <c r="BJ48" s="15">
        <f t="shared" si="1"/>
        <v>33150</v>
      </c>
      <c r="BK48" s="15">
        <f t="shared" si="2"/>
        <v>66300</v>
      </c>
    </row>
    <row r="49" spans="1:63" x14ac:dyDescent="0.35">
      <c r="A49" s="143" t="s">
        <v>1511</v>
      </c>
      <c r="B49" s="64" t="s">
        <v>678</v>
      </c>
      <c r="C49" s="65">
        <v>1</v>
      </c>
      <c r="D49" s="66" t="s">
        <v>23</v>
      </c>
      <c r="E49" s="64" t="s">
        <v>458</v>
      </c>
      <c r="F49" s="64" t="s">
        <v>635</v>
      </c>
      <c r="G49" s="64" t="s">
        <v>655</v>
      </c>
      <c r="H49" s="64" t="s">
        <v>656</v>
      </c>
      <c r="I49" s="64" t="s">
        <v>657</v>
      </c>
      <c r="J49" s="64" t="s">
        <v>658</v>
      </c>
      <c r="K49" s="64" t="s">
        <v>471</v>
      </c>
      <c r="L49" s="64" t="s">
        <v>637</v>
      </c>
      <c r="M49" s="64" t="s">
        <v>650</v>
      </c>
      <c r="N49" s="67">
        <v>1</v>
      </c>
      <c r="O49" s="67">
        <v>1</v>
      </c>
      <c r="P49" s="67">
        <v>1</v>
      </c>
      <c r="Q49" s="67">
        <v>1</v>
      </c>
      <c r="R49" s="67">
        <v>1</v>
      </c>
      <c r="S49" s="67">
        <v>1</v>
      </c>
      <c r="T49" s="67">
        <v>0</v>
      </c>
      <c r="U49" s="67">
        <v>0</v>
      </c>
      <c r="V49" s="67">
        <v>0</v>
      </c>
      <c r="W49" s="63">
        <v>600500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600500</v>
      </c>
      <c r="AE49" s="148">
        <v>43826</v>
      </c>
      <c r="AF49" s="148">
        <v>46383</v>
      </c>
      <c r="AG49" s="149">
        <v>600500</v>
      </c>
      <c r="AH49" s="98">
        <v>2.8250000000000002</v>
      </c>
      <c r="AI49" s="98">
        <v>7</v>
      </c>
      <c r="AJ49" s="150">
        <v>8.5000000000000006E-2</v>
      </c>
      <c r="AK49" s="144" t="s">
        <v>651</v>
      </c>
      <c r="AL49" s="144" t="s">
        <v>652</v>
      </c>
      <c r="AM49" s="119">
        <v>0</v>
      </c>
      <c r="AN49" s="119">
        <v>0</v>
      </c>
      <c r="AO49" s="119">
        <v>0</v>
      </c>
      <c r="AP49" s="119">
        <v>25521.25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25521.25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25521.25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25521.25</v>
      </c>
      <c r="BI49" s="15">
        <f t="shared" si="0"/>
        <v>51042.5</v>
      </c>
      <c r="BJ49" s="15">
        <f t="shared" si="1"/>
        <v>51042.5</v>
      </c>
      <c r="BK49" s="15">
        <f t="shared" si="2"/>
        <v>102085</v>
      </c>
    </row>
    <row r="50" spans="1:63" x14ac:dyDescent="0.35">
      <c r="A50" s="143" t="s">
        <v>1512</v>
      </c>
      <c r="B50" s="64" t="s">
        <v>679</v>
      </c>
      <c r="C50" s="65">
        <v>1</v>
      </c>
      <c r="D50" s="66" t="s">
        <v>23</v>
      </c>
      <c r="E50" s="64" t="s">
        <v>458</v>
      </c>
      <c r="F50" s="64" t="s">
        <v>635</v>
      </c>
      <c r="G50" s="64" t="s">
        <v>655</v>
      </c>
      <c r="H50" s="64" t="s">
        <v>656</v>
      </c>
      <c r="I50" s="64" t="s">
        <v>657</v>
      </c>
      <c r="J50" s="64" t="s">
        <v>658</v>
      </c>
      <c r="K50" s="64" t="s">
        <v>471</v>
      </c>
      <c r="L50" s="64" t="s">
        <v>637</v>
      </c>
      <c r="M50" s="64" t="s">
        <v>650</v>
      </c>
      <c r="N50" s="67">
        <v>1</v>
      </c>
      <c r="O50" s="67">
        <v>1</v>
      </c>
      <c r="P50" s="67">
        <v>1</v>
      </c>
      <c r="Q50" s="67">
        <v>1</v>
      </c>
      <c r="R50" s="67">
        <v>1</v>
      </c>
      <c r="S50" s="67">
        <v>1</v>
      </c>
      <c r="T50" s="67">
        <v>0</v>
      </c>
      <c r="U50" s="67">
        <v>0</v>
      </c>
      <c r="V50" s="67">
        <v>0</v>
      </c>
      <c r="W50" s="63">
        <v>3000000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3000000</v>
      </c>
      <c r="AE50" s="148">
        <v>43826</v>
      </c>
      <c r="AF50" s="148">
        <v>46383</v>
      </c>
      <c r="AG50" s="149">
        <v>3000000</v>
      </c>
      <c r="AH50" s="98">
        <v>2.8250000000000002</v>
      </c>
      <c r="AI50" s="98">
        <v>7</v>
      </c>
      <c r="AJ50" s="150">
        <v>8.5000000000000006E-2</v>
      </c>
      <c r="AK50" s="144" t="s">
        <v>651</v>
      </c>
      <c r="AL50" s="144" t="s">
        <v>652</v>
      </c>
      <c r="AM50" s="119">
        <v>0</v>
      </c>
      <c r="AN50" s="119">
        <v>0</v>
      </c>
      <c r="AO50" s="119">
        <v>0</v>
      </c>
      <c r="AP50" s="119">
        <v>127500</v>
      </c>
      <c r="AQ50" s="119">
        <v>0</v>
      </c>
      <c r="AR50" s="119">
        <v>0</v>
      </c>
      <c r="AS50" s="119">
        <v>0</v>
      </c>
      <c r="AT50" s="119">
        <v>0</v>
      </c>
      <c r="AU50" s="119">
        <v>0</v>
      </c>
      <c r="AV50" s="119">
        <v>127500</v>
      </c>
      <c r="AW50" s="119">
        <v>0</v>
      </c>
      <c r="AX50" s="119">
        <v>0</v>
      </c>
      <c r="AY50" s="119">
        <v>0</v>
      </c>
      <c r="AZ50" s="119">
        <v>0</v>
      </c>
      <c r="BA50" s="119">
        <v>0</v>
      </c>
      <c r="BB50" s="119">
        <v>127500</v>
      </c>
      <c r="BC50" s="119">
        <v>0</v>
      </c>
      <c r="BD50" s="119">
        <v>0</v>
      </c>
      <c r="BE50" s="119">
        <v>0</v>
      </c>
      <c r="BF50" s="119">
        <v>0</v>
      </c>
      <c r="BG50" s="119">
        <v>0</v>
      </c>
      <c r="BH50" s="119">
        <v>127500</v>
      </c>
      <c r="BI50" s="15">
        <f t="shared" si="0"/>
        <v>255000</v>
      </c>
      <c r="BJ50" s="15">
        <f t="shared" si="1"/>
        <v>255000</v>
      </c>
      <c r="BK50" s="15">
        <f t="shared" si="2"/>
        <v>510000</v>
      </c>
    </row>
    <row r="51" spans="1:63" x14ac:dyDescent="0.35">
      <c r="A51" s="143" t="s">
        <v>1513</v>
      </c>
      <c r="B51" s="64" t="s">
        <v>680</v>
      </c>
      <c r="C51" s="65">
        <v>1</v>
      </c>
      <c r="D51" s="66" t="s">
        <v>23</v>
      </c>
      <c r="E51" s="64" t="s">
        <v>458</v>
      </c>
      <c r="F51" s="64" t="s">
        <v>635</v>
      </c>
      <c r="G51" s="64" t="s">
        <v>655</v>
      </c>
      <c r="H51" s="64" t="s">
        <v>656</v>
      </c>
      <c r="I51" s="64" t="s">
        <v>657</v>
      </c>
      <c r="J51" s="64" t="s">
        <v>658</v>
      </c>
      <c r="K51" s="64" t="s">
        <v>471</v>
      </c>
      <c r="L51" s="64" t="s">
        <v>637</v>
      </c>
      <c r="M51" s="64" t="s">
        <v>650</v>
      </c>
      <c r="N51" s="67">
        <v>1</v>
      </c>
      <c r="O51" s="67">
        <v>1</v>
      </c>
      <c r="P51" s="67">
        <v>1</v>
      </c>
      <c r="Q51" s="67">
        <v>1</v>
      </c>
      <c r="R51" s="67">
        <v>1</v>
      </c>
      <c r="S51" s="67">
        <v>1</v>
      </c>
      <c r="T51" s="67">
        <v>0</v>
      </c>
      <c r="U51" s="67">
        <v>0</v>
      </c>
      <c r="V51" s="67">
        <v>0</v>
      </c>
      <c r="W51" s="63">
        <v>150000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150000</v>
      </c>
      <c r="AE51" s="148">
        <v>43826</v>
      </c>
      <c r="AF51" s="148">
        <v>46383</v>
      </c>
      <c r="AG51" s="149">
        <v>150000</v>
      </c>
      <c r="AH51" s="98">
        <v>2.8250000000000002</v>
      </c>
      <c r="AI51" s="98">
        <v>7</v>
      </c>
      <c r="AJ51" s="150">
        <v>8.5000000000000006E-2</v>
      </c>
      <c r="AK51" s="144" t="s">
        <v>651</v>
      </c>
      <c r="AL51" s="144" t="s">
        <v>652</v>
      </c>
      <c r="AM51" s="119">
        <v>0</v>
      </c>
      <c r="AN51" s="119">
        <v>0</v>
      </c>
      <c r="AO51" s="119">
        <v>0</v>
      </c>
      <c r="AP51" s="119">
        <v>6375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6375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6375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6375</v>
      </c>
      <c r="BI51" s="15">
        <f t="shared" si="0"/>
        <v>12750</v>
      </c>
      <c r="BJ51" s="15">
        <f t="shared" si="1"/>
        <v>12750</v>
      </c>
      <c r="BK51" s="15">
        <f t="shared" si="2"/>
        <v>25500</v>
      </c>
    </row>
    <row r="52" spans="1:63" x14ac:dyDescent="0.35">
      <c r="A52" s="143" t="s">
        <v>1514</v>
      </c>
      <c r="B52" s="64" t="s">
        <v>681</v>
      </c>
      <c r="C52" s="65">
        <v>1</v>
      </c>
      <c r="D52" s="66" t="s">
        <v>23</v>
      </c>
      <c r="E52" s="64" t="s">
        <v>458</v>
      </c>
      <c r="F52" s="64" t="s">
        <v>635</v>
      </c>
      <c r="G52" s="64" t="s">
        <v>655</v>
      </c>
      <c r="H52" s="64" t="s">
        <v>656</v>
      </c>
      <c r="I52" s="64" t="s">
        <v>657</v>
      </c>
      <c r="J52" s="64" t="s">
        <v>658</v>
      </c>
      <c r="K52" s="64" t="s">
        <v>471</v>
      </c>
      <c r="L52" s="64" t="s">
        <v>637</v>
      </c>
      <c r="M52" s="64" t="s">
        <v>650</v>
      </c>
      <c r="N52" s="67">
        <v>1</v>
      </c>
      <c r="O52" s="67">
        <v>1</v>
      </c>
      <c r="P52" s="67">
        <v>1</v>
      </c>
      <c r="Q52" s="67">
        <v>1</v>
      </c>
      <c r="R52" s="67">
        <v>1</v>
      </c>
      <c r="S52" s="67">
        <v>1</v>
      </c>
      <c r="T52" s="67">
        <v>0</v>
      </c>
      <c r="U52" s="67">
        <v>0</v>
      </c>
      <c r="V52" s="67">
        <v>0</v>
      </c>
      <c r="W52" s="63">
        <v>3000000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3000000</v>
      </c>
      <c r="AE52" s="148">
        <v>43826</v>
      </c>
      <c r="AF52" s="148">
        <v>46383</v>
      </c>
      <c r="AG52" s="149">
        <v>3000000</v>
      </c>
      <c r="AH52" s="98">
        <v>2.8250000000000002</v>
      </c>
      <c r="AI52" s="98">
        <v>7</v>
      </c>
      <c r="AJ52" s="150">
        <v>8.5000000000000006E-2</v>
      </c>
      <c r="AK52" s="144" t="s">
        <v>651</v>
      </c>
      <c r="AL52" s="144" t="s">
        <v>652</v>
      </c>
      <c r="AM52" s="119">
        <v>0</v>
      </c>
      <c r="AN52" s="119">
        <v>0</v>
      </c>
      <c r="AO52" s="119">
        <v>0</v>
      </c>
      <c r="AP52" s="119">
        <v>127500</v>
      </c>
      <c r="AQ52" s="119">
        <v>0</v>
      </c>
      <c r="AR52" s="119">
        <v>0</v>
      </c>
      <c r="AS52" s="119">
        <v>0</v>
      </c>
      <c r="AT52" s="119">
        <v>0</v>
      </c>
      <c r="AU52" s="119">
        <v>0</v>
      </c>
      <c r="AV52" s="119">
        <v>127500</v>
      </c>
      <c r="AW52" s="119">
        <v>0</v>
      </c>
      <c r="AX52" s="119">
        <v>0</v>
      </c>
      <c r="AY52" s="119">
        <v>0</v>
      </c>
      <c r="AZ52" s="119">
        <v>0</v>
      </c>
      <c r="BA52" s="119">
        <v>0</v>
      </c>
      <c r="BB52" s="119">
        <v>127500</v>
      </c>
      <c r="BC52" s="119">
        <v>0</v>
      </c>
      <c r="BD52" s="119">
        <v>0</v>
      </c>
      <c r="BE52" s="119">
        <v>0</v>
      </c>
      <c r="BF52" s="119">
        <v>0</v>
      </c>
      <c r="BG52" s="119">
        <v>0</v>
      </c>
      <c r="BH52" s="119">
        <v>127500</v>
      </c>
      <c r="BI52" s="15">
        <f t="shared" si="0"/>
        <v>255000</v>
      </c>
      <c r="BJ52" s="15">
        <f t="shared" si="1"/>
        <v>255000</v>
      </c>
      <c r="BK52" s="15">
        <f t="shared" si="2"/>
        <v>510000</v>
      </c>
    </row>
    <row r="53" spans="1:63" x14ac:dyDescent="0.35">
      <c r="A53" s="143" t="s">
        <v>1515</v>
      </c>
      <c r="B53" s="64" t="s">
        <v>682</v>
      </c>
      <c r="C53" s="65">
        <v>1</v>
      </c>
      <c r="D53" s="66" t="s">
        <v>23</v>
      </c>
      <c r="E53" s="64" t="s">
        <v>458</v>
      </c>
      <c r="F53" s="64" t="s">
        <v>635</v>
      </c>
      <c r="G53" s="64" t="s">
        <v>655</v>
      </c>
      <c r="H53" s="64" t="s">
        <v>656</v>
      </c>
      <c r="I53" s="64" t="s">
        <v>657</v>
      </c>
      <c r="J53" s="64" t="s">
        <v>658</v>
      </c>
      <c r="K53" s="64" t="s">
        <v>471</v>
      </c>
      <c r="L53" s="64" t="s">
        <v>637</v>
      </c>
      <c r="M53" s="64" t="s">
        <v>650</v>
      </c>
      <c r="N53" s="67">
        <v>1</v>
      </c>
      <c r="O53" s="67">
        <v>1</v>
      </c>
      <c r="P53" s="67">
        <v>1</v>
      </c>
      <c r="Q53" s="67">
        <v>1</v>
      </c>
      <c r="R53" s="67">
        <v>1</v>
      </c>
      <c r="S53" s="67">
        <v>1</v>
      </c>
      <c r="T53" s="67">
        <v>0</v>
      </c>
      <c r="U53" s="67">
        <v>0</v>
      </c>
      <c r="V53" s="67">
        <v>0</v>
      </c>
      <c r="W53" s="63">
        <v>2200000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2200000</v>
      </c>
      <c r="AE53" s="148">
        <v>43826</v>
      </c>
      <c r="AF53" s="148">
        <v>46383</v>
      </c>
      <c r="AG53" s="149">
        <v>2200000</v>
      </c>
      <c r="AH53" s="98">
        <v>2.8250000000000002</v>
      </c>
      <c r="AI53" s="98">
        <v>7</v>
      </c>
      <c r="AJ53" s="150">
        <v>8.5000000000000006E-2</v>
      </c>
      <c r="AK53" s="144" t="s">
        <v>651</v>
      </c>
      <c r="AL53" s="144" t="s">
        <v>652</v>
      </c>
      <c r="AM53" s="119">
        <v>0</v>
      </c>
      <c r="AN53" s="119">
        <v>0</v>
      </c>
      <c r="AO53" s="119">
        <v>0</v>
      </c>
      <c r="AP53" s="119">
        <v>93500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93500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93500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93500</v>
      </c>
      <c r="BI53" s="15">
        <f t="shared" si="0"/>
        <v>187000</v>
      </c>
      <c r="BJ53" s="15">
        <f t="shared" si="1"/>
        <v>187000</v>
      </c>
      <c r="BK53" s="15">
        <f t="shared" si="2"/>
        <v>374000</v>
      </c>
    </row>
    <row r="54" spans="1:63" x14ac:dyDescent="0.35">
      <c r="A54" s="143" t="s">
        <v>1516</v>
      </c>
      <c r="B54" s="64" t="s">
        <v>683</v>
      </c>
      <c r="C54" s="65">
        <v>1</v>
      </c>
      <c r="D54" s="66" t="s">
        <v>23</v>
      </c>
      <c r="E54" s="64" t="s">
        <v>458</v>
      </c>
      <c r="F54" s="64" t="s">
        <v>635</v>
      </c>
      <c r="G54" s="64" t="s">
        <v>655</v>
      </c>
      <c r="H54" s="64" t="s">
        <v>656</v>
      </c>
      <c r="I54" s="64" t="s">
        <v>657</v>
      </c>
      <c r="J54" s="64" t="s">
        <v>658</v>
      </c>
      <c r="K54" s="64" t="s">
        <v>471</v>
      </c>
      <c r="L54" s="64" t="s">
        <v>637</v>
      </c>
      <c r="M54" s="64" t="s">
        <v>650</v>
      </c>
      <c r="N54" s="67">
        <v>1</v>
      </c>
      <c r="O54" s="67">
        <v>1</v>
      </c>
      <c r="P54" s="67">
        <v>1</v>
      </c>
      <c r="Q54" s="67">
        <v>1</v>
      </c>
      <c r="R54" s="67">
        <v>1</v>
      </c>
      <c r="S54" s="67">
        <v>1</v>
      </c>
      <c r="T54" s="67">
        <v>0</v>
      </c>
      <c r="U54" s="67">
        <v>0</v>
      </c>
      <c r="V54" s="67">
        <v>0</v>
      </c>
      <c r="W54" s="63">
        <v>600000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600000</v>
      </c>
      <c r="AE54" s="148">
        <v>43826</v>
      </c>
      <c r="AF54" s="148">
        <v>46383</v>
      </c>
      <c r="AG54" s="149">
        <v>600000</v>
      </c>
      <c r="AH54" s="98">
        <v>2.8250000000000002</v>
      </c>
      <c r="AI54" s="98">
        <v>7</v>
      </c>
      <c r="AJ54" s="150">
        <v>8.5000000000000006E-2</v>
      </c>
      <c r="AK54" s="144" t="s">
        <v>651</v>
      </c>
      <c r="AL54" s="144" t="s">
        <v>652</v>
      </c>
      <c r="AM54" s="119">
        <v>0</v>
      </c>
      <c r="AN54" s="119">
        <v>0</v>
      </c>
      <c r="AO54" s="119">
        <v>0</v>
      </c>
      <c r="AP54" s="119">
        <v>25500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25500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25500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25500</v>
      </c>
      <c r="BI54" s="15">
        <f t="shared" si="0"/>
        <v>51000</v>
      </c>
      <c r="BJ54" s="15">
        <f t="shared" si="1"/>
        <v>51000</v>
      </c>
      <c r="BK54" s="15">
        <f t="shared" si="2"/>
        <v>102000</v>
      </c>
    </row>
    <row r="55" spans="1:63" x14ac:dyDescent="0.35">
      <c r="A55" s="143" t="s">
        <v>1517</v>
      </c>
      <c r="B55" s="64" t="s">
        <v>684</v>
      </c>
      <c r="C55" s="65">
        <v>1</v>
      </c>
      <c r="D55" s="66" t="s">
        <v>23</v>
      </c>
      <c r="E55" s="64" t="s">
        <v>458</v>
      </c>
      <c r="F55" s="64" t="s">
        <v>635</v>
      </c>
      <c r="G55" s="64" t="s">
        <v>655</v>
      </c>
      <c r="H55" s="64" t="s">
        <v>656</v>
      </c>
      <c r="I55" s="64" t="s">
        <v>657</v>
      </c>
      <c r="J55" s="64" t="s">
        <v>658</v>
      </c>
      <c r="K55" s="64" t="s">
        <v>471</v>
      </c>
      <c r="L55" s="64" t="s">
        <v>637</v>
      </c>
      <c r="M55" s="64" t="s">
        <v>650</v>
      </c>
      <c r="N55" s="67">
        <v>1</v>
      </c>
      <c r="O55" s="67">
        <v>1</v>
      </c>
      <c r="P55" s="67">
        <v>1</v>
      </c>
      <c r="Q55" s="67">
        <v>1</v>
      </c>
      <c r="R55" s="67">
        <v>1</v>
      </c>
      <c r="S55" s="67">
        <v>1</v>
      </c>
      <c r="T55" s="67">
        <v>0</v>
      </c>
      <c r="U55" s="67">
        <v>0</v>
      </c>
      <c r="V55" s="67">
        <v>0</v>
      </c>
      <c r="W55" s="63">
        <v>1000000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1000000</v>
      </c>
      <c r="AE55" s="148">
        <v>43860</v>
      </c>
      <c r="AF55" s="148">
        <v>45687</v>
      </c>
      <c r="AG55" s="149">
        <v>1000000</v>
      </c>
      <c r="AH55" s="98">
        <v>0.91666666666666663</v>
      </c>
      <c r="AI55" s="98">
        <v>5</v>
      </c>
      <c r="AJ55" s="150">
        <v>7.85E-2</v>
      </c>
      <c r="AK55" s="144" t="s">
        <v>651</v>
      </c>
      <c r="AL55" s="144" t="s">
        <v>652</v>
      </c>
      <c r="AM55" s="119">
        <v>0</v>
      </c>
      <c r="AN55" s="119">
        <v>0</v>
      </c>
      <c r="AO55" s="119">
        <v>0</v>
      </c>
      <c r="AP55" s="119">
        <v>0</v>
      </c>
      <c r="AQ55" s="119">
        <v>39250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39250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5">
        <f t="shared" si="0"/>
        <v>39250</v>
      </c>
      <c r="BJ55" s="15">
        <f t="shared" si="1"/>
        <v>39250</v>
      </c>
      <c r="BK55" s="15">
        <f t="shared" si="2"/>
        <v>78500</v>
      </c>
    </row>
    <row r="56" spans="1:63" x14ac:dyDescent="0.35">
      <c r="A56" s="143" t="s">
        <v>1518</v>
      </c>
      <c r="B56" s="64" t="s">
        <v>685</v>
      </c>
      <c r="C56" s="65">
        <v>1</v>
      </c>
      <c r="D56" s="66" t="s">
        <v>23</v>
      </c>
      <c r="E56" s="64" t="s">
        <v>458</v>
      </c>
      <c r="F56" s="64" t="s">
        <v>635</v>
      </c>
      <c r="G56" s="64" t="s">
        <v>655</v>
      </c>
      <c r="H56" s="64" t="s">
        <v>656</v>
      </c>
      <c r="I56" s="64" t="s">
        <v>657</v>
      </c>
      <c r="J56" s="64" t="s">
        <v>658</v>
      </c>
      <c r="K56" s="64" t="s">
        <v>471</v>
      </c>
      <c r="L56" s="64" t="s">
        <v>637</v>
      </c>
      <c r="M56" s="64" t="s">
        <v>650</v>
      </c>
      <c r="N56" s="67">
        <v>1</v>
      </c>
      <c r="O56" s="67">
        <v>1</v>
      </c>
      <c r="P56" s="67">
        <v>1</v>
      </c>
      <c r="Q56" s="67">
        <v>1</v>
      </c>
      <c r="R56" s="67">
        <v>1</v>
      </c>
      <c r="S56" s="67">
        <v>1</v>
      </c>
      <c r="T56" s="67">
        <v>0</v>
      </c>
      <c r="U56" s="67">
        <v>0</v>
      </c>
      <c r="V56" s="67">
        <v>0</v>
      </c>
      <c r="W56" s="63">
        <v>500000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500000</v>
      </c>
      <c r="AE56" s="148">
        <v>43860</v>
      </c>
      <c r="AF56" s="148">
        <v>45687</v>
      </c>
      <c r="AG56" s="149">
        <v>500000</v>
      </c>
      <c r="AH56" s="98">
        <v>0.91666666666666663</v>
      </c>
      <c r="AI56" s="98">
        <v>5</v>
      </c>
      <c r="AJ56" s="150">
        <v>7.85E-2</v>
      </c>
      <c r="AK56" s="144" t="s">
        <v>651</v>
      </c>
      <c r="AL56" s="144" t="s">
        <v>652</v>
      </c>
      <c r="AM56" s="119">
        <v>0</v>
      </c>
      <c r="AN56" s="119">
        <v>0</v>
      </c>
      <c r="AO56" s="119">
        <v>0</v>
      </c>
      <c r="AP56" s="119">
        <v>0</v>
      </c>
      <c r="AQ56" s="119">
        <v>19625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19625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5">
        <f t="shared" si="0"/>
        <v>19625</v>
      </c>
      <c r="BJ56" s="15">
        <f t="shared" si="1"/>
        <v>19625</v>
      </c>
      <c r="BK56" s="15">
        <f t="shared" si="2"/>
        <v>39250</v>
      </c>
    </row>
    <row r="57" spans="1:63" x14ac:dyDescent="0.35">
      <c r="A57" s="143" t="s">
        <v>1519</v>
      </c>
      <c r="B57" s="64" t="s">
        <v>686</v>
      </c>
      <c r="C57" s="65">
        <v>1</v>
      </c>
      <c r="D57" s="66" t="s">
        <v>23</v>
      </c>
      <c r="E57" s="64" t="s">
        <v>458</v>
      </c>
      <c r="F57" s="64" t="s">
        <v>635</v>
      </c>
      <c r="G57" s="64" t="s">
        <v>655</v>
      </c>
      <c r="H57" s="64" t="s">
        <v>656</v>
      </c>
      <c r="I57" s="64" t="s">
        <v>657</v>
      </c>
      <c r="J57" s="64" t="s">
        <v>658</v>
      </c>
      <c r="K57" s="64" t="s">
        <v>471</v>
      </c>
      <c r="L57" s="64" t="s">
        <v>637</v>
      </c>
      <c r="M57" s="64" t="s">
        <v>650</v>
      </c>
      <c r="N57" s="67">
        <v>1</v>
      </c>
      <c r="O57" s="67">
        <v>1</v>
      </c>
      <c r="P57" s="67">
        <v>1</v>
      </c>
      <c r="Q57" s="67">
        <v>1</v>
      </c>
      <c r="R57" s="67">
        <v>1</v>
      </c>
      <c r="S57" s="67">
        <v>1</v>
      </c>
      <c r="T57" s="67">
        <v>0</v>
      </c>
      <c r="U57" s="67">
        <v>0</v>
      </c>
      <c r="V57" s="67">
        <v>0</v>
      </c>
      <c r="W57" s="63">
        <v>1400000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1400000</v>
      </c>
      <c r="AE57" s="148">
        <v>43826</v>
      </c>
      <c r="AF57" s="148">
        <v>46383</v>
      </c>
      <c r="AG57" s="149">
        <v>1400000</v>
      </c>
      <c r="AH57" s="98">
        <v>2.8250000000000002</v>
      </c>
      <c r="AI57" s="98">
        <v>7</v>
      </c>
      <c r="AJ57" s="150">
        <v>8.5000000000000006E-2</v>
      </c>
      <c r="AK57" s="144" t="s">
        <v>651</v>
      </c>
      <c r="AL57" s="144" t="s">
        <v>652</v>
      </c>
      <c r="AM57" s="119">
        <v>0</v>
      </c>
      <c r="AN57" s="119">
        <v>0</v>
      </c>
      <c r="AO57" s="119">
        <v>0</v>
      </c>
      <c r="AP57" s="119">
        <v>59500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59500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59500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59500</v>
      </c>
      <c r="BI57" s="15">
        <f t="shared" si="0"/>
        <v>119000</v>
      </c>
      <c r="BJ57" s="15">
        <f t="shared" si="1"/>
        <v>119000</v>
      </c>
      <c r="BK57" s="15">
        <f t="shared" si="2"/>
        <v>238000</v>
      </c>
    </row>
    <row r="58" spans="1:63" x14ac:dyDescent="0.35">
      <c r="A58" s="143" t="s">
        <v>1520</v>
      </c>
      <c r="B58" s="64" t="s">
        <v>687</v>
      </c>
      <c r="C58" s="65">
        <v>1</v>
      </c>
      <c r="D58" s="66" t="s">
        <v>23</v>
      </c>
      <c r="E58" s="64" t="s">
        <v>458</v>
      </c>
      <c r="F58" s="64" t="s">
        <v>635</v>
      </c>
      <c r="G58" s="64" t="s">
        <v>655</v>
      </c>
      <c r="H58" s="64" t="s">
        <v>656</v>
      </c>
      <c r="I58" s="64" t="s">
        <v>657</v>
      </c>
      <c r="J58" s="64" t="s">
        <v>658</v>
      </c>
      <c r="K58" s="64" t="s">
        <v>471</v>
      </c>
      <c r="L58" s="64" t="s">
        <v>637</v>
      </c>
      <c r="M58" s="64" t="s">
        <v>650</v>
      </c>
      <c r="N58" s="67">
        <v>1</v>
      </c>
      <c r="O58" s="67">
        <v>1</v>
      </c>
      <c r="P58" s="67">
        <v>1</v>
      </c>
      <c r="Q58" s="67">
        <v>1</v>
      </c>
      <c r="R58" s="67">
        <v>1</v>
      </c>
      <c r="S58" s="67">
        <v>1</v>
      </c>
      <c r="T58" s="67">
        <v>0</v>
      </c>
      <c r="U58" s="67">
        <v>0</v>
      </c>
      <c r="V58" s="67">
        <v>0</v>
      </c>
      <c r="W58" s="63">
        <v>5600000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5600000</v>
      </c>
      <c r="AE58" s="148">
        <v>43826</v>
      </c>
      <c r="AF58" s="148">
        <v>46383</v>
      </c>
      <c r="AG58" s="149">
        <v>5600000</v>
      </c>
      <c r="AH58" s="98">
        <v>2.8250000000000002</v>
      </c>
      <c r="AI58" s="98">
        <v>7</v>
      </c>
      <c r="AJ58" s="150">
        <v>8.5000000000000006E-2</v>
      </c>
      <c r="AK58" s="144" t="s">
        <v>651</v>
      </c>
      <c r="AL58" s="144" t="s">
        <v>652</v>
      </c>
      <c r="AM58" s="119">
        <v>0</v>
      </c>
      <c r="AN58" s="119">
        <v>0</v>
      </c>
      <c r="AO58" s="119">
        <v>0</v>
      </c>
      <c r="AP58" s="119">
        <v>238000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238000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238000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238000</v>
      </c>
      <c r="BI58" s="15">
        <f t="shared" si="0"/>
        <v>476000</v>
      </c>
      <c r="BJ58" s="15">
        <f t="shared" si="1"/>
        <v>476000</v>
      </c>
      <c r="BK58" s="15">
        <f t="shared" si="2"/>
        <v>952000</v>
      </c>
    </row>
    <row r="59" spans="1:63" x14ac:dyDescent="0.35">
      <c r="A59" s="143" t="s">
        <v>1521</v>
      </c>
      <c r="B59" s="64" t="s">
        <v>688</v>
      </c>
      <c r="C59" s="65">
        <v>1</v>
      </c>
      <c r="D59" s="66" t="s">
        <v>23</v>
      </c>
      <c r="E59" s="64" t="s">
        <v>458</v>
      </c>
      <c r="F59" s="64" t="s">
        <v>635</v>
      </c>
      <c r="G59" s="64" t="s">
        <v>655</v>
      </c>
      <c r="H59" s="64" t="s">
        <v>656</v>
      </c>
      <c r="I59" s="64" t="s">
        <v>657</v>
      </c>
      <c r="J59" s="64" t="s">
        <v>658</v>
      </c>
      <c r="K59" s="64" t="s">
        <v>471</v>
      </c>
      <c r="L59" s="64" t="s">
        <v>637</v>
      </c>
      <c r="M59" s="64" t="s">
        <v>650</v>
      </c>
      <c r="N59" s="67">
        <v>1</v>
      </c>
      <c r="O59" s="67">
        <v>1</v>
      </c>
      <c r="P59" s="67">
        <v>1</v>
      </c>
      <c r="Q59" s="67">
        <v>1</v>
      </c>
      <c r="R59" s="67">
        <v>1</v>
      </c>
      <c r="S59" s="67">
        <v>1</v>
      </c>
      <c r="T59" s="67">
        <v>0</v>
      </c>
      <c r="U59" s="67">
        <v>0</v>
      </c>
      <c r="V59" s="67">
        <v>0</v>
      </c>
      <c r="W59" s="63">
        <v>3205000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3205000</v>
      </c>
      <c r="AE59" s="148">
        <v>43860</v>
      </c>
      <c r="AF59" s="148">
        <v>45687</v>
      </c>
      <c r="AG59" s="149">
        <v>3205000</v>
      </c>
      <c r="AH59" s="98">
        <v>0.91666666666666663</v>
      </c>
      <c r="AI59" s="98">
        <v>5</v>
      </c>
      <c r="AJ59" s="150">
        <v>7.85E-2</v>
      </c>
      <c r="AK59" s="144" t="s">
        <v>651</v>
      </c>
      <c r="AL59" s="144" t="s">
        <v>652</v>
      </c>
      <c r="AM59" s="119">
        <v>0</v>
      </c>
      <c r="AN59" s="119">
        <v>0</v>
      </c>
      <c r="AO59" s="119">
        <v>0</v>
      </c>
      <c r="AP59" s="119">
        <v>0</v>
      </c>
      <c r="AQ59" s="119">
        <v>125796.25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125796.25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5">
        <f t="shared" si="0"/>
        <v>125796.25</v>
      </c>
      <c r="BJ59" s="15">
        <f t="shared" si="1"/>
        <v>125796.25</v>
      </c>
      <c r="BK59" s="15">
        <f t="shared" si="2"/>
        <v>251592.5</v>
      </c>
    </row>
    <row r="60" spans="1:63" x14ac:dyDescent="0.35">
      <c r="A60" s="143" t="s">
        <v>1522</v>
      </c>
      <c r="B60" s="64" t="s">
        <v>689</v>
      </c>
      <c r="C60" s="65">
        <v>1</v>
      </c>
      <c r="D60" s="66" t="s">
        <v>23</v>
      </c>
      <c r="E60" s="64" t="s">
        <v>458</v>
      </c>
      <c r="F60" s="64" t="s">
        <v>635</v>
      </c>
      <c r="G60" s="64" t="s">
        <v>655</v>
      </c>
      <c r="H60" s="64" t="s">
        <v>656</v>
      </c>
      <c r="I60" s="64" t="s">
        <v>657</v>
      </c>
      <c r="J60" s="64" t="s">
        <v>658</v>
      </c>
      <c r="K60" s="64" t="s">
        <v>471</v>
      </c>
      <c r="L60" s="64" t="s">
        <v>637</v>
      </c>
      <c r="M60" s="64" t="s">
        <v>650</v>
      </c>
      <c r="N60" s="67">
        <v>1</v>
      </c>
      <c r="O60" s="67">
        <v>1</v>
      </c>
      <c r="P60" s="67">
        <v>1</v>
      </c>
      <c r="Q60" s="67">
        <v>1</v>
      </c>
      <c r="R60" s="67">
        <v>1</v>
      </c>
      <c r="S60" s="67">
        <v>1</v>
      </c>
      <c r="T60" s="67">
        <v>0</v>
      </c>
      <c r="U60" s="67">
        <v>0</v>
      </c>
      <c r="V60" s="67">
        <v>0</v>
      </c>
      <c r="W60" s="63">
        <v>585831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585831</v>
      </c>
      <c r="AE60" s="148">
        <v>43826</v>
      </c>
      <c r="AF60" s="148">
        <v>46383</v>
      </c>
      <c r="AG60" s="149">
        <v>585831</v>
      </c>
      <c r="AH60" s="98">
        <v>2.8250000000000002</v>
      </c>
      <c r="AI60" s="98">
        <v>7</v>
      </c>
      <c r="AJ60" s="150">
        <v>8.5000000000000006E-2</v>
      </c>
      <c r="AK60" s="144" t="s">
        <v>651</v>
      </c>
      <c r="AL60" s="144" t="s">
        <v>652</v>
      </c>
      <c r="AM60" s="119">
        <v>0</v>
      </c>
      <c r="AN60" s="119">
        <v>0</v>
      </c>
      <c r="AO60" s="119">
        <v>0</v>
      </c>
      <c r="AP60" s="119">
        <v>24897.82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24897.82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24897.82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24897.82</v>
      </c>
      <c r="BI60" s="15">
        <f t="shared" si="0"/>
        <v>49795.64</v>
      </c>
      <c r="BJ60" s="15">
        <f t="shared" si="1"/>
        <v>49795.64</v>
      </c>
      <c r="BK60" s="15">
        <f t="shared" si="2"/>
        <v>99591.28</v>
      </c>
    </row>
    <row r="61" spans="1:63" x14ac:dyDescent="0.35">
      <c r="A61" s="143" t="s">
        <v>1523</v>
      </c>
      <c r="B61" s="64" t="s">
        <v>690</v>
      </c>
      <c r="C61" s="65">
        <v>1</v>
      </c>
      <c r="D61" s="66" t="s">
        <v>23</v>
      </c>
      <c r="E61" s="64" t="s">
        <v>458</v>
      </c>
      <c r="F61" s="64" t="s">
        <v>635</v>
      </c>
      <c r="G61" s="64" t="s">
        <v>655</v>
      </c>
      <c r="H61" s="64" t="s">
        <v>656</v>
      </c>
      <c r="I61" s="64" t="s">
        <v>657</v>
      </c>
      <c r="J61" s="64" t="s">
        <v>658</v>
      </c>
      <c r="K61" s="64" t="s">
        <v>471</v>
      </c>
      <c r="L61" s="64" t="s">
        <v>637</v>
      </c>
      <c r="M61" s="64" t="s">
        <v>650</v>
      </c>
      <c r="N61" s="67">
        <v>1</v>
      </c>
      <c r="O61" s="67">
        <v>1</v>
      </c>
      <c r="P61" s="67">
        <v>1</v>
      </c>
      <c r="Q61" s="67">
        <v>1</v>
      </c>
      <c r="R61" s="67">
        <v>1</v>
      </c>
      <c r="S61" s="67">
        <v>1</v>
      </c>
      <c r="T61" s="67">
        <v>0</v>
      </c>
      <c r="U61" s="67">
        <v>0</v>
      </c>
      <c r="V61" s="67">
        <v>0</v>
      </c>
      <c r="W61" s="63">
        <v>14004714.4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14004714.4</v>
      </c>
      <c r="AE61" s="148">
        <v>43860</v>
      </c>
      <c r="AF61" s="148">
        <v>45687</v>
      </c>
      <c r="AG61" s="149">
        <v>14004714.4</v>
      </c>
      <c r="AH61" s="98">
        <v>0.91666666666666663</v>
      </c>
      <c r="AI61" s="98">
        <v>5</v>
      </c>
      <c r="AJ61" s="150">
        <v>7.85E-2</v>
      </c>
      <c r="AK61" s="144" t="s">
        <v>651</v>
      </c>
      <c r="AL61" s="144" t="s">
        <v>652</v>
      </c>
      <c r="AM61" s="119">
        <v>0</v>
      </c>
      <c r="AN61" s="119">
        <v>0</v>
      </c>
      <c r="AO61" s="119">
        <v>0</v>
      </c>
      <c r="AP61" s="119">
        <v>0</v>
      </c>
      <c r="AQ61" s="119">
        <v>549685.04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549685.04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5">
        <f t="shared" si="0"/>
        <v>549685.04</v>
      </c>
      <c r="BJ61" s="15">
        <f t="shared" si="1"/>
        <v>549685.04</v>
      </c>
      <c r="BK61" s="15">
        <f t="shared" si="2"/>
        <v>1099370.08</v>
      </c>
    </row>
    <row r="62" spans="1:63" x14ac:dyDescent="0.35">
      <c r="A62" s="143" t="s">
        <v>1524</v>
      </c>
      <c r="B62" s="64" t="s">
        <v>691</v>
      </c>
      <c r="C62" s="65">
        <v>1</v>
      </c>
      <c r="D62" s="66" t="s">
        <v>23</v>
      </c>
      <c r="E62" s="64" t="s">
        <v>458</v>
      </c>
      <c r="F62" s="64" t="s">
        <v>635</v>
      </c>
      <c r="G62" s="64" t="s">
        <v>655</v>
      </c>
      <c r="H62" s="64" t="s">
        <v>656</v>
      </c>
      <c r="I62" s="64" t="s">
        <v>657</v>
      </c>
      <c r="J62" s="64" t="s">
        <v>658</v>
      </c>
      <c r="K62" s="64" t="s">
        <v>471</v>
      </c>
      <c r="L62" s="64" t="s">
        <v>637</v>
      </c>
      <c r="M62" s="64" t="s">
        <v>650</v>
      </c>
      <c r="N62" s="67">
        <v>1</v>
      </c>
      <c r="O62" s="67">
        <v>1</v>
      </c>
      <c r="P62" s="67">
        <v>1</v>
      </c>
      <c r="Q62" s="67">
        <v>1</v>
      </c>
      <c r="R62" s="67">
        <v>1</v>
      </c>
      <c r="S62" s="67">
        <v>1</v>
      </c>
      <c r="T62" s="67">
        <v>0</v>
      </c>
      <c r="U62" s="67">
        <v>0</v>
      </c>
      <c r="V62" s="67">
        <v>0</v>
      </c>
      <c r="W62" s="63">
        <v>806757.78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806757.78</v>
      </c>
      <c r="AE62" s="148">
        <v>43860</v>
      </c>
      <c r="AF62" s="148">
        <v>45687</v>
      </c>
      <c r="AG62" s="149">
        <v>806757.78</v>
      </c>
      <c r="AH62" s="98">
        <v>0.91666666666666663</v>
      </c>
      <c r="AI62" s="98">
        <v>5</v>
      </c>
      <c r="AJ62" s="150">
        <v>7.85E-2</v>
      </c>
      <c r="AK62" s="144" t="s">
        <v>651</v>
      </c>
      <c r="AL62" s="144" t="s">
        <v>652</v>
      </c>
      <c r="AM62" s="119">
        <v>0</v>
      </c>
      <c r="AN62" s="119">
        <v>0</v>
      </c>
      <c r="AO62" s="119">
        <v>0</v>
      </c>
      <c r="AP62" s="119">
        <v>0</v>
      </c>
      <c r="AQ62" s="119">
        <v>31665.24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31665.24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5">
        <f t="shared" si="0"/>
        <v>31665.24</v>
      </c>
      <c r="BJ62" s="15">
        <f t="shared" si="1"/>
        <v>31665.24</v>
      </c>
      <c r="BK62" s="15">
        <f t="shared" si="2"/>
        <v>63330.48</v>
      </c>
    </row>
    <row r="63" spans="1:63" x14ac:dyDescent="0.35">
      <c r="A63" s="143" t="s">
        <v>1525</v>
      </c>
      <c r="B63" s="64" t="s">
        <v>692</v>
      </c>
      <c r="C63" s="65">
        <v>1</v>
      </c>
      <c r="D63" s="66" t="s">
        <v>23</v>
      </c>
      <c r="E63" s="64" t="s">
        <v>458</v>
      </c>
      <c r="F63" s="64" t="s">
        <v>635</v>
      </c>
      <c r="G63" s="64" t="s">
        <v>655</v>
      </c>
      <c r="H63" s="64" t="s">
        <v>656</v>
      </c>
      <c r="I63" s="64" t="s">
        <v>657</v>
      </c>
      <c r="J63" s="64" t="s">
        <v>658</v>
      </c>
      <c r="K63" s="64" t="s">
        <v>471</v>
      </c>
      <c r="L63" s="64" t="s">
        <v>637</v>
      </c>
      <c r="M63" s="64" t="s">
        <v>650</v>
      </c>
      <c r="N63" s="67">
        <v>1</v>
      </c>
      <c r="O63" s="67">
        <v>1</v>
      </c>
      <c r="P63" s="67">
        <v>1</v>
      </c>
      <c r="Q63" s="67">
        <v>1</v>
      </c>
      <c r="R63" s="67">
        <v>1</v>
      </c>
      <c r="S63" s="67">
        <v>1</v>
      </c>
      <c r="T63" s="67">
        <v>0</v>
      </c>
      <c r="U63" s="67">
        <v>0</v>
      </c>
      <c r="V63" s="67">
        <v>0</v>
      </c>
      <c r="W63" s="63">
        <v>734844.73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734844.73</v>
      </c>
      <c r="AE63" s="148">
        <v>43860</v>
      </c>
      <c r="AF63" s="148">
        <v>45687</v>
      </c>
      <c r="AG63" s="149">
        <v>734844.73</v>
      </c>
      <c r="AH63" s="98">
        <v>0.91666666666666663</v>
      </c>
      <c r="AI63" s="98">
        <v>5</v>
      </c>
      <c r="AJ63" s="150">
        <v>7.85E-2</v>
      </c>
      <c r="AK63" s="144" t="s">
        <v>651</v>
      </c>
      <c r="AL63" s="144" t="s">
        <v>652</v>
      </c>
      <c r="AM63" s="119">
        <v>0</v>
      </c>
      <c r="AN63" s="119">
        <v>0</v>
      </c>
      <c r="AO63" s="119">
        <v>0</v>
      </c>
      <c r="AP63" s="119">
        <v>0</v>
      </c>
      <c r="AQ63" s="119">
        <v>28842.66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28842.66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5">
        <f t="shared" si="0"/>
        <v>28842.66</v>
      </c>
      <c r="BJ63" s="15">
        <f t="shared" si="1"/>
        <v>28842.66</v>
      </c>
      <c r="BK63" s="15">
        <f t="shared" si="2"/>
        <v>57685.32</v>
      </c>
    </row>
    <row r="64" spans="1:63" x14ac:dyDescent="0.35">
      <c r="A64" s="143" t="s">
        <v>1526</v>
      </c>
      <c r="B64" s="64" t="s">
        <v>693</v>
      </c>
      <c r="C64" s="65">
        <v>1</v>
      </c>
      <c r="D64" s="66" t="s">
        <v>23</v>
      </c>
      <c r="E64" s="64" t="s">
        <v>458</v>
      </c>
      <c r="F64" s="64" t="s">
        <v>635</v>
      </c>
      <c r="G64" s="64" t="s">
        <v>655</v>
      </c>
      <c r="H64" s="64" t="s">
        <v>656</v>
      </c>
      <c r="I64" s="64" t="s">
        <v>657</v>
      </c>
      <c r="J64" s="64" t="s">
        <v>658</v>
      </c>
      <c r="K64" s="64" t="s">
        <v>471</v>
      </c>
      <c r="L64" s="64" t="s">
        <v>637</v>
      </c>
      <c r="M64" s="64" t="s">
        <v>650</v>
      </c>
      <c r="N64" s="67">
        <v>1</v>
      </c>
      <c r="O64" s="67">
        <v>1</v>
      </c>
      <c r="P64" s="67">
        <v>1</v>
      </c>
      <c r="Q64" s="67">
        <v>1</v>
      </c>
      <c r="R64" s="67">
        <v>1</v>
      </c>
      <c r="S64" s="67">
        <v>1</v>
      </c>
      <c r="T64" s="67">
        <v>0</v>
      </c>
      <c r="U64" s="67">
        <v>0</v>
      </c>
      <c r="V64" s="67">
        <v>0</v>
      </c>
      <c r="W64" s="63">
        <v>1012037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1012037</v>
      </c>
      <c r="AE64" s="148">
        <v>43860</v>
      </c>
      <c r="AF64" s="148">
        <v>45687</v>
      </c>
      <c r="AG64" s="149">
        <v>1012037</v>
      </c>
      <c r="AH64" s="98">
        <v>0.91666666666666663</v>
      </c>
      <c r="AI64" s="98">
        <v>5</v>
      </c>
      <c r="AJ64" s="150">
        <v>7.85E-2</v>
      </c>
      <c r="AK64" s="144" t="s">
        <v>651</v>
      </c>
      <c r="AL64" s="144" t="s">
        <v>652</v>
      </c>
      <c r="AM64" s="119">
        <v>0</v>
      </c>
      <c r="AN64" s="119">
        <v>0</v>
      </c>
      <c r="AO64" s="119">
        <v>0</v>
      </c>
      <c r="AP64" s="119">
        <v>0</v>
      </c>
      <c r="AQ64" s="119">
        <v>39722.449999999997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39722.449999999997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5">
        <f t="shared" si="0"/>
        <v>39722.449999999997</v>
      </c>
      <c r="BJ64" s="15">
        <f t="shared" si="1"/>
        <v>39722.449999999997</v>
      </c>
      <c r="BK64" s="15">
        <f t="shared" si="2"/>
        <v>79444.899999999994</v>
      </c>
    </row>
    <row r="65" spans="1:63" x14ac:dyDescent="0.35">
      <c r="A65" s="143" t="s">
        <v>1527</v>
      </c>
      <c r="B65" s="64" t="s">
        <v>694</v>
      </c>
      <c r="C65" s="65">
        <v>1</v>
      </c>
      <c r="D65" s="66" t="s">
        <v>23</v>
      </c>
      <c r="E65" s="64" t="s">
        <v>458</v>
      </c>
      <c r="F65" s="64" t="s">
        <v>635</v>
      </c>
      <c r="G65" s="64" t="s">
        <v>655</v>
      </c>
      <c r="H65" s="64" t="s">
        <v>656</v>
      </c>
      <c r="I65" s="64" t="s">
        <v>657</v>
      </c>
      <c r="J65" s="64" t="s">
        <v>658</v>
      </c>
      <c r="K65" s="64" t="s">
        <v>471</v>
      </c>
      <c r="L65" s="64" t="s">
        <v>637</v>
      </c>
      <c r="M65" s="64" t="s">
        <v>650</v>
      </c>
      <c r="N65" s="67">
        <v>1</v>
      </c>
      <c r="O65" s="67">
        <v>1</v>
      </c>
      <c r="P65" s="67">
        <v>1</v>
      </c>
      <c r="Q65" s="67">
        <v>1</v>
      </c>
      <c r="R65" s="67">
        <v>1</v>
      </c>
      <c r="S65" s="67">
        <v>1</v>
      </c>
      <c r="T65" s="67">
        <v>0</v>
      </c>
      <c r="U65" s="67">
        <v>0</v>
      </c>
      <c r="V65" s="67">
        <v>0</v>
      </c>
      <c r="W65" s="63">
        <v>1564434.67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1564434.67</v>
      </c>
      <c r="AE65" s="148">
        <v>43860</v>
      </c>
      <c r="AF65" s="148">
        <v>45687</v>
      </c>
      <c r="AG65" s="149">
        <v>1564434.67</v>
      </c>
      <c r="AH65" s="98">
        <v>0.91666666666666663</v>
      </c>
      <c r="AI65" s="98">
        <v>5</v>
      </c>
      <c r="AJ65" s="150">
        <v>7.85E-2</v>
      </c>
      <c r="AK65" s="144" t="s">
        <v>651</v>
      </c>
      <c r="AL65" s="144" t="s">
        <v>652</v>
      </c>
      <c r="AM65" s="119">
        <v>0</v>
      </c>
      <c r="AN65" s="119">
        <v>0</v>
      </c>
      <c r="AO65" s="119">
        <v>0</v>
      </c>
      <c r="AP65" s="119">
        <v>0</v>
      </c>
      <c r="AQ65" s="119">
        <v>61404.06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61404.06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5">
        <f t="shared" si="0"/>
        <v>61404.06</v>
      </c>
      <c r="BJ65" s="15">
        <f t="shared" si="1"/>
        <v>61404.06</v>
      </c>
      <c r="BK65" s="15">
        <f t="shared" si="2"/>
        <v>122808.12</v>
      </c>
    </row>
    <row r="66" spans="1:63" x14ac:dyDescent="0.35">
      <c r="A66" s="143" t="s">
        <v>1528</v>
      </c>
      <c r="B66" s="64" t="s">
        <v>695</v>
      </c>
      <c r="C66" s="65">
        <v>1</v>
      </c>
      <c r="D66" s="66" t="s">
        <v>23</v>
      </c>
      <c r="E66" s="64" t="s">
        <v>458</v>
      </c>
      <c r="F66" s="64" t="s">
        <v>635</v>
      </c>
      <c r="G66" s="64" t="s">
        <v>655</v>
      </c>
      <c r="H66" s="64" t="s">
        <v>656</v>
      </c>
      <c r="I66" s="64" t="s">
        <v>657</v>
      </c>
      <c r="J66" s="64" t="s">
        <v>658</v>
      </c>
      <c r="K66" s="64" t="s">
        <v>471</v>
      </c>
      <c r="L66" s="64" t="s">
        <v>637</v>
      </c>
      <c r="M66" s="64" t="s">
        <v>650</v>
      </c>
      <c r="N66" s="67">
        <v>1</v>
      </c>
      <c r="O66" s="67">
        <v>1</v>
      </c>
      <c r="P66" s="67">
        <v>1</v>
      </c>
      <c r="Q66" s="67">
        <v>1</v>
      </c>
      <c r="R66" s="67">
        <v>1</v>
      </c>
      <c r="S66" s="67">
        <v>1</v>
      </c>
      <c r="T66" s="67">
        <v>0</v>
      </c>
      <c r="U66" s="67">
        <v>0</v>
      </c>
      <c r="V66" s="67">
        <v>0</v>
      </c>
      <c r="W66" s="63">
        <v>1564434.67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1564434.67</v>
      </c>
      <c r="AE66" s="148">
        <v>43826</v>
      </c>
      <c r="AF66" s="148">
        <v>46383</v>
      </c>
      <c r="AG66" s="149">
        <v>1564434.67</v>
      </c>
      <c r="AH66" s="98">
        <v>2.8250000000000002</v>
      </c>
      <c r="AI66" s="98">
        <v>7</v>
      </c>
      <c r="AJ66" s="150">
        <v>8.5000000000000006E-2</v>
      </c>
      <c r="AK66" s="144" t="s">
        <v>651</v>
      </c>
      <c r="AL66" s="144" t="s">
        <v>652</v>
      </c>
      <c r="AM66" s="119">
        <v>0</v>
      </c>
      <c r="AN66" s="119">
        <v>0</v>
      </c>
      <c r="AO66" s="119">
        <v>0</v>
      </c>
      <c r="AP66" s="119">
        <v>66488.47</v>
      </c>
      <c r="AQ66" s="119">
        <v>0</v>
      </c>
      <c r="AR66" s="119">
        <v>0</v>
      </c>
      <c r="AS66" s="119">
        <v>0</v>
      </c>
      <c r="AT66" s="119">
        <v>0</v>
      </c>
      <c r="AU66" s="119">
        <v>0</v>
      </c>
      <c r="AV66" s="119">
        <v>66488.47</v>
      </c>
      <c r="AW66" s="119">
        <v>0</v>
      </c>
      <c r="AX66" s="119">
        <v>0</v>
      </c>
      <c r="AY66" s="119">
        <v>0</v>
      </c>
      <c r="AZ66" s="119">
        <v>0</v>
      </c>
      <c r="BA66" s="119">
        <v>0</v>
      </c>
      <c r="BB66" s="119">
        <v>66488.47</v>
      </c>
      <c r="BC66" s="119">
        <v>0</v>
      </c>
      <c r="BD66" s="119">
        <v>0</v>
      </c>
      <c r="BE66" s="119">
        <v>0</v>
      </c>
      <c r="BF66" s="119">
        <v>0</v>
      </c>
      <c r="BG66" s="119">
        <v>0</v>
      </c>
      <c r="BH66" s="119">
        <v>66488.47</v>
      </c>
      <c r="BI66" s="15">
        <f t="shared" si="0"/>
        <v>132976.94</v>
      </c>
      <c r="BJ66" s="15">
        <f t="shared" si="1"/>
        <v>132976.94</v>
      </c>
      <c r="BK66" s="15">
        <f t="shared" si="2"/>
        <v>265953.88</v>
      </c>
    </row>
    <row r="67" spans="1:63" x14ac:dyDescent="0.35">
      <c r="A67" s="143" t="s">
        <v>1529</v>
      </c>
      <c r="B67" s="64" t="s">
        <v>696</v>
      </c>
      <c r="C67" s="65">
        <v>1</v>
      </c>
      <c r="D67" s="66" t="s">
        <v>23</v>
      </c>
      <c r="E67" s="64" t="s">
        <v>458</v>
      </c>
      <c r="F67" s="64" t="s">
        <v>635</v>
      </c>
      <c r="G67" s="64" t="s">
        <v>655</v>
      </c>
      <c r="H67" s="64" t="s">
        <v>656</v>
      </c>
      <c r="I67" s="64" t="s">
        <v>657</v>
      </c>
      <c r="J67" s="64" t="s">
        <v>658</v>
      </c>
      <c r="K67" s="64" t="s">
        <v>471</v>
      </c>
      <c r="L67" s="64" t="s">
        <v>637</v>
      </c>
      <c r="M67" s="64" t="s">
        <v>650</v>
      </c>
      <c r="N67" s="67">
        <v>1</v>
      </c>
      <c r="O67" s="67">
        <v>1</v>
      </c>
      <c r="P67" s="67">
        <v>1</v>
      </c>
      <c r="Q67" s="67">
        <v>1</v>
      </c>
      <c r="R67" s="67">
        <v>1</v>
      </c>
      <c r="S67" s="67">
        <v>1</v>
      </c>
      <c r="T67" s="67">
        <v>0</v>
      </c>
      <c r="U67" s="67">
        <v>0</v>
      </c>
      <c r="V67" s="67">
        <v>0</v>
      </c>
      <c r="W67" s="63">
        <v>1185812.6000000001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1185812.6000000001</v>
      </c>
      <c r="AE67" s="148">
        <v>43860</v>
      </c>
      <c r="AF67" s="148">
        <v>45687</v>
      </c>
      <c r="AG67" s="149">
        <v>1185812.6000000001</v>
      </c>
      <c r="AH67" s="98">
        <v>0.91666666666666663</v>
      </c>
      <c r="AI67" s="98">
        <v>5</v>
      </c>
      <c r="AJ67" s="150">
        <v>7.85E-2</v>
      </c>
      <c r="AK67" s="144" t="s">
        <v>651</v>
      </c>
      <c r="AL67" s="144" t="s">
        <v>652</v>
      </c>
      <c r="AM67" s="119">
        <v>0</v>
      </c>
      <c r="AN67" s="119">
        <v>0</v>
      </c>
      <c r="AO67" s="119">
        <v>0</v>
      </c>
      <c r="AP67" s="119">
        <v>0</v>
      </c>
      <c r="AQ67" s="119">
        <v>46543.14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46543.14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5">
        <f t="shared" ref="BI67:BI130" si="3">SUM(AM67:AV67)</f>
        <v>46543.14</v>
      </c>
      <c r="BJ67" s="15">
        <f t="shared" si="1"/>
        <v>46543.14</v>
      </c>
      <c r="BK67" s="15">
        <f t="shared" si="2"/>
        <v>93086.28</v>
      </c>
    </row>
    <row r="68" spans="1:63" x14ac:dyDescent="0.35">
      <c r="A68" s="143" t="s">
        <v>1530</v>
      </c>
      <c r="B68" s="64" t="s">
        <v>697</v>
      </c>
      <c r="C68" s="65">
        <v>1</v>
      </c>
      <c r="D68" s="66" t="s">
        <v>23</v>
      </c>
      <c r="E68" s="64" t="s">
        <v>458</v>
      </c>
      <c r="F68" s="64" t="s">
        <v>635</v>
      </c>
      <c r="G68" s="64" t="s">
        <v>655</v>
      </c>
      <c r="H68" s="64" t="s">
        <v>656</v>
      </c>
      <c r="I68" s="64" t="s">
        <v>657</v>
      </c>
      <c r="J68" s="64" t="s">
        <v>658</v>
      </c>
      <c r="K68" s="64" t="s">
        <v>471</v>
      </c>
      <c r="L68" s="64" t="s">
        <v>637</v>
      </c>
      <c r="M68" s="64" t="s">
        <v>650</v>
      </c>
      <c r="N68" s="67">
        <v>1</v>
      </c>
      <c r="O68" s="67">
        <v>1</v>
      </c>
      <c r="P68" s="67">
        <v>1</v>
      </c>
      <c r="Q68" s="67">
        <v>1</v>
      </c>
      <c r="R68" s="67">
        <v>1</v>
      </c>
      <c r="S68" s="67">
        <v>1</v>
      </c>
      <c r="T68" s="67">
        <v>0</v>
      </c>
      <c r="U68" s="67">
        <v>0</v>
      </c>
      <c r="V68" s="67">
        <v>0</v>
      </c>
      <c r="W68" s="63">
        <v>778223.33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778223.33</v>
      </c>
      <c r="AE68" s="148">
        <v>43860</v>
      </c>
      <c r="AF68" s="148">
        <v>45687</v>
      </c>
      <c r="AG68" s="149">
        <v>778223.33</v>
      </c>
      <c r="AH68" s="98">
        <v>0.91666666666666663</v>
      </c>
      <c r="AI68" s="98">
        <v>5</v>
      </c>
      <c r="AJ68" s="150">
        <v>7.85E-2</v>
      </c>
      <c r="AK68" s="144" t="s">
        <v>651</v>
      </c>
      <c r="AL68" s="144" t="s">
        <v>652</v>
      </c>
      <c r="AM68" s="119">
        <v>0</v>
      </c>
      <c r="AN68" s="119">
        <v>0</v>
      </c>
      <c r="AO68" s="119">
        <v>0</v>
      </c>
      <c r="AP68" s="119">
        <v>0</v>
      </c>
      <c r="AQ68" s="119">
        <v>30545.27</v>
      </c>
      <c r="AR68" s="119">
        <v>0</v>
      </c>
      <c r="AS68" s="119">
        <v>0</v>
      </c>
      <c r="AT68" s="119">
        <v>0</v>
      </c>
      <c r="AU68" s="119">
        <v>0</v>
      </c>
      <c r="AV68" s="119">
        <v>0</v>
      </c>
      <c r="AW68" s="119">
        <v>30545.27</v>
      </c>
      <c r="AX68" s="119">
        <v>0</v>
      </c>
      <c r="AY68" s="119">
        <v>0</v>
      </c>
      <c r="AZ68" s="119">
        <v>0</v>
      </c>
      <c r="BA68" s="119">
        <v>0</v>
      </c>
      <c r="BB68" s="119">
        <v>0</v>
      </c>
      <c r="BC68" s="119">
        <v>0</v>
      </c>
      <c r="BD68" s="119">
        <v>0</v>
      </c>
      <c r="BE68" s="119">
        <v>0</v>
      </c>
      <c r="BF68" s="119">
        <v>0</v>
      </c>
      <c r="BG68" s="119">
        <v>0</v>
      </c>
      <c r="BH68" s="119">
        <v>0</v>
      </c>
      <c r="BI68" s="15">
        <f t="shared" si="3"/>
        <v>30545.27</v>
      </c>
      <c r="BJ68" s="15">
        <f t="shared" ref="BJ68:BJ131" si="4">SUM(AW68:BH68)</f>
        <v>30545.27</v>
      </c>
      <c r="BK68" s="15">
        <f t="shared" ref="BK68:BK131" si="5">BI68+BJ68</f>
        <v>61090.54</v>
      </c>
    </row>
    <row r="69" spans="1:63" x14ac:dyDescent="0.35">
      <c r="A69" s="143" t="s">
        <v>1531</v>
      </c>
      <c r="B69" s="64" t="s">
        <v>698</v>
      </c>
      <c r="C69" s="65">
        <v>1</v>
      </c>
      <c r="D69" s="66" t="s">
        <v>23</v>
      </c>
      <c r="E69" s="64" t="s">
        <v>458</v>
      </c>
      <c r="F69" s="64" t="s">
        <v>635</v>
      </c>
      <c r="G69" s="64" t="s">
        <v>655</v>
      </c>
      <c r="H69" s="64" t="s">
        <v>656</v>
      </c>
      <c r="I69" s="64" t="s">
        <v>657</v>
      </c>
      <c r="J69" s="64" t="s">
        <v>658</v>
      </c>
      <c r="K69" s="64" t="s">
        <v>471</v>
      </c>
      <c r="L69" s="64" t="s">
        <v>637</v>
      </c>
      <c r="M69" s="64" t="s">
        <v>650</v>
      </c>
      <c r="N69" s="67">
        <v>1</v>
      </c>
      <c r="O69" s="67">
        <v>1</v>
      </c>
      <c r="P69" s="67">
        <v>1</v>
      </c>
      <c r="Q69" s="67">
        <v>1</v>
      </c>
      <c r="R69" s="67">
        <v>1</v>
      </c>
      <c r="S69" s="67">
        <v>1</v>
      </c>
      <c r="T69" s="67">
        <v>0</v>
      </c>
      <c r="U69" s="67">
        <v>0</v>
      </c>
      <c r="V69" s="67">
        <v>0</v>
      </c>
      <c r="W69" s="63">
        <v>117551.89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117551.89</v>
      </c>
      <c r="AE69" s="148">
        <v>43860</v>
      </c>
      <c r="AF69" s="148">
        <v>45687</v>
      </c>
      <c r="AG69" s="149">
        <v>117551.89</v>
      </c>
      <c r="AH69" s="98">
        <v>0.91666666666666663</v>
      </c>
      <c r="AI69" s="98">
        <v>5</v>
      </c>
      <c r="AJ69" s="150">
        <v>7.85E-2</v>
      </c>
      <c r="AK69" s="144" t="s">
        <v>651</v>
      </c>
      <c r="AL69" s="144" t="s">
        <v>652</v>
      </c>
      <c r="AM69" s="119">
        <v>0</v>
      </c>
      <c r="AN69" s="119">
        <v>0</v>
      </c>
      <c r="AO69" s="119">
        <v>0</v>
      </c>
      <c r="AP69" s="119">
        <v>0</v>
      </c>
      <c r="AQ69" s="119">
        <v>4613.91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4613.91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5">
        <f t="shared" si="3"/>
        <v>4613.91</v>
      </c>
      <c r="BJ69" s="15">
        <f t="shared" si="4"/>
        <v>4613.91</v>
      </c>
      <c r="BK69" s="15">
        <f t="shared" si="5"/>
        <v>9227.82</v>
      </c>
    </row>
    <row r="70" spans="1:63" x14ac:dyDescent="0.35">
      <c r="A70" s="143" t="s">
        <v>1532</v>
      </c>
      <c r="B70" s="64" t="s">
        <v>699</v>
      </c>
      <c r="C70" s="65">
        <v>1</v>
      </c>
      <c r="D70" s="66" t="s">
        <v>23</v>
      </c>
      <c r="E70" s="64" t="s">
        <v>458</v>
      </c>
      <c r="F70" s="64" t="s">
        <v>635</v>
      </c>
      <c r="G70" s="64" t="s">
        <v>655</v>
      </c>
      <c r="H70" s="64" t="s">
        <v>656</v>
      </c>
      <c r="I70" s="64" t="s">
        <v>657</v>
      </c>
      <c r="J70" s="64" t="s">
        <v>658</v>
      </c>
      <c r="K70" s="64" t="s">
        <v>471</v>
      </c>
      <c r="L70" s="64" t="s">
        <v>637</v>
      </c>
      <c r="M70" s="64" t="s">
        <v>650</v>
      </c>
      <c r="N70" s="67">
        <v>1</v>
      </c>
      <c r="O70" s="67">
        <v>1</v>
      </c>
      <c r="P70" s="67">
        <v>1</v>
      </c>
      <c r="Q70" s="67">
        <v>1</v>
      </c>
      <c r="R70" s="67">
        <v>1</v>
      </c>
      <c r="S70" s="67">
        <v>1</v>
      </c>
      <c r="T70" s="67">
        <v>0</v>
      </c>
      <c r="U70" s="67">
        <v>0</v>
      </c>
      <c r="V70" s="67">
        <v>0</v>
      </c>
      <c r="W70" s="63">
        <v>1417316.42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1417316.42</v>
      </c>
      <c r="AE70" s="148">
        <v>43860</v>
      </c>
      <c r="AF70" s="148">
        <v>45687</v>
      </c>
      <c r="AG70" s="149">
        <v>1417316.42</v>
      </c>
      <c r="AH70" s="98">
        <v>0.91666666666666663</v>
      </c>
      <c r="AI70" s="98">
        <v>5</v>
      </c>
      <c r="AJ70" s="150">
        <v>7.85E-2</v>
      </c>
      <c r="AK70" s="144" t="s">
        <v>651</v>
      </c>
      <c r="AL70" s="144" t="s">
        <v>652</v>
      </c>
      <c r="AM70" s="119">
        <v>0</v>
      </c>
      <c r="AN70" s="119">
        <v>0</v>
      </c>
      <c r="AO70" s="119">
        <v>0</v>
      </c>
      <c r="AP70" s="119">
        <v>0</v>
      </c>
      <c r="AQ70" s="119">
        <v>55629.67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55629.67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5">
        <f t="shared" si="3"/>
        <v>55629.67</v>
      </c>
      <c r="BJ70" s="15">
        <f t="shared" si="4"/>
        <v>55629.67</v>
      </c>
      <c r="BK70" s="15">
        <f t="shared" si="5"/>
        <v>111259.34</v>
      </c>
    </row>
    <row r="71" spans="1:63" x14ac:dyDescent="0.35">
      <c r="A71" s="143" t="s">
        <v>1533</v>
      </c>
      <c r="B71" s="64" t="s">
        <v>700</v>
      </c>
      <c r="C71" s="65">
        <v>1</v>
      </c>
      <c r="D71" s="66" t="s">
        <v>23</v>
      </c>
      <c r="E71" s="64" t="s">
        <v>458</v>
      </c>
      <c r="F71" s="64" t="s">
        <v>635</v>
      </c>
      <c r="G71" s="64" t="s">
        <v>655</v>
      </c>
      <c r="H71" s="64" t="s">
        <v>656</v>
      </c>
      <c r="I71" s="64" t="s">
        <v>657</v>
      </c>
      <c r="J71" s="64" t="s">
        <v>658</v>
      </c>
      <c r="K71" s="64" t="s">
        <v>471</v>
      </c>
      <c r="L71" s="64" t="s">
        <v>637</v>
      </c>
      <c r="M71" s="64" t="s">
        <v>650</v>
      </c>
      <c r="N71" s="67">
        <v>1</v>
      </c>
      <c r="O71" s="67">
        <v>1</v>
      </c>
      <c r="P71" s="67">
        <v>1</v>
      </c>
      <c r="Q71" s="67">
        <v>1</v>
      </c>
      <c r="R71" s="67">
        <v>1</v>
      </c>
      <c r="S71" s="67">
        <v>1</v>
      </c>
      <c r="T71" s="67">
        <v>0</v>
      </c>
      <c r="U71" s="67">
        <v>0</v>
      </c>
      <c r="V71" s="67">
        <v>0</v>
      </c>
      <c r="W71" s="63">
        <v>1405686.01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1405686.01</v>
      </c>
      <c r="AE71" s="148">
        <v>43826</v>
      </c>
      <c r="AF71" s="148">
        <v>46383</v>
      </c>
      <c r="AG71" s="149">
        <v>1405686.01</v>
      </c>
      <c r="AH71" s="98">
        <v>2.8250000000000002</v>
      </c>
      <c r="AI71" s="98">
        <v>7</v>
      </c>
      <c r="AJ71" s="150">
        <v>8.5000000000000006E-2</v>
      </c>
      <c r="AK71" s="144" t="s">
        <v>651</v>
      </c>
      <c r="AL71" s="144" t="s">
        <v>652</v>
      </c>
      <c r="AM71" s="119">
        <v>0</v>
      </c>
      <c r="AN71" s="119">
        <v>0</v>
      </c>
      <c r="AO71" s="119">
        <v>0</v>
      </c>
      <c r="AP71" s="119">
        <v>59741.66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59741.66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59741.66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59741.66</v>
      </c>
      <c r="BI71" s="15">
        <f t="shared" si="3"/>
        <v>119483.32</v>
      </c>
      <c r="BJ71" s="15">
        <f t="shared" si="4"/>
        <v>119483.32</v>
      </c>
      <c r="BK71" s="15">
        <f t="shared" si="5"/>
        <v>238966.64</v>
      </c>
    </row>
    <row r="72" spans="1:63" x14ac:dyDescent="0.35">
      <c r="A72" s="143" t="s">
        <v>1534</v>
      </c>
      <c r="B72" s="64" t="s">
        <v>701</v>
      </c>
      <c r="C72" s="65">
        <v>1</v>
      </c>
      <c r="D72" s="66" t="s">
        <v>23</v>
      </c>
      <c r="E72" s="64" t="s">
        <v>458</v>
      </c>
      <c r="F72" s="64" t="s">
        <v>635</v>
      </c>
      <c r="G72" s="64" t="s">
        <v>655</v>
      </c>
      <c r="H72" s="64" t="s">
        <v>656</v>
      </c>
      <c r="I72" s="64" t="s">
        <v>657</v>
      </c>
      <c r="J72" s="64" t="s">
        <v>658</v>
      </c>
      <c r="K72" s="64" t="s">
        <v>471</v>
      </c>
      <c r="L72" s="64" t="s">
        <v>637</v>
      </c>
      <c r="M72" s="64" t="s">
        <v>650</v>
      </c>
      <c r="N72" s="67">
        <v>1</v>
      </c>
      <c r="O72" s="67">
        <v>1</v>
      </c>
      <c r="P72" s="67">
        <v>1</v>
      </c>
      <c r="Q72" s="67">
        <v>1</v>
      </c>
      <c r="R72" s="67">
        <v>1</v>
      </c>
      <c r="S72" s="67">
        <v>1</v>
      </c>
      <c r="T72" s="67">
        <v>0</v>
      </c>
      <c r="U72" s="67">
        <v>0</v>
      </c>
      <c r="V72" s="67">
        <v>0</v>
      </c>
      <c r="W72" s="63">
        <v>1204773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1204773</v>
      </c>
      <c r="AE72" s="148">
        <v>43860</v>
      </c>
      <c r="AF72" s="148">
        <v>45687</v>
      </c>
      <c r="AG72" s="149">
        <v>1204773</v>
      </c>
      <c r="AH72" s="98">
        <v>0.91666666666666663</v>
      </c>
      <c r="AI72" s="98">
        <v>5</v>
      </c>
      <c r="AJ72" s="150">
        <v>7.85E-2</v>
      </c>
      <c r="AK72" s="144" t="s">
        <v>651</v>
      </c>
      <c r="AL72" s="144" t="s">
        <v>652</v>
      </c>
      <c r="AM72" s="119">
        <v>0</v>
      </c>
      <c r="AN72" s="119">
        <v>0</v>
      </c>
      <c r="AO72" s="119">
        <v>0</v>
      </c>
      <c r="AP72" s="119">
        <v>0</v>
      </c>
      <c r="AQ72" s="119">
        <v>47287.34</v>
      </c>
      <c r="AR72" s="119">
        <v>0</v>
      </c>
      <c r="AS72" s="119">
        <v>0</v>
      </c>
      <c r="AT72" s="119">
        <v>0</v>
      </c>
      <c r="AU72" s="119">
        <v>0</v>
      </c>
      <c r="AV72" s="119">
        <v>0</v>
      </c>
      <c r="AW72" s="119">
        <v>47287.34</v>
      </c>
      <c r="AX72" s="119">
        <v>0</v>
      </c>
      <c r="AY72" s="119">
        <v>0</v>
      </c>
      <c r="AZ72" s="119">
        <v>0</v>
      </c>
      <c r="BA72" s="119">
        <v>0</v>
      </c>
      <c r="BB72" s="119">
        <v>0</v>
      </c>
      <c r="BC72" s="119">
        <v>0</v>
      </c>
      <c r="BD72" s="119">
        <v>0</v>
      </c>
      <c r="BE72" s="119">
        <v>0</v>
      </c>
      <c r="BF72" s="119">
        <v>0</v>
      </c>
      <c r="BG72" s="119">
        <v>0</v>
      </c>
      <c r="BH72" s="119">
        <v>0</v>
      </c>
      <c r="BI72" s="15">
        <f t="shared" si="3"/>
        <v>47287.34</v>
      </c>
      <c r="BJ72" s="15">
        <f t="shared" si="4"/>
        <v>47287.34</v>
      </c>
      <c r="BK72" s="15">
        <f t="shared" si="5"/>
        <v>94574.68</v>
      </c>
    </row>
    <row r="73" spans="1:63" x14ac:dyDescent="0.35">
      <c r="A73" s="143" t="s">
        <v>1535</v>
      </c>
      <c r="B73" s="64" t="s">
        <v>702</v>
      </c>
      <c r="C73" s="65">
        <v>1</v>
      </c>
      <c r="D73" s="66" t="s">
        <v>23</v>
      </c>
      <c r="E73" s="64" t="s">
        <v>458</v>
      </c>
      <c r="F73" s="64" t="s">
        <v>635</v>
      </c>
      <c r="G73" s="64" t="s">
        <v>655</v>
      </c>
      <c r="H73" s="64" t="s">
        <v>656</v>
      </c>
      <c r="I73" s="64" t="s">
        <v>657</v>
      </c>
      <c r="J73" s="64" t="s">
        <v>658</v>
      </c>
      <c r="K73" s="64" t="s">
        <v>471</v>
      </c>
      <c r="L73" s="64" t="s">
        <v>637</v>
      </c>
      <c r="M73" s="64" t="s">
        <v>650</v>
      </c>
      <c r="N73" s="67">
        <v>1</v>
      </c>
      <c r="O73" s="67">
        <v>1</v>
      </c>
      <c r="P73" s="67">
        <v>1</v>
      </c>
      <c r="Q73" s="67">
        <v>1</v>
      </c>
      <c r="R73" s="67">
        <v>1</v>
      </c>
      <c r="S73" s="67">
        <v>1</v>
      </c>
      <c r="T73" s="67">
        <v>0</v>
      </c>
      <c r="U73" s="67">
        <v>0</v>
      </c>
      <c r="V73" s="67">
        <v>0</v>
      </c>
      <c r="W73" s="63">
        <v>1204773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1204773</v>
      </c>
      <c r="AE73" s="148">
        <v>43826</v>
      </c>
      <c r="AF73" s="148">
        <v>46383</v>
      </c>
      <c r="AG73" s="149">
        <v>1204773</v>
      </c>
      <c r="AH73" s="98">
        <v>2.8250000000000002</v>
      </c>
      <c r="AI73" s="98">
        <v>7</v>
      </c>
      <c r="AJ73" s="150">
        <v>8.5000000000000006E-2</v>
      </c>
      <c r="AK73" s="144" t="s">
        <v>651</v>
      </c>
      <c r="AL73" s="144" t="s">
        <v>652</v>
      </c>
      <c r="AM73" s="119">
        <v>0</v>
      </c>
      <c r="AN73" s="119">
        <v>0</v>
      </c>
      <c r="AO73" s="119">
        <v>0</v>
      </c>
      <c r="AP73" s="119">
        <v>51202.85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51202.85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51202.85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51202.85</v>
      </c>
      <c r="BI73" s="15">
        <f t="shared" si="3"/>
        <v>102405.7</v>
      </c>
      <c r="BJ73" s="15">
        <f t="shared" si="4"/>
        <v>102405.7</v>
      </c>
      <c r="BK73" s="15">
        <f t="shared" si="5"/>
        <v>204811.4</v>
      </c>
    </row>
    <row r="74" spans="1:63" x14ac:dyDescent="0.35">
      <c r="A74" s="143" t="s">
        <v>1536</v>
      </c>
      <c r="B74" s="64" t="s">
        <v>703</v>
      </c>
      <c r="C74" s="65">
        <v>1</v>
      </c>
      <c r="D74" s="66" t="s">
        <v>23</v>
      </c>
      <c r="E74" s="64" t="s">
        <v>458</v>
      </c>
      <c r="F74" s="64" t="s">
        <v>635</v>
      </c>
      <c r="G74" s="64" t="s">
        <v>655</v>
      </c>
      <c r="H74" s="64" t="s">
        <v>656</v>
      </c>
      <c r="I74" s="64" t="s">
        <v>657</v>
      </c>
      <c r="J74" s="64" t="s">
        <v>658</v>
      </c>
      <c r="K74" s="64" t="s">
        <v>471</v>
      </c>
      <c r="L74" s="64" t="s">
        <v>637</v>
      </c>
      <c r="M74" s="64" t="s">
        <v>650</v>
      </c>
      <c r="N74" s="67">
        <v>1</v>
      </c>
      <c r="O74" s="67">
        <v>1</v>
      </c>
      <c r="P74" s="67">
        <v>1</v>
      </c>
      <c r="Q74" s="67">
        <v>1</v>
      </c>
      <c r="R74" s="67">
        <v>1</v>
      </c>
      <c r="S74" s="67">
        <v>1</v>
      </c>
      <c r="T74" s="67">
        <v>0</v>
      </c>
      <c r="U74" s="67">
        <v>0</v>
      </c>
      <c r="V74" s="67">
        <v>0</v>
      </c>
      <c r="W74" s="63">
        <v>744695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744695</v>
      </c>
      <c r="AE74" s="148">
        <v>43860</v>
      </c>
      <c r="AF74" s="148">
        <v>45687</v>
      </c>
      <c r="AG74" s="149">
        <v>744695</v>
      </c>
      <c r="AH74" s="98">
        <v>0.91666666666666663</v>
      </c>
      <c r="AI74" s="98">
        <v>5</v>
      </c>
      <c r="AJ74" s="150">
        <v>7.85E-2</v>
      </c>
      <c r="AK74" s="144" t="s">
        <v>651</v>
      </c>
      <c r="AL74" s="144" t="s">
        <v>652</v>
      </c>
      <c r="AM74" s="119">
        <v>0</v>
      </c>
      <c r="AN74" s="119">
        <v>0</v>
      </c>
      <c r="AO74" s="119">
        <v>0</v>
      </c>
      <c r="AP74" s="119">
        <v>0</v>
      </c>
      <c r="AQ74" s="119">
        <v>29229.279999999999</v>
      </c>
      <c r="AR74" s="119">
        <v>0</v>
      </c>
      <c r="AS74" s="119">
        <v>0</v>
      </c>
      <c r="AT74" s="119">
        <v>0</v>
      </c>
      <c r="AU74" s="119">
        <v>0</v>
      </c>
      <c r="AV74" s="119">
        <v>0</v>
      </c>
      <c r="AW74" s="119">
        <v>29229.279999999999</v>
      </c>
      <c r="AX74" s="119">
        <v>0</v>
      </c>
      <c r="AY74" s="119">
        <v>0</v>
      </c>
      <c r="AZ74" s="119">
        <v>0</v>
      </c>
      <c r="BA74" s="119">
        <v>0</v>
      </c>
      <c r="BB74" s="119">
        <v>0</v>
      </c>
      <c r="BC74" s="119">
        <v>0</v>
      </c>
      <c r="BD74" s="119">
        <v>0</v>
      </c>
      <c r="BE74" s="119">
        <v>0</v>
      </c>
      <c r="BF74" s="119">
        <v>0</v>
      </c>
      <c r="BG74" s="119">
        <v>0</v>
      </c>
      <c r="BH74" s="119">
        <v>0</v>
      </c>
      <c r="BI74" s="15">
        <f t="shared" si="3"/>
        <v>29229.279999999999</v>
      </c>
      <c r="BJ74" s="15">
        <f t="shared" si="4"/>
        <v>29229.279999999999</v>
      </c>
      <c r="BK74" s="15">
        <f t="shared" si="5"/>
        <v>58458.559999999998</v>
      </c>
    </row>
    <row r="75" spans="1:63" x14ac:dyDescent="0.35">
      <c r="A75" s="143" t="s">
        <v>1537</v>
      </c>
      <c r="B75" s="64" t="s">
        <v>704</v>
      </c>
      <c r="C75" s="65">
        <v>1</v>
      </c>
      <c r="D75" s="66" t="s">
        <v>23</v>
      </c>
      <c r="E75" s="64" t="s">
        <v>458</v>
      </c>
      <c r="F75" s="64" t="s">
        <v>635</v>
      </c>
      <c r="G75" s="64" t="s">
        <v>655</v>
      </c>
      <c r="H75" s="64" t="s">
        <v>656</v>
      </c>
      <c r="I75" s="64" t="s">
        <v>657</v>
      </c>
      <c r="J75" s="64" t="s">
        <v>658</v>
      </c>
      <c r="K75" s="64" t="s">
        <v>471</v>
      </c>
      <c r="L75" s="64" t="s">
        <v>637</v>
      </c>
      <c r="M75" s="64" t="s">
        <v>650</v>
      </c>
      <c r="N75" s="67">
        <v>1</v>
      </c>
      <c r="O75" s="67">
        <v>1</v>
      </c>
      <c r="P75" s="67">
        <v>1</v>
      </c>
      <c r="Q75" s="67">
        <v>1</v>
      </c>
      <c r="R75" s="67">
        <v>1</v>
      </c>
      <c r="S75" s="67">
        <v>1</v>
      </c>
      <c r="T75" s="67">
        <v>0</v>
      </c>
      <c r="U75" s="67">
        <v>0</v>
      </c>
      <c r="V75" s="67">
        <v>0</v>
      </c>
      <c r="W75" s="63">
        <v>205079.71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205079.71</v>
      </c>
      <c r="AE75" s="148">
        <v>43860</v>
      </c>
      <c r="AF75" s="148">
        <v>45687</v>
      </c>
      <c r="AG75" s="149">
        <v>205079.71</v>
      </c>
      <c r="AH75" s="98">
        <v>0.91666666666666663</v>
      </c>
      <c r="AI75" s="98">
        <v>5</v>
      </c>
      <c r="AJ75" s="150">
        <v>7.85E-2</v>
      </c>
      <c r="AK75" s="144" t="s">
        <v>651</v>
      </c>
      <c r="AL75" s="144" t="s">
        <v>652</v>
      </c>
      <c r="AM75" s="119">
        <v>0</v>
      </c>
      <c r="AN75" s="119">
        <v>0</v>
      </c>
      <c r="AO75" s="119">
        <v>0</v>
      </c>
      <c r="AP75" s="119">
        <v>0</v>
      </c>
      <c r="AQ75" s="119">
        <v>8049.38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8049.38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5">
        <f t="shared" si="3"/>
        <v>8049.38</v>
      </c>
      <c r="BJ75" s="15">
        <f t="shared" si="4"/>
        <v>8049.38</v>
      </c>
      <c r="BK75" s="15">
        <f t="shared" si="5"/>
        <v>16098.76</v>
      </c>
    </row>
    <row r="76" spans="1:63" x14ac:dyDescent="0.35">
      <c r="A76" s="143" t="s">
        <v>1538</v>
      </c>
      <c r="B76" s="64" t="s">
        <v>705</v>
      </c>
      <c r="C76" s="65">
        <v>1</v>
      </c>
      <c r="D76" s="66" t="s">
        <v>23</v>
      </c>
      <c r="E76" s="64" t="s">
        <v>458</v>
      </c>
      <c r="F76" s="64" t="s">
        <v>635</v>
      </c>
      <c r="G76" s="64" t="s">
        <v>655</v>
      </c>
      <c r="H76" s="64" t="s">
        <v>656</v>
      </c>
      <c r="I76" s="64" t="s">
        <v>657</v>
      </c>
      <c r="J76" s="64" t="s">
        <v>658</v>
      </c>
      <c r="K76" s="64" t="s">
        <v>471</v>
      </c>
      <c r="L76" s="64" t="s">
        <v>637</v>
      </c>
      <c r="M76" s="64" t="s">
        <v>650</v>
      </c>
      <c r="N76" s="67">
        <v>1</v>
      </c>
      <c r="O76" s="67">
        <v>1</v>
      </c>
      <c r="P76" s="67">
        <v>1</v>
      </c>
      <c r="Q76" s="67">
        <v>1</v>
      </c>
      <c r="R76" s="67">
        <v>1</v>
      </c>
      <c r="S76" s="67">
        <v>1</v>
      </c>
      <c r="T76" s="67">
        <v>0</v>
      </c>
      <c r="U76" s="67">
        <v>0</v>
      </c>
      <c r="V76" s="67">
        <v>0</v>
      </c>
      <c r="W76" s="63">
        <v>128104.31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128104.31</v>
      </c>
      <c r="AE76" s="148">
        <v>43860</v>
      </c>
      <c r="AF76" s="148">
        <v>45687</v>
      </c>
      <c r="AG76" s="149">
        <v>128104.31</v>
      </c>
      <c r="AH76" s="98">
        <v>0.91666666666666663</v>
      </c>
      <c r="AI76" s="98">
        <v>5</v>
      </c>
      <c r="AJ76" s="150">
        <v>7.85E-2</v>
      </c>
      <c r="AK76" s="144" t="s">
        <v>651</v>
      </c>
      <c r="AL76" s="144" t="s">
        <v>652</v>
      </c>
      <c r="AM76" s="119">
        <v>0</v>
      </c>
      <c r="AN76" s="119">
        <v>0</v>
      </c>
      <c r="AO76" s="119">
        <v>0</v>
      </c>
      <c r="AP76" s="119">
        <v>0</v>
      </c>
      <c r="AQ76" s="119">
        <v>5028.09</v>
      </c>
      <c r="AR76" s="119">
        <v>0</v>
      </c>
      <c r="AS76" s="119">
        <v>0</v>
      </c>
      <c r="AT76" s="119">
        <v>0</v>
      </c>
      <c r="AU76" s="119">
        <v>0</v>
      </c>
      <c r="AV76" s="119">
        <v>0</v>
      </c>
      <c r="AW76" s="119">
        <v>5028.09</v>
      </c>
      <c r="AX76" s="119">
        <v>0</v>
      </c>
      <c r="AY76" s="119">
        <v>0</v>
      </c>
      <c r="AZ76" s="119">
        <v>0</v>
      </c>
      <c r="BA76" s="119">
        <v>0</v>
      </c>
      <c r="BB76" s="119">
        <v>0</v>
      </c>
      <c r="BC76" s="119">
        <v>0</v>
      </c>
      <c r="BD76" s="119">
        <v>0</v>
      </c>
      <c r="BE76" s="119">
        <v>0</v>
      </c>
      <c r="BF76" s="119">
        <v>0</v>
      </c>
      <c r="BG76" s="119">
        <v>0</v>
      </c>
      <c r="BH76" s="119">
        <v>0</v>
      </c>
      <c r="BI76" s="15">
        <f t="shared" si="3"/>
        <v>5028.09</v>
      </c>
      <c r="BJ76" s="15">
        <f t="shared" si="4"/>
        <v>5028.09</v>
      </c>
      <c r="BK76" s="15">
        <f t="shared" si="5"/>
        <v>10056.18</v>
      </c>
    </row>
    <row r="77" spans="1:63" x14ac:dyDescent="0.35">
      <c r="A77" s="143" t="s">
        <v>1539</v>
      </c>
      <c r="B77" s="64" t="s">
        <v>706</v>
      </c>
      <c r="C77" s="65">
        <v>1</v>
      </c>
      <c r="D77" s="66" t="s">
        <v>23</v>
      </c>
      <c r="E77" s="64" t="s">
        <v>458</v>
      </c>
      <c r="F77" s="64" t="s">
        <v>635</v>
      </c>
      <c r="G77" s="64" t="s">
        <v>655</v>
      </c>
      <c r="H77" s="64" t="s">
        <v>656</v>
      </c>
      <c r="I77" s="64" t="s">
        <v>657</v>
      </c>
      <c r="J77" s="64" t="s">
        <v>658</v>
      </c>
      <c r="K77" s="64" t="s">
        <v>471</v>
      </c>
      <c r="L77" s="64" t="s">
        <v>637</v>
      </c>
      <c r="M77" s="64" t="s">
        <v>650</v>
      </c>
      <c r="N77" s="67">
        <v>1</v>
      </c>
      <c r="O77" s="67">
        <v>1</v>
      </c>
      <c r="P77" s="67">
        <v>1</v>
      </c>
      <c r="Q77" s="67">
        <v>1</v>
      </c>
      <c r="R77" s="67">
        <v>1</v>
      </c>
      <c r="S77" s="67">
        <v>1</v>
      </c>
      <c r="T77" s="67">
        <v>0</v>
      </c>
      <c r="U77" s="67">
        <v>0</v>
      </c>
      <c r="V77" s="67">
        <v>0</v>
      </c>
      <c r="W77" s="63">
        <v>127038.97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127038.97</v>
      </c>
      <c r="AE77" s="148">
        <v>43826</v>
      </c>
      <c r="AF77" s="148">
        <v>46383</v>
      </c>
      <c r="AG77" s="149">
        <v>127038.97</v>
      </c>
      <c r="AH77" s="98">
        <v>2.8250000000000002</v>
      </c>
      <c r="AI77" s="98">
        <v>7</v>
      </c>
      <c r="AJ77" s="150">
        <v>8.5000000000000006E-2</v>
      </c>
      <c r="AK77" s="144" t="s">
        <v>651</v>
      </c>
      <c r="AL77" s="144" t="s">
        <v>652</v>
      </c>
      <c r="AM77" s="119">
        <v>0</v>
      </c>
      <c r="AN77" s="119">
        <v>0</v>
      </c>
      <c r="AO77" s="119">
        <v>0</v>
      </c>
      <c r="AP77" s="119">
        <v>5399.16</v>
      </c>
      <c r="AQ77" s="119">
        <v>0</v>
      </c>
      <c r="AR77" s="119">
        <v>0</v>
      </c>
      <c r="AS77" s="119">
        <v>0</v>
      </c>
      <c r="AT77" s="119">
        <v>0</v>
      </c>
      <c r="AU77" s="119">
        <v>0</v>
      </c>
      <c r="AV77" s="119">
        <v>5399.16</v>
      </c>
      <c r="AW77" s="119">
        <v>0</v>
      </c>
      <c r="AX77" s="119">
        <v>0</v>
      </c>
      <c r="AY77" s="119">
        <v>0</v>
      </c>
      <c r="AZ77" s="119">
        <v>0</v>
      </c>
      <c r="BA77" s="119">
        <v>0</v>
      </c>
      <c r="BB77" s="119">
        <v>5399.16</v>
      </c>
      <c r="BC77" s="119">
        <v>0</v>
      </c>
      <c r="BD77" s="119">
        <v>0</v>
      </c>
      <c r="BE77" s="119">
        <v>0</v>
      </c>
      <c r="BF77" s="119">
        <v>0</v>
      </c>
      <c r="BG77" s="119">
        <v>0</v>
      </c>
      <c r="BH77" s="119">
        <v>5399.16</v>
      </c>
      <c r="BI77" s="15">
        <f t="shared" si="3"/>
        <v>10798.32</v>
      </c>
      <c r="BJ77" s="15">
        <f t="shared" si="4"/>
        <v>10798.32</v>
      </c>
      <c r="BK77" s="15">
        <f t="shared" si="5"/>
        <v>21596.639999999999</v>
      </c>
    </row>
    <row r="78" spans="1:63" x14ac:dyDescent="0.35">
      <c r="A78" s="143" t="s">
        <v>1540</v>
      </c>
      <c r="B78" s="64" t="s">
        <v>707</v>
      </c>
      <c r="C78" s="65">
        <v>1</v>
      </c>
      <c r="D78" s="66" t="s">
        <v>23</v>
      </c>
      <c r="E78" s="64" t="s">
        <v>458</v>
      </c>
      <c r="F78" s="64" t="s">
        <v>635</v>
      </c>
      <c r="G78" s="64" t="s">
        <v>655</v>
      </c>
      <c r="H78" s="64" t="s">
        <v>656</v>
      </c>
      <c r="I78" s="64" t="s">
        <v>657</v>
      </c>
      <c r="J78" s="64" t="s">
        <v>658</v>
      </c>
      <c r="K78" s="64" t="s">
        <v>471</v>
      </c>
      <c r="L78" s="64" t="s">
        <v>637</v>
      </c>
      <c r="M78" s="64" t="s">
        <v>650</v>
      </c>
      <c r="N78" s="67">
        <v>1</v>
      </c>
      <c r="O78" s="67">
        <v>1</v>
      </c>
      <c r="P78" s="67">
        <v>1</v>
      </c>
      <c r="Q78" s="67">
        <v>1</v>
      </c>
      <c r="R78" s="67">
        <v>1</v>
      </c>
      <c r="S78" s="67">
        <v>1</v>
      </c>
      <c r="T78" s="67">
        <v>0</v>
      </c>
      <c r="U78" s="67">
        <v>0</v>
      </c>
      <c r="V78" s="67">
        <v>0</v>
      </c>
      <c r="W78" s="63">
        <v>437542.38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437542.38</v>
      </c>
      <c r="AE78" s="148">
        <v>43860</v>
      </c>
      <c r="AF78" s="148">
        <v>45687</v>
      </c>
      <c r="AG78" s="149">
        <v>437542.38</v>
      </c>
      <c r="AH78" s="98">
        <v>0.91666666666666663</v>
      </c>
      <c r="AI78" s="98">
        <v>5</v>
      </c>
      <c r="AJ78" s="150">
        <v>7.85E-2</v>
      </c>
      <c r="AK78" s="144" t="s">
        <v>651</v>
      </c>
      <c r="AL78" s="144" t="s">
        <v>652</v>
      </c>
      <c r="AM78" s="119">
        <v>0</v>
      </c>
      <c r="AN78" s="119">
        <v>0</v>
      </c>
      <c r="AO78" s="119">
        <v>0</v>
      </c>
      <c r="AP78" s="119">
        <v>0</v>
      </c>
      <c r="AQ78" s="119">
        <v>17173.54</v>
      </c>
      <c r="AR78" s="119">
        <v>0</v>
      </c>
      <c r="AS78" s="119">
        <v>0</v>
      </c>
      <c r="AT78" s="119">
        <v>0</v>
      </c>
      <c r="AU78" s="119">
        <v>0</v>
      </c>
      <c r="AV78" s="119">
        <v>0</v>
      </c>
      <c r="AW78" s="119">
        <v>17173.54</v>
      </c>
      <c r="AX78" s="119">
        <v>0</v>
      </c>
      <c r="AY78" s="119">
        <v>0</v>
      </c>
      <c r="AZ78" s="119">
        <v>0</v>
      </c>
      <c r="BA78" s="119">
        <v>0</v>
      </c>
      <c r="BB78" s="119">
        <v>0</v>
      </c>
      <c r="BC78" s="119">
        <v>0</v>
      </c>
      <c r="BD78" s="119">
        <v>0</v>
      </c>
      <c r="BE78" s="119">
        <v>0</v>
      </c>
      <c r="BF78" s="119">
        <v>0</v>
      </c>
      <c r="BG78" s="119">
        <v>0</v>
      </c>
      <c r="BH78" s="119">
        <v>0</v>
      </c>
      <c r="BI78" s="15">
        <f t="shared" si="3"/>
        <v>17173.54</v>
      </c>
      <c r="BJ78" s="15">
        <f t="shared" si="4"/>
        <v>17173.54</v>
      </c>
      <c r="BK78" s="15">
        <f t="shared" si="5"/>
        <v>34347.08</v>
      </c>
    </row>
    <row r="79" spans="1:63" x14ac:dyDescent="0.35">
      <c r="A79" s="143" t="s">
        <v>1541</v>
      </c>
      <c r="B79" s="64" t="s">
        <v>708</v>
      </c>
      <c r="C79" s="65">
        <v>1</v>
      </c>
      <c r="D79" s="66" t="s">
        <v>23</v>
      </c>
      <c r="E79" s="64" t="s">
        <v>458</v>
      </c>
      <c r="F79" s="64" t="s">
        <v>635</v>
      </c>
      <c r="G79" s="64" t="s">
        <v>655</v>
      </c>
      <c r="H79" s="64" t="s">
        <v>656</v>
      </c>
      <c r="I79" s="64" t="s">
        <v>657</v>
      </c>
      <c r="J79" s="64" t="s">
        <v>658</v>
      </c>
      <c r="K79" s="64" t="s">
        <v>471</v>
      </c>
      <c r="L79" s="64" t="s">
        <v>637</v>
      </c>
      <c r="M79" s="64" t="s">
        <v>650</v>
      </c>
      <c r="N79" s="67">
        <v>1</v>
      </c>
      <c r="O79" s="67">
        <v>1</v>
      </c>
      <c r="P79" s="67">
        <v>1</v>
      </c>
      <c r="Q79" s="67">
        <v>1</v>
      </c>
      <c r="R79" s="67">
        <v>1</v>
      </c>
      <c r="S79" s="67">
        <v>1</v>
      </c>
      <c r="T79" s="67">
        <v>0</v>
      </c>
      <c r="U79" s="67">
        <v>0</v>
      </c>
      <c r="V79" s="67">
        <v>0</v>
      </c>
      <c r="W79" s="63">
        <v>437542.38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437542.38</v>
      </c>
      <c r="AE79" s="148">
        <v>43826</v>
      </c>
      <c r="AF79" s="148">
        <v>46383</v>
      </c>
      <c r="AG79" s="149">
        <v>437542.38</v>
      </c>
      <c r="AH79" s="98">
        <v>2.8250000000000002</v>
      </c>
      <c r="AI79" s="98">
        <v>7</v>
      </c>
      <c r="AJ79" s="150">
        <v>8.5000000000000006E-2</v>
      </c>
      <c r="AK79" s="144" t="s">
        <v>651</v>
      </c>
      <c r="AL79" s="144" t="s">
        <v>652</v>
      </c>
      <c r="AM79" s="119">
        <v>0</v>
      </c>
      <c r="AN79" s="119">
        <v>0</v>
      </c>
      <c r="AO79" s="119">
        <v>0</v>
      </c>
      <c r="AP79" s="119">
        <v>18595.55</v>
      </c>
      <c r="AQ79" s="119">
        <v>0</v>
      </c>
      <c r="AR79" s="119">
        <v>0</v>
      </c>
      <c r="AS79" s="119">
        <v>0</v>
      </c>
      <c r="AT79" s="119">
        <v>0</v>
      </c>
      <c r="AU79" s="119">
        <v>0</v>
      </c>
      <c r="AV79" s="119">
        <v>18595.55</v>
      </c>
      <c r="AW79" s="119">
        <v>0</v>
      </c>
      <c r="AX79" s="119">
        <v>0</v>
      </c>
      <c r="AY79" s="119">
        <v>0</v>
      </c>
      <c r="AZ79" s="119">
        <v>0</v>
      </c>
      <c r="BA79" s="119">
        <v>0</v>
      </c>
      <c r="BB79" s="119">
        <v>18595.55</v>
      </c>
      <c r="BC79" s="119">
        <v>0</v>
      </c>
      <c r="BD79" s="119">
        <v>0</v>
      </c>
      <c r="BE79" s="119">
        <v>0</v>
      </c>
      <c r="BF79" s="119">
        <v>0</v>
      </c>
      <c r="BG79" s="119">
        <v>0</v>
      </c>
      <c r="BH79" s="119">
        <v>18595.55</v>
      </c>
      <c r="BI79" s="15">
        <f t="shared" si="3"/>
        <v>37191.1</v>
      </c>
      <c r="BJ79" s="15">
        <f t="shared" si="4"/>
        <v>37191.1</v>
      </c>
      <c r="BK79" s="15">
        <f t="shared" si="5"/>
        <v>74382.2</v>
      </c>
    </row>
    <row r="80" spans="1:63" x14ac:dyDescent="0.35">
      <c r="A80" s="143" t="s">
        <v>1542</v>
      </c>
      <c r="B80" s="64" t="s">
        <v>709</v>
      </c>
      <c r="C80" s="65">
        <v>1</v>
      </c>
      <c r="D80" s="66" t="s">
        <v>23</v>
      </c>
      <c r="E80" s="64" t="s">
        <v>458</v>
      </c>
      <c r="F80" s="64" t="s">
        <v>635</v>
      </c>
      <c r="G80" s="64" t="s">
        <v>655</v>
      </c>
      <c r="H80" s="64" t="s">
        <v>656</v>
      </c>
      <c r="I80" s="64" t="s">
        <v>657</v>
      </c>
      <c r="J80" s="64" t="s">
        <v>658</v>
      </c>
      <c r="K80" s="64" t="s">
        <v>471</v>
      </c>
      <c r="L80" s="64" t="s">
        <v>637</v>
      </c>
      <c r="M80" s="64" t="s">
        <v>650</v>
      </c>
      <c r="N80" s="67">
        <v>1</v>
      </c>
      <c r="O80" s="67">
        <v>1</v>
      </c>
      <c r="P80" s="67">
        <v>1</v>
      </c>
      <c r="Q80" s="67">
        <v>1</v>
      </c>
      <c r="R80" s="67">
        <v>1</v>
      </c>
      <c r="S80" s="67">
        <v>1</v>
      </c>
      <c r="T80" s="67">
        <v>0</v>
      </c>
      <c r="U80" s="67">
        <v>0</v>
      </c>
      <c r="V80" s="67">
        <v>0</v>
      </c>
      <c r="W80" s="63">
        <v>417739.66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417739.66</v>
      </c>
      <c r="AE80" s="148">
        <v>43860</v>
      </c>
      <c r="AF80" s="148">
        <v>45687</v>
      </c>
      <c r="AG80" s="149">
        <v>417739.66</v>
      </c>
      <c r="AH80" s="98">
        <v>0.91666666666666663</v>
      </c>
      <c r="AI80" s="98">
        <v>5</v>
      </c>
      <c r="AJ80" s="150">
        <v>7.85E-2</v>
      </c>
      <c r="AK80" s="144" t="s">
        <v>651</v>
      </c>
      <c r="AL80" s="144" t="s">
        <v>652</v>
      </c>
      <c r="AM80" s="119">
        <v>0</v>
      </c>
      <c r="AN80" s="119">
        <v>0</v>
      </c>
      <c r="AO80" s="119">
        <v>0</v>
      </c>
      <c r="AP80" s="119">
        <v>0</v>
      </c>
      <c r="AQ80" s="119">
        <v>16396.28</v>
      </c>
      <c r="AR80" s="119">
        <v>0</v>
      </c>
      <c r="AS80" s="119">
        <v>0</v>
      </c>
      <c r="AT80" s="119">
        <v>0</v>
      </c>
      <c r="AU80" s="119">
        <v>0</v>
      </c>
      <c r="AV80" s="119">
        <v>0</v>
      </c>
      <c r="AW80" s="119">
        <v>16396.28</v>
      </c>
      <c r="AX80" s="119">
        <v>0</v>
      </c>
      <c r="AY80" s="119">
        <v>0</v>
      </c>
      <c r="AZ80" s="119">
        <v>0</v>
      </c>
      <c r="BA80" s="119">
        <v>0</v>
      </c>
      <c r="BB80" s="119">
        <v>0</v>
      </c>
      <c r="BC80" s="119">
        <v>0</v>
      </c>
      <c r="BD80" s="119">
        <v>0</v>
      </c>
      <c r="BE80" s="119">
        <v>0</v>
      </c>
      <c r="BF80" s="119">
        <v>0</v>
      </c>
      <c r="BG80" s="119">
        <v>0</v>
      </c>
      <c r="BH80" s="119">
        <v>0</v>
      </c>
      <c r="BI80" s="15">
        <f t="shared" si="3"/>
        <v>16396.28</v>
      </c>
      <c r="BJ80" s="15">
        <f t="shared" si="4"/>
        <v>16396.28</v>
      </c>
      <c r="BK80" s="15">
        <f t="shared" si="5"/>
        <v>32792.559999999998</v>
      </c>
    </row>
    <row r="81" spans="1:63" x14ac:dyDescent="0.35">
      <c r="A81" s="143" t="s">
        <v>1543</v>
      </c>
      <c r="B81" s="64" t="s">
        <v>710</v>
      </c>
      <c r="C81" s="65">
        <v>1</v>
      </c>
      <c r="D81" s="66" t="s">
        <v>23</v>
      </c>
      <c r="E81" s="64" t="s">
        <v>458</v>
      </c>
      <c r="F81" s="64" t="s">
        <v>635</v>
      </c>
      <c r="G81" s="64" t="s">
        <v>655</v>
      </c>
      <c r="H81" s="64" t="s">
        <v>656</v>
      </c>
      <c r="I81" s="64" t="s">
        <v>657</v>
      </c>
      <c r="J81" s="64" t="s">
        <v>658</v>
      </c>
      <c r="K81" s="64" t="s">
        <v>471</v>
      </c>
      <c r="L81" s="64" t="s">
        <v>637</v>
      </c>
      <c r="M81" s="64" t="s">
        <v>650</v>
      </c>
      <c r="N81" s="67">
        <v>1</v>
      </c>
      <c r="O81" s="67">
        <v>1</v>
      </c>
      <c r="P81" s="67">
        <v>1</v>
      </c>
      <c r="Q81" s="67">
        <v>1</v>
      </c>
      <c r="R81" s="67">
        <v>1</v>
      </c>
      <c r="S81" s="67">
        <v>1</v>
      </c>
      <c r="T81" s="67">
        <v>0</v>
      </c>
      <c r="U81" s="67">
        <v>0</v>
      </c>
      <c r="V81" s="67">
        <v>0</v>
      </c>
      <c r="W81" s="63">
        <v>645039.01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645039.01</v>
      </c>
      <c r="AE81" s="148">
        <v>43860</v>
      </c>
      <c r="AF81" s="148">
        <v>45687</v>
      </c>
      <c r="AG81" s="149">
        <v>645039.01</v>
      </c>
      <c r="AH81" s="98">
        <v>0.91666666666666663</v>
      </c>
      <c r="AI81" s="98">
        <v>5</v>
      </c>
      <c r="AJ81" s="150">
        <v>7.85E-2</v>
      </c>
      <c r="AK81" s="144" t="s">
        <v>651</v>
      </c>
      <c r="AL81" s="144" t="s">
        <v>652</v>
      </c>
      <c r="AM81" s="119">
        <v>0</v>
      </c>
      <c r="AN81" s="119">
        <v>0</v>
      </c>
      <c r="AO81" s="119">
        <v>0</v>
      </c>
      <c r="AP81" s="119">
        <v>0</v>
      </c>
      <c r="AQ81" s="119">
        <v>25317.78</v>
      </c>
      <c r="AR81" s="119">
        <v>0</v>
      </c>
      <c r="AS81" s="119">
        <v>0</v>
      </c>
      <c r="AT81" s="119">
        <v>0</v>
      </c>
      <c r="AU81" s="119">
        <v>0</v>
      </c>
      <c r="AV81" s="119">
        <v>0</v>
      </c>
      <c r="AW81" s="119">
        <v>25317.78</v>
      </c>
      <c r="AX81" s="119">
        <v>0</v>
      </c>
      <c r="AY81" s="119">
        <v>0</v>
      </c>
      <c r="AZ81" s="119">
        <v>0</v>
      </c>
      <c r="BA81" s="119">
        <v>0</v>
      </c>
      <c r="BB81" s="119">
        <v>0</v>
      </c>
      <c r="BC81" s="119">
        <v>0</v>
      </c>
      <c r="BD81" s="119">
        <v>0</v>
      </c>
      <c r="BE81" s="119">
        <v>0</v>
      </c>
      <c r="BF81" s="119">
        <v>0</v>
      </c>
      <c r="BG81" s="119">
        <v>0</v>
      </c>
      <c r="BH81" s="119">
        <v>0</v>
      </c>
      <c r="BI81" s="15">
        <f t="shared" si="3"/>
        <v>25317.78</v>
      </c>
      <c r="BJ81" s="15">
        <f t="shared" si="4"/>
        <v>25317.78</v>
      </c>
      <c r="BK81" s="15">
        <f t="shared" si="5"/>
        <v>50635.56</v>
      </c>
    </row>
    <row r="82" spans="1:63" x14ac:dyDescent="0.35">
      <c r="A82" s="143" t="s">
        <v>1544</v>
      </c>
      <c r="B82" s="64" t="s">
        <v>711</v>
      </c>
      <c r="C82" s="65">
        <v>1</v>
      </c>
      <c r="D82" s="66" t="s">
        <v>23</v>
      </c>
      <c r="E82" s="64" t="s">
        <v>458</v>
      </c>
      <c r="F82" s="64" t="s">
        <v>635</v>
      </c>
      <c r="G82" s="64" t="s">
        <v>655</v>
      </c>
      <c r="H82" s="64" t="s">
        <v>656</v>
      </c>
      <c r="I82" s="64" t="s">
        <v>657</v>
      </c>
      <c r="J82" s="64" t="s">
        <v>658</v>
      </c>
      <c r="K82" s="64" t="s">
        <v>471</v>
      </c>
      <c r="L82" s="64" t="s">
        <v>637</v>
      </c>
      <c r="M82" s="64" t="s">
        <v>650</v>
      </c>
      <c r="N82" s="67">
        <v>1</v>
      </c>
      <c r="O82" s="67">
        <v>1</v>
      </c>
      <c r="P82" s="67">
        <v>1</v>
      </c>
      <c r="Q82" s="67">
        <v>1</v>
      </c>
      <c r="R82" s="67">
        <v>1</v>
      </c>
      <c r="S82" s="67">
        <v>1</v>
      </c>
      <c r="T82" s="67">
        <v>0</v>
      </c>
      <c r="U82" s="67">
        <v>0</v>
      </c>
      <c r="V82" s="67">
        <v>0</v>
      </c>
      <c r="W82" s="63">
        <v>2772000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2772000</v>
      </c>
      <c r="AE82" s="148">
        <v>43860</v>
      </c>
      <c r="AF82" s="148">
        <v>45687</v>
      </c>
      <c r="AG82" s="149">
        <v>2772000</v>
      </c>
      <c r="AH82" s="98">
        <v>0.91666666666666663</v>
      </c>
      <c r="AI82" s="98">
        <v>5</v>
      </c>
      <c r="AJ82" s="150">
        <v>7.85E-2</v>
      </c>
      <c r="AK82" s="144" t="s">
        <v>651</v>
      </c>
      <c r="AL82" s="144" t="s">
        <v>652</v>
      </c>
      <c r="AM82" s="119">
        <v>0</v>
      </c>
      <c r="AN82" s="119">
        <v>0</v>
      </c>
      <c r="AO82" s="119">
        <v>0</v>
      </c>
      <c r="AP82" s="119">
        <v>0</v>
      </c>
      <c r="AQ82" s="119">
        <v>108801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108801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5">
        <f t="shared" si="3"/>
        <v>108801</v>
      </c>
      <c r="BJ82" s="15">
        <f t="shared" si="4"/>
        <v>108801</v>
      </c>
      <c r="BK82" s="15">
        <f t="shared" si="5"/>
        <v>217602</v>
      </c>
    </row>
    <row r="83" spans="1:63" x14ac:dyDescent="0.35">
      <c r="A83" s="143" t="s">
        <v>1545</v>
      </c>
      <c r="B83" s="64" t="s">
        <v>712</v>
      </c>
      <c r="C83" s="65">
        <v>1</v>
      </c>
      <c r="D83" s="66" t="s">
        <v>23</v>
      </c>
      <c r="E83" s="64" t="s">
        <v>458</v>
      </c>
      <c r="F83" s="64" t="s">
        <v>635</v>
      </c>
      <c r="G83" s="64" t="s">
        <v>655</v>
      </c>
      <c r="H83" s="64" t="s">
        <v>656</v>
      </c>
      <c r="I83" s="64" t="s">
        <v>657</v>
      </c>
      <c r="J83" s="64" t="s">
        <v>658</v>
      </c>
      <c r="K83" s="64" t="s">
        <v>471</v>
      </c>
      <c r="L83" s="64" t="s">
        <v>637</v>
      </c>
      <c r="M83" s="64" t="s">
        <v>650</v>
      </c>
      <c r="N83" s="67">
        <v>1</v>
      </c>
      <c r="O83" s="67">
        <v>1</v>
      </c>
      <c r="P83" s="67">
        <v>1</v>
      </c>
      <c r="Q83" s="67">
        <v>1</v>
      </c>
      <c r="R83" s="67">
        <v>1</v>
      </c>
      <c r="S83" s="67">
        <v>1</v>
      </c>
      <c r="T83" s="67">
        <v>0</v>
      </c>
      <c r="U83" s="67">
        <v>0</v>
      </c>
      <c r="V83" s="67">
        <v>0</v>
      </c>
      <c r="W83" s="63">
        <v>2772000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2772000</v>
      </c>
      <c r="AE83" s="148">
        <v>43826</v>
      </c>
      <c r="AF83" s="148">
        <v>46383</v>
      </c>
      <c r="AG83" s="149">
        <v>2772000</v>
      </c>
      <c r="AH83" s="98">
        <v>2.8250000000000002</v>
      </c>
      <c r="AI83" s="98">
        <v>7</v>
      </c>
      <c r="AJ83" s="150">
        <v>8.5000000000000006E-2</v>
      </c>
      <c r="AK83" s="144" t="s">
        <v>651</v>
      </c>
      <c r="AL83" s="144" t="s">
        <v>652</v>
      </c>
      <c r="AM83" s="119">
        <v>0</v>
      </c>
      <c r="AN83" s="119">
        <v>0</v>
      </c>
      <c r="AO83" s="119">
        <v>0</v>
      </c>
      <c r="AP83" s="119">
        <v>117810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117810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117810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117810</v>
      </c>
      <c r="BI83" s="15">
        <f t="shared" si="3"/>
        <v>235620</v>
      </c>
      <c r="BJ83" s="15">
        <f t="shared" si="4"/>
        <v>235620</v>
      </c>
      <c r="BK83" s="15">
        <f t="shared" si="5"/>
        <v>471240</v>
      </c>
    </row>
    <row r="84" spans="1:63" x14ac:dyDescent="0.35">
      <c r="A84" s="143" t="s">
        <v>1546</v>
      </c>
      <c r="B84" s="64" t="s">
        <v>713</v>
      </c>
      <c r="C84" s="65">
        <v>1</v>
      </c>
      <c r="D84" s="66" t="s">
        <v>23</v>
      </c>
      <c r="E84" s="64" t="s">
        <v>458</v>
      </c>
      <c r="F84" s="64" t="s">
        <v>635</v>
      </c>
      <c r="G84" s="64" t="s">
        <v>655</v>
      </c>
      <c r="H84" s="64" t="s">
        <v>656</v>
      </c>
      <c r="I84" s="64" t="s">
        <v>657</v>
      </c>
      <c r="J84" s="64" t="s">
        <v>658</v>
      </c>
      <c r="K84" s="64" t="s">
        <v>471</v>
      </c>
      <c r="L84" s="64" t="s">
        <v>637</v>
      </c>
      <c r="M84" s="64" t="s">
        <v>650</v>
      </c>
      <c r="N84" s="67">
        <v>1</v>
      </c>
      <c r="O84" s="67">
        <v>1</v>
      </c>
      <c r="P84" s="67">
        <v>1</v>
      </c>
      <c r="Q84" s="67">
        <v>1</v>
      </c>
      <c r="R84" s="67">
        <v>1</v>
      </c>
      <c r="S84" s="67">
        <v>1</v>
      </c>
      <c r="T84" s="67">
        <v>0</v>
      </c>
      <c r="U84" s="67">
        <v>0</v>
      </c>
      <c r="V84" s="67">
        <v>0</v>
      </c>
      <c r="W84" s="63">
        <v>1984519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1984519</v>
      </c>
      <c r="AE84" s="148">
        <v>43860</v>
      </c>
      <c r="AF84" s="148">
        <v>45687</v>
      </c>
      <c r="AG84" s="149">
        <v>1984519</v>
      </c>
      <c r="AH84" s="98">
        <v>0.91666666666666663</v>
      </c>
      <c r="AI84" s="98">
        <v>5</v>
      </c>
      <c r="AJ84" s="150">
        <v>7.85E-2</v>
      </c>
      <c r="AK84" s="144" t="s">
        <v>651</v>
      </c>
      <c r="AL84" s="144" t="s">
        <v>652</v>
      </c>
      <c r="AM84" s="119">
        <v>0</v>
      </c>
      <c r="AN84" s="119">
        <v>0</v>
      </c>
      <c r="AO84" s="119">
        <v>0</v>
      </c>
      <c r="AP84" s="119">
        <v>0</v>
      </c>
      <c r="AQ84" s="119">
        <v>77892.37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77892.37</v>
      </c>
      <c r="AX84" s="119">
        <v>0</v>
      </c>
      <c r="AY84" s="119">
        <v>0</v>
      </c>
      <c r="AZ84" s="119">
        <v>0</v>
      </c>
      <c r="BA84" s="119">
        <v>0</v>
      </c>
      <c r="BB84" s="119">
        <v>0</v>
      </c>
      <c r="BC84" s="119">
        <v>0</v>
      </c>
      <c r="BD84" s="119">
        <v>0</v>
      </c>
      <c r="BE84" s="119">
        <v>0</v>
      </c>
      <c r="BF84" s="119">
        <v>0</v>
      </c>
      <c r="BG84" s="119">
        <v>0</v>
      </c>
      <c r="BH84" s="119">
        <v>0</v>
      </c>
      <c r="BI84" s="15">
        <f t="shared" si="3"/>
        <v>77892.37</v>
      </c>
      <c r="BJ84" s="15">
        <f t="shared" si="4"/>
        <v>77892.37</v>
      </c>
      <c r="BK84" s="15">
        <f t="shared" si="5"/>
        <v>155784.74</v>
      </c>
    </row>
    <row r="85" spans="1:63" x14ac:dyDescent="0.35">
      <c r="A85" s="143" t="s">
        <v>1547</v>
      </c>
      <c r="B85" s="64" t="s">
        <v>714</v>
      </c>
      <c r="C85" s="65">
        <v>1</v>
      </c>
      <c r="D85" s="66" t="s">
        <v>23</v>
      </c>
      <c r="E85" s="64" t="s">
        <v>458</v>
      </c>
      <c r="F85" s="64" t="s">
        <v>635</v>
      </c>
      <c r="G85" s="64" t="s">
        <v>655</v>
      </c>
      <c r="H85" s="64" t="s">
        <v>656</v>
      </c>
      <c r="I85" s="64" t="s">
        <v>657</v>
      </c>
      <c r="J85" s="64" t="s">
        <v>658</v>
      </c>
      <c r="K85" s="64" t="s">
        <v>471</v>
      </c>
      <c r="L85" s="64" t="s">
        <v>637</v>
      </c>
      <c r="M85" s="64" t="s">
        <v>650</v>
      </c>
      <c r="N85" s="67">
        <v>1</v>
      </c>
      <c r="O85" s="67">
        <v>1</v>
      </c>
      <c r="P85" s="67">
        <v>1</v>
      </c>
      <c r="Q85" s="67">
        <v>1</v>
      </c>
      <c r="R85" s="67">
        <v>1</v>
      </c>
      <c r="S85" s="67">
        <v>1</v>
      </c>
      <c r="T85" s="67">
        <v>0</v>
      </c>
      <c r="U85" s="67">
        <v>0</v>
      </c>
      <c r="V85" s="67">
        <v>0</v>
      </c>
      <c r="W85" s="63">
        <v>1984519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1984519</v>
      </c>
      <c r="AE85" s="148">
        <v>43826</v>
      </c>
      <c r="AF85" s="148">
        <v>46383</v>
      </c>
      <c r="AG85" s="149">
        <v>1984519</v>
      </c>
      <c r="AH85" s="98">
        <v>2.8250000000000002</v>
      </c>
      <c r="AI85" s="98">
        <v>7</v>
      </c>
      <c r="AJ85" s="150">
        <v>8.5000000000000006E-2</v>
      </c>
      <c r="AK85" s="144" t="s">
        <v>651</v>
      </c>
      <c r="AL85" s="144" t="s">
        <v>652</v>
      </c>
      <c r="AM85" s="119">
        <v>0</v>
      </c>
      <c r="AN85" s="119">
        <v>0</v>
      </c>
      <c r="AO85" s="119">
        <v>0</v>
      </c>
      <c r="AP85" s="119">
        <v>84342.06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84342.06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84342.06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84342.06</v>
      </c>
      <c r="BI85" s="15">
        <f t="shared" si="3"/>
        <v>168684.12</v>
      </c>
      <c r="BJ85" s="15">
        <f t="shared" si="4"/>
        <v>168684.12</v>
      </c>
      <c r="BK85" s="15">
        <f t="shared" si="5"/>
        <v>337368.24</v>
      </c>
    </row>
    <row r="86" spans="1:63" x14ac:dyDescent="0.35">
      <c r="A86" s="143" t="s">
        <v>1548</v>
      </c>
      <c r="B86" s="64" t="s">
        <v>715</v>
      </c>
      <c r="C86" s="65">
        <v>1</v>
      </c>
      <c r="D86" s="66" t="s">
        <v>23</v>
      </c>
      <c r="E86" s="64" t="s">
        <v>458</v>
      </c>
      <c r="F86" s="64" t="s">
        <v>635</v>
      </c>
      <c r="G86" s="64" t="s">
        <v>655</v>
      </c>
      <c r="H86" s="64" t="s">
        <v>656</v>
      </c>
      <c r="I86" s="64" t="s">
        <v>657</v>
      </c>
      <c r="J86" s="64" t="s">
        <v>658</v>
      </c>
      <c r="K86" s="64" t="s">
        <v>471</v>
      </c>
      <c r="L86" s="64" t="s">
        <v>637</v>
      </c>
      <c r="M86" s="64" t="s">
        <v>650</v>
      </c>
      <c r="N86" s="67">
        <v>1</v>
      </c>
      <c r="O86" s="67">
        <v>1</v>
      </c>
      <c r="P86" s="67">
        <v>1</v>
      </c>
      <c r="Q86" s="67">
        <v>1</v>
      </c>
      <c r="R86" s="67">
        <v>1</v>
      </c>
      <c r="S86" s="67">
        <v>1</v>
      </c>
      <c r="T86" s="67">
        <v>0</v>
      </c>
      <c r="U86" s="67">
        <v>0</v>
      </c>
      <c r="V86" s="67">
        <v>0</v>
      </c>
      <c r="W86" s="63">
        <v>2346357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2346357</v>
      </c>
      <c r="AE86" s="148">
        <v>43860</v>
      </c>
      <c r="AF86" s="148">
        <v>45687</v>
      </c>
      <c r="AG86" s="149">
        <v>2346357</v>
      </c>
      <c r="AH86" s="98">
        <v>0.91666666666666663</v>
      </c>
      <c r="AI86" s="98">
        <v>5</v>
      </c>
      <c r="AJ86" s="150">
        <v>7.85E-2</v>
      </c>
      <c r="AK86" s="144" t="s">
        <v>651</v>
      </c>
      <c r="AL86" s="144" t="s">
        <v>652</v>
      </c>
      <c r="AM86" s="119">
        <v>0</v>
      </c>
      <c r="AN86" s="119">
        <v>0</v>
      </c>
      <c r="AO86" s="119">
        <v>0</v>
      </c>
      <c r="AP86" s="119">
        <v>0</v>
      </c>
      <c r="AQ86" s="119">
        <v>92094.51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92094.51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5">
        <f t="shared" si="3"/>
        <v>92094.51</v>
      </c>
      <c r="BJ86" s="15">
        <f t="shared" si="4"/>
        <v>92094.51</v>
      </c>
      <c r="BK86" s="15">
        <f t="shared" si="5"/>
        <v>184189.02</v>
      </c>
    </row>
    <row r="87" spans="1:63" x14ac:dyDescent="0.35">
      <c r="A87" s="143" t="s">
        <v>1549</v>
      </c>
      <c r="B87" s="64" t="s">
        <v>716</v>
      </c>
      <c r="C87" s="65">
        <v>1</v>
      </c>
      <c r="D87" s="66" t="s">
        <v>23</v>
      </c>
      <c r="E87" s="64" t="s">
        <v>458</v>
      </c>
      <c r="F87" s="64" t="s">
        <v>635</v>
      </c>
      <c r="G87" s="64" t="s">
        <v>655</v>
      </c>
      <c r="H87" s="64" t="s">
        <v>656</v>
      </c>
      <c r="I87" s="64" t="s">
        <v>657</v>
      </c>
      <c r="J87" s="64" t="s">
        <v>658</v>
      </c>
      <c r="K87" s="64" t="s">
        <v>471</v>
      </c>
      <c r="L87" s="64" t="s">
        <v>637</v>
      </c>
      <c r="M87" s="64" t="s">
        <v>650</v>
      </c>
      <c r="N87" s="67">
        <v>1</v>
      </c>
      <c r="O87" s="67">
        <v>1</v>
      </c>
      <c r="P87" s="67">
        <v>1</v>
      </c>
      <c r="Q87" s="67">
        <v>1</v>
      </c>
      <c r="R87" s="67">
        <v>1</v>
      </c>
      <c r="S87" s="67">
        <v>1</v>
      </c>
      <c r="T87" s="67">
        <v>0</v>
      </c>
      <c r="U87" s="67">
        <v>0</v>
      </c>
      <c r="V87" s="67">
        <v>0</v>
      </c>
      <c r="W87" s="63">
        <v>2346357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2346357</v>
      </c>
      <c r="AE87" s="148">
        <v>43826</v>
      </c>
      <c r="AF87" s="148">
        <v>46383</v>
      </c>
      <c r="AG87" s="149">
        <v>2346357</v>
      </c>
      <c r="AH87" s="98">
        <v>2.8250000000000002</v>
      </c>
      <c r="AI87" s="98">
        <v>7</v>
      </c>
      <c r="AJ87" s="150">
        <v>8.5000000000000006E-2</v>
      </c>
      <c r="AK87" s="144" t="s">
        <v>651</v>
      </c>
      <c r="AL87" s="144" t="s">
        <v>652</v>
      </c>
      <c r="AM87" s="119">
        <v>0</v>
      </c>
      <c r="AN87" s="119">
        <v>0</v>
      </c>
      <c r="AO87" s="119">
        <v>0</v>
      </c>
      <c r="AP87" s="119">
        <v>99720.17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99720.17</v>
      </c>
      <c r="AW87" s="119">
        <v>0</v>
      </c>
      <c r="AX87" s="119">
        <v>0</v>
      </c>
      <c r="AY87" s="119">
        <v>0</v>
      </c>
      <c r="AZ87" s="119">
        <v>0</v>
      </c>
      <c r="BA87" s="119">
        <v>0</v>
      </c>
      <c r="BB87" s="119">
        <v>99720.17</v>
      </c>
      <c r="BC87" s="119">
        <v>0</v>
      </c>
      <c r="BD87" s="119">
        <v>0</v>
      </c>
      <c r="BE87" s="119">
        <v>0</v>
      </c>
      <c r="BF87" s="119">
        <v>0</v>
      </c>
      <c r="BG87" s="119">
        <v>0</v>
      </c>
      <c r="BH87" s="119">
        <v>99720.17</v>
      </c>
      <c r="BI87" s="15">
        <f t="shared" si="3"/>
        <v>199440.34</v>
      </c>
      <c r="BJ87" s="15">
        <f t="shared" si="4"/>
        <v>199440.34</v>
      </c>
      <c r="BK87" s="15">
        <f t="shared" si="5"/>
        <v>398880.68</v>
      </c>
    </row>
    <row r="88" spans="1:63" x14ac:dyDescent="0.35">
      <c r="A88" s="143" t="s">
        <v>1550</v>
      </c>
      <c r="B88" s="64" t="s">
        <v>717</v>
      </c>
      <c r="C88" s="65">
        <v>1</v>
      </c>
      <c r="D88" s="66" t="s">
        <v>23</v>
      </c>
      <c r="E88" s="64" t="s">
        <v>458</v>
      </c>
      <c r="F88" s="64" t="s">
        <v>635</v>
      </c>
      <c r="G88" s="64" t="s">
        <v>655</v>
      </c>
      <c r="H88" s="64" t="s">
        <v>656</v>
      </c>
      <c r="I88" s="64" t="s">
        <v>657</v>
      </c>
      <c r="J88" s="64" t="s">
        <v>658</v>
      </c>
      <c r="K88" s="64" t="s">
        <v>471</v>
      </c>
      <c r="L88" s="64" t="s">
        <v>637</v>
      </c>
      <c r="M88" s="64" t="s">
        <v>650</v>
      </c>
      <c r="N88" s="67">
        <v>1</v>
      </c>
      <c r="O88" s="67">
        <v>1</v>
      </c>
      <c r="P88" s="67">
        <v>1</v>
      </c>
      <c r="Q88" s="67">
        <v>1</v>
      </c>
      <c r="R88" s="67">
        <v>1</v>
      </c>
      <c r="S88" s="67">
        <v>1</v>
      </c>
      <c r="T88" s="67">
        <v>0</v>
      </c>
      <c r="U88" s="67">
        <v>0</v>
      </c>
      <c r="V88" s="67">
        <v>0</v>
      </c>
      <c r="W88" s="63">
        <v>228975.12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228975.12</v>
      </c>
      <c r="AE88" s="148">
        <v>43860</v>
      </c>
      <c r="AF88" s="148">
        <v>45687</v>
      </c>
      <c r="AG88" s="149">
        <v>228975.12</v>
      </c>
      <c r="AH88" s="98">
        <v>0.91666666666666663</v>
      </c>
      <c r="AI88" s="98">
        <v>5</v>
      </c>
      <c r="AJ88" s="150">
        <v>7.85E-2</v>
      </c>
      <c r="AK88" s="144" t="s">
        <v>651</v>
      </c>
      <c r="AL88" s="144" t="s">
        <v>652</v>
      </c>
      <c r="AM88" s="119">
        <v>0</v>
      </c>
      <c r="AN88" s="119">
        <v>0</v>
      </c>
      <c r="AO88" s="119">
        <v>0</v>
      </c>
      <c r="AP88" s="119">
        <v>0</v>
      </c>
      <c r="AQ88" s="119">
        <v>8987.27</v>
      </c>
      <c r="AR88" s="119">
        <v>0</v>
      </c>
      <c r="AS88" s="119">
        <v>0</v>
      </c>
      <c r="AT88" s="119">
        <v>0</v>
      </c>
      <c r="AU88" s="119">
        <v>0</v>
      </c>
      <c r="AV88" s="119">
        <v>0</v>
      </c>
      <c r="AW88" s="119">
        <v>8987.27</v>
      </c>
      <c r="AX88" s="119">
        <v>0</v>
      </c>
      <c r="AY88" s="119">
        <v>0</v>
      </c>
      <c r="AZ88" s="119">
        <v>0</v>
      </c>
      <c r="BA88" s="119">
        <v>0</v>
      </c>
      <c r="BB88" s="119">
        <v>0</v>
      </c>
      <c r="BC88" s="119">
        <v>0</v>
      </c>
      <c r="BD88" s="119">
        <v>0</v>
      </c>
      <c r="BE88" s="119">
        <v>0</v>
      </c>
      <c r="BF88" s="119">
        <v>0</v>
      </c>
      <c r="BG88" s="119">
        <v>0</v>
      </c>
      <c r="BH88" s="119">
        <v>0</v>
      </c>
      <c r="BI88" s="15">
        <f t="shared" si="3"/>
        <v>8987.27</v>
      </c>
      <c r="BJ88" s="15">
        <f t="shared" si="4"/>
        <v>8987.27</v>
      </c>
      <c r="BK88" s="15">
        <f t="shared" si="5"/>
        <v>17974.54</v>
      </c>
    </row>
    <row r="89" spans="1:63" x14ac:dyDescent="0.35">
      <c r="A89" s="143" t="s">
        <v>1551</v>
      </c>
      <c r="B89" s="64" t="s">
        <v>718</v>
      </c>
      <c r="C89" s="65">
        <v>1</v>
      </c>
      <c r="D89" s="66" t="s">
        <v>23</v>
      </c>
      <c r="E89" s="64" t="s">
        <v>458</v>
      </c>
      <c r="F89" s="64" t="s">
        <v>635</v>
      </c>
      <c r="G89" s="64" t="s">
        <v>655</v>
      </c>
      <c r="H89" s="64" t="s">
        <v>656</v>
      </c>
      <c r="I89" s="64" t="s">
        <v>657</v>
      </c>
      <c r="J89" s="64" t="s">
        <v>658</v>
      </c>
      <c r="K89" s="64" t="s">
        <v>471</v>
      </c>
      <c r="L89" s="64" t="s">
        <v>637</v>
      </c>
      <c r="M89" s="64" t="s">
        <v>650</v>
      </c>
      <c r="N89" s="67">
        <v>1</v>
      </c>
      <c r="O89" s="67">
        <v>1</v>
      </c>
      <c r="P89" s="67">
        <v>1</v>
      </c>
      <c r="Q89" s="67">
        <v>1</v>
      </c>
      <c r="R89" s="67">
        <v>1</v>
      </c>
      <c r="S89" s="67">
        <v>1</v>
      </c>
      <c r="T89" s="67">
        <v>0</v>
      </c>
      <c r="U89" s="67">
        <v>0</v>
      </c>
      <c r="V89" s="67">
        <v>0</v>
      </c>
      <c r="W89" s="63">
        <v>312000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312000</v>
      </c>
      <c r="AE89" s="148">
        <v>43860</v>
      </c>
      <c r="AF89" s="148">
        <v>45687</v>
      </c>
      <c r="AG89" s="149">
        <v>312000</v>
      </c>
      <c r="AH89" s="98">
        <v>0.91666666666666663</v>
      </c>
      <c r="AI89" s="98">
        <v>5</v>
      </c>
      <c r="AJ89" s="150">
        <v>7.85E-2</v>
      </c>
      <c r="AK89" s="144" t="s">
        <v>651</v>
      </c>
      <c r="AL89" s="144" t="s">
        <v>652</v>
      </c>
      <c r="AM89" s="119">
        <v>0</v>
      </c>
      <c r="AN89" s="119">
        <v>0</v>
      </c>
      <c r="AO89" s="119">
        <v>0</v>
      </c>
      <c r="AP89" s="119">
        <v>0</v>
      </c>
      <c r="AQ89" s="119">
        <v>12246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12246</v>
      </c>
      <c r="AX89" s="119">
        <v>0</v>
      </c>
      <c r="AY89" s="119">
        <v>0</v>
      </c>
      <c r="AZ89" s="119">
        <v>0</v>
      </c>
      <c r="BA89" s="119">
        <v>0</v>
      </c>
      <c r="BB89" s="119">
        <v>0</v>
      </c>
      <c r="BC89" s="119">
        <v>0</v>
      </c>
      <c r="BD89" s="119">
        <v>0</v>
      </c>
      <c r="BE89" s="119">
        <v>0</v>
      </c>
      <c r="BF89" s="119">
        <v>0</v>
      </c>
      <c r="BG89" s="119">
        <v>0</v>
      </c>
      <c r="BH89" s="119">
        <v>0</v>
      </c>
      <c r="BI89" s="15">
        <f t="shared" si="3"/>
        <v>12246</v>
      </c>
      <c r="BJ89" s="15">
        <f t="shared" si="4"/>
        <v>12246</v>
      </c>
      <c r="BK89" s="15">
        <f t="shared" si="5"/>
        <v>24492</v>
      </c>
    </row>
    <row r="90" spans="1:63" x14ac:dyDescent="0.35">
      <c r="A90" s="143" t="s">
        <v>1552</v>
      </c>
      <c r="B90" s="64" t="s">
        <v>719</v>
      </c>
      <c r="C90" s="65">
        <v>1</v>
      </c>
      <c r="D90" s="66" t="s">
        <v>23</v>
      </c>
      <c r="E90" s="64" t="s">
        <v>458</v>
      </c>
      <c r="F90" s="64" t="s">
        <v>635</v>
      </c>
      <c r="G90" s="64" t="s">
        <v>655</v>
      </c>
      <c r="H90" s="64" t="s">
        <v>656</v>
      </c>
      <c r="I90" s="64" t="s">
        <v>657</v>
      </c>
      <c r="J90" s="64" t="s">
        <v>658</v>
      </c>
      <c r="K90" s="64" t="s">
        <v>471</v>
      </c>
      <c r="L90" s="64" t="s">
        <v>637</v>
      </c>
      <c r="M90" s="64" t="s">
        <v>650</v>
      </c>
      <c r="N90" s="67">
        <v>1</v>
      </c>
      <c r="O90" s="67">
        <v>1</v>
      </c>
      <c r="P90" s="67">
        <v>1</v>
      </c>
      <c r="Q90" s="67">
        <v>1</v>
      </c>
      <c r="R90" s="67">
        <v>1</v>
      </c>
      <c r="S90" s="67">
        <v>1</v>
      </c>
      <c r="T90" s="67">
        <v>0</v>
      </c>
      <c r="U90" s="67">
        <v>0</v>
      </c>
      <c r="V90" s="67">
        <v>0</v>
      </c>
      <c r="W90" s="63">
        <v>312000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312000</v>
      </c>
      <c r="AE90" s="148">
        <v>43826</v>
      </c>
      <c r="AF90" s="148">
        <v>46383</v>
      </c>
      <c r="AG90" s="149">
        <v>312000</v>
      </c>
      <c r="AH90" s="98">
        <v>2.8250000000000002</v>
      </c>
      <c r="AI90" s="98">
        <v>7</v>
      </c>
      <c r="AJ90" s="150">
        <v>8.5000000000000006E-2</v>
      </c>
      <c r="AK90" s="144" t="s">
        <v>651</v>
      </c>
      <c r="AL90" s="144" t="s">
        <v>652</v>
      </c>
      <c r="AM90" s="119">
        <v>0</v>
      </c>
      <c r="AN90" s="119">
        <v>0</v>
      </c>
      <c r="AO90" s="119">
        <v>0</v>
      </c>
      <c r="AP90" s="119">
        <v>13260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13260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13260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13260</v>
      </c>
      <c r="BI90" s="15">
        <f t="shared" si="3"/>
        <v>26520</v>
      </c>
      <c r="BJ90" s="15">
        <f t="shared" si="4"/>
        <v>26520</v>
      </c>
      <c r="BK90" s="15">
        <f t="shared" si="5"/>
        <v>53040</v>
      </c>
    </row>
    <row r="91" spans="1:63" x14ac:dyDescent="0.35">
      <c r="A91" s="143" t="s">
        <v>1553</v>
      </c>
      <c r="B91" s="64" t="s">
        <v>720</v>
      </c>
      <c r="C91" s="65">
        <v>1</v>
      </c>
      <c r="D91" s="66" t="s">
        <v>23</v>
      </c>
      <c r="E91" s="64" t="s">
        <v>458</v>
      </c>
      <c r="F91" s="64" t="s">
        <v>635</v>
      </c>
      <c r="G91" s="64" t="s">
        <v>655</v>
      </c>
      <c r="H91" s="64" t="s">
        <v>656</v>
      </c>
      <c r="I91" s="64" t="s">
        <v>657</v>
      </c>
      <c r="J91" s="64" t="s">
        <v>658</v>
      </c>
      <c r="K91" s="64" t="s">
        <v>471</v>
      </c>
      <c r="L91" s="64" t="s">
        <v>637</v>
      </c>
      <c r="M91" s="64" t="s">
        <v>650</v>
      </c>
      <c r="N91" s="67">
        <v>1</v>
      </c>
      <c r="O91" s="67">
        <v>1</v>
      </c>
      <c r="P91" s="67">
        <v>1</v>
      </c>
      <c r="Q91" s="67">
        <v>1</v>
      </c>
      <c r="R91" s="67">
        <v>1</v>
      </c>
      <c r="S91" s="67">
        <v>1</v>
      </c>
      <c r="T91" s="67">
        <v>0</v>
      </c>
      <c r="U91" s="67">
        <v>0</v>
      </c>
      <c r="V91" s="67">
        <v>0</v>
      </c>
      <c r="W91" s="63">
        <v>2931360.41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2931360.41</v>
      </c>
      <c r="AE91" s="148">
        <v>43860</v>
      </c>
      <c r="AF91" s="148">
        <v>45687</v>
      </c>
      <c r="AG91" s="149">
        <v>2931360.41</v>
      </c>
      <c r="AH91" s="98">
        <v>0.91666666666666663</v>
      </c>
      <c r="AI91" s="98">
        <v>5</v>
      </c>
      <c r="AJ91" s="150">
        <v>7.85E-2</v>
      </c>
      <c r="AK91" s="144" t="s">
        <v>651</v>
      </c>
      <c r="AL91" s="144" t="s">
        <v>652</v>
      </c>
      <c r="AM91" s="119">
        <v>0</v>
      </c>
      <c r="AN91" s="119">
        <v>0</v>
      </c>
      <c r="AO91" s="119">
        <v>0</v>
      </c>
      <c r="AP91" s="119">
        <v>0</v>
      </c>
      <c r="AQ91" s="119">
        <v>115055.9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115055.9</v>
      </c>
      <c r="AX91" s="119">
        <v>0</v>
      </c>
      <c r="AY91" s="119">
        <v>0</v>
      </c>
      <c r="AZ91" s="119">
        <v>0</v>
      </c>
      <c r="BA91" s="119">
        <v>0</v>
      </c>
      <c r="BB91" s="119">
        <v>0</v>
      </c>
      <c r="BC91" s="119">
        <v>0</v>
      </c>
      <c r="BD91" s="119">
        <v>0</v>
      </c>
      <c r="BE91" s="119">
        <v>0</v>
      </c>
      <c r="BF91" s="119">
        <v>0</v>
      </c>
      <c r="BG91" s="119">
        <v>0</v>
      </c>
      <c r="BH91" s="119">
        <v>0</v>
      </c>
      <c r="BI91" s="15">
        <f t="shared" si="3"/>
        <v>115055.9</v>
      </c>
      <c r="BJ91" s="15">
        <f t="shared" si="4"/>
        <v>115055.9</v>
      </c>
      <c r="BK91" s="15">
        <f t="shared" si="5"/>
        <v>230111.8</v>
      </c>
    </row>
    <row r="92" spans="1:63" x14ac:dyDescent="0.35">
      <c r="A92" s="143" t="s">
        <v>1554</v>
      </c>
      <c r="B92" s="64" t="s">
        <v>721</v>
      </c>
      <c r="C92" s="65">
        <v>1</v>
      </c>
      <c r="D92" s="66" t="s">
        <v>23</v>
      </c>
      <c r="E92" s="64" t="s">
        <v>458</v>
      </c>
      <c r="F92" s="64" t="s">
        <v>635</v>
      </c>
      <c r="G92" s="64" t="s">
        <v>655</v>
      </c>
      <c r="H92" s="64" t="s">
        <v>656</v>
      </c>
      <c r="I92" s="64" t="s">
        <v>657</v>
      </c>
      <c r="J92" s="64" t="s">
        <v>658</v>
      </c>
      <c r="K92" s="64" t="s">
        <v>471</v>
      </c>
      <c r="L92" s="64" t="s">
        <v>637</v>
      </c>
      <c r="M92" s="64" t="s">
        <v>650</v>
      </c>
      <c r="N92" s="67">
        <v>1</v>
      </c>
      <c r="O92" s="67">
        <v>1</v>
      </c>
      <c r="P92" s="67">
        <v>1</v>
      </c>
      <c r="Q92" s="67">
        <v>1</v>
      </c>
      <c r="R92" s="67">
        <v>1</v>
      </c>
      <c r="S92" s="67">
        <v>1</v>
      </c>
      <c r="T92" s="67">
        <v>0</v>
      </c>
      <c r="U92" s="67">
        <v>0</v>
      </c>
      <c r="V92" s="67">
        <v>0</v>
      </c>
      <c r="W92" s="63">
        <v>871604.48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871604.48</v>
      </c>
      <c r="AE92" s="148">
        <v>43860</v>
      </c>
      <c r="AF92" s="148">
        <v>45687</v>
      </c>
      <c r="AG92" s="149">
        <v>871604.48</v>
      </c>
      <c r="AH92" s="98">
        <v>0.91666666666666663</v>
      </c>
      <c r="AI92" s="98">
        <v>5</v>
      </c>
      <c r="AJ92" s="150">
        <v>7.85E-2</v>
      </c>
      <c r="AK92" s="144" t="s">
        <v>651</v>
      </c>
      <c r="AL92" s="144" t="s">
        <v>652</v>
      </c>
      <c r="AM92" s="119">
        <v>0</v>
      </c>
      <c r="AN92" s="119">
        <v>0</v>
      </c>
      <c r="AO92" s="119">
        <v>0</v>
      </c>
      <c r="AP92" s="119">
        <v>0</v>
      </c>
      <c r="AQ92" s="119">
        <v>34210.480000000003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34210.480000000003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5">
        <f t="shared" si="3"/>
        <v>34210.480000000003</v>
      </c>
      <c r="BJ92" s="15">
        <f t="shared" si="4"/>
        <v>34210.480000000003</v>
      </c>
      <c r="BK92" s="15">
        <f t="shared" si="5"/>
        <v>68420.960000000006</v>
      </c>
    </row>
    <row r="93" spans="1:63" x14ac:dyDescent="0.35">
      <c r="A93" s="143" t="s">
        <v>1555</v>
      </c>
      <c r="B93" s="64" t="s">
        <v>722</v>
      </c>
      <c r="C93" s="65">
        <v>1</v>
      </c>
      <c r="D93" s="66" t="s">
        <v>23</v>
      </c>
      <c r="E93" s="64" t="s">
        <v>458</v>
      </c>
      <c r="F93" s="64" t="s">
        <v>635</v>
      </c>
      <c r="G93" s="64" t="s">
        <v>655</v>
      </c>
      <c r="H93" s="64" t="s">
        <v>656</v>
      </c>
      <c r="I93" s="64" t="s">
        <v>657</v>
      </c>
      <c r="J93" s="64" t="s">
        <v>658</v>
      </c>
      <c r="K93" s="64" t="s">
        <v>471</v>
      </c>
      <c r="L93" s="64" t="s">
        <v>637</v>
      </c>
      <c r="M93" s="64" t="s">
        <v>650</v>
      </c>
      <c r="N93" s="67">
        <v>1</v>
      </c>
      <c r="O93" s="67">
        <v>1</v>
      </c>
      <c r="P93" s="67">
        <v>1</v>
      </c>
      <c r="Q93" s="67">
        <v>1</v>
      </c>
      <c r="R93" s="67">
        <v>1</v>
      </c>
      <c r="S93" s="67">
        <v>1</v>
      </c>
      <c r="T93" s="67">
        <v>0</v>
      </c>
      <c r="U93" s="67">
        <v>0</v>
      </c>
      <c r="V93" s="67">
        <v>0</v>
      </c>
      <c r="W93" s="63">
        <v>234464.36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234464.36</v>
      </c>
      <c r="AE93" s="148">
        <v>43860</v>
      </c>
      <c r="AF93" s="148">
        <v>45687</v>
      </c>
      <c r="AG93" s="149">
        <v>234464.36</v>
      </c>
      <c r="AH93" s="98">
        <v>0.91666666666666663</v>
      </c>
      <c r="AI93" s="98">
        <v>5</v>
      </c>
      <c r="AJ93" s="150">
        <v>7.85E-2</v>
      </c>
      <c r="AK93" s="144" t="s">
        <v>651</v>
      </c>
      <c r="AL93" s="144" t="s">
        <v>652</v>
      </c>
      <c r="AM93" s="119">
        <v>0</v>
      </c>
      <c r="AN93" s="119">
        <v>0</v>
      </c>
      <c r="AO93" s="119">
        <v>0</v>
      </c>
      <c r="AP93" s="119">
        <v>0</v>
      </c>
      <c r="AQ93" s="119">
        <v>9202.73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9202.73</v>
      </c>
      <c r="AX93" s="119">
        <v>0</v>
      </c>
      <c r="AY93" s="119">
        <v>0</v>
      </c>
      <c r="AZ93" s="119">
        <v>0</v>
      </c>
      <c r="BA93" s="119">
        <v>0</v>
      </c>
      <c r="BB93" s="119">
        <v>0</v>
      </c>
      <c r="BC93" s="119">
        <v>0</v>
      </c>
      <c r="BD93" s="119">
        <v>0</v>
      </c>
      <c r="BE93" s="119">
        <v>0</v>
      </c>
      <c r="BF93" s="119">
        <v>0</v>
      </c>
      <c r="BG93" s="119">
        <v>0</v>
      </c>
      <c r="BH93" s="119">
        <v>0</v>
      </c>
      <c r="BI93" s="15">
        <f t="shared" si="3"/>
        <v>9202.73</v>
      </c>
      <c r="BJ93" s="15">
        <f t="shared" si="4"/>
        <v>9202.73</v>
      </c>
      <c r="BK93" s="15">
        <f t="shared" si="5"/>
        <v>18405.46</v>
      </c>
    </row>
    <row r="94" spans="1:63" x14ac:dyDescent="0.35">
      <c r="A94" s="143" t="s">
        <v>1556</v>
      </c>
      <c r="B94" s="64" t="s">
        <v>723</v>
      </c>
      <c r="C94" s="65">
        <v>1</v>
      </c>
      <c r="D94" s="66" t="s">
        <v>23</v>
      </c>
      <c r="E94" s="64" t="s">
        <v>458</v>
      </c>
      <c r="F94" s="64" t="s">
        <v>635</v>
      </c>
      <c r="G94" s="64" t="s">
        <v>655</v>
      </c>
      <c r="H94" s="64" t="s">
        <v>656</v>
      </c>
      <c r="I94" s="64" t="s">
        <v>657</v>
      </c>
      <c r="J94" s="64" t="s">
        <v>658</v>
      </c>
      <c r="K94" s="64" t="s">
        <v>471</v>
      </c>
      <c r="L94" s="64" t="s">
        <v>637</v>
      </c>
      <c r="M94" s="64" t="s">
        <v>650</v>
      </c>
      <c r="N94" s="67">
        <v>1</v>
      </c>
      <c r="O94" s="67">
        <v>1</v>
      </c>
      <c r="P94" s="67">
        <v>1</v>
      </c>
      <c r="Q94" s="67">
        <v>1</v>
      </c>
      <c r="R94" s="67">
        <v>1</v>
      </c>
      <c r="S94" s="67">
        <v>1</v>
      </c>
      <c r="T94" s="67">
        <v>0</v>
      </c>
      <c r="U94" s="67">
        <v>0</v>
      </c>
      <c r="V94" s="67">
        <v>0</v>
      </c>
      <c r="W94" s="63">
        <v>1750702.26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1750702.26</v>
      </c>
      <c r="AE94" s="148">
        <v>43860</v>
      </c>
      <c r="AF94" s="148">
        <v>45687</v>
      </c>
      <c r="AG94" s="149">
        <v>1750702.26</v>
      </c>
      <c r="AH94" s="98">
        <v>0.91666666666666663</v>
      </c>
      <c r="AI94" s="98">
        <v>5</v>
      </c>
      <c r="AJ94" s="150">
        <v>7.85E-2</v>
      </c>
      <c r="AK94" s="144" t="s">
        <v>651</v>
      </c>
      <c r="AL94" s="144" t="s">
        <v>652</v>
      </c>
      <c r="AM94" s="119">
        <v>0</v>
      </c>
      <c r="AN94" s="119">
        <v>0</v>
      </c>
      <c r="AO94" s="119">
        <v>0</v>
      </c>
      <c r="AP94" s="119">
        <v>0</v>
      </c>
      <c r="AQ94" s="119">
        <v>68715.06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68715.06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5">
        <f t="shared" si="3"/>
        <v>68715.06</v>
      </c>
      <c r="BJ94" s="15">
        <f t="shared" si="4"/>
        <v>68715.06</v>
      </c>
      <c r="BK94" s="15">
        <f t="shared" si="5"/>
        <v>137430.12</v>
      </c>
    </row>
    <row r="95" spans="1:63" x14ac:dyDescent="0.35">
      <c r="A95" s="143" t="s">
        <v>1557</v>
      </c>
      <c r="B95" s="64" t="s">
        <v>724</v>
      </c>
      <c r="C95" s="65">
        <v>1</v>
      </c>
      <c r="D95" s="66" t="s">
        <v>23</v>
      </c>
      <c r="E95" s="64" t="s">
        <v>458</v>
      </c>
      <c r="F95" s="64" t="s">
        <v>635</v>
      </c>
      <c r="G95" s="64" t="s">
        <v>655</v>
      </c>
      <c r="H95" s="64" t="s">
        <v>656</v>
      </c>
      <c r="I95" s="64" t="s">
        <v>657</v>
      </c>
      <c r="J95" s="64" t="s">
        <v>658</v>
      </c>
      <c r="K95" s="64" t="s">
        <v>471</v>
      </c>
      <c r="L95" s="64" t="s">
        <v>637</v>
      </c>
      <c r="M95" s="64" t="s">
        <v>650</v>
      </c>
      <c r="N95" s="67">
        <v>1</v>
      </c>
      <c r="O95" s="67">
        <v>1</v>
      </c>
      <c r="P95" s="67">
        <v>1</v>
      </c>
      <c r="Q95" s="67">
        <v>1</v>
      </c>
      <c r="R95" s="67">
        <v>1</v>
      </c>
      <c r="S95" s="67">
        <v>1</v>
      </c>
      <c r="T95" s="67">
        <v>0</v>
      </c>
      <c r="U95" s="67">
        <v>0</v>
      </c>
      <c r="V95" s="67">
        <v>0</v>
      </c>
      <c r="W95" s="63">
        <v>1750702.26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1750702.26</v>
      </c>
      <c r="AE95" s="148">
        <v>43826</v>
      </c>
      <c r="AF95" s="148">
        <v>46383</v>
      </c>
      <c r="AG95" s="149">
        <v>1750702.26</v>
      </c>
      <c r="AH95" s="98">
        <v>2.8250000000000002</v>
      </c>
      <c r="AI95" s="98">
        <v>7</v>
      </c>
      <c r="AJ95" s="150">
        <v>8.5000000000000006E-2</v>
      </c>
      <c r="AK95" s="144" t="s">
        <v>651</v>
      </c>
      <c r="AL95" s="144" t="s">
        <v>652</v>
      </c>
      <c r="AM95" s="119">
        <v>0</v>
      </c>
      <c r="AN95" s="119">
        <v>0</v>
      </c>
      <c r="AO95" s="119">
        <v>0</v>
      </c>
      <c r="AP95" s="119">
        <v>74404.850000000006</v>
      </c>
      <c r="AQ95" s="119">
        <v>0</v>
      </c>
      <c r="AR95" s="119">
        <v>0</v>
      </c>
      <c r="AS95" s="119">
        <v>0</v>
      </c>
      <c r="AT95" s="119">
        <v>0</v>
      </c>
      <c r="AU95" s="119">
        <v>0</v>
      </c>
      <c r="AV95" s="119">
        <v>74404.850000000006</v>
      </c>
      <c r="AW95" s="119">
        <v>0</v>
      </c>
      <c r="AX95" s="119">
        <v>0</v>
      </c>
      <c r="AY95" s="119">
        <v>0</v>
      </c>
      <c r="AZ95" s="119">
        <v>0</v>
      </c>
      <c r="BA95" s="119">
        <v>0</v>
      </c>
      <c r="BB95" s="119">
        <v>74404.850000000006</v>
      </c>
      <c r="BC95" s="119">
        <v>0</v>
      </c>
      <c r="BD95" s="119">
        <v>0</v>
      </c>
      <c r="BE95" s="119">
        <v>0</v>
      </c>
      <c r="BF95" s="119">
        <v>0</v>
      </c>
      <c r="BG95" s="119">
        <v>0</v>
      </c>
      <c r="BH95" s="119">
        <v>74404.850000000006</v>
      </c>
      <c r="BI95" s="15">
        <f t="shared" si="3"/>
        <v>148809.70000000001</v>
      </c>
      <c r="BJ95" s="15">
        <f t="shared" si="4"/>
        <v>148809.70000000001</v>
      </c>
      <c r="BK95" s="15">
        <f t="shared" si="5"/>
        <v>297619.40000000002</v>
      </c>
    </row>
    <row r="96" spans="1:63" x14ac:dyDescent="0.35">
      <c r="A96" s="143" t="s">
        <v>1558</v>
      </c>
      <c r="B96" s="64" t="s">
        <v>725</v>
      </c>
      <c r="C96" s="65">
        <v>1</v>
      </c>
      <c r="D96" s="66" t="s">
        <v>23</v>
      </c>
      <c r="E96" s="64" t="s">
        <v>458</v>
      </c>
      <c r="F96" s="64" t="s">
        <v>635</v>
      </c>
      <c r="G96" s="64" t="s">
        <v>655</v>
      </c>
      <c r="H96" s="64" t="s">
        <v>656</v>
      </c>
      <c r="I96" s="64" t="s">
        <v>657</v>
      </c>
      <c r="J96" s="64" t="s">
        <v>658</v>
      </c>
      <c r="K96" s="64" t="s">
        <v>471</v>
      </c>
      <c r="L96" s="64" t="s">
        <v>637</v>
      </c>
      <c r="M96" s="64" t="s">
        <v>650</v>
      </c>
      <c r="N96" s="67">
        <v>1</v>
      </c>
      <c r="O96" s="67">
        <v>1</v>
      </c>
      <c r="P96" s="67">
        <v>1</v>
      </c>
      <c r="Q96" s="67">
        <v>1</v>
      </c>
      <c r="R96" s="67">
        <v>1</v>
      </c>
      <c r="S96" s="67">
        <v>1</v>
      </c>
      <c r="T96" s="67">
        <v>0</v>
      </c>
      <c r="U96" s="67">
        <v>0</v>
      </c>
      <c r="V96" s="67">
        <v>0</v>
      </c>
      <c r="W96" s="63">
        <v>118843.71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118843.71</v>
      </c>
      <c r="AE96" s="148">
        <v>43860</v>
      </c>
      <c r="AF96" s="148">
        <v>45687</v>
      </c>
      <c r="AG96" s="149">
        <v>118843.71</v>
      </c>
      <c r="AH96" s="98">
        <v>0.91666666666666663</v>
      </c>
      <c r="AI96" s="98">
        <v>5</v>
      </c>
      <c r="AJ96" s="150">
        <v>7.85E-2</v>
      </c>
      <c r="AK96" s="144" t="s">
        <v>651</v>
      </c>
      <c r="AL96" s="144" t="s">
        <v>652</v>
      </c>
      <c r="AM96" s="119">
        <v>0</v>
      </c>
      <c r="AN96" s="119">
        <v>0</v>
      </c>
      <c r="AO96" s="119">
        <v>0</v>
      </c>
      <c r="AP96" s="119">
        <v>0</v>
      </c>
      <c r="AQ96" s="119">
        <v>4664.62</v>
      </c>
      <c r="AR96" s="119">
        <v>0</v>
      </c>
      <c r="AS96" s="119">
        <v>0</v>
      </c>
      <c r="AT96" s="119">
        <v>0</v>
      </c>
      <c r="AU96" s="119">
        <v>0</v>
      </c>
      <c r="AV96" s="119">
        <v>0</v>
      </c>
      <c r="AW96" s="119">
        <v>4664.62</v>
      </c>
      <c r="AX96" s="119">
        <v>0</v>
      </c>
      <c r="AY96" s="119">
        <v>0</v>
      </c>
      <c r="AZ96" s="119">
        <v>0</v>
      </c>
      <c r="BA96" s="119">
        <v>0</v>
      </c>
      <c r="BB96" s="119">
        <v>0</v>
      </c>
      <c r="BC96" s="119">
        <v>0</v>
      </c>
      <c r="BD96" s="119">
        <v>0</v>
      </c>
      <c r="BE96" s="119">
        <v>0</v>
      </c>
      <c r="BF96" s="119">
        <v>0</v>
      </c>
      <c r="BG96" s="119">
        <v>0</v>
      </c>
      <c r="BH96" s="119">
        <v>0</v>
      </c>
      <c r="BI96" s="15">
        <f t="shared" si="3"/>
        <v>4664.62</v>
      </c>
      <c r="BJ96" s="15">
        <f t="shared" si="4"/>
        <v>4664.62</v>
      </c>
      <c r="BK96" s="15">
        <f t="shared" si="5"/>
        <v>9329.24</v>
      </c>
    </row>
    <row r="97" spans="1:63" x14ac:dyDescent="0.35">
      <c r="A97" s="143" t="s">
        <v>1559</v>
      </c>
      <c r="B97" s="64" t="s">
        <v>726</v>
      </c>
      <c r="C97" s="65">
        <v>1</v>
      </c>
      <c r="D97" s="66" t="s">
        <v>23</v>
      </c>
      <c r="E97" s="64" t="s">
        <v>458</v>
      </c>
      <c r="F97" s="64" t="s">
        <v>635</v>
      </c>
      <c r="G97" s="64" t="s">
        <v>655</v>
      </c>
      <c r="H97" s="64" t="s">
        <v>656</v>
      </c>
      <c r="I97" s="64" t="s">
        <v>657</v>
      </c>
      <c r="J97" s="64" t="s">
        <v>658</v>
      </c>
      <c r="K97" s="64" t="s">
        <v>471</v>
      </c>
      <c r="L97" s="64" t="s">
        <v>637</v>
      </c>
      <c r="M97" s="64" t="s">
        <v>650</v>
      </c>
      <c r="N97" s="67">
        <v>1</v>
      </c>
      <c r="O97" s="67">
        <v>1</v>
      </c>
      <c r="P97" s="67">
        <v>1</v>
      </c>
      <c r="Q97" s="67">
        <v>1</v>
      </c>
      <c r="R97" s="67">
        <v>1</v>
      </c>
      <c r="S97" s="67">
        <v>1</v>
      </c>
      <c r="T97" s="67">
        <v>0</v>
      </c>
      <c r="U97" s="67">
        <v>0</v>
      </c>
      <c r="V97" s="67">
        <v>0</v>
      </c>
      <c r="W97" s="63">
        <v>451019.78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451019.78</v>
      </c>
      <c r="AE97" s="148">
        <v>43860</v>
      </c>
      <c r="AF97" s="148">
        <v>45687</v>
      </c>
      <c r="AG97" s="149">
        <v>451019.78</v>
      </c>
      <c r="AH97" s="98">
        <v>0.91666666666666663</v>
      </c>
      <c r="AI97" s="98">
        <v>5</v>
      </c>
      <c r="AJ97" s="150">
        <v>7.85E-2</v>
      </c>
      <c r="AK97" s="144" t="s">
        <v>651</v>
      </c>
      <c r="AL97" s="144" t="s">
        <v>652</v>
      </c>
      <c r="AM97" s="119">
        <v>0</v>
      </c>
      <c r="AN97" s="119">
        <v>0</v>
      </c>
      <c r="AO97" s="119">
        <v>0</v>
      </c>
      <c r="AP97" s="119">
        <v>0</v>
      </c>
      <c r="AQ97" s="119">
        <v>17702.53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17702.53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5">
        <f t="shared" si="3"/>
        <v>17702.53</v>
      </c>
      <c r="BJ97" s="15">
        <f t="shared" si="4"/>
        <v>17702.53</v>
      </c>
      <c r="BK97" s="15">
        <f t="shared" si="5"/>
        <v>35405.06</v>
      </c>
    </row>
    <row r="98" spans="1:63" x14ac:dyDescent="0.35">
      <c r="A98" s="143" t="s">
        <v>1560</v>
      </c>
      <c r="B98" s="64" t="s">
        <v>727</v>
      </c>
      <c r="C98" s="65">
        <v>1</v>
      </c>
      <c r="D98" s="66" t="s">
        <v>23</v>
      </c>
      <c r="E98" s="64" t="s">
        <v>458</v>
      </c>
      <c r="F98" s="64" t="s">
        <v>635</v>
      </c>
      <c r="G98" s="64" t="s">
        <v>655</v>
      </c>
      <c r="H98" s="64" t="s">
        <v>656</v>
      </c>
      <c r="I98" s="64" t="s">
        <v>657</v>
      </c>
      <c r="J98" s="64" t="s">
        <v>658</v>
      </c>
      <c r="K98" s="64" t="s">
        <v>471</v>
      </c>
      <c r="L98" s="64" t="s">
        <v>637</v>
      </c>
      <c r="M98" s="64" t="s">
        <v>650</v>
      </c>
      <c r="N98" s="67">
        <v>1</v>
      </c>
      <c r="O98" s="67">
        <v>1</v>
      </c>
      <c r="P98" s="67">
        <v>1</v>
      </c>
      <c r="Q98" s="67">
        <v>1</v>
      </c>
      <c r="R98" s="67">
        <v>1</v>
      </c>
      <c r="S98" s="67">
        <v>1</v>
      </c>
      <c r="T98" s="67">
        <v>0</v>
      </c>
      <c r="U98" s="67">
        <v>0</v>
      </c>
      <c r="V98" s="67">
        <v>0</v>
      </c>
      <c r="W98" s="63">
        <v>451019.78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451019.78</v>
      </c>
      <c r="AE98" s="148">
        <v>43826</v>
      </c>
      <c r="AF98" s="148">
        <v>46383</v>
      </c>
      <c r="AG98" s="149">
        <v>451019.78</v>
      </c>
      <c r="AH98" s="98">
        <v>2.8250000000000002</v>
      </c>
      <c r="AI98" s="98">
        <v>7</v>
      </c>
      <c r="AJ98" s="150">
        <v>8.5000000000000006E-2</v>
      </c>
      <c r="AK98" s="144" t="s">
        <v>651</v>
      </c>
      <c r="AL98" s="144" t="s">
        <v>652</v>
      </c>
      <c r="AM98" s="119">
        <v>0</v>
      </c>
      <c r="AN98" s="119">
        <v>0</v>
      </c>
      <c r="AO98" s="119">
        <v>0</v>
      </c>
      <c r="AP98" s="119">
        <v>19168.34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19168.34</v>
      </c>
      <c r="AW98" s="119">
        <v>0</v>
      </c>
      <c r="AX98" s="119">
        <v>0</v>
      </c>
      <c r="AY98" s="119">
        <v>0</v>
      </c>
      <c r="AZ98" s="119">
        <v>0</v>
      </c>
      <c r="BA98" s="119">
        <v>0</v>
      </c>
      <c r="BB98" s="119">
        <v>19168.34</v>
      </c>
      <c r="BC98" s="119">
        <v>0</v>
      </c>
      <c r="BD98" s="119">
        <v>0</v>
      </c>
      <c r="BE98" s="119">
        <v>0</v>
      </c>
      <c r="BF98" s="119">
        <v>0</v>
      </c>
      <c r="BG98" s="119">
        <v>0</v>
      </c>
      <c r="BH98" s="119">
        <v>19168.34</v>
      </c>
      <c r="BI98" s="15">
        <f t="shared" si="3"/>
        <v>38336.68</v>
      </c>
      <c r="BJ98" s="15">
        <f t="shared" si="4"/>
        <v>38336.68</v>
      </c>
      <c r="BK98" s="15">
        <f t="shared" si="5"/>
        <v>76673.36</v>
      </c>
    </row>
    <row r="99" spans="1:63" x14ac:dyDescent="0.35">
      <c r="A99" s="143" t="s">
        <v>1561</v>
      </c>
      <c r="B99" s="64" t="s">
        <v>728</v>
      </c>
      <c r="C99" s="65">
        <v>1</v>
      </c>
      <c r="D99" s="66" t="s">
        <v>23</v>
      </c>
      <c r="E99" s="64" t="s">
        <v>458</v>
      </c>
      <c r="F99" s="64" t="s">
        <v>635</v>
      </c>
      <c r="G99" s="64" t="s">
        <v>655</v>
      </c>
      <c r="H99" s="64" t="s">
        <v>656</v>
      </c>
      <c r="I99" s="64" t="s">
        <v>657</v>
      </c>
      <c r="J99" s="64" t="s">
        <v>658</v>
      </c>
      <c r="K99" s="64" t="s">
        <v>471</v>
      </c>
      <c r="L99" s="64" t="s">
        <v>637</v>
      </c>
      <c r="M99" s="64" t="s">
        <v>650</v>
      </c>
      <c r="N99" s="67">
        <v>1</v>
      </c>
      <c r="O99" s="67">
        <v>1</v>
      </c>
      <c r="P99" s="67">
        <v>1</v>
      </c>
      <c r="Q99" s="67">
        <v>1</v>
      </c>
      <c r="R99" s="67">
        <v>1</v>
      </c>
      <c r="S99" s="67">
        <v>1</v>
      </c>
      <c r="T99" s="67">
        <v>0</v>
      </c>
      <c r="U99" s="67">
        <v>0</v>
      </c>
      <c r="V99" s="67">
        <v>0</v>
      </c>
      <c r="W99" s="63">
        <v>1563038.35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1563038.35</v>
      </c>
      <c r="AE99" s="148">
        <v>43860</v>
      </c>
      <c r="AF99" s="148">
        <v>45687</v>
      </c>
      <c r="AG99" s="149">
        <v>1563038.35</v>
      </c>
      <c r="AH99" s="98">
        <v>0.91666666666666663</v>
      </c>
      <c r="AI99" s="98">
        <v>5</v>
      </c>
      <c r="AJ99" s="150">
        <v>7.85E-2</v>
      </c>
      <c r="AK99" s="144" t="s">
        <v>651</v>
      </c>
      <c r="AL99" s="144" t="s">
        <v>652</v>
      </c>
      <c r="AM99" s="119">
        <v>0</v>
      </c>
      <c r="AN99" s="119">
        <v>0</v>
      </c>
      <c r="AO99" s="119">
        <v>0</v>
      </c>
      <c r="AP99" s="119">
        <v>0</v>
      </c>
      <c r="AQ99" s="119">
        <v>61349.26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61349.26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5">
        <f t="shared" si="3"/>
        <v>61349.26</v>
      </c>
      <c r="BJ99" s="15">
        <f t="shared" si="4"/>
        <v>61349.26</v>
      </c>
      <c r="BK99" s="15">
        <f t="shared" si="5"/>
        <v>122698.52</v>
      </c>
    </row>
    <row r="100" spans="1:63" x14ac:dyDescent="0.35">
      <c r="A100" s="143" t="s">
        <v>1562</v>
      </c>
      <c r="B100" s="64" t="s">
        <v>729</v>
      </c>
      <c r="C100" s="65">
        <v>1</v>
      </c>
      <c r="D100" s="66" t="s">
        <v>23</v>
      </c>
      <c r="E100" s="64" t="s">
        <v>458</v>
      </c>
      <c r="F100" s="64" t="s">
        <v>635</v>
      </c>
      <c r="G100" s="64" t="s">
        <v>655</v>
      </c>
      <c r="H100" s="64" t="s">
        <v>656</v>
      </c>
      <c r="I100" s="64" t="s">
        <v>657</v>
      </c>
      <c r="J100" s="64" t="s">
        <v>658</v>
      </c>
      <c r="K100" s="64" t="s">
        <v>471</v>
      </c>
      <c r="L100" s="64" t="s">
        <v>637</v>
      </c>
      <c r="M100" s="64" t="s">
        <v>650</v>
      </c>
      <c r="N100" s="67">
        <v>1</v>
      </c>
      <c r="O100" s="67">
        <v>1</v>
      </c>
      <c r="P100" s="67">
        <v>1</v>
      </c>
      <c r="Q100" s="67">
        <v>1</v>
      </c>
      <c r="R100" s="67">
        <v>1</v>
      </c>
      <c r="S100" s="67">
        <v>1</v>
      </c>
      <c r="T100" s="67">
        <v>0</v>
      </c>
      <c r="U100" s="67">
        <v>0</v>
      </c>
      <c r="V100" s="67">
        <v>0</v>
      </c>
      <c r="W100" s="63">
        <v>1549032.27</v>
      </c>
      <c r="X100" s="63">
        <v>0</v>
      </c>
      <c r="Y100" s="63">
        <v>0</v>
      </c>
      <c r="Z100" s="63">
        <v>0</v>
      </c>
      <c r="AA100" s="63">
        <v>0</v>
      </c>
      <c r="AB100" s="63">
        <v>0</v>
      </c>
      <c r="AC100" s="63">
        <v>0</v>
      </c>
      <c r="AD100" s="63">
        <v>1549032.27</v>
      </c>
      <c r="AE100" s="148">
        <v>43826</v>
      </c>
      <c r="AF100" s="148">
        <v>46383</v>
      </c>
      <c r="AG100" s="149">
        <v>1549032.27</v>
      </c>
      <c r="AH100" s="98">
        <v>2.8250000000000002</v>
      </c>
      <c r="AI100" s="98">
        <v>7</v>
      </c>
      <c r="AJ100" s="150">
        <v>8.5000000000000006E-2</v>
      </c>
      <c r="AK100" s="144" t="s">
        <v>651</v>
      </c>
      <c r="AL100" s="144" t="s">
        <v>652</v>
      </c>
      <c r="AM100" s="119">
        <v>0</v>
      </c>
      <c r="AN100" s="119">
        <v>0</v>
      </c>
      <c r="AO100" s="119">
        <v>0</v>
      </c>
      <c r="AP100" s="119">
        <v>65833.87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65833.87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65833.87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65833.87</v>
      </c>
      <c r="BI100" s="15">
        <f t="shared" si="3"/>
        <v>131667.74</v>
      </c>
      <c r="BJ100" s="15">
        <f t="shared" si="4"/>
        <v>131667.74</v>
      </c>
      <c r="BK100" s="15">
        <f t="shared" si="5"/>
        <v>263335.48</v>
      </c>
    </row>
    <row r="101" spans="1:63" x14ac:dyDescent="0.35">
      <c r="A101" s="143" t="s">
        <v>1563</v>
      </c>
      <c r="B101" s="64" t="s">
        <v>730</v>
      </c>
      <c r="C101" s="65">
        <v>1</v>
      </c>
      <c r="D101" s="66" t="s">
        <v>23</v>
      </c>
      <c r="E101" s="64" t="s">
        <v>458</v>
      </c>
      <c r="F101" s="64" t="s">
        <v>635</v>
      </c>
      <c r="G101" s="64" t="s">
        <v>655</v>
      </c>
      <c r="H101" s="64" t="s">
        <v>656</v>
      </c>
      <c r="I101" s="64" t="s">
        <v>657</v>
      </c>
      <c r="J101" s="64" t="s">
        <v>658</v>
      </c>
      <c r="K101" s="64" t="s">
        <v>471</v>
      </c>
      <c r="L101" s="64" t="s">
        <v>637</v>
      </c>
      <c r="M101" s="64" t="s">
        <v>650</v>
      </c>
      <c r="N101" s="67">
        <v>1</v>
      </c>
      <c r="O101" s="67">
        <v>1</v>
      </c>
      <c r="P101" s="67">
        <v>1</v>
      </c>
      <c r="Q101" s="67">
        <v>1</v>
      </c>
      <c r="R101" s="67">
        <v>1</v>
      </c>
      <c r="S101" s="67">
        <v>1</v>
      </c>
      <c r="T101" s="67">
        <v>0</v>
      </c>
      <c r="U101" s="67">
        <v>0</v>
      </c>
      <c r="V101" s="67">
        <v>0</v>
      </c>
      <c r="W101" s="63">
        <v>409000</v>
      </c>
      <c r="X101" s="63">
        <v>0</v>
      </c>
      <c r="Y101" s="63">
        <v>0</v>
      </c>
      <c r="Z101" s="63">
        <v>0</v>
      </c>
      <c r="AA101" s="63">
        <v>0</v>
      </c>
      <c r="AB101" s="63">
        <v>0</v>
      </c>
      <c r="AC101" s="63">
        <v>0</v>
      </c>
      <c r="AD101" s="63">
        <v>409000</v>
      </c>
      <c r="AE101" s="148">
        <v>43860</v>
      </c>
      <c r="AF101" s="148">
        <v>45687</v>
      </c>
      <c r="AG101" s="149">
        <v>409000</v>
      </c>
      <c r="AH101" s="98">
        <v>0.91666666666666663</v>
      </c>
      <c r="AI101" s="98">
        <v>5</v>
      </c>
      <c r="AJ101" s="150">
        <v>7.85E-2</v>
      </c>
      <c r="AK101" s="144" t="s">
        <v>651</v>
      </c>
      <c r="AL101" s="144" t="s">
        <v>652</v>
      </c>
      <c r="AM101" s="119">
        <v>0</v>
      </c>
      <c r="AN101" s="119">
        <v>0</v>
      </c>
      <c r="AO101" s="119">
        <v>0</v>
      </c>
      <c r="AP101" s="119">
        <v>0</v>
      </c>
      <c r="AQ101" s="119">
        <v>16053.25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16053.25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5">
        <f t="shared" si="3"/>
        <v>16053.25</v>
      </c>
      <c r="BJ101" s="15">
        <f t="shared" si="4"/>
        <v>16053.25</v>
      </c>
      <c r="BK101" s="15">
        <f t="shared" si="5"/>
        <v>32106.5</v>
      </c>
    </row>
    <row r="102" spans="1:63" x14ac:dyDescent="0.35">
      <c r="A102" s="143" t="s">
        <v>1564</v>
      </c>
      <c r="B102" s="64" t="s">
        <v>731</v>
      </c>
      <c r="C102" s="65">
        <v>1</v>
      </c>
      <c r="D102" s="66" t="s">
        <v>23</v>
      </c>
      <c r="E102" s="64" t="s">
        <v>458</v>
      </c>
      <c r="F102" s="64" t="s">
        <v>635</v>
      </c>
      <c r="G102" s="64" t="s">
        <v>655</v>
      </c>
      <c r="H102" s="64" t="s">
        <v>656</v>
      </c>
      <c r="I102" s="64" t="s">
        <v>657</v>
      </c>
      <c r="J102" s="64" t="s">
        <v>658</v>
      </c>
      <c r="K102" s="64" t="s">
        <v>471</v>
      </c>
      <c r="L102" s="64" t="s">
        <v>637</v>
      </c>
      <c r="M102" s="64" t="s">
        <v>650</v>
      </c>
      <c r="N102" s="67">
        <v>1</v>
      </c>
      <c r="O102" s="67">
        <v>1</v>
      </c>
      <c r="P102" s="67">
        <v>1</v>
      </c>
      <c r="Q102" s="67">
        <v>1</v>
      </c>
      <c r="R102" s="67">
        <v>1</v>
      </c>
      <c r="S102" s="67">
        <v>1</v>
      </c>
      <c r="T102" s="67">
        <v>0</v>
      </c>
      <c r="U102" s="67">
        <v>0</v>
      </c>
      <c r="V102" s="67">
        <v>0</v>
      </c>
      <c r="W102" s="63">
        <v>405350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3">
        <v>0</v>
      </c>
      <c r="AD102" s="63">
        <v>405350</v>
      </c>
      <c r="AE102" s="148">
        <v>43826</v>
      </c>
      <c r="AF102" s="148">
        <v>46383</v>
      </c>
      <c r="AG102" s="149">
        <v>405350</v>
      </c>
      <c r="AH102" s="98">
        <v>2.8250000000000002</v>
      </c>
      <c r="AI102" s="98">
        <v>7</v>
      </c>
      <c r="AJ102" s="150">
        <v>8.5000000000000006E-2</v>
      </c>
      <c r="AK102" s="144" t="s">
        <v>651</v>
      </c>
      <c r="AL102" s="144" t="s">
        <v>652</v>
      </c>
      <c r="AM102" s="119">
        <v>0</v>
      </c>
      <c r="AN102" s="119">
        <v>0</v>
      </c>
      <c r="AO102" s="119">
        <v>0</v>
      </c>
      <c r="AP102" s="119">
        <v>17227.38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17227.38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17227.38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17227.38</v>
      </c>
      <c r="BI102" s="15">
        <f t="shared" si="3"/>
        <v>34454.76</v>
      </c>
      <c r="BJ102" s="15">
        <f t="shared" si="4"/>
        <v>34454.76</v>
      </c>
      <c r="BK102" s="15">
        <f t="shared" si="5"/>
        <v>68909.52</v>
      </c>
    </row>
    <row r="103" spans="1:63" x14ac:dyDescent="0.35">
      <c r="A103" s="143" t="s">
        <v>1565</v>
      </c>
      <c r="B103" s="64" t="s">
        <v>732</v>
      </c>
      <c r="C103" s="65">
        <v>1</v>
      </c>
      <c r="D103" s="66" t="s">
        <v>23</v>
      </c>
      <c r="E103" s="64" t="s">
        <v>458</v>
      </c>
      <c r="F103" s="64" t="s">
        <v>635</v>
      </c>
      <c r="G103" s="64" t="s">
        <v>655</v>
      </c>
      <c r="H103" s="64" t="s">
        <v>656</v>
      </c>
      <c r="I103" s="64" t="s">
        <v>657</v>
      </c>
      <c r="J103" s="64" t="s">
        <v>658</v>
      </c>
      <c r="K103" s="64" t="s">
        <v>471</v>
      </c>
      <c r="L103" s="64" t="s">
        <v>637</v>
      </c>
      <c r="M103" s="64" t="s">
        <v>650</v>
      </c>
      <c r="N103" s="67">
        <v>1</v>
      </c>
      <c r="O103" s="67">
        <v>1</v>
      </c>
      <c r="P103" s="67">
        <v>1</v>
      </c>
      <c r="Q103" s="67">
        <v>1</v>
      </c>
      <c r="R103" s="67">
        <v>1</v>
      </c>
      <c r="S103" s="67">
        <v>1</v>
      </c>
      <c r="T103" s="67">
        <v>0</v>
      </c>
      <c r="U103" s="67">
        <v>0</v>
      </c>
      <c r="V103" s="67">
        <v>0</v>
      </c>
      <c r="W103" s="63">
        <v>155320.5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3">
        <v>0</v>
      </c>
      <c r="AD103" s="63">
        <v>155320.5</v>
      </c>
      <c r="AE103" s="148">
        <v>43860</v>
      </c>
      <c r="AF103" s="148">
        <v>45687</v>
      </c>
      <c r="AG103" s="149">
        <v>155320.5</v>
      </c>
      <c r="AH103" s="98">
        <v>0.91666666666666663</v>
      </c>
      <c r="AI103" s="98">
        <v>5</v>
      </c>
      <c r="AJ103" s="150">
        <v>7.85E-2</v>
      </c>
      <c r="AK103" s="144" t="s">
        <v>651</v>
      </c>
      <c r="AL103" s="144" t="s">
        <v>652</v>
      </c>
      <c r="AM103" s="119">
        <v>0</v>
      </c>
      <c r="AN103" s="119">
        <v>0</v>
      </c>
      <c r="AO103" s="119">
        <v>0</v>
      </c>
      <c r="AP103" s="119">
        <v>0</v>
      </c>
      <c r="AQ103" s="119">
        <v>6096.33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6096.33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5">
        <f t="shared" si="3"/>
        <v>6096.33</v>
      </c>
      <c r="BJ103" s="15">
        <f t="shared" si="4"/>
        <v>6096.33</v>
      </c>
      <c r="BK103" s="15">
        <f t="shared" si="5"/>
        <v>12192.66</v>
      </c>
    </row>
    <row r="104" spans="1:63" x14ac:dyDescent="0.35">
      <c r="A104" s="143" t="s">
        <v>1566</v>
      </c>
      <c r="B104" s="64" t="s">
        <v>733</v>
      </c>
      <c r="C104" s="65">
        <v>1</v>
      </c>
      <c r="D104" s="66" t="s">
        <v>23</v>
      </c>
      <c r="E104" s="64" t="s">
        <v>458</v>
      </c>
      <c r="F104" s="64" t="s">
        <v>635</v>
      </c>
      <c r="G104" s="64" t="s">
        <v>655</v>
      </c>
      <c r="H104" s="64" t="s">
        <v>656</v>
      </c>
      <c r="I104" s="64" t="s">
        <v>657</v>
      </c>
      <c r="J104" s="64" t="s">
        <v>658</v>
      </c>
      <c r="K104" s="64" t="s">
        <v>471</v>
      </c>
      <c r="L104" s="64" t="s">
        <v>637</v>
      </c>
      <c r="M104" s="64" t="s">
        <v>650</v>
      </c>
      <c r="N104" s="67">
        <v>1</v>
      </c>
      <c r="O104" s="67">
        <v>1</v>
      </c>
      <c r="P104" s="67">
        <v>1</v>
      </c>
      <c r="Q104" s="67">
        <v>1</v>
      </c>
      <c r="R104" s="67">
        <v>1</v>
      </c>
      <c r="S104" s="67">
        <v>1</v>
      </c>
      <c r="T104" s="67">
        <v>0</v>
      </c>
      <c r="U104" s="67">
        <v>0</v>
      </c>
      <c r="V104" s="67">
        <v>0</v>
      </c>
      <c r="W104" s="63">
        <v>1093027.0900000001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3">
        <v>0</v>
      </c>
      <c r="AD104" s="63">
        <v>1093027.0900000001</v>
      </c>
      <c r="AE104" s="148">
        <v>43860</v>
      </c>
      <c r="AF104" s="148">
        <v>45687</v>
      </c>
      <c r="AG104" s="149">
        <v>1093027.0900000001</v>
      </c>
      <c r="AH104" s="98">
        <v>0.91666666666666663</v>
      </c>
      <c r="AI104" s="98">
        <v>5</v>
      </c>
      <c r="AJ104" s="150">
        <v>7.85E-2</v>
      </c>
      <c r="AK104" s="144" t="s">
        <v>651</v>
      </c>
      <c r="AL104" s="144" t="s">
        <v>652</v>
      </c>
      <c r="AM104" s="119">
        <v>0</v>
      </c>
      <c r="AN104" s="119">
        <v>0</v>
      </c>
      <c r="AO104" s="119">
        <v>0</v>
      </c>
      <c r="AP104" s="119">
        <v>0</v>
      </c>
      <c r="AQ104" s="119">
        <v>42901.31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42901.31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5">
        <f t="shared" si="3"/>
        <v>42901.31</v>
      </c>
      <c r="BJ104" s="15">
        <f t="shared" si="4"/>
        <v>42901.31</v>
      </c>
      <c r="BK104" s="15">
        <f t="shared" si="5"/>
        <v>85802.62</v>
      </c>
    </row>
    <row r="105" spans="1:63" x14ac:dyDescent="0.35">
      <c r="A105" s="143" t="s">
        <v>1567</v>
      </c>
      <c r="B105" s="64" t="s">
        <v>734</v>
      </c>
      <c r="C105" s="65">
        <v>1</v>
      </c>
      <c r="D105" s="66" t="s">
        <v>23</v>
      </c>
      <c r="E105" s="64" t="s">
        <v>458</v>
      </c>
      <c r="F105" s="64" t="s">
        <v>635</v>
      </c>
      <c r="G105" s="64" t="s">
        <v>655</v>
      </c>
      <c r="H105" s="64" t="s">
        <v>656</v>
      </c>
      <c r="I105" s="64" t="s">
        <v>657</v>
      </c>
      <c r="J105" s="64" t="s">
        <v>658</v>
      </c>
      <c r="K105" s="64" t="s">
        <v>471</v>
      </c>
      <c r="L105" s="64" t="s">
        <v>637</v>
      </c>
      <c r="M105" s="64" t="s">
        <v>650</v>
      </c>
      <c r="N105" s="67">
        <v>1</v>
      </c>
      <c r="O105" s="67">
        <v>1</v>
      </c>
      <c r="P105" s="67">
        <v>1</v>
      </c>
      <c r="Q105" s="67">
        <v>1</v>
      </c>
      <c r="R105" s="67">
        <v>1</v>
      </c>
      <c r="S105" s="67">
        <v>1</v>
      </c>
      <c r="T105" s="67">
        <v>0</v>
      </c>
      <c r="U105" s="67">
        <v>0</v>
      </c>
      <c r="V105" s="67">
        <v>0</v>
      </c>
      <c r="W105" s="63">
        <v>401924.85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  <c r="AC105" s="63">
        <v>0</v>
      </c>
      <c r="AD105" s="63">
        <v>401924.85</v>
      </c>
      <c r="AE105" s="148">
        <v>43860</v>
      </c>
      <c r="AF105" s="148">
        <v>45687</v>
      </c>
      <c r="AG105" s="149">
        <v>401924.85</v>
      </c>
      <c r="AH105" s="98">
        <v>0.91666666666666663</v>
      </c>
      <c r="AI105" s="98">
        <v>5</v>
      </c>
      <c r="AJ105" s="150">
        <v>7.85E-2</v>
      </c>
      <c r="AK105" s="144" t="s">
        <v>651</v>
      </c>
      <c r="AL105" s="144" t="s">
        <v>652</v>
      </c>
      <c r="AM105" s="119">
        <v>0</v>
      </c>
      <c r="AN105" s="119">
        <v>0</v>
      </c>
      <c r="AO105" s="119">
        <v>0</v>
      </c>
      <c r="AP105" s="119">
        <v>0</v>
      </c>
      <c r="AQ105" s="119">
        <v>15775.55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15775.55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5">
        <f t="shared" si="3"/>
        <v>15775.55</v>
      </c>
      <c r="BJ105" s="15">
        <f t="shared" si="4"/>
        <v>15775.55</v>
      </c>
      <c r="BK105" s="15">
        <f t="shared" si="5"/>
        <v>31551.1</v>
      </c>
    </row>
    <row r="106" spans="1:63" x14ac:dyDescent="0.35">
      <c r="A106" s="143" t="s">
        <v>1568</v>
      </c>
      <c r="B106" s="64" t="s">
        <v>735</v>
      </c>
      <c r="C106" s="65">
        <v>1</v>
      </c>
      <c r="D106" s="66" t="s">
        <v>23</v>
      </c>
      <c r="E106" s="64" t="s">
        <v>458</v>
      </c>
      <c r="F106" s="64" t="s">
        <v>635</v>
      </c>
      <c r="G106" s="64" t="s">
        <v>655</v>
      </c>
      <c r="H106" s="64" t="s">
        <v>656</v>
      </c>
      <c r="I106" s="64" t="s">
        <v>657</v>
      </c>
      <c r="J106" s="64" t="s">
        <v>658</v>
      </c>
      <c r="K106" s="64" t="s">
        <v>471</v>
      </c>
      <c r="L106" s="64" t="s">
        <v>637</v>
      </c>
      <c r="M106" s="64" t="s">
        <v>650</v>
      </c>
      <c r="N106" s="67">
        <v>1</v>
      </c>
      <c r="O106" s="67">
        <v>1</v>
      </c>
      <c r="P106" s="67">
        <v>1</v>
      </c>
      <c r="Q106" s="67">
        <v>1</v>
      </c>
      <c r="R106" s="67">
        <v>1</v>
      </c>
      <c r="S106" s="67">
        <v>1</v>
      </c>
      <c r="T106" s="67">
        <v>0</v>
      </c>
      <c r="U106" s="67">
        <v>0</v>
      </c>
      <c r="V106" s="67">
        <v>0</v>
      </c>
      <c r="W106" s="63">
        <v>401924.85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  <c r="AC106" s="63">
        <v>0</v>
      </c>
      <c r="AD106" s="63">
        <v>401924.85</v>
      </c>
      <c r="AE106" s="148">
        <v>43826</v>
      </c>
      <c r="AF106" s="148">
        <v>46383</v>
      </c>
      <c r="AG106" s="149">
        <v>401924.85</v>
      </c>
      <c r="AH106" s="98">
        <v>2.8250000000000002</v>
      </c>
      <c r="AI106" s="98">
        <v>7</v>
      </c>
      <c r="AJ106" s="150">
        <v>8.5000000000000006E-2</v>
      </c>
      <c r="AK106" s="144" t="s">
        <v>651</v>
      </c>
      <c r="AL106" s="144" t="s">
        <v>652</v>
      </c>
      <c r="AM106" s="119">
        <v>0</v>
      </c>
      <c r="AN106" s="119">
        <v>0</v>
      </c>
      <c r="AO106" s="119">
        <v>0</v>
      </c>
      <c r="AP106" s="119">
        <v>17081.810000000001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17081.810000000001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17081.810000000001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17081.810000000001</v>
      </c>
      <c r="BI106" s="15">
        <f t="shared" si="3"/>
        <v>34163.620000000003</v>
      </c>
      <c r="BJ106" s="15">
        <f t="shared" si="4"/>
        <v>34163.620000000003</v>
      </c>
      <c r="BK106" s="15">
        <f t="shared" si="5"/>
        <v>68327.240000000005</v>
      </c>
    </row>
    <row r="107" spans="1:63" x14ac:dyDescent="0.35">
      <c r="A107" s="143" t="s">
        <v>1569</v>
      </c>
      <c r="B107" s="64" t="s">
        <v>736</v>
      </c>
      <c r="C107" s="65">
        <v>1</v>
      </c>
      <c r="D107" s="66" t="s">
        <v>23</v>
      </c>
      <c r="E107" s="64" t="s">
        <v>458</v>
      </c>
      <c r="F107" s="64" t="s">
        <v>635</v>
      </c>
      <c r="G107" s="64" t="s">
        <v>655</v>
      </c>
      <c r="H107" s="64" t="s">
        <v>656</v>
      </c>
      <c r="I107" s="64" t="s">
        <v>657</v>
      </c>
      <c r="J107" s="64" t="s">
        <v>658</v>
      </c>
      <c r="K107" s="64" t="s">
        <v>471</v>
      </c>
      <c r="L107" s="64" t="s">
        <v>637</v>
      </c>
      <c r="M107" s="64" t="s">
        <v>650</v>
      </c>
      <c r="N107" s="67">
        <v>1</v>
      </c>
      <c r="O107" s="67">
        <v>1</v>
      </c>
      <c r="P107" s="67">
        <v>1</v>
      </c>
      <c r="Q107" s="67">
        <v>1</v>
      </c>
      <c r="R107" s="67">
        <v>1</v>
      </c>
      <c r="S107" s="67">
        <v>1</v>
      </c>
      <c r="T107" s="67">
        <v>0</v>
      </c>
      <c r="U107" s="67">
        <v>0</v>
      </c>
      <c r="V107" s="67">
        <v>0</v>
      </c>
      <c r="W107" s="63">
        <v>1048915.27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  <c r="AC107" s="63">
        <v>0</v>
      </c>
      <c r="AD107" s="63">
        <v>1048915.27</v>
      </c>
      <c r="AE107" s="148">
        <v>43860</v>
      </c>
      <c r="AF107" s="148">
        <v>45687</v>
      </c>
      <c r="AG107" s="149">
        <v>1048915.27</v>
      </c>
      <c r="AH107" s="98">
        <v>0.91666666666666663</v>
      </c>
      <c r="AI107" s="98">
        <v>5</v>
      </c>
      <c r="AJ107" s="150">
        <v>7.85E-2</v>
      </c>
      <c r="AK107" s="144" t="s">
        <v>651</v>
      </c>
      <c r="AL107" s="144" t="s">
        <v>652</v>
      </c>
      <c r="AM107" s="119">
        <v>0</v>
      </c>
      <c r="AN107" s="119">
        <v>0</v>
      </c>
      <c r="AO107" s="119">
        <v>0</v>
      </c>
      <c r="AP107" s="119">
        <v>0</v>
      </c>
      <c r="AQ107" s="119">
        <v>41169.919999999998</v>
      </c>
      <c r="AR107" s="119">
        <v>0</v>
      </c>
      <c r="AS107" s="119">
        <v>0</v>
      </c>
      <c r="AT107" s="119">
        <v>0</v>
      </c>
      <c r="AU107" s="119">
        <v>0</v>
      </c>
      <c r="AV107" s="119">
        <v>0</v>
      </c>
      <c r="AW107" s="119">
        <v>41169.919999999998</v>
      </c>
      <c r="AX107" s="119">
        <v>0</v>
      </c>
      <c r="AY107" s="119">
        <v>0</v>
      </c>
      <c r="AZ107" s="119">
        <v>0</v>
      </c>
      <c r="BA107" s="119">
        <v>0</v>
      </c>
      <c r="BB107" s="119">
        <v>0</v>
      </c>
      <c r="BC107" s="119">
        <v>0</v>
      </c>
      <c r="BD107" s="119">
        <v>0</v>
      </c>
      <c r="BE107" s="119">
        <v>0</v>
      </c>
      <c r="BF107" s="119">
        <v>0</v>
      </c>
      <c r="BG107" s="119">
        <v>0</v>
      </c>
      <c r="BH107" s="119">
        <v>0</v>
      </c>
      <c r="BI107" s="15">
        <f t="shared" si="3"/>
        <v>41169.919999999998</v>
      </c>
      <c r="BJ107" s="15">
        <f t="shared" si="4"/>
        <v>41169.919999999998</v>
      </c>
      <c r="BK107" s="15">
        <f t="shared" si="5"/>
        <v>82339.839999999997</v>
      </c>
    </row>
    <row r="108" spans="1:63" x14ac:dyDescent="0.35">
      <c r="A108" s="143" t="s">
        <v>1570</v>
      </c>
      <c r="B108" s="64" t="s">
        <v>737</v>
      </c>
      <c r="C108" s="65">
        <v>1</v>
      </c>
      <c r="D108" s="66" t="s">
        <v>23</v>
      </c>
      <c r="E108" s="64" t="s">
        <v>458</v>
      </c>
      <c r="F108" s="64" t="s">
        <v>635</v>
      </c>
      <c r="G108" s="64" t="s">
        <v>655</v>
      </c>
      <c r="H108" s="64" t="s">
        <v>656</v>
      </c>
      <c r="I108" s="64" t="s">
        <v>657</v>
      </c>
      <c r="J108" s="64" t="s">
        <v>658</v>
      </c>
      <c r="K108" s="64" t="s">
        <v>471</v>
      </c>
      <c r="L108" s="64" t="s">
        <v>637</v>
      </c>
      <c r="M108" s="64" t="s">
        <v>650</v>
      </c>
      <c r="N108" s="67">
        <v>1</v>
      </c>
      <c r="O108" s="67">
        <v>1</v>
      </c>
      <c r="P108" s="67">
        <v>1</v>
      </c>
      <c r="Q108" s="67">
        <v>1</v>
      </c>
      <c r="R108" s="67">
        <v>1</v>
      </c>
      <c r="S108" s="67">
        <v>1</v>
      </c>
      <c r="T108" s="67">
        <v>0</v>
      </c>
      <c r="U108" s="67">
        <v>0</v>
      </c>
      <c r="V108" s="67">
        <v>0</v>
      </c>
      <c r="W108" s="63">
        <v>1039101.67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  <c r="AC108" s="63">
        <v>0</v>
      </c>
      <c r="AD108" s="63">
        <v>1039101.67</v>
      </c>
      <c r="AE108" s="148">
        <v>43826</v>
      </c>
      <c r="AF108" s="148">
        <v>46383</v>
      </c>
      <c r="AG108" s="149">
        <v>1039101.67</v>
      </c>
      <c r="AH108" s="98">
        <v>2.8250000000000002</v>
      </c>
      <c r="AI108" s="98">
        <v>7</v>
      </c>
      <c r="AJ108" s="150">
        <v>8.5000000000000006E-2</v>
      </c>
      <c r="AK108" s="144" t="s">
        <v>651</v>
      </c>
      <c r="AL108" s="144" t="s">
        <v>652</v>
      </c>
      <c r="AM108" s="119">
        <v>0</v>
      </c>
      <c r="AN108" s="119">
        <v>0</v>
      </c>
      <c r="AO108" s="119">
        <v>0</v>
      </c>
      <c r="AP108" s="119">
        <v>44161.82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44161.82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44161.82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44161.82</v>
      </c>
      <c r="BI108" s="15">
        <f t="shared" si="3"/>
        <v>88323.64</v>
      </c>
      <c r="BJ108" s="15">
        <f t="shared" si="4"/>
        <v>88323.64</v>
      </c>
      <c r="BK108" s="15">
        <f t="shared" si="5"/>
        <v>176647.28</v>
      </c>
    </row>
    <row r="109" spans="1:63" x14ac:dyDescent="0.35">
      <c r="A109" s="143" t="s">
        <v>1571</v>
      </c>
      <c r="B109" s="64" t="s">
        <v>738</v>
      </c>
      <c r="C109" s="65">
        <v>1</v>
      </c>
      <c r="D109" s="66" t="s">
        <v>23</v>
      </c>
      <c r="E109" s="64" t="s">
        <v>458</v>
      </c>
      <c r="F109" s="64" t="s">
        <v>635</v>
      </c>
      <c r="G109" s="64" t="s">
        <v>655</v>
      </c>
      <c r="H109" s="64" t="s">
        <v>656</v>
      </c>
      <c r="I109" s="64" t="s">
        <v>657</v>
      </c>
      <c r="J109" s="64" t="s">
        <v>658</v>
      </c>
      <c r="K109" s="64" t="s">
        <v>471</v>
      </c>
      <c r="L109" s="64" t="s">
        <v>637</v>
      </c>
      <c r="M109" s="64" t="s">
        <v>650</v>
      </c>
      <c r="N109" s="67">
        <v>1</v>
      </c>
      <c r="O109" s="67">
        <v>1</v>
      </c>
      <c r="P109" s="67">
        <v>1</v>
      </c>
      <c r="Q109" s="67">
        <v>1</v>
      </c>
      <c r="R109" s="67">
        <v>1</v>
      </c>
      <c r="S109" s="67">
        <v>1</v>
      </c>
      <c r="T109" s="67">
        <v>0</v>
      </c>
      <c r="U109" s="67">
        <v>0</v>
      </c>
      <c r="V109" s="67">
        <v>0</v>
      </c>
      <c r="W109" s="63">
        <v>268699.3</v>
      </c>
      <c r="X109" s="63">
        <v>0</v>
      </c>
      <c r="Y109" s="63">
        <v>0</v>
      </c>
      <c r="Z109" s="63">
        <v>0</v>
      </c>
      <c r="AA109" s="63">
        <v>0</v>
      </c>
      <c r="AB109" s="63">
        <v>0</v>
      </c>
      <c r="AC109" s="63">
        <v>0</v>
      </c>
      <c r="AD109" s="63">
        <v>268699.3</v>
      </c>
      <c r="AE109" s="148">
        <v>43860</v>
      </c>
      <c r="AF109" s="148">
        <v>45687</v>
      </c>
      <c r="AG109" s="149">
        <v>268699.3</v>
      </c>
      <c r="AH109" s="98">
        <v>0.91666666666666663</v>
      </c>
      <c r="AI109" s="98">
        <v>5</v>
      </c>
      <c r="AJ109" s="150">
        <v>7.85E-2</v>
      </c>
      <c r="AK109" s="144" t="s">
        <v>651</v>
      </c>
      <c r="AL109" s="144" t="s">
        <v>652</v>
      </c>
      <c r="AM109" s="119">
        <v>0</v>
      </c>
      <c r="AN109" s="119">
        <v>0</v>
      </c>
      <c r="AO109" s="119">
        <v>0</v>
      </c>
      <c r="AP109" s="119">
        <v>0</v>
      </c>
      <c r="AQ109" s="119">
        <v>10546.45</v>
      </c>
      <c r="AR109" s="119">
        <v>0</v>
      </c>
      <c r="AS109" s="119">
        <v>0</v>
      </c>
      <c r="AT109" s="119">
        <v>0</v>
      </c>
      <c r="AU109" s="119">
        <v>0</v>
      </c>
      <c r="AV109" s="119">
        <v>0</v>
      </c>
      <c r="AW109" s="119">
        <v>10546.45</v>
      </c>
      <c r="AX109" s="119">
        <v>0</v>
      </c>
      <c r="AY109" s="119">
        <v>0</v>
      </c>
      <c r="AZ109" s="119">
        <v>0</v>
      </c>
      <c r="BA109" s="119">
        <v>0</v>
      </c>
      <c r="BB109" s="119">
        <v>0</v>
      </c>
      <c r="BC109" s="119">
        <v>0</v>
      </c>
      <c r="BD109" s="119">
        <v>0</v>
      </c>
      <c r="BE109" s="119">
        <v>0</v>
      </c>
      <c r="BF109" s="119">
        <v>0</v>
      </c>
      <c r="BG109" s="119">
        <v>0</v>
      </c>
      <c r="BH109" s="119">
        <v>0</v>
      </c>
      <c r="BI109" s="15">
        <f t="shared" si="3"/>
        <v>10546.45</v>
      </c>
      <c r="BJ109" s="15">
        <f t="shared" si="4"/>
        <v>10546.45</v>
      </c>
      <c r="BK109" s="15">
        <f t="shared" si="5"/>
        <v>21092.9</v>
      </c>
    </row>
    <row r="110" spans="1:63" x14ac:dyDescent="0.35">
      <c r="A110" s="143" t="s">
        <v>1572</v>
      </c>
      <c r="B110" s="64" t="s">
        <v>739</v>
      </c>
      <c r="C110" s="65">
        <v>1</v>
      </c>
      <c r="D110" s="66" t="s">
        <v>23</v>
      </c>
      <c r="E110" s="64" t="s">
        <v>458</v>
      </c>
      <c r="F110" s="64" t="s">
        <v>635</v>
      </c>
      <c r="G110" s="64" t="s">
        <v>655</v>
      </c>
      <c r="H110" s="64" t="s">
        <v>656</v>
      </c>
      <c r="I110" s="64" t="s">
        <v>657</v>
      </c>
      <c r="J110" s="64" t="s">
        <v>658</v>
      </c>
      <c r="K110" s="64" t="s">
        <v>471</v>
      </c>
      <c r="L110" s="64" t="s">
        <v>637</v>
      </c>
      <c r="M110" s="64" t="s">
        <v>650</v>
      </c>
      <c r="N110" s="67">
        <v>1</v>
      </c>
      <c r="O110" s="67">
        <v>1</v>
      </c>
      <c r="P110" s="67">
        <v>1</v>
      </c>
      <c r="Q110" s="67">
        <v>1</v>
      </c>
      <c r="R110" s="67">
        <v>1</v>
      </c>
      <c r="S110" s="67">
        <v>1</v>
      </c>
      <c r="T110" s="67">
        <v>0</v>
      </c>
      <c r="U110" s="67">
        <v>0</v>
      </c>
      <c r="V110" s="67">
        <v>0</v>
      </c>
      <c r="W110" s="63">
        <v>266120.73</v>
      </c>
      <c r="X110" s="63">
        <v>0</v>
      </c>
      <c r="Y110" s="63">
        <v>0</v>
      </c>
      <c r="Z110" s="63">
        <v>0</v>
      </c>
      <c r="AA110" s="63">
        <v>0</v>
      </c>
      <c r="AB110" s="63">
        <v>0</v>
      </c>
      <c r="AC110" s="63">
        <v>0</v>
      </c>
      <c r="AD110" s="63">
        <v>266120.73</v>
      </c>
      <c r="AE110" s="148">
        <v>43826</v>
      </c>
      <c r="AF110" s="148">
        <v>46383</v>
      </c>
      <c r="AG110" s="149">
        <v>266120.73</v>
      </c>
      <c r="AH110" s="98">
        <v>2.8250000000000002</v>
      </c>
      <c r="AI110" s="98">
        <v>7</v>
      </c>
      <c r="AJ110" s="150">
        <v>8.5000000000000006E-2</v>
      </c>
      <c r="AK110" s="144" t="s">
        <v>651</v>
      </c>
      <c r="AL110" s="144" t="s">
        <v>652</v>
      </c>
      <c r="AM110" s="119">
        <v>0</v>
      </c>
      <c r="AN110" s="119">
        <v>0</v>
      </c>
      <c r="AO110" s="119">
        <v>0</v>
      </c>
      <c r="AP110" s="119">
        <v>11310.13</v>
      </c>
      <c r="AQ110" s="119">
        <v>0</v>
      </c>
      <c r="AR110" s="119">
        <v>0</v>
      </c>
      <c r="AS110" s="119">
        <v>0</v>
      </c>
      <c r="AT110" s="119">
        <v>0</v>
      </c>
      <c r="AU110" s="119">
        <v>0</v>
      </c>
      <c r="AV110" s="119">
        <v>11310.13</v>
      </c>
      <c r="AW110" s="119">
        <v>0</v>
      </c>
      <c r="AX110" s="119">
        <v>0</v>
      </c>
      <c r="AY110" s="119">
        <v>0</v>
      </c>
      <c r="AZ110" s="119">
        <v>0</v>
      </c>
      <c r="BA110" s="119">
        <v>0</v>
      </c>
      <c r="BB110" s="119">
        <v>11310.13</v>
      </c>
      <c r="BC110" s="119">
        <v>0</v>
      </c>
      <c r="BD110" s="119">
        <v>0</v>
      </c>
      <c r="BE110" s="119">
        <v>0</v>
      </c>
      <c r="BF110" s="119">
        <v>0</v>
      </c>
      <c r="BG110" s="119">
        <v>0</v>
      </c>
      <c r="BH110" s="119">
        <v>11310.13</v>
      </c>
      <c r="BI110" s="15">
        <f t="shared" si="3"/>
        <v>22620.26</v>
      </c>
      <c r="BJ110" s="15">
        <f t="shared" si="4"/>
        <v>22620.26</v>
      </c>
      <c r="BK110" s="15">
        <f t="shared" si="5"/>
        <v>45240.52</v>
      </c>
    </row>
    <row r="111" spans="1:63" x14ac:dyDescent="0.35">
      <c r="A111" s="143" t="s">
        <v>1573</v>
      </c>
      <c r="B111" s="64" t="s">
        <v>740</v>
      </c>
      <c r="C111" s="65">
        <v>1</v>
      </c>
      <c r="D111" s="66" t="s">
        <v>23</v>
      </c>
      <c r="E111" s="64" t="s">
        <v>458</v>
      </c>
      <c r="F111" s="64" t="s">
        <v>635</v>
      </c>
      <c r="G111" s="64" t="s">
        <v>655</v>
      </c>
      <c r="H111" s="64" t="s">
        <v>656</v>
      </c>
      <c r="I111" s="64" t="s">
        <v>657</v>
      </c>
      <c r="J111" s="64" t="s">
        <v>658</v>
      </c>
      <c r="K111" s="64" t="s">
        <v>471</v>
      </c>
      <c r="L111" s="64" t="s">
        <v>637</v>
      </c>
      <c r="M111" s="64" t="s">
        <v>650</v>
      </c>
      <c r="N111" s="67">
        <v>1</v>
      </c>
      <c r="O111" s="67">
        <v>1</v>
      </c>
      <c r="P111" s="67">
        <v>1</v>
      </c>
      <c r="Q111" s="67">
        <v>1</v>
      </c>
      <c r="R111" s="67">
        <v>1</v>
      </c>
      <c r="S111" s="67">
        <v>1</v>
      </c>
      <c r="T111" s="67">
        <v>0</v>
      </c>
      <c r="U111" s="67">
        <v>0</v>
      </c>
      <c r="V111" s="67">
        <v>0</v>
      </c>
      <c r="W111" s="63">
        <v>134072.67000000001</v>
      </c>
      <c r="X111" s="63">
        <v>0</v>
      </c>
      <c r="Y111" s="63">
        <v>0</v>
      </c>
      <c r="Z111" s="63">
        <v>0</v>
      </c>
      <c r="AA111" s="63">
        <v>0</v>
      </c>
      <c r="AB111" s="63">
        <v>0</v>
      </c>
      <c r="AC111" s="63">
        <v>0</v>
      </c>
      <c r="AD111" s="63">
        <v>134072.67000000001</v>
      </c>
      <c r="AE111" s="148">
        <v>43860</v>
      </c>
      <c r="AF111" s="148">
        <v>45687</v>
      </c>
      <c r="AG111" s="149">
        <v>134072.67000000001</v>
      </c>
      <c r="AH111" s="98">
        <v>0.91666666666666663</v>
      </c>
      <c r="AI111" s="98">
        <v>5</v>
      </c>
      <c r="AJ111" s="150">
        <v>7.85E-2</v>
      </c>
      <c r="AK111" s="144" t="s">
        <v>651</v>
      </c>
      <c r="AL111" s="144" t="s">
        <v>652</v>
      </c>
      <c r="AM111" s="119">
        <v>0</v>
      </c>
      <c r="AN111" s="119">
        <v>0</v>
      </c>
      <c r="AO111" s="119">
        <v>0</v>
      </c>
      <c r="AP111" s="119">
        <v>0</v>
      </c>
      <c r="AQ111" s="119">
        <v>5262.35</v>
      </c>
      <c r="AR111" s="119">
        <v>0</v>
      </c>
      <c r="AS111" s="119">
        <v>0</v>
      </c>
      <c r="AT111" s="119">
        <v>0</v>
      </c>
      <c r="AU111" s="119">
        <v>0</v>
      </c>
      <c r="AV111" s="119">
        <v>0</v>
      </c>
      <c r="AW111" s="119">
        <v>5262.35</v>
      </c>
      <c r="AX111" s="119">
        <v>0</v>
      </c>
      <c r="AY111" s="119">
        <v>0</v>
      </c>
      <c r="AZ111" s="119">
        <v>0</v>
      </c>
      <c r="BA111" s="119">
        <v>0</v>
      </c>
      <c r="BB111" s="119">
        <v>0</v>
      </c>
      <c r="BC111" s="119">
        <v>0</v>
      </c>
      <c r="BD111" s="119">
        <v>0</v>
      </c>
      <c r="BE111" s="119">
        <v>0</v>
      </c>
      <c r="BF111" s="119">
        <v>0</v>
      </c>
      <c r="BG111" s="119">
        <v>0</v>
      </c>
      <c r="BH111" s="119">
        <v>0</v>
      </c>
      <c r="BI111" s="15">
        <f t="shared" si="3"/>
        <v>5262.35</v>
      </c>
      <c r="BJ111" s="15">
        <f t="shared" si="4"/>
        <v>5262.35</v>
      </c>
      <c r="BK111" s="15">
        <f t="shared" si="5"/>
        <v>10524.7</v>
      </c>
    </row>
    <row r="112" spans="1:63" x14ac:dyDescent="0.35">
      <c r="A112" s="143" t="s">
        <v>1574</v>
      </c>
      <c r="B112" s="64" t="s">
        <v>741</v>
      </c>
      <c r="C112" s="65">
        <v>1</v>
      </c>
      <c r="D112" s="66" t="s">
        <v>23</v>
      </c>
      <c r="E112" s="64" t="s">
        <v>458</v>
      </c>
      <c r="F112" s="64" t="s">
        <v>635</v>
      </c>
      <c r="G112" s="64" t="s">
        <v>655</v>
      </c>
      <c r="H112" s="64" t="s">
        <v>656</v>
      </c>
      <c r="I112" s="64" t="s">
        <v>657</v>
      </c>
      <c r="J112" s="64" t="s">
        <v>658</v>
      </c>
      <c r="K112" s="64" t="s">
        <v>471</v>
      </c>
      <c r="L112" s="64" t="s">
        <v>637</v>
      </c>
      <c r="M112" s="64" t="s">
        <v>650</v>
      </c>
      <c r="N112" s="67">
        <v>1</v>
      </c>
      <c r="O112" s="67">
        <v>1</v>
      </c>
      <c r="P112" s="67">
        <v>1</v>
      </c>
      <c r="Q112" s="67">
        <v>1</v>
      </c>
      <c r="R112" s="67">
        <v>1</v>
      </c>
      <c r="S112" s="67">
        <v>1</v>
      </c>
      <c r="T112" s="67">
        <v>0</v>
      </c>
      <c r="U112" s="67">
        <v>0</v>
      </c>
      <c r="V112" s="67">
        <v>0</v>
      </c>
      <c r="W112" s="63">
        <v>132758.62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3">
        <v>0</v>
      </c>
      <c r="AD112" s="63">
        <v>132758.62</v>
      </c>
      <c r="AE112" s="148">
        <v>43826</v>
      </c>
      <c r="AF112" s="148">
        <v>46383</v>
      </c>
      <c r="AG112" s="149">
        <v>132758.62</v>
      </c>
      <c r="AH112" s="98">
        <v>2.8250000000000002</v>
      </c>
      <c r="AI112" s="98">
        <v>7</v>
      </c>
      <c r="AJ112" s="150">
        <v>8.5000000000000006E-2</v>
      </c>
      <c r="AK112" s="144" t="s">
        <v>651</v>
      </c>
      <c r="AL112" s="144" t="s">
        <v>652</v>
      </c>
      <c r="AM112" s="119">
        <v>0</v>
      </c>
      <c r="AN112" s="119">
        <v>0</v>
      </c>
      <c r="AO112" s="119">
        <v>0</v>
      </c>
      <c r="AP112" s="119">
        <v>5642.24</v>
      </c>
      <c r="AQ112" s="119">
        <v>0</v>
      </c>
      <c r="AR112" s="119">
        <v>0</v>
      </c>
      <c r="AS112" s="119">
        <v>0</v>
      </c>
      <c r="AT112" s="119">
        <v>0</v>
      </c>
      <c r="AU112" s="119">
        <v>0</v>
      </c>
      <c r="AV112" s="119">
        <v>5642.24</v>
      </c>
      <c r="AW112" s="119">
        <v>0</v>
      </c>
      <c r="AX112" s="119">
        <v>0</v>
      </c>
      <c r="AY112" s="119">
        <v>0</v>
      </c>
      <c r="AZ112" s="119">
        <v>0</v>
      </c>
      <c r="BA112" s="119">
        <v>0</v>
      </c>
      <c r="BB112" s="119">
        <v>5642.24</v>
      </c>
      <c r="BC112" s="119">
        <v>0</v>
      </c>
      <c r="BD112" s="119">
        <v>0</v>
      </c>
      <c r="BE112" s="119">
        <v>0</v>
      </c>
      <c r="BF112" s="119">
        <v>0</v>
      </c>
      <c r="BG112" s="119">
        <v>0</v>
      </c>
      <c r="BH112" s="119">
        <v>5642.24</v>
      </c>
      <c r="BI112" s="15">
        <f t="shared" si="3"/>
        <v>11284.48</v>
      </c>
      <c r="BJ112" s="15">
        <f t="shared" si="4"/>
        <v>11284.48</v>
      </c>
      <c r="BK112" s="15">
        <f t="shared" si="5"/>
        <v>22568.959999999999</v>
      </c>
    </row>
    <row r="113" spans="1:63" x14ac:dyDescent="0.35">
      <c r="A113" s="143" t="s">
        <v>1575</v>
      </c>
      <c r="B113" s="64" t="s">
        <v>742</v>
      </c>
      <c r="C113" s="65">
        <v>1</v>
      </c>
      <c r="D113" s="66" t="s">
        <v>23</v>
      </c>
      <c r="E113" s="64" t="s">
        <v>458</v>
      </c>
      <c r="F113" s="64" t="s">
        <v>635</v>
      </c>
      <c r="G113" s="64" t="s">
        <v>655</v>
      </c>
      <c r="H113" s="64" t="s">
        <v>656</v>
      </c>
      <c r="I113" s="64" t="s">
        <v>657</v>
      </c>
      <c r="J113" s="64" t="s">
        <v>658</v>
      </c>
      <c r="K113" s="64" t="s">
        <v>471</v>
      </c>
      <c r="L113" s="64" t="s">
        <v>637</v>
      </c>
      <c r="M113" s="64" t="s">
        <v>650</v>
      </c>
      <c r="N113" s="67">
        <v>1</v>
      </c>
      <c r="O113" s="67">
        <v>1</v>
      </c>
      <c r="P113" s="67">
        <v>1</v>
      </c>
      <c r="Q113" s="67">
        <v>1</v>
      </c>
      <c r="R113" s="67">
        <v>1</v>
      </c>
      <c r="S113" s="67">
        <v>1</v>
      </c>
      <c r="T113" s="67">
        <v>0</v>
      </c>
      <c r="U113" s="67">
        <v>0</v>
      </c>
      <c r="V113" s="67">
        <v>0</v>
      </c>
      <c r="W113" s="63">
        <v>147000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3">
        <v>0</v>
      </c>
      <c r="AD113" s="63">
        <v>147000</v>
      </c>
      <c r="AE113" s="148">
        <v>43860</v>
      </c>
      <c r="AF113" s="148">
        <v>45687</v>
      </c>
      <c r="AG113" s="149">
        <v>147000</v>
      </c>
      <c r="AH113" s="98">
        <v>0.91666666666666663</v>
      </c>
      <c r="AI113" s="98">
        <v>5</v>
      </c>
      <c r="AJ113" s="150">
        <v>7.85E-2</v>
      </c>
      <c r="AK113" s="144" t="s">
        <v>651</v>
      </c>
      <c r="AL113" s="144" t="s">
        <v>652</v>
      </c>
      <c r="AM113" s="119">
        <v>0</v>
      </c>
      <c r="AN113" s="119">
        <v>0</v>
      </c>
      <c r="AO113" s="119">
        <v>0</v>
      </c>
      <c r="AP113" s="119">
        <v>0</v>
      </c>
      <c r="AQ113" s="119">
        <v>5769.75</v>
      </c>
      <c r="AR113" s="119">
        <v>0</v>
      </c>
      <c r="AS113" s="119">
        <v>0</v>
      </c>
      <c r="AT113" s="119">
        <v>0</v>
      </c>
      <c r="AU113" s="119">
        <v>0</v>
      </c>
      <c r="AV113" s="119">
        <v>0</v>
      </c>
      <c r="AW113" s="119">
        <v>5769.75</v>
      </c>
      <c r="AX113" s="119">
        <v>0</v>
      </c>
      <c r="AY113" s="119">
        <v>0</v>
      </c>
      <c r="AZ113" s="119">
        <v>0</v>
      </c>
      <c r="BA113" s="119">
        <v>0</v>
      </c>
      <c r="BB113" s="119">
        <v>0</v>
      </c>
      <c r="BC113" s="119">
        <v>0</v>
      </c>
      <c r="BD113" s="119">
        <v>0</v>
      </c>
      <c r="BE113" s="119">
        <v>0</v>
      </c>
      <c r="BF113" s="119">
        <v>0</v>
      </c>
      <c r="BG113" s="119">
        <v>0</v>
      </c>
      <c r="BH113" s="119">
        <v>0</v>
      </c>
      <c r="BI113" s="15">
        <f t="shared" si="3"/>
        <v>5769.75</v>
      </c>
      <c r="BJ113" s="15">
        <f t="shared" si="4"/>
        <v>5769.75</v>
      </c>
      <c r="BK113" s="15">
        <f t="shared" si="5"/>
        <v>11539.5</v>
      </c>
    </row>
    <row r="114" spans="1:63" x14ac:dyDescent="0.35">
      <c r="A114" s="143" t="s">
        <v>1576</v>
      </c>
      <c r="B114" s="64" t="s">
        <v>743</v>
      </c>
      <c r="C114" s="65">
        <v>1</v>
      </c>
      <c r="D114" s="66" t="s">
        <v>23</v>
      </c>
      <c r="E114" s="64" t="s">
        <v>458</v>
      </c>
      <c r="F114" s="64" t="s">
        <v>635</v>
      </c>
      <c r="G114" s="64" t="s">
        <v>655</v>
      </c>
      <c r="H114" s="64" t="s">
        <v>656</v>
      </c>
      <c r="I114" s="64" t="s">
        <v>657</v>
      </c>
      <c r="J114" s="64" t="s">
        <v>658</v>
      </c>
      <c r="K114" s="64" t="s">
        <v>471</v>
      </c>
      <c r="L114" s="64" t="s">
        <v>637</v>
      </c>
      <c r="M114" s="64" t="s">
        <v>650</v>
      </c>
      <c r="N114" s="67">
        <v>1</v>
      </c>
      <c r="O114" s="67">
        <v>1</v>
      </c>
      <c r="P114" s="67">
        <v>1</v>
      </c>
      <c r="Q114" s="67">
        <v>1</v>
      </c>
      <c r="R114" s="67">
        <v>1</v>
      </c>
      <c r="S114" s="67">
        <v>1</v>
      </c>
      <c r="T114" s="67">
        <v>0</v>
      </c>
      <c r="U114" s="67">
        <v>0</v>
      </c>
      <c r="V114" s="67">
        <v>0</v>
      </c>
      <c r="W114" s="63">
        <v>147000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0</v>
      </c>
      <c r="AD114" s="63">
        <v>147000</v>
      </c>
      <c r="AE114" s="148">
        <v>43826</v>
      </c>
      <c r="AF114" s="148">
        <v>46383</v>
      </c>
      <c r="AG114" s="149">
        <v>147000</v>
      </c>
      <c r="AH114" s="98">
        <v>2.8250000000000002</v>
      </c>
      <c r="AI114" s="98">
        <v>7</v>
      </c>
      <c r="AJ114" s="150">
        <v>8.5000000000000006E-2</v>
      </c>
      <c r="AK114" s="144" t="s">
        <v>651</v>
      </c>
      <c r="AL114" s="144" t="s">
        <v>652</v>
      </c>
      <c r="AM114" s="119">
        <v>0</v>
      </c>
      <c r="AN114" s="119">
        <v>0</v>
      </c>
      <c r="AO114" s="119">
        <v>0</v>
      </c>
      <c r="AP114" s="119">
        <v>6247.5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6247.5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6247.5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6247.5</v>
      </c>
      <c r="BI114" s="15">
        <f t="shared" si="3"/>
        <v>12495</v>
      </c>
      <c r="BJ114" s="15">
        <f t="shared" si="4"/>
        <v>12495</v>
      </c>
      <c r="BK114" s="15">
        <f t="shared" si="5"/>
        <v>24990</v>
      </c>
    </row>
    <row r="115" spans="1:63" x14ac:dyDescent="0.35">
      <c r="A115" s="143" t="s">
        <v>1577</v>
      </c>
      <c r="B115" s="64" t="s">
        <v>744</v>
      </c>
      <c r="C115" s="65">
        <v>1</v>
      </c>
      <c r="D115" s="66" t="s">
        <v>23</v>
      </c>
      <c r="E115" s="64" t="s">
        <v>458</v>
      </c>
      <c r="F115" s="64" t="s">
        <v>635</v>
      </c>
      <c r="G115" s="64" t="s">
        <v>655</v>
      </c>
      <c r="H115" s="64" t="s">
        <v>656</v>
      </c>
      <c r="I115" s="64" t="s">
        <v>657</v>
      </c>
      <c r="J115" s="64" t="s">
        <v>658</v>
      </c>
      <c r="K115" s="64" t="s">
        <v>471</v>
      </c>
      <c r="L115" s="64" t="s">
        <v>637</v>
      </c>
      <c r="M115" s="64" t="s">
        <v>650</v>
      </c>
      <c r="N115" s="67">
        <v>1</v>
      </c>
      <c r="O115" s="67">
        <v>1</v>
      </c>
      <c r="P115" s="67">
        <v>1</v>
      </c>
      <c r="Q115" s="67">
        <v>1</v>
      </c>
      <c r="R115" s="67">
        <v>1</v>
      </c>
      <c r="S115" s="67">
        <v>1</v>
      </c>
      <c r="T115" s="67">
        <v>0</v>
      </c>
      <c r="U115" s="67">
        <v>0</v>
      </c>
      <c r="V115" s="67">
        <v>0</v>
      </c>
      <c r="W115" s="63">
        <v>1583358.19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1583358.19</v>
      </c>
      <c r="AE115" s="148">
        <v>43860</v>
      </c>
      <c r="AF115" s="148">
        <v>45687</v>
      </c>
      <c r="AG115" s="149">
        <v>1583358.19</v>
      </c>
      <c r="AH115" s="98">
        <v>0.91666666666666663</v>
      </c>
      <c r="AI115" s="98">
        <v>5</v>
      </c>
      <c r="AJ115" s="150">
        <v>7.85E-2</v>
      </c>
      <c r="AK115" s="144" t="s">
        <v>651</v>
      </c>
      <c r="AL115" s="144" t="s">
        <v>652</v>
      </c>
      <c r="AM115" s="119">
        <v>0</v>
      </c>
      <c r="AN115" s="119">
        <v>0</v>
      </c>
      <c r="AO115" s="119">
        <v>0</v>
      </c>
      <c r="AP115" s="119">
        <v>0</v>
      </c>
      <c r="AQ115" s="119">
        <v>62146.81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62146.81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5">
        <f t="shared" si="3"/>
        <v>62146.81</v>
      </c>
      <c r="BJ115" s="15">
        <f t="shared" si="4"/>
        <v>62146.81</v>
      </c>
      <c r="BK115" s="15">
        <f t="shared" si="5"/>
        <v>124293.62</v>
      </c>
    </row>
    <row r="116" spans="1:63" x14ac:dyDescent="0.35">
      <c r="A116" s="143" t="s">
        <v>1578</v>
      </c>
      <c r="B116" s="64" t="s">
        <v>745</v>
      </c>
      <c r="C116" s="65">
        <v>1</v>
      </c>
      <c r="D116" s="66" t="s">
        <v>23</v>
      </c>
      <c r="E116" s="64" t="s">
        <v>458</v>
      </c>
      <c r="F116" s="64" t="s">
        <v>635</v>
      </c>
      <c r="G116" s="64" t="s">
        <v>655</v>
      </c>
      <c r="H116" s="64" t="s">
        <v>656</v>
      </c>
      <c r="I116" s="64" t="s">
        <v>657</v>
      </c>
      <c r="J116" s="64" t="s">
        <v>658</v>
      </c>
      <c r="K116" s="64" t="s">
        <v>471</v>
      </c>
      <c r="L116" s="64" t="s">
        <v>637</v>
      </c>
      <c r="M116" s="64" t="s">
        <v>650</v>
      </c>
      <c r="N116" s="67">
        <v>1</v>
      </c>
      <c r="O116" s="67">
        <v>1</v>
      </c>
      <c r="P116" s="67">
        <v>1</v>
      </c>
      <c r="Q116" s="67">
        <v>1</v>
      </c>
      <c r="R116" s="67">
        <v>1</v>
      </c>
      <c r="S116" s="67">
        <v>1</v>
      </c>
      <c r="T116" s="67">
        <v>0</v>
      </c>
      <c r="U116" s="67">
        <v>0</v>
      </c>
      <c r="V116" s="67">
        <v>0</v>
      </c>
      <c r="W116" s="63">
        <v>1567402.03</v>
      </c>
      <c r="X116" s="63">
        <v>0</v>
      </c>
      <c r="Y116" s="63">
        <v>0</v>
      </c>
      <c r="Z116" s="63">
        <v>0</v>
      </c>
      <c r="AA116" s="63">
        <v>0</v>
      </c>
      <c r="AB116" s="63">
        <v>0</v>
      </c>
      <c r="AC116" s="63">
        <v>0</v>
      </c>
      <c r="AD116" s="63">
        <v>1567402.03</v>
      </c>
      <c r="AE116" s="148">
        <v>43826</v>
      </c>
      <c r="AF116" s="148">
        <v>46383</v>
      </c>
      <c r="AG116" s="149">
        <v>1567402.03</v>
      </c>
      <c r="AH116" s="98">
        <v>2.8250000000000002</v>
      </c>
      <c r="AI116" s="98">
        <v>7</v>
      </c>
      <c r="AJ116" s="150">
        <v>8.5000000000000006E-2</v>
      </c>
      <c r="AK116" s="144" t="s">
        <v>651</v>
      </c>
      <c r="AL116" s="144" t="s">
        <v>652</v>
      </c>
      <c r="AM116" s="119">
        <v>0</v>
      </c>
      <c r="AN116" s="119">
        <v>0</v>
      </c>
      <c r="AO116" s="119">
        <v>0</v>
      </c>
      <c r="AP116" s="119">
        <v>66614.59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66614.59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66614.59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66614.59</v>
      </c>
      <c r="BI116" s="15">
        <f t="shared" si="3"/>
        <v>133229.18</v>
      </c>
      <c r="BJ116" s="15">
        <f t="shared" si="4"/>
        <v>133229.18</v>
      </c>
      <c r="BK116" s="15">
        <f t="shared" si="5"/>
        <v>266458.36</v>
      </c>
    </row>
    <row r="117" spans="1:63" x14ac:dyDescent="0.35">
      <c r="A117" s="143" t="s">
        <v>1579</v>
      </c>
      <c r="B117" s="64" t="s">
        <v>746</v>
      </c>
      <c r="C117" s="65">
        <v>1</v>
      </c>
      <c r="D117" s="66" t="s">
        <v>23</v>
      </c>
      <c r="E117" s="64" t="s">
        <v>458</v>
      </c>
      <c r="F117" s="64" t="s">
        <v>635</v>
      </c>
      <c r="G117" s="64" t="s">
        <v>655</v>
      </c>
      <c r="H117" s="64" t="s">
        <v>656</v>
      </c>
      <c r="I117" s="64" t="s">
        <v>657</v>
      </c>
      <c r="J117" s="64" t="s">
        <v>658</v>
      </c>
      <c r="K117" s="64" t="s">
        <v>471</v>
      </c>
      <c r="L117" s="64" t="s">
        <v>637</v>
      </c>
      <c r="M117" s="64" t="s">
        <v>650</v>
      </c>
      <c r="N117" s="67">
        <v>1</v>
      </c>
      <c r="O117" s="67">
        <v>1</v>
      </c>
      <c r="P117" s="67">
        <v>1</v>
      </c>
      <c r="Q117" s="67">
        <v>1</v>
      </c>
      <c r="R117" s="67">
        <v>1</v>
      </c>
      <c r="S117" s="67">
        <v>1</v>
      </c>
      <c r="T117" s="67">
        <v>0</v>
      </c>
      <c r="U117" s="67">
        <v>0</v>
      </c>
      <c r="V117" s="67">
        <v>0</v>
      </c>
      <c r="W117" s="63">
        <v>687227.35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3">
        <v>0</v>
      </c>
      <c r="AD117" s="63">
        <v>687227.35</v>
      </c>
      <c r="AE117" s="148">
        <v>43860</v>
      </c>
      <c r="AF117" s="148">
        <v>45687</v>
      </c>
      <c r="AG117" s="149">
        <v>687227.35</v>
      </c>
      <c r="AH117" s="98">
        <v>0.91666666666666663</v>
      </c>
      <c r="AI117" s="98">
        <v>5</v>
      </c>
      <c r="AJ117" s="150">
        <v>7.85E-2</v>
      </c>
      <c r="AK117" s="144" t="s">
        <v>651</v>
      </c>
      <c r="AL117" s="144" t="s">
        <v>652</v>
      </c>
      <c r="AM117" s="119">
        <v>0</v>
      </c>
      <c r="AN117" s="119">
        <v>0</v>
      </c>
      <c r="AO117" s="119">
        <v>0</v>
      </c>
      <c r="AP117" s="119">
        <v>0</v>
      </c>
      <c r="AQ117" s="119">
        <v>26973.67</v>
      </c>
      <c r="AR117" s="119">
        <v>0</v>
      </c>
      <c r="AS117" s="119">
        <v>0</v>
      </c>
      <c r="AT117" s="119">
        <v>0</v>
      </c>
      <c r="AU117" s="119">
        <v>0</v>
      </c>
      <c r="AV117" s="119">
        <v>0</v>
      </c>
      <c r="AW117" s="119">
        <v>26973.67</v>
      </c>
      <c r="AX117" s="119">
        <v>0</v>
      </c>
      <c r="AY117" s="119">
        <v>0</v>
      </c>
      <c r="AZ117" s="119">
        <v>0</v>
      </c>
      <c r="BA117" s="119">
        <v>0</v>
      </c>
      <c r="BB117" s="119">
        <v>0</v>
      </c>
      <c r="BC117" s="119">
        <v>0</v>
      </c>
      <c r="BD117" s="119">
        <v>0</v>
      </c>
      <c r="BE117" s="119">
        <v>0</v>
      </c>
      <c r="BF117" s="119">
        <v>0</v>
      </c>
      <c r="BG117" s="119">
        <v>0</v>
      </c>
      <c r="BH117" s="119">
        <v>0</v>
      </c>
      <c r="BI117" s="15">
        <f t="shared" si="3"/>
        <v>26973.67</v>
      </c>
      <c r="BJ117" s="15">
        <f t="shared" si="4"/>
        <v>26973.67</v>
      </c>
      <c r="BK117" s="15">
        <f t="shared" si="5"/>
        <v>53947.34</v>
      </c>
    </row>
    <row r="118" spans="1:63" x14ac:dyDescent="0.35">
      <c r="A118" s="143" t="s">
        <v>1580</v>
      </c>
      <c r="B118" s="64" t="s">
        <v>747</v>
      </c>
      <c r="C118" s="65">
        <v>1</v>
      </c>
      <c r="D118" s="66" t="s">
        <v>23</v>
      </c>
      <c r="E118" s="64" t="s">
        <v>458</v>
      </c>
      <c r="F118" s="64" t="s">
        <v>635</v>
      </c>
      <c r="G118" s="64" t="s">
        <v>655</v>
      </c>
      <c r="H118" s="64" t="s">
        <v>656</v>
      </c>
      <c r="I118" s="64" t="s">
        <v>657</v>
      </c>
      <c r="J118" s="64" t="s">
        <v>658</v>
      </c>
      <c r="K118" s="64" t="s">
        <v>471</v>
      </c>
      <c r="L118" s="64" t="s">
        <v>637</v>
      </c>
      <c r="M118" s="64" t="s">
        <v>650</v>
      </c>
      <c r="N118" s="67">
        <v>1</v>
      </c>
      <c r="O118" s="67">
        <v>1</v>
      </c>
      <c r="P118" s="67">
        <v>1</v>
      </c>
      <c r="Q118" s="67">
        <v>1</v>
      </c>
      <c r="R118" s="67">
        <v>1</v>
      </c>
      <c r="S118" s="67">
        <v>1</v>
      </c>
      <c r="T118" s="67">
        <v>0</v>
      </c>
      <c r="U118" s="67">
        <v>0</v>
      </c>
      <c r="V118" s="67">
        <v>0</v>
      </c>
      <c r="W118" s="63">
        <v>680301.87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3">
        <v>0</v>
      </c>
      <c r="AD118" s="63">
        <v>680301.87</v>
      </c>
      <c r="AE118" s="148">
        <v>43826</v>
      </c>
      <c r="AF118" s="148">
        <v>46383</v>
      </c>
      <c r="AG118" s="149">
        <v>680301.87</v>
      </c>
      <c r="AH118" s="98">
        <v>2.8250000000000002</v>
      </c>
      <c r="AI118" s="98">
        <v>7</v>
      </c>
      <c r="AJ118" s="150">
        <v>8.5000000000000006E-2</v>
      </c>
      <c r="AK118" s="144" t="s">
        <v>651</v>
      </c>
      <c r="AL118" s="144" t="s">
        <v>652</v>
      </c>
      <c r="AM118" s="119">
        <v>0</v>
      </c>
      <c r="AN118" s="119">
        <v>0</v>
      </c>
      <c r="AO118" s="119">
        <v>0</v>
      </c>
      <c r="AP118" s="119">
        <v>28912.83</v>
      </c>
      <c r="AQ118" s="119">
        <v>0</v>
      </c>
      <c r="AR118" s="119">
        <v>0</v>
      </c>
      <c r="AS118" s="119">
        <v>0</v>
      </c>
      <c r="AT118" s="119">
        <v>0</v>
      </c>
      <c r="AU118" s="119">
        <v>0</v>
      </c>
      <c r="AV118" s="119">
        <v>28912.83</v>
      </c>
      <c r="AW118" s="119">
        <v>0</v>
      </c>
      <c r="AX118" s="119">
        <v>0</v>
      </c>
      <c r="AY118" s="119">
        <v>0</v>
      </c>
      <c r="AZ118" s="119">
        <v>0</v>
      </c>
      <c r="BA118" s="119">
        <v>0</v>
      </c>
      <c r="BB118" s="119">
        <v>28912.83</v>
      </c>
      <c r="BC118" s="119">
        <v>0</v>
      </c>
      <c r="BD118" s="119">
        <v>0</v>
      </c>
      <c r="BE118" s="119">
        <v>0</v>
      </c>
      <c r="BF118" s="119">
        <v>0</v>
      </c>
      <c r="BG118" s="119">
        <v>0</v>
      </c>
      <c r="BH118" s="119">
        <v>28912.83</v>
      </c>
      <c r="BI118" s="15">
        <f t="shared" si="3"/>
        <v>57825.66</v>
      </c>
      <c r="BJ118" s="15">
        <f t="shared" si="4"/>
        <v>57825.66</v>
      </c>
      <c r="BK118" s="15">
        <f t="shared" si="5"/>
        <v>115651.32</v>
      </c>
    </row>
    <row r="119" spans="1:63" x14ac:dyDescent="0.35">
      <c r="A119" s="143" t="s">
        <v>1581</v>
      </c>
      <c r="B119" s="64" t="s">
        <v>748</v>
      </c>
      <c r="C119" s="65">
        <v>1</v>
      </c>
      <c r="D119" s="66" t="s">
        <v>23</v>
      </c>
      <c r="E119" s="64" t="s">
        <v>458</v>
      </c>
      <c r="F119" s="64" t="s">
        <v>635</v>
      </c>
      <c r="G119" s="64" t="s">
        <v>655</v>
      </c>
      <c r="H119" s="64" t="s">
        <v>656</v>
      </c>
      <c r="I119" s="64" t="s">
        <v>657</v>
      </c>
      <c r="J119" s="64" t="s">
        <v>658</v>
      </c>
      <c r="K119" s="64" t="s">
        <v>471</v>
      </c>
      <c r="L119" s="64" t="s">
        <v>637</v>
      </c>
      <c r="M119" s="64" t="s">
        <v>650</v>
      </c>
      <c r="N119" s="67">
        <v>1</v>
      </c>
      <c r="O119" s="67">
        <v>1</v>
      </c>
      <c r="P119" s="67">
        <v>1</v>
      </c>
      <c r="Q119" s="67">
        <v>1</v>
      </c>
      <c r="R119" s="67">
        <v>1</v>
      </c>
      <c r="S119" s="67">
        <v>1</v>
      </c>
      <c r="T119" s="67">
        <v>0</v>
      </c>
      <c r="U119" s="67">
        <v>0</v>
      </c>
      <c r="V119" s="67">
        <v>0</v>
      </c>
      <c r="W119" s="63">
        <v>493040.22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0</v>
      </c>
      <c r="AD119" s="63">
        <v>493040.22</v>
      </c>
      <c r="AE119" s="148">
        <v>43860</v>
      </c>
      <c r="AF119" s="148">
        <v>45687</v>
      </c>
      <c r="AG119" s="149">
        <v>493040.22</v>
      </c>
      <c r="AH119" s="98">
        <v>0.91666666666666663</v>
      </c>
      <c r="AI119" s="98">
        <v>5</v>
      </c>
      <c r="AJ119" s="150">
        <v>7.85E-2</v>
      </c>
      <c r="AK119" s="144" t="s">
        <v>651</v>
      </c>
      <c r="AL119" s="144" t="s">
        <v>652</v>
      </c>
      <c r="AM119" s="119">
        <v>0</v>
      </c>
      <c r="AN119" s="119">
        <v>0</v>
      </c>
      <c r="AO119" s="119">
        <v>0</v>
      </c>
      <c r="AP119" s="119">
        <v>0</v>
      </c>
      <c r="AQ119" s="119">
        <v>19351.830000000002</v>
      </c>
      <c r="AR119" s="119">
        <v>0</v>
      </c>
      <c r="AS119" s="119">
        <v>0</v>
      </c>
      <c r="AT119" s="119">
        <v>0</v>
      </c>
      <c r="AU119" s="119">
        <v>0</v>
      </c>
      <c r="AV119" s="119">
        <v>0</v>
      </c>
      <c r="AW119" s="119">
        <v>19351.830000000002</v>
      </c>
      <c r="AX119" s="119">
        <v>0</v>
      </c>
      <c r="AY119" s="119">
        <v>0</v>
      </c>
      <c r="AZ119" s="119">
        <v>0</v>
      </c>
      <c r="BA119" s="119">
        <v>0</v>
      </c>
      <c r="BB119" s="119">
        <v>0</v>
      </c>
      <c r="BC119" s="119">
        <v>0</v>
      </c>
      <c r="BD119" s="119">
        <v>0</v>
      </c>
      <c r="BE119" s="119">
        <v>0</v>
      </c>
      <c r="BF119" s="119">
        <v>0</v>
      </c>
      <c r="BG119" s="119">
        <v>0</v>
      </c>
      <c r="BH119" s="119">
        <v>0</v>
      </c>
      <c r="BI119" s="15">
        <f t="shared" si="3"/>
        <v>19351.830000000002</v>
      </c>
      <c r="BJ119" s="15">
        <f t="shared" si="4"/>
        <v>19351.830000000002</v>
      </c>
      <c r="BK119" s="15">
        <f t="shared" si="5"/>
        <v>38703.660000000003</v>
      </c>
    </row>
    <row r="120" spans="1:63" x14ac:dyDescent="0.35">
      <c r="A120" s="143" t="s">
        <v>1582</v>
      </c>
      <c r="B120" s="64" t="s">
        <v>749</v>
      </c>
      <c r="C120" s="65">
        <v>1</v>
      </c>
      <c r="D120" s="66" t="s">
        <v>23</v>
      </c>
      <c r="E120" s="64" t="s">
        <v>458</v>
      </c>
      <c r="F120" s="64" t="s">
        <v>635</v>
      </c>
      <c r="G120" s="64" t="s">
        <v>655</v>
      </c>
      <c r="H120" s="64" t="s">
        <v>656</v>
      </c>
      <c r="I120" s="64" t="s">
        <v>657</v>
      </c>
      <c r="J120" s="64" t="s">
        <v>658</v>
      </c>
      <c r="K120" s="64" t="s">
        <v>471</v>
      </c>
      <c r="L120" s="64" t="s">
        <v>637</v>
      </c>
      <c r="M120" s="64" t="s">
        <v>650</v>
      </c>
      <c r="N120" s="67">
        <v>1</v>
      </c>
      <c r="O120" s="67">
        <v>1</v>
      </c>
      <c r="P120" s="67">
        <v>1</v>
      </c>
      <c r="Q120" s="67">
        <v>1</v>
      </c>
      <c r="R120" s="67">
        <v>1</v>
      </c>
      <c r="S120" s="67">
        <v>1</v>
      </c>
      <c r="T120" s="67">
        <v>0</v>
      </c>
      <c r="U120" s="67">
        <v>0</v>
      </c>
      <c r="V120" s="67">
        <v>0</v>
      </c>
      <c r="W120" s="63">
        <v>493040.22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3">
        <v>0</v>
      </c>
      <c r="AD120" s="63">
        <v>493040.22</v>
      </c>
      <c r="AE120" s="148">
        <v>43826</v>
      </c>
      <c r="AF120" s="148">
        <v>46383</v>
      </c>
      <c r="AG120" s="149">
        <v>493040.22</v>
      </c>
      <c r="AH120" s="98">
        <v>2.8250000000000002</v>
      </c>
      <c r="AI120" s="98">
        <v>7</v>
      </c>
      <c r="AJ120" s="150">
        <v>8.5000000000000006E-2</v>
      </c>
      <c r="AK120" s="144" t="s">
        <v>651</v>
      </c>
      <c r="AL120" s="144" t="s">
        <v>652</v>
      </c>
      <c r="AM120" s="119">
        <v>0</v>
      </c>
      <c r="AN120" s="119">
        <v>0</v>
      </c>
      <c r="AO120" s="119">
        <v>0</v>
      </c>
      <c r="AP120" s="119">
        <v>20954.21</v>
      </c>
      <c r="AQ120" s="119">
        <v>0</v>
      </c>
      <c r="AR120" s="119">
        <v>0</v>
      </c>
      <c r="AS120" s="119">
        <v>0</v>
      </c>
      <c r="AT120" s="119">
        <v>0</v>
      </c>
      <c r="AU120" s="119">
        <v>0</v>
      </c>
      <c r="AV120" s="119">
        <v>20954.21</v>
      </c>
      <c r="AW120" s="119">
        <v>0</v>
      </c>
      <c r="AX120" s="119">
        <v>0</v>
      </c>
      <c r="AY120" s="119">
        <v>0</v>
      </c>
      <c r="AZ120" s="119">
        <v>0</v>
      </c>
      <c r="BA120" s="119">
        <v>0</v>
      </c>
      <c r="BB120" s="119">
        <v>20954.21</v>
      </c>
      <c r="BC120" s="119">
        <v>0</v>
      </c>
      <c r="BD120" s="119">
        <v>0</v>
      </c>
      <c r="BE120" s="119">
        <v>0</v>
      </c>
      <c r="BF120" s="119">
        <v>0</v>
      </c>
      <c r="BG120" s="119">
        <v>0</v>
      </c>
      <c r="BH120" s="119">
        <v>20954.21</v>
      </c>
      <c r="BI120" s="15">
        <f t="shared" si="3"/>
        <v>41908.42</v>
      </c>
      <c r="BJ120" s="15">
        <f t="shared" si="4"/>
        <v>41908.42</v>
      </c>
      <c r="BK120" s="15">
        <f t="shared" si="5"/>
        <v>83816.84</v>
      </c>
    </row>
    <row r="121" spans="1:63" x14ac:dyDescent="0.35">
      <c r="A121" s="143" t="s">
        <v>1583</v>
      </c>
      <c r="B121" s="64" t="s">
        <v>750</v>
      </c>
      <c r="C121" s="65">
        <v>1</v>
      </c>
      <c r="D121" s="66" t="s">
        <v>23</v>
      </c>
      <c r="E121" s="64" t="s">
        <v>458</v>
      </c>
      <c r="F121" s="64" t="s">
        <v>635</v>
      </c>
      <c r="G121" s="64" t="s">
        <v>655</v>
      </c>
      <c r="H121" s="64" t="s">
        <v>656</v>
      </c>
      <c r="I121" s="64" t="s">
        <v>657</v>
      </c>
      <c r="J121" s="64" t="s">
        <v>658</v>
      </c>
      <c r="K121" s="64" t="s">
        <v>471</v>
      </c>
      <c r="L121" s="64" t="s">
        <v>637</v>
      </c>
      <c r="M121" s="64" t="s">
        <v>650</v>
      </c>
      <c r="N121" s="67">
        <v>1</v>
      </c>
      <c r="O121" s="67">
        <v>1</v>
      </c>
      <c r="P121" s="67">
        <v>1</v>
      </c>
      <c r="Q121" s="67">
        <v>1</v>
      </c>
      <c r="R121" s="67">
        <v>1</v>
      </c>
      <c r="S121" s="67">
        <v>1</v>
      </c>
      <c r="T121" s="67">
        <v>0</v>
      </c>
      <c r="U121" s="67">
        <v>0</v>
      </c>
      <c r="V121" s="67">
        <v>0</v>
      </c>
      <c r="W121" s="63">
        <v>331341.55</v>
      </c>
      <c r="X121" s="63">
        <v>0</v>
      </c>
      <c r="Y121" s="63">
        <v>0</v>
      </c>
      <c r="Z121" s="63">
        <v>0</v>
      </c>
      <c r="AA121" s="63">
        <v>0</v>
      </c>
      <c r="AB121" s="63">
        <v>0</v>
      </c>
      <c r="AC121" s="63">
        <v>0</v>
      </c>
      <c r="AD121" s="63">
        <v>331341.55</v>
      </c>
      <c r="AE121" s="148">
        <v>43860</v>
      </c>
      <c r="AF121" s="148">
        <v>45687</v>
      </c>
      <c r="AG121" s="149">
        <v>331341.55</v>
      </c>
      <c r="AH121" s="98">
        <v>0.91666666666666663</v>
      </c>
      <c r="AI121" s="98">
        <v>5</v>
      </c>
      <c r="AJ121" s="150">
        <v>7.85E-2</v>
      </c>
      <c r="AK121" s="144" t="s">
        <v>651</v>
      </c>
      <c r="AL121" s="144" t="s">
        <v>652</v>
      </c>
      <c r="AM121" s="119">
        <v>0</v>
      </c>
      <c r="AN121" s="119">
        <v>0</v>
      </c>
      <c r="AO121" s="119">
        <v>0</v>
      </c>
      <c r="AP121" s="119">
        <v>0</v>
      </c>
      <c r="AQ121" s="119">
        <v>13005.16</v>
      </c>
      <c r="AR121" s="119">
        <v>0</v>
      </c>
      <c r="AS121" s="119">
        <v>0</v>
      </c>
      <c r="AT121" s="119">
        <v>0</v>
      </c>
      <c r="AU121" s="119">
        <v>0</v>
      </c>
      <c r="AV121" s="119">
        <v>0</v>
      </c>
      <c r="AW121" s="119">
        <v>13005.16</v>
      </c>
      <c r="AX121" s="119">
        <v>0</v>
      </c>
      <c r="AY121" s="119">
        <v>0</v>
      </c>
      <c r="AZ121" s="119">
        <v>0</v>
      </c>
      <c r="BA121" s="119">
        <v>0</v>
      </c>
      <c r="BB121" s="119">
        <v>0</v>
      </c>
      <c r="BC121" s="119">
        <v>0</v>
      </c>
      <c r="BD121" s="119">
        <v>0</v>
      </c>
      <c r="BE121" s="119">
        <v>0</v>
      </c>
      <c r="BF121" s="119">
        <v>0</v>
      </c>
      <c r="BG121" s="119">
        <v>0</v>
      </c>
      <c r="BH121" s="119">
        <v>0</v>
      </c>
      <c r="BI121" s="15">
        <f t="shared" si="3"/>
        <v>13005.16</v>
      </c>
      <c r="BJ121" s="15">
        <f t="shared" si="4"/>
        <v>13005.16</v>
      </c>
      <c r="BK121" s="15">
        <f t="shared" si="5"/>
        <v>26010.32</v>
      </c>
    </row>
    <row r="122" spans="1:63" x14ac:dyDescent="0.35">
      <c r="A122" s="143" t="s">
        <v>1584</v>
      </c>
      <c r="B122" s="64" t="s">
        <v>751</v>
      </c>
      <c r="C122" s="65">
        <v>1</v>
      </c>
      <c r="D122" s="66" t="s">
        <v>23</v>
      </c>
      <c r="E122" s="64" t="s">
        <v>458</v>
      </c>
      <c r="F122" s="64" t="s">
        <v>635</v>
      </c>
      <c r="G122" s="64" t="s">
        <v>655</v>
      </c>
      <c r="H122" s="64" t="s">
        <v>656</v>
      </c>
      <c r="I122" s="64" t="s">
        <v>657</v>
      </c>
      <c r="J122" s="64" t="s">
        <v>658</v>
      </c>
      <c r="K122" s="64" t="s">
        <v>471</v>
      </c>
      <c r="L122" s="64" t="s">
        <v>637</v>
      </c>
      <c r="M122" s="64" t="s">
        <v>650</v>
      </c>
      <c r="N122" s="67">
        <v>1</v>
      </c>
      <c r="O122" s="67">
        <v>1</v>
      </c>
      <c r="P122" s="67">
        <v>1</v>
      </c>
      <c r="Q122" s="67">
        <v>1</v>
      </c>
      <c r="R122" s="67">
        <v>1</v>
      </c>
      <c r="S122" s="67">
        <v>1</v>
      </c>
      <c r="T122" s="67">
        <v>0</v>
      </c>
      <c r="U122" s="67">
        <v>0</v>
      </c>
      <c r="V122" s="67">
        <v>0</v>
      </c>
      <c r="W122" s="63">
        <v>6385827.29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3">
        <v>0</v>
      </c>
      <c r="AD122" s="63">
        <v>6385827.29</v>
      </c>
      <c r="AE122" s="148">
        <v>43860</v>
      </c>
      <c r="AF122" s="148">
        <v>45687</v>
      </c>
      <c r="AG122" s="149">
        <v>6385827.2856901046</v>
      </c>
      <c r="AH122" s="98">
        <v>0.91666666666666663</v>
      </c>
      <c r="AI122" s="98">
        <v>5</v>
      </c>
      <c r="AJ122" s="150">
        <v>7.85E-2</v>
      </c>
      <c r="AK122" s="144" t="s">
        <v>651</v>
      </c>
      <c r="AL122" s="144" t="s">
        <v>652</v>
      </c>
      <c r="AM122" s="119">
        <v>0</v>
      </c>
      <c r="AN122" s="119">
        <v>0</v>
      </c>
      <c r="AO122" s="119">
        <v>0</v>
      </c>
      <c r="AP122" s="119">
        <v>0</v>
      </c>
      <c r="AQ122" s="119">
        <v>250643.72</v>
      </c>
      <c r="AR122" s="119">
        <v>0</v>
      </c>
      <c r="AS122" s="119">
        <v>0</v>
      </c>
      <c r="AT122" s="119">
        <v>0</v>
      </c>
      <c r="AU122" s="119">
        <v>0</v>
      </c>
      <c r="AV122" s="119">
        <v>0</v>
      </c>
      <c r="AW122" s="119">
        <v>250643.72</v>
      </c>
      <c r="AX122" s="119">
        <v>0</v>
      </c>
      <c r="AY122" s="119">
        <v>0</v>
      </c>
      <c r="AZ122" s="119">
        <v>0</v>
      </c>
      <c r="BA122" s="119">
        <v>0</v>
      </c>
      <c r="BB122" s="119">
        <v>0</v>
      </c>
      <c r="BC122" s="119">
        <v>0</v>
      </c>
      <c r="BD122" s="119">
        <v>0</v>
      </c>
      <c r="BE122" s="119">
        <v>0</v>
      </c>
      <c r="BF122" s="119">
        <v>0</v>
      </c>
      <c r="BG122" s="119">
        <v>0</v>
      </c>
      <c r="BH122" s="119">
        <v>0</v>
      </c>
      <c r="BI122" s="15">
        <f t="shared" si="3"/>
        <v>250643.72</v>
      </c>
      <c r="BJ122" s="15">
        <f t="shared" si="4"/>
        <v>250643.72</v>
      </c>
      <c r="BK122" s="15">
        <f t="shared" si="5"/>
        <v>501287.44</v>
      </c>
    </row>
    <row r="123" spans="1:63" x14ac:dyDescent="0.35">
      <c r="A123" s="143" t="s">
        <v>1585</v>
      </c>
      <c r="B123" s="64" t="s">
        <v>752</v>
      </c>
      <c r="C123" s="65">
        <v>1</v>
      </c>
      <c r="D123" s="66" t="s">
        <v>23</v>
      </c>
      <c r="E123" s="64" t="s">
        <v>458</v>
      </c>
      <c r="F123" s="64" t="s">
        <v>635</v>
      </c>
      <c r="G123" s="64" t="s">
        <v>655</v>
      </c>
      <c r="H123" s="64" t="s">
        <v>656</v>
      </c>
      <c r="I123" s="64" t="s">
        <v>657</v>
      </c>
      <c r="J123" s="64" t="s">
        <v>658</v>
      </c>
      <c r="K123" s="64" t="s">
        <v>471</v>
      </c>
      <c r="L123" s="64" t="s">
        <v>637</v>
      </c>
      <c r="M123" s="64" t="s">
        <v>650</v>
      </c>
      <c r="N123" s="67">
        <v>1</v>
      </c>
      <c r="O123" s="67">
        <v>1</v>
      </c>
      <c r="P123" s="67">
        <v>1</v>
      </c>
      <c r="Q123" s="67">
        <v>1</v>
      </c>
      <c r="R123" s="67">
        <v>1</v>
      </c>
      <c r="S123" s="67">
        <v>1</v>
      </c>
      <c r="T123" s="67">
        <v>0</v>
      </c>
      <c r="U123" s="67">
        <v>0</v>
      </c>
      <c r="V123" s="67">
        <v>0</v>
      </c>
      <c r="W123" s="63">
        <v>6587165.75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3">
        <v>0</v>
      </c>
      <c r="AD123" s="63">
        <v>6587165.75</v>
      </c>
      <c r="AE123" s="148">
        <v>43826</v>
      </c>
      <c r="AF123" s="148">
        <v>46383</v>
      </c>
      <c r="AG123" s="149">
        <v>6587165.7480864301</v>
      </c>
      <c r="AH123" s="98">
        <v>2.8250000000000002</v>
      </c>
      <c r="AI123" s="98">
        <v>7</v>
      </c>
      <c r="AJ123" s="150">
        <v>8.5000000000000006E-2</v>
      </c>
      <c r="AK123" s="144" t="s">
        <v>651</v>
      </c>
      <c r="AL123" s="144" t="s">
        <v>652</v>
      </c>
      <c r="AM123" s="119">
        <v>0</v>
      </c>
      <c r="AN123" s="119">
        <v>0</v>
      </c>
      <c r="AO123" s="119">
        <v>0</v>
      </c>
      <c r="AP123" s="119">
        <v>279954.53999999998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279954.53999999998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279954.53999999998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279954.53999999998</v>
      </c>
      <c r="BI123" s="15">
        <f t="shared" si="3"/>
        <v>559909.07999999996</v>
      </c>
      <c r="BJ123" s="15">
        <f t="shared" si="4"/>
        <v>559909.07999999996</v>
      </c>
      <c r="BK123" s="15">
        <f t="shared" si="5"/>
        <v>1119818.1599999999</v>
      </c>
    </row>
    <row r="124" spans="1:63" x14ac:dyDescent="0.35">
      <c r="A124" s="143" t="s">
        <v>1586</v>
      </c>
      <c r="B124" s="64" t="s">
        <v>753</v>
      </c>
      <c r="C124" s="65">
        <v>1</v>
      </c>
      <c r="D124" s="66" t="s">
        <v>23</v>
      </c>
      <c r="E124" s="64" t="s">
        <v>458</v>
      </c>
      <c r="F124" s="64" t="s">
        <v>635</v>
      </c>
      <c r="G124" s="64" t="s">
        <v>655</v>
      </c>
      <c r="H124" s="64" t="s">
        <v>656</v>
      </c>
      <c r="I124" s="64" t="s">
        <v>657</v>
      </c>
      <c r="J124" s="64" t="s">
        <v>658</v>
      </c>
      <c r="K124" s="64" t="s">
        <v>471</v>
      </c>
      <c r="L124" s="64" t="s">
        <v>637</v>
      </c>
      <c r="M124" s="64" t="s">
        <v>650</v>
      </c>
      <c r="N124" s="67">
        <v>1</v>
      </c>
      <c r="O124" s="67">
        <v>1</v>
      </c>
      <c r="P124" s="67">
        <v>1</v>
      </c>
      <c r="Q124" s="67">
        <v>1</v>
      </c>
      <c r="R124" s="67">
        <v>1</v>
      </c>
      <c r="S124" s="67">
        <v>1</v>
      </c>
      <c r="T124" s="67">
        <v>0</v>
      </c>
      <c r="U124" s="67">
        <v>0</v>
      </c>
      <c r="V124" s="67">
        <v>0</v>
      </c>
      <c r="W124" s="63">
        <v>1574092.65</v>
      </c>
      <c r="X124" s="63">
        <v>0</v>
      </c>
      <c r="Y124" s="63">
        <v>0</v>
      </c>
      <c r="Z124" s="63">
        <v>56112.47</v>
      </c>
      <c r="AA124" s="63">
        <v>0</v>
      </c>
      <c r="AB124" s="63">
        <v>0</v>
      </c>
      <c r="AC124" s="63">
        <v>0</v>
      </c>
      <c r="AD124" s="63">
        <v>1574092.65</v>
      </c>
      <c r="AE124" s="148">
        <v>44050</v>
      </c>
      <c r="AF124" s="148">
        <v>45876</v>
      </c>
      <c r="AG124" s="149">
        <v>1574092.65</v>
      </c>
      <c r="AH124" s="98">
        <v>1.4361111111111111</v>
      </c>
      <c r="AI124" s="98">
        <v>5</v>
      </c>
      <c r="AJ124" s="150">
        <v>7.1294999999999997E-2</v>
      </c>
      <c r="AK124" s="144" t="s">
        <v>651</v>
      </c>
      <c r="AL124" s="144" t="s">
        <v>652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56112.47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56112.47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56112.47</v>
      </c>
      <c r="BE124" s="119">
        <v>0</v>
      </c>
      <c r="BF124" s="119">
        <v>0</v>
      </c>
      <c r="BG124" s="119">
        <v>0</v>
      </c>
      <c r="BH124" s="119">
        <v>0</v>
      </c>
      <c r="BI124" s="15">
        <f t="shared" si="3"/>
        <v>56112.47</v>
      </c>
      <c r="BJ124" s="15">
        <f t="shared" si="4"/>
        <v>112224.94</v>
      </c>
      <c r="BK124" s="15">
        <f t="shared" si="5"/>
        <v>168337.41</v>
      </c>
    </row>
    <row r="125" spans="1:63" x14ac:dyDescent="0.35">
      <c r="A125" s="143" t="s">
        <v>1587</v>
      </c>
      <c r="B125" s="64" t="s">
        <v>754</v>
      </c>
      <c r="C125" s="65">
        <v>1</v>
      </c>
      <c r="D125" s="66" t="s">
        <v>23</v>
      </c>
      <c r="E125" s="64" t="s">
        <v>458</v>
      </c>
      <c r="F125" s="64" t="s">
        <v>635</v>
      </c>
      <c r="G125" s="64" t="s">
        <v>655</v>
      </c>
      <c r="H125" s="64" t="s">
        <v>656</v>
      </c>
      <c r="I125" s="64" t="s">
        <v>657</v>
      </c>
      <c r="J125" s="64" t="s">
        <v>658</v>
      </c>
      <c r="K125" s="64" t="s">
        <v>471</v>
      </c>
      <c r="L125" s="64" t="s">
        <v>637</v>
      </c>
      <c r="M125" s="64" t="s">
        <v>650</v>
      </c>
      <c r="N125" s="67">
        <v>1</v>
      </c>
      <c r="O125" s="67">
        <v>1</v>
      </c>
      <c r="P125" s="67">
        <v>1</v>
      </c>
      <c r="Q125" s="67">
        <v>1</v>
      </c>
      <c r="R125" s="67">
        <v>1</v>
      </c>
      <c r="S125" s="67">
        <v>1</v>
      </c>
      <c r="T125" s="67">
        <v>0</v>
      </c>
      <c r="U125" s="67">
        <v>0</v>
      </c>
      <c r="V125" s="67">
        <v>0</v>
      </c>
      <c r="W125" s="63">
        <v>1574092.65</v>
      </c>
      <c r="X125" s="63">
        <v>0</v>
      </c>
      <c r="Y125" s="63">
        <v>0</v>
      </c>
      <c r="Z125" s="63">
        <v>59407.83</v>
      </c>
      <c r="AA125" s="63">
        <v>0</v>
      </c>
      <c r="AB125" s="63">
        <v>0</v>
      </c>
      <c r="AC125" s="63">
        <v>0</v>
      </c>
      <c r="AD125" s="63">
        <v>1574092.65</v>
      </c>
      <c r="AE125" s="148">
        <v>44050</v>
      </c>
      <c r="AF125" s="148">
        <v>46606</v>
      </c>
      <c r="AG125" s="149">
        <v>1574092.65</v>
      </c>
      <c r="AH125" s="98">
        <v>3.4361111111111109</v>
      </c>
      <c r="AI125" s="98">
        <v>7</v>
      </c>
      <c r="AJ125" s="150">
        <v>7.5481999999999994E-2</v>
      </c>
      <c r="AK125" s="144" t="s">
        <v>651</v>
      </c>
      <c r="AL125" s="144" t="s">
        <v>652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59407.83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59407.83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59407.83</v>
      </c>
      <c r="BE125" s="119">
        <v>0</v>
      </c>
      <c r="BF125" s="119">
        <v>0</v>
      </c>
      <c r="BG125" s="119">
        <v>0</v>
      </c>
      <c r="BH125" s="119">
        <v>0</v>
      </c>
      <c r="BI125" s="15">
        <f t="shared" si="3"/>
        <v>59407.83</v>
      </c>
      <c r="BJ125" s="15">
        <f t="shared" si="4"/>
        <v>118815.66</v>
      </c>
      <c r="BK125" s="15">
        <f t="shared" si="5"/>
        <v>178223.49</v>
      </c>
    </row>
    <row r="126" spans="1:63" x14ac:dyDescent="0.35">
      <c r="A126" s="143" t="s">
        <v>1588</v>
      </c>
      <c r="B126" s="64" t="s">
        <v>755</v>
      </c>
      <c r="C126" s="65">
        <v>1</v>
      </c>
      <c r="D126" s="66" t="s">
        <v>23</v>
      </c>
      <c r="E126" s="64" t="s">
        <v>458</v>
      </c>
      <c r="F126" s="64" t="s">
        <v>635</v>
      </c>
      <c r="G126" s="64" t="s">
        <v>655</v>
      </c>
      <c r="H126" s="64" t="s">
        <v>656</v>
      </c>
      <c r="I126" s="64" t="s">
        <v>657</v>
      </c>
      <c r="J126" s="64" t="s">
        <v>658</v>
      </c>
      <c r="K126" s="64" t="s">
        <v>471</v>
      </c>
      <c r="L126" s="64" t="s">
        <v>637</v>
      </c>
      <c r="M126" s="64" t="s">
        <v>650</v>
      </c>
      <c r="N126" s="67">
        <v>1</v>
      </c>
      <c r="O126" s="67">
        <v>1</v>
      </c>
      <c r="P126" s="67">
        <v>1</v>
      </c>
      <c r="Q126" s="67">
        <v>1</v>
      </c>
      <c r="R126" s="67">
        <v>1</v>
      </c>
      <c r="S126" s="67">
        <v>1</v>
      </c>
      <c r="T126" s="67">
        <v>0</v>
      </c>
      <c r="U126" s="67">
        <v>0</v>
      </c>
      <c r="V126" s="67">
        <v>0</v>
      </c>
      <c r="W126" s="63">
        <v>502091.44</v>
      </c>
      <c r="X126" s="63">
        <v>0</v>
      </c>
      <c r="Y126" s="63">
        <v>0</v>
      </c>
      <c r="Z126" s="63">
        <v>17898.3</v>
      </c>
      <c r="AA126" s="63">
        <v>0</v>
      </c>
      <c r="AB126" s="63">
        <v>0</v>
      </c>
      <c r="AC126" s="63">
        <v>0</v>
      </c>
      <c r="AD126" s="63">
        <v>502091.44</v>
      </c>
      <c r="AE126" s="148">
        <v>44050</v>
      </c>
      <c r="AF126" s="148">
        <v>45876</v>
      </c>
      <c r="AG126" s="149">
        <v>502091.44</v>
      </c>
      <c r="AH126" s="98">
        <v>1.4361111111111111</v>
      </c>
      <c r="AI126" s="98">
        <v>5</v>
      </c>
      <c r="AJ126" s="150">
        <v>7.1294999999999997E-2</v>
      </c>
      <c r="AK126" s="144" t="s">
        <v>651</v>
      </c>
      <c r="AL126" s="144" t="s">
        <v>652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17898.3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17898.3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17898.3</v>
      </c>
      <c r="BE126" s="119">
        <v>0</v>
      </c>
      <c r="BF126" s="119">
        <v>0</v>
      </c>
      <c r="BG126" s="119">
        <v>0</v>
      </c>
      <c r="BH126" s="119">
        <v>0</v>
      </c>
      <c r="BI126" s="15">
        <f t="shared" si="3"/>
        <v>17898.3</v>
      </c>
      <c r="BJ126" s="15">
        <f t="shared" si="4"/>
        <v>35796.6</v>
      </c>
      <c r="BK126" s="15">
        <f t="shared" si="5"/>
        <v>53694.899999999994</v>
      </c>
    </row>
    <row r="127" spans="1:63" x14ac:dyDescent="0.35">
      <c r="A127" s="143" t="s">
        <v>1589</v>
      </c>
      <c r="B127" s="64" t="s">
        <v>756</v>
      </c>
      <c r="C127" s="65">
        <v>1</v>
      </c>
      <c r="D127" s="66" t="s">
        <v>23</v>
      </c>
      <c r="E127" s="64" t="s">
        <v>458</v>
      </c>
      <c r="F127" s="64" t="s">
        <v>635</v>
      </c>
      <c r="G127" s="64" t="s">
        <v>655</v>
      </c>
      <c r="H127" s="64" t="s">
        <v>656</v>
      </c>
      <c r="I127" s="64" t="s">
        <v>657</v>
      </c>
      <c r="J127" s="64" t="s">
        <v>658</v>
      </c>
      <c r="K127" s="64" t="s">
        <v>471</v>
      </c>
      <c r="L127" s="64" t="s">
        <v>637</v>
      </c>
      <c r="M127" s="64" t="s">
        <v>650</v>
      </c>
      <c r="N127" s="67">
        <v>1</v>
      </c>
      <c r="O127" s="67">
        <v>1</v>
      </c>
      <c r="P127" s="67">
        <v>1</v>
      </c>
      <c r="Q127" s="67">
        <v>1</v>
      </c>
      <c r="R127" s="67">
        <v>1</v>
      </c>
      <c r="S127" s="67">
        <v>1</v>
      </c>
      <c r="T127" s="67">
        <v>0</v>
      </c>
      <c r="U127" s="67">
        <v>0</v>
      </c>
      <c r="V127" s="67">
        <v>0</v>
      </c>
      <c r="W127" s="63">
        <v>502063.34</v>
      </c>
      <c r="X127" s="63">
        <v>0</v>
      </c>
      <c r="Y127" s="63">
        <v>0</v>
      </c>
      <c r="Z127" s="63">
        <v>18948.37</v>
      </c>
      <c r="AA127" s="63">
        <v>0</v>
      </c>
      <c r="AB127" s="63">
        <v>0</v>
      </c>
      <c r="AC127" s="63">
        <v>0</v>
      </c>
      <c r="AD127" s="63">
        <v>502063.34</v>
      </c>
      <c r="AE127" s="148">
        <v>44050</v>
      </c>
      <c r="AF127" s="148">
        <v>46606</v>
      </c>
      <c r="AG127" s="149">
        <v>502063.34</v>
      </c>
      <c r="AH127" s="98">
        <v>3.4361111111111109</v>
      </c>
      <c r="AI127" s="98">
        <v>7</v>
      </c>
      <c r="AJ127" s="150">
        <v>7.5481999999999994E-2</v>
      </c>
      <c r="AK127" s="144" t="s">
        <v>651</v>
      </c>
      <c r="AL127" s="144" t="s">
        <v>652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18948.37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18948.37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18948.37</v>
      </c>
      <c r="BE127" s="119">
        <v>0</v>
      </c>
      <c r="BF127" s="119">
        <v>0</v>
      </c>
      <c r="BG127" s="119">
        <v>0</v>
      </c>
      <c r="BH127" s="119">
        <v>0</v>
      </c>
      <c r="BI127" s="15">
        <f t="shared" si="3"/>
        <v>18948.37</v>
      </c>
      <c r="BJ127" s="15">
        <f t="shared" si="4"/>
        <v>37896.74</v>
      </c>
      <c r="BK127" s="15">
        <f t="shared" si="5"/>
        <v>56845.11</v>
      </c>
    </row>
    <row r="128" spans="1:63" x14ac:dyDescent="0.35">
      <c r="A128" s="143" t="s">
        <v>1590</v>
      </c>
      <c r="B128" s="64" t="s">
        <v>757</v>
      </c>
      <c r="C128" s="65">
        <v>1</v>
      </c>
      <c r="D128" s="66" t="s">
        <v>23</v>
      </c>
      <c r="E128" s="64" t="s">
        <v>458</v>
      </c>
      <c r="F128" s="64" t="s">
        <v>635</v>
      </c>
      <c r="G128" s="64" t="s">
        <v>655</v>
      </c>
      <c r="H128" s="64" t="s">
        <v>656</v>
      </c>
      <c r="I128" s="64" t="s">
        <v>657</v>
      </c>
      <c r="J128" s="64" t="s">
        <v>658</v>
      </c>
      <c r="K128" s="64" t="s">
        <v>471</v>
      </c>
      <c r="L128" s="64" t="s">
        <v>637</v>
      </c>
      <c r="M128" s="64" t="s">
        <v>650</v>
      </c>
      <c r="N128" s="67">
        <v>1</v>
      </c>
      <c r="O128" s="67">
        <v>1</v>
      </c>
      <c r="P128" s="67">
        <v>1</v>
      </c>
      <c r="Q128" s="67">
        <v>1</v>
      </c>
      <c r="R128" s="67">
        <v>1</v>
      </c>
      <c r="S128" s="67">
        <v>1</v>
      </c>
      <c r="T128" s="67">
        <v>0</v>
      </c>
      <c r="U128" s="67">
        <v>0</v>
      </c>
      <c r="V128" s="67">
        <v>0</v>
      </c>
      <c r="W128" s="63">
        <v>566477.53</v>
      </c>
      <c r="X128" s="63">
        <v>0</v>
      </c>
      <c r="Y128" s="63">
        <v>0</v>
      </c>
      <c r="Z128" s="63">
        <v>20193.509999999998</v>
      </c>
      <c r="AA128" s="63">
        <v>0</v>
      </c>
      <c r="AB128" s="63">
        <v>0</v>
      </c>
      <c r="AC128" s="63">
        <v>0</v>
      </c>
      <c r="AD128" s="63">
        <v>566477.53</v>
      </c>
      <c r="AE128" s="148">
        <v>44050</v>
      </c>
      <c r="AF128" s="148">
        <v>45876</v>
      </c>
      <c r="AG128" s="149">
        <v>566477.53</v>
      </c>
      <c r="AH128" s="98">
        <v>1.4361111111111111</v>
      </c>
      <c r="AI128" s="98">
        <v>5</v>
      </c>
      <c r="AJ128" s="150">
        <v>7.1294999999999997E-2</v>
      </c>
      <c r="AK128" s="144" t="s">
        <v>651</v>
      </c>
      <c r="AL128" s="144" t="s">
        <v>652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20193.509999999998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20193.509999999998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20193.509999999998</v>
      </c>
      <c r="BE128" s="119">
        <v>0</v>
      </c>
      <c r="BF128" s="119">
        <v>0</v>
      </c>
      <c r="BG128" s="119">
        <v>0</v>
      </c>
      <c r="BH128" s="119">
        <v>0</v>
      </c>
      <c r="BI128" s="15">
        <f t="shared" si="3"/>
        <v>20193.509999999998</v>
      </c>
      <c r="BJ128" s="15">
        <f t="shared" si="4"/>
        <v>40387.019999999997</v>
      </c>
      <c r="BK128" s="15">
        <f t="shared" si="5"/>
        <v>60580.53</v>
      </c>
    </row>
    <row r="129" spans="1:63" x14ac:dyDescent="0.35">
      <c r="A129" s="143" t="s">
        <v>1591</v>
      </c>
      <c r="B129" s="64" t="s">
        <v>758</v>
      </c>
      <c r="C129" s="65">
        <v>1</v>
      </c>
      <c r="D129" s="66" t="s">
        <v>23</v>
      </c>
      <c r="E129" s="64" t="s">
        <v>458</v>
      </c>
      <c r="F129" s="64" t="s">
        <v>635</v>
      </c>
      <c r="G129" s="64" t="s">
        <v>655</v>
      </c>
      <c r="H129" s="64" t="s">
        <v>656</v>
      </c>
      <c r="I129" s="64" t="s">
        <v>657</v>
      </c>
      <c r="J129" s="64" t="s">
        <v>658</v>
      </c>
      <c r="K129" s="64" t="s">
        <v>471</v>
      </c>
      <c r="L129" s="64" t="s">
        <v>637</v>
      </c>
      <c r="M129" s="64" t="s">
        <v>650</v>
      </c>
      <c r="N129" s="67">
        <v>1</v>
      </c>
      <c r="O129" s="67">
        <v>1</v>
      </c>
      <c r="P129" s="67">
        <v>1</v>
      </c>
      <c r="Q129" s="67">
        <v>1</v>
      </c>
      <c r="R129" s="67">
        <v>1</v>
      </c>
      <c r="S129" s="67">
        <v>1</v>
      </c>
      <c r="T129" s="67">
        <v>0</v>
      </c>
      <c r="U129" s="67">
        <v>0</v>
      </c>
      <c r="V129" s="67">
        <v>0</v>
      </c>
      <c r="W129" s="63">
        <v>283200.63</v>
      </c>
      <c r="X129" s="63">
        <v>0</v>
      </c>
      <c r="Y129" s="63">
        <v>0</v>
      </c>
      <c r="Z129" s="63">
        <v>10688.27</v>
      </c>
      <c r="AA129" s="63">
        <v>0</v>
      </c>
      <c r="AB129" s="63">
        <v>0</v>
      </c>
      <c r="AC129" s="63">
        <v>0</v>
      </c>
      <c r="AD129" s="63">
        <v>283200.63</v>
      </c>
      <c r="AE129" s="148">
        <v>44050</v>
      </c>
      <c r="AF129" s="148">
        <v>46606</v>
      </c>
      <c r="AG129" s="149">
        <v>283200.63</v>
      </c>
      <c r="AH129" s="98">
        <v>3.4361111111111109</v>
      </c>
      <c r="AI129" s="98">
        <v>7</v>
      </c>
      <c r="AJ129" s="150">
        <v>7.5481999999999994E-2</v>
      </c>
      <c r="AK129" s="144" t="s">
        <v>651</v>
      </c>
      <c r="AL129" s="144" t="s">
        <v>652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10688.27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10688.27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10688.27</v>
      </c>
      <c r="BE129" s="119">
        <v>0</v>
      </c>
      <c r="BF129" s="119">
        <v>0</v>
      </c>
      <c r="BG129" s="119">
        <v>0</v>
      </c>
      <c r="BH129" s="119">
        <v>0</v>
      </c>
      <c r="BI129" s="15">
        <f t="shared" si="3"/>
        <v>10688.27</v>
      </c>
      <c r="BJ129" s="15">
        <f t="shared" si="4"/>
        <v>21376.54</v>
      </c>
      <c r="BK129" s="15">
        <f t="shared" si="5"/>
        <v>32064.81</v>
      </c>
    </row>
    <row r="130" spans="1:63" x14ac:dyDescent="0.35">
      <c r="A130" s="143" t="s">
        <v>1592</v>
      </c>
      <c r="B130" s="64" t="s">
        <v>759</v>
      </c>
      <c r="C130" s="65">
        <v>1</v>
      </c>
      <c r="D130" s="66" t="s">
        <v>23</v>
      </c>
      <c r="E130" s="64" t="s">
        <v>458</v>
      </c>
      <c r="F130" s="64" t="s">
        <v>635</v>
      </c>
      <c r="G130" s="64" t="s">
        <v>655</v>
      </c>
      <c r="H130" s="64" t="s">
        <v>656</v>
      </c>
      <c r="I130" s="64" t="s">
        <v>657</v>
      </c>
      <c r="J130" s="64" t="s">
        <v>658</v>
      </c>
      <c r="K130" s="64" t="s">
        <v>471</v>
      </c>
      <c r="L130" s="64" t="s">
        <v>637</v>
      </c>
      <c r="M130" s="64" t="s">
        <v>650</v>
      </c>
      <c r="N130" s="67">
        <v>1</v>
      </c>
      <c r="O130" s="67">
        <v>1</v>
      </c>
      <c r="P130" s="67">
        <v>1</v>
      </c>
      <c r="Q130" s="67">
        <v>1</v>
      </c>
      <c r="R130" s="67">
        <v>1</v>
      </c>
      <c r="S130" s="67">
        <v>1</v>
      </c>
      <c r="T130" s="67">
        <v>0</v>
      </c>
      <c r="U130" s="67">
        <v>0</v>
      </c>
      <c r="V130" s="67">
        <v>0</v>
      </c>
      <c r="W130" s="63">
        <v>1787478</v>
      </c>
      <c r="X130" s="63">
        <v>0</v>
      </c>
      <c r="Y130" s="63">
        <v>0</v>
      </c>
      <c r="Z130" s="63">
        <v>63719.12</v>
      </c>
      <c r="AA130" s="63">
        <v>0</v>
      </c>
      <c r="AB130" s="63">
        <v>0</v>
      </c>
      <c r="AC130" s="63">
        <v>0</v>
      </c>
      <c r="AD130" s="63">
        <v>1787478</v>
      </c>
      <c r="AE130" s="148">
        <v>44050</v>
      </c>
      <c r="AF130" s="148">
        <v>45876</v>
      </c>
      <c r="AG130" s="149">
        <v>1787478</v>
      </c>
      <c r="AH130" s="98">
        <v>1.4361111111111111</v>
      </c>
      <c r="AI130" s="98">
        <v>5</v>
      </c>
      <c r="AJ130" s="150">
        <v>7.1294999999999997E-2</v>
      </c>
      <c r="AK130" s="144" t="s">
        <v>651</v>
      </c>
      <c r="AL130" s="144" t="s">
        <v>652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63719.12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63719.12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63719.12</v>
      </c>
      <c r="BE130" s="119">
        <v>0</v>
      </c>
      <c r="BF130" s="119">
        <v>0</v>
      </c>
      <c r="BG130" s="119">
        <v>0</v>
      </c>
      <c r="BH130" s="119">
        <v>0</v>
      </c>
      <c r="BI130" s="15">
        <f t="shared" si="3"/>
        <v>63719.12</v>
      </c>
      <c r="BJ130" s="15">
        <f t="shared" si="4"/>
        <v>127438.24</v>
      </c>
      <c r="BK130" s="15">
        <f t="shared" si="5"/>
        <v>191157.36000000002</v>
      </c>
    </row>
    <row r="131" spans="1:63" x14ac:dyDescent="0.35">
      <c r="A131" s="143" t="s">
        <v>1593</v>
      </c>
      <c r="B131" s="64" t="s">
        <v>760</v>
      </c>
      <c r="C131" s="65">
        <v>1</v>
      </c>
      <c r="D131" s="66" t="s">
        <v>23</v>
      </c>
      <c r="E131" s="64" t="s">
        <v>458</v>
      </c>
      <c r="F131" s="64" t="s">
        <v>635</v>
      </c>
      <c r="G131" s="64" t="s">
        <v>655</v>
      </c>
      <c r="H131" s="64" t="s">
        <v>656</v>
      </c>
      <c r="I131" s="64" t="s">
        <v>657</v>
      </c>
      <c r="J131" s="64" t="s">
        <v>658</v>
      </c>
      <c r="K131" s="64" t="s">
        <v>471</v>
      </c>
      <c r="L131" s="64" t="s">
        <v>637</v>
      </c>
      <c r="M131" s="64" t="s">
        <v>650</v>
      </c>
      <c r="N131" s="67">
        <v>1</v>
      </c>
      <c r="O131" s="67">
        <v>1</v>
      </c>
      <c r="P131" s="67">
        <v>1</v>
      </c>
      <c r="Q131" s="67">
        <v>1</v>
      </c>
      <c r="R131" s="67">
        <v>1</v>
      </c>
      <c r="S131" s="67">
        <v>1</v>
      </c>
      <c r="T131" s="67">
        <v>0</v>
      </c>
      <c r="U131" s="67">
        <v>0</v>
      </c>
      <c r="V131" s="67">
        <v>0</v>
      </c>
      <c r="W131" s="63">
        <v>3689366.44</v>
      </c>
      <c r="X131" s="63">
        <v>0</v>
      </c>
      <c r="Y131" s="63">
        <v>0</v>
      </c>
      <c r="Z131" s="63">
        <v>131516.69</v>
      </c>
      <c r="AA131" s="63">
        <v>0</v>
      </c>
      <c r="AB131" s="63">
        <v>0</v>
      </c>
      <c r="AC131" s="63">
        <v>0</v>
      </c>
      <c r="AD131" s="63">
        <v>3689366.44</v>
      </c>
      <c r="AE131" s="148">
        <v>44050</v>
      </c>
      <c r="AF131" s="148">
        <v>45876</v>
      </c>
      <c r="AG131" s="149">
        <v>3689366.44</v>
      </c>
      <c r="AH131" s="98">
        <v>1.4361111111111111</v>
      </c>
      <c r="AI131" s="98">
        <v>5</v>
      </c>
      <c r="AJ131" s="150">
        <v>7.1294999999999997E-2</v>
      </c>
      <c r="AK131" s="144" t="s">
        <v>651</v>
      </c>
      <c r="AL131" s="144" t="s">
        <v>652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131516.69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131516.69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131516.69</v>
      </c>
      <c r="BE131" s="119">
        <v>0</v>
      </c>
      <c r="BF131" s="119">
        <v>0</v>
      </c>
      <c r="BG131" s="119">
        <v>0</v>
      </c>
      <c r="BH131" s="119">
        <v>0</v>
      </c>
      <c r="BI131" s="15">
        <f t="shared" ref="BI131:BI194" si="6">SUM(AM131:AV131)</f>
        <v>131516.69</v>
      </c>
      <c r="BJ131" s="15">
        <f t="shared" si="4"/>
        <v>263033.38</v>
      </c>
      <c r="BK131" s="15">
        <f t="shared" si="5"/>
        <v>394550.07</v>
      </c>
    </row>
    <row r="132" spans="1:63" x14ac:dyDescent="0.35">
      <c r="A132" s="143" t="s">
        <v>1594</v>
      </c>
      <c r="B132" s="64" t="s">
        <v>761</v>
      </c>
      <c r="C132" s="65">
        <v>1</v>
      </c>
      <c r="D132" s="66" t="s">
        <v>23</v>
      </c>
      <c r="E132" s="64" t="s">
        <v>458</v>
      </c>
      <c r="F132" s="64" t="s">
        <v>635</v>
      </c>
      <c r="G132" s="64" t="s">
        <v>655</v>
      </c>
      <c r="H132" s="64" t="s">
        <v>656</v>
      </c>
      <c r="I132" s="64" t="s">
        <v>657</v>
      </c>
      <c r="J132" s="64" t="s">
        <v>658</v>
      </c>
      <c r="K132" s="64" t="s">
        <v>471</v>
      </c>
      <c r="L132" s="64" t="s">
        <v>637</v>
      </c>
      <c r="M132" s="64" t="s">
        <v>650</v>
      </c>
      <c r="N132" s="67">
        <v>1</v>
      </c>
      <c r="O132" s="67">
        <v>1</v>
      </c>
      <c r="P132" s="67">
        <v>1</v>
      </c>
      <c r="Q132" s="67">
        <v>1</v>
      </c>
      <c r="R132" s="67">
        <v>1</v>
      </c>
      <c r="S132" s="67">
        <v>1</v>
      </c>
      <c r="T132" s="67">
        <v>0</v>
      </c>
      <c r="U132" s="67">
        <v>0</v>
      </c>
      <c r="V132" s="67">
        <v>0</v>
      </c>
      <c r="W132" s="63">
        <v>1842554.11</v>
      </c>
      <c r="X132" s="63">
        <v>0</v>
      </c>
      <c r="Y132" s="63">
        <v>0</v>
      </c>
      <c r="Z132" s="63">
        <v>69539.83</v>
      </c>
      <c r="AA132" s="63">
        <v>0</v>
      </c>
      <c r="AB132" s="63">
        <v>0</v>
      </c>
      <c r="AC132" s="63">
        <v>0</v>
      </c>
      <c r="AD132" s="63">
        <v>1842554.11</v>
      </c>
      <c r="AE132" s="148">
        <v>44050</v>
      </c>
      <c r="AF132" s="148">
        <v>46606</v>
      </c>
      <c r="AG132" s="149">
        <v>1842554.11</v>
      </c>
      <c r="AH132" s="98">
        <v>3.4361111111111109</v>
      </c>
      <c r="AI132" s="98">
        <v>7</v>
      </c>
      <c r="AJ132" s="150">
        <v>7.5481999999999994E-2</v>
      </c>
      <c r="AK132" s="144" t="s">
        <v>651</v>
      </c>
      <c r="AL132" s="144" t="s">
        <v>652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69539.83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69539.83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69539.83</v>
      </c>
      <c r="BE132" s="119">
        <v>0</v>
      </c>
      <c r="BF132" s="119">
        <v>0</v>
      </c>
      <c r="BG132" s="119">
        <v>0</v>
      </c>
      <c r="BH132" s="119">
        <v>0</v>
      </c>
      <c r="BI132" s="15">
        <f t="shared" si="6"/>
        <v>69539.83</v>
      </c>
      <c r="BJ132" s="15">
        <f t="shared" ref="BJ132:BJ195" si="7">SUM(AW132:BH132)</f>
        <v>139079.66</v>
      </c>
      <c r="BK132" s="15">
        <f t="shared" ref="BK132:BK195" si="8">BI132+BJ132</f>
        <v>208619.49</v>
      </c>
    </row>
    <row r="133" spans="1:63" x14ac:dyDescent="0.35">
      <c r="A133" s="143" t="s">
        <v>1595</v>
      </c>
      <c r="B133" s="64" t="s">
        <v>762</v>
      </c>
      <c r="C133" s="65">
        <v>1</v>
      </c>
      <c r="D133" s="66" t="s">
        <v>23</v>
      </c>
      <c r="E133" s="64" t="s">
        <v>458</v>
      </c>
      <c r="F133" s="64" t="s">
        <v>635</v>
      </c>
      <c r="G133" s="64" t="s">
        <v>655</v>
      </c>
      <c r="H133" s="64" t="s">
        <v>656</v>
      </c>
      <c r="I133" s="64" t="s">
        <v>657</v>
      </c>
      <c r="J133" s="64" t="s">
        <v>658</v>
      </c>
      <c r="K133" s="64" t="s">
        <v>471</v>
      </c>
      <c r="L133" s="64" t="s">
        <v>637</v>
      </c>
      <c r="M133" s="64" t="s">
        <v>650</v>
      </c>
      <c r="N133" s="67">
        <v>1</v>
      </c>
      <c r="O133" s="67">
        <v>1</v>
      </c>
      <c r="P133" s="67">
        <v>1</v>
      </c>
      <c r="Q133" s="67">
        <v>1</v>
      </c>
      <c r="R133" s="67">
        <v>1</v>
      </c>
      <c r="S133" s="67">
        <v>1</v>
      </c>
      <c r="T133" s="67">
        <v>0</v>
      </c>
      <c r="U133" s="67">
        <v>0</v>
      </c>
      <c r="V133" s="67">
        <v>0</v>
      </c>
      <c r="W133" s="63">
        <v>478945.45</v>
      </c>
      <c r="X133" s="63">
        <v>0</v>
      </c>
      <c r="Y133" s="63">
        <v>0</v>
      </c>
      <c r="Z133" s="63">
        <v>17073.21</v>
      </c>
      <c r="AA133" s="63">
        <v>0</v>
      </c>
      <c r="AB133" s="63">
        <v>0</v>
      </c>
      <c r="AC133" s="63">
        <v>0</v>
      </c>
      <c r="AD133" s="63">
        <v>478945.45</v>
      </c>
      <c r="AE133" s="148">
        <v>44050</v>
      </c>
      <c r="AF133" s="148">
        <v>45876</v>
      </c>
      <c r="AG133" s="149">
        <v>478945.45</v>
      </c>
      <c r="AH133" s="98">
        <v>1.4361111111111111</v>
      </c>
      <c r="AI133" s="98">
        <v>5</v>
      </c>
      <c r="AJ133" s="150">
        <v>7.1294999999999997E-2</v>
      </c>
      <c r="AK133" s="144" t="s">
        <v>651</v>
      </c>
      <c r="AL133" s="144" t="s">
        <v>652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17073.21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17073.21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17073.21</v>
      </c>
      <c r="BE133" s="119">
        <v>0</v>
      </c>
      <c r="BF133" s="119">
        <v>0</v>
      </c>
      <c r="BG133" s="119">
        <v>0</v>
      </c>
      <c r="BH133" s="119">
        <v>0</v>
      </c>
      <c r="BI133" s="15">
        <f t="shared" si="6"/>
        <v>17073.21</v>
      </c>
      <c r="BJ133" s="15">
        <f t="shared" si="7"/>
        <v>34146.42</v>
      </c>
      <c r="BK133" s="15">
        <f t="shared" si="8"/>
        <v>51219.63</v>
      </c>
    </row>
    <row r="134" spans="1:63" x14ac:dyDescent="0.35">
      <c r="A134" s="143" t="s">
        <v>1596</v>
      </c>
      <c r="B134" s="64" t="s">
        <v>763</v>
      </c>
      <c r="C134" s="65">
        <v>1</v>
      </c>
      <c r="D134" s="66" t="s">
        <v>23</v>
      </c>
      <c r="E134" s="64" t="s">
        <v>458</v>
      </c>
      <c r="F134" s="64" t="s">
        <v>635</v>
      </c>
      <c r="G134" s="64" t="s">
        <v>655</v>
      </c>
      <c r="H134" s="64" t="s">
        <v>656</v>
      </c>
      <c r="I134" s="64" t="s">
        <v>657</v>
      </c>
      <c r="J134" s="64" t="s">
        <v>658</v>
      </c>
      <c r="K134" s="64" t="s">
        <v>471</v>
      </c>
      <c r="L134" s="64" t="s">
        <v>637</v>
      </c>
      <c r="M134" s="64" t="s">
        <v>650</v>
      </c>
      <c r="N134" s="67">
        <v>1</v>
      </c>
      <c r="O134" s="67">
        <v>1</v>
      </c>
      <c r="P134" s="67">
        <v>1</v>
      </c>
      <c r="Q134" s="67">
        <v>1</v>
      </c>
      <c r="R134" s="67">
        <v>1</v>
      </c>
      <c r="S134" s="67">
        <v>1</v>
      </c>
      <c r="T134" s="67">
        <v>0</v>
      </c>
      <c r="U134" s="67">
        <v>0</v>
      </c>
      <c r="V134" s="67">
        <v>0</v>
      </c>
      <c r="W134" s="63">
        <v>239418.99</v>
      </c>
      <c r="X134" s="63">
        <v>0</v>
      </c>
      <c r="Y134" s="63">
        <v>0</v>
      </c>
      <c r="Z134" s="63">
        <v>9035.91</v>
      </c>
      <c r="AA134" s="63">
        <v>0</v>
      </c>
      <c r="AB134" s="63">
        <v>0</v>
      </c>
      <c r="AC134" s="63">
        <v>0</v>
      </c>
      <c r="AD134" s="63">
        <v>239418.99</v>
      </c>
      <c r="AE134" s="148">
        <v>44050</v>
      </c>
      <c r="AF134" s="148">
        <v>46606</v>
      </c>
      <c r="AG134" s="149">
        <v>239418.99</v>
      </c>
      <c r="AH134" s="98">
        <v>3.4361111111111109</v>
      </c>
      <c r="AI134" s="98">
        <v>7</v>
      </c>
      <c r="AJ134" s="150">
        <v>7.5481999999999994E-2</v>
      </c>
      <c r="AK134" s="144" t="s">
        <v>651</v>
      </c>
      <c r="AL134" s="144" t="s">
        <v>652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9035.91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9035.91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9035.91</v>
      </c>
      <c r="BE134" s="119">
        <v>0</v>
      </c>
      <c r="BF134" s="119">
        <v>0</v>
      </c>
      <c r="BG134" s="119">
        <v>0</v>
      </c>
      <c r="BH134" s="119">
        <v>0</v>
      </c>
      <c r="BI134" s="15">
        <f t="shared" si="6"/>
        <v>9035.91</v>
      </c>
      <c r="BJ134" s="15">
        <f t="shared" si="7"/>
        <v>18071.82</v>
      </c>
      <c r="BK134" s="15">
        <f t="shared" si="8"/>
        <v>27107.73</v>
      </c>
    </row>
    <row r="135" spans="1:63" x14ac:dyDescent="0.35">
      <c r="A135" s="143" t="s">
        <v>1597</v>
      </c>
      <c r="B135" s="64" t="s">
        <v>764</v>
      </c>
      <c r="C135" s="65">
        <v>1</v>
      </c>
      <c r="D135" s="66" t="s">
        <v>23</v>
      </c>
      <c r="E135" s="64" t="s">
        <v>458</v>
      </c>
      <c r="F135" s="64" t="s">
        <v>635</v>
      </c>
      <c r="G135" s="64" t="s">
        <v>655</v>
      </c>
      <c r="H135" s="64" t="s">
        <v>656</v>
      </c>
      <c r="I135" s="64" t="s">
        <v>657</v>
      </c>
      <c r="J135" s="64" t="s">
        <v>658</v>
      </c>
      <c r="K135" s="64" t="s">
        <v>471</v>
      </c>
      <c r="L135" s="64" t="s">
        <v>637</v>
      </c>
      <c r="M135" s="64" t="s">
        <v>650</v>
      </c>
      <c r="N135" s="67">
        <v>1</v>
      </c>
      <c r="O135" s="67">
        <v>1</v>
      </c>
      <c r="P135" s="67">
        <v>1</v>
      </c>
      <c r="Q135" s="67">
        <v>1</v>
      </c>
      <c r="R135" s="67">
        <v>1</v>
      </c>
      <c r="S135" s="67">
        <v>1</v>
      </c>
      <c r="T135" s="67">
        <v>0</v>
      </c>
      <c r="U135" s="67">
        <v>0</v>
      </c>
      <c r="V135" s="67">
        <v>0</v>
      </c>
      <c r="W135" s="63">
        <v>528980.37</v>
      </c>
      <c r="X135" s="63">
        <v>0</v>
      </c>
      <c r="Y135" s="63">
        <v>0</v>
      </c>
      <c r="Z135" s="63">
        <v>18856.830000000002</v>
      </c>
      <c r="AA135" s="63">
        <v>0</v>
      </c>
      <c r="AB135" s="63">
        <v>0</v>
      </c>
      <c r="AC135" s="63">
        <v>0</v>
      </c>
      <c r="AD135" s="63">
        <v>528980.37</v>
      </c>
      <c r="AE135" s="148">
        <v>44050</v>
      </c>
      <c r="AF135" s="148">
        <v>45876</v>
      </c>
      <c r="AG135" s="149">
        <v>528980.37</v>
      </c>
      <c r="AH135" s="98">
        <v>1.4361111111111111</v>
      </c>
      <c r="AI135" s="98">
        <v>5</v>
      </c>
      <c r="AJ135" s="150">
        <v>7.1294999999999997E-2</v>
      </c>
      <c r="AK135" s="144" t="s">
        <v>651</v>
      </c>
      <c r="AL135" s="144" t="s">
        <v>652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18856.830000000002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18856.830000000002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18856.830000000002</v>
      </c>
      <c r="BE135" s="119">
        <v>0</v>
      </c>
      <c r="BF135" s="119">
        <v>0</v>
      </c>
      <c r="BG135" s="119">
        <v>0</v>
      </c>
      <c r="BH135" s="119">
        <v>0</v>
      </c>
      <c r="BI135" s="15">
        <f t="shared" si="6"/>
        <v>18856.830000000002</v>
      </c>
      <c r="BJ135" s="15">
        <f t="shared" si="7"/>
        <v>37713.660000000003</v>
      </c>
      <c r="BK135" s="15">
        <f t="shared" si="8"/>
        <v>56570.490000000005</v>
      </c>
    </row>
    <row r="136" spans="1:63" x14ac:dyDescent="0.35">
      <c r="A136" s="143" t="s">
        <v>1598</v>
      </c>
      <c r="B136" s="64" t="s">
        <v>765</v>
      </c>
      <c r="C136" s="65">
        <v>1</v>
      </c>
      <c r="D136" s="66" t="s">
        <v>23</v>
      </c>
      <c r="E136" s="64" t="s">
        <v>458</v>
      </c>
      <c r="F136" s="64" t="s">
        <v>635</v>
      </c>
      <c r="G136" s="64" t="s">
        <v>655</v>
      </c>
      <c r="H136" s="64" t="s">
        <v>656</v>
      </c>
      <c r="I136" s="64" t="s">
        <v>657</v>
      </c>
      <c r="J136" s="64" t="s">
        <v>658</v>
      </c>
      <c r="K136" s="64" t="s">
        <v>471</v>
      </c>
      <c r="L136" s="64" t="s">
        <v>637</v>
      </c>
      <c r="M136" s="64" t="s">
        <v>650</v>
      </c>
      <c r="N136" s="67">
        <v>1</v>
      </c>
      <c r="O136" s="67">
        <v>1</v>
      </c>
      <c r="P136" s="67">
        <v>1</v>
      </c>
      <c r="Q136" s="67">
        <v>1</v>
      </c>
      <c r="R136" s="67">
        <v>1</v>
      </c>
      <c r="S136" s="67">
        <v>1</v>
      </c>
      <c r="T136" s="67">
        <v>0</v>
      </c>
      <c r="U136" s="67">
        <v>0</v>
      </c>
      <c r="V136" s="67">
        <v>0</v>
      </c>
      <c r="W136" s="63">
        <v>528855.76</v>
      </c>
      <c r="X136" s="63">
        <v>0</v>
      </c>
      <c r="Y136" s="63">
        <v>0</v>
      </c>
      <c r="Z136" s="63">
        <v>19959.55</v>
      </c>
      <c r="AA136" s="63">
        <v>0</v>
      </c>
      <c r="AB136" s="63">
        <v>0</v>
      </c>
      <c r="AC136" s="63">
        <v>0</v>
      </c>
      <c r="AD136" s="63">
        <v>528855.76</v>
      </c>
      <c r="AE136" s="148">
        <v>44050</v>
      </c>
      <c r="AF136" s="148">
        <v>46606</v>
      </c>
      <c r="AG136" s="149">
        <v>528855.76</v>
      </c>
      <c r="AH136" s="98">
        <v>3.4361111111111109</v>
      </c>
      <c r="AI136" s="98">
        <v>7</v>
      </c>
      <c r="AJ136" s="150">
        <v>7.5481999999999994E-2</v>
      </c>
      <c r="AK136" s="144" t="s">
        <v>651</v>
      </c>
      <c r="AL136" s="144" t="s">
        <v>652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19959.55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19959.55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19959.55</v>
      </c>
      <c r="BE136" s="119">
        <v>0</v>
      </c>
      <c r="BF136" s="119">
        <v>0</v>
      </c>
      <c r="BG136" s="119">
        <v>0</v>
      </c>
      <c r="BH136" s="119">
        <v>0</v>
      </c>
      <c r="BI136" s="15">
        <f t="shared" si="6"/>
        <v>19959.55</v>
      </c>
      <c r="BJ136" s="15">
        <f t="shared" si="7"/>
        <v>39919.1</v>
      </c>
      <c r="BK136" s="15">
        <f t="shared" si="8"/>
        <v>59878.649999999994</v>
      </c>
    </row>
    <row r="137" spans="1:63" x14ac:dyDescent="0.35">
      <c r="A137" s="143" t="s">
        <v>1599</v>
      </c>
      <c r="B137" s="64" t="s">
        <v>766</v>
      </c>
      <c r="C137" s="65">
        <v>1</v>
      </c>
      <c r="D137" s="66" t="s">
        <v>23</v>
      </c>
      <c r="E137" s="64" t="s">
        <v>458</v>
      </c>
      <c r="F137" s="64" t="s">
        <v>635</v>
      </c>
      <c r="G137" s="64" t="s">
        <v>655</v>
      </c>
      <c r="H137" s="64" t="s">
        <v>656</v>
      </c>
      <c r="I137" s="64" t="s">
        <v>657</v>
      </c>
      <c r="J137" s="64" t="s">
        <v>658</v>
      </c>
      <c r="K137" s="64" t="s">
        <v>471</v>
      </c>
      <c r="L137" s="64" t="s">
        <v>637</v>
      </c>
      <c r="M137" s="64" t="s">
        <v>650</v>
      </c>
      <c r="N137" s="67">
        <v>1</v>
      </c>
      <c r="O137" s="67">
        <v>1</v>
      </c>
      <c r="P137" s="67">
        <v>1</v>
      </c>
      <c r="Q137" s="67">
        <v>1</v>
      </c>
      <c r="R137" s="67">
        <v>1</v>
      </c>
      <c r="S137" s="67">
        <v>1</v>
      </c>
      <c r="T137" s="67">
        <v>0</v>
      </c>
      <c r="U137" s="67">
        <v>0</v>
      </c>
      <c r="V137" s="67">
        <v>0</v>
      </c>
      <c r="W137" s="63">
        <v>472181.54</v>
      </c>
      <c r="X137" s="63">
        <v>0</v>
      </c>
      <c r="Y137" s="63">
        <v>0</v>
      </c>
      <c r="Z137" s="63">
        <v>16832.09</v>
      </c>
      <c r="AA137" s="63">
        <v>0</v>
      </c>
      <c r="AB137" s="63">
        <v>0</v>
      </c>
      <c r="AC137" s="63">
        <v>0</v>
      </c>
      <c r="AD137" s="63">
        <v>472181.54</v>
      </c>
      <c r="AE137" s="148">
        <v>44050</v>
      </c>
      <c r="AF137" s="148">
        <v>45876</v>
      </c>
      <c r="AG137" s="149">
        <v>472181.54</v>
      </c>
      <c r="AH137" s="98">
        <v>1.4361111111111111</v>
      </c>
      <c r="AI137" s="98">
        <v>5</v>
      </c>
      <c r="AJ137" s="150">
        <v>7.1294999999999997E-2</v>
      </c>
      <c r="AK137" s="144" t="s">
        <v>651</v>
      </c>
      <c r="AL137" s="144" t="s">
        <v>652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16832.09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16832.09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16832.09</v>
      </c>
      <c r="BE137" s="119">
        <v>0</v>
      </c>
      <c r="BF137" s="119">
        <v>0</v>
      </c>
      <c r="BG137" s="119">
        <v>0</v>
      </c>
      <c r="BH137" s="119">
        <v>0</v>
      </c>
      <c r="BI137" s="15">
        <f t="shared" si="6"/>
        <v>16832.09</v>
      </c>
      <c r="BJ137" s="15">
        <f t="shared" si="7"/>
        <v>33664.18</v>
      </c>
      <c r="BK137" s="15">
        <f t="shared" si="8"/>
        <v>50496.270000000004</v>
      </c>
    </row>
    <row r="138" spans="1:63" x14ac:dyDescent="0.35">
      <c r="A138" s="143" t="s">
        <v>1600</v>
      </c>
      <c r="B138" s="64" t="s">
        <v>767</v>
      </c>
      <c r="C138" s="65">
        <v>1</v>
      </c>
      <c r="D138" s="66" t="s">
        <v>23</v>
      </c>
      <c r="E138" s="64" t="s">
        <v>458</v>
      </c>
      <c r="F138" s="64" t="s">
        <v>635</v>
      </c>
      <c r="G138" s="64" t="s">
        <v>655</v>
      </c>
      <c r="H138" s="64" t="s">
        <v>656</v>
      </c>
      <c r="I138" s="64" t="s">
        <v>657</v>
      </c>
      <c r="J138" s="64" t="s">
        <v>658</v>
      </c>
      <c r="K138" s="64" t="s">
        <v>471</v>
      </c>
      <c r="L138" s="64" t="s">
        <v>637</v>
      </c>
      <c r="M138" s="64" t="s">
        <v>650</v>
      </c>
      <c r="N138" s="67">
        <v>1</v>
      </c>
      <c r="O138" s="67">
        <v>1</v>
      </c>
      <c r="P138" s="67">
        <v>1</v>
      </c>
      <c r="Q138" s="67">
        <v>1</v>
      </c>
      <c r="R138" s="67">
        <v>1</v>
      </c>
      <c r="S138" s="67">
        <v>1</v>
      </c>
      <c r="T138" s="67">
        <v>0</v>
      </c>
      <c r="U138" s="67">
        <v>0</v>
      </c>
      <c r="V138" s="67">
        <v>0</v>
      </c>
      <c r="W138" s="63">
        <v>236021.98</v>
      </c>
      <c r="X138" s="63">
        <v>0</v>
      </c>
      <c r="Y138" s="63">
        <v>0</v>
      </c>
      <c r="Z138" s="63">
        <v>8907.7099999999991</v>
      </c>
      <c r="AA138" s="63">
        <v>0</v>
      </c>
      <c r="AB138" s="63">
        <v>0</v>
      </c>
      <c r="AC138" s="63">
        <v>0</v>
      </c>
      <c r="AD138" s="63">
        <v>236021.98</v>
      </c>
      <c r="AE138" s="148">
        <v>44050</v>
      </c>
      <c r="AF138" s="148">
        <v>46606</v>
      </c>
      <c r="AG138" s="149">
        <v>236021.98</v>
      </c>
      <c r="AH138" s="98">
        <v>3.4361111111111109</v>
      </c>
      <c r="AI138" s="98">
        <v>7</v>
      </c>
      <c r="AJ138" s="150">
        <v>7.5481999999999994E-2</v>
      </c>
      <c r="AK138" s="144" t="s">
        <v>651</v>
      </c>
      <c r="AL138" s="144" t="s">
        <v>652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8907.7099999999991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8907.7099999999991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8907.7099999999991</v>
      </c>
      <c r="BE138" s="119">
        <v>0</v>
      </c>
      <c r="BF138" s="119">
        <v>0</v>
      </c>
      <c r="BG138" s="119">
        <v>0</v>
      </c>
      <c r="BH138" s="119">
        <v>0</v>
      </c>
      <c r="BI138" s="15">
        <f t="shared" si="6"/>
        <v>8907.7099999999991</v>
      </c>
      <c r="BJ138" s="15">
        <f t="shared" si="7"/>
        <v>17815.419999999998</v>
      </c>
      <c r="BK138" s="15">
        <f t="shared" si="8"/>
        <v>26723.129999999997</v>
      </c>
    </row>
    <row r="139" spans="1:63" x14ac:dyDescent="0.35">
      <c r="A139" s="143" t="s">
        <v>1601</v>
      </c>
      <c r="B139" s="64" t="s">
        <v>768</v>
      </c>
      <c r="C139" s="65">
        <v>1</v>
      </c>
      <c r="D139" s="66" t="s">
        <v>23</v>
      </c>
      <c r="E139" s="64" t="s">
        <v>458</v>
      </c>
      <c r="F139" s="64" t="s">
        <v>635</v>
      </c>
      <c r="G139" s="64" t="s">
        <v>655</v>
      </c>
      <c r="H139" s="64" t="s">
        <v>656</v>
      </c>
      <c r="I139" s="64" t="s">
        <v>657</v>
      </c>
      <c r="J139" s="64" t="s">
        <v>658</v>
      </c>
      <c r="K139" s="64" t="s">
        <v>471</v>
      </c>
      <c r="L139" s="64" t="s">
        <v>637</v>
      </c>
      <c r="M139" s="64" t="s">
        <v>650</v>
      </c>
      <c r="N139" s="67">
        <v>1</v>
      </c>
      <c r="O139" s="67">
        <v>1</v>
      </c>
      <c r="P139" s="67">
        <v>1</v>
      </c>
      <c r="Q139" s="67">
        <v>1</v>
      </c>
      <c r="R139" s="67">
        <v>1</v>
      </c>
      <c r="S139" s="67">
        <v>1</v>
      </c>
      <c r="T139" s="67">
        <v>0</v>
      </c>
      <c r="U139" s="67">
        <v>0</v>
      </c>
      <c r="V139" s="67">
        <v>0</v>
      </c>
      <c r="W139" s="63">
        <v>103318.07</v>
      </c>
      <c r="X139" s="63">
        <v>0</v>
      </c>
      <c r="Y139" s="63">
        <v>0</v>
      </c>
      <c r="Z139" s="63">
        <v>3683.03</v>
      </c>
      <c r="AA139" s="63">
        <v>0</v>
      </c>
      <c r="AB139" s="63">
        <v>0</v>
      </c>
      <c r="AC139" s="63">
        <v>0</v>
      </c>
      <c r="AD139" s="63">
        <v>103318.07</v>
      </c>
      <c r="AE139" s="148">
        <v>44050</v>
      </c>
      <c r="AF139" s="148">
        <v>45876</v>
      </c>
      <c r="AG139" s="149">
        <v>103318.07</v>
      </c>
      <c r="AH139" s="98">
        <v>1.4361111111111111</v>
      </c>
      <c r="AI139" s="98">
        <v>5</v>
      </c>
      <c r="AJ139" s="150">
        <v>7.1294999999999997E-2</v>
      </c>
      <c r="AK139" s="144" t="s">
        <v>651</v>
      </c>
      <c r="AL139" s="144" t="s">
        <v>652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3683.03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3683.03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3683.03</v>
      </c>
      <c r="BE139" s="119">
        <v>0</v>
      </c>
      <c r="BF139" s="119">
        <v>0</v>
      </c>
      <c r="BG139" s="119">
        <v>0</v>
      </c>
      <c r="BH139" s="119">
        <v>0</v>
      </c>
      <c r="BI139" s="15">
        <f t="shared" si="6"/>
        <v>3683.03</v>
      </c>
      <c r="BJ139" s="15">
        <f t="shared" si="7"/>
        <v>7366.06</v>
      </c>
      <c r="BK139" s="15">
        <f t="shared" si="8"/>
        <v>11049.09</v>
      </c>
    </row>
    <row r="140" spans="1:63" x14ac:dyDescent="0.35">
      <c r="A140" s="143" t="s">
        <v>1602</v>
      </c>
      <c r="B140" s="64" t="s">
        <v>769</v>
      </c>
      <c r="C140" s="65">
        <v>1</v>
      </c>
      <c r="D140" s="66" t="s">
        <v>23</v>
      </c>
      <c r="E140" s="64" t="s">
        <v>458</v>
      </c>
      <c r="F140" s="64" t="s">
        <v>635</v>
      </c>
      <c r="G140" s="64" t="s">
        <v>655</v>
      </c>
      <c r="H140" s="64" t="s">
        <v>656</v>
      </c>
      <c r="I140" s="64" t="s">
        <v>657</v>
      </c>
      <c r="J140" s="64" t="s">
        <v>658</v>
      </c>
      <c r="K140" s="64" t="s">
        <v>471</v>
      </c>
      <c r="L140" s="64" t="s">
        <v>637</v>
      </c>
      <c r="M140" s="64" t="s">
        <v>650</v>
      </c>
      <c r="N140" s="67">
        <v>1</v>
      </c>
      <c r="O140" s="67">
        <v>1</v>
      </c>
      <c r="P140" s="67">
        <v>1</v>
      </c>
      <c r="Q140" s="67">
        <v>1</v>
      </c>
      <c r="R140" s="67">
        <v>1</v>
      </c>
      <c r="S140" s="67">
        <v>1</v>
      </c>
      <c r="T140" s="67">
        <v>0</v>
      </c>
      <c r="U140" s="67">
        <v>0</v>
      </c>
      <c r="V140" s="67">
        <v>0</v>
      </c>
      <c r="W140" s="63">
        <v>50932.43</v>
      </c>
      <c r="X140" s="63">
        <v>0</v>
      </c>
      <c r="Y140" s="63">
        <v>0</v>
      </c>
      <c r="Z140" s="63">
        <v>1922.24</v>
      </c>
      <c r="AA140" s="63">
        <v>0</v>
      </c>
      <c r="AB140" s="63">
        <v>0</v>
      </c>
      <c r="AC140" s="63">
        <v>0</v>
      </c>
      <c r="AD140" s="63">
        <v>50932.43</v>
      </c>
      <c r="AE140" s="148">
        <v>44050</v>
      </c>
      <c r="AF140" s="148">
        <v>46606</v>
      </c>
      <c r="AG140" s="149">
        <v>50932.43</v>
      </c>
      <c r="AH140" s="98">
        <v>3.4361111111111109</v>
      </c>
      <c r="AI140" s="98">
        <v>7</v>
      </c>
      <c r="AJ140" s="150">
        <v>7.5481999999999994E-2</v>
      </c>
      <c r="AK140" s="144" t="s">
        <v>651</v>
      </c>
      <c r="AL140" s="144" t="s">
        <v>652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1922.24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1922.24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1922.24</v>
      </c>
      <c r="BE140" s="119">
        <v>0</v>
      </c>
      <c r="BF140" s="119">
        <v>0</v>
      </c>
      <c r="BG140" s="119">
        <v>0</v>
      </c>
      <c r="BH140" s="119">
        <v>0</v>
      </c>
      <c r="BI140" s="15">
        <f t="shared" si="6"/>
        <v>1922.24</v>
      </c>
      <c r="BJ140" s="15">
        <f t="shared" si="7"/>
        <v>3844.48</v>
      </c>
      <c r="BK140" s="15">
        <f t="shared" si="8"/>
        <v>5766.72</v>
      </c>
    </row>
    <row r="141" spans="1:63" x14ac:dyDescent="0.35">
      <c r="A141" s="143" t="s">
        <v>1603</v>
      </c>
      <c r="B141" s="64" t="s">
        <v>770</v>
      </c>
      <c r="C141" s="65">
        <v>1</v>
      </c>
      <c r="D141" s="66" t="s">
        <v>23</v>
      </c>
      <c r="E141" s="64" t="s">
        <v>458</v>
      </c>
      <c r="F141" s="64" t="s">
        <v>635</v>
      </c>
      <c r="G141" s="64" t="s">
        <v>655</v>
      </c>
      <c r="H141" s="64" t="s">
        <v>656</v>
      </c>
      <c r="I141" s="64" t="s">
        <v>657</v>
      </c>
      <c r="J141" s="64" t="s">
        <v>658</v>
      </c>
      <c r="K141" s="64" t="s">
        <v>471</v>
      </c>
      <c r="L141" s="64" t="s">
        <v>637</v>
      </c>
      <c r="M141" s="64" t="s">
        <v>650</v>
      </c>
      <c r="N141" s="67">
        <v>1</v>
      </c>
      <c r="O141" s="67">
        <v>1</v>
      </c>
      <c r="P141" s="67">
        <v>1</v>
      </c>
      <c r="Q141" s="67">
        <v>1</v>
      </c>
      <c r="R141" s="67">
        <v>1</v>
      </c>
      <c r="S141" s="67">
        <v>1</v>
      </c>
      <c r="T141" s="67">
        <v>0</v>
      </c>
      <c r="U141" s="67">
        <v>0</v>
      </c>
      <c r="V141" s="67">
        <v>0</v>
      </c>
      <c r="W141" s="63">
        <v>58854.13</v>
      </c>
      <c r="X141" s="63">
        <v>0</v>
      </c>
      <c r="Y141" s="63">
        <v>0</v>
      </c>
      <c r="Z141" s="63">
        <v>2098</v>
      </c>
      <c r="AA141" s="63">
        <v>0</v>
      </c>
      <c r="AB141" s="63">
        <v>0</v>
      </c>
      <c r="AC141" s="63">
        <v>0</v>
      </c>
      <c r="AD141" s="63">
        <v>58854.13</v>
      </c>
      <c r="AE141" s="148">
        <v>44050</v>
      </c>
      <c r="AF141" s="148">
        <v>45876</v>
      </c>
      <c r="AG141" s="149">
        <v>58854.13</v>
      </c>
      <c r="AH141" s="98">
        <v>1.4361111111111111</v>
      </c>
      <c r="AI141" s="98">
        <v>5</v>
      </c>
      <c r="AJ141" s="150">
        <v>7.1294999999999997E-2</v>
      </c>
      <c r="AK141" s="144" t="s">
        <v>651</v>
      </c>
      <c r="AL141" s="144" t="s">
        <v>652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2098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2098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2098</v>
      </c>
      <c r="BE141" s="119">
        <v>0</v>
      </c>
      <c r="BF141" s="119">
        <v>0</v>
      </c>
      <c r="BG141" s="119">
        <v>0</v>
      </c>
      <c r="BH141" s="119">
        <v>0</v>
      </c>
      <c r="BI141" s="15">
        <f t="shared" si="6"/>
        <v>2098</v>
      </c>
      <c r="BJ141" s="15">
        <f t="shared" si="7"/>
        <v>4196</v>
      </c>
      <c r="BK141" s="15">
        <f t="shared" si="8"/>
        <v>6294</v>
      </c>
    </row>
    <row r="142" spans="1:63" x14ac:dyDescent="0.35">
      <c r="A142" s="143" t="s">
        <v>1604</v>
      </c>
      <c r="B142" s="64" t="s">
        <v>771</v>
      </c>
      <c r="C142" s="65">
        <v>1</v>
      </c>
      <c r="D142" s="66" t="s">
        <v>23</v>
      </c>
      <c r="E142" s="64" t="s">
        <v>458</v>
      </c>
      <c r="F142" s="64" t="s">
        <v>635</v>
      </c>
      <c r="G142" s="64" t="s">
        <v>655</v>
      </c>
      <c r="H142" s="64" t="s">
        <v>656</v>
      </c>
      <c r="I142" s="64" t="s">
        <v>657</v>
      </c>
      <c r="J142" s="64" t="s">
        <v>658</v>
      </c>
      <c r="K142" s="64" t="s">
        <v>471</v>
      </c>
      <c r="L142" s="64" t="s">
        <v>637</v>
      </c>
      <c r="M142" s="64" t="s">
        <v>650</v>
      </c>
      <c r="N142" s="67">
        <v>1</v>
      </c>
      <c r="O142" s="67">
        <v>1</v>
      </c>
      <c r="P142" s="67">
        <v>1</v>
      </c>
      <c r="Q142" s="67">
        <v>1</v>
      </c>
      <c r="R142" s="67">
        <v>1</v>
      </c>
      <c r="S142" s="67">
        <v>1</v>
      </c>
      <c r="T142" s="67">
        <v>0</v>
      </c>
      <c r="U142" s="67">
        <v>0</v>
      </c>
      <c r="V142" s="67">
        <v>0</v>
      </c>
      <c r="W142" s="63">
        <v>29417.18</v>
      </c>
      <c r="X142" s="63">
        <v>0</v>
      </c>
      <c r="Y142" s="63">
        <v>0</v>
      </c>
      <c r="Z142" s="63">
        <v>1110.23</v>
      </c>
      <c r="AA142" s="63">
        <v>0</v>
      </c>
      <c r="AB142" s="63">
        <v>0</v>
      </c>
      <c r="AC142" s="63">
        <v>0</v>
      </c>
      <c r="AD142" s="63">
        <v>29417.18</v>
      </c>
      <c r="AE142" s="148">
        <v>44050</v>
      </c>
      <c r="AF142" s="148">
        <v>46606</v>
      </c>
      <c r="AG142" s="149">
        <v>29417.18</v>
      </c>
      <c r="AH142" s="98">
        <v>3.4361111111111109</v>
      </c>
      <c r="AI142" s="98">
        <v>7</v>
      </c>
      <c r="AJ142" s="150">
        <v>7.5481999999999994E-2</v>
      </c>
      <c r="AK142" s="144" t="s">
        <v>651</v>
      </c>
      <c r="AL142" s="144" t="s">
        <v>652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1110.23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1110.23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1110.23</v>
      </c>
      <c r="BE142" s="119">
        <v>0</v>
      </c>
      <c r="BF142" s="119">
        <v>0</v>
      </c>
      <c r="BG142" s="119">
        <v>0</v>
      </c>
      <c r="BH142" s="119">
        <v>0</v>
      </c>
      <c r="BI142" s="15">
        <f t="shared" si="6"/>
        <v>1110.23</v>
      </c>
      <c r="BJ142" s="15">
        <f t="shared" si="7"/>
        <v>2220.46</v>
      </c>
      <c r="BK142" s="15">
        <f t="shared" si="8"/>
        <v>3330.69</v>
      </c>
    </row>
    <row r="143" spans="1:63" x14ac:dyDescent="0.35">
      <c r="A143" s="143" t="s">
        <v>1605</v>
      </c>
      <c r="B143" s="64" t="s">
        <v>772</v>
      </c>
      <c r="C143" s="65">
        <v>1</v>
      </c>
      <c r="D143" s="66" t="s">
        <v>23</v>
      </c>
      <c r="E143" s="64" t="s">
        <v>458</v>
      </c>
      <c r="F143" s="64" t="s">
        <v>635</v>
      </c>
      <c r="G143" s="64" t="s">
        <v>655</v>
      </c>
      <c r="H143" s="64" t="s">
        <v>656</v>
      </c>
      <c r="I143" s="64" t="s">
        <v>657</v>
      </c>
      <c r="J143" s="64" t="s">
        <v>658</v>
      </c>
      <c r="K143" s="64" t="s">
        <v>471</v>
      </c>
      <c r="L143" s="64" t="s">
        <v>637</v>
      </c>
      <c r="M143" s="64" t="s">
        <v>650</v>
      </c>
      <c r="N143" s="67">
        <v>1</v>
      </c>
      <c r="O143" s="67">
        <v>1</v>
      </c>
      <c r="P143" s="67">
        <v>1</v>
      </c>
      <c r="Q143" s="67">
        <v>1</v>
      </c>
      <c r="R143" s="67">
        <v>1</v>
      </c>
      <c r="S143" s="67">
        <v>1</v>
      </c>
      <c r="T143" s="67">
        <v>0</v>
      </c>
      <c r="U143" s="67">
        <v>0</v>
      </c>
      <c r="V143" s="67">
        <v>0</v>
      </c>
      <c r="W143" s="63">
        <v>70840.479999999996</v>
      </c>
      <c r="X143" s="63">
        <v>0</v>
      </c>
      <c r="Y143" s="63">
        <v>0</v>
      </c>
      <c r="Z143" s="63">
        <v>2525.29</v>
      </c>
      <c r="AA143" s="63">
        <v>0</v>
      </c>
      <c r="AB143" s="63">
        <v>0</v>
      </c>
      <c r="AC143" s="63">
        <v>0</v>
      </c>
      <c r="AD143" s="63">
        <v>70840.479999999996</v>
      </c>
      <c r="AE143" s="148">
        <v>44050</v>
      </c>
      <c r="AF143" s="148">
        <v>45876</v>
      </c>
      <c r="AG143" s="149">
        <v>70840.479999999996</v>
      </c>
      <c r="AH143" s="98">
        <v>1.4361111111111111</v>
      </c>
      <c r="AI143" s="98">
        <v>5</v>
      </c>
      <c r="AJ143" s="150">
        <v>7.1294999999999997E-2</v>
      </c>
      <c r="AK143" s="144" t="s">
        <v>651</v>
      </c>
      <c r="AL143" s="144" t="s">
        <v>652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2525.29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2525.29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2525.29</v>
      </c>
      <c r="BE143" s="119">
        <v>0</v>
      </c>
      <c r="BF143" s="119">
        <v>0</v>
      </c>
      <c r="BG143" s="119">
        <v>0</v>
      </c>
      <c r="BH143" s="119">
        <v>0</v>
      </c>
      <c r="BI143" s="15">
        <f t="shared" si="6"/>
        <v>2525.29</v>
      </c>
      <c r="BJ143" s="15">
        <f t="shared" si="7"/>
        <v>5050.58</v>
      </c>
      <c r="BK143" s="15">
        <f t="shared" si="8"/>
        <v>7575.87</v>
      </c>
    </row>
    <row r="144" spans="1:63" x14ac:dyDescent="0.35">
      <c r="A144" s="143" t="s">
        <v>1606</v>
      </c>
      <c r="B144" s="64" t="s">
        <v>773</v>
      </c>
      <c r="C144" s="65">
        <v>1</v>
      </c>
      <c r="D144" s="66" t="s">
        <v>23</v>
      </c>
      <c r="E144" s="64" t="s">
        <v>458</v>
      </c>
      <c r="F144" s="64" t="s">
        <v>635</v>
      </c>
      <c r="G144" s="64" t="s">
        <v>655</v>
      </c>
      <c r="H144" s="64" t="s">
        <v>656</v>
      </c>
      <c r="I144" s="64" t="s">
        <v>657</v>
      </c>
      <c r="J144" s="64" t="s">
        <v>658</v>
      </c>
      <c r="K144" s="64" t="s">
        <v>471</v>
      </c>
      <c r="L144" s="64" t="s">
        <v>637</v>
      </c>
      <c r="M144" s="64" t="s">
        <v>650</v>
      </c>
      <c r="N144" s="67">
        <v>1</v>
      </c>
      <c r="O144" s="67">
        <v>1</v>
      </c>
      <c r="P144" s="67">
        <v>1</v>
      </c>
      <c r="Q144" s="67">
        <v>1</v>
      </c>
      <c r="R144" s="67">
        <v>1</v>
      </c>
      <c r="S144" s="67">
        <v>1</v>
      </c>
      <c r="T144" s="67">
        <v>0</v>
      </c>
      <c r="U144" s="67">
        <v>0</v>
      </c>
      <c r="V144" s="67">
        <v>0</v>
      </c>
      <c r="W144" s="63">
        <v>35407.93</v>
      </c>
      <c r="X144" s="63">
        <v>0</v>
      </c>
      <c r="Y144" s="63">
        <v>0</v>
      </c>
      <c r="Z144" s="63">
        <v>1336.33</v>
      </c>
      <c r="AA144" s="63">
        <v>0</v>
      </c>
      <c r="AB144" s="63">
        <v>0</v>
      </c>
      <c r="AC144" s="63">
        <v>0</v>
      </c>
      <c r="AD144" s="63">
        <v>35407.93</v>
      </c>
      <c r="AE144" s="148">
        <v>44050</v>
      </c>
      <c r="AF144" s="148">
        <v>46606</v>
      </c>
      <c r="AG144" s="149">
        <v>35407.93</v>
      </c>
      <c r="AH144" s="98">
        <v>3.4361111111111109</v>
      </c>
      <c r="AI144" s="98">
        <v>7</v>
      </c>
      <c r="AJ144" s="150">
        <v>7.5481999999999994E-2</v>
      </c>
      <c r="AK144" s="144" t="s">
        <v>651</v>
      </c>
      <c r="AL144" s="144" t="s">
        <v>652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1336.33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1336.33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1336.33</v>
      </c>
      <c r="BE144" s="119">
        <v>0</v>
      </c>
      <c r="BF144" s="119">
        <v>0</v>
      </c>
      <c r="BG144" s="119">
        <v>0</v>
      </c>
      <c r="BH144" s="119">
        <v>0</v>
      </c>
      <c r="BI144" s="15">
        <f t="shared" si="6"/>
        <v>1336.33</v>
      </c>
      <c r="BJ144" s="15">
        <f t="shared" si="7"/>
        <v>2672.66</v>
      </c>
      <c r="BK144" s="15">
        <f t="shared" si="8"/>
        <v>4008.99</v>
      </c>
    </row>
    <row r="145" spans="1:63" x14ac:dyDescent="0.35">
      <c r="A145" s="143" t="s">
        <v>1607</v>
      </c>
      <c r="B145" s="64" t="s">
        <v>774</v>
      </c>
      <c r="C145" s="65">
        <v>1</v>
      </c>
      <c r="D145" s="66" t="s">
        <v>23</v>
      </c>
      <c r="E145" s="64" t="s">
        <v>458</v>
      </c>
      <c r="F145" s="64" t="s">
        <v>635</v>
      </c>
      <c r="G145" s="64" t="s">
        <v>655</v>
      </c>
      <c r="H145" s="64" t="s">
        <v>656</v>
      </c>
      <c r="I145" s="64" t="s">
        <v>657</v>
      </c>
      <c r="J145" s="64" t="s">
        <v>658</v>
      </c>
      <c r="K145" s="64" t="s">
        <v>471</v>
      </c>
      <c r="L145" s="64" t="s">
        <v>637</v>
      </c>
      <c r="M145" s="64" t="s">
        <v>650</v>
      </c>
      <c r="N145" s="67">
        <v>1</v>
      </c>
      <c r="O145" s="67">
        <v>1</v>
      </c>
      <c r="P145" s="67">
        <v>1</v>
      </c>
      <c r="Q145" s="67">
        <v>1</v>
      </c>
      <c r="R145" s="67">
        <v>1</v>
      </c>
      <c r="S145" s="67">
        <v>1</v>
      </c>
      <c r="T145" s="67">
        <v>0</v>
      </c>
      <c r="U145" s="67">
        <v>0</v>
      </c>
      <c r="V145" s="67">
        <v>0</v>
      </c>
      <c r="W145" s="63">
        <v>440565.24</v>
      </c>
      <c r="X145" s="63">
        <v>0</v>
      </c>
      <c r="Y145" s="63">
        <v>0</v>
      </c>
      <c r="Z145" s="63">
        <v>15705.05</v>
      </c>
      <c r="AA145" s="63">
        <v>0</v>
      </c>
      <c r="AB145" s="63">
        <v>0</v>
      </c>
      <c r="AC145" s="63">
        <v>0</v>
      </c>
      <c r="AD145" s="63">
        <v>440565.24</v>
      </c>
      <c r="AE145" s="148">
        <v>44050</v>
      </c>
      <c r="AF145" s="148">
        <v>45876</v>
      </c>
      <c r="AG145" s="149">
        <v>440565.24</v>
      </c>
      <c r="AH145" s="98">
        <v>1.4361111111111111</v>
      </c>
      <c r="AI145" s="98">
        <v>5</v>
      </c>
      <c r="AJ145" s="150">
        <v>7.1294999999999997E-2</v>
      </c>
      <c r="AK145" s="144" t="s">
        <v>651</v>
      </c>
      <c r="AL145" s="144" t="s">
        <v>652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15705.05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15705.05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15705.05</v>
      </c>
      <c r="BE145" s="119">
        <v>0</v>
      </c>
      <c r="BF145" s="119">
        <v>0</v>
      </c>
      <c r="BG145" s="119">
        <v>0</v>
      </c>
      <c r="BH145" s="119">
        <v>0</v>
      </c>
      <c r="BI145" s="15">
        <f t="shared" si="6"/>
        <v>15705.05</v>
      </c>
      <c r="BJ145" s="15">
        <f t="shared" si="7"/>
        <v>31410.1</v>
      </c>
      <c r="BK145" s="15">
        <f t="shared" si="8"/>
        <v>47115.149999999994</v>
      </c>
    </row>
    <row r="146" spans="1:63" x14ac:dyDescent="0.35">
      <c r="A146" s="143" t="s">
        <v>1608</v>
      </c>
      <c r="B146" s="64" t="s">
        <v>775</v>
      </c>
      <c r="C146" s="65">
        <v>1</v>
      </c>
      <c r="D146" s="66" t="s">
        <v>23</v>
      </c>
      <c r="E146" s="64" t="s">
        <v>458</v>
      </c>
      <c r="F146" s="64" t="s">
        <v>635</v>
      </c>
      <c r="G146" s="64" t="s">
        <v>655</v>
      </c>
      <c r="H146" s="64" t="s">
        <v>656</v>
      </c>
      <c r="I146" s="64" t="s">
        <v>657</v>
      </c>
      <c r="J146" s="64" t="s">
        <v>658</v>
      </c>
      <c r="K146" s="64" t="s">
        <v>471</v>
      </c>
      <c r="L146" s="64" t="s">
        <v>637</v>
      </c>
      <c r="M146" s="64" t="s">
        <v>650</v>
      </c>
      <c r="N146" s="67">
        <v>1</v>
      </c>
      <c r="O146" s="67">
        <v>1</v>
      </c>
      <c r="P146" s="67">
        <v>1</v>
      </c>
      <c r="Q146" s="67">
        <v>1</v>
      </c>
      <c r="R146" s="67">
        <v>1</v>
      </c>
      <c r="S146" s="67">
        <v>1</v>
      </c>
      <c r="T146" s="67">
        <v>0</v>
      </c>
      <c r="U146" s="67">
        <v>0</v>
      </c>
      <c r="V146" s="67">
        <v>0</v>
      </c>
      <c r="W146" s="63">
        <v>216148.06</v>
      </c>
      <c r="X146" s="63">
        <v>0</v>
      </c>
      <c r="Y146" s="63">
        <v>0</v>
      </c>
      <c r="Z146" s="63">
        <v>8157.64</v>
      </c>
      <c r="AA146" s="63">
        <v>0</v>
      </c>
      <c r="AB146" s="63">
        <v>0</v>
      </c>
      <c r="AC146" s="63">
        <v>0</v>
      </c>
      <c r="AD146" s="63">
        <v>216148.06</v>
      </c>
      <c r="AE146" s="148">
        <v>44050</v>
      </c>
      <c r="AF146" s="148">
        <v>46606</v>
      </c>
      <c r="AG146" s="149">
        <v>216148.06</v>
      </c>
      <c r="AH146" s="98">
        <v>3.4361111111111109</v>
      </c>
      <c r="AI146" s="98">
        <v>7</v>
      </c>
      <c r="AJ146" s="150">
        <v>7.5481999999999994E-2</v>
      </c>
      <c r="AK146" s="144" t="s">
        <v>651</v>
      </c>
      <c r="AL146" s="144" t="s">
        <v>652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8157.64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8157.64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8157.64</v>
      </c>
      <c r="BE146" s="119">
        <v>0</v>
      </c>
      <c r="BF146" s="119">
        <v>0</v>
      </c>
      <c r="BG146" s="119">
        <v>0</v>
      </c>
      <c r="BH146" s="119">
        <v>0</v>
      </c>
      <c r="BI146" s="15">
        <f t="shared" si="6"/>
        <v>8157.64</v>
      </c>
      <c r="BJ146" s="15">
        <f t="shared" si="7"/>
        <v>16315.28</v>
      </c>
      <c r="BK146" s="15">
        <f t="shared" si="8"/>
        <v>24472.920000000002</v>
      </c>
    </row>
    <row r="147" spans="1:63" x14ac:dyDescent="0.35">
      <c r="A147" s="143" t="s">
        <v>1609</v>
      </c>
      <c r="B147" s="64" t="s">
        <v>776</v>
      </c>
      <c r="C147" s="65">
        <v>1</v>
      </c>
      <c r="D147" s="66" t="s">
        <v>23</v>
      </c>
      <c r="E147" s="64" t="s">
        <v>458</v>
      </c>
      <c r="F147" s="64" t="s">
        <v>635</v>
      </c>
      <c r="G147" s="64" t="s">
        <v>655</v>
      </c>
      <c r="H147" s="64" t="s">
        <v>656</v>
      </c>
      <c r="I147" s="64" t="s">
        <v>657</v>
      </c>
      <c r="J147" s="64" t="s">
        <v>658</v>
      </c>
      <c r="K147" s="64" t="s">
        <v>471</v>
      </c>
      <c r="L147" s="64" t="s">
        <v>637</v>
      </c>
      <c r="M147" s="64" t="s">
        <v>650</v>
      </c>
      <c r="N147" s="67">
        <v>1</v>
      </c>
      <c r="O147" s="67">
        <v>1</v>
      </c>
      <c r="P147" s="67">
        <v>1</v>
      </c>
      <c r="Q147" s="67">
        <v>1</v>
      </c>
      <c r="R147" s="67">
        <v>1</v>
      </c>
      <c r="S147" s="67">
        <v>1</v>
      </c>
      <c r="T147" s="67">
        <v>0</v>
      </c>
      <c r="U147" s="67">
        <v>0</v>
      </c>
      <c r="V147" s="67">
        <v>0</v>
      </c>
      <c r="W147" s="63">
        <v>599654.34</v>
      </c>
      <c r="X147" s="63">
        <v>0</v>
      </c>
      <c r="Y147" s="63">
        <v>0</v>
      </c>
      <c r="Z147" s="63">
        <v>21376.18</v>
      </c>
      <c r="AA147" s="63">
        <v>0</v>
      </c>
      <c r="AB147" s="63">
        <v>0</v>
      </c>
      <c r="AC147" s="63">
        <v>0</v>
      </c>
      <c r="AD147" s="63">
        <v>599654.34</v>
      </c>
      <c r="AE147" s="148">
        <v>44050</v>
      </c>
      <c r="AF147" s="148">
        <v>45876</v>
      </c>
      <c r="AG147" s="149">
        <v>599654.34</v>
      </c>
      <c r="AH147" s="98">
        <v>1.4361111111111111</v>
      </c>
      <c r="AI147" s="98">
        <v>5</v>
      </c>
      <c r="AJ147" s="150">
        <v>7.1294999999999997E-2</v>
      </c>
      <c r="AK147" s="144" t="s">
        <v>651</v>
      </c>
      <c r="AL147" s="144" t="s">
        <v>652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21376.18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21376.18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21376.18</v>
      </c>
      <c r="BE147" s="119">
        <v>0</v>
      </c>
      <c r="BF147" s="119">
        <v>0</v>
      </c>
      <c r="BG147" s="119">
        <v>0</v>
      </c>
      <c r="BH147" s="119">
        <v>0</v>
      </c>
      <c r="BI147" s="15">
        <f t="shared" si="6"/>
        <v>21376.18</v>
      </c>
      <c r="BJ147" s="15">
        <f t="shared" si="7"/>
        <v>42752.36</v>
      </c>
      <c r="BK147" s="15">
        <f t="shared" si="8"/>
        <v>64128.54</v>
      </c>
    </row>
    <row r="148" spans="1:63" x14ac:dyDescent="0.35">
      <c r="A148" s="143" t="s">
        <v>1610</v>
      </c>
      <c r="B148" s="64" t="s">
        <v>777</v>
      </c>
      <c r="C148" s="65">
        <v>1</v>
      </c>
      <c r="D148" s="66" t="s">
        <v>23</v>
      </c>
      <c r="E148" s="64" t="s">
        <v>458</v>
      </c>
      <c r="F148" s="64" t="s">
        <v>635</v>
      </c>
      <c r="G148" s="64" t="s">
        <v>655</v>
      </c>
      <c r="H148" s="64" t="s">
        <v>656</v>
      </c>
      <c r="I148" s="64" t="s">
        <v>657</v>
      </c>
      <c r="J148" s="64" t="s">
        <v>658</v>
      </c>
      <c r="K148" s="64" t="s">
        <v>471</v>
      </c>
      <c r="L148" s="64" t="s">
        <v>637</v>
      </c>
      <c r="M148" s="64" t="s">
        <v>650</v>
      </c>
      <c r="N148" s="67">
        <v>1</v>
      </c>
      <c r="O148" s="67">
        <v>1</v>
      </c>
      <c r="P148" s="67">
        <v>1</v>
      </c>
      <c r="Q148" s="67">
        <v>1</v>
      </c>
      <c r="R148" s="67">
        <v>1</v>
      </c>
      <c r="S148" s="67">
        <v>1</v>
      </c>
      <c r="T148" s="67">
        <v>0</v>
      </c>
      <c r="U148" s="67">
        <v>0</v>
      </c>
      <c r="V148" s="67">
        <v>0</v>
      </c>
      <c r="W148" s="63">
        <v>299827.17</v>
      </c>
      <c r="X148" s="63">
        <v>0</v>
      </c>
      <c r="Y148" s="63">
        <v>0</v>
      </c>
      <c r="Z148" s="63">
        <v>11315.78</v>
      </c>
      <c r="AA148" s="63">
        <v>0</v>
      </c>
      <c r="AB148" s="63">
        <v>0</v>
      </c>
      <c r="AC148" s="63">
        <v>0</v>
      </c>
      <c r="AD148" s="63">
        <v>299827.17</v>
      </c>
      <c r="AE148" s="148">
        <v>44050</v>
      </c>
      <c r="AF148" s="148">
        <v>46606</v>
      </c>
      <c r="AG148" s="149">
        <v>299827.17</v>
      </c>
      <c r="AH148" s="98">
        <v>3.4361111111111109</v>
      </c>
      <c r="AI148" s="98">
        <v>7</v>
      </c>
      <c r="AJ148" s="150">
        <v>7.5481999999999994E-2</v>
      </c>
      <c r="AK148" s="144" t="s">
        <v>651</v>
      </c>
      <c r="AL148" s="144" t="s">
        <v>652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11315.78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11315.78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11315.78</v>
      </c>
      <c r="BE148" s="119">
        <v>0</v>
      </c>
      <c r="BF148" s="119">
        <v>0</v>
      </c>
      <c r="BG148" s="119">
        <v>0</v>
      </c>
      <c r="BH148" s="119">
        <v>0</v>
      </c>
      <c r="BI148" s="15">
        <f t="shared" si="6"/>
        <v>11315.78</v>
      </c>
      <c r="BJ148" s="15">
        <f t="shared" si="7"/>
        <v>22631.56</v>
      </c>
      <c r="BK148" s="15">
        <f t="shared" si="8"/>
        <v>33947.340000000004</v>
      </c>
    </row>
    <row r="149" spans="1:63" x14ac:dyDescent="0.35">
      <c r="A149" s="143" t="s">
        <v>1611</v>
      </c>
      <c r="B149" s="64" t="s">
        <v>778</v>
      </c>
      <c r="C149" s="65">
        <v>1</v>
      </c>
      <c r="D149" s="66" t="s">
        <v>23</v>
      </c>
      <c r="E149" s="64" t="s">
        <v>458</v>
      </c>
      <c r="F149" s="64" t="s">
        <v>635</v>
      </c>
      <c r="G149" s="64" t="s">
        <v>655</v>
      </c>
      <c r="H149" s="64" t="s">
        <v>656</v>
      </c>
      <c r="I149" s="64" t="s">
        <v>657</v>
      </c>
      <c r="J149" s="64" t="s">
        <v>658</v>
      </c>
      <c r="K149" s="64" t="s">
        <v>471</v>
      </c>
      <c r="L149" s="64" t="s">
        <v>637</v>
      </c>
      <c r="M149" s="64" t="s">
        <v>650</v>
      </c>
      <c r="N149" s="67">
        <v>1</v>
      </c>
      <c r="O149" s="67">
        <v>1</v>
      </c>
      <c r="P149" s="67">
        <v>1</v>
      </c>
      <c r="Q149" s="67">
        <v>1</v>
      </c>
      <c r="R149" s="67">
        <v>1</v>
      </c>
      <c r="S149" s="67">
        <v>1</v>
      </c>
      <c r="T149" s="67">
        <v>0</v>
      </c>
      <c r="U149" s="67">
        <v>0</v>
      </c>
      <c r="V149" s="67">
        <v>0</v>
      </c>
      <c r="W149" s="63">
        <v>1996624.38</v>
      </c>
      <c r="X149" s="63">
        <v>0</v>
      </c>
      <c r="Y149" s="63">
        <v>0</v>
      </c>
      <c r="Z149" s="63">
        <v>71174.67</v>
      </c>
      <c r="AA149" s="63">
        <v>0</v>
      </c>
      <c r="AB149" s="63">
        <v>0</v>
      </c>
      <c r="AC149" s="63">
        <v>0</v>
      </c>
      <c r="AD149" s="63">
        <v>1996624.38</v>
      </c>
      <c r="AE149" s="148">
        <v>44050</v>
      </c>
      <c r="AF149" s="148">
        <v>45876</v>
      </c>
      <c r="AG149" s="149">
        <v>1996624.38</v>
      </c>
      <c r="AH149" s="98">
        <v>1.4361111111111111</v>
      </c>
      <c r="AI149" s="98">
        <v>5</v>
      </c>
      <c r="AJ149" s="150">
        <v>7.1294999999999997E-2</v>
      </c>
      <c r="AK149" s="144" t="s">
        <v>651</v>
      </c>
      <c r="AL149" s="144" t="s">
        <v>652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71174.67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71174.67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71174.67</v>
      </c>
      <c r="BE149" s="119">
        <v>0</v>
      </c>
      <c r="BF149" s="119">
        <v>0</v>
      </c>
      <c r="BG149" s="119">
        <v>0</v>
      </c>
      <c r="BH149" s="119">
        <v>0</v>
      </c>
      <c r="BI149" s="15">
        <f t="shared" si="6"/>
        <v>71174.67</v>
      </c>
      <c r="BJ149" s="15">
        <f t="shared" si="7"/>
        <v>142349.34</v>
      </c>
      <c r="BK149" s="15">
        <f t="shared" si="8"/>
        <v>213524.01</v>
      </c>
    </row>
    <row r="150" spans="1:63" x14ac:dyDescent="0.35">
      <c r="A150" s="143" t="s">
        <v>1612</v>
      </c>
      <c r="B150" s="64" t="s">
        <v>779</v>
      </c>
      <c r="C150" s="65">
        <v>1</v>
      </c>
      <c r="D150" s="66" t="s">
        <v>23</v>
      </c>
      <c r="E150" s="64" t="s">
        <v>458</v>
      </c>
      <c r="F150" s="64" t="s">
        <v>635</v>
      </c>
      <c r="G150" s="64" t="s">
        <v>655</v>
      </c>
      <c r="H150" s="64" t="s">
        <v>656</v>
      </c>
      <c r="I150" s="64" t="s">
        <v>657</v>
      </c>
      <c r="J150" s="64" t="s">
        <v>658</v>
      </c>
      <c r="K150" s="64" t="s">
        <v>471</v>
      </c>
      <c r="L150" s="64" t="s">
        <v>637</v>
      </c>
      <c r="M150" s="64" t="s">
        <v>650</v>
      </c>
      <c r="N150" s="67">
        <v>1</v>
      </c>
      <c r="O150" s="67">
        <v>1</v>
      </c>
      <c r="P150" s="67">
        <v>1</v>
      </c>
      <c r="Q150" s="67">
        <v>1</v>
      </c>
      <c r="R150" s="67">
        <v>1</v>
      </c>
      <c r="S150" s="67">
        <v>1</v>
      </c>
      <c r="T150" s="67">
        <v>0</v>
      </c>
      <c r="U150" s="67">
        <v>0</v>
      </c>
      <c r="V150" s="67">
        <v>0</v>
      </c>
      <c r="W150" s="63">
        <v>997719.94</v>
      </c>
      <c r="X150" s="63">
        <v>0</v>
      </c>
      <c r="Y150" s="63">
        <v>0</v>
      </c>
      <c r="Z150" s="63">
        <v>37654.949999999997</v>
      </c>
      <c r="AA150" s="63">
        <v>0</v>
      </c>
      <c r="AB150" s="63">
        <v>0</v>
      </c>
      <c r="AC150" s="63">
        <v>0</v>
      </c>
      <c r="AD150" s="63">
        <v>997719.94</v>
      </c>
      <c r="AE150" s="148">
        <v>44050</v>
      </c>
      <c r="AF150" s="148">
        <v>46606</v>
      </c>
      <c r="AG150" s="149">
        <v>997719.94</v>
      </c>
      <c r="AH150" s="98">
        <v>3.4361111111111109</v>
      </c>
      <c r="AI150" s="98">
        <v>7</v>
      </c>
      <c r="AJ150" s="150">
        <v>7.5481999999999994E-2</v>
      </c>
      <c r="AK150" s="144" t="s">
        <v>651</v>
      </c>
      <c r="AL150" s="144" t="s">
        <v>652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37654.949999999997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37654.949999999997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37654.949999999997</v>
      </c>
      <c r="BE150" s="119">
        <v>0</v>
      </c>
      <c r="BF150" s="119">
        <v>0</v>
      </c>
      <c r="BG150" s="119">
        <v>0</v>
      </c>
      <c r="BH150" s="119">
        <v>0</v>
      </c>
      <c r="BI150" s="15">
        <f t="shared" si="6"/>
        <v>37654.949999999997</v>
      </c>
      <c r="BJ150" s="15">
        <f t="shared" si="7"/>
        <v>75309.899999999994</v>
      </c>
      <c r="BK150" s="15">
        <f t="shared" si="8"/>
        <v>112964.84999999999</v>
      </c>
    </row>
    <row r="151" spans="1:63" x14ac:dyDescent="0.35">
      <c r="A151" s="143" t="s">
        <v>1613</v>
      </c>
      <c r="B151" s="64" t="s">
        <v>780</v>
      </c>
      <c r="C151" s="65">
        <v>1</v>
      </c>
      <c r="D151" s="66" t="s">
        <v>23</v>
      </c>
      <c r="E151" s="64" t="s">
        <v>458</v>
      </c>
      <c r="F151" s="64" t="s">
        <v>635</v>
      </c>
      <c r="G151" s="64" t="s">
        <v>655</v>
      </c>
      <c r="H151" s="64" t="s">
        <v>656</v>
      </c>
      <c r="I151" s="64" t="s">
        <v>657</v>
      </c>
      <c r="J151" s="64" t="s">
        <v>658</v>
      </c>
      <c r="K151" s="64" t="s">
        <v>471</v>
      </c>
      <c r="L151" s="64" t="s">
        <v>637</v>
      </c>
      <c r="M151" s="64" t="s">
        <v>650</v>
      </c>
      <c r="N151" s="67">
        <v>1</v>
      </c>
      <c r="O151" s="67">
        <v>1</v>
      </c>
      <c r="P151" s="67">
        <v>1</v>
      </c>
      <c r="Q151" s="67">
        <v>1</v>
      </c>
      <c r="R151" s="67">
        <v>1</v>
      </c>
      <c r="S151" s="67">
        <v>1</v>
      </c>
      <c r="T151" s="67">
        <v>0</v>
      </c>
      <c r="U151" s="67">
        <v>0</v>
      </c>
      <c r="V151" s="67">
        <v>0</v>
      </c>
      <c r="W151" s="63">
        <v>436679.9</v>
      </c>
      <c r="X151" s="63">
        <v>0</v>
      </c>
      <c r="Y151" s="63">
        <v>0</v>
      </c>
      <c r="Z151" s="63">
        <v>15566.55</v>
      </c>
      <c r="AA151" s="63">
        <v>0</v>
      </c>
      <c r="AB151" s="63">
        <v>0</v>
      </c>
      <c r="AC151" s="63">
        <v>0</v>
      </c>
      <c r="AD151" s="63">
        <v>436679.9</v>
      </c>
      <c r="AE151" s="148">
        <v>44050</v>
      </c>
      <c r="AF151" s="148">
        <v>45876</v>
      </c>
      <c r="AG151" s="149">
        <v>436679.9</v>
      </c>
      <c r="AH151" s="98">
        <v>1.4361111111111111</v>
      </c>
      <c r="AI151" s="98">
        <v>5</v>
      </c>
      <c r="AJ151" s="150">
        <v>7.1294999999999997E-2</v>
      </c>
      <c r="AK151" s="144" t="s">
        <v>651</v>
      </c>
      <c r="AL151" s="144" t="s">
        <v>652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15566.55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15566.55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15566.55</v>
      </c>
      <c r="BE151" s="119">
        <v>0</v>
      </c>
      <c r="BF151" s="119">
        <v>0</v>
      </c>
      <c r="BG151" s="119">
        <v>0</v>
      </c>
      <c r="BH151" s="119">
        <v>0</v>
      </c>
      <c r="BI151" s="15">
        <f t="shared" si="6"/>
        <v>15566.55</v>
      </c>
      <c r="BJ151" s="15">
        <f t="shared" si="7"/>
        <v>31133.1</v>
      </c>
      <c r="BK151" s="15">
        <f t="shared" si="8"/>
        <v>46699.649999999994</v>
      </c>
    </row>
    <row r="152" spans="1:63" x14ac:dyDescent="0.35">
      <c r="A152" s="143" t="s">
        <v>1614</v>
      </c>
      <c r="B152" s="64" t="s">
        <v>781</v>
      </c>
      <c r="C152" s="65">
        <v>1</v>
      </c>
      <c r="D152" s="66" t="s">
        <v>23</v>
      </c>
      <c r="E152" s="64" t="s">
        <v>458</v>
      </c>
      <c r="F152" s="64" t="s">
        <v>635</v>
      </c>
      <c r="G152" s="64" t="s">
        <v>655</v>
      </c>
      <c r="H152" s="64" t="s">
        <v>656</v>
      </c>
      <c r="I152" s="64" t="s">
        <v>657</v>
      </c>
      <c r="J152" s="64" t="s">
        <v>658</v>
      </c>
      <c r="K152" s="64" t="s">
        <v>471</v>
      </c>
      <c r="L152" s="64" t="s">
        <v>637</v>
      </c>
      <c r="M152" s="64" t="s">
        <v>650</v>
      </c>
      <c r="N152" s="67">
        <v>1</v>
      </c>
      <c r="O152" s="67">
        <v>1</v>
      </c>
      <c r="P152" s="67">
        <v>1</v>
      </c>
      <c r="Q152" s="67">
        <v>1</v>
      </c>
      <c r="R152" s="67">
        <v>1</v>
      </c>
      <c r="S152" s="67">
        <v>1</v>
      </c>
      <c r="T152" s="67">
        <v>0</v>
      </c>
      <c r="U152" s="67">
        <v>0</v>
      </c>
      <c r="V152" s="67">
        <v>0</v>
      </c>
      <c r="W152" s="63">
        <v>387820.77</v>
      </c>
      <c r="X152" s="63">
        <v>0</v>
      </c>
      <c r="Y152" s="63">
        <v>0</v>
      </c>
      <c r="Z152" s="63">
        <v>13824.84</v>
      </c>
      <c r="AA152" s="63">
        <v>0</v>
      </c>
      <c r="AB152" s="63">
        <v>0</v>
      </c>
      <c r="AC152" s="63">
        <v>0</v>
      </c>
      <c r="AD152" s="63">
        <v>387820.77</v>
      </c>
      <c r="AE152" s="148">
        <v>44050</v>
      </c>
      <c r="AF152" s="148">
        <v>45876</v>
      </c>
      <c r="AG152" s="149">
        <v>387820.77</v>
      </c>
      <c r="AH152" s="98">
        <v>1.4361111111111111</v>
      </c>
      <c r="AI152" s="98">
        <v>5</v>
      </c>
      <c r="AJ152" s="150">
        <v>7.1294999999999997E-2</v>
      </c>
      <c r="AK152" s="144" t="s">
        <v>651</v>
      </c>
      <c r="AL152" s="144" t="s">
        <v>652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13824.84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13824.84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13824.84</v>
      </c>
      <c r="BE152" s="119">
        <v>0</v>
      </c>
      <c r="BF152" s="119">
        <v>0</v>
      </c>
      <c r="BG152" s="119">
        <v>0</v>
      </c>
      <c r="BH152" s="119">
        <v>0</v>
      </c>
      <c r="BI152" s="15">
        <f t="shared" si="6"/>
        <v>13824.84</v>
      </c>
      <c r="BJ152" s="15">
        <f t="shared" si="7"/>
        <v>27649.68</v>
      </c>
      <c r="BK152" s="15">
        <f t="shared" si="8"/>
        <v>41474.520000000004</v>
      </c>
    </row>
    <row r="153" spans="1:63" x14ac:dyDescent="0.35">
      <c r="A153" s="143" t="s">
        <v>1615</v>
      </c>
      <c r="B153" s="64" t="s">
        <v>782</v>
      </c>
      <c r="C153" s="65">
        <v>1</v>
      </c>
      <c r="D153" s="66" t="s">
        <v>23</v>
      </c>
      <c r="E153" s="64" t="s">
        <v>458</v>
      </c>
      <c r="F153" s="64" t="s">
        <v>635</v>
      </c>
      <c r="G153" s="64" t="s">
        <v>655</v>
      </c>
      <c r="H153" s="64" t="s">
        <v>656</v>
      </c>
      <c r="I153" s="64" t="s">
        <v>657</v>
      </c>
      <c r="J153" s="64" t="s">
        <v>658</v>
      </c>
      <c r="K153" s="64" t="s">
        <v>471</v>
      </c>
      <c r="L153" s="64" t="s">
        <v>637</v>
      </c>
      <c r="M153" s="64" t="s">
        <v>650</v>
      </c>
      <c r="N153" s="67">
        <v>1</v>
      </c>
      <c r="O153" s="67">
        <v>1</v>
      </c>
      <c r="P153" s="67">
        <v>1</v>
      </c>
      <c r="Q153" s="67">
        <v>1</v>
      </c>
      <c r="R153" s="67">
        <v>1</v>
      </c>
      <c r="S153" s="67">
        <v>1</v>
      </c>
      <c r="T153" s="67">
        <v>0</v>
      </c>
      <c r="U153" s="67">
        <v>0</v>
      </c>
      <c r="V153" s="67">
        <v>0</v>
      </c>
      <c r="W153" s="63">
        <v>283367.01</v>
      </c>
      <c r="X153" s="63">
        <v>0</v>
      </c>
      <c r="Y153" s="63">
        <v>0</v>
      </c>
      <c r="Z153" s="63">
        <v>10101.33</v>
      </c>
      <c r="AA153" s="63">
        <v>0</v>
      </c>
      <c r="AB153" s="63">
        <v>0</v>
      </c>
      <c r="AC153" s="63">
        <v>0</v>
      </c>
      <c r="AD153" s="63">
        <v>283367.01</v>
      </c>
      <c r="AE153" s="148">
        <v>44050</v>
      </c>
      <c r="AF153" s="148">
        <v>45876</v>
      </c>
      <c r="AG153" s="149">
        <v>283367.01</v>
      </c>
      <c r="AH153" s="98">
        <v>1.4361111111111111</v>
      </c>
      <c r="AI153" s="98">
        <v>5</v>
      </c>
      <c r="AJ153" s="150">
        <v>7.1294999999999997E-2</v>
      </c>
      <c r="AK153" s="144" t="s">
        <v>651</v>
      </c>
      <c r="AL153" s="144" t="s">
        <v>652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10101.33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10101.33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10101.33</v>
      </c>
      <c r="BE153" s="119">
        <v>0</v>
      </c>
      <c r="BF153" s="119">
        <v>0</v>
      </c>
      <c r="BG153" s="119">
        <v>0</v>
      </c>
      <c r="BH153" s="119">
        <v>0</v>
      </c>
      <c r="BI153" s="15">
        <f t="shared" si="6"/>
        <v>10101.33</v>
      </c>
      <c r="BJ153" s="15">
        <f t="shared" si="7"/>
        <v>20202.66</v>
      </c>
      <c r="BK153" s="15">
        <f t="shared" si="8"/>
        <v>30303.989999999998</v>
      </c>
    </row>
    <row r="154" spans="1:63" x14ac:dyDescent="0.35">
      <c r="A154" s="143" t="s">
        <v>1616</v>
      </c>
      <c r="B154" s="64" t="s">
        <v>783</v>
      </c>
      <c r="C154" s="65">
        <v>1</v>
      </c>
      <c r="D154" s="66" t="s">
        <v>23</v>
      </c>
      <c r="E154" s="64" t="s">
        <v>458</v>
      </c>
      <c r="F154" s="64" t="s">
        <v>635</v>
      </c>
      <c r="G154" s="64" t="s">
        <v>655</v>
      </c>
      <c r="H154" s="64" t="s">
        <v>656</v>
      </c>
      <c r="I154" s="64" t="s">
        <v>657</v>
      </c>
      <c r="J154" s="64" t="s">
        <v>658</v>
      </c>
      <c r="K154" s="64" t="s">
        <v>471</v>
      </c>
      <c r="L154" s="64" t="s">
        <v>637</v>
      </c>
      <c r="M154" s="64" t="s">
        <v>650</v>
      </c>
      <c r="N154" s="67">
        <v>1</v>
      </c>
      <c r="O154" s="67">
        <v>1</v>
      </c>
      <c r="P154" s="67">
        <v>1</v>
      </c>
      <c r="Q154" s="67">
        <v>1</v>
      </c>
      <c r="R154" s="67">
        <v>1</v>
      </c>
      <c r="S154" s="67">
        <v>1</v>
      </c>
      <c r="T154" s="67">
        <v>0</v>
      </c>
      <c r="U154" s="67">
        <v>0</v>
      </c>
      <c r="V154" s="67">
        <v>0</v>
      </c>
      <c r="W154" s="63">
        <v>90149.56</v>
      </c>
      <c r="X154" s="63">
        <v>0</v>
      </c>
      <c r="Y154" s="63">
        <v>0</v>
      </c>
      <c r="Z154" s="63">
        <v>3213.61</v>
      </c>
      <c r="AA154" s="63">
        <v>0</v>
      </c>
      <c r="AB154" s="63">
        <v>0</v>
      </c>
      <c r="AC154" s="63">
        <v>0</v>
      </c>
      <c r="AD154" s="63">
        <v>90149.56</v>
      </c>
      <c r="AE154" s="148">
        <v>44050</v>
      </c>
      <c r="AF154" s="148">
        <v>45876</v>
      </c>
      <c r="AG154" s="149">
        <v>90149.56</v>
      </c>
      <c r="AH154" s="98">
        <v>1.4361111111111111</v>
      </c>
      <c r="AI154" s="98">
        <v>5</v>
      </c>
      <c r="AJ154" s="150">
        <v>7.1294999999999997E-2</v>
      </c>
      <c r="AK154" s="144" t="s">
        <v>651</v>
      </c>
      <c r="AL154" s="144" t="s">
        <v>652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3213.61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3213.61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3213.61</v>
      </c>
      <c r="BE154" s="119">
        <v>0</v>
      </c>
      <c r="BF154" s="119">
        <v>0</v>
      </c>
      <c r="BG154" s="119">
        <v>0</v>
      </c>
      <c r="BH154" s="119">
        <v>0</v>
      </c>
      <c r="BI154" s="15">
        <f t="shared" si="6"/>
        <v>3213.61</v>
      </c>
      <c r="BJ154" s="15">
        <f t="shared" si="7"/>
        <v>6427.22</v>
      </c>
      <c r="BK154" s="15">
        <f t="shared" si="8"/>
        <v>9640.83</v>
      </c>
    </row>
    <row r="155" spans="1:63" x14ac:dyDescent="0.35">
      <c r="A155" s="143" t="s">
        <v>1617</v>
      </c>
      <c r="B155" s="64" t="s">
        <v>784</v>
      </c>
      <c r="C155" s="65">
        <v>1</v>
      </c>
      <c r="D155" s="66" t="s">
        <v>23</v>
      </c>
      <c r="E155" s="64" t="s">
        <v>458</v>
      </c>
      <c r="F155" s="64" t="s">
        <v>635</v>
      </c>
      <c r="G155" s="64" t="s">
        <v>655</v>
      </c>
      <c r="H155" s="64" t="s">
        <v>656</v>
      </c>
      <c r="I155" s="64" t="s">
        <v>657</v>
      </c>
      <c r="J155" s="64" t="s">
        <v>658</v>
      </c>
      <c r="K155" s="64" t="s">
        <v>471</v>
      </c>
      <c r="L155" s="64" t="s">
        <v>637</v>
      </c>
      <c r="M155" s="64" t="s">
        <v>650</v>
      </c>
      <c r="N155" s="67">
        <v>1</v>
      </c>
      <c r="O155" s="67">
        <v>1</v>
      </c>
      <c r="P155" s="67">
        <v>1</v>
      </c>
      <c r="Q155" s="67">
        <v>1</v>
      </c>
      <c r="R155" s="67">
        <v>1</v>
      </c>
      <c r="S155" s="67">
        <v>1</v>
      </c>
      <c r="T155" s="67">
        <v>0</v>
      </c>
      <c r="U155" s="67">
        <v>0</v>
      </c>
      <c r="V155" s="67">
        <v>0</v>
      </c>
      <c r="W155" s="63">
        <v>1024629.57</v>
      </c>
      <c r="X155" s="63">
        <v>0</v>
      </c>
      <c r="Y155" s="63">
        <v>0</v>
      </c>
      <c r="Z155" s="63">
        <v>36525.480000000003</v>
      </c>
      <c r="AA155" s="63">
        <v>0</v>
      </c>
      <c r="AB155" s="63">
        <v>0</v>
      </c>
      <c r="AC155" s="63">
        <v>0</v>
      </c>
      <c r="AD155" s="63">
        <v>1024629.57</v>
      </c>
      <c r="AE155" s="148">
        <v>44050</v>
      </c>
      <c r="AF155" s="148">
        <v>45876</v>
      </c>
      <c r="AG155" s="149">
        <v>1024629.57</v>
      </c>
      <c r="AH155" s="98">
        <v>1.4361111111111111</v>
      </c>
      <c r="AI155" s="98">
        <v>5</v>
      </c>
      <c r="AJ155" s="150">
        <v>7.1294999999999997E-2</v>
      </c>
      <c r="AK155" s="144" t="s">
        <v>651</v>
      </c>
      <c r="AL155" s="144" t="s">
        <v>652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36525.480000000003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36525.480000000003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36525.480000000003</v>
      </c>
      <c r="BE155" s="119">
        <v>0</v>
      </c>
      <c r="BF155" s="119">
        <v>0</v>
      </c>
      <c r="BG155" s="119">
        <v>0</v>
      </c>
      <c r="BH155" s="119">
        <v>0</v>
      </c>
      <c r="BI155" s="15">
        <f t="shared" si="6"/>
        <v>36525.480000000003</v>
      </c>
      <c r="BJ155" s="15">
        <f t="shared" si="7"/>
        <v>73050.960000000006</v>
      </c>
      <c r="BK155" s="15">
        <f t="shared" si="8"/>
        <v>109576.44</v>
      </c>
    </row>
    <row r="156" spans="1:63" x14ac:dyDescent="0.35">
      <c r="A156" s="143" t="s">
        <v>1618</v>
      </c>
      <c r="B156" s="64" t="s">
        <v>785</v>
      </c>
      <c r="C156" s="65">
        <v>1</v>
      </c>
      <c r="D156" s="66" t="s">
        <v>23</v>
      </c>
      <c r="E156" s="64" t="s">
        <v>458</v>
      </c>
      <c r="F156" s="64" t="s">
        <v>635</v>
      </c>
      <c r="G156" s="64" t="s">
        <v>655</v>
      </c>
      <c r="H156" s="64" t="s">
        <v>656</v>
      </c>
      <c r="I156" s="64" t="s">
        <v>657</v>
      </c>
      <c r="J156" s="64" t="s">
        <v>658</v>
      </c>
      <c r="K156" s="64" t="s">
        <v>471</v>
      </c>
      <c r="L156" s="64" t="s">
        <v>637</v>
      </c>
      <c r="M156" s="64" t="s">
        <v>650</v>
      </c>
      <c r="N156" s="67">
        <v>1</v>
      </c>
      <c r="O156" s="67">
        <v>1</v>
      </c>
      <c r="P156" s="67">
        <v>1</v>
      </c>
      <c r="Q156" s="67">
        <v>1</v>
      </c>
      <c r="R156" s="67">
        <v>1</v>
      </c>
      <c r="S156" s="67">
        <v>1</v>
      </c>
      <c r="T156" s="67">
        <v>0</v>
      </c>
      <c r="U156" s="67">
        <v>0</v>
      </c>
      <c r="V156" s="67">
        <v>0</v>
      </c>
      <c r="W156" s="63">
        <v>511899.23</v>
      </c>
      <c r="X156" s="63">
        <v>0</v>
      </c>
      <c r="Y156" s="63">
        <v>0</v>
      </c>
      <c r="Z156" s="63">
        <v>19319.59</v>
      </c>
      <c r="AA156" s="63">
        <v>0</v>
      </c>
      <c r="AB156" s="63">
        <v>0</v>
      </c>
      <c r="AC156" s="63">
        <v>0</v>
      </c>
      <c r="AD156" s="63">
        <v>511899.23</v>
      </c>
      <c r="AE156" s="148">
        <v>44050</v>
      </c>
      <c r="AF156" s="148">
        <v>46606</v>
      </c>
      <c r="AG156" s="149">
        <v>511899.23</v>
      </c>
      <c r="AH156" s="98">
        <v>3.4361111111111109</v>
      </c>
      <c r="AI156" s="98">
        <v>7</v>
      </c>
      <c r="AJ156" s="150">
        <v>7.5481999999999994E-2</v>
      </c>
      <c r="AK156" s="144" t="s">
        <v>651</v>
      </c>
      <c r="AL156" s="144" t="s">
        <v>652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19319.59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19319.59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19319.59</v>
      </c>
      <c r="BE156" s="119">
        <v>0</v>
      </c>
      <c r="BF156" s="119">
        <v>0</v>
      </c>
      <c r="BG156" s="119">
        <v>0</v>
      </c>
      <c r="BH156" s="119">
        <v>0</v>
      </c>
      <c r="BI156" s="15">
        <f t="shared" si="6"/>
        <v>19319.59</v>
      </c>
      <c r="BJ156" s="15">
        <f t="shared" si="7"/>
        <v>38639.18</v>
      </c>
      <c r="BK156" s="15">
        <f t="shared" si="8"/>
        <v>57958.770000000004</v>
      </c>
    </row>
    <row r="157" spans="1:63" x14ac:dyDescent="0.35">
      <c r="A157" s="143" t="s">
        <v>1619</v>
      </c>
      <c r="B157" s="64" t="s">
        <v>786</v>
      </c>
      <c r="C157" s="65">
        <v>1</v>
      </c>
      <c r="D157" s="66" t="s">
        <v>23</v>
      </c>
      <c r="E157" s="64" t="s">
        <v>458</v>
      </c>
      <c r="F157" s="64" t="s">
        <v>635</v>
      </c>
      <c r="G157" s="64" t="s">
        <v>655</v>
      </c>
      <c r="H157" s="64" t="s">
        <v>656</v>
      </c>
      <c r="I157" s="64" t="s">
        <v>657</v>
      </c>
      <c r="J157" s="64" t="s">
        <v>658</v>
      </c>
      <c r="K157" s="64" t="s">
        <v>471</v>
      </c>
      <c r="L157" s="64" t="s">
        <v>637</v>
      </c>
      <c r="M157" s="64" t="s">
        <v>650</v>
      </c>
      <c r="N157" s="67">
        <v>1</v>
      </c>
      <c r="O157" s="67">
        <v>1</v>
      </c>
      <c r="P157" s="67">
        <v>1</v>
      </c>
      <c r="Q157" s="67">
        <v>1</v>
      </c>
      <c r="R157" s="67">
        <v>1</v>
      </c>
      <c r="S157" s="67">
        <v>1</v>
      </c>
      <c r="T157" s="67">
        <v>0</v>
      </c>
      <c r="U157" s="67">
        <v>0</v>
      </c>
      <c r="V157" s="67">
        <v>0</v>
      </c>
      <c r="W157" s="63">
        <v>3375478.67</v>
      </c>
      <c r="X157" s="63">
        <v>0</v>
      </c>
      <c r="Y157" s="63">
        <v>0</v>
      </c>
      <c r="Z157" s="63">
        <v>120327.38</v>
      </c>
      <c r="AA157" s="63">
        <v>0</v>
      </c>
      <c r="AB157" s="63">
        <v>0</v>
      </c>
      <c r="AC157" s="63">
        <v>0</v>
      </c>
      <c r="AD157" s="63">
        <v>3375478.67</v>
      </c>
      <c r="AE157" s="148">
        <v>44050</v>
      </c>
      <c r="AF157" s="148">
        <v>45876</v>
      </c>
      <c r="AG157" s="149">
        <v>3375478.67</v>
      </c>
      <c r="AH157" s="98">
        <v>1.4361111111111111</v>
      </c>
      <c r="AI157" s="98">
        <v>5</v>
      </c>
      <c r="AJ157" s="150">
        <v>7.1294999999999997E-2</v>
      </c>
      <c r="AK157" s="144" t="s">
        <v>651</v>
      </c>
      <c r="AL157" s="144" t="s">
        <v>652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120327.38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120327.38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120327.38</v>
      </c>
      <c r="BE157" s="119">
        <v>0</v>
      </c>
      <c r="BF157" s="119">
        <v>0</v>
      </c>
      <c r="BG157" s="119">
        <v>0</v>
      </c>
      <c r="BH157" s="119">
        <v>0</v>
      </c>
      <c r="BI157" s="15">
        <f t="shared" si="6"/>
        <v>120327.38</v>
      </c>
      <c r="BJ157" s="15">
        <f t="shared" si="7"/>
        <v>240654.76</v>
      </c>
      <c r="BK157" s="15">
        <f t="shared" si="8"/>
        <v>360982.14</v>
      </c>
    </row>
    <row r="158" spans="1:63" x14ac:dyDescent="0.35">
      <c r="A158" s="143" t="s">
        <v>1620</v>
      </c>
      <c r="B158" s="64" t="s">
        <v>787</v>
      </c>
      <c r="C158" s="65">
        <v>1</v>
      </c>
      <c r="D158" s="66" t="s">
        <v>23</v>
      </c>
      <c r="E158" s="64" t="s">
        <v>458</v>
      </c>
      <c r="F158" s="64" t="s">
        <v>635</v>
      </c>
      <c r="G158" s="64" t="s">
        <v>655</v>
      </c>
      <c r="H158" s="64" t="s">
        <v>656</v>
      </c>
      <c r="I158" s="64" t="s">
        <v>657</v>
      </c>
      <c r="J158" s="64" t="s">
        <v>658</v>
      </c>
      <c r="K158" s="64" t="s">
        <v>471</v>
      </c>
      <c r="L158" s="64" t="s">
        <v>637</v>
      </c>
      <c r="M158" s="64" t="s">
        <v>650</v>
      </c>
      <c r="N158" s="67">
        <v>1</v>
      </c>
      <c r="O158" s="67">
        <v>1</v>
      </c>
      <c r="P158" s="67">
        <v>1</v>
      </c>
      <c r="Q158" s="67">
        <v>1</v>
      </c>
      <c r="R158" s="67">
        <v>1</v>
      </c>
      <c r="S158" s="67">
        <v>1</v>
      </c>
      <c r="T158" s="67">
        <v>0</v>
      </c>
      <c r="U158" s="67">
        <v>0</v>
      </c>
      <c r="V158" s="67">
        <v>0</v>
      </c>
      <c r="W158" s="63">
        <v>1686321.15</v>
      </c>
      <c r="X158" s="63">
        <v>0</v>
      </c>
      <c r="Y158" s="63">
        <v>0</v>
      </c>
      <c r="Z158" s="63">
        <v>63643.45</v>
      </c>
      <c r="AA158" s="63">
        <v>0</v>
      </c>
      <c r="AB158" s="63">
        <v>0</v>
      </c>
      <c r="AC158" s="63">
        <v>0</v>
      </c>
      <c r="AD158" s="63">
        <v>1686321.15</v>
      </c>
      <c r="AE158" s="148">
        <v>44050</v>
      </c>
      <c r="AF158" s="148">
        <v>46606</v>
      </c>
      <c r="AG158" s="149">
        <v>1686321.15</v>
      </c>
      <c r="AH158" s="98">
        <v>3.4361111111111109</v>
      </c>
      <c r="AI158" s="98">
        <v>7</v>
      </c>
      <c r="AJ158" s="150">
        <v>7.5481999999999994E-2</v>
      </c>
      <c r="AK158" s="144" t="s">
        <v>651</v>
      </c>
      <c r="AL158" s="144" t="s">
        <v>652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63643.45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63643.45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63643.45</v>
      </c>
      <c r="BE158" s="119">
        <v>0</v>
      </c>
      <c r="BF158" s="119">
        <v>0</v>
      </c>
      <c r="BG158" s="119">
        <v>0</v>
      </c>
      <c r="BH158" s="119">
        <v>0</v>
      </c>
      <c r="BI158" s="15">
        <f t="shared" si="6"/>
        <v>63643.45</v>
      </c>
      <c r="BJ158" s="15">
        <f t="shared" si="7"/>
        <v>127286.9</v>
      </c>
      <c r="BK158" s="15">
        <f t="shared" si="8"/>
        <v>190930.34999999998</v>
      </c>
    </row>
    <row r="159" spans="1:63" x14ac:dyDescent="0.35">
      <c r="A159" s="143" t="s">
        <v>1621</v>
      </c>
      <c r="B159" s="64" t="s">
        <v>788</v>
      </c>
      <c r="C159" s="65">
        <v>1</v>
      </c>
      <c r="D159" s="66" t="s">
        <v>23</v>
      </c>
      <c r="E159" s="64" t="s">
        <v>458</v>
      </c>
      <c r="F159" s="64" t="s">
        <v>635</v>
      </c>
      <c r="G159" s="64" t="s">
        <v>655</v>
      </c>
      <c r="H159" s="64" t="s">
        <v>656</v>
      </c>
      <c r="I159" s="64" t="s">
        <v>657</v>
      </c>
      <c r="J159" s="64" t="s">
        <v>658</v>
      </c>
      <c r="K159" s="64" t="s">
        <v>471</v>
      </c>
      <c r="L159" s="64" t="s">
        <v>637</v>
      </c>
      <c r="M159" s="64" t="s">
        <v>650</v>
      </c>
      <c r="N159" s="67">
        <v>1</v>
      </c>
      <c r="O159" s="67">
        <v>1</v>
      </c>
      <c r="P159" s="67">
        <v>1</v>
      </c>
      <c r="Q159" s="67">
        <v>1</v>
      </c>
      <c r="R159" s="67">
        <v>1</v>
      </c>
      <c r="S159" s="67">
        <v>1</v>
      </c>
      <c r="T159" s="67">
        <v>0</v>
      </c>
      <c r="U159" s="67">
        <v>0</v>
      </c>
      <c r="V159" s="67">
        <v>0</v>
      </c>
      <c r="W159" s="63">
        <v>704317.79</v>
      </c>
      <c r="X159" s="63">
        <v>0</v>
      </c>
      <c r="Y159" s="63">
        <v>0</v>
      </c>
      <c r="Z159" s="63">
        <v>25107.17</v>
      </c>
      <c r="AA159" s="63">
        <v>0</v>
      </c>
      <c r="AB159" s="63">
        <v>0</v>
      </c>
      <c r="AC159" s="63">
        <v>0</v>
      </c>
      <c r="AD159" s="63">
        <v>704317.79</v>
      </c>
      <c r="AE159" s="148">
        <v>44050</v>
      </c>
      <c r="AF159" s="148">
        <v>45876</v>
      </c>
      <c r="AG159" s="149">
        <v>704317.79</v>
      </c>
      <c r="AH159" s="98">
        <v>1.4361111111111111</v>
      </c>
      <c r="AI159" s="98">
        <v>5</v>
      </c>
      <c r="AJ159" s="150">
        <v>7.1294999999999997E-2</v>
      </c>
      <c r="AK159" s="144" t="s">
        <v>651</v>
      </c>
      <c r="AL159" s="144" t="s">
        <v>652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25107.17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25107.17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25107.17</v>
      </c>
      <c r="BE159" s="119">
        <v>0</v>
      </c>
      <c r="BF159" s="119">
        <v>0</v>
      </c>
      <c r="BG159" s="119">
        <v>0</v>
      </c>
      <c r="BH159" s="119">
        <v>0</v>
      </c>
      <c r="BI159" s="15">
        <f t="shared" si="6"/>
        <v>25107.17</v>
      </c>
      <c r="BJ159" s="15">
        <f t="shared" si="7"/>
        <v>50214.34</v>
      </c>
      <c r="BK159" s="15">
        <f t="shared" si="8"/>
        <v>75321.509999999995</v>
      </c>
    </row>
    <row r="160" spans="1:63" x14ac:dyDescent="0.35">
      <c r="A160" s="143" t="s">
        <v>1622</v>
      </c>
      <c r="B160" s="64" t="s">
        <v>789</v>
      </c>
      <c r="C160" s="65">
        <v>1</v>
      </c>
      <c r="D160" s="66" t="s">
        <v>23</v>
      </c>
      <c r="E160" s="64" t="s">
        <v>458</v>
      </c>
      <c r="F160" s="64" t="s">
        <v>635</v>
      </c>
      <c r="G160" s="64" t="s">
        <v>655</v>
      </c>
      <c r="H160" s="64" t="s">
        <v>656</v>
      </c>
      <c r="I160" s="64" t="s">
        <v>657</v>
      </c>
      <c r="J160" s="64" t="s">
        <v>658</v>
      </c>
      <c r="K160" s="64" t="s">
        <v>471</v>
      </c>
      <c r="L160" s="64" t="s">
        <v>637</v>
      </c>
      <c r="M160" s="64" t="s">
        <v>650</v>
      </c>
      <c r="N160" s="67">
        <v>1</v>
      </c>
      <c r="O160" s="67">
        <v>1</v>
      </c>
      <c r="P160" s="67">
        <v>1</v>
      </c>
      <c r="Q160" s="67">
        <v>1</v>
      </c>
      <c r="R160" s="67">
        <v>1</v>
      </c>
      <c r="S160" s="67">
        <v>1</v>
      </c>
      <c r="T160" s="67">
        <v>0</v>
      </c>
      <c r="U160" s="67">
        <v>0</v>
      </c>
      <c r="V160" s="67">
        <v>0</v>
      </c>
      <c r="W160" s="63">
        <v>348012.24</v>
      </c>
      <c r="X160" s="63">
        <v>0</v>
      </c>
      <c r="Y160" s="63">
        <v>0</v>
      </c>
      <c r="Z160" s="63">
        <v>13134.33</v>
      </c>
      <c r="AA160" s="63">
        <v>0</v>
      </c>
      <c r="AB160" s="63">
        <v>0</v>
      </c>
      <c r="AC160" s="63">
        <v>0</v>
      </c>
      <c r="AD160" s="63">
        <v>348012.24</v>
      </c>
      <c r="AE160" s="148">
        <v>44050</v>
      </c>
      <c r="AF160" s="148">
        <v>46606</v>
      </c>
      <c r="AG160" s="149">
        <v>348012.24</v>
      </c>
      <c r="AH160" s="98">
        <v>3.4361111111111109</v>
      </c>
      <c r="AI160" s="98">
        <v>7</v>
      </c>
      <c r="AJ160" s="150">
        <v>7.5481999999999994E-2</v>
      </c>
      <c r="AK160" s="144" t="s">
        <v>651</v>
      </c>
      <c r="AL160" s="144" t="s">
        <v>652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13134.33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13134.33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13134.33</v>
      </c>
      <c r="BE160" s="119">
        <v>0</v>
      </c>
      <c r="BF160" s="119">
        <v>0</v>
      </c>
      <c r="BG160" s="119">
        <v>0</v>
      </c>
      <c r="BH160" s="119">
        <v>0</v>
      </c>
      <c r="BI160" s="15">
        <f t="shared" si="6"/>
        <v>13134.33</v>
      </c>
      <c r="BJ160" s="15">
        <f t="shared" si="7"/>
        <v>26268.66</v>
      </c>
      <c r="BK160" s="15">
        <f t="shared" si="8"/>
        <v>39402.99</v>
      </c>
    </row>
    <row r="161" spans="1:63" x14ac:dyDescent="0.35">
      <c r="A161" s="143" t="s">
        <v>1623</v>
      </c>
      <c r="B161" s="64" t="s">
        <v>790</v>
      </c>
      <c r="C161" s="65">
        <v>1</v>
      </c>
      <c r="D161" s="66" t="s">
        <v>23</v>
      </c>
      <c r="E161" s="64" t="s">
        <v>458</v>
      </c>
      <c r="F161" s="64" t="s">
        <v>635</v>
      </c>
      <c r="G161" s="64" t="s">
        <v>655</v>
      </c>
      <c r="H161" s="64" t="s">
        <v>656</v>
      </c>
      <c r="I161" s="64" t="s">
        <v>657</v>
      </c>
      <c r="J161" s="64" t="s">
        <v>658</v>
      </c>
      <c r="K161" s="64" t="s">
        <v>471</v>
      </c>
      <c r="L161" s="64" t="s">
        <v>637</v>
      </c>
      <c r="M161" s="64" t="s">
        <v>650</v>
      </c>
      <c r="N161" s="67">
        <v>1</v>
      </c>
      <c r="O161" s="67">
        <v>1</v>
      </c>
      <c r="P161" s="67">
        <v>1</v>
      </c>
      <c r="Q161" s="67">
        <v>1</v>
      </c>
      <c r="R161" s="67">
        <v>1</v>
      </c>
      <c r="S161" s="67">
        <v>1</v>
      </c>
      <c r="T161" s="67">
        <v>0</v>
      </c>
      <c r="U161" s="67">
        <v>0</v>
      </c>
      <c r="V161" s="67">
        <v>0</v>
      </c>
      <c r="W161" s="63">
        <v>114715</v>
      </c>
      <c r="X161" s="63">
        <v>0</v>
      </c>
      <c r="Y161" s="63">
        <v>0</v>
      </c>
      <c r="Z161" s="63">
        <v>4089.3</v>
      </c>
      <c r="AA161" s="63">
        <v>0</v>
      </c>
      <c r="AB161" s="63">
        <v>0</v>
      </c>
      <c r="AC161" s="63">
        <v>0</v>
      </c>
      <c r="AD161" s="63">
        <v>114715</v>
      </c>
      <c r="AE161" s="148">
        <v>44050</v>
      </c>
      <c r="AF161" s="148">
        <v>45876</v>
      </c>
      <c r="AG161" s="149">
        <v>114715</v>
      </c>
      <c r="AH161" s="98">
        <v>1.4361111111111111</v>
      </c>
      <c r="AI161" s="98">
        <v>5</v>
      </c>
      <c r="AJ161" s="150">
        <v>7.1294999999999997E-2</v>
      </c>
      <c r="AK161" s="144" t="s">
        <v>651</v>
      </c>
      <c r="AL161" s="144" t="s">
        <v>652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4089.3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4089.3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4089.3</v>
      </c>
      <c r="BE161" s="119">
        <v>0</v>
      </c>
      <c r="BF161" s="119">
        <v>0</v>
      </c>
      <c r="BG161" s="119">
        <v>0</v>
      </c>
      <c r="BH161" s="119">
        <v>0</v>
      </c>
      <c r="BI161" s="15">
        <f t="shared" si="6"/>
        <v>4089.3</v>
      </c>
      <c r="BJ161" s="15">
        <f t="shared" si="7"/>
        <v>8178.6</v>
      </c>
      <c r="BK161" s="15">
        <f t="shared" si="8"/>
        <v>12267.900000000001</v>
      </c>
    </row>
    <row r="162" spans="1:63" x14ac:dyDescent="0.35">
      <c r="A162" s="143" t="s">
        <v>1624</v>
      </c>
      <c r="B162" s="64" t="s">
        <v>791</v>
      </c>
      <c r="C162" s="65">
        <v>1</v>
      </c>
      <c r="D162" s="66" t="s">
        <v>23</v>
      </c>
      <c r="E162" s="64" t="s">
        <v>458</v>
      </c>
      <c r="F162" s="64" t="s">
        <v>635</v>
      </c>
      <c r="G162" s="64" t="s">
        <v>655</v>
      </c>
      <c r="H162" s="64" t="s">
        <v>656</v>
      </c>
      <c r="I162" s="64" t="s">
        <v>657</v>
      </c>
      <c r="J162" s="64" t="s">
        <v>658</v>
      </c>
      <c r="K162" s="64" t="s">
        <v>471</v>
      </c>
      <c r="L162" s="64" t="s">
        <v>637</v>
      </c>
      <c r="M162" s="64" t="s">
        <v>650</v>
      </c>
      <c r="N162" s="67">
        <v>1</v>
      </c>
      <c r="O162" s="67">
        <v>1</v>
      </c>
      <c r="P162" s="67">
        <v>1</v>
      </c>
      <c r="Q162" s="67">
        <v>1</v>
      </c>
      <c r="R162" s="67">
        <v>1</v>
      </c>
      <c r="S162" s="67">
        <v>1</v>
      </c>
      <c r="T162" s="67">
        <v>0</v>
      </c>
      <c r="U162" s="67">
        <v>0</v>
      </c>
      <c r="V162" s="67">
        <v>0</v>
      </c>
      <c r="W162" s="63">
        <v>114575</v>
      </c>
      <c r="X162" s="63">
        <v>0</v>
      </c>
      <c r="Y162" s="63">
        <v>0</v>
      </c>
      <c r="Z162" s="63">
        <v>4324.18</v>
      </c>
      <c r="AA162" s="63">
        <v>0</v>
      </c>
      <c r="AB162" s="63">
        <v>0</v>
      </c>
      <c r="AC162" s="63">
        <v>0</v>
      </c>
      <c r="AD162" s="63">
        <v>114575</v>
      </c>
      <c r="AE162" s="148">
        <v>44050</v>
      </c>
      <c r="AF162" s="148">
        <v>46606</v>
      </c>
      <c r="AG162" s="149">
        <v>114575</v>
      </c>
      <c r="AH162" s="98">
        <v>3.4361111111111109</v>
      </c>
      <c r="AI162" s="98">
        <v>7</v>
      </c>
      <c r="AJ162" s="150">
        <v>7.5481999999999994E-2</v>
      </c>
      <c r="AK162" s="144" t="s">
        <v>651</v>
      </c>
      <c r="AL162" s="144" t="s">
        <v>652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4324.18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4324.18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4324.18</v>
      </c>
      <c r="BE162" s="119">
        <v>0</v>
      </c>
      <c r="BF162" s="119">
        <v>0</v>
      </c>
      <c r="BG162" s="119">
        <v>0</v>
      </c>
      <c r="BH162" s="119">
        <v>0</v>
      </c>
      <c r="BI162" s="15">
        <f t="shared" si="6"/>
        <v>4324.18</v>
      </c>
      <c r="BJ162" s="15">
        <f t="shared" si="7"/>
        <v>8648.36</v>
      </c>
      <c r="BK162" s="15">
        <f t="shared" si="8"/>
        <v>12972.54</v>
      </c>
    </row>
    <row r="163" spans="1:63" x14ac:dyDescent="0.35">
      <c r="A163" s="143" t="s">
        <v>1625</v>
      </c>
      <c r="B163" s="64" t="s">
        <v>792</v>
      </c>
      <c r="C163" s="65">
        <v>1</v>
      </c>
      <c r="D163" s="66" t="s">
        <v>23</v>
      </c>
      <c r="E163" s="64" t="s">
        <v>458</v>
      </c>
      <c r="F163" s="64" t="s">
        <v>635</v>
      </c>
      <c r="G163" s="64" t="s">
        <v>655</v>
      </c>
      <c r="H163" s="64" t="s">
        <v>656</v>
      </c>
      <c r="I163" s="64" t="s">
        <v>657</v>
      </c>
      <c r="J163" s="64" t="s">
        <v>658</v>
      </c>
      <c r="K163" s="64" t="s">
        <v>471</v>
      </c>
      <c r="L163" s="64" t="s">
        <v>637</v>
      </c>
      <c r="M163" s="64" t="s">
        <v>650</v>
      </c>
      <c r="N163" s="67">
        <v>1</v>
      </c>
      <c r="O163" s="67">
        <v>1</v>
      </c>
      <c r="P163" s="67">
        <v>1</v>
      </c>
      <c r="Q163" s="67">
        <v>1</v>
      </c>
      <c r="R163" s="67">
        <v>1</v>
      </c>
      <c r="S163" s="67">
        <v>1</v>
      </c>
      <c r="T163" s="67">
        <v>0</v>
      </c>
      <c r="U163" s="67">
        <v>0</v>
      </c>
      <c r="V163" s="67">
        <v>0</v>
      </c>
      <c r="W163" s="63">
        <v>6290645.4400000004</v>
      </c>
      <c r="X163" s="63">
        <v>0</v>
      </c>
      <c r="Y163" s="63">
        <v>0</v>
      </c>
      <c r="Z163" s="63">
        <v>224245.78</v>
      </c>
      <c r="AA163" s="63">
        <v>0</v>
      </c>
      <c r="AB163" s="63">
        <v>0</v>
      </c>
      <c r="AC163" s="63">
        <v>0</v>
      </c>
      <c r="AD163" s="63">
        <v>6290645.4400000004</v>
      </c>
      <c r="AE163" s="148">
        <v>44050</v>
      </c>
      <c r="AF163" s="148">
        <v>45876</v>
      </c>
      <c r="AG163" s="149">
        <v>6290645.4400000004</v>
      </c>
      <c r="AH163" s="98">
        <v>1.4361111111111111</v>
      </c>
      <c r="AI163" s="98">
        <v>5</v>
      </c>
      <c r="AJ163" s="150">
        <v>7.1294999999999997E-2</v>
      </c>
      <c r="AK163" s="144" t="s">
        <v>651</v>
      </c>
      <c r="AL163" s="144" t="s">
        <v>652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224245.78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224245.78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224245.78</v>
      </c>
      <c r="BE163" s="119">
        <v>0</v>
      </c>
      <c r="BF163" s="119">
        <v>0</v>
      </c>
      <c r="BG163" s="119">
        <v>0</v>
      </c>
      <c r="BH163" s="119">
        <v>0</v>
      </c>
      <c r="BI163" s="15">
        <f t="shared" si="6"/>
        <v>224245.78</v>
      </c>
      <c r="BJ163" s="15">
        <f t="shared" si="7"/>
        <v>448491.56</v>
      </c>
      <c r="BK163" s="15">
        <f t="shared" si="8"/>
        <v>672737.34</v>
      </c>
    </row>
    <row r="164" spans="1:63" x14ac:dyDescent="0.35">
      <c r="A164" s="143" t="s">
        <v>1626</v>
      </c>
      <c r="B164" s="64" t="s">
        <v>793</v>
      </c>
      <c r="C164" s="65">
        <v>1</v>
      </c>
      <c r="D164" s="66" t="s">
        <v>23</v>
      </c>
      <c r="E164" s="64" t="s">
        <v>458</v>
      </c>
      <c r="F164" s="64" t="s">
        <v>635</v>
      </c>
      <c r="G164" s="64" t="s">
        <v>655</v>
      </c>
      <c r="H164" s="64" t="s">
        <v>656</v>
      </c>
      <c r="I164" s="64" t="s">
        <v>657</v>
      </c>
      <c r="J164" s="64" t="s">
        <v>658</v>
      </c>
      <c r="K164" s="64" t="s">
        <v>471</v>
      </c>
      <c r="L164" s="64" t="s">
        <v>637</v>
      </c>
      <c r="M164" s="64" t="s">
        <v>650</v>
      </c>
      <c r="N164" s="67">
        <v>1</v>
      </c>
      <c r="O164" s="67">
        <v>1</v>
      </c>
      <c r="P164" s="67">
        <v>1</v>
      </c>
      <c r="Q164" s="67">
        <v>1</v>
      </c>
      <c r="R164" s="67">
        <v>1</v>
      </c>
      <c r="S164" s="67">
        <v>1</v>
      </c>
      <c r="T164" s="67">
        <v>0</v>
      </c>
      <c r="U164" s="67">
        <v>0</v>
      </c>
      <c r="V164" s="67">
        <v>0</v>
      </c>
      <c r="W164" s="63">
        <v>2968774.18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2968774.18</v>
      </c>
      <c r="AE164" s="148">
        <v>44168</v>
      </c>
      <c r="AF164" s="148">
        <v>45994</v>
      </c>
      <c r="AG164" s="149">
        <v>2968774.18</v>
      </c>
      <c r="AH164" s="98">
        <v>1.7583333333333333</v>
      </c>
      <c r="AI164" s="98">
        <v>5</v>
      </c>
      <c r="AJ164" s="150">
        <v>7.1294999999999997E-2</v>
      </c>
      <c r="AK164" s="144" t="s">
        <v>651</v>
      </c>
      <c r="AL164" s="144" t="s">
        <v>652</v>
      </c>
      <c r="AM164" s="119">
        <v>0</v>
      </c>
      <c r="AN164" s="119">
        <v>0</v>
      </c>
      <c r="AO164" s="119">
        <v>0</v>
      </c>
      <c r="AP164" s="119">
        <v>105829.38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105829.38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105829.38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105829.38</v>
      </c>
      <c r="BI164" s="15">
        <f t="shared" si="6"/>
        <v>211658.76</v>
      </c>
      <c r="BJ164" s="15">
        <f t="shared" si="7"/>
        <v>211658.76</v>
      </c>
      <c r="BK164" s="15">
        <f t="shared" si="8"/>
        <v>423317.52</v>
      </c>
    </row>
    <row r="165" spans="1:63" x14ac:dyDescent="0.35">
      <c r="A165" s="143" t="s">
        <v>1627</v>
      </c>
      <c r="B165" s="64" t="s">
        <v>794</v>
      </c>
      <c r="C165" s="65">
        <v>1</v>
      </c>
      <c r="D165" s="66" t="s">
        <v>23</v>
      </c>
      <c r="E165" s="64" t="s">
        <v>458</v>
      </c>
      <c r="F165" s="64" t="s">
        <v>635</v>
      </c>
      <c r="G165" s="64" t="s">
        <v>655</v>
      </c>
      <c r="H165" s="64" t="s">
        <v>656</v>
      </c>
      <c r="I165" s="64" t="s">
        <v>657</v>
      </c>
      <c r="J165" s="64" t="s">
        <v>658</v>
      </c>
      <c r="K165" s="64" t="s">
        <v>471</v>
      </c>
      <c r="L165" s="64" t="s">
        <v>637</v>
      </c>
      <c r="M165" s="64" t="s">
        <v>650</v>
      </c>
      <c r="N165" s="67">
        <v>1</v>
      </c>
      <c r="O165" s="67">
        <v>1</v>
      </c>
      <c r="P165" s="67">
        <v>1</v>
      </c>
      <c r="Q165" s="67">
        <v>1</v>
      </c>
      <c r="R165" s="67">
        <v>1</v>
      </c>
      <c r="S165" s="67">
        <v>1</v>
      </c>
      <c r="T165" s="67">
        <v>0</v>
      </c>
      <c r="U165" s="67">
        <v>0</v>
      </c>
      <c r="V165" s="67">
        <v>0</v>
      </c>
      <c r="W165" s="63">
        <v>102465.04</v>
      </c>
      <c r="X165" s="63">
        <v>0</v>
      </c>
      <c r="Y165" s="63">
        <v>0</v>
      </c>
      <c r="Z165" s="63">
        <v>3652.62</v>
      </c>
      <c r="AA165" s="63">
        <v>0</v>
      </c>
      <c r="AB165" s="63">
        <v>0</v>
      </c>
      <c r="AC165" s="63">
        <v>0</v>
      </c>
      <c r="AD165" s="63">
        <v>102465.04</v>
      </c>
      <c r="AE165" s="148">
        <v>44050</v>
      </c>
      <c r="AF165" s="148">
        <v>45876</v>
      </c>
      <c r="AG165" s="149">
        <v>102465.04</v>
      </c>
      <c r="AH165" s="98">
        <v>1.4361111111111111</v>
      </c>
      <c r="AI165" s="98">
        <v>5</v>
      </c>
      <c r="AJ165" s="150">
        <v>7.1300000000000002E-2</v>
      </c>
      <c r="AK165" s="144" t="s">
        <v>651</v>
      </c>
      <c r="AL165" s="144" t="s">
        <v>652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3652.62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3652.62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3652.62</v>
      </c>
      <c r="BE165" s="119">
        <v>0</v>
      </c>
      <c r="BF165" s="119">
        <v>0</v>
      </c>
      <c r="BG165" s="119">
        <v>0</v>
      </c>
      <c r="BH165" s="119">
        <v>0</v>
      </c>
      <c r="BI165" s="15">
        <f t="shared" si="6"/>
        <v>3652.62</v>
      </c>
      <c r="BJ165" s="15">
        <f t="shared" si="7"/>
        <v>7305.24</v>
      </c>
      <c r="BK165" s="15">
        <f t="shared" si="8"/>
        <v>10957.86</v>
      </c>
    </row>
    <row r="166" spans="1:63" x14ac:dyDescent="0.35">
      <c r="A166" s="143" t="s">
        <v>1628</v>
      </c>
      <c r="B166" s="64" t="s">
        <v>795</v>
      </c>
      <c r="C166" s="65">
        <v>1</v>
      </c>
      <c r="D166" s="66" t="s">
        <v>23</v>
      </c>
      <c r="E166" s="64" t="s">
        <v>458</v>
      </c>
      <c r="F166" s="64" t="s">
        <v>635</v>
      </c>
      <c r="G166" s="64" t="s">
        <v>655</v>
      </c>
      <c r="H166" s="64" t="s">
        <v>656</v>
      </c>
      <c r="I166" s="64" t="s">
        <v>657</v>
      </c>
      <c r="J166" s="64" t="s">
        <v>658</v>
      </c>
      <c r="K166" s="64" t="s">
        <v>471</v>
      </c>
      <c r="L166" s="64" t="s">
        <v>637</v>
      </c>
      <c r="M166" s="64" t="s">
        <v>650</v>
      </c>
      <c r="N166" s="67">
        <v>1</v>
      </c>
      <c r="O166" s="67">
        <v>1</v>
      </c>
      <c r="P166" s="67">
        <v>1</v>
      </c>
      <c r="Q166" s="67">
        <v>1</v>
      </c>
      <c r="R166" s="67">
        <v>1</v>
      </c>
      <c r="S166" s="67">
        <v>1</v>
      </c>
      <c r="T166" s="67">
        <v>0</v>
      </c>
      <c r="U166" s="67">
        <v>0</v>
      </c>
      <c r="V166" s="67">
        <v>0</v>
      </c>
      <c r="W166" s="63">
        <v>213700</v>
      </c>
      <c r="X166" s="63">
        <v>0</v>
      </c>
      <c r="Y166" s="63">
        <v>0</v>
      </c>
      <c r="Z166" s="63">
        <v>7617.87</v>
      </c>
      <c r="AA166" s="63">
        <v>0</v>
      </c>
      <c r="AB166" s="63">
        <v>0</v>
      </c>
      <c r="AC166" s="63">
        <v>0</v>
      </c>
      <c r="AD166" s="63">
        <v>213700</v>
      </c>
      <c r="AE166" s="148">
        <v>44050</v>
      </c>
      <c r="AF166" s="148">
        <v>45876</v>
      </c>
      <c r="AG166" s="149">
        <v>213700</v>
      </c>
      <c r="AH166" s="98">
        <v>1.4361111111111111</v>
      </c>
      <c r="AI166" s="98">
        <v>5</v>
      </c>
      <c r="AJ166" s="150">
        <v>7.1300000000000002E-2</v>
      </c>
      <c r="AK166" s="144" t="s">
        <v>651</v>
      </c>
      <c r="AL166" s="144" t="s">
        <v>652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7617.87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7617.87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7617.87</v>
      </c>
      <c r="BE166" s="119">
        <v>0</v>
      </c>
      <c r="BF166" s="119">
        <v>0</v>
      </c>
      <c r="BG166" s="119">
        <v>0</v>
      </c>
      <c r="BH166" s="119">
        <v>0</v>
      </c>
      <c r="BI166" s="15">
        <f t="shared" si="6"/>
        <v>7617.87</v>
      </c>
      <c r="BJ166" s="15">
        <f t="shared" si="7"/>
        <v>15235.74</v>
      </c>
      <c r="BK166" s="15">
        <f t="shared" si="8"/>
        <v>22853.61</v>
      </c>
    </row>
    <row r="167" spans="1:63" x14ac:dyDescent="0.35">
      <c r="A167" s="143" t="s">
        <v>1629</v>
      </c>
      <c r="B167" s="64" t="s">
        <v>796</v>
      </c>
      <c r="C167" s="65">
        <v>1</v>
      </c>
      <c r="D167" s="66" t="s">
        <v>23</v>
      </c>
      <c r="E167" s="64" t="s">
        <v>458</v>
      </c>
      <c r="F167" s="64" t="s">
        <v>635</v>
      </c>
      <c r="G167" s="64" t="s">
        <v>655</v>
      </c>
      <c r="H167" s="64" t="s">
        <v>656</v>
      </c>
      <c r="I167" s="64" t="s">
        <v>657</v>
      </c>
      <c r="J167" s="64" t="s">
        <v>658</v>
      </c>
      <c r="K167" s="64" t="s">
        <v>471</v>
      </c>
      <c r="L167" s="64" t="s">
        <v>637</v>
      </c>
      <c r="M167" s="64" t="s">
        <v>650</v>
      </c>
      <c r="N167" s="67">
        <v>1</v>
      </c>
      <c r="O167" s="67">
        <v>1</v>
      </c>
      <c r="P167" s="67">
        <v>1</v>
      </c>
      <c r="Q167" s="67">
        <v>1</v>
      </c>
      <c r="R167" s="67">
        <v>1</v>
      </c>
      <c r="S167" s="67">
        <v>1</v>
      </c>
      <c r="T167" s="67">
        <v>0</v>
      </c>
      <c r="U167" s="67">
        <v>0</v>
      </c>
      <c r="V167" s="67">
        <v>0</v>
      </c>
      <c r="W167" s="63">
        <v>238518.95</v>
      </c>
      <c r="X167" s="63">
        <v>0</v>
      </c>
      <c r="Y167" s="63">
        <v>0</v>
      </c>
      <c r="Z167" s="63">
        <v>8502.6</v>
      </c>
      <c r="AA167" s="63">
        <v>0</v>
      </c>
      <c r="AB167" s="63">
        <v>0</v>
      </c>
      <c r="AC167" s="63">
        <v>0</v>
      </c>
      <c r="AD167" s="63">
        <v>238518.95</v>
      </c>
      <c r="AE167" s="148">
        <v>44050</v>
      </c>
      <c r="AF167" s="148">
        <v>45876</v>
      </c>
      <c r="AG167" s="149">
        <v>238518.95</v>
      </c>
      <c r="AH167" s="98">
        <v>1.4361111111111111</v>
      </c>
      <c r="AI167" s="98">
        <v>5</v>
      </c>
      <c r="AJ167" s="150">
        <v>7.1300000000000002E-2</v>
      </c>
      <c r="AK167" s="144" t="s">
        <v>651</v>
      </c>
      <c r="AL167" s="144" t="s">
        <v>652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8502.6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8502.6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8502.6</v>
      </c>
      <c r="BE167" s="119">
        <v>0</v>
      </c>
      <c r="BF167" s="119">
        <v>0</v>
      </c>
      <c r="BG167" s="119">
        <v>0</v>
      </c>
      <c r="BH167" s="119">
        <v>0</v>
      </c>
      <c r="BI167" s="15">
        <f t="shared" si="6"/>
        <v>8502.6</v>
      </c>
      <c r="BJ167" s="15">
        <f t="shared" si="7"/>
        <v>17005.2</v>
      </c>
      <c r="BK167" s="15">
        <f t="shared" si="8"/>
        <v>25507.800000000003</v>
      </c>
    </row>
    <row r="168" spans="1:63" x14ac:dyDescent="0.35">
      <c r="A168" s="143" t="s">
        <v>1630</v>
      </c>
      <c r="B168" s="64" t="s">
        <v>797</v>
      </c>
      <c r="C168" s="65">
        <v>1</v>
      </c>
      <c r="D168" s="66" t="s">
        <v>23</v>
      </c>
      <c r="E168" s="64" t="s">
        <v>458</v>
      </c>
      <c r="F168" s="64" t="s">
        <v>635</v>
      </c>
      <c r="G168" s="64" t="s">
        <v>655</v>
      </c>
      <c r="H168" s="64" t="s">
        <v>656</v>
      </c>
      <c r="I168" s="64" t="s">
        <v>657</v>
      </c>
      <c r="J168" s="64" t="s">
        <v>658</v>
      </c>
      <c r="K168" s="64" t="s">
        <v>471</v>
      </c>
      <c r="L168" s="64" t="s">
        <v>637</v>
      </c>
      <c r="M168" s="64" t="s">
        <v>650</v>
      </c>
      <c r="N168" s="67">
        <v>1</v>
      </c>
      <c r="O168" s="67">
        <v>1</v>
      </c>
      <c r="P168" s="67">
        <v>1</v>
      </c>
      <c r="Q168" s="67">
        <v>1</v>
      </c>
      <c r="R168" s="67">
        <v>1</v>
      </c>
      <c r="S168" s="67">
        <v>1</v>
      </c>
      <c r="T168" s="67">
        <v>0</v>
      </c>
      <c r="U168" s="67">
        <v>0</v>
      </c>
      <c r="V168" s="67">
        <v>0</v>
      </c>
      <c r="W168" s="63">
        <v>2965887.06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3">
        <v>0</v>
      </c>
      <c r="AD168" s="63">
        <v>2965887.06</v>
      </c>
      <c r="AE168" s="148">
        <v>44168</v>
      </c>
      <c r="AF168" s="148">
        <v>45994</v>
      </c>
      <c r="AG168" s="149">
        <v>2965887.06</v>
      </c>
      <c r="AH168" s="98">
        <v>1.7583333333333333</v>
      </c>
      <c r="AI168" s="98">
        <v>5</v>
      </c>
      <c r="AJ168" s="150">
        <v>7.1294999999999997E-2</v>
      </c>
      <c r="AK168" s="144" t="s">
        <v>651</v>
      </c>
      <c r="AL168" s="144" t="s">
        <v>652</v>
      </c>
      <c r="AM168" s="119">
        <v>0</v>
      </c>
      <c r="AN168" s="119">
        <v>0</v>
      </c>
      <c r="AO168" s="119">
        <v>0</v>
      </c>
      <c r="AP168" s="119">
        <v>105726.46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105726.46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105726.46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105726.46</v>
      </c>
      <c r="BI168" s="15">
        <f t="shared" si="6"/>
        <v>211452.92</v>
      </c>
      <c r="BJ168" s="15">
        <f t="shared" si="7"/>
        <v>211452.92</v>
      </c>
      <c r="BK168" s="15">
        <f t="shared" si="8"/>
        <v>422905.84</v>
      </c>
    </row>
    <row r="169" spans="1:63" x14ac:dyDescent="0.35">
      <c r="A169" s="143" t="s">
        <v>1631</v>
      </c>
      <c r="B169" s="64" t="s">
        <v>798</v>
      </c>
      <c r="C169" s="65">
        <v>1</v>
      </c>
      <c r="D169" s="66" t="s">
        <v>23</v>
      </c>
      <c r="E169" s="64" t="s">
        <v>458</v>
      </c>
      <c r="F169" s="64" t="s">
        <v>635</v>
      </c>
      <c r="G169" s="64" t="s">
        <v>655</v>
      </c>
      <c r="H169" s="64" t="s">
        <v>656</v>
      </c>
      <c r="I169" s="64" t="s">
        <v>657</v>
      </c>
      <c r="J169" s="64" t="s">
        <v>658</v>
      </c>
      <c r="K169" s="64" t="s">
        <v>471</v>
      </c>
      <c r="L169" s="64" t="s">
        <v>637</v>
      </c>
      <c r="M169" s="64" t="s">
        <v>650</v>
      </c>
      <c r="N169" s="67">
        <v>1</v>
      </c>
      <c r="O169" s="67">
        <v>1</v>
      </c>
      <c r="P169" s="67">
        <v>1</v>
      </c>
      <c r="Q169" s="67">
        <v>1</v>
      </c>
      <c r="R169" s="67">
        <v>1</v>
      </c>
      <c r="S169" s="67">
        <v>1</v>
      </c>
      <c r="T169" s="67">
        <v>0</v>
      </c>
      <c r="U169" s="67">
        <v>0</v>
      </c>
      <c r="V169" s="67">
        <v>0</v>
      </c>
      <c r="W169" s="63">
        <v>1181099.07</v>
      </c>
      <c r="X169" s="63">
        <v>0</v>
      </c>
      <c r="Y169" s="63">
        <v>0</v>
      </c>
      <c r="Z169" s="63">
        <v>42103.23</v>
      </c>
      <c r="AA169" s="63">
        <v>0</v>
      </c>
      <c r="AB169" s="63">
        <v>0</v>
      </c>
      <c r="AC169" s="63">
        <v>0</v>
      </c>
      <c r="AD169" s="63">
        <v>1181099.07</v>
      </c>
      <c r="AE169" s="148">
        <v>44050</v>
      </c>
      <c r="AF169" s="148">
        <v>45876</v>
      </c>
      <c r="AG169" s="149">
        <v>1181099.07</v>
      </c>
      <c r="AH169" s="98">
        <v>1.4361111111111111</v>
      </c>
      <c r="AI169" s="98">
        <v>5</v>
      </c>
      <c r="AJ169" s="150">
        <v>7.1300000000000002E-2</v>
      </c>
      <c r="AK169" s="144" t="s">
        <v>651</v>
      </c>
      <c r="AL169" s="144" t="s">
        <v>652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42103.23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42103.23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42103.23</v>
      </c>
      <c r="BE169" s="119">
        <v>0</v>
      </c>
      <c r="BF169" s="119">
        <v>0</v>
      </c>
      <c r="BG169" s="119">
        <v>0</v>
      </c>
      <c r="BH169" s="119">
        <v>0</v>
      </c>
      <c r="BI169" s="15">
        <f t="shared" si="6"/>
        <v>42103.23</v>
      </c>
      <c r="BJ169" s="15">
        <f t="shared" si="7"/>
        <v>84206.46</v>
      </c>
      <c r="BK169" s="15">
        <f t="shared" si="8"/>
        <v>126309.69</v>
      </c>
    </row>
    <row r="170" spans="1:63" x14ac:dyDescent="0.35">
      <c r="A170" s="143" t="s">
        <v>1632</v>
      </c>
      <c r="B170" s="64" t="s">
        <v>799</v>
      </c>
      <c r="C170" s="65">
        <v>1</v>
      </c>
      <c r="D170" s="66" t="s">
        <v>23</v>
      </c>
      <c r="E170" s="64" t="s">
        <v>458</v>
      </c>
      <c r="F170" s="64" t="s">
        <v>635</v>
      </c>
      <c r="G170" s="64" t="s">
        <v>655</v>
      </c>
      <c r="H170" s="64" t="s">
        <v>656</v>
      </c>
      <c r="I170" s="64" t="s">
        <v>657</v>
      </c>
      <c r="J170" s="64" t="s">
        <v>658</v>
      </c>
      <c r="K170" s="64" t="s">
        <v>471</v>
      </c>
      <c r="L170" s="64" t="s">
        <v>637</v>
      </c>
      <c r="M170" s="64" t="s">
        <v>650</v>
      </c>
      <c r="N170" s="67">
        <v>1</v>
      </c>
      <c r="O170" s="67">
        <v>1</v>
      </c>
      <c r="P170" s="67">
        <v>1</v>
      </c>
      <c r="Q170" s="67">
        <v>1</v>
      </c>
      <c r="R170" s="67">
        <v>1</v>
      </c>
      <c r="S170" s="67">
        <v>1</v>
      </c>
      <c r="T170" s="67">
        <v>0</v>
      </c>
      <c r="U170" s="67">
        <v>0</v>
      </c>
      <c r="V170" s="67">
        <v>0</v>
      </c>
      <c r="W170" s="63">
        <v>881282.52</v>
      </c>
      <c r="X170" s="63">
        <v>0</v>
      </c>
      <c r="Y170" s="63">
        <v>0</v>
      </c>
      <c r="Z170" s="63">
        <v>31415.52</v>
      </c>
      <c r="AA170" s="63">
        <v>0</v>
      </c>
      <c r="AB170" s="63">
        <v>0</v>
      </c>
      <c r="AC170" s="63">
        <v>0</v>
      </c>
      <c r="AD170" s="63">
        <v>881282.52</v>
      </c>
      <c r="AE170" s="148">
        <v>44050</v>
      </c>
      <c r="AF170" s="148">
        <v>45876</v>
      </c>
      <c r="AG170" s="149">
        <v>881282.52</v>
      </c>
      <c r="AH170" s="98">
        <v>1.4361111111111111</v>
      </c>
      <c r="AI170" s="98">
        <v>5</v>
      </c>
      <c r="AJ170" s="150">
        <v>7.1300000000000002E-2</v>
      </c>
      <c r="AK170" s="144" t="s">
        <v>651</v>
      </c>
      <c r="AL170" s="144" t="s">
        <v>652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31415.52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31415.52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31415.52</v>
      </c>
      <c r="BE170" s="119">
        <v>0</v>
      </c>
      <c r="BF170" s="119">
        <v>0</v>
      </c>
      <c r="BG170" s="119">
        <v>0</v>
      </c>
      <c r="BH170" s="119">
        <v>0</v>
      </c>
      <c r="BI170" s="15">
        <f t="shared" si="6"/>
        <v>31415.52</v>
      </c>
      <c r="BJ170" s="15">
        <f t="shared" si="7"/>
        <v>62831.040000000001</v>
      </c>
      <c r="BK170" s="15">
        <f t="shared" si="8"/>
        <v>94246.56</v>
      </c>
    </row>
    <row r="171" spans="1:63" x14ac:dyDescent="0.35">
      <c r="A171" s="143" t="s">
        <v>1633</v>
      </c>
      <c r="B171" s="64" t="s">
        <v>800</v>
      </c>
      <c r="C171" s="65">
        <v>1</v>
      </c>
      <c r="D171" s="66" t="s">
        <v>23</v>
      </c>
      <c r="E171" s="64" t="s">
        <v>458</v>
      </c>
      <c r="F171" s="64" t="s">
        <v>635</v>
      </c>
      <c r="G171" s="64" t="s">
        <v>655</v>
      </c>
      <c r="H171" s="64" t="s">
        <v>656</v>
      </c>
      <c r="I171" s="64" t="s">
        <v>657</v>
      </c>
      <c r="J171" s="64" t="s">
        <v>658</v>
      </c>
      <c r="K171" s="64" t="s">
        <v>471</v>
      </c>
      <c r="L171" s="64" t="s">
        <v>637</v>
      </c>
      <c r="M171" s="64" t="s">
        <v>650</v>
      </c>
      <c r="N171" s="67">
        <v>1</v>
      </c>
      <c r="O171" s="67">
        <v>1</v>
      </c>
      <c r="P171" s="67">
        <v>1</v>
      </c>
      <c r="Q171" s="67">
        <v>1</v>
      </c>
      <c r="R171" s="67">
        <v>1</v>
      </c>
      <c r="S171" s="67">
        <v>1</v>
      </c>
      <c r="T171" s="67">
        <v>0</v>
      </c>
      <c r="U171" s="67">
        <v>0</v>
      </c>
      <c r="V171" s="67">
        <v>0</v>
      </c>
      <c r="W171" s="63">
        <v>25948.880000000001</v>
      </c>
      <c r="X171" s="63">
        <v>0</v>
      </c>
      <c r="Y171" s="63">
        <v>0</v>
      </c>
      <c r="Z171" s="63">
        <v>925.01</v>
      </c>
      <c r="AA171" s="63">
        <v>0</v>
      </c>
      <c r="AB171" s="63">
        <v>0</v>
      </c>
      <c r="AC171" s="63">
        <v>0</v>
      </c>
      <c r="AD171" s="63">
        <v>25948.880000000001</v>
      </c>
      <c r="AE171" s="148">
        <v>44050</v>
      </c>
      <c r="AF171" s="148">
        <v>45876</v>
      </c>
      <c r="AG171" s="149">
        <v>25948.880000000001</v>
      </c>
      <c r="AH171" s="98">
        <v>1.4361111111111111</v>
      </c>
      <c r="AI171" s="98">
        <v>5</v>
      </c>
      <c r="AJ171" s="150">
        <v>7.1300000000000002E-2</v>
      </c>
      <c r="AK171" s="144" t="s">
        <v>651</v>
      </c>
      <c r="AL171" s="144" t="s">
        <v>652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925.01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925.01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925.01</v>
      </c>
      <c r="BE171" s="119">
        <v>0</v>
      </c>
      <c r="BF171" s="119">
        <v>0</v>
      </c>
      <c r="BG171" s="119">
        <v>0</v>
      </c>
      <c r="BH171" s="119">
        <v>0</v>
      </c>
      <c r="BI171" s="15">
        <f t="shared" si="6"/>
        <v>925.01</v>
      </c>
      <c r="BJ171" s="15">
        <f t="shared" si="7"/>
        <v>1850.02</v>
      </c>
      <c r="BK171" s="15">
        <f t="shared" si="8"/>
        <v>2775.0299999999997</v>
      </c>
    </row>
    <row r="172" spans="1:63" x14ac:dyDescent="0.35">
      <c r="A172" s="143" t="s">
        <v>1634</v>
      </c>
      <c r="B172" s="64" t="s">
        <v>801</v>
      </c>
      <c r="C172" s="65">
        <v>1</v>
      </c>
      <c r="D172" s="66" t="s">
        <v>23</v>
      </c>
      <c r="E172" s="64" t="s">
        <v>458</v>
      </c>
      <c r="F172" s="64" t="s">
        <v>635</v>
      </c>
      <c r="G172" s="64" t="s">
        <v>655</v>
      </c>
      <c r="H172" s="64" t="s">
        <v>656</v>
      </c>
      <c r="I172" s="64" t="s">
        <v>657</v>
      </c>
      <c r="J172" s="64" t="s">
        <v>658</v>
      </c>
      <c r="K172" s="64" t="s">
        <v>471</v>
      </c>
      <c r="L172" s="64" t="s">
        <v>637</v>
      </c>
      <c r="M172" s="64" t="s">
        <v>650</v>
      </c>
      <c r="N172" s="67">
        <v>1</v>
      </c>
      <c r="O172" s="67">
        <v>1</v>
      </c>
      <c r="P172" s="67">
        <v>1</v>
      </c>
      <c r="Q172" s="67">
        <v>1</v>
      </c>
      <c r="R172" s="67">
        <v>1</v>
      </c>
      <c r="S172" s="67">
        <v>1</v>
      </c>
      <c r="T172" s="67">
        <v>0</v>
      </c>
      <c r="U172" s="67">
        <v>0</v>
      </c>
      <c r="V172" s="67">
        <v>0</v>
      </c>
      <c r="W172" s="63">
        <v>12932.71</v>
      </c>
      <c r="X172" s="63">
        <v>0</v>
      </c>
      <c r="Y172" s="63">
        <v>0</v>
      </c>
      <c r="Z172" s="63">
        <v>488.09</v>
      </c>
      <c r="AA172" s="63">
        <v>0</v>
      </c>
      <c r="AB172" s="63">
        <v>0</v>
      </c>
      <c r="AC172" s="63">
        <v>0</v>
      </c>
      <c r="AD172" s="63">
        <v>12932.71</v>
      </c>
      <c r="AE172" s="148">
        <v>44050</v>
      </c>
      <c r="AF172" s="148">
        <v>46606</v>
      </c>
      <c r="AG172" s="149">
        <v>12932.71</v>
      </c>
      <c r="AH172" s="98">
        <v>3.4361111111111109</v>
      </c>
      <c r="AI172" s="98">
        <v>7</v>
      </c>
      <c r="AJ172" s="150">
        <v>7.5481999999999994E-2</v>
      </c>
      <c r="AK172" s="144" t="s">
        <v>651</v>
      </c>
      <c r="AL172" s="144" t="s">
        <v>652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488.09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488.09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488.09</v>
      </c>
      <c r="BE172" s="119">
        <v>0</v>
      </c>
      <c r="BF172" s="119">
        <v>0</v>
      </c>
      <c r="BG172" s="119">
        <v>0</v>
      </c>
      <c r="BH172" s="119">
        <v>0</v>
      </c>
      <c r="BI172" s="15">
        <f t="shared" si="6"/>
        <v>488.09</v>
      </c>
      <c r="BJ172" s="15">
        <f t="shared" si="7"/>
        <v>976.18</v>
      </c>
      <c r="BK172" s="15">
        <f t="shared" si="8"/>
        <v>1464.27</v>
      </c>
    </row>
    <row r="173" spans="1:63" x14ac:dyDescent="0.35">
      <c r="A173" s="143" t="s">
        <v>1635</v>
      </c>
      <c r="B173" s="64" t="s">
        <v>802</v>
      </c>
      <c r="C173" s="65">
        <v>1</v>
      </c>
      <c r="D173" s="66" t="s">
        <v>23</v>
      </c>
      <c r="E173" s="64" t="s">
        <v>458</v>
      </c>
      <c r="F173" s="64" t="s">
        <v>635</v>
      </c>
      <c r="G173" s="64" t="s">
        <v>655</v>
      </c>
      <c r="H173" s="64" t="s">
        <v>656</v>
      </c>
      <c r="I173" s="64" t="s">
        <v>657</v>
      </c>
      <c r="J173" s="64" t="s">
        <v>658</v>
      </c>
      <c r="K173" s="64" t="s">
        <v>471</v>
      </c>
      <c r="L173" s="64" t="s">
        <v>637</v>
      </c>
      <c r="M173" s="64" t="s">
        <v>650</v>
      </c>
      <c r="N173" s="67">
        <v>1</v>
      </c>
      <c r="O173" s="67">
        <v>1</v>
      </c>
      <c r="P173" s="67">
        <v>1</v>
      </c>
      <c r="Q173" s="67">
        <v>1</v>
      </c>
      <c r="R173" s="67">
        <v>1</v>
      </c>
      <c r="S173" s="67">
        <v>1</v>
      </c>
      <c r="T173" s="67">
        <v>0</v>
      </c>
      <c r="U173" s="67">
        <v>0</v>
      </c>
      <c r="V173" s="67">
        <v>0</v>
      </c>
      <c r="W173" s="63">
        <v>91120.83</v>
      </c>
      <c r="X173" s="63">
        <v>0</v>
      </c>
      <c r="Y173" s="63">
        <v>0</v>
      </c>
      <c r="Z173" s="63">
        <v>3248.23</v>
      </c>
      <c r="AA173" s="63">
        <v>0</v>
      </c>
      <c r="AB173" s="63">
        <v>0</v>
      </c>
      <c r="AC173" s="63">
        <v>0</v>
      </c>
      <c r="AD173" s="63">
        <v>91120.83</v>
      </c>
      <c r="AE173" s="148">
        <v>44050</v>
      </c>
      <c r="AF173" s="148">
        <v>45876</v>
      </c>
      <c r="AG173" s="149">
        <v>91120.83</v>
      </c>
      <c r="AH173" s="98">
        <v>1.4361111111111111</v>
      </c>
      <c r="AI173" s="98">
        <v>5</v>
      </c>
      <c r="AJ173" s="150">
        <v>7.1300000000000002E-2</v>
      </c>
      <c r="AK173" s="144" t="s">
        <v>651</v>
      </c>
      <c r="AL173" s="144" t="s">
        <v>652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3248.23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3248.23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3248.23</v>
      </c>
      <c r="BE173" s="119">
        <v>0</v>
      </c>
      <c r="BF173" s="119">
        <v>0</v>
      </c>
      <c r="BG173" s="119">
        <v>0</v>
      </c>
      <c r="BH173" s="119">
        <v>0</v>
      </c>
      <c r="BI173" s="15">
        <f t="shared" si="6"/>
        <v>3248.23</v>
      </c>
      <c r="BJ173" s="15">
        <f t="shared" si="7"/>
        <v>6496.46</v>
      </c>
      <c r="BK173" s="15">
        <f t="shared" si="8"/>
        <v>9744.69</v>
      </c>
    </row>
    <row r="174" spans="1:63" x14ac:dyDescent="0.35">
      <c r="A174" s="143" t="s">
        <v>1636</v>
      </c>
      <c r="B174" s="64" t="s">
        <v>803</v>
      </c>
      <c r="C174" s="65">
        <v>1</v>
      </c>
      <c r="D174" s="66" t="s">
        <v>23</v>
      </c>
      <c r="E174" s="64" t="s">
        <v>458</v>
      </c>
      <c r="F174" s="64" t="s">
        <v>635</v>
      </c>
      <c r="G174" s="64" t="s">
        <v>655</v>
      </c>
      <c r="H174" s="64" t="s">
        <v>656</v>
      </c>
      <c r="I174" s="64" t="s">
        <v>657</v>
      </c>
      <c r="J174" s="64" t="s">
        <v>658</v>
      </c>
      <c r="K174" s="64" t="s">
        <v>471</v>
      </c>
      <c r="L174" s="64" t="s">
        <v>637</v>
      </c>
      <c r="M174" s="64" t="s">
        <v>650</v>
      </c>
      <c r="N174" s="67">
        <v>1</v>
      </c>
      <c r="O174" s="67">
        <v>1</v>
      </c>
      <c r="P174" s="67">
        <v>1</v>
      </c>
      <c r="Q174" s="67">
        <v>1</v>
      </c>
      <c r="R174" s="67">
        <v>1</v>
      </c>
      <c r="S174" s="67">
        <v>1</v>
      </c>
      <c r="T174" s="67">
        <v>0</v>
      </c>
      <c r="U174" s="67">
        <v>0</v>
      </c>
      <c r="V174" s="67">
        <v>0</v>
      </c>
      <c r="W174" s="63">
        <v>1576401.9199999999</v>
      </c>
      <c r="X174" s="63">
        <v>0</v>
      </c>
      <c r="Y174" s="63">
        <v>0</v>
      </c>
      <c r="Z174" s="63">
        <v>56194.79</v>
      </c>
      <c r="AA174" s="63">
        <v>0</v>
      </c>
      <c r="AB174" s="63">
        <v>0</v>
      </c>
      <c r="AC174" s="63">
        <v>0</v>
      </c>
      <c r="AD174" s="63">
        <v>1576401.9199999999</v>
      </c>
      <c r="AE174" s="148">
        <v>44050</v>
      </c>
      <c r="AF174" s="148">
        <v>45876</v>
      </c>
      <c r="AG174" s="149">
        <v>1576401.9199999999</v>
      </c>
      <c r="AH174" s="98">
        <v>1.4361111111111111</v>
      </c>
      <c r="AI174" s="98">
        <v>5</v>
      </c>
      <c r="AJ174" s="150">
        <v>7.1294999999999997E-2</v>
      </c>
      <c r="AK174" s="144" t="s">
        <v>651</v>
      </c>
      <c r="AL174" s="144" t="s">
        <v>652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56194.79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56194.79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56194.79</v>
      </c>
      <c r="BE174" s="119">
        <v>0</v>
      </c>
      <c r="BF174" s="119">
        <v>0</v>
      </c>
      <c r="BG174" s="119">
        <v>0</v>
      </c>
      <c r="BH174" s="119">
        <v>0</v>
      </c>
      <c r="BI174" s="15">
        <f t="shared" si="6"/>
        <v>56194.79</v>
      </c>
      <c r="BJ174" s="15">
        <f t="shared" si="7"/>
        <v>112389.58</v>
      </c>
      <c r="BK174" s="15">
        <f t="shared" si="8"/>
        <v>168584.37</v>
      </c>
    </row>
    <row r="175" spans="1:63" x14ac:dyDescent="0.35">
      <c r="A175" s="143" t="s">
        <v>1637</v>
      </c>
      <c r="B175" s="64" t="s">
        <v>804</v>
      </c>
      <c r="C175" s="65">
        <v>1</v>
      </c>
      <c r="D175" s="66" t="s">
        <v>23</v>
      </c>
      <c r="E175" s="64" t="s">
        <v>458</v>
      </c>
      <c r="F175" s="64" t="s">
        <v>635</v>
      </c>
      <c r="G175" s="64" t="s">
        <v>655</v>
      </c>
      <c r="H175" s="64" t="s">
        <v>656</v>
      </c>
      <c r="I175" s="64" t="s">
        <v>657</v>
      </c>
      <c r="J175" s="64" t="s">
        <v>658</v>
      </c>
      <c r="K175" s="64" t="s">
        <v>471</v>
      </c>
      <c r="L175" s="64" t="s">
        <v>637</v>
      </c>
      <c r="M175" s="64" t="s">
        <v>650</v>
      </c>
      <c r="N175" s="67">
        <v>1</v>
      </c>
      <c r="O175" s="67">
        <v>1</v>
      </c>
      <c r="P175" s="67">
        <v>1</v>
      </c>
      <c r="Q175" s="67">
        <v>1</v>
      </c>
      <c r="R175" s="67">
        <v>1</v>
      </c>
      <c r="S175" s="67">
        <v>1</v>
      </c>
      <c r="T175" s="67">
        <v>0</v>
      </c>
      <c r="U175" s="67">
        <v>0</v>
      </c>
      <c r="V175" s="67">
        <v>0</v>
      </c>
      <c r="W175" s="63">
        <v>787071.04</v>
      </c>
      <c r="X175" s="63">
        <v>0</v>
      </c>
      <c r="Y175" s="63">
        <v>0</v>
      </c>
      <c r="Z175" s="63">
        <v>29704.85</v>
      </c>
      <c r="AA175" s="63">
        <v>0</v>
      </c>
      <c r="AB175" s="63">
        <v>0</v>
      </c>
      <c r="AC175" s="63">
        <v>0</v>
      </c>
      <c r="AD175" s="63">
        <v>787071.04</v>
      </c>
      <c r="AE175" s="148">
        <v>44050</v>
      </c>
      <c r="AF175" s="148">
        <v>46606</v>
      </c>
      <c r="AG175" s="149">
        <v>787071.04</v>
      </c>
      <c r="AH175" s="98">
        <v>3.4361111111111109</v>
      </c>
      <c r="AI175" s="98">
        <v>7</v>
      </c>
      <c r="AJ175" s="150">
        <v>7.5481999999999994E-2</v>
      </c>
      <c r="AK175" s="144" t="s">
        <v>651</v>
      </c>
      <c r="AL175" s="144" t="s">
        <v>652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29704.85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29704.85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29704.85</v>
      </c>
      <c r="BE175" s="119">
        <v>0</v>
      </c>
      <c r="BF175" s="119">
        <v>0</v>
      </c>
      <c r="BG175" s="119">
        <v>0</v>
      </c>
      <c r="BH175" s="119">
        <v>0</v>
      </c>
      <c r="BI175" s="15">
        <f t="shared" si="6"/>
        <v>29704.85</v>
      </c>
      <c r="BJ175" s="15">
        <f t="shared" si="7"/>
        <v>59409.7</v>
      </c>
      <c r="BK175" s="15">
        <f t="shared" si="8"/>
        <v>89114.549999999988</v>
      </c>
    </row>
    <row r="176" spans="1:63" x14ac:dyDescent="0.35">
      <c r="A176" s="143" t="s">
        <v>1638</v>
      </c>
      <c r="B176" s="64" t="s">
        <v>805</v>
      </c>
      <c r="C176" s="65">
        <v>1</v>
      </c>
      <c r="D176" s="66" t="s">
        <v>23</v>
      </c>
      <c r="E176" s="64" t="s">
        <v>458</v>
      </c>
      <c r="F176" s="64" t="s">
        <v>635</v>
      </c>
      <c r="G176" s="64" t="s">
        <v>655</v>
      </c>
      <c r="H176" s="64" t="s">
        <v>656</v>
      </c>
      <c r="I176" s="64" t="s">
        <v>657</v>
      </c>
      <c r="J176" s="64" t="s">
        <v>658</v>
      </c>
      <c r="K176" s="64" t="s">
        <v>471</v>
      </c>
      <c r="L176" s="64" t="s">
        <v>637</v>
      </c>
      <c r="M176" s="64" t="s">
        <v>650</v>
      </c>
      <c r="N176" s="67">
        <v>1</v>
      </c>
      <c r="O176" s="67">
        <v>1</v>
      </c>
      <c r="P176" s="67">
        <v>1</v>
      </c>
      <c r="Q176" s="67">
        <v>1</v>
      </c>
      <c r="R176" s="67">
        <v>1</v>
      </c>
      <c r="S176" s="67">
        <v>1</v>
      </c>
      <c r="T176" s="67">
        <v>0</v>
      </c>
      <c r="U176" s="67">
        <v>0</v>
      </c>
      <c r="V176" s="67">
        <v>0</v>
      </c>
      <c r="W176" s="63">
        <v>222200</v>
      </c>
      <c r="X176" s="63">
        <v>0</v>
      </c>
      <c r="Y176" s="63">
        <v>0</v>
      </c>
      <c r="Z176" s="63">
        <v>7920.87</v>
      </c>
      <c r="AA176" s="63">
        <v>0</v>
      </c>
      <c r="AB176" s="63">
        <v>0</v>
      </c>
      <c r="AC176" s="63">
        <v>0</v>
      </c>
      <c r="AD176" s="63">
        <v>222200</v>
      </c>
      <c r="AE176" s="148">
        <v>44050</v>
      </c>
      <c r="AF176" s="148">
        <v>45876</v>
      </c>
      <c r="AG176" s="149">
        <v>222200</v>
      </c>
      <c r="AH176" s="98">
        <v>1.4361111111111111</v>
      </c>
      <c r="AI176" s="98">
        <v>5</v>
      </c>
      <c r="AJ176" s="150">
        <v>7.1294999999999997E-2</v>
      </c>
      <c r="AK176" s="144" t="s">
        <v>651</v>
      </c>
      <c r="AL176" s="144" t="s">
        <v>652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7920.87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7920.87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7920.87</v>
      </c>
      <c r="BE176" s="119">
        <v>0</v>
      </c>
      <c r="BF176" s="119">
        <v>0</v>
      </c>
      <c r="BG176" s="119">
        <v>0</v>
      </c>
      <c r="BH176" s="119">
        <v>0</v>
      </c>
      <c r="BI176" s="15">
        <f t="shared" si="6"/>
        <v>7920.87</v>
      </c>
      <c r="BJ176" s="15">
        <f t="shared" si="7"/>
        <v>15841.74</v>
      </c>
      <c r="BK176" s="15">
        <f t="shared" si="8"/>
        <v>23762.61</v>
      </c>
    </row>
    <row r="177" spans="1:63" x14ac:dyDescent="0.35">
      <c r="A177" s="143" t="s">
        <v>1639</v>
      </c>
      <c r="B177" s="64" t="s">
        <v>806</v>
      </c>
      <c r="C177" s="65">
        <v>1</v>
      </c>
      <c r="D177" s="66" t="s">
        <v>23</v>
      </c>
      <c r="E177" s="64" t="s">
        <v>458</v>
      </c>
      <c r="F177" s="64" t="s">
        <v>635</v>
      </c>
      <c r="G177" s="64" t="s">
        <v>655</v>
      </c>
      <c r="H177" s="64" t="s">
        <v>656</v>
      </c>
      <c r="I177" s="64" t="s">
        <v>657</v>
      </c>
      <c r="J177" s="64" t="s">
        <v>658</v>
      </c>
      <c r="K177" s="64" t="s">
        <v>471</v>
      </c>
      <c r="L177" s="64" t="s">
        <v>637</v>
      </c>
      <c r="M177" s="64" t="s">
        <v>650</v>
      </c>
      <c r="N177" s="67">
        <v>1</v>
      </c>
      <c r="O177" s="67">
        <v>1</v>
      </c>
      <c r="P177" s="67">
        <v>1</v>
      </c>
      <c r="Q177" s="67">
        <v>1</v>
      </c>
      <c r="R177" s="67">
        <v>1</v>
      </c>
      <c r="S177" s="67">
        <v>1</v>
      </c>
      <c r="T177" s="67">
        <v>0</v>
      </c>
      <c r="U177" s="67">
        <v>0</v>
      </c>
      <c r="V177" s="67">
        <v>0</v>
      </c>
      <c r="W177" s="63">
        <v>1319509.58</v>
      </c>
      <c r="X177" s="63">
        <v>0</v>
      </c>
      <c r="Y177" s="63">
        <v>0</v>
      </c>
      <c r="Z177" s="63">
        <v>47037.22</v>
      </c>
      <c r="AA177" s="63">
        <v>0</v>
      </c>
      <c r="AB177" s="63">
        <v>0</v>
      </c>
      <c r="AC177" s="63">
        <v>0</v>
      </c>
      <c r="AD177" s="63">
        <v>1319509.58</v>
      </c>
      <c r="AE177" s="148">
        <v>44050</v>
      </c>
      <c r="AF177" s="148">
        <v>45876</v>
      </c>
      <c r="AG177" s="149">
        <v>1319509.58</v>
      </c>
      <c r="AH177" s="98">
        <v>1.4361111111111111</v>
      </c>
      <c r="AI177" s="98">
        <v>5</v>
      </c>
      <c r="AJ177" s="150">
        <v>7.1294999999999997E-2</v>
      </c>
      <c r="AK177" s="144" t="s">
        <v>651</v>
      </c>
      <c r="AL177" s="144" t="s">
        <v>652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47037.22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47037.22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47037.22</v>
      </c>
      <c r="BE177" s="119">
        <v>0</v>
      </c>
      <c r="BF177" s="119">
        <v>0</v>
      </c>
      <c r="BG177" s="119">
        <v>0</v>
      </c>
      <c r="BH177" s="119">
        <v>0</v>
      </c>
      <c r="BI177" s="15">
        <f t="shared" si="6"/>
        <v>47037.22</v>
      </c>
      <c r="BJ177" s="15">
        <f t="shared" si="7"/>
        <v>94074.44</v>
      </c>
      <c r="BK177" s="15">
        <f t="shared" si="8"/>
        <v>141111.66</v>
      </c>
    </row>
    <row r="178" spans="1:63" x14ac:dyDescent="0.35">
      <c r="A178" s="143" t="s">
        <v>1640</v>
      </c>
      <c r="B178" s="64" t="s">
        <v>807</v>
      </c>
      <c r="C178" s="65">
        <v>1</v>
      </c>
      <c r="D178" s="66" t="s">
        <v>23</v>
      </c>
      <c r="E178" s="64" t="s">
        <v>458</v>
      </c>
      <c r="F178" s="64" t="s">
        <v>635</v>
      </c>
      <c r="G178" s="64" t="s">
        <v>655</v>
      </c>
      <c r="H178" s="64" t="s">
        <v>656</v>
      </c>
      <c r="I178" s="64" t="s">
        <v>657</v>
      </c>
      <c r="J178" s="64" t="s">
        <v>658</v>
      </c>
      <c r="K178" s="64" t="s">
        <v>471</v>
      </c>
      <c r="L178" s="64" t="s">
        <v>637</v>
      </c>
      <c r="M178" s="64" t="s">
        <v>650</v>
      </c>
      <c r="N178" s="67">
        <v>1</v>
      </c>
      <c r="O178" s="67">
        <v>1</v>
      </c>
      <c r="P178" s="67">
        <v>1</v>
      </c>
      <c r="Q178" s="67">
        <v>1</v>
      </c>
      <c r="R178" s="67">
        <v>1</v>
      </c>
      <c r="S178" s="67">
        <v>1</v>
      </c>
      <c r="T178" s="67">
        <v>0</v>
      </c>
      <c r="U178" s="67">
        <v>0</v>
      </c>
      <c r="V178" s="67">
        <v>0</v>
      </c>
      <c r="W178" s="63">
        <v>756340.13</v>
      </c>
      <c r="X178" s="63">
        <v>0</v>
      </c>
      <c r="Y178" s="63">
        <v>0</v>
      </c>
      <c r="Z178" s="63">
        <v>26961.63</v>
      </c>
      <c r="AA178" s="63">
        <v>0</v>
      </c>
      <c r="AB178" s="63">
        <v>0</v>
      </c>
      <c r="AC178" s="63">
        <v>0</v>
      </c>
      <c r="AD178" s="63">
        <v>756340.13</v>
      </c>
      <c r="AE178" s="148">
        <v>44050</v>
      </c>
      <c r="AF178" s="148">
        <v>45876</v>
      </c>
      <c r="AG178" s="149">
        <v>756340.13</v>
      </c>
      <c r="AH178" s="98">
        <v>1.4361111111111111</v>
      </c>
      <c r="AI178" s="98">
        <v>5</v>
      </c>
      <c r="AJ178" s="150">
        <v>7.1294999999999997E-2</v>
      </c>
      <c r="AK178" s="144" t="s">
        <v>651</v>
      </c>
      <c r="AL178" s="144" t="s">
        <v>652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26961.63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26961.63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26961.63</v>
      </c>
      <c r="BE178" s="119">
        <v>0</v>
      </c>
      <c r="BF178" s="119">
        <v>0</v>
      </c>
      <c r="BG178" s="119">
        <v>0</v>
      </c>
      <c r="BH178" s="119">
        <v>0</v>
      </c>
      <c r="BI178" s="15">
        <f t="shared" si="6"/>
        <v>26961.63</v>
      </c>
      <c r="BJ178" s="15">
        <f t="shared" si="7"/>
        <v>53923.26</v>
      </c>
      <c r="BK178" s="15">
        <f t="shared" si="8"/>
        <v>80884.89</v>
      </c>
    </row>
    <row r="179" spans="1:63" x14ac:dyDescent="0.35">
      <c r="A179" s="143" t="s">
        <v>1641</v>
      </c>
      <c r="B179" s="64" t="s">
        <v>808</v>
      </c>
      <c r="C179" s="65">
        <v>1</v>
      </c>
      <c r="D179" s="66" t="s">
        <v>23</v>
      </c>
      <c r="E179" s="64" t="s">
        <v>458</v>
      </c>
      <c r="F179" s="64" t="s">
        <v>635</v>
      </c>
      <c r="G179" s="64" t="s">
        <v>655</v>
      </c>
      <c r="H179" s="64" t="s">
        <v>656</v>
      </c>
      <c r="I179" s="64" t="s">
        <v>657</v>
      </c>
      <c r="J179" s="64" t="s">
        <v>658</v>
      </c>
      <c r="K179" s="64" t="s">
        <v>471</v>
      </c>
      <c r="L179" s="64" t="s">
        <v>637</v>
      </c>
      <c r="M179" s="64" t="s">
        <v>650</v>
      </c>
      <c r="N179" s="67">
        <v>1</v>
      </c>
      <c r="O179" s="67">
        <v>1</v>
      </c>
      <c r="P179" s="67">
        <v>1</v>
      </c>
      <c r="Q179" s="67">
        <v>1</v>
      </c>
      <c r="R179" s="67">
        <v>1</v>
      </c>
      <c r="S179" s="67">
        <v>1</v>
      </c>
      <c r="T179" s="67">
        <v>0</v>
      </c>
      <c r="U179" s="67">
        <v>0</v>
      </c>
      <c r="V179" s="67">
        <v>0</v>
      </c>
      <c r="W179" s="63">
        <v>372254.1</v>
      </c>
      <c r="X179" s="63">
        <v>0</v>
      </c>
      <c r="Y179" s="63">
        <v>0</v>
      </c>
      <c r="Z179" s="63">
        <v>14049.24</v>
      </c>
      <c r="AA179" s="63">
        <v>0</v>
      </c>
      <c r="AB179" s="63">
        <v>0</v>
      </c>
      <c r="AC179" s="63">
        <v>0</v>
      </c>
      <c r="AD179" s="63">
        <v>372254.1</v>
      </c>
      <c r="AE179" s="148">
        <v>44050</v>
      </c>
      <c r="AF179" s="148">
        <v>46606</v>
      </c>
      <c r="AG179" s="149">
        <v>372254.1</v>
      </c>
      <c r="AH179" s="98">
        <v>3.4361111111111109</v>
      </c>
      <c r="AI179" s="98">
        <v>7</v>
      </c>
      <c r="AJ179" s="150">
        <v>7.5481999999999994E-2</v>
      </c>
      <c r="AK179" s="144" t="s">
        <v>651</v>
      </c>
      <c r="AL179" s="144" t="s">
        <v>652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14049.24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14049.24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14049.24</v>
      </c>
      <c r="BE179" s="119">
        <v>0</v>
      </c>
      <c r="BF179" s="119">
        <v>0</v>
      </c>
      <c r="BG179" s="119">
        <v>0</v>
      </c>
      <c r="BH179" s="119">
        <v>0</v>
      </c>
      <c r="BI179" s="15">
        <f t="shared" si="6"/>
        <v>14049.24</v>
      </c>
      <c r="BJ179" s="15">
        <f t="shared" si="7"/>
        <v>28098.48</v>
      </c>
      <c r="BK179" s="15">
        <f t="shared" si="8"/>
        <v>42147.72</v>
      </c>
    </row>
    <row r="180" spans="1:63" x14ac:dyDescent="0.35">
      <c r="A180" s="143" t="s">
        <v>1642</v>
      </c>
      <c r="B180" s="64" t="s">
        <v>809</v>
      </c>
      <c r="C180" s="65">
        <v>1</v>
      </c>
      <c r="D180" s="66" t="s">
        <v>23</v>
      </c>
      <c r="E180" s="64" t="s">
        <v>458</v>
      </c>
      <c r="F180" s="64" t="s">
        <v>635</v>
      </c>
      <c r="G180" s="64" t="s">
        <v>655</v>
      </c>
      <c r="H180" s="64" t="s">
        <v>656</v>
      </c>
      <c r="I180" s="64" t="s">
        <v>657</v>
      </c>
      <c r="J180" s="64" t="s">
        <v>658</v>
      </c>
      <c r="K180" s="64" t="s">
        <v>471</v>
      </c>
      <c r="L180" s="64" t="s">
        <v>637</v>
      </c>
      <c r="M180" s="64" t="s">
        <v>650</v>
      </c>
      <c r="N180" s="67">
        <v>1</v>
      </c>
      <c r="O180" s="67">
        <v>1</v>
      </c>
      <c r="P180" s="67">
        <v>1</v>
      </c>
      <c r="Q180" s="67">
        <v>1</v>
      </c>
      <c r="R180" s="67">
        <v>1</v>
      </c>
      <c r="S180" s="67">
        <v>1</v>
      </c>
      <c r="T180" s="67">
        <v>0</v>
      </c>
      <c r="U180" s="67">
        <v>0</v>
      </c>
      <c r="V180" s="67">
        <v>0</v>
      </c>
      <c r="W180" s="63">
        <v>155855.07</v>
      </c>
      <c r="X180" s="63">
        <v>0</v>
      </c>
      <c r="Y180" s="63">
        <v>0</v>
      </c>
      <c r="Z180" s="63">
        <v>5555.84</v>
      </c>
      <c r="AA180" s="63">
        <v>0</v>
      </c>
      <c r="AB180" s="63">
        <v>0</v>
      </c>
      <c r="AC180" s="63">
        <v>0</v>
      </c>
      <c r="AD180" s="63">
        <v>155855.07</v>
      </c>
      <c r="AE180" s="148">
        <v>44050</v>
      </c>
      <c r="AF180" s="148">
        <v>45876</v>
      </c>
      <c r="AG180" s="149">
        <v>155855.07</v>
      </c>
      <c r="AH180" s="98">
        <v>1.4361111111111111</v>
      </c>
      <c r="AI180" s="98">
        <v>5</v>
      </c>
      <c r="AJ180" s="150">
        <v>7.1294999999999997E-2</v>
      </c>
      <c r="AK180" s="144" t="s">
        <v>651</v>
      </c>
      <c r="AL180" s="144" t="s">
        <v>652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5555.84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5555.84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5555.84</v>
      </c>
      <c r="BE180" s="119">
        <v>0</v>
      </c>
      <c r="BF180" s="119">
        <v>0</v>
      </c>
      <c r="BG180" s="119">
        <v>0</v>
      </c>
      <c r="BH180" s="119">
        <v>0</v>
      </c>
      <c r="BI180" s="15">
        <f t="shared" si="6"/>
        <v>5555.84</v>
      </c>
      <c r="BJ180" s="15">
        <f t="shared" si="7"/>
        <v>11111.68</v>
      </c>
      <c r="BK180" s="15">
        <f t="shared" si="8"/>
        <v>16667.52</v>
      </c>
    </row>
    <row r="181" spans="1:63" x14ac:dyDescent="0.35">
      <c r="A181" s="143" t="s">
        <v>1643</v>
      </c>
      <c r="B181" s="64" t="s">
        <v>810</v>
      </c>
      <c r="C181" s="65">
        <v>1</v>
      </c>
      <c r="D181" s="66" t="s">
        <v>23</v>
      </c>
      <c r="E181" s="64" t="s">
        <v>458</v>
      </c>
      <c r="F181" s="64" t="s">
        <v>635</v>
      </c>
      <c r="G181" s="64" t="s">
        <v>655</v>
      </c>
      <c r="H181" s="64" t="s">
        <v>656</v>
      </c>
      <c r="I181" s="64" t="s">
        <v>657</v>
      </c>
      <c r="J181" s="64" t="s">
        <v>658</v>
      </c>
      <c r="K181" s="64" t="s">
        <v>471</v>
      </c>
      <c r="L181" s="64" t="s">
        <v>637</v>
      </c>
      <c r="M181" s="64" t="s">
        <v>650</v>
      </c>
      <c r="N181" s="67">
        <v>1</v>
      </c>
      <c r="O181" s="67">
        <v>1</v>
      </c>
      <c r="P181" s="67">
        <v>1</v>
      </c>
      <c r="Q181" s="67">
        <v>1</v>
      </c>
      <c r="R181" s="67">
        <v>1</v>
      </c>
      <c r="S181" s="67">
        <v>1</v>
      </c>
      <c r="T181" s="67">
        <v>0</v>
      </c>
      <c r="U181" s="67">
        <v>0</v>
      </c>
      <c r="V181" s="67">
        <v>0</v>
      </c>
      <c r="W181" s="63">
        <v>235356.26</v>
      </c>
      <c r="X181" s="63">
        <v>0</v>
      </c>
      <c r="Y181" s="63">
        <v>0</v>
      </c>
      <c r="Z181" s="63">
        <v>8389.86</v>
      </c>
      <c r="AA181" s="63">
        <v>0</v>
      </c>
      <c r="AB181" s="63">
        <v>0</v>
      </c>
      <c r="AC181" s="63">
        <v>0</v>
      </c>
      <c r="AD181" s="63">
        <v>235356.26</v>
      </c>
      <c r="AE181" s="148">
        <v>44050</v>
      </c>
      <c r="AF181" s="148">
        <v>45876</v>
      </c>
      <c r="AG181" s="149">
        <v>235356.26</v>
      </c>
      <c r="AH181" s="98">
        <v>1.4361111111111111</v>
      </c>
      <c r="AI181" s="98">
        <v>5</v>
      </c>
      <c r="AJ181" s="150">
        <v>7.1294999999999997E-2</v>
      </c>
      <c r="AK181" s="144" t="s">
        <v>651</v>
      </c>
      <c r="AL181" s="144" t="s">
        <v>652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8389.86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8389.86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8389.86</v>
      </c>
      <c r="BE181" s="119">
        <v>0</v>
      </c>
      <c r="BF181" s="119">
        <v>0</v>
      </c>
      <c r="BG181" s="119">
        <v>0</v>
      </c>
      <c r="BH181" s="119">
        <v>0</v>
      </c>
      <c r="BI181" s="15">
        <f t="shared" si="6"/>
        <v>8389.86</v>
      </c>
      <c r="BJ181" s="15">
        <f t="shared" si="7"/>
        <v>16779.72</v>
      </c>
      <c r="BK181" s="15">
        <f t="shared" si="8"/>
        <v>25169.58</v>
      </c>
    </row>
    <row r="182" spans="1:63" x14ac:dyDescent="0.35">
      <c r="A182" s="143" t="s">
        <v>1644</v>
      </c>
      <c r="B182" s="64" t="s">
        <v>811</v>
      </c>
      <c r="C182" s="65">
        <v>1</v>
      </c>
      <c r="D182" s="66" t="s">
        <v>23</v>
      </c>
      <c r="E182" s="64" t="s">
        <v>458</v>
      </c>
      <c r="F182" s="64" t="s">
        <v>635</v>
      </c>
      <c r="G182" s="64" t="s">
        <v>655</v>
      </c>
      <c r="H182" s="64" t="s">
        <v>656</v>
      </c>
      <c r="I182" s="64" t="s">
        <v>657</v>
      </c>
      <c r="J182" s="64" t="s">
        <v>658</v>
      </c>
      <c r="K182" s="64" t="s">
        <v>471</v>
      </c>
      <c r="L182" s="64" t="s">
        <v>637</v>
      </c>
      <c r="M182" s="64" t="s">
        <v>650</v>
      </c>
      <c r="N182" s="67">
        <v>1</v>
      </c>
      <c r="O182" s="67">
        <v>1</v>
      </c>
      <c r="P182" s="67">
        <v>1</v>
      </c>
      <c r="Q182" s="67">
        <v>1</v>
      </c>
      <c r="R182" s="67">
        <v>1</v>
      </c>
      <c r="S182" s="67">
        <v>1</v>
      </c>
      <c r="T182" s="67">
        <v>0</v>
      </c>
      <c r="U182" s="67">
        <v>0</v>
      </c>
      <c r="V182" s="67">
        <v>0</v>
      </c>
      <c r="W182" s="63">
        <v>323809.71000000002</v>
      </c>
      <c r="X182" s="63">
        <v>0</v>
      </c>
      <c r="Y182" s="63">
        <v>0</v>
      </c>
      <c r="Z182" s="63">
        <v>11543.01</v>
      </c>
      <c r="AA182" s="63">
        <v>0</v>
      </c>
      <c r="AB182" s="63">
        <v>0</v>
      </c>
      <c r="AC182" s="63">
        <v>0</v>
      </c>
      <c r="AD182" s="63">
        <v>323809.71000000002</v>
      </c>
      <c r="AE182" s="148">
        <v>44050</v>
      </c>
      <c r="AF182" s="148">
        <v>45876</v>
      </c>
      <c r="AG182" s="149">
        <v>323809.71000000002</v>
      </c>
      <c r="AH182" s="98">
        <v>1.4361111111111111</v>
      </c>
      <c r="AI182" s="98">
        <v>5</v>
      </c>
      <c r="AJ182" s="150">
        <v>7.1294999999999997E-2</v>
      </c>
      <c r="AK182" s="144" t="s">
        <v>651</v>
      </c>
      <c r="AL182" s="144" t="s">
        <v>652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11543.01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11543.01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11543.01</v>
      </c>
      <c r="BE182" s="119">
        <v>0</v>
      </c>
      <c r="BF182" s="119">
        <v>0</v>
      </c>
      <c r="BG182" s="119">
        <v>0</v>
      </c>
      <c r="BH182" s="119">
        <v>0</v>
      </c>
      <c r="BI182" s="15">
        <f t="shared" si="6"/>
        <v>11543.01</v>
      </c>
      <c r="BJ182" s="15">
        <f t="shared" si="7"/>
        <v>23086.02</v>
      </c>
      <c r="BK182" s="15">
        <f t="shared" si="8"/>
        <v>34629.03</v>
      </c>
    </row>
    <row r="183" spans="1:63" x14ac:dyDescent="0.35">
      <c r="A183" s="143" t="s">
        <v>1645</v>
      </c>
      <c r="B183" s="64" t="s">
        <v>812</v>
      </c>
      <c r="C183" s="65">
        <v>1</v>
      </c>
      <c r="D183" s="66" t="s">
        <v>23</v>
      </c>
      <c r="E183" s="64" t="s">
        <v>458</v>
      </c>
      <c r="F183" s="64" t="s">
        <v>635</v>
      </c>
      <c r="G183" s="64" t="s">
        <v>655</v>
      </c>
      <c r="H183" s="64" t="s">
        <v>656</v>
      </c>
      <c r="I183" s="64" t="s">
        <v>657</v>
      </c>
      <c r="J183" s="64" t="s">
        <v>658</v>
      </c>
      <c r="K183" s="64" t="s">
        <v>471</v>
      </c>
      <c r="L183" s="64" t="s">
        <v>637</v>
      </c>
      <c r="M183" s="64" t="s">
        <v>650</v>
      </c>
      <c r="N183" s="67">
        <v>1</v>
      </c>
      <c r="O183" s="67">
        <v>1</v>
      </c>
      <c r="P183" s="67">
        <v>1</v>
      </c>
      <c r="Q183" s="67">
        <v>1</v>
      </c>
      <c r="R183" s="67">
        <v>1</v>
      </c>
      <c r="S183" s="67">
        <v>1</v>
      </c>
      <c r="T183" s="67">
        <v>0</v>
      </c>
      <c r="U183" s="67">
        <v>0</v>
      </c>
      <c r="V183" s="67">
        <v>0</v>
      </c>
      <c r="W183" s="63">
        <v>548243.53</v>
      </c>
      <c r="X183" s="63">
        <v>0</v>
      </c>
      <c r="Y183" s="63">
        <v>0</v>
      </c>
      <c r="Z183" s="63">
        <v>19543.509999999998</v>
      </c>
      <c r="AA183" s="63">
        <v>0</v>
      </c>
      <c r="AB183" s="63">
        <v>0</v>
      </c>
      <c r="AC183" s="63">
        <v>0</v>
      </c>
      <c r="AD183" s="63">
        <v>548243.53</v>
      </c>
      <c r="AE183" s="148">
        <v>44050</v>
      </c>
      <c r="AF183" s="148">
        <v>45876</v>
      </c>
      <c r="AG183" s="149">
        <v>548243.53</v>
      </c>
      <c r="AH183" s="98">
        <v>1.4361111111111111</v>
      </c>
      <c r="AI183" s="98">
        <v>5</v>
      </c>
      <c r="AJ183" s="150">
        <v>7.1294999999999997E-2</v>
      </c>
      <c r="AK183" s="144" t="s">
        <v>651</v>
      </c>
      <c r="AL183" s="144" t="s">
        <v>652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19543.509999999998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19543.509999999998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19543.509999999998</v>
      </c>
      <c r="BE183" s="119">
        <v>0</v>
      </c>
      <c r="BF183" s="119">
        <v>0</v>
      </c>
      <c r="BG183" s="119">
        <v>0</v>
      </c>
      <c r="BH183" s="119">
        <v>0</v>
      </c>
      <c r="BI183" s="15">
        <f t="shared" si="6"/>
        <v>19543.509999999998</v>
      </c>
      <c r="BJ183" s="15">
        <f t="shared" si="7"/>
        <v>39087.019999999997</v>
      </c>
      <c r="BK183" s="15">
        <f t="shared" si="8"/>
        <v>58630.53</v>
      </c>
    </row>
    <row r="184" spans="1:63" x14ac:dyDescent="0.35">
      <c r="A184" s="143" t="s">
        <v>1646</v>
      </c>
      <c r="B184" s="64" t="s">
        <v>813</v>
      </c>
      <c r="C184" s="65">
        <v>1</v>
      </c>
      <c r="D184" s="66" t="s">
        <v>23</v>
      </c>
      <c r="E184" s="64" t="s">
        <v>458</v>
      </c>
      <c r="F184" s="64" t="s">
        <v>635</v>
      </c>
      <c r="G184" s="64" t="s">
        <v>655</v>
      </c>
      <c r="H184" s="64" t="s">
        <v>656</v>
      </c>
      <c r="I184" s="64" t="s">
        <v>657</v>
      </c>
      <c r="J184" s="64" t="s">
        <v>658</v>
      </c>
      <c r="K184" s="64" t="s">
        <v>471</v>
      </c>
      <c r="L184" s="64" t="s">
        <v>637</v>
      </c>
      <c r="M184" s="64" t="s">
        <v>650</v>
      </c>
      <c r="N184" s="67">
        <v>1</v>
      </c>
      <c r="O184" s="67">
        <v>1</v>
      </c>
      <c r="P184" s="67">
        <v>1</v>
      </c>
      <c r="Q184" s="67">
        <v>1</v>
      </c>
      <c r="R184" s="67">
        <v>1</v>
      </c>
      <c r="S184" s="67">
        <v>1</v>
      </c>
      <c r="T184" s="67">
        <v>0</v>
      </c>
      <c r="U184" s="67">
        <v>0</v>
      </c>
      <c r="V184" s="67">
        <v>0</v>
      </c>
      <c r="W184" s="63">
        <v>604077.44999999995</v>
      </c>
      <c r="X184" s="63">
        <v>0</v>
      </c>
      <c r="Y184" s="63">
        <v>0</v>
      </c>
      <c r="Z184" s="63">
        <v>21533.85</v>
      </c>
      <c r="AA184" s="63">
        <v>0</v>
      </c>
      <c r="AB184" s="63">
        <v>0</v>
      </c>
      <c r="AC184" s="63">
        <v>0</v>
      </c>
      <c r="AD184" s="63">
        <v>604077.44999999995</v>
      </c>
      <c r="AE184" s="148">
        <v>44050</v>
      </c>
      <c r="AF184" s="148">
        <v>45876</v>
      </c>
      <c r="AG184" s="149">
        <v>604077.44999999995</v>
      </c>
      <c r="AH184" s="98">
        <v>1.4361111111111111</v>
      </c>
      <c r="AI184" s="98">
        <v>5</v>
      </c>
      <c r="AJ184" s="150">
        <v>7.1294999999999997E-2</v>
      </c>
      <c r="AK184" s="144" t="s">
        <v>651</v>
      </c>
      <c r="AL184" s="144" t="s">
        <v>652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21533.85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21533.85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21533.85</v>
      </c>
      <c r="BE184" s="119">
        <v>0</v>
      </c>
      <c r="BF184" s="119">
        <v>0</v>
      </c>
      <c r="BG184" s="119">
        <v>0</v>
      </c>
      <c r="BH184" s="119">
        <v>0</v>
      </c>
      <c r="BI184" s="15">
        <f t="shared" si="6"/>
        <v>21533.85</v>
      </c>
      <c r="BJ184" s="15">
        <f t="shared" si="7"/>
        <v>43067.7</v>
      </c>
      <c r="BK184" s="15">
        <f t="shared" si="8"/>
        <v>64601.549999999996</v>
      </c>
    </row>
    <row r="185" spans="1:63" x14ac:dyDescent="0.35">
      <c r="A185" s="143" t="s">
        <v>1647</v>
      </c>
      <c r="B185" s="64" t="s">
        <v>814</v>
      </c>
      <c r="C185" s="65">
        <v>1</v>
      </c>
      <c r="D185" s="66" t="s">
        <v>23</v>
      </c>
      <c r="E185" s="64" t="s">
        <v>458</v>
      </c>
      <c r="F185" s="64" t="s">
        <v>635</v>
      </c>
      <c r="G185" s="64" t="s">
        <v>655</v>
      </c>
      <c r="H185" s="64" t="s">
        <v>656</v>
      </c>
      <c r="I185" s="64" t="s">
        <v>657</v>
      </c>
      <c r="J185" s="64" t="s">
        <v>658</v>
      </c>
      <c r="K185" s="64" t="s">
        <v>471</v>
      </c>
      <c r="L185" s="64" t="s">
        <v>637</v>
      </c>
      <c r="M185" s="64" t="s">
        <v>650</v>
      </c>
      <c r="N185" s="67">
        <v>1</v>
      </c>
      <c r="O185" s="67">
        <v>1</v>
      </c>
      <c r="P185" s="67">
        <v>1</v>
      </c>
      <c r="Q185" s="67">
        <v>1</v>
      </c>
      <c r="R185" s="67">
        <v>1</v>
      </c>
      <c r="S185" s="67">
        <v>1</v>
      </c>
      <c r="T185" s="67">
        <v>0</v>
      </c>
      <c r="U185" s="67">
        <v>0</v>
      </c>
      <c r="V185" s="67">
        <v>0</v>
      </c>
      <c r="W185" s="63">
        <v>1299992.79</v>
      </c>
      <c r="X185" s="63">
        <v>0</v>
      </c>
      <c r="Y185" s="63">
        <v>0</v>
      </c>
      <c r="Z185" s="63">
        <v>46341.49</v>
      </c>
      <c r="AA185" s="63">
        <v>0</v>
      </c>
      <c r="AB185" s="63">
        <v>0</v>
      </c>
      <c r="AC185" s="63">
        <v>0</v>
      </c>
      <c r="AD185" s="63">
        <v>1299992.79</v>
      </c>
      <c r="AE185" s="148">
        <v>44050</v>
      </c>
      <c r="AF185" s="148">
        <v>45876</v>
      </c>
      <c r="AG185" s="149">
        <v>1299992.79</v>
      </c>
      <c r="AH185" s="98">
        <v>1.4361111111111111</v>
      </c>
      <c r="AI185" s="98">
        <v>5</v>
      </c>
      <c r="AJ185" s="150">
        <v>7.1294999999999997E-2</v>
      </c>
      <c r="AK185" s="144" t="s">
        <v>651</v>
      </c>
      <c r="AL185" s="144" t="s">
        <v>652</v>
      </c>
      <c r="AM185" s="119">
        <v>0</v>
      </c>
      <c r="AN185" s="119">
        <v>0</v>
      </c>
      <c r="AO185" s="119">
        <v>0</v>
      </c>
      <c r="AP185" s="119">
        <v>0</v>
      </c>
      <c r="AQ185" s="119">
        <v>0</v>
      </c>
      <c r="AR185" s="119">
        <v>46341.49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46341.49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46341.49</v>
      </c>
      <c r="BE185" s="119">
        <v>0</v>
      </c>
      <c r="BF185" s="119">
        <v>0</v>
      </c>
      <c r="BG185" s="119">
        <v>0</v>
      </c>
      <c r="BH185" s="119">
        <v>0</v>
      </c>
      <c r="BI185" s="15">
        <f t="shared" si="6"/>
        <v>46341.49</v>
      </c>
      <c r="BJ185" s="15">
        <f t="shared" si="7"/>
        <v>92682.98</v>
      </c>
      <c r="BK185" s="15">
        <f t="shared" si="8"/>
        <v>139024.47</v>
      </c>
    </row>
    <row r="186" spans="1:63" x14ac:dyDescent="0.35">
      <c r="A186" s="143" t="s">
        <v>1648</v>
      </c>
      <c r="B186" s="64" t="s">
        <v>815</v>
      </c>
      <c r="C186" s="65">
        <v>1</v>
      </c>
      <c r="D186" s="66" t="s">
        <v>23</v>
      </c>
      <c r="E186" s="64" t="s">
        <v>458</v>
      </c>
      <c r="F186" s="64" t="s">
        <v>635</v>
      </c>
      <c r="G186" s="64" t="s">
        <v>655</v>
      </c>
      <c r="H186" s="64" t="s">
        <v>656</v>
      </c>
      <c r="I186" s="64" t="s">
        <v>657</v>
      </c>
      <c r="J186" s="64" t="s">
        <v>658</v>
      </c>
      <c r="K186" s="64" t="s">
        <v>471</v>
      </c>
      <c r="L186" s="64" t="s">
        <v>637</v>
      </c>
      <c r="M186" s="64" t="s">
        <v>650</v>
      </c>
      <c r="N186" s="67">
        <v>1</v>
      </c>
      <c r="O186" s="67">
        <v>1</v>
      </c>
      <c r="P186" s="67">
        <v>1</v>
      </c>
      <c r="Q186" s="67">
        <v>1</v>
      </c>
      <c r="R186" s="67">
        <v>1</v>
      </c>
      <c r="S186" s="67">
        <v>1</v>
      </c>
      <c r="T186" s="67">
        <v>0</v>
      </c>
      <c r="U186" s="67">
        <v>0</v>
      </c>
      <c r="V186" s="67">
        <v>0</v>
      </c>
      <c r="W186" s="63">
        <v>828347.54</v>
      </c>
      <c r="X186" s="63">
        <v>0</v>
      </c>
      <c r="Y186" s="63">
        <v>0</v>
      </c>
      <c r="Z186" s="63">
        <v>29528.52</v>
      </c>
      <c r="AA186" s="63">
        <v>0</v>
      </c>
      <c r="AB186" s="63">
        <v>0</v>
      </c>
      <c r="AC186" s="63">
        <v>0</v>
      </c>
      <c r="AD186" s="63">
        <v>828347.54</v>
      </c>
      <c r="AE186" s="148">
        <v>44050</v>
      </c>
      <c r="AF186" s="148">
        <v>45876</v>
      </c>
      <c r="AG186" s="149">
        <v>828347.54</v>
      </c>
      <c r="AH186" s="98">
        <v>1.4361111111111111</v>
      </c>
      <c r="AI186" s="98">
        <v>5</v>
      </c>
      <c r="AJ186" s="150">
        <v>7.1294999999999997E-2</v>
      </c>
      <c r="AK186" s="144" t="s">
        <v>651</v>
      </c>
      <c r="AL186" s="144" t="s">
        <v>652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29528.52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29528.52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29528.52</v>
      </c>
      <c r="BE186" s="119">
        <v>0</v>
      </c>
      <c r="BF186" s="119">
        <v>0</v>
      </c>
      <c r="BG186" s="119">
        <v>0</v>
      </c>
      <c r="BH186" s="119">
        <v>0</v>
      </c>
      <c r="BI186" s="15">
        <f t="shared" si="6"/>
        <v>29528.52</v>
      </c>
      <c r="BJ186" s="15">
        <f t="shared" si="7"/>
        <v>59057.04</v>
      </c>
      <c r="BK186" s="15">
        <f t="shared" si="8"/>
        <v>88585.56</v>
      </c>
    </row>
    <row r="187" spans="1:63" x14ac:dyDescent="0.35">
      <c r="A187" s="143" t="s">
        <v>1649</v>
      </c>
      <c r="B187" s="64" t="s">
        <v>816</v>
      </c>
      <c r="C187" s="65">
        <v>1</v>
      </c>
      <c r="D187" s="66" t="s">
        <v>23</v>
      </c>
      <c r="E187" s="64" t="s">
        <v>458</v>
      </c>
      <c r="F187" s="64" t="s">
        <v>635</v>
      </c>
      <c r="G187" s="64" t="s">
        <v>655</v>
      </c>
      <c r="H187" s="64" t="s">
        <v>656</v>
      </c>
      <c r="I187" s="64" t="s">
        <v>657</v>
      </c>
      <c r="J187" s="64" t="s">
        <v>658</v>
      </c>
      <c r="K187" s="64" t="s">
        <v>471</v>
      </c>
      <c r="L187" s="64" t="s">
        <v>637</v>
      </c>
      <c r="M187" s="64" t="s">
        <v>650</v>
      </c>
      <c r="N187" s="67">
        <v>1</v>
      </c>
      <c r="O187" s="67">
        <v>1</v>
      </c>
      <c r="P187" s="67">
        <v>1</v>
      </c>
      <c r="Q187" s="67">
        <v>1</v>
      </c>
      <c r="R187" s="67">
        <v>1</v>
      </c>
      <c r="S187" s="67">
        <v>1</v>
      </c>
      <c r="T187" s="67">
        <v>0</v>
      </c>
      <c r="U187" s="67">
        <v>0</v>
      </c>
      <c r="V187" s="67">
        <v>0</v>
      </c>
      <c r="W187" s="63">
        <v>263293.8</v>
      </c>
      <c r="X187" s="63">
        <v>0</v>
      </c>
      <c r="Y187" s="63">
        <v>0</v>
      </c>
      <c r="Z187" s="63">
        <v>9385.77</v>
      </c>
      <c r="AA187" s="63">
        <v>0</v>
      </c>
      <c r="AB187" s="63">
        <v>0</v>
      </c>
      <c r="AC187" s="63">
        <v>0</v>
      </c>
      <c r="AD187" s="63">
        <v>263293.8</v>
      </c>
      <c r="AE187" s="148">
        <v>44050</v>
      </c>
      <c r="AF187" s="148">
        <v>45876</v>
      </c>
      <c r="AG187" s="149">
        <v>263293.8</v>
      </c>
      <c r="AH187" s="98">
        <v>1.4361111111111111</v>
      </c>
      <c r="AI187" s="98">
        <v>5</v>
      </c>
      <c r="AJ187" s="150">
        <v>7.1294999999999997E-2</v>
      </c>
      <c r="AK187" s="144" t="s">
        <v>651</v>
      </c>
      <c r="AL187" s="144" t="s">
        <v>652</v>
      </c>
      <c r="AM187" s="119">
        <v>0</v>
      </c>
      <c r="AN187" s="119">
        <v>0</v>
      </c>
      <c r="AO187" s="119">
        <v>0</v>
      </c>
      <c r="AP187" s="119">
        <v>0</v>
      </c>
      <c r="AQ187" s="119">
        <v>0</v>
      </c>
      <c r="AR187" s="119">
        <v>9385.77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9385.77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9385.77</v>
      </c>
      <c r="BE187" s="119">
        <v>0</v>
      </c>
      <c r="BF187" s="119">
        <v>0</v>
      </c>
      <c r="BG187" s="119">
        <v>0</v>
      </c>
      <c r="BH187" s="119">
        <v>0</v>
      </c>
      <c r="BI187" s="15">
        <f t="shared" si="6"/>
        <v>9385.77</v>
      </c>
      <c r="BJ187" s="15">
        <f t="shared" si="7"/>
        <v>18771.54</v>
      </c>
      <c r="BK187" s="15">
        <f t="shared" si="8"/>
        <v>28157.31</v>
      </c>
    </row>
    <row r="188" spans="1:63" x14ac:dyDescent="0.35">
      <c r="A188" s="143" t="s">
        <v>1650</v>
      </c>
      <c r="B188" s="64" t="s">
        <v>817</v>
      </c>
      <c r="C188" s="65">
        <v>1</v>
      </c>
      <c r="D188" s="66" t="s">
        <v>23</v>
      </c>
      <c r="E188" s="64" t="s">
        <v>458</v>
      </c>
      <c r="F188" s="64" t="s">
        <v>635</v>
      </c>
      <c r="G188" s="64" t="s">
        <v>655</v>
      </c>
      <c r="H188" s="64" t="s">
        <v>656</v>
      </c>
      <c r="I188" s="64" t="s">
        <v>657</v>
      </c>
      <c r="J188" s="64" t="s">
        <v>658</v>
      </c>
      <c r="K188" s="64" t="s">
        <v>471</v>
      </c>
      <c r="L188" s="64" t="s">
        <v>637</v>
      </c>
      <c r="M188" s="64" t="s">
        <v>650</v>
      </c>
      <c r="N188" s="67">
        <v>1</v>
      </c>
      <c r="O188" s="67">
        <v>1</v>
      </c>
      <c r="P188" s="67">
        <v>1</v>
      </c>
      <c r="Q188" s="67">
        <v>1</v>
      </c>
      <c r="R188" s="67">
        <v>1</v>
      </c>
      <c r="S188" s="67">
        <v>1</v>
      </c>
      <c r="T188" s="67">
        <v>0</v>
      </c>
      <c r="U188" s="67">
        <v>0</v>
      </c>
      <c r="V188" s="67">
        <v>0</v>
      </c>
      <c r="W188" s="63">
        <v>1259577.79</v>
      </c>
      <c r="X188" s="63">
        <v>0</v>
      </c>
      <c r="Y188" s="63">
        <v>0</v>
      </c>
      <c r="Z188" s="63">
        <v>44900.800000000003</v>
      </c>
      <c r="AA188" s="63">
        <v>0</v>
      </c>
      <c r="AB188" s="63">
        <v>0</v>
      </c>
      <c r="AC188" s="63">
        <v>0</v>
      </c>
      <c r="AD188" s="63">
        <v>1259577.79</v>
      </c>
      <c r="AE188" s="148">
        <v>44050</v>
      </c>
      <c r="AF188" s="148">
        <v>45876</v>
      </c>
      <c r="AG188" s="149">
        <v>1259577.79</v>
      </c>
      <c r="AH188" s="98">
        <v>1.4361111111111111</v>
      </c>
      <c r="AI188" s="98">
        <v>5</v>
      </c>
      <c r="AJ188" s="150">
        <v>7.1294999999999997E-2</v>
      </c>
      <c r="AK188" s="144" t="s">
        <v>651</v>
      </c>
      <c r="AL188" s="144" t="s">
        <v>652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44900.800000000003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44900.800000000003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44900.800000000003</v>
      </c>
      <c r="BE188" s="119">
        <v>0</v>
      </c>
      <c r="BF188" s="119">
        <v>0</v>
      </c>
      <c r="BG188" s="119">
        <v>0</v>
      </c>
      <c r="BH188" s="119">
        <v>0</v>
      </c>
      <c r="BI188" s="15">
        <f t="shared" si="6"/>
        <v>44900.800000000003</v>
      </c>
      <c r="BJ188" s="15">
        <f t="shared" si="7"/>
        <v>89801.600000000006</v>
      </c>
      <c r="BK188" s="15">
        <f t="shared" si="8"/>
        <v>134702.40000000002</v>
      </c>
    </row>
    <row r="189" spans="1:63" x14ac:dyDescent="0.35">
      <c r="A189" s="143" t="s">
        <v>1651</v>
      </c>
      <c r="B189" s="64" t="s">
        <v>818</v>
      </c>
      <c r="C189" s="65">
        <v>1</v>
      </c>
      <c r="D189" s="66" t="s">
        <v>23</v>
      </c>
      <c r="E189" s="64" t="s">
        <v>458</v>
      </c>
      <c r="F189" s="64" t="s">
        <v>635</v>
      </c>
      <c r="G189" s="64" t="s">
        <v>655</v>
      </c>
      <c r="H189" s="64" t="s">
        <v>656</v>
      </c>
      <c r="I189" s="64" t="s">
        <v>657</v>
      </c>
      <c r="J189" s="64" t="s">
        <v>658</v>
      </c>
      <c r="K189" s="64" t="s">
        <v>471</v>
      </c>
      <c r="L189" s="64" t="s">
        <v>637</v>
      </c>
      <c r="M189" s="64" t="s">
        <v>650</v>
      </c>
      <c r="N189" s="67">
        <v>1</v>
      </c>
      <c r="O189" s="67">
        <v>1</v>
      </c>
      <c r="P189" s="67">
        <v>1</v>
      </c>
      <c r="Q189" s="67">
        <v>1</v>
      </c>
      <c r="R189" s="67">
        <v>1</v>
      </c>
      <c r="S189" s="67">
        <v>1</v>
      </c>
      <c r="T189" s="67">
        <v>0</v>
      </c>
      <c r="U189" s="67">
        <v>0</v>
      </c>
      <c r="V189" s="67">
        <v>0</v>
      </c>
      <c r="W189" s="63">
        <v>1133923.07</v>
      </c>
      <c r="X189" s="63">
        <v>0</v>
      </c>
      <c r="Y189" s="63">
        <v>0</v>
      </c>
      <c r="Z189" s="63">
        <v>40421.519999999997</v>
      </c>
      <c r="AA189" s="63">
        <v>0</v>
      </c>
      <c r="AB189" s="63">
        <v>0</v>
      </c>
      <c r="AC189" s="63">
        <v>0</v>
      </c>
      <c r="AD189" s="63">
        <v>1133923.07</v>
      </c>
      <c r="AE189" s="148">
        <v>44050</v>
      </c>
      <c r="AF189" s="148">
        <v>45876</v>
      </c>
      <c r="AG189" s="149">
        <v>1133923.07</v>
      </c>
      <c r="AH189" s="98">
        <v>1.4361111111111111</v>
      </c>
      <c r="AI189" s="98">
        <v>5</v>
      </c>
      <c r="AJ189" s="150">
        <v>7.1294999999999997E-2</v>
      </c>
      <c r="AK189" s="144" t="s">
        <v>651</v>
      </c>
      <c r="AL189" s="144" t="s">
        <v>652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40421.519999999997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40421.519999999997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40421.519999999997</v>
      </c>
      <c r="BE189" s="119">
        <v>0</v>
      </c>
      <c r="BF189" s="119">
        <v>0</v>
      </c>
      <c r="BG189" s="119">
        <v>0</v>
      </c>
      <c r="BH189" s="119">
        <v>0</v>
      </c>
      <c r="BI189" s="15">
        <f t="shared" si="6"/>
        <v>40421.519999999997</v>
      </c>
      <c r="BJ189" s="15">
        <f t="shared" si="7"/>
        <v>80843.039999999994</v>
      </c>
      <c r="BK189" s="15">
        <f t="shared" si="8"/>
        <v>121264.56</v>
      </c>
    </row>
    <row r="190" spans="1:63" x14ac:dyDescent="0.35">
      <c r="A190" s="143" t="s">
        <v>1652</v>
      </c>
      <c r="B190" s="64" t="s">
        <v>819</v>
      </c>
      <c r="C190" s="65">
        <v>1</v>
      </c>
      <c r="D190" s="66" t="s">
        <v>23</v>
      </c>
      <c r="E190" s="64" t="s">
        <v>458</v>
      </c>
      <c r="F190" s="64" t="s">
        <v>635</v>
      </c>
      <c r="G190" s="64" t="s">
        <v>655</v>
      </c>
      <c r="H190" s="64" t="s">
        <v>656</v>
      </c>
      <c r="I190" s="64" t="s">
        <v>657</v>
      </c>
      <c r="J190" s="64" t="s">
        <v>658</v>
      </c>
      <c r="K190" s="64" t="s">
        <v>471</v>
      </c>
      <c r="L190" s="64" t="s">
        <v>637</v>
      </c>
      <c r="M190" s="64" t="s">
        <v>650</v>
      </c>
      <c r="N190" s="67">
        <v>1</v>
      </c>
      <c r="O190" s="67">
        <v>1</v>
      </c>
      <c r="P190" s="67">
        <v>1</v>
      </c>
      <c r="Q190" s="67">
        <v>1</v>
      </c>
      <c r="R190" s="67">
        <v>1</v>
      </c>
      <c r="S190" s="67">
        <v>1</v>
      </c>
      <c r="T190" s="67">
        <v>0</v>
      </c>
      <c r="U190" s="67">
        <v>0</v>
      </c>
      <c r="V190" s="67">
        <v>0</v>
      </c>
      <c r="W190" s="63">
        <v>899848.21</v>
      </c>
      <c r="X190" s="63">
        <v>0</v>
      </c>
      <c r="Y190" s="63">
        <v>0</v>
      </c>
      <c r="Z190" s="63">
        <v>0</v>
      </c>
      <c r="AA190" s="63">
        <v>0</v>
      </c>
      <c r="AB190" s="63">
        <v>0</v>
      </c>
      <c r="AC190" s="63">
        <v>0</v>
      </c>
      <c r="AD190" s="63">
        <v>899848.21</v>
      </c>
      <c r="AE190" s="148">
        <v>44291</v>
      </c>
      <c r="AF190" s="148">
        <v>45387</v>
      </c>
      <c r="AG190" s="149">
        <v>899848.21</v>
      </c>
      <c r="AH190" s="98">
        <v>9.7222222222222224E-2</v>
      </c>
      <c r="AI190" s="98">
        <v>3</v>
      </c>
      <c r="AJ190" s="150">
        <v>6.1652999999999999E-2</v>
      </c>
      <c r="AK190" s="144" t="s">
        <v>651</v>
      </c>
      <c r="AL190" s="144" t="s">
        <v>652</v>
      </c>
      <c r="AM190" s="119">
        <v>0</v>
      </c>
      <c r="AN190" s="119">
        <v>27739.17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0</v>
      </c>
      <c r="BI190" s="15">
        <f t="shared" si="6"/>
        <v>27739.17</v>
      </c>
      <c r="BJ190" s="15">
        <f t="shared" si="7"/>
        <v>0</v>
      </c>
      <c r="BK190" s="15">
        <f t="shared" si="8"/>
        <v>27739.17</v>
      </c>
    </row>
    <row r="191" spans="1:63" x14ac:dyDescent="0.35">
      <c r="A191" s="143" t="s">
        <v>1653</v>
      </c>
      <c r="B191" s="64" t="s">
        <v>820</v>
      </c>
      <c r="C191" s="65">
        <v>1</v>
      </c>
      <c r="D191" s="66" t="s">
        <v>23</v>
      </c>
      <c r="E191" s="64" t="s">
        <v>458</v>
      </c>
      <c r="F191" s="64" t="s">
        <v>635</v>
      </c>
      <c r="G191" s="64" t="s">
        <v>655</v>
      </c>
      <c r="H191" s="64" t="s">
        <v>656</v>
      </c>
      <c r="I191" s="64" t="s">
        <v>657</v>
      </c>
      <c r="J191" s="64" t="s">
        <v>658</v>
      </c>
      <c r="K191" s="64" t="s">
        <v>471</v>
      </c>
      <c r="L191" s="64" t="s">
        <v>637</v>
      </c>
      <c r="M191" s="64" t="s">
        <v>650</v>
      </c>
      <c r="N191" s="67">
        <v>1</v>
      </c>
      <c r="O191" s="67">
        <v>1</v>
      </c>
      <c r="P191" s="67">
        <v>1</v>
      </c>
      <c r="Q191" s="67">
        <v>1</v>
      </c>
      <c r="R191" s="67">
        <v>1</v>
      </c>
      <c r="S191" s="67">
        <v>1</v>
      </c>
      <c r="T191" s="67">
        <v>0</v>
      </c>
      <c r="U191" s="67">
        <v>0</v>
      </c>
      <c r="V191" s="67">
        <v>0</v>
      </c>
      <c r="W191" s="63">
        <v>799844.34</v>
      </c>
      <c r="X191" s="63">
        <v>0</v>
      </c>
      <c r="Y191" s="63">
        <v>0</v>
      </c>
      <c r="Z191" s="63">
        <v>0</v>
      </c>
      <c r="AA191" s="63">
        <v>0</v>
      </c>
      <c r="AB191" s="63">
        <v>0</v>
      </c>
      <c r="AC191" s="63">
        <v>0</v>
      </c>
      <c r="AD191" s="63">
        <v>799844.34</v>
      </c>
      <c r="AE191" s="148">
        <v>44291</v>
      </c>
      <c r="AF191" s="148">
        <v>46117</v>
      </c>
      <c r="AG191" s="149">
        <v>799844.34</v>
      </c>
      <c r="AH191" s="98">
        <v>2.0972222222222223</v>
      </c>
      <c r="AI191" s="98">
        <v>5</v>
      </c>
      <c r="AJ191" s="150">
        <v>7.1294999999999997E-2</v>
      </c>
      <c r="AK191" s="144" t="s">
        <v>651</v>
      </c>
      <c r="AL191" s="144" t="s">
        <v>652</v>
      </c>
      <c r="AM191" s="119">
        <v>0</v>
      </c>
      <c r="AN191" s="119">
        <v>28512.45</v>
      </c>
      <c r="AO191" s="119">
        <v>0</v>
      </c>
      <c r="AP191" s="119">
        <v>0</v>
      </c>
      <c r="AQ191" s="119">
        <v>0</v>
      </c>
      <c r="AR191" s="119">
        <v>0</v>
      </c>
      <c r="AS191" s="119">
        <v>0</v>
      </c>
      <c r="AT191" s="119">
        <v>28512.45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28512.45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28512.45</v>
      </c>
      <c r="BG191" s="119">
        <v>0</v>
      </c>
      <c r="BH191" s="119">
        <v>0</v>
      </c>
      <c r="BI191" s="15">
        <f t="shared" si="6"/>
        <v>57024.9</v>
      </c>
      <c r="BJ191" s="15">
        <f t="shared" si="7"/>
        <v>57024.9</v>
      </c>
      <c r="BK191" s="15">
        <f t="shared" si="8"/>
        <v>114049.8</v>
      </c>
    </row>
    <row r="192" spans="1:63" x14ac:dyDescent="0.35">
      <c r="A192" s="143" t="s">
        <v>1654</v>
      </c>
      <c r="B192" s="64" t="s">
        <v>821</v>
      </c>
      <c r="C192" s="65">
        <v>1</v>
      </c>
      <c r="D192" s="66" t="s">
        <v>23</v>
      </c>
      <c r="E192" s="64" t="s">
        <v>458</v>
      </c>
      <c r="F192" s="64" t="s">
        <v>635</v>
      </c>
      <c r="G192" s="64" t="s">
        <v>655</v>
      </c>
      <c r="H192" s="64" t="s">
        <v>656</v>
      </c>
      <c r="I192" s="64" t="s">
        <v>657</v>
      </c>
      <c r="J192" s="64" t="s">
        <v>658</v>
      </c>
      <c r="K192" s="64" t="s">
        <v>471</v>
      </c>
      <c r="L192" s="64" t="s">
        <v>637</v>
      </c>
      <c r="M192" s="64" t="s">
        <v>650</v>
      </c>
      <c r="N192" s="67">
        <v>1</v>
      </c>
      <c r="O192" s="67">
        <v>1</v>
      </c>
      <c r="P192" s="67">
        <v>1</v>
      </c>
      <c r="Q192" s="67">
        <v>1</v>
      </c>
      <c r="R192" s="67">
        <v>1</v>
      </c>
      <c r="S192" s="67">
        <v>1</v>
      </c>
      <c r="T192" s="67">
        <v>0</v>
      </c>
      <c r="U192" s="67">
        <v>0</v>
      </c>
      <c r="V192" s="67">
        <v>0</v>
      </c>
      <c r="W192" s="63">
        <v>662375.23</v>
      </c>
      <c r="X192" s="63">
        <v>0</v>
      </c>
      <c r="Y192" s="63">
        <v>0</v>
      </c>
      <c r="Z192" s="63">
        <v>0</v>
      </c>
      <c r="AA192" s="63">
        <v>0</v>
      </c>
      <c r="AB192" s="63">
        <v>0</v>
      </c>
      <c r="AC192" s="63">
        <v>0</v>
      </c>
      <c r="AD192" s="63">
        <v>662375.23</v>
      </c>
      <c r="AE192" s="148">
        <v>44291</v>
      </c>
      <c r="AF192" s="148">
        <v>45387</v>
      </c>
      <c r="AG192" s="149">
        <v>662375.23</v>
      </c>
      <c r="AH192" s="98">
        <v>9.7222222222222224E-2</v>
      </c>
      <c r="AI192" s="98">
        <v>3</v>
      </c>
      <c r="AJ192" s="150">
        <v>6.1652999999999999E-2</v>
      </c>
      <c r="AK192" s="144" t="s">
        <v>651</v>
      </c>
      <c r="AL192" s="144" t="s">
        <v>652</v>
      </c>
      <c r="AM192" s="119">
        <v>0</v>
      </c>
      <c r="AN192" s="119">
        <v>20418.71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0</v>
      </c>
      <c r="BI192" s="15">
        <f t="shared" si="6"/>
        <v>20418.71</v>
      </c>
      <c r="BJ192" s="15">
        <f t="shared" si="7"/>
        <v>0</v>
      </c>
      <c r="BK192" s="15">
        <f t="shared" si="8"/>
        <v>20418.71</v>
      </c>
    </row>
    <row r="193" spans="1:63" x14ac:dyDescent="0.35">
      <c r="A193" s="143" t="s">
        <v>1655</v>
      </c>
      <c r="B193" s="64" t="s">
        <v>822</v>
      </c>
      <c r="C193" s="65">
        <v>1</v>
      </c>
      <c r="D193" s="66" t="s">
        <v>23</v>
      </c>
      <c r="E193" s="64" t="s">
        <v>458</v>
      </c>
      <c r="F193" s="64" t="s">
        <v>635</v>
      </c>
      <c r="G193" s="64" t="s">
        <v>655</v>
      </c>
      <c r="H193" s="64" t="s">
        <v>656</v>
      </c>
      <c r="I193" s="64" t="s">
        <v>657</v>
      </c>
      <c r="J193" s="64" t="s">
        <v>658</v>
      </c>
      <c r="K193" s="64" t="s">
        <v>471</v>
      </c>
      <c r="L193" s="64" t="s">
        <v>637</v>
      </c>
      <c r="M193" s="64" t="s">
        <v>650</v>
      </c>
      <c r="N193" s="67">
        <v>1</v>
      </c>
      <c r="O193" s="67">
        <v>1</v>
      </c>
      <c r="P193" s="67">
        <v>1</v>
      </c>
      <c r="Q193" s="67">
        <v>1</v>
      </c>
      <c r="R193" s="67">
        <v>1</v>
      </c>
      <c r="S193" s="67">
        <v>1</v>
      </c>
      <c r="T193" s="67">
        <v>0</v>
      </c>
      <c r="U193" s="67">
        <v>0</v>
      </c>
      <c r="V193" s="67">
        <v>0</v>
      </c>
      <c r="W193" s="63">
        <v>579518.23</v>
      </c>
      <c r="X193" s="63">
        <v>0</v>
      </c>
      <c r="Y193" s="63">
        <v>0</v>
      </c>
      <c r="Z193" s="63">
        <v>0</v>
      </c>
      <c r="AA193" s="63">
        <v>0</v>
      </c>
      <c r="AB193" s="63">
        <v>0</v>
      </c>
      <c r="AC193" s="63">
        <v>0</v>
      </c>
      <c r="AD193" s="63">
        <v>579518.23</v>
      </c>
      <c r="AE193" s="148">
        <v>44291</v>
      </c>
      <c r="AF193" s="148">
        <v>46117</v>
      </c>
      <c r="AG193" s="149">
        <v>579518.23</v>
      </c>
      <c r="AH193" s="98">
        <v>2.0972222222222223</v>
      </c>
      <c r="AI193" s="98">
        <v>5</v>
      </c>
      <c r="AJ193" s="150">
        <v>7.1294999999999997E-2</v>
      </c>
      <c r="AK193" s="144" t="s">
        <v>651</v>
      </c>
      <c r="AL193" s="144" t="s">
        <v>652</v>
      </c>
      <c r="AM193" s="119">
        <v>0</v>
      </c>
      <c r="AN193" s="119">
        <v>20658.38</v>
      </c>
      <c r="AO193" s="119">
        <v>0</v>
      </c>
      <c r="AP193" s="119">
        <v>0</v>
      </c>
      <c r="AQ193" s="119">
        <v>0</v>
      </c>
      <c r="AR193" s="119">
        <v>0</v>
      </c>
      <c r="AS193" s="119">
        <v>0</v>
      </c>
      <c r="AT193" s="119">
        <v>20658.38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20658.38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20658.38</v>
      </c>
      <c r="BG193" s="119">
        <v>0</v>
      </c>
      <c r="BH193" s="119">
        <v>0</v>
      </c>
      <c r="BI193" s="15">
        <f t="shared" si="6"/>
        <v>41316.76</v>
      </c>
      <c r="BJ193" s="15">
        <f t="shared" si="7"/>
        <v>41316.76</v>
      </c>
      <c r="BK193" s="15">
        <f t="shared" si="8"/>
        <v>82633.52</v>
      </c>
    </row>
    <row r="194" spans="1:63" x14ac:dyDescent="0.35">
      <c r="A194" s="143" t="s">
        <v>1656</v>
      </c>
      <c r="B194" s="64" t="s">
        <v>823</v>
      </c>
      <c r="C194" s="65">
        <v>1</v>
      </c>
      <c r="D194" s="66" t="s">
        <v>23</v>
      </c>
      <c r="E194" s="64" t="s">
        <v>458</v>
      </c>
      <c r="F194" s="64" t="s">
        <v>635</v>
      </c>
      <c r="G194" s="64" t="s">
        <v>655</v>
      </c>
      <c r="H194" s="64" t="s">
        <v>656</v>
      </c>
      <c r="I194" s="64" t="s">
        <v>657</v>
      </c>
      <c r="J194" s="64" t="s">
        <v>658</v>
      </c>
      <c r="K194" s="64" t="s">
        <v>471</v>
      </c>
      <c r="L194" s="64" t="s">
        <v>637</v>
      </c>
      <c r="M194" s="64" t="s">
        <v>650</v>
      </c>
      <c r="N194" s="67">
        <v>1</v>
      </c>
      <c r="O194" s="67">
        <v>1</v>
      </c>
      <c r="P194" s="67">
        <v>1</v>
      </c>
      <c r="Q194" s="67">
        <v>1</v>
      </c>
      <c r="R194" s="67">
        <v>1</v>
      </c>
      <c r="S194" s="67">
        <v>1</v>
      </c>
      <c r="T194" s="67">
        <v>0</v>
      </c>
      <c r="U194" s="67">
        <v>0</v>
      </c>
      <c r="V194" s="67">
        <v>0</v>
      </c>
      <c r="W194" s="63">
        <v>81128</v>
      </c>
      <c r="X194" s="63">
        <v>0</v>
      </c>
      <c r="Y194" s="63">
        <v>0</v>
      </c>
      <c r="Z194" s="63">
        <v>0</v>
      </c>
      <c r="AA194" s="63">
        <v>0</v>
      </c>
      <c r="AB194" s="63">
        <v>0</v>
      </c>
      <c r="AC194" s="63">
        <v>0</v>
      </c>
      <c r="AD194" s="63">
        <v>81128</v>
      </c>
      <c r="AE194" s="148">
        <v>44291</v>
      </c>
      <c r="AF194" s="148">
        <v>45387</v>
      </c>
      <c r="AG194" s="149">
        <v>81128</v>
      </c>
      <c r="AH194" s="98">
        <v>9.7222222222222224E-2</v>
      </c>
      <c r="AI194" s="98">
        <v>3</v>
      </c>
      <c r="AJ194" s="150">
        <v>6.1652999999999999E-2</v>
      </c>
      <c r="AK194" s="144" t="s">
        <v>651</v>
      </c>
      <c r="AL194" s="144" t="s">
        <v>652</v>
      </c>
      <c r="AM194" s="119">
        <v>0</v>
      </c>
      <c r="AN194" s="119">
        <v>2500.89</v>
      </c>
      <c r="AO194" s="119">
        <v>0</v>
      </c>
      <c r="AP194" s="119">
        <v>0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0</v>
      </c>
      <c r="BI194" s="15">
        <f t="shared" si="6"/>
        <v>2500.89</v>
      </c>
      <c r="BJ194" s="15">
        <f t="shared" si="7"/>
        <v>0</v>
      </c>
      <c r="BK194" s="15">
        <f t="shared" si="8"/>
        <v>2500.89</v>
      </c>
    </row>
    <row r="195" spans="1:63" x14ac:dyDescent="0.35">
      <c r="A195" s="143" t="s">
        <v>1657</v>
      </c>
      <c r="B195" s="64" t="s">
        <v>824</v>
      </c>
      <c r="C195" s="65">
        <v>1</v>
      </c>
      <c r="D195" s="66" t="s">
        <v>23</v>
      </c>
      <c r="E195" s="64" t="s">
        <v>458</v>
      </c>
      <c r="F195" s="64" t="s">
        <v>635</v>
      </c>
      <c r="G195" s="64" t="s">
        <v>655</v>
      </c>
      <c r="H195" s="64" t="s">
        <v>656</v>
      </c>
      <c r="I195" s="64" t="s">
        <v>657</v>
      </c>
      <c r="J195" s="64" t="s">
        <v>658</v>
      </c>
      <c r="K195" s="64" t="s">
        <v>471</v>
      </c>
      <c r="L195" s="64" t="s">
        <v>637</v>
      </c>
      <c r="M195" s="64" t="s">
        <v>650</v>
      </c>
      <c r="N195" s="67">
        <v>1</v>
      </c>
      <c r="O195" s="67">
        <v>1</v>
      </c>
      <c r="P195" s="67">
        <v>1</v>
      </c>
      <c r="Q195" s="67">
        <v>1</v>
      </c>
      <c r="R195" s="67">
        <v>1</v>
      </c>
      <c r="S195" s="67">
        <v>1</v>
      </c>
      <c r="T195" s="67">
        <v>0</v>
      </c>
      <c r="U195" s="67">
        <v>0</v>
      </c>
      <c r="V195" s="67">
        <v>0</v>
      </c>
      <c r="W195" s="63">
        <v>71000</v>
      </c>
      <c r="X195" s="63">
        <v>0</v>
      </c>
      <c r="Y195" s="63">
        <v>0</v>
      </c>
      <c r="Z195" s="63">
        <v>0</v>
      </c>
      <c r="AA195" s="63">
        <v>0</v>
      </c>
      <c r="AB195" s="63">
        <v>0</v>
      </c>
      <c r="AC195" s="63">
        <v>0</v>
      </c>
      <c r="AD195" s="63">
        <v>71000</v>
      </c>
      <c r="AE195" s="148">
        <v>44291</v>
      </c>
      <c r="AF195" s="148">
        <v>46117</v>
      </c>
      <c r="AG195" s="149">
        <v>71000</v>
      </c>
      <c r="AH195" s="98">
        <v>2.0972222222222223</v>
      </c>
      <c r="AI195" s="98">
        <v>5</v>
      </c>
      <c r="AJ195" s="150">
        <v>7.1294999999999997E-2</v>
      </c>
      <c r="AK195" s="144" t="s">
        <v>651</v>
      </c>
      <c r="AL195" s="144" t="s">
        <v>652</v>
      </c>
      <c r="AM195" s="119">
        <v>0</v>
      </c>
      <c r="AN195" s="119">
        <v>2530.9699999999998</v>
      </c>
      <c r="AO195" s="119">
        <v>0</v>
      </c>
      <c r="AP195" s="119">
        <v>0</v>
      </c>
      <c r="AQ195" s="119">
        <v>0</v>
      </c>
      <c r="AR195" s="119">
        <v>0</v>
      </c>
      <c r="AS195" s="119">
        <v>0</v>
      </c>
      <c r="AT195" s="119">
        <v>2530.9699999999998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2530.9699999999998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2530.9699999999998</v>
      </c>
      <c r="BG195" s="119">
        <v>0</v>
      </c>
      <c r="BH195" s="119">
        <v>0</v>
      </c>
      <c r="BI195" s="15">
        <f t="shared" ref="BI195:BI258" si="9">SUM(AM195:AV195)</f>
        <v>5061.9399999999996</v>
      </c>
      <c r="BJ195" s="15">
        <f t="shared" si="7"/>
        <v>5061.9399999999996</v>
      </c>
      <c r="BK195" s="15">
        <f t="shared" si="8"/>
        <v>10123.879999999999</v>
      </c>
    </row>
    <row r="196" spans="1:63" x14ac:dyDescent="0.35">
      <c r="A196" s="143" t="s">
        <v>1658</v>
      </c>
      <c r="B196" s="64" t="s">
        <v>825</v>
      </c>
      <c r="C196" s="65">
        <v>1</v>
      </c>
      <c r="D196" s="66" t="s">
        <v>23</v>
      </c>
      <c r="E196" s="64" t="s">
        <v>458</v>
      </c>
      <c r="F196" s="64" t="s">
        <v>635</v>
      </c>
      <c r="G196" s="64" t="s">
        <v>655</v>
      </c>
      <c r="H196" s="64" t="s">
        <v>656</v>
      </c>
      <c r="I196" s="64" t="s">
        <v>657</v>
      </c>
      <c r="J196" s="64" t="s">
        <v>658</v>
      </c>
      <c r="K196" s="64" t="s">
        <v>471</v>
      </c>
      <c r="L196" s="64" t="s">
        <v>637</v>
      </c>
      <c r="M196" s="64" t="s">
        <v>650</v>
      </c>
      <c r="N196" s="67">
        <v>1</v>
      </c>
      <c r="O196" s="67">
        <v>1</v>
      </c>
      <c r="P196" s="67">
        <v>1</v>
      </c>
      <c r="Q196" s="67">
        <v>1</v>
      </c>
      <c r="R196" s="67">
        <v>1</v>
      </c>
      <c r="S196" s="67">
        <v>1</v>
      </c>
      <c r="T196" s="67">
        <v>0</v>
      </c>
      <c r="U196" s="67">
        <v>0</v>
      </c>
      <c r="V196" s="67">
        <v>0</v>
      </c>
      <c r="W196" s="63">
        <v>216532.74</v>
      </c>
      <c r="X196" s="63">
        <v>0</v>
      </c>
      <c r="Y196" s="63">
        <v>0</v>
      </c>
      <c r="Z196" s="63">
        <v>0</v>
      </c>
      <c r="AA196" s="63">
        <v>0</v>
      </c>
      <c r="AB196" s="63">
        <v>0</v>
      </c>
      <c r="AC196" s="63">
        <v>0</v>
      </c>
      <c r="AD196" s="63">
        <v>216532.74</v>
      </c>
      <c r="AE196" s="148">
        <v>44291</v>
      </c>
      <c r="AF196" s="148">
        <v>45387</v>
      </c>
      <c r="AG196" s="149">
        <v>216532.74</v>
      </c>
      <c r="AH196" s="98">
        <v>9.7222222222222224E-2</v>
      </c>
      <c r="AI196" s="98">
        <v>3</v>
      </c>
      <c r="AJ196" s="150">
        <v>6.1652999999999999E-2</v>
      </c>
      <c r="AK196" s="144" t="s">
        <v>651</v>
      </c>
      <c r="AL196" s="144" t="s">
        <v>652</v>
      </c>
      <c r="AM196" s="119">
        <v>0</v>
      </c>
      <c r="AN196" s="119">
        <v>6674.95</v>
      </c>
      <c r="AO196" s="119">
        <v>0</v>
      </c>
      <c r="AP196" s="119">
        <v>0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0</v>
      </c>
      <c r="BI196" s="15">
        <f t="shared" si="9"/>
        <v>6674.95</v>
      </c>
      <c r="BJ196" s="15">
        <f t="shared" ref="BJ196:BJ259" si="10">SUM(AW196:BH196)</f>
        <v>0</v>
      </c>
      <c r="BK196" s="15">
        <f t="shared" ref="BK196:BK259" si="11">BI196+BJ196</f>
        <v>6674.95</v>
      </c>
    </row>
    <row r="197" spans="1:63" x14ac:dyDescent="0.35">
      <c r="A197" s="143" t="s">
        <v>1659</v>
      </c>
      <c r="B197" s="64" t="s">
        <v>826</v>
      </c>
      <c r="C197" s="65">
        <v>1</v>
      </c>
      <c r="D197" s="66" t="s">
        <v>23</v>
      </c>
      <c r="E197" s="64" t="s">
        <v>458</v>
      </c>
      <c r="F197" s="64" t="s">
        <v>635</v>
      </c>
      <c r="G197" s="64" t="s">
        <v>655</v>
      </c>
      <c r="H197" s="64" t="s">
        <v>656</v>
      </c>
      <c r="I197" s="64" t="s">
        <v>657</v>
      </c>
      <c r="J197" s="64" t="s">
        <v>658</v>
      </c>
      <c r="K197" s="64" t="s">
        <v>471</v>
      </c>
      <c r="L197" s="64" t="s">
        <v>637</v>
      </c>
      <c r="M197" s="64" t="s">
        <v>650</v>
      </c>
      <c r="N197" s="67">
        <v>1</v>
      </c>
      <c r="O197" s="67">
        <v>1</v>
      </c>
      <c r="P197" s="67">
        <v>1</v>
      </c>
      <c r="Q197" s="67">
        <v>1</v>
      </c>
      <c r="R197" s="67">
        <v>1</v>
      </c>
      <c r="S197" s="67">
        <v>1</v>
      </c>
      <c r="T197" s="67">
        <v>0</v>
      </c>
      <c r="U197" s="67">
        <v>0</v>
      </c>
      <c r="V197" s="67">
        <v>0</v>
      </c>
      <c r="W197" s="63">
        <v>222970.09</v>
      </c>
      <c r="X197" s="63">
        <v>0</v>
      </c>
      <c r="Y197" s="63">
        <v>0</v>
      </c>
      <c r="Z197" s="63">
        <v>0</v>
      </c>
      <c r="AA197" s="63">
        <v>0</v>
      </c>
      <c r="AB197" s="63">
        <v>0</v>
      </c>
      <c r="AC197" s="63">
        <v>0</v>
      </c>
      <c r="AD197" s="63">
        <v>222970.09</v>
      </c>
      <c r="AE197" s="148">
        <v>44291</v>
      </c>
      <c r="AF197" s="148">
        <v>45387</v>
      </c>
      <c r="AG197" s="149">
        <v>222970.09</v>
      </c>
      <c r="AH197" s="98">
        <v>9.7222222222222224E-2</v>
      </c>
      <c r="AI197" s="98">
        <v>3</v>
      </c>
      <c r="AJ197" s="150">
        <v>6.1652999999999999E-2</v>
      </c>
      <c r="AK197" s="144" t="s">
        <v>651</v>
      </c>
      <c r="AL197" s="144" t="s">
        <v>652</v>
      </c>
      <c r="AM197" s="119">
        <v>0</v>
      </c>
      <c r="AN197" s="119">
        <v>6873.39</v>
      </c>
      <c r="AO197" s="119">
        <v>0</v>
      </c>
      <c r="AP197" s="119">
        <v>0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0</v>
      </c>
      <c r="BI197" s="15">
        <f t="shared" si="9"/>
        <v>6873.39</v>
      </c>
      <c r="BJ197" s="15">
        <f t="shared" si="10"/>
        <v>0</v>
      </c>
      <c r="BK197" s="15">
        <f t="shared" si="11"/>
        <v>6873.39</v>
      </c>
    </row>
    <row r="198" spans="1:63" x14ac:dyDescent="0.35">
      <c r="A198" s="143" t="s">
        <v>1660</v>
      </c>
      <c r="B198" s="64" t="s">
        <v>827</v>
      </c>
      <c r="C198" s="65">
        <v>1</v>
      </c>
      <c r="D198" s="66" t="s">
        <v>23</v>
      </c>
      <c r="E198" s="64" t="s">
        <v>458</v>
      </c>
      <c r="F198" s="64" t="s">
        <v>635</v>
      </c>
      <c r="G198" s="64" t="s">
        <v>655</v>
      </c>
      <c r="H198" s="64" t="s">
        <v>656</v>
      </c>
      <c r="I198" s="64" t="s">
        <v>657</v>
      </c>
      <c r="J198" s="64" t="s">
        <v>658</v>
      </c>
      <c r="K198" s="64" t="s">
        <v>471</v>
      </c>
      <c r="L198" s="64" t="s">
        <v>637</v>
      </c>
      <c r="M198" s="64" t="s">
        <v>650</v>
      </c>
      <c r="N198" s="67">
        <v>1</v>
      </c>
      <c r="O198" s="67">
        <v>1</v>
      </c>
      <c r="P198" s="67">
        <v>1</v>
      </c>
      <c r="Q198" s="67">
        <v>1</v>
      </c>
      <c r="R198" s="67">
        <v>1</v>
      </c>
      <c r="S198" s="67">
        <v>1</v>
      </c>
      <c r="T198" s="67">
        <v>0</v>
      </c>
      <c r="U198" s="67">
        <v>0</v>
      </c>
      <c r="V198" s="67">
        <v>0</v>
      </c>
      <c r="W198" s="63">
        <v>195028.14</v>
      </c>
      <c r="X198" s="63">
        <v>0</v>
      </c>
      <c r="Y198" s="63">
        <v>0</v>
      </c>
      <c r="Z198" s="63">
        <v>0</v>
      </c>
      <c r="AA198" s="63">
        <v>0</v>
      </c>
      <c r="AB198" s="63">
        <v>0</v>
      </c>
      <c r="AC198" s="63">
        <v>0</v>
      </c>
      <c r="AD198" s="63">
        <v>195028.14</v>
      </c>
      <c r="AE198" s="148">
        <v>44291</v>
      </c>
      <c r="AF198" s="148">
        <v>46117</v>
      </c>
      <c r="AG198" s="149">
        <v>195028.14</v>
      </c>
      <c r="AH198" s="98">
        <v>2.0972222222222223</v>
      </c>
      <c r="AI198" s="98">
        <v>5</v>
      </c>
      <c r="AJ198" s="150">
        <v>7.1294999999999997E-2</v>
      </c>
      <c r="AK198" s="144" t="s">
        <v>651</v>
      </c>
      <c r="AL198" s="144" t="s">
        <v>652</v>
      </c>
      <c r="AM198" s="119">
        <v>0</v>
      </c>
      <c r="AN198" s="119">
        <v>6952.27</v>
      </c>
      <c r="AO198" s="119">
        <v>0</v>
      </c>
      <c r="AP198" s="119">
        <v>0</v>
      </c>
      <c r="AQ198" s="119">
        <v>0</v>
      </c>
      <c r="AR198" s="119">
        <v>0</v>
      </c>
      <c r="AS198" s="119">
        <v>0</v>
      </c>
      <c r="AT198" s="119">
        <v>6952.27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6952.27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6952.27</v>
      </c>
      <c r="BG198" s="119">
        <v>0</v>
      </c>
      <c r="BH198" s="119">
        <v>0</v>
      </c>
      <c r="BI198" s="15">
        <f t="shared" si="9"/>
        <v>13904.54</v>
      </c>
      <c r="BJ198" s="15">
        <f t="shared" si="10"/>
        <v>13904.54</v>
      </c>
      <c r="BK198" s="15">
        <f t="shared" si="11"/>
        <v>27809.08</v>
      </c>
    </row>
    <row r="199" spans="1:63" x14ac:dyDescent="0.35">
      <c r="A199" s="143" t="s">
        <v>1661</v>
      </c>
      <c r="B199" s="64" t="s">
        <v>828</v>
      </c>
      <c r="C199" s="65">
        <v>1</v>
      </c>
      <c r="D199" s="66" t="s">
        <v>23</v>
      </c>
      <c r="E199" s="64" t="s">
        <v>458</v>
      </c>
      <c r="F199" s="64" t="s">
        <v>635</v>
      </c>
      <c r="G199" s="64" t="s">
        <v>655</v>
      </c>
      <c r="H199" s="64" t="s">
        <v>656</v>
      </c>
      <c r="I199" s="64" t="s">
        <v>657</v>
      </c>
      <c r="J199" s="64" t="s">
        <v>658</v>
      </c>
      <c r="K199" s="64" t="s">
        <v>471</v>
      </c>
      <c r="L199" s="64" t="s">
        <v>637</v>
      </c>
      <c r="M199" s="64" t="s">
        <v>650</v>
      </c>
      <c r="N199" s="67">
        <v>1</v>
      </c>
      <c r="O199" s="67">
        <v>1</v>
      </c>
      <c r="P199" s="67">
        <v>1</v>
      </c>
      <c r="Q199" s="67">
        <v>1</v>
      </c>
      <c r="R199" s="67">
        <v>1</v>
      </c>
      <c r="S199" s="67">
        <v>1</v>
      </c>
      <c r="T199" s="67">
        <v>0</v>
      </c>
      <c r="U199" s="67">
        <v>0</v>
      </c>
      <c r="V199" s="67">
        <v>0</v>
      </c>
      <c r="W199" s="63">
        <v>249678.98</v>
      </c>
      <c r="X199" s="63">
        <v>0</v>
      </c>
      <c r="Y199" s="63">
        <v>0</v>
      </c>
      <c r="Z199" s="63">
        <v>0</v>
      </c>
      <c r="AA199" s="63">
        <v>0</v>
      </c>
      <c r="AB199" s="63">
        <v>0</v>
      </c>
      <c r="AC199" s="63">
        <v>0</v>
      </c>
      <c r="AD199" s="63">
        <v>249678.98</v>
      </c>
      <c r="AE199" s="148">
        <v>44291</v>
      </c>
      <c r="AF199" s="148">
        <v>45387</v>
      </c>
      <c r="AG199" s="149">
        <v>249678.98</v>
      </c>
      <c r="AH199" s="98">
        <v>9.7222222222222224E-2</v>
      </c>
      <c r="AI199" s="98">
        <v>3</v>
      </c>
      <c r="AJ199" s="150">
        <v>6.1652999999999999E-2</v>
      </c>
      <c r="AK199" s="144" t="s">
        <v>651</v>
      </c>
      <c r="AL199" s="144" t="s">
        <v>652</v>
      </c>
      <c r="AM199" s="119">
        <v>0</v>
      </c>
      <c r="AN199" s="119">
        <v>7696.73</v>
      </c>
      <c r="AO199" s="119">
        <v>0</v>
      </c>
      <c r="AP199" s="119">
        <v>0</v>
      </c>
      <c r="AQ199" s="119">
        <v>0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0</v>
      </c>
      <c r="BI199" s="15">
        <f t="shared" si="9"/>
        <v>7696.73</v>
      </c>
      <c r="BJ199" s="15">
        <f t="shared" si="10"/>
        <v>0</v>
      </c>
      <c r="BK199" s="15">
        <f t="shared" si="11"/>
        <v>7696.73</v>
      </c>
    </row>
    <row r="200" spans="1:63" x14ac:dyDescent="0.35">
      <c r="A200" s="143" t="s">
        <v>1662</v>
      </c>
      <c r="B200" s="64" t="s">
        <v>829</v>
      </c>
      <c r="C200" s="65">
        <v>1</v>
      </c>
      <c r="D200" s="66" t="s">
        <v>23</v>
      </c>
      <c r="E200" s="64" t="s">
        <v>458</v>
      </c>
      <c r="F200" s="64" t="s">
        <v>635</v>
      </c>
      <c r="G200" s="64" t="s">
        <v>655</v>
      </c>
      <c r="H200" s="64" t="s">
        <v>656</v>
      </c>
      <c r="I200" s="64" t="s">
        <v>657</v>
      </c>
      <c r="J200" s="64" t="s">
        <v>658</v>
      </c>
      <c r="K200" s="64" t="s">
        <v>471</v>
      </c>
      <c r="L200" s="64" t="s">
        <v>637</v>
      </c>
      <c r="M200" s="64" t="s">
        <v>650</v>
      </c>
      <c r="N200" s="67">
        <v>1</v>
      </c>
      <c r="O200" s="67">
        <v>1</v>
      </c>
      <c r="P200" s="67">
        <v>1</v>
      </c>
      <c r="Q200" s="67">
        <v>1</v>
      </c>
      <c r="R200" s="67">
        <v>1</v>
      </c>
      <c r="S200" s="67">
        <v>1</v>
      </c>
      <c r="T200" s="67">
        <v>0</v>
      </c>
      <c r="U200" s="67">
        <v>0</v>
      </c>
      <c r="V200" s="67">
        <v>0</v>
      </c>
      <c r="W200" s="63">
        <v>218389.96</v>
      </c>
      <c r="X200" s="63">
        <v>0</v>
      </c>
      <c r="Y200" s="63">
        <v>0</v>
      </c>
      <c r="Z200" s="63">
        <v>0</v>
      </c>
      <c r="AA200" s="63">
        <v>0</v>
      </c>
      <c r="AB200" s="63">
        <v>0</v>
      </c>
      <c r="AC200" s="63">
        <v>0</v>
      </c>
      <c r="AD200" s="63">
        <v>218389.96</v>
      </c>
      <c r="AE200" s="148">
        <v>44291</v>
      </c>
      <c r="AF200" s="148">
        <v>46117</v>
      </c>
      <c r="AG200" s="149">
        <v>218389.96</v>
      </c>
      <c r="AH200" s="98">
        <v>2.0972222222222223</v>
      </c>
      <c r="AI200" s="98">
        <v>5</v>
      </c>
      <c r="AJ200" s="150">
        <v>7.1294999999999997E-2</v>
      </c>
      <c r="AK200" s="144" t="s">
        <v>651</v>
      </c>
      <c r="AL200" s="144" t="s">
        <v>652</v>
      </c>
      <c r="AM200" s="119">
        <v>0</v>
      </c>
      <c r="AN200" s="119">
        <v>7785.06</v>
      </c>
      <c r="AO200" s="119">
        <v>0</v>
      </c>
      <c r="AP200" s="119">
        <v>0</v>
      </c>
      <c r="AQ200" s="119">
        <v>0</v>
      </c>
      <c r="AR200" s="119">
        <v>0</v>
      </c>
      <c r="AS200" s="119">
        <v>0</v>
      </c>
      <c r="AT200" s="119">
        <v>7785.06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7785.06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7785.06</v>
      </c>
      <c r="BG200" s="119">
        <v>0</v>
      </c>
      <c r="BH200" s="119">
        <v>0</v>
      </c>
      <c r="BI200" s="15">
        <f t="shared" si="9"/>
        <v>15570.12</v>
      </c>
      <c r="BJ200" s="15">
        <f t="shared" si="10"/>
        <v>15570.12</v>
      </c>
      <c r="BK200" s="15">
        <f t="shared" si="11"/>
        <v>31140.240000000002</v>
      </c>
    </row>
    <row r="201" spans="1:63" x14ac:dyDescent="0.35">
      <c r="A201" s="143" t="s">
        <v>1663</v>
      </c>
      <c r="B201" s="64" t="s">
        <v>830</v>
      </c>
      <c r="C201" s="65">
        <v>1</v>
      </c>
      <c r="D201" s="66" t="s">
        <v>23</v>
      </c>
      <c r="E201" s="64" t="s">
        <v>458</v>
      </c>
      <c r="F201" s="64" t="s">
        <v>635</v>
      </c>
      <c r="G201" s="64" t="s">
        <v>655</v>
      </c>
      <c r="H201" s="64" t="s">
        <v>656</v>
      </c>
      <c r="I201" s="64" t="s">
        <v>657</v>
      </c>
      <c r="J201" s="64" t="s">
        <v>658</v>
      </c>
      <c r="K201" s="64" t="s">
        <v>471</v>
      </c>
      <c r="L201" s="64" t="s">
        <v>637</v>
      </c>
      <c r="M201" s="64" t="s">
        <v>650</v>
      </c>
      <c r="N201" s="67">
        <v>1</v>
      </c>
      <c r="O201" s="67">
        <v>1</v>
      </c>
      <c r="P201" s="67">
        <v>1</v>
      </c>
      <c r="Q201" s="67">
        <v>1</v>
      </c>
      <c r="R201" s="67">
        <v>1</v>
      </c>
      <c r="S201" s="67">
        <v>1</v>
      </c>
      <c r="T201" s="67">
        <v>0</v>
      </c>
      <c r="U201" s="67">
        <v>0</v>
      </c>
      <c r="V201" s="67">
        <v>0</v>
      </c>
      <c r="W201" s="63">
        <v>259445.3</v>
      </c>
      <c r="X201" s="63">
        <v>0</v>
      </c>
      <c r="Y201" s="63">
        <v>0</v>
      </c>
      <c r="Z201" s="63">
        <v>0</v>
      </c>
      <c r="AA201" s="63">
        <v>0</v>
      </c>
      <c r="AB201" s="63">
        <v>0</v>
      </c>
      <c r="AC201" s="63">
        <v>0</v>
      </c>
      <c r="AD201" s="63">
        <v>259445.3</v>
      </c>
      <c r="AE201" s="148">
        <v>44291</v>
      </c>
      <c r="AF201" s="148">
        <v>45387</v>
      </c>
      <c r="AG201" s="149">
        <v>259445.3</v>
      </c>
      <c r="AH201" s="98">
        <v>9.7222222222222224E-2</v>
      </c>
      <c r="AI201" s="98">
        <v>3</v>
      </c>
      <c r="AJ201" s="150">
        <v>6.1652999999999999E-2</v>
      </c>
      <c r="AK201" s="144" t="s">
        <v>651</v>
      </c>
      <c r="AL201" s="144" t="s">
        <v>652</v>
      </c>
      <c r="AM201" s="119">
        <v>0</v>
      </c>
      <c r="AN201" s="119">
        <v>7997.79</v>
      </c>
      <c r="AO201" s="119">
        <v>0</v>
      </c>
      <c r="AP201" s="119">
        <v>0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0</v>
      </c>
      <c r="BI201" s="15">
        <f t="shared" si="9"/>
        <v>7997.79</v>
      </c>
      <c r="BJ201" s="15">
        <f t="shared" si="10"/>
        <v>0</v>
      </c>
      <c r="BK201" s="15">
        <f t="shared" si="11"/>
        <v>7997.79</v>
      </c>
    </row>
    <row r="202" spans="1:63" x14ac:dyDescent="0.35">
      <c r="A202" s="143" t="s">
        <v>1664</v>
      </c>
      <c r="B202" s="64" t="s">
        <v>831</v>
      </c>
      <c r="C202" s="65">
        <v>1</v>
      </c>
      <c r="D202" s="66" t="s">
        <v>23</v>
      </c>
      <c r="E202" s="64" t="s">
        <v>458</v>
      </c>
      <c r="F202" s="64" t="s">
        <v>635</v>
      </c>
      <c r="G202" s="64" t="s">
        <v>655</v>
      </c>
      <c r="H202" s="64" t="s">
        <v>656</v>
      </c>
      <c r="I202" s="64" t="s">
        <v>657</v>
      </c>
      <c r="J202" s="64" t="s">
        <v>658</v>
      </c>
      <c r="K202" s="64" t="s">
        <v>471</v>
      </c>
      <c r="L202" s="64" t="s">
        <v>637</v>
      </c>
      <c r="M202" s="64" t="s">
        <v>650</v>
      </c>
      <c r="N202" s="67">
        <v>1</v>
      </c>
      <c r="O202" s="67">
        <v>1</v>
      </c>
      <c r="P202" s="67">
        <v>1</v>
      </c>
      <c r="Q202" s="67">
        <v>1</v>
      </c>
      <c r="R202" s="67">
        <v>1</v>
      </c>
      <c r="S202" s="67">
        <v>1</v>
      </c>
      <c r="T202" s="67">
        <v>0</v>
      </c>
      <c r="U202" s="67">
        <v>0</v>
      </c>
      <c r="V202" s="67">
        <v>0</v>
      </c>
      <c r="W202" s="63">
        <v>226534.35</v>
      </c>
      <c r="X202" s="63">
        <v>0</v>
      </c>
      <c r="Y202" s="63">
        <v>0</v>
      </c>
      <c r="Z202" s="63">
        <v>0</v>
      </c>
      <c r="AA202" s="63">
        <v>0</v>
      </c>
      <c r="AB202" s="63">
        <v>0</v>
      </c>
      <c r="AC202" s="63">
        <v>0</v>
      </c>
      <c r="AD202" s="63">
        <v>226534.35</v>
      </c>
      <c r="AE202" s="148">
        <v>44291</v>
      </c>
      <c r="AF202" s="148">
        <v>46117</v>
      </c>
      <c r="AG202" s="149">
        <v>226534.35</v>
      </c>
      <c r="AH202" s="98">
        <v>2.0972222222222223</v>
      </c>
      <c r="AI202" s="98">
        <v>5</v>
      </c>
      <c r="AJ202" s="150">
        <v>7.1294999999999997E-2</v>
      </c>
      <c r="AK202" s="144" t="s">
        <v>651</v>
      </c>
      <c r="AL202" s="144" t="s">
        <v>652</v>
      </c>
      <c r="AM202" s="119">
        <v>0</v>
      </c>
      <c r="AN202" s="119">
        <v>8075.38</v>
      </c>
      <c r="AO202" s="119">
        <v>0</v>
      </c>
      <c r="AP202" s="119">
        <v>0</v>
      </c>
      <c r="AQ202" s="119">
        <v>0</v>
      </c>
      <c r="AR202" s="119">
        <v>0</v>
      </c>
      <c r="AS202" s="119">
        <v>0</v>
      </c>
      <c r="AT202" s="119">
        <v>8075.38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8075.38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8075.38</v>
      </c>
      <c r="BG202" s="119">
        <v>0</v>
      </c>
      <c r="BH202" s="119">
        <v>0</v>
      </c>
      <c r="BI202" s="15">
        <f t="shared" si="9"/>
        <v>16150.76</v>
      </c>
      <c r="BJ202" s="15">
        <f t="shared" si="10"/>
        <v>16150.76</v>
      </c>
      <c r="BK202" s="15">
        <f t="shared" si="11"/>
        <v>32301.52</v>
      </c>
    </row>
    <row r="203" spans="1:63" x14ac:dyDescent="0.35">
      <c r="A203" s="143" t="s">
        <v>1665</v>
      </c>
      <c r="B203" s="64" t="s">
        <v>832</v>
      </c>
      <c r="C203" s="65">
        <v>1</v>
      </c>
      <c r="D203" s="66" t="s">
        <v>23</v>
      </c>
      <c r="E203" s="64" t="s">
        <v>458</v>
      </c>
      <c r="F203" s="64" t="s">
        <v>635</v>
      </c>
      <c r="G203" s="64" t="s">
        <v>655</v>
      </c>
      <c r="H203" s="64" t="s">
        <v>656</v>
      </c>
      <c r="I203" s="64" t="s">
        <v>657</v>
      </c>
      <c r="J203" s="64" t="s">
        <v>658</v>
      </c>
      <c r="K203" s="64" t="s">
        <v>471</v>
      </c>
      <c r="L203" s="64" t="s">
        <v>637</v>
      </c>
      <c r="M203" s="64" t="s">
        <v>650</v>
      </c>
      <c r="N203" s="67">
        <v>1</v>
      </c>
      <c r="O203" s="67">
        <v>1</v>
      </c>
      <c r="P203" s="67">
        <v>1</v>
      </c>
      <c r="Q203" s="67">
        <v>1</v>
      </c>
      <c r="R203" s="67">
        <v>1</v>
      </c>
      <c r="S203" s="67">
        <v>1</v>
      </c>
      <c r="T203" s="67">
        <v>0</v>
      </c>
      <c r="U203" s="67">
        <v>0</v>
      </c>
      <c r="V203" s="67">
        <v>0</v>
      </c>
      <c r="W203" s="63">
        <v>1191280.48</v>
      </c>
      <c r="X203" s="63">
        <v>0</v>
      </c>
      <c r="Y203" s="63">
        <v>0</v>
      </c>
      <c r="Z203" s="63">
        <v>0</v>
      </c>
      <c r="AA203" s="63">
        <v>0</v>
      </c>
      <c r="AB203" s="63">
        <v>0</v>
      </c>
      <c r="AC203" s="63">
        <v>0</v>
      </c>
      <c r="AD203" s="63">
        <v>1191280.48</v>
      </c>
      <c r="AE203" s="148">
        <v>44291</v>
      </c>
      <c r="AF203" s="148">
        <v>45387</v>
      </c>
      <c r="AG203" s="149">
        <v>1191280.48</v>
      </c>
      <c r="AH203" s="98">
        <v>9.7222222222222224E-2</v>
      </c>
      <c r="AI203" s="98">
        <v>3</v>
      </c>
      <c r="AJ203" s="150">
        <v>6.1652999999999999E-2</v>
      </c>
      <c r="AK203" s="144" t="s">
        <v>651</v>
      </c>
      <c r="AL203" s="144" t="s">
        <v>652</v>
      </c>
      <c r="AM203" s="119">
        <v>0</v>
      </c>
      <c r="AN203" s="119">
        <v>36723.01</v>
      </c>
      <c r="AO203" s="119">
        <v>0</v>
      </c>
      <c r="AP203" s="119">
        <v>0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0</v>
      </c>
      <c r="BI203" s="15">
        <f t="shared" si="9"/>
        <v>36723.01</v>
      </c>
      <c r="BJ203" s="15">
        <f t="shared" si="10"/>
        <v>0</v>
      </c>
      <c r="BK203" s="15">
        <f t="shared" si="11"/>
        <v>36723.01</v>
      </c>
    </row>
    <row r="204" spans="1:63" x14ac:dyDescent="0.35">
      <c r="A204" s="143" t="s">
        <v>1666</v>
      </c>
      <c r="B204" s="64" t="s">
        <v>833</v>
      </c>
      <c r="C204" s="65">
        <v>1</v>
      </c>
      <c r="D204" s="66" t="s">
        <v>23</v>
      </c>
      <c r="E204" s="64" t="s">
        <v>458</v>
      </c>
      <c r="F204" s="64" t="s">
        <v>635</v>
      </c>
      <c r="G204" s="64" t="s">
        <v>655</v>
      </c>
      <c r="H204" s="64" t="s">
        <v>656</v>
      </c>
      <c r="I204" s="64" t="s">
        <v>657</v>
      </c>
      <c r="J204" s="64" t="s">
        <v>658</v>
      </c>
      <c r="K204" s="64" t="s">
        <v>471</v>
      </c>
      <c r="L204" s="64" t="s">
        <v>637</v>
      </c>
      <c r="M204" s="64" t="s">
        <v>650</v>
      </c>
      <c r="N204" s="67">
        <v>1</v>
      </c>
      <c r="O204" s="67">
        <v>1</v>
      </c>
      <c r="P204" s="67">
        <v>1</v>
      </c>
      <c r="Q204" s="67">
        <v>1</v>
      </c>
      <c r="R204" s="67">
        <v>1</v>
      </c>
      <c r="S204" s="67">
        <v>1</v>
      </c>
      <c r="T204" s="67">
        <v>0</v>
      </c>
      <c r="U204" s="67">
        <v>0</v>
      </c>
      <c r="V204" s="67">
        <v>0</v>
      </c>
      <c r="W204" s="63">
        <v>1190816.8400000001</v>
      </c>
      <c r="X204" s="63">
        <v>0</v>
      </c>
      <c r="Y204" s="63">
        <v>0</v>
      </c>
      <c r="Z204" s="63">
        <v>0</v>
      </c>
      <c r="AA204" s="63">
        <v>0</v>
      </c>
      <c r="AB204" s="63">
        <v>0</v>
      </c>
      <c r="AC204" s="63">
        <v>0</v>
      </c>
      <c r="AD204" s="63">
        <v>1190816.8400000001</v>
      </c>
      <c r="AE204" s="148">
        <v>44291</v>
      </c>
      <c r="AF204" s="148">
        <v>46117</v>
      </c>
      <c r="AG204" s="149">
        <v>1190816.8400000001</v>
      </c>
      <c r="AH204" s="98">
        <v>2.0972222222222223</v>
      </c>
      <c r="AI204" s="98">
        <v>5</v>
      </c>
      <c r="AJ204" s="150">
        <v>7.1294999999999997E-2</v>
      </c>
      <c r="AK204" s="144" t="s">
        <v>651</v>
      </c>
      <c r="AL204" s="144" t="s">
        <v>652</v>
      </c>
      <c r="AM204" s="119">
        <v>0</v>
      </c>
      <c r="AN204" s="119">
        <v>42449.64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42449.64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42449.64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42449.64</v>
      </c>
      <c r="BG204" s="119">
        <v>0</v>
      </c>
      <c r="BH204" s="119">
        <v>0</v>
      </c>
      <c r="BI204" s="15">
        <f t="shared" si="9"/>
        <v>84899.28</v>
      </c>
      <c r="BJ204" s="15">
        <f t="shared" si="10"/>
        <v>84899.28</v>
      </c>
      <c r="BK204" s="15">
        <f t="shared" si="11"/>
        <v>169798.56</v>
      </c>
    </row>
    <row r="205" spans="1:63" x14ac:dyDescent="0.35">
      <c r="A205" s="143" t="s">
        <v>1667</v>
      </c>
      <c r="B205" s="64" t="s">
        <v>834</v>
      </c>
      <c r="C205" s="65">
        <v>1</v>
      </c>
      <c r="D205" s="66" t="s">
        <v>23</v>
      </c>
      <c r="E205" s="64" t="s">
        <v>458</v>
      </c>
      <c r="F205" s="64" t="s">
        <v>635</v>
      </c>
      <c r="G205" s="64" t="s">
        <v>655</v>
      </c>
      <c r="H205" s="64" t="s">
        <v>656</v>
      </c>
      <c r="I205" s="64" t="s">
        <v>657</v>
      </c>
      <c r="J205" s="64" t="s">
        <v>658</v>
      </c>
      <c r="K205" s="64" t="s">
        <v>471</v>
      </c>
      <c r="L205" s="64" t="s">
        <v>637</v>
      </c>
      <c r="M205" s="64" t="s">
        <v>650</v>
      </c>
      <c r="N205" s="67">
        <v>1</v>
      </c>
      <c r="O205" s="67">
        <v>1</v>
      </c>
      <c r="P205" s="67">
        <v>1</v>
      </c>
      <c r="Q205" s="67">
        <v>1</v>
      </c>
      <c r="R205" s="67">
        <v>1</v>
      </c>
      <c r="S205" s="67">
        <v>1</v>
      </c>
      <c r="T205" s="67">
        <v>0</v>
      </c>
      <c r="U205" s="67">
        <v>0</v>
      </c>
      <c r="V205" s="67">
        <v>0</v>
      </c>
      <c r="W205" s="63">
        <v>1964816</v>
      </c>
      <c r="X205" s="63">
        <v>0</v>
      </c>
      <c r="Y205" s="63">
        <v>0</v>
      </c>
      <c r="Z205" s="63">
        <v>0</v>
      </c>
      <c r="AA205" s="63">
        <v>0</v>
      </c>
      <c r="AB205" s="63">
        <v>0</v>
      </c>
      <c r="AC205" s="63">
        <v>0</v>
      </c>
      <c r="AD205" s="63">
        <v>1964816</v>
      </c>
      <c r="AE205" s="148">
        <v>44291</v>
      </c>
      <c r="AF205" s="148">
        <v>45387</v>
      </c>
      <c r="AG205" s="149">
        <v>1964816</v>
      </c>
      <c r="AH205" s="98">
        <v>9.7222222222222224E-2</v>
      </c>
      <c r="AI205" s="98">
        <v>3</v>
      </c>
      <c r="AJ205" s="150">
        <v>6.1652999999999999E-2</v>
      </c>
      <c r="AK205" s="144" t="s">
        <v>651</v>
      </c>
      <c r="AL205" s="144" t="s">
        <v>652</v>
      </c>
      <c r="AM205" s="119">
        <v>0</v>
      </c>
      <c r="AN205" s="119">
        <v>60568.4</v>
      </c>
      <c r="AO205" s="119">
        <v>0</v>
      </c>
      <c r="AP205" s="119">
        <v>0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0</v>
      </c>
      <c r="BI205" s="15">
        <f t="shared" si="9"/>
        <v>60568.4</v>
      </c>
      <c r="BJ205" s="15">
        <f t="shared" si="10"/>
        <v>0</v>
      </c>
      <c r="BK205" s="15">
        <f t="shared" si="11"/>
        <v>60568.4</v>
      </c>
    </row>
    <row r="206" spans="1:63" x14ac:dyDescent="0.35">
      <c r="A206" s="143" t="s">
        <v>1668</v>
      </c>
      <c r="B206" s="64" t="s">
        <v>835</v>
      </c>
      <c r="C206" s="65">
        <v>1</v>
      </c>
      <c r="D206" s="66" t="s">
        <v>23</v>
      </c>
      <c r="E206" s="64" t="s">
        <v>458</v>
      </c>
      <c r="F206" s="64" t="s">
        <v>635</v>
      </c>
      <c r="G206" s="64" t="s">
        <v>655</v>
      </c>
      <c r="H206" s="64" t="s">
        <v>656</v>
      </c>
      <c r="I206" s="64" t="s">
        <v>657</v>
      </c>
      <c r="J206" s="64" t="s">
        <v>658</v>
      </c>
      <c r="K206" s="64" t="s">
        <v>471</v>
      </c>
      <c r="L206" s="64" t="s">
        <v>637</v>
      </c>
      <c r="M206" s="64" t="s">
        <v>650</v>
      </c>
      <c r="N206" s="67">
        <v>1</v>
      </c>
      <c r="O206" s="67">
        <v>1</v>
      </c>
      <c r="P206" s="67">
        <v>1</v>
      </c>
      <c r="Q206" s="67">
        <v>1</v>
      </c>
      <c r="R206" s="67">
        <v>1</v>
      </c>
      <c r="S206" s="67">
        <v>1</v>
      </c>
      <c r="T206" s="67">
        <v>0</v>
      </c>
      <c r="U206" s="67">
        <v>0</v>
      </c>
      <c r="V206" s="67">
        <v>0</v>
      </c>
      <c r="W206" s="63">
        <v>1964000</v>
      </c>
      <c r="X206" s="63">
        <v>0</v>
      </c>
      <c r="Y206" s="63">
        <v>0</v>
      </c>
      <c r="Z206" s="63">
        <v>0</v>
      </c>
      <c r="AA206" s="63">
        <v>0</v>
      </c>
      <c r="AB206" s="63">
        <v>0</v>
      </c>
      <c r="AC206" s="63">
        <v>0</v>
      </c>
      <c r="AD206" s="63">
        <v>1964000</v>
      </c>
      <c r="AE206" s="148">
        <v>44291</v>
      </c>
      <c r="AF206" s="148">
        <v>46117</v>
      </c>
      <c r="AG206" s="149">
        <v>1964000</v>
      </c>
      <c r="AH206" s="98">
        <v>2.0972222222222223</v>
      </c>
      <c r="AI206" s="98">
        <v>5</v>
      </c>
      <c r="AJ206" s="150">
        <v>7.1294999999999997E-2</v>
      </c>
      <c r="AK206" s="144" t="s">
        <v>651</v>
      </c>
      <c r="AL206" s="144" t="s">
        <v>652</v>
      </c>
      <c r="AM206" s="119">
        <v>0</v>
      </c>
      <c r="AN206" s="119">
        <v>70011.69</v>
      </c>
      <c r="AO206" s="119">
        <v>0</v>
      </c>
      <c r="AP206" s="119">
        <v>0</v>
      </c>
      <c r="AQ206" s="119">
        <v>0</v>
      </c>
      <c r="AR206" s="119">
        <v>0</v>
      </c>
      <c r="AS206" s="119">
        <v>0</v>
      </c>
      <c r="AT206" s="119">
        <v>70011.69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70011.69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70011.69</v>
      </c>
      <c r="BG206" s="119">
        <v>0</v>
      </c>
      <c r="BH206" s="119">
        <v>0</v>
      </c>
      <c r="BI206" s="15">
        <f t="shared" si="9"/>
        <v>140023.38</v>
      </c>
      <c r="BJ206" s="15">
        <f t="shared" si="10"/>
        <v>140023.38</v>
      </c>
      <c r="BK206" s="15">
        <f t="shared" si="11"/>
        <v>280046.76</v>
      </c>
    </row>
    <row r="207" spans="1:63" x14ac:dyDescent="0.35">
      <c r="A207" s="143" t="s">
        <v>1669</v>
      </c>
      <c r="B207" s="64" t="s">
        <v>836</v>
      </c>
      <c r="C207" s="65">
        <v>1</v>
      </c>
      <c r="D207" s="66" t="s">
        <v>23</v>
      </c>
      <c r="E207" s="64" t="s">
        <v>458</v>
      </c>
      <c r="F207" s="64" t="s">
        <v>635</v>
      </c>
      <c r="G207" s="64" t="s">
        <v>655</v>
      </c>
      <c r="H207" s="64" t="s">
        <v>656</v>
      </c>
      <c r="I207" s="64" t="s">
        <v>657</v>
      </c>
      <c r="J207" s="64" t="s">
        <v>658</v>
      </c>
      <c r="K207" s="64" t="s">
        <v>471</v>
      </c>
      <c r="L207" s="64" t="s">
        <v>637</v>
      </c>
      <c r="M207" s="64" t="s">
        <v>650</v>
      </c>
      <c r="N207" s="67">
        <v>1</v>
      </c>
      <c r="O207" s="67">
        <v>1</v>
      </c>
      <c r="P207" s="67">
        <v>1</v>
      </c>
      <c r="Q207" s="67">
        <v>1</v>
      </c>
      <c r="R207" s="67">
        <v>1</v>
      </c>
      <c r="S207" s="67">
        <v>1</v>
      </c>
      <c r="T207" s="67">
        <v>0</v>
      </c>
      <c r="U207" s="67">
        <v>0</v>
      </c>
      <c r="V207" s="67">
        <v>0</v>
      </c>
      <c r="W207" s="63">
        <v>1200041.33</v>
      </c>
      <c r="X207" s="63">
        <v>0</v>
      </c>
      <c r="Y207" s="63">
        <v>0</v>
      </c>
      <c r="Z207" s="63">
        <v>0</v>
      </c>
      <c r="AA207" s="63">
        <v>0</v>
      </c>
      <c r="AB207" s="63">
        <v>0</v>
      </c>
      <c r="AC207" s="63">
        <v>0</v>
      </c>
      <c r="AD207" s="63">
        <v>1200041.33</v>
      </c>
      <c r="AE207" s="148">
        <v>44291</v>
      </c>
      <c r="AF207" s="148">
        <v>45387</v>
      </c>
      <c r="AG207" s="149">
        <v>1200041.33</v>
      </c>
      <c r="AH207" s="98">
        <v>9.7222222222222224E-2</v>
      </c>
      <c r="AI207" s="98">
        <v>3</v>
      </c>
      <c r="AJ207" s="150">
        <v>6.1652999999999999E-2</v>
      </c>
      <c r="AK207" s="144" t="s">
        <v>651</v>
      </c>
      <c r="AL207" s="144" t="s">
        <v>652</v>
      </c>
      <c r="AM207" s="119">
        <v>0</v>
      </c>
      <c r="AN207" s="119">
        <v>36993.07</v>
      </c>
      <c r="AO207" s="119">
        <v>0</v>
      </c>
      <c r="AP207" s="119">
        <v>0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0</v>
      </c>
      <c r="BI207" s="15">
        <f t="shared" si="9"/>
        <v>36993.07</v>
      </c>
      <c r="BJ207" s="15">
        <f t="shared" si="10"/>
        <v>0</v>
      </c>
      <c r="BK207" s="15">
        <f t="shared" si="11"/>
        <v>36993.07</v>
      </c>
    </row>
    <row r="208" spans="1:63" x14ac:dyDescent="0.35">
      <c r="A208" s="143" t="s">
        <v>1670</v>
      </c>
      <c r="B208" s="64" t="s">
        <v>837</v>
      </c>
      <c r="C208" s="65">
        <v>1</v>
      </c>
      <c r="D208" s="66" t="s">
        <v>23</v>
      </c>
      <c r="E208" s="64" t="s">
        <v>458</v>
      </c>
      <c r="F208" s="64" t="s">
        <v>635</v>
      </c>
      <c r="G208" s="64" t="s">
        <v>655</v>
      </c>
      <c r="H208" s="64" t="s">
        <v>656</v>
      </c>
      <c r="I208" s="64" t="s">
        <v>657</v>
      </c>
      <c r="J208" s="64" t="s">
        <v>658</v>
      </c>
      <c r="K208" s="64" t="s">
        <v>471</v>
      </c>
      <c r="L208" s="64" t="s">
        <v>637</v>
      </c>
      <c r="M208" s="64" t="s">
        <v>650</v>
      </c>
      <c r="N208" s="67">
        <v>1</v>
      </c>
      <c r="O208" s="67">
        <v>1</v>
      </c>
      <c r="P208" s="67">
        <v>1</v>
      </c>
      <c r="Q208" s="67">
        <v>1</v>
      </c>
      <c r="R208" s="67">
        <v>1</v>
      </c>
      <c r="S208" s="67">
        <v>1</v>
      </c>
      <c r="T208" s="67">
        <v>0</v>
      </c>
      <c r="U208" s="67">
        <v>0</v>
      </c>
      <c r="V208" s="67">
        <v>0</v>
      </c>
      <c r="W208" s="63">
        <v>1199513.1499999999</v>
      </c>
      <c r="X208" s="63">
        <v>0</v>
      </c>
      <c r="Y208" s="63">
        <v>0</v>
      </c>
      <c r="Z208" s="63">
        <v>0</v>
      </c>
      <c r="AA208" s="63">
        <v>0</v>
      </c>
      <c r="AB208" s="63">
        <v>0</v>
      </c>
      <c r="AC208" s="63">
        <v>0</v>
      </c>
      <c r="AD208" s="63">
        <v>1199513.1499999999</v>
      </c>
      <c r="AE208" s="148">
        <v>44291</v>
      </c>
      <c r="AF208" s="148">
        <v>46117</v>
      </c>
      <c r="AG208" s="149">
        <v>1199513.1499999999</v>
      </c>
      <c r="AH208" s="98">
        <v>2.0972222222222223</v>
      </c>
      <c r="AI208" s="98">
        <v>5</v>
      </c>
      <c r="AJ208" s="150">
        <v>7.1294999999999997E-2</v>
      </c>
      <c r="AK208" s="144" t="s">
        <v>651</v>
      </c>
      <c r="AL208" s="144" t="s">
        <v>652</v>
      </c>
      <c r="AM208" s="119">
        <v>0</v>
      </c>
      <c r="AN208" s="119">
        <v>42759.65</v>
      </c>
      <c r="AO208" s="119">
        <v>0</v>
      </c>
      <c r="AP208" s="119">
        <v>0</v>
      </c>
      <c r="AQ208" s="119">
        <v>0</v>
      </c>
      <c r="AR208" s="119">
        <v>0</v>
      </c>
      <c r="AS208" s="119">
        <v>0</v>
      </c>
      <c r="AT208" s="119">
        <v>42759.65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42759.65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42759.65</v>
      </c>
      <c r="BG208" s="119">
        <v>0</v>
      </c>
      <c r="BH208" s="119">
        <v>0</v>
      </c>
      <c r="BI208" s="15">
        <f t="shared" si="9"/>
        <v>85519.3</v>
      </c>
      <c r="BJ208" s="15">
        <f t="shared" si="10"/>
        <v>85519.3</v>
      </c>
      <c r="BK208" s="15">
        <f t="shared" si="11"/>
        <v>171038.6</v>
      </c>
    </row>
    <row r="209" spans="1:63" x14ac:dyDescent="0.35">
      <c r="A209" s="143" t="s">
        <v>1671</v>
      </c>
      <c r="B209" s="64" t="s">
        <v>838</v>
      </c>
      <c r="C209" s="65">
        <v>1</v>
      </c>
      <c r="D209" s="66" t="s">
        <v>23</v>
      </c>
      <c r="E209" s="64" t="s">
        <v>458</v>
      </c>
      <c r="F209" s="64" t="s">
        <v>635</v>
      </c>
      <c r="G209" s="64" t="s">
        <v>655</v>
      </c>
      <c r="H209" s="64" t="s">
        <v>656</v>
      </c>
      <c r="I209" s="64" t="s">
        <v>657</v>
      </c>
      <c r="J209" s="64" t="s">
        <v>658</v>
      </c>
      <c r="K209" s="64" t="s">
        <v>471</v>
      </c>
      <c r="L209" s="64" t="s">
        <v>637</v>
      </c>
      <c r="M209" s="64" t="s">
        <v>650</v>
      </c>
      <c r="N209" s="67">
        <v>1</v>
      </c>
      <c r="O209" s="67">
        <v>1</v>
      </c>
      <c r="P209" s="67">
        <v>1</v>
      </c>
      <c r="Q209" s="67">
        <v>1</v>
      </c>
      <c r="R209" s="67">
        <v>1</v>
      </c>
      <c r="S209" s="67">
        <v>1</v>
      </c>
      <c r="T209" s="67">
        <v>0</v>
      </c>
      <c r="U209" s="67">
        <v>0</v>
      </c>
      <c r="V209" s="67">
        <v>0</v>
      </c>
      <c r="W209" s="63">
        <v>873251.49</v>
      </c>
      <c r="X209" s="63">
        <v>0</v>
      </c>
      <c r="Y209" s="63">
        <v>0</v>
      </c>
      <c r="Z209" s="63">
        <v>0</v>
      </c>
      <c r="AA209" s="63">
        <v>0</v>
      </c>
      <c r="AB209" s="63">
        <v>0</v>
      </c>
      <c r="AC209" s="63">
        <v>0</v>
      </c>
      <c r="AD209" s="63">
        <v>873251.49</v>
      </c>
      <c r="AE209" s="148">
        <v>44291</v>
      </c>
      <c r="AF209" s="148">
        <v>45387</v>
      </c>
      <c r="AG209" s="149">
        <v>873251.49</v>
      </c>
      <c r="AH209" s="98">
        <v>9.7222222222222224E-2</v>
      </c>
      <c r="AI209" s="98">
        <v>3</v>
      </c>
      <c r="AJ209" s="150">
        <v>6.1652999999999999E-2</v>
      </c>
      <c r="AK209" s="144" t="s">
        <v>651</v>
      </c>
      <c r="AL209" s="144" t="s">
        <v>652</v>
      </c>
      <c r="AM209" s="119">
        <v>0</v>
      </c>
      <c r="AN209" s="119">
        <v>26919.29</v>
      </c>
      <c r="AO209" s="119">
        <v>0</v>
      </c>
      <c r="AP209" s="119">
        <v>0</v>
      </c>
      <c r="AQ209" s="119">
        <v>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0</v>
      </c>
      <c r="BI209" s="15">
        <f t="shared" si="9"/>
        <v>26919.29</v>
      </c>
      <c r="BJ209" s="15">
        <f t="shared" si="10"/>
        <v>0</v>
      </c>
      <c r="BK209" s="15">
        <f t="shared" si="11"/>
        <v>26919.29</v>
      </c>
    </row>
    <row r="210" spans="1:63" x14ac:dyDescent="0.35">
      <c r="A210" s="143" t="s">
        <v>1672</v>
      </c>
      <c r="B210" s="64" t="s">
        <v>839</v>
      </c>
      <c r="C210" s="65">
        <v>1</v>
      </c>
      <c r="D210" s="66" t="s">
        <v>23</v>
      </c>
      <c r="E210" s="64" t="s">
        <v>458</v>
      </c>
      <c r="F210" s="64" t="s">
        <v>635</v>
      </c>
      <c r="G210" s="64" t="s">
        <v>655</v>
      </c>
      <c r="H210" s="64" t="s">
        <v>656</v>
      </c>
      <c r="I210" s="64" t="s">
        <v>657</v>
      </c>
      <c r="J210" s="64" t="s">
        <v>658</v>
      </c>
      <c r="K210" s="64" t="s">
        <v>471</v>
      </c>
      <c r="L210" s="64" t="s">
        <v>637</v>
      </c>
      <c r="M210" s="64" t="s">
        <v>650</v>
      </c>
      <c r="N210" s="67">
        <v>1</v>
      </c>
      <c r="O210" s="67">
        <v>1</v>
      </c>
      <c r="P210" s="67">
        <v>1</v>
      </c>
      <c r="Q210" s="67">
        <v>1</v>
      </c>
      <c r="R210" s="67">
        <v>1</v>
      </c>
      <c r="S210" s="67">
        <v>1</v>
      </c>
      <c r="T210" s="67">
        <v>0</v>
      </c>
      <c r="U210" s="67">
        <v>0</v>
      </c>
      <c r="V210" s="67">
        <v>0</v>
      </c>
      <c r="W210" s="63">
        <v>872844.86</v>
      </c>
      <c r="X210" s="63">
        <v>0</v>
      </c>
      <c r="Y210" s="63">
        <v>0</v>
      </c>
      <c r="Z210" s="63">
        <v>0</v>
      </c>
      <c r="AA210" s="63">
        <v>0</v>
      </c>
      <c r="AB210" s="63">
        <v>0</v>
      </c>
      <c r="AC210" s="63">
        <v>0</v>
      </c>
      <c r="AD210" s="63">
        <v>872844.86</v>
      </c>
      <c r="AE210" s="148">
        <v>44291</v>
      </c>
      <c r="AF210" s="148">
        <v>46117</v>
      </c>
      <c r="AG210" s="149">
        <v>872844.86</v>
      </c>
      <c r="AH210" s="98">
        <v>2.0972222222222223</v>
      </c>
      <c r="AI210" s="98">
        <v>5</v>
      </c>
      <c r="AJ210" s="150">
        <v>7.1294999999999997E-2</v>
      </c>
      <c r="AK210" s="144" t="s">
        <v>651</v>
      </c>
      <c r="AL210" s="144" t="s">
        <v>652</v>
      </c>
      <c r="AM210" s="119">
        <v>0</v>
      </c>
      <c r="AN210" s="119">
        <v>31114.74</v>
      </c>
      <c r="AO210" s="119">
        <v>0</v>
      </c>
      <c r="AP210" s="119">
        <v>0</v>
      </c>
      <c r="AQ210" s="119">
        <v>0</v>
      </c>
      <c r="AR210" s="119">
        <v>0</v>
      </c>
      <c r="AS210" s="119">
        <v>0</v>
      </c>
      <c r="AT210" s="119">
        <v>31114.74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31114.74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31114.74</v>
      </c>
      <c r="BG210" s="119">
        <v>0</v>
      </c>
      <c r="BH210" s="119">
        <v>0</v>
      </c>
      <c r="BI210" s="15">
        <f t="shared" si="9"/>
        <v>62229.48</v>
      </c>
      <c r="BJ210" s="15">
        <f t="shared" si="10"/>
        <v>62229.48</v>
      </c>
      <c r="BK210" s="15">
        <f t="shared" si="11"/>
        <v>124458.96</v>
      </c>
    </row>
    <row r="211" spans="1:63" x14ac:dyDescent="0.35">
      <c r="A211" s="143" t="s">
        <v>1673</v>
      </c>
      <c r="B211" s="64" t="s">
        <v>840</v>
      </c>
      <c r="C211" s="65">
        <v>1</v>
      </c>
      <c r="D211" s="66" t="s">
        <v>23</v>
      </c>
      <c r="E211" s="64" t="s">
        <v>458</v>
      </c>
      <c r="F211" s="64" t="s">
        <v>635</v>
      </c>
      <c r="G211" s="64" t="s">
        <v>655</v>
      </c>
      <c r="H211" s="64" t="s">
        <v>656</v>
      </c>
      <c r="I211" s="64" t="s">
        <v>657</v>
      </c>
      <c r="J211" s="64" t="s">
        <v>658</v>
      </c>
      <c r="K211" s="64" t="s">
        <v>471</v>
      </c>
      <c r="L211" s="64" t="s">
        <v>637</v>
      </c>
      <c r="M211" s="64" t="s">
        <v>650</v>
      </c>
      <c r="N211" s="67">
        <v>1</v>
      </c>
      <c r="O211" s="67">
        <v>1</v>
      </c>
      <c r="P211" s="67">
        <v>1</v>
      </c>
      <c r="Q211" s="67">
        <v>1</v>
      </c>
      <c r="R211" s="67">
        <v>1</v>
      </c>
      <c r="S211" s="67">
        <v>1</v>
      </c>
      <c r="T211" s="67">
        <v>0</v>
      </c>
      <c r="U211" s="67">
        <v>0</v>
      </c>
      <c r="V211" s="67">
        <v>0</v>
      </c>
      <c r="W211" s="63">
        <v>1817000</v>
      </c>
      <c r="X211" s="63">
        <v>0</v>
      </c>
      <c r="Y211" s="63">
        <v>0</v>
      </c>
      <c r="Z211" s="63">
        <v>0</v>
      </c>
      <c r="AA211" s="63">
        <v>0</v>
      </c>
      <c r="AB211" s="63">
        <v>0</v>
      </c>
      <c r="AC211" s="63">
        <v>0</v>
      </c>
      <c r="AD211" s="63">
        <v>1817000</v>
      </c>
      <c r="AE211" s="148">
        <v>44291</v>
      </c>
      <c r="AF211" s="148">
        <v>45387</v>
      </c>
      <c r="AG211" s="149">
        <v>1817000</v>
      </c>
      <c r="AH211" s="98">
        <v>9.7222222222222224E-2</v>
      </c>
      <c r="AI211" s="98">
        <v>3</v>
      </c>
      <c r="AJ211" s="150">
        <v>6.1652999999999999E-2</v>
      </c>
      <c r="AK211" s="144" t="s">
        <v>651</v>
      </c>
      <c r="AL211" s="144" t="s">
        <v>652</v>
      </c>
      <c r="AM211" s="119">
        <v>0</v>
      </c>
      <c r="AN211" s="119">
        <v>56011.75</v>
      </c>
      <c r="AO211" s="119">
        <v>0</v>
      </c>
      <c r="AP211" s="119">
        <v>0</v>
      </c>
      <c r="AQ211" s="119">
        <v>0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0</v>
      </c>
      <c r="BI211" s="15">
        <f t="shared" si="9"/>
        <v>56011.75</v>
      </c>
      <c r="BJ211" s="15">
        <f t="shared" si="10"/>
        <v>0</v>
      </c>
      <c r="BK211" s="15">
        <f t="shared" si="11"/>
        <v>56011.75</v>
      </c>
    </row>
    <row r="212" spans="1:63" x14ac:dyDescent="0.35">
      <c r="A212" s="143" t="s">
        <v>1674</v>
      </c>
      <c r="B212" s="64" t="s">
        <v>841</v>
      </c>
      <c r="C212" s="65">
        <v>1</v>
      </c>
      <c r="D212" s="66" t="s">
        <v>23</v>
      </c>
      <c r="E212" s="64" t="s">
        <v>458</v>
      </c>
      <c r="F212" s="64" t="s">
        <v>635</v>
      </c>
      <c r="G212" s="64" t="s">
        <v>655</v>
      </c>
      <c r="H212" s="64" t="s">
        <v>656</v>
      </c>
      <c r="I212" s="64" t="s">
        <v>657</v>
      </c>
      <c r="J212" s="64" t="s">
        <v>658</v>
      </c>
      <c r="K212" s="64" t="s">
        <v>471</v>
      </c>
      <c r="L212" s="64" t="s">
        <v>637</v>
      </c>
      <c r="M212" s="64" t="s">
        <v>650</v>
      </c>
      <c r="N212" s="67">
        <v>1</v>
      </c>
      <c r="O212" s="67">
        <v>1</v>
      </c>
      <c r="P212" s="67">
        <v>1</v>
      </c>
      <c r="Q212" s="67">
        <v>1</v>
      </c>
      <c r="R212" s="67">
        <v>1</v>
      </c>
      <c r="S212" s="67">
        <v>1</v>
      </c>
      <c r="T212" s="67">
        <v>0</v>
      </c>
      <c r="U212" s="67">
        <v>0</v>
      </c>
      <c r="V212" s="67">
        <v>0</v>
      </c>
      <c r="W212" s="63">
        <v>378856.95</v>
      </c>
      <c r="X212" s="63">
        <v>0</v>
      </c>
      <c r="Y212" s="63">
        <v>0</v>
      </c>
      <c r="Z212" s="63">
        <v>0</v>
      </c>
      <c r="AA212" s="63">
        <v>0</v>
      </c>
      <c r="AB212" s="63">
        <v>0</v>
      </c>
      <c r="AC212" s="63">
        <v>0</v>
      </c>
      <c r="AD212" s="63">
        <v>378856.95</v>
      </c>
      <c r="AE212" s="148">
        <v>44291</v>
      </c>
      <c r="AF212" s="148">
        <v>45387</v>
      </c>
      <c r="AG212" s="149">
        <v>378856.95</v>
      </c>
      <c r="AH212" s="98">
        <v>9.7222222222222224E-2</v>
      </c>
      <c r="AI212" s="98">
        <v>3</v>
      </c>
      <c r="AJ212" s="150">
        <v>6.1652999999999999E-2</v>
      </c>
      <c r="AK212" s="144" t="s">
        <v>651</v>
      </c>
      <c r="AL212" s="144" t="s">
        <v>652</v>
      </c>
      <c r="AM212" s="119">
        <v>0</v>
      </c>
      <c r="AN212" s="119">
        <v>11678.83</v>
      </c>
      <c r="AO212" s="119">
        <v>0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0</v>
      </c>
      <c r="BI212" s="15">
        <f t="shared" si="9"/>
        <v>11678.83</v>
      </c>
      <c r="BJ212" s="15">
        <f t="shared" si="10"/>
        <v>0</v>
      </c>
      <c r="BK212" s="15">
        <f t="shared" si="11"/>
        <v>11678.83</v>
      </c>
    </row>
    <row r="213" spans="1:63" x14ac:dyDescent="0.35">
      <c r="A213" s="143" t="s">
        <v>1675</v>
      </c>
      <c r="B213" s="64" t="s">
        <v>842</v>
      </c>
      <c r="C213" s="65">
        <v>1</v>
      </c>
      <c r="D213" s="66" t="s">
        <v>23</v>
      </c>
      <c r="E213" s="64" t="s">
        <v>458</v>
      </c>
      <c r="F213" s="64" t="s">
        <v>635</v>
      </c>
      <c r="G213" s="64" t="s">
        <v>655</v>
      </c>
      <c r="H213" s="64" t="s">
        <v>656</v>
      </c>
      <c r="I213" s="64" t="s">
        <v>657</v>
      </c>
      <c r="J213" s="64" t="s">
        <v>658</v>
      </c>
      <c r="K213" s="64" t="s">
        <v>471</v>
      </c>
      <c r="L213" s="64" t="s">
        <v>637</v>
      </c>
      <c r="M213" s="64" t="s">
        <v>650</v>
      </c>
      <c r="N213" s="67">
        <v>1</v>
      </c>
      <c r="O213" s="67">
        <v>1</v>
      </c>
      <c r="P213" s="67">
        <v>1</v>
      </c>
      <c r="Q213" s="67">
        <v>1</v>
      </c>
      <c r="R213" s="67">
        <v>1</v>
      </c>
      <c r="S213" s="67">
        <v>1</v>
      </c>
      <c r="T213" s="67">
        <v>0</v>
      </c>
      <c r="U213" s="67">
        <v>0</v>
      </c>
      <c r="V213" s="67">
        <v>0</v>
      </c>
      <c r="W213" s="63">
        <v>1295191.5900000001</v>
      </c>
      <c r="X213" s="63">
        <v>0</v>
      </c>
      <c r="Y213" s="63">
        <v>0</v>
      </c>
      <c r="Z213" s="63">
        <v>0</v>
      </c>
      <c r="AA213" s="63">
        <v>0</v>
      </c>
      <c r="AB213" s="63">
        <v>0</v>
      </c>
      <c r="AC213" s="63">
        <v>0</v>
      </c>
      <c r="AD213" s="63">
        <v>1295191.5900000001</v>
      </c>
      <c r="AE213" s="148">
        <v>44291</v>
      </c>
      <c r="AF213" s="148">
        <v>45387</v>
      </c>
      <c r="AG213" s="149">
        <v>1295191.5900000001</v>
      </c>
      <c r="AH213" s="98">
        <v>9.7222222222222224E-2</v>
      </c>
      <c r="AI213" s="98">
        <v>3</v>
      </c>
      <c r="AJ213" s="150">
        <v>6.1652999999999999E-2</v>
      </c>
      <c r="AK213" s="144" t="s">
        <v>651</v>
      </c>
      <c r="AL213" s="144" t="s">
        <v>652</v>
      </c>
      <c r="AM213" s="119">
        <v>0</v>
      </c>
      <c r="AN213" s="119">
        <v>39926.22</v>
      </c>
      <c r="AO213" s="119">
        <v>0</v>
      </c>
      <c r="AP213" s="119">
        <v>0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0</v>
      </c>
      <c r="BI213" s="15">
        <f t="shared" si="9"/>
        <v>39926.22</v>
      </c>
      <c r="BJ213" s="15">
        <f t="shared" si="10"/>
        <v>0</v>
      </c>
      <c r="BK213" s="15">
        <f t="shared" si="11"/>
        <v>39926.22</v>
      </c>
    </row>
    <row r="214" spans="1:63" x14ac:dyDescent="0.35">
      <c r="A214" s="143" t="s">
        <v>1676</v>
      </c>
      <c r="B214" s="64" t="s">
        <v>843</v>
      </c>
      <c r="C214" s="65">
        <v>1</v>
      </c>
      <c r="D214" s="66" t="s">
        <v>23</v>
      </c>
      <c r="E214" s="64" t="s">
        <v>458</v>
      </c>
      <c r="F214" s="64" t="s">
        <v>635</v>
      </c>
      <c r="G214" s="64" t="s">
        <v>655</v>
      </c>
      <c r="H214" s="64" t="s">
        <v>656</v>
      </c>
      <c r="I214" s="64" t="s">
        <v>657</v>
      </c>
      <c r="J214" s="64" t="s">
        <v>658</v>
      </c>
      <c r="K214" s="64" t="s">
        <v>471</v>
      </c>
      <c r="L214" s="64" t="s">
        <v>637</v>
      </c>
      <c r="M214" s="64" t="s">
        <v>650</v>
      </c>
      <c r="N214" s="67">
        <v>1</v>
      </c>
      <c r="O214" s="67">
        <v>1</v>
      </c>
      <c r="P214" s="67">
        <v>1</v>
      </c>
      <c r="Q214" s="67">
        <v>1</v>
      </c>
      <c r="R214" s="67">
        <v>1</v>
      </c>
      <c r="S214" s="67">
        <v>1</v>
      </c>
      <c r="T214" s="67">
        <v>0</v>
      </c>
      <c r="U214" s="67">
        <v>0</v>
      </c>
      <c r="V214" s="67">
        <v>0</v>
      </c>
      <c r="W214" s="63">
        <v>1295191.5900000001</v>
      </c>
      <c r="X214" s="63">
        <v>0</v>
      </c>
      <c r="Y214" s="63">
        <v>0</v>
      </c>
      <c r="Z214" s="63">
        <v>0</v>
      </c>
      <c r="AA214" s="63">
        <v>0</v>
      </c>
      <c r="AB214" s="63">
        <v>0</v>
      </c>
      <c r="AC214" s="63">
        <v>0</v>
      </c>
      <c r="AD214" s="63">
        <v>1295191.5900000001</v>
      </c>
      <c r="AE214" s="148">
        <v>44291</v>
      </c>
      <c r="AF214" s="148">
        <v>46117</v>
      </c>
      <c r="AG214" s="149">
        <v>1295191.5900000001</v>
      </c>
      <c r="AH214" s="98">
        <v>2.0972222222222223</v>
      </c>
      <c r="AI214" s="98">
        <v>5</v>
      </c>
      <c r="AJ214" s="150">
        <v>7.1294999999999997E-2</v>
      </c>
      <c r="AK214" s="144" t="s">
        <v>651</v>
      </c>
      <c r="AL214" s="144" t="s">
        <v>652</v>
      </c>
      <c r="AM214" s="119">
        <v>0</v>
      </c>
      <c r="AN214" s="119">
        <v>46170.34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46170.34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46170.34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46170.34</v>
      </c>
      <c r="BG214" s="119">
        <v>0</v>
      </c>
      <c r="BH214" s="119">
        <v>0</v>
      </c>
      <c r="BI214" s="15">
        <f t="shared" si="9"/>
        <v>92340.68</v>
      </c>
      <c r="BJ214" s="15">
        <f t="shared" si="10"/>
        <v>92340.68</v>
      </c>
      <c r="BK214" s="15">
        <f t="shared" si="11"/>
        <v>184681.36</v>
      </c>
    </row>
    <row r="215" spans="1:63" x14ac:dyDescent="0.35">
      <c r="A215" s="143" t="s">
        <v>1677</v>
      </c>
      <c r="B215" s="64" t="s">
        <v>844</v>
      </c>
      <c r="C215" s="65">
        <v>1</v>
      </c>
      <c r="D215" s="66" t="s">
        <v>23</v>
      </c>
      <c r="E215" s="64" t="s">
        <v>458</v>
      </c>
      <c r="F215" s="64" t="s">
        <v>635</v>
      </c>
      <c r="G215" s="64" t="s">
        <v>655</v>
      </c>
      <c r="H215" s="64" t="s">
        <v>656</v>
      </c>
      <c r="I215" s="64" t="s">
        <v>657</v>
      </c>
      <c r="J215" s="64" t="s">
        <v>658</v>
      </c>
      <c r="K215" s="64" t="s">
        <v>471</v>
      </c>
      <c r="L215" s="64" t="s">
        <v>637</v>
      </c>
      <c r="M215" s="64" t="s">
        <v>650</v>
      </c>
      <c r="N215" s="67">
        <v>1</v>
      </c>
      <c r="O215" s="67">
        <v>1</v>
      </c>
      <c r="P215" s="67">
        <v>1</v>
      </c>
      <c r="Q215" s="67">
        <v>1</v>
      </c>
      <c r="R215" s="67">
        <v>1</v>
      </c>
      <c r="S215" s="67">
        <v>1</v>
      </c>
      <c r="T215" s="67">
        <v>0</v>
      </c>
      <c r="U215" s="67">
        <v>0</v>
      </c>
      <c r="V215" s="67">
        <v>0</v>
      </c>
      <c r="W215" s="63">
        <v>250000</v>
      </c>
      <c r="X215" s="63">
        <v>0</v>
      </c>
      <c r="Y215" s="63">
        <v>0</v>
      </c>
      <c r="Z215" s="63">
        <v>0</v>
      </c>
      <c r="AA215" s="63">
        <v>0</v>
      </c>
      <c r="AB215" s="63">
        <v>0</v>
      </c>
      <c r="AC215" s="63">
        <v>0</v>
      </c>
      <c r="AD215" s="63">
        <v>250000</v>
      </c>
      <c r="AE215" s="148">
        <v>44291</v>
      </c>
      <c r="AF215" s="148">
        <v>45387</v>
      </c>
      <c r="AG215" s="149">
        <v>250000</v>
      </c>
      <c r="AH215" s="98">
        <v>9.7222222222222224E-2</v>
      </c>
      <c r="AI215" s="98">
        <v>3</v>
      </c>
      <c r="AJ215" s="150">
        <v>6.1652999999999999E-2</v>
      </c>
      <c r="AK215" s="144" t="s">
        <v>651</v>
      </c>
      <c r="AL215" s="144" t="s">
        <v>652</v>
      </c>
      <c r="AM215" s="119">
        <v>0</v>
      </c>
      <c r="AN215" s="119">
        <v>7706.63</v>
      </c>
      <c r="AO215" s="119">
        <v>0</v>
      </c>
      <c r="AP215" s="119">
        <v>0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0</v>
      </c>
      <c r="BI215" s="15">
        <f t="shared" si="9"/>
        <v>7706.63</v>
      </c>
      <c r="BJ215" s="15">
        <f t="shared" si="10"/>
        <v>0</v>
      </c>
      <c r="BK215" s="15">
        <f t="shared" si="11"/>
        <v>7706.63</v>
      </c>
    </row>
    <row r="216" spans="1:63" x14ac:dyDescent="0.35">
      <c r="A216" s="143" t="s">
        <v>1678</v>
      </c>
      <c r="B216" s="64" t="s">
        <v>845</v>
      </c>
      <c r="C216" s="65">
        <v>1</v>
      </c>
      <c r="D216" s="66" t="s">
        <v>23</v>
      </c>
      <c r="E216" s="64" t="s">
        <v>458</v>
      </c>
      <c r="F216" s="64" t="s">
        <v>635</v>
      </c>
      <c r="G216" s="64" t="s">
        <v>655</v>
      </c>
      <c r="H216" s="64" t="s">
        <v>656</v>
      </c>
      <c r="I216" s="64" t="s">
        <v>657</v>
      </c>
      <c r="J216" s="64" t="s">
        <v>658</v>
      </c>
      <c r="K216" s="64" t="s">
        <v>471</v>
      </c>
      <c r="L216" s="64" t="s">
        <v>637</v>
      </c>
      <c r="M216" s="64" t="s">
        <v>650</v>
      </c>
      <c r="N216" s="67">
        <v>1</v>
      </c>
      <c r="O216" s="67">
        <v>1</v>
      </c>
      <c r="P216" s="67">
        <v>1</v>
      </c>
      <c r="Q216" s="67">
        <v>1</v>
      </c>
      <c r="R216" s="67">
        <v>1</v>
      </c>
      <c r="S216" s="67">
        <v>1</v>
      </c>
      <c r="T216" s="67">
        <v>0</v>
      </c>
      <c r="U216" s="67">
        <v>0</v>
      </c>
      <c r="V216" s="67">
        <v>0</v>
      </c>
      <c r="W216" s="63">
        <v>1453522.67</v>
      </c>
      <c r="X216" s="63">
        <v>0</v>
      </c>
      <c r="Y216" s="63">
        <v>0</v>
      </c>
      <c r="Z216" s="63">
        <v>0</v>
      </c>
      <c r="AA216" s="63">
        <v>0</v>
      </c>
      <c r="AB216" s="63">
        <v>0</v>
      </c>
      <c r="AC216" s="63">
        <v>0</v>
      </c>
      <c r="AD216" s="63">
        <v>1453522.67</v>
      </c>
      <c r="AE216" s="148">
        <v>44291</v>
      </c>
      <c r="AF216" s="148">
        <v>45387</v>
      </c>
      <c r="AG216" s="149">
        <v>1453522.67</v>
      </c>
      <c r="AH216" s="98">
        <v>9.7222222222222224E-2</v>
      </c>
      <c r="AI216" s="98">
        <v>3</v>
      </c>
      <c r="AJ216" s="150">
        <v>6.1652999999999999E-2</v>
      </c>
      <c r="AK216" s="144" t="s">
        <v>651</v>
      </c>
      <c r="AL216" s="144" t="s">
        <v>652</v>
      </c>
      <c r="AM216" s="119">
        <v>0</v>
      </c>
      <c r="AN216" s="119">
        <v>44807.02</v>
      </c>
      <c r="AO216" s="119">
        <v>0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0</v>
      </c>
      <c r="BI216" s="15">
        <f t="shared" si="9"/>
        <v>44807.02</v>
      </c>
      <c r="BJ216" s="15">
        <f t="shared" si="10"/>
        <v>0</v>
      </c>
      <c r="BK216" s="15">
        <f t="shared" si="11"/>
        <v>44807.02</v>
      </c>
    </row>
    <row r="217" spans="1:63" x14ac:dyDescent="0.35">
      <c r="A217" s="143" t="s">
        <v>1679</v>
      </c>
      <c r="B217" s="64" t="s">
        <v>846</v>
      </c>
      <c r="C217" s="65">
        <v>1</v>
      </c>
      <c r="D217" s="66" t="s">
        <v>23</v>
      </c>
      <c r="E217" s="64" t="s">
        <v>458</v>
      </c>
      <c r="F217" s="64" t="s">
        <v>635</v>
      </c>
      <c r="G217" s="64" t="s">
        <v>655</v>
      </c>
      <c r="H217" s="64" t="s">
        <v>656</v>
      </c>
      <c r="I217" s="64" t="s">
        <v>657</v>
      </c>
      <c r="J217" s="64" t="s">
        <v>658</v>
      </c>
      <c r="K217" s="64" t="s">
        <v>471</v>
      </c>
      <c r="L217" s="64" t="s">
        <v>637</v>
      </c>
      <c r="M217" s="64" t="s">
        <v>650</v>
      </c>
      <c r="N217" s="67">
        <v>1</v>
      </c>
      <c r="O217" s="67">
        <v>1</v>
      </c>
      <c r="P217" s="67">
        <v>1</v>
      </c>
      <c r="Q217" s="67">
        <v>1</v>
      </c>
      <c r="R217" s="67">
        <v>1</v>
      </c>
      <c r="S217" s="67">
        <v>1</v>
      </c>
      <c r="T217" s="67">
        <v>0</v>
      </c>
      <c r="U217" s="67">
        <v>0</v>
      </c>
      <c r="V217" s="67">
        <v>0</v>
      </c>
      <c r="W217" s="63">
        <v>1240286.8</v>
      </c>
      <c r="X217" s="63">
        <v>0</v>
      </c>
      <c r="Y217" s="63">
        <v>0</v>
      </c>
      <c r="Z217" s="63">
        <v>0</v>
      </c>
      <c r="AA217" s="63">
        <v>0</v>
      </c>
      <c r="AB217" s="63">
        <v>0</v>
      </c>
      <c r="AC217" s="63">
        <v>0</v>
      </c>
      <c r="AD217" s="63">
        <v>1240286.8</v>
      </c>
      <c r="AE217" s="148">
        <v>44291</v>
      </c>
      <c r="AF217" s="148">
        <v>45387</v>
      </c>
      <c r="AG217" s="149">
        <v>1240286.8</v>
      </c>
      <c r="AH217" s="98">
        <v>9.7222222222222224E-2</v>
      </c>
      <c r="AI217" s="98">
        <v>3</v>
      </c>
      <c r="AJ217" s="150">
        <v>6.1652999999999999E-2</v>
      </c>
      <c r="AK217" s="144" t="s">
        <v>651</v>
      </c>
      <c r="AL217" s="144" t="s">
        <v>652</v>
      </c>
      <c r="AM217" s="119">
        <v>0</v>
      </c>
      <c r="AN217" s="119">
        <v>38233.699999999997</v>
      </c>
      <c r="AO217" s="119">
        <v>0</v>
      </c>
      <c r="AP217" s="119">
        <v>0</v>
      </c>
      <c r="AQ217" s="119">
        <v>0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0</v>
      </c>
      <c r="BI217" s="15">
        <f t="shared" si="9"/>
        <v>38233.699999999997</v>
      </c>
      <c r="BJ217" s="15">
        <f t="shared" si="10"/>
        <v>0</v>
      </c>
      <c r="BK217" s="15">
        <f t="shared" si="11"/>
        <v>38233.699999999997</v>
      </c>
    </row>
    <row r="218" spans="1:63" x14ac:dyDescent="0.35">
      <c r="A218" s="143" t="s">
        <v>1680</v>
      </c>
      <c r="B218" s="64" t="s">
        <v>847</v>
      </c>
      <c r="C218" s="65">
        <v>1</v>
      </c>
      <c r="D218" s="66" t="s">
        <v>23</v>
      </c>
      <c r="E218" s="64" t="s">
        <v>458</v>
      </c>
      <c r="F218" s="64" t="s">
        <v>635</v>
      </c>
      <c r="G218" s="64" t="s">
        <v>655</v>
      </c>
      <c r="H218" s="64" t="s">
        <v>656</v>
      </c>
      <c r="I218" s="64" t="s">
        <v>657</v>
      </c>
      <c r="J218" s="64" t="s">
        <v>658</v>
      </c>
      <c r="K218" s="64" t="s">
        <v>471</v>
      </c>
      <c r="L218" s="64" t="s">
        <v>637</v>
      </c>
      <c r="M218" s="64" t="s">
        <v>650</v>
      </c>
      <c r="N218" s="67">
        <v>1</v>
      </c>
      <c r="O218" s="67">
        <v>1</v>
      </c>
      <c r="P218" s="67">
        <v>1</v>
      </c>
      <c r="Q218" s="67">
        <v>1</v>
      </c>
      <c r="R218" s="67">
        <v>1</v>
      </c>
      <c r="S218" s="67">
        <v>1</v>
      </c>
      <c r="T218" s="67">
        <v>0</v>
      </c>
      <c r="U218" s="67">
        <v>0</v>
      </c>
      <c r="V218" s="67">
        <v>0</v>
      </c>
      <c r="W218" s="63">
        <v>1239554.1299999999</v>
      </c>
      <c r="X218" s="63">
        <v>0</v>
      </c>
      <c r="Y218" s="63">
        <v>0</v>
      </c>
      <c r="Z218" s="63">
        <v>0</v>
      </c>
      <c r="AA218" s="63">
        <v>0</v>
      </c>
      <c r="AB218" s="63">
        <v>0</v>
      </c>
      <c r="AC218" s="63">
        <v>0</v>
      </c>
      <c r="AD218" s="63">
        <v>1239554.1299999999</v>
      </c>
      <c r="AE218" s="148">
        <v>44291</v>
      </c>
      <c r="AF218" s="148">
        <v>46117</v>
      </c>
      <c r="AG218" s="149">
        <v>1239554.1299999999</v>
      </c>
      <c r="AH218" s="98">
        <v>2.0972222222222223</v>
      </c>
      <c r="AI218" s="98">
        <v>5</v>
      </c>
      <c r="AJ218" s="150">
        <v>7.1294999999999997E-2</v>
      </c>
      <c r="AK218" s="144" t="s">
        <v>651</v>
      </c>
      <c r="AL218" s="144" t="s">
        <v>652</v>
      </c>
      <c r="AM218" s="119">
        <v>0</v>
      </c>
      <c r="AN218" s="119">
        <v>44187.01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44187.01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44187.01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44187.01</v>
      </c>
      <c r="BG218" s="119">
        <v>0</v>
      </c>
      <c r="BH218" s="119">
        <v>0</v>
      </c>
      <c r="BI218" s="15">
        <f t="shared" si="9"/>
        <v>88374.02</v>
      </c>
      <c r="BJ218" s="15">
        <f t="shared" si="10"/>
        <v>88374.02</v>
      </c>
      <c r="BK218" s="15">
        <f t="shared" si="11"/>
        <v>176748.04</v>
      </c>
    </row>
    <row r="219" spans="1:63" x14ac:dyDescent="0.35">
      <c r="A219" s="143" t="s">
        <v>1681</v>
      </c>
      <c r="B219" s="64" t="s">
        <v>848</v>
      </c>
      <c r="C219" s="65">
        <v>1</v>
      </c>
      <c r="D219" s="66" t="s">
        <v>23</v>
      </c>
      <c r="E219" s="64" t="s">
        <v>458</v>
      </c>
      <c r="F219" s="64" t="s">
        <v>635</v>
      </c>
      <c r="G219" s="64" t="s">
        <v>655</v>
      </c>
      <c r="H219" s="64" t="s">
        <v>656</v>
      </c>
      <c r="I219" s="64" t="s">
        <v>657</v>
      </c>
      <c r="J219" s="64" t="s">
        <v>658</v>
      </c>
      <c r="K219" s="64" t="s">
        <v>471</v>
      </c>
      <c r="L219" s="64" t="s">
        <v>637</v>
      </c>
      <c r="M219" s="64" t="s">
        <v>650</v>
      </c>
      <c r="N219" s="67">
        <v>1</v>
      </c>
      <c r="O219" s="67">
        <v>1</v>
      </c>
      <c r="P219" s="67">
        <v>1</v>
      </c>
      <c r="Q219" s="67">
        <v>1</v>
      </c>
      <c r="R219" s="67">
        <v>1</v>
      </c>
      <c r="S219" s="67">
        <v>1</v>
      </c>
      <c r="T219" s="67">
        <v>0</v>
      </c>
      <c r="U219" s="67">
        <v>0</v>
      </c>
      <c r="V219" s="67">
        <v>0</v>
      </c>
      <c r="W219" s="63">
        <v>180218.14</v>
      </c>
      <c r="X219" s="63">
        <v>0</v>
      </c>
      <c r="Y219" s="63">
        <v>0</v>
      </c>
      <c r="Z219" s="63">
        <v>0</v>
      </c>
      <c r="AA219" s="63">
        <v>0</v>
      </c>
      <c r="AB219" s="63">
        <v>0</v>
      </c>
      <c r="AC219" s="63">
        <v>0</v>
      </c>
      <c r="AD219" s="63">
        <v>180218.14</v>
      </c>
      <c r="AE219" s="148">
        <v>44291</v>
      </c>
      <c r="AF219" s="148">
        <v>45387</v>
      </c>
      <c r="AG219" s="149">
        <v>180218.14</v>
      </c>
      <c r="AH219" s="98">
        <v>9.7222222222222224E-2</v>
      </c>
      <c r="AI219" s="98">
        <v>3</v>
      </c>
      <c r="AJ219" s="150">
        <v>6.1652999999999999E-2</v>
      </c>
      <c r="AK219" s="144" t="s">
        <v>651</v>
      </c>
      <c r="AL219" s="144" t="s">
        <v>652</v>
      </c>
      <c r="AM219" s="119">
        <v>0</v>
      </c>
      <c r="AN219" s="119">
        <v>5555.49</v>
      </c>
      <c r="AO219" s="119">
        <v>0</v>
      </c>
      <c r="AP219" s="119">
        <v>0</v>
      </c>
      <c r="AQ219" s="119">
        <v>0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0</v>
      </c>
      <c r="BI219" s="15">
        <f t="shared" si="9"/>
        <v>5555.49</v>
      </c>
      <c r="BJ219" s="15">
        <f t="shared" si="10"/>
        <v>0</v>
      </c>
      <c r="BK219" s="15">
        <f t="shared" si="11"/>
        <v>5555.49</v>
      </c>
    </row>
    <row r="220" spans="1:63" x14ac:dyDescent="0.35">
      <c r="A220" s="143" t="s">
        <v>1682</v>
      </c>
      <c r="B220" s="64" t="s">
        <v>849</v>
      </c>
      <c r="C220" s="65">
        <v>1</v>
      </c>
      <c r="D220" s="66" t="s">
        <v>23</v>
      </c>
      <c r="E220" s="64" t="s">
        <v>458</v>
      </c>
      <c r="F220" s="64" t="s">
        <v>635</v>
      </c>
      <c r="G220" s="64" t="s">
        <v>655</v>
      </c>
      <c r="H220" s="64" t="s">
        <v>656</v>
      </c>
      <c r="I220" s="64" t="s">
        <v>657</v>
      </c>
      <c r="J220" s="64" t="s">
        <v>658</v>
      </c>
      <c r="K220" s="64" t="s">
        <v>471</v>
      </c>
      <c r="L220" s="64" t="s">
        <v>637</v>
      </c>
      <c r="M220" s="64" t="s">
        <v>650</v>
      </c>
      <c r="N220" s="67">
        <v>1</v>
      </c>
      <c r="O220" s="67">
        <v>1</v>
      </c>
      <c r="P220" s="67">
        <v>1</v>
      </c>
      <c r="Q220" s="67">
        <v>1</v>
      </c>
      <c r="R220" s="67">
        <v>1</v>
      </c>
      <c r="S220" s="67">
        <v>1</v>
      </c>
      <c r="T220" s="67">
        <v>0</v>
      </c>
      <c r="U220" s="67">
        <v>0</v>
      </c>
      <c r="V220" s="67">
        <v>0</v>
      </c>
      <c r="W220" s="63">
        <v>160094.26999999999</v>
      </c>
      <c r="X220" s="63">
        <v>0</v>
      </c>
      <c r="Y220" s="63">
        <v>0</v>
      </c>
      <c r="Z220" s="63">
        <v>0</v>
      </c>
      <c r="AA220" s="63">
        <v>0</v>
      </c>
      <c r="AB220" s="63">
        <v>0</v>
      </c>
      <c r="AC220" s="63">
        <v>0</v>
      </c>
      <c r="AD220" s="63">
        <v>160094.26999999999</v>
      </c>
      <c r="AE220" s="148">
        <v>44291</v>
      </c>
      <c r="AF220" s="148">
        <v>46117</v>
      </c>
      <c r="AG220" s="149">
        <v>160094.26999999999</v>
      </c>
      <c r="AH220" s="98">
        <v>2.0972222222222223</v>
      </c>
      <c r="AI220" s="98">
        <v>5</v>
      </c>
      <c r="AJ220" s="150">
        <v>7.1294999999999997E-2</v>
      </c>
      <c r="AK220" s="144" t="s">
        <v>651</v>
      </c>
      <c r="AL220" s="144" t="s">
        <v>652</v>
      </c>
      <c r="AM220" s="119">
        <v>0</v>
      </c>
      <c r="AN220" s="119">
        <v>5706.96</v>
      </c>
      <c r="AO220" s="119">
        <v>0</v>
      </c>
      <c r="AP220" s="119">
        <v>0</v>
      </c>
      <c r="AQ220" s="119">
        <v>0</v>
      </c>
      <c r="AR220" s="119">
        <v>0</v>
      </c>
      <c r="AS220" s="119">
        <v>0</v>
      </c>
      <c r="AT220" s="119">
        <v>5706.96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5706.96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5706.96</v>
      </c>
      <c r="BG220" s="119">
        <v>0</v>
      </c>
      <c r="BH220" s="119">
        <v>0</v>
      </c>
      <c r="BI220" s="15">
        <f t="shared" si="9"/>
        <v>11413.92</v>
      </c>
      <c r="BJ220" s="15">
        <f t="shared" si="10"/>
        <v>11413.92</v>
      </c>
      <c r="BK220" s="15">
        <f t="shared" si="11"/>
        <v>22827.84</v>
      </c>
    </row>
    <row r="221" spans="1:63" x14ac:dyDescent="0.35">
      <c r="A221" s="143" t="s">
        <v>1683</v>
      </c>
      <c r="B221" s="64" t="s">
        <v>850</v>
      </c>
      <c r="C221" s="65">
        <v>1</v>
      </c>
      <c r="D221" s="66" t="s">
        <v>23</v>
      </c>
      <c r="E221" s="64" t="s">
        <v>458</v>
      </c>
      <c r="F221" s="64" t="s">
        <v>635</v>
      </c>
      <c r="G221" s="64" t="s">
        <v>655</v>
      </c>
      <c r="H221" s="64" t="s">
        <v>656</v>
      </c>
      <c r="I221" s="64" t="s">
        <v>657</v>
      </c>
      <c r="J221" s="64" t="s">
        <v>658</v>
      </c>
      <c r="K221" s="64" t="s">
        <v>471</v>
      </c>
      <c r="L221" s="64" t="s">
        <v>637</v>
      </c>
      <c r="M221" s="64" t="s">
        <v>650</v>
      </c>
      <c r="N221" s="67">
        <v>1</v>
      </c>
      <c r="O221" s="67">
        <v>1</v>
      </c>
      <c r="P221" s="67">
        <v>1</v>
      </c>
      <c r="Q221" s="67">
        <v>1</v>
      </c>
      <c r="R221" s="67">
        <v>1</v>
      </c>
      <c r="S221" s="67">
        <v>1</v>
      </c>
      <c r="T221" s="67">
        <v>0</v>
      </c>
      <c r="U221" s="67">
        <v>0</v>
      </c>
      <c r="V221" s="67">
        <v>0</v>
      </c>
      <c r="W221" s="63">
        <v>349064.84</v>
      </c>
      <c r="X221" s="63">
        <v>0</v>
      </c>
      <c r="Y221" s="63">
        <v>0</v>
      </c>
      <c r="Z221" s="63">
        <v>0</v>
      </c>
      <c r="AA221" s="63">
        <v>0</v>
      </c>
      <c r="AB221" s="63">
        <v>0</v>
      </c>
      <c r="AC221" s="63">
        <v>0</v>
      </c>
      <c r="AD221" s="63">
        <v>349064.84</v>
      </c>
      <c r="AE221" s="148">
        <v>44291</v>
      </c>
      <c r="AF221" s="148">
        <v>45387</v>
      </c>
      <c r="AG221" s="149">
        <v>349064.84</v>
      </c>
      <c r="AH221" s="98">
        <v>9.7222222222222224E-2</v>
      </c>
      <c r="AI221" s="98">
        <v>3</v>
      </c>
      <c r="AJ221" s="150">
        <v>6.1652999999999999E-2</v>
      </c>
      <c r="AK221" s="144" t="s">
        <v>651</v>
      </c>
      <c r="AL221" s="144" t="s">
        <v>652</v>
      </c>
      <c r="AM221" s="119">
        <v>0</v>
      </c>
      <c r="AN221" s="119">
        <v>10760.45</v>
      </c>
      <c r="AO221" s="119">
        <v>0</v>
      </c>
      <c r="AP221" s="119">
        <v>0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0</v>
      </c>
      <c r="BI221" s="15">
        <f t="shared" si="9"/>
        <v>10760.45</v>
      </c>
      <c r="BJ221" s="15">
        <f t="shared" si="10"/>
        <v>0</v>
      </c>
      <c r="BK221" s="15">
        <f t="shared" si="11"/>
        <v>10760.45</v>
      </c>
    </row>
    <row r="222" spans="1:63" x14ac:dyDescent="0.35">
      <c r="A222" s="143" t="s">
        <v>1684</v>
      </c>
      <c r="B222" s="64" t="s">
        <v>851</v>
      </c>
      <c r="C222" s="65">
        <v>1</v>
      </c>
      <c r="D222" s="66" t="s">
        <v>23</v>
      </c>
      <c r="E222" s="64" t="s">
        <v>458</v>
      </c>
      <c r="F222" s="64" t="s">
        <v>635</v>
      </c>
      <c r="G222" s="64" t="s">
        <v>655</v>
      </c>
      <c r="H222" s="64" t="s">
        <v>656</v>
      </c>
      <c r="I222" s="64" t="s">
        <v>657</v>
      </c>
      <c r="J222" s="64" t="s">
        <v>658</v>
      </c>
      <c r="K222" s="64" t="s">
        <v>471</v>
      </c>
      <c r="L222" s="64" t="s">
        <v>637</v>
      </c>
      <c r="M222" s="64" t="s">
        <v>650</v>
      </c>
      <c r="N222" s="67">
        <v>1</v>
      </c>
      <c r="O222" s="67">
        <v>1</v>
      </c>
      <c r="P222" s="67">
        <v>1</v>
      </c>
      <c r="Q222" s="67">
        <v>1</v>
      </c>
      <c r="R222" s="67">
        <v>1</v>
      </c>
      <c r="S222" s="67">
        <v>1</v>
      </c>
      <c r="T222" s="67">
        <v>0</v>
      </c>
      <c r="U222" s="67">
        <v>0</v>
      </c>
      <c r="V222" s="67">
        <v>0</v>
      </c>
      <c r="W222" s="63">
        <v>310086.89</v>
      </c>
      <c r="X222" s="63">
        <v>0</v>
      </c>
      <c r="Y222" s="63">
        <v>0</v>
      </c>
      <c r="Z222" s="63">
        <v>0</v>
      </c>
      <c r="AA222" s="63">
        <v>0</v>
      </c>
      <c r="AB222" s="63">
        <v>0</v>
      </c>
      <c r="AC222" s="63">
        <v>0</v>
      </c>
      <c r="AD222" s="63">
        <v>310086.89</v>
      </c>
      <c r="AE222" s="148">
        <v>44291</v>
      </c>
      <c r="AF222" s="148">
        <v>46117</v>
      </c>
      <c r="AG222" s="149">
        <v>310086.89</v>
      </c>
      <c r="AH222" s="98">
        <v>2.0972222222222223</v>
      </c>
      <c r="AI222" s="98">
        <v>5</v>
      </c>
      <c r="AJ222" s="150">
        <v>7.1294999999999997E-2</v>
      </c>
      <c r="AK222" s="144" t="s">
        <v>651</v>
      </c>
      <c r="AL222" s="144" t="s">
        <v>652</v>
      </c>
      <c r="AM222" s="119">
        <v>0</v>
      </c>
      <c r="AN222" s="119">
        <v>11053.82</v>
      </c>
      <c r="AO222" s="119">
        <v>0</v>
      </c>
      <c r="AP222" s="119">
        <v>0</v>
      </c>
      <c r="AQ222" s="119">
        <v>0</v>
      </c>
      <c r="AR222" s="119">
        <v>0</v>
      </c>
      <c r="AS222" s="119">
        <v>0</v>
      </c>
      <c r="AT222" s="119">
        <v>11053.82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11053.82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11053.82</v>
      </c>
      <c r="BG222" s="119">
        <v>0</v>
      </c>
      <c r="BH222" s="119">
        <v>0</v>
      </c>
      <c r="BI222" s="15">
        <f t="shared" si="9"/>
        <v>22107.64</v>
      </c>
      <c r="BJ222" s="15">
        <f t="shared" si="10"/>
        <v>22107.64</v>
      </c>
      <c r="BK222" s="15">
        <f t="shared" si="11"/>
        <v>44215.28</v>
      </c>
    </row>
    <row r="223" spans="1:63" x14ac:dyDescent="0.35">
      <c r="A223" s="143" t="s">
        <v>1685</v>
      </c>
      <c r="B223" s="64" t="s">
        <v>852</v>
      </c>
      <c r="C223" s="65">
        <v>1</v>
      </c>
      <c r="D223" s="66" t="s">
        <v>23</v>
      </c>
      <c r="E223" s="64" t="s">
        <v>458</v>
      </c>
      <c r="F223" s="64" t="s">
        <v>635</v>
      </c>
      <c r="G223" s="64" t="s">
        <v>655</v>
      </c>
      <c r="H223" s="64" t="s">
        <v>656</v>
      </c>
      <c r="I223" s="64" t="s">
        <v>657</v>
      </c>
      <c r="J223" s="64" t="s">
        <v>658</v>
      </c>
      <c r="K223" s="64" t="s">
        <v>471</v>
      </c>
      <c r="L223" s="64" t="s">
        <v>637</v>
      </c>
      <c r="M223" s="64" t="s">
        <v>650</v>
      </c>
      <c r="N223" s="67">
        <v>1</v>
      </c>
      <c r="O223" s="67">
        <v>1</v>
      </c>
      <c r="P223" s="67">
        <v>1</v>
      </c>
      <c r="Q223" s="67">
        <v>1</v>
      </c>
      <c r="R223" s="67">
        <v>1</v>
      </c>
      <c r="S223" s="67">
        <v>1</v>
      </c>
      <c r="T223" s="67">
        <v>0</v>
      </c>
      <c r="U223" s="67">
        <v>0</v>
      </c>
      <c r="V223" s="67">
        <v>0</v>
      </c>
      <c r="W223" s="63">
        <v>665577.14</v>
      </c>
      <c r="X223" s="63">
        <v>0</v>
      </c>
      <c r="Y223" s="63">
        <v>0</v>
      </c>
      <c r="Z223" s="63">
        <v>0</v>
      </c>
      <c r="AA223" s="63">
        <v>0</v>
      </c>
      <c r="AB223" s="63">
        <v>0</v>
      </c>
      <c r="AC223" s="63">
        <v>0</v>
      </c>
      <c r="AD223" s="63">
        <v>665577.14</v>
      </c>
      <c r="AE223" s="148">
        <v>44291</v>
      </c>
      <c r="AF223" s="148">
        <v>45387</v>
      </c>
      <c r="AG223" s="149">
        <v>665577.14</v>
      </c>
      <c r="AH223" s="98">
        <v>9.7222222222222224E-2</v>
      </c>
      <c r="AI223" s="98">
        <v>3</v>
      </c>
      <c r="AJ223" s="150">
        <v>6.1652999999999999E-2</v>
      </c>
      <c r="AK223" s="144" t="s">
        <v>651</v>
      </c>
      <c r="AL223" s="144" t="s">
        <v>652</v>
      </c>
      <c r="AM223" s="119">
        <v>0</v>
      </c>
      <c r="AN223" s="119">
        <v>20517.41</v>
      </c>
      <c r="AO223" s="119">
        <v>0</v>
      </c>
      <c r="AP223" s="119">
        <v>0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0</v>
      </c>
      <c r="BI223" s="15">
        <f t="shared" si="9"/>
        <v>20517.41</v>
      </c>
      <c r="BJ223" s="15">
        <f t="shared" si="10"/>
        <v>0</v>
      </c>
      <c r="BK223" s="15">
        <f t="shared" si="11"/>
        <v>20517.41</v>
      </c>
    </row>
    <row r="224" spans="1:63" x14ac:dyDescent="0.35">
      <c r="A224" s="143" t="s">
        <v>1686</v>
      </c>
      <c r="B224" s="64" t="s">
        <v>853</v>
      </c>
      <c r="C224" s="65">
        <v>1</v>
      </c>
      <c r="D224" s="66" t="s">
        <v>23</v>
      </c>
      <c r="E224" s="64" t="s">
        <v>458</v>
      </c>
      <c r="F224" s="64" t="s">
        <v>635</v>
      </c>
      <c r="G224" s="64" t="s">
        <v>655</v>
      </c>
      <c r="H224" s="64" t="s">
        <v>656</v>
      </c>
      <c r="I224" s="64" t="s">
        <v>657</v>
      </c>
      <c r="J224" s="64" t="s">
        <v>658</v>
      </c>
      <c r="K224" s="64" t="s">
        <v>471</v>
      </c>
      <c r="L224" s="64" t="s">
        <v>637</v>
      </c>
      <c r="M224" s="64" t="s">
        <v>650</v>
      </c>
      <c r="N224" s="67">
        <v>1</v>
      </c>
      <c r="O224" s="67">
        <v>1</v>
      </c>
      <c r="P224" s="67">
        <v>1</v>
      </c>
      <c r="Q224" s="67">
        <v>1</v>
      </c>
      <c r="R224" s="67">
        <v>1</v>
      </c>
      <c r="S224" s="67">
        <v>1</v>
      </c>
      <c r="T224" s="67">
        <v>0</v>
      </c>
      <c r="U224" s="67">
        <v>0</v>
      </c>
      <c r="V224" s="67">
        <v>0</v>
      </c>
      <c r="W224" s="63">
        <v>665094.68000000005</v>
      </c>
      <c r="X224" s="63">
        <v>0</v>
      </c>
      <c r="Y224" s="63">
        <v>0</v>
      </c>
      <c r="Z224" s="63">
        <v>0</v>
      </c>
      <c r="AA224" s="63">
        <v>0</v>
      </c>
      <c r="AB224" s="63">
        <v>0</v>
      </c>
      <c r="AC224" s="63">
        <v>0</v>
      </c>
      <c r="AD224" s="63">
        <v>665094.68000000005</v>
      </c>
      <c r="AE224" s="148">
        <v>44291</v>
      </c>
      <c r="AF224" s="148">
        <v>46117</v>
      </c>
      <c r="AG224" s="149">
        <v>665094.68000000005</v>
      </c>
      <c r="AH224" s="98">
        <v>2.0972222222222223</v>
      </c>
      <c r="AI224" s="98">
        <v>5</v>
      </c>
      <c r="AJ224" s="150">
        <v>7.1294999999999997E-2</v>
      </c>
      <c r="AK224" s="144" t="s">
        <v>651</v>
      </c>
      <c r="AL224" s="144" t="s">
        <v>652</v>
      </c>
      <c r="AM224" s="119">
        <v>0</v>
      </c>
      <c r="AN224" s="119">
        <v>23708.959999999999</v>
      </c>
      <c r="AO224" s="119">
        <v>0</v>
      </c>
      <c r="AP224" s="119">
        <v>0</v>
      </c>
      <c r="AQ224" s="119">
        <v>0</v>
      </c>
      <c r="AR224" s="119">
        <v>0</v>
      </c>
      <c r="AS224" s="119">
        <v>0</v>
      </c>
      <c r="AT224" s="119">
        <v>23708.959999999999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23708.959999999999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23708.959999999999</v>
      </c>
      <c r="BG224" s="119">
        <v>0</v>
      </c>
      <c r="BH224" s="119">
        <v>0</v>
      </c>
      <c r="BI224" s="15">
        <f t="shared" si="9"/>
        <v>47417.919999999998</v>
      </c>
      <c r="BJ224" s="15">
        <f t="shared" si="10"/>
        <v>47417.919999999998</v>
      </c>
      <c r="BK224" s="15">
        <f t="shared" si="11"/>
        <v>94835.839999999997</v>
      </c>
    </row>
    <row r="225" spans="1:63" x14ac:dyDescent="0.35">
      <c r="A225" s="143" t="s">
        <v>1687</v>
      </c>
      <c r="B225" s="64" t="s">
        <v>854</v>
      </c>
      <c r="C225" s="65">
        <v>1</v>
      </c>
      <c r="D225" s="66" t="s">
        <v>23</v>
      </c>
      <c r="E225" s="64" t="s">
        <v>458</v>
      </c>
      <c r="F225" s="64" t="s">
        <v>635</v>
      </c>
      <c r="G225" s="64" t="s">
        <v>655</v>
      </c>
      <c r="H225" s="64" t="s">
        <v>656</v>
      </c>
      <c r="I225" s="64" t="s">
        <v>657</v>
      </c>
      <c r="J225" s="64" t="s">
        <v>658</v>
      </c>
      <c r="K225" s="64" t="s">
        <v>471</v>
      </c>
      <c r="L225" s="64" t="s">
        <v>637</v>
      </c>
      <c r="M225" s="64" t="s">
        <v>650</v>
      </c>
      <c r="N225" s="67">
        <v>1</v>
      </c>
      <c r="O225" s="67">
        <v>1</v>
      </c>
      <c r="P225" s="67">
        <v>1</v>
      </c>
      <c r="Q225" s="67">
        <v>1</v>
      </c>
      <c r="R225" s="67">
        <v>1</v>
      </c>
      <c r="S225" s="67">
        <v>1</v>
      </c>
      <c r="T225" s="67">
        <v>0</v>
      </c>
      <c r="U225" s="67">
        <v>0</v>
      </c>
      <c r="V225" s="67">
        <v>0</v>
      </c>
      <c r="W225" s="63">
        <v>322650.98</v>
      </c>
      <c r="X225" s="63">
        <v>0</v>
      </c>
      <c r="Y225" s="63">
        <v>0</v>
      </c>
      <c r="Z225" s="63">
        <v>0</v>
      </c>
      <c r="AA225" s="63">
        <v>0</v>
      </c>
      <c r="AB225" s="63">
        <v>0</v>
      </c>
      <c r="AC225" s="63">
        <v>0</v>
      </c>
      <c r="AD225" s="63">
        <v>322650.98</v>
      </c>
      <c r="AE225" s="148">
        <v>44291</v>
      </c>
      <c r="AF225" s="148">
        <v>45387</v>
      </c>
      <c r="AG225" s="149">
        <v>322650.98</v>
      </c>
      <c r="AH225" s="98">
        <v>9.7222222222222224E-2</v>
      </c>
      <c r="AI225" s="98">
        <v>3</v>
      </c>
      <c r="AJ225" s="150">
        <v>6.1652999999999999E-2</v>
      </c>
      <c r="AK225" s="144" t="s">
        <v>651</v>
      </c>
      <c r="AL225" s="144" t="s">
        <v>652</v>
      </c>
      <c r="AM225" s="119">
        <v>0</v>
      </c>
      <c r="AN225" s="119">
        <v>9946.2000000000007</v>
      </c>
      <c r="AO225" s="119">
        <v>0</v>
      </c>
      <c r="AP225" s="119">
        <v>0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0</v>
      </c>
      <c r="BI225" s="15">
        <f t="shared" si="9"/>
        <v>9946.2000000000007</v>
      </c>
      <c r="BJ225" s="15">
        <f t="shared" si="10"/>
        <v>0</v>
      </c>
      <c r="BK225" s="15">
        <f t="shared" si="11"/>
        <v>9946.2000000000007</v>
      </c>
    </row>
    <row r="226" spans="1:63" x14ac:dyDescent="0.35">
      <c r="A226" s="143" t="s">
        <v>1688</v>
      </c>
      <c r="B226" s="64" t="s">
        <v>855</v>
      </c>
      <c r="C226" s="65">
        <v>1</v>
      </c>
      <c r="D226" s="66" t="s">
        <v>23</v>
      </c>
      <c r="E226" s="64" t="s">
        <v>458</v>
      </c>
      <c r="F226" s="64" t="s">
        <v>635</v>
      </c>
      <c r="G226" s="64" t="s">
        <v>655</v>
      </c>
      <c r="H226" s="64" t="s">
        <v>656</v>
      </c>
      <c r="I226" s="64" t="s">
        <v>657</v>
      </c>
      <c r="J226" s="64" t="s">
        <v>658</v>
      </c>
      <c r="K226" s="64" t="s">
        <v>471</v>
      </c>
      <c r="L226" s="64" t="s">
        <v>637</v>
      </c>
      <c r="M226" s="64" t="s">
        <v>650</v>
      </c>
      <c r="N226" s="67">
        <v>1</v>
      </c>
      <c r="O226" s="67">
        <v>1</v>
      </c>
      <c r="P226" s="67">
        <v>1</v>
      </c>
      <c r="Q226" s="67">
        <v>1</v>
      </c>
      <c r="R226" s="67">
        <v>1</v>
      </c>
      <c r="S226" s="67">
        <v>1</v>
      </c>
      <c r="T226" s="67">
        <v>0</v>
      </c>
      <c r="U226" s="67">
        <v>0</v>
      </c>
      <c r="V226" s="67">
        <v>0</v>
      </c>
      <c r="W226" s="63">
        <v>201501.13</v>
      </c>
      <c r="X226" s="63">
        <v>0</v>
      </c>
      <c r="Y226" s="63">
        <v>0</v>
      </c>
      <c r="Z226" s="63">
        <v>0</v>
      </c>
      <c r="AA226" s="63">
        <v>0</v>
      </c>
      <c r="AB226" s="63">
        <v>0</v>
      </c>
      <c r="AC226" s="63">
        <v>0</v>
      </c>
      <c r="AD226" s="63">
        <v>201501.13</v>
      </c>
      <c r="AE226" s="148">
        <v>44291</v>
      </c>
      <c r="AF226" s="148">
        <v>46117</v>
      </c>
      <c r="AG226" s="149">
        <v>201501.13</v>
      </c>
      <c r="AH226" s="98">
        <v>2.0972222222222223</v>
      </c>
      <c r="AI226" s="98">
        <v>5</v>
      </c>
      <c r="AJ226" s="150">
        <v>7.1294999999999997E-2</v>
      </c>
      <c r="AK226" s="144" t="s">
        <v>651</v>
      </c>
      <c r="AL226" s="144" t="s">
        <v>652</v>
      </c>
      <c r="AM226" s="119">
        <v>0</v>
      </c>
      <c r="AN226" s="119">
        <v>7183.01</v>
      </c>
      <c r="AO226" s="119">
        <v>0</v>
      </c>
      <c r="AP226" s="119">
        <v>0</v>
      </c>
      <c r="AQ226" s="119">
        <v>0</v>
      </c>
      <c r="AR226" s="119">
        <v>0</v>
      </c>
      <c r="AS226" s="119">
        <v>0</v>
      </c>
      <c r="AT226" s="119">
        <v>7183.01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7183.01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7183.01</v>
      </c>
      <c r="BG226" s="119">
        <v>0</v>
      </c>
      <c r="BH226" s="119">
        <v>0</v>
      </c>
      <c r="BI226" s="15">
        <f t="shared" si="9"/>
        <v>14366.02</v>
      </c>
      <c r="BJ226" s="15">
        <f t="shared" si="10"/>
        <v>14366.02</v>
      </c>
      <c r="BK226" s="15">
        <f t="shared" si="11"/>
        <v>28732.04</v>
      </c>
    </row>
    <row r="227" spans="1:63" x14ac:dyDescent="0.35">
      <c r="A227" s="143" t="s">
        <v>1689</v>
      </c>
      <c r="B227" s="64" t="s">
        <v>856</v>
      </c>
      <c r="C227" s="65">
        <v>1</v>
      </c>
      <c r="D227" s="66" t="s">
        <v>23</v>
      </c>
      <c r="E227" s="64" t="s">
        <v>458</v>
      </c>
      <c r="F227" s="64" t="s">
        <v>635</v>
      </c>
      <c r="G227" s="64" t="s">
        <v>655</v>
      </c>
      <c r="H227" s="64" t="s">
        <v>656</v>
      </c>
      <c r="I227" s="64" t="s">
        <v>657</v>
      </c>
      <c r="J227" s="64" t="s">
        <v>658</v>
      </c>
      <c r="K227" s="64" t="s">
        <v>471</v>
      </c>
      <c r="L227" s="64" t="s">
        <v>637</v>
      </c>
      <c r="M227" s="64" t="s">
        <v>650</v>
      </c>
      <c r="N227" s="67">
        <v>1</v>
      </c>
      <c r="O227" s="67">
        <v>1</v>
      </c>
      <c r="P227" s="67">
        <v>1</v>
      </c>
      <c r="Q227" s="67">
        <v>1</v>
      </c>
      <c r="R227" s="67">
        <v>1</v>
      </c>
      <c r="S227" s="67">
        <v>1</v>
      </c>
      <c r="T227" s="67">
        <v>0</v>
      </c>
      <c r="U227" s="67">
        <v>0</v>
      </c>
      <c r="V227" s="67">
        <v>0</v>
      </c>
      <c r="W227" s="63">
        <v>49422.01</v>
      </c>
      <c r="X227" s="63">
        <v>0</v>
      </c>
      <c r="Y227" s="63">
        <v>0</v>
      </c>
      <c r="Z227" s="63">
        <v>0</v>
      </c>
      <c r="AA227" s="63">
        <v>0</v>
      </c>
      <c r="AB227" s="63">
        <v>0</v>
      </c>
      <c r="AC227" s="63">
        <v>0</v>
      </c>
      <c r="AD227" s="63">
        <v>49422.01</v>
      </c>
      <c r="AE227" s="148">
        <v>44291</v>
      </c>
      <c r="AF227" s="148">
        <v>45387</v>
      </c>
      <c r="AG227" s="149">
        <v>49422.01</v>
      </c>
      <c r="AH227" s="98">
        <v>9.7222222222222224E-2</v>
      </c>
      <c r="AI227" s="98">
        <v>3</v>
      </c>
      <c r="AJ227" s="150">
        <v>6.1652999999999999E-2</v>
      </c>
      <c r="AK227" s="144" t="s">
        <v>651</v>
      </c>
      <c r="AL227" s="144" t="s">
        <v>652</v>
      </c>
      <c r="AM227" s="119">
        <v>0</v>
      </c>
      <c r="AN227" s="119">
        <v>1523.51</v>
      </c>
      <c r="AO227" s="119">
        <v>0</v>
      </c>
      <c r="AP227" s="119">
        <v>0</v>
      </c>
      <c r="AQ227" s="119">
        <v>0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0</v>
      </c>
      <c r="BI227" s="15">
        <f t="shared" si="9"/>
        <v>1523.51</v>
      </c>
      <c r="BJ227" s="15">
        <f t="shared" si="10"/>
        <v>0</v>
      </c>
      <c r="BK227" s="15">
        <f t="shared" si="11"/>
        <v>1523.51</v>
      </c>
    </row>
    <row r="228" spans="1:63" x14ac:dyDescent="0.35">
      <c r="A228" s="143" t="s">
        <v>1690</v>
      </c>
      <c r="B228" s="64" t="s">
        <v>857</v>
      </c>
      <c r="C228" s="65">
        <v>1</v>
      </c>
      <c r="D228" s="66" t="s">
        <v>23</v>
      </c>
      <c r="E228" s="64" t="s">
        <v>458</v>
      </c>
      <c r="F228" s="64" t="s">
        <v>635</v>
      </c>
      <c r="G228" s="64" t="s">
        <v>655</v>
      </c>
      <c r="H228" s="64" t="s">
        <v>656</v>
      </c>
      <c r="I228" s="64" t="s">
        <v>657</v>
      </c>
      <c r="J228" s="64" t="s">
        <v>658</v>
      </c>
      <c r="K228" s="64" t="s">
        <v>471</v>
      </c>
      <c r="L228" s="64" t="s">
        <v>637</v>
      </c>
      <c r="M228" s="64" t="s">
        <v>650</v>
      </c>
      <c r="N228" s="67">
        <v>1</v>
      </c>
      <c r="O228" s="67">
        <v>1</v>
      </c>
      <c r="P228" s="67">
        <v>1</v>
      </c>
      <c r="Q228" s="67">
        <v>1</v>
      </c>
      <c r="R228" s="67">
        <v>1</v>
      </c>
      <c r="S228" s="67">
        <v>1</v>
      </c>
      <c r="T228" s="67">
        <v>0</v>
      </c>
      <c r="U228" s="67">
        <v>0</v>
      </c>
      <c r="V228" s="67">
        <v>0</v>
      </c>
      <c r="W228" s="63">
        <v>43897.66</v>
      </c>
      <c r="X228" s="63">
        <v>0</v>
      </c>
      <c r="Y228" s="63">
        <v>0</v>
      </c>
      <c r="Z228" s="63">
        <v>0</v>
      </c>
      <c r="AA228" s="63">
        <v>0</v>
      </c>
      <c r="AB228" s="63">
        <v>0</v>
      </c>
      <c r="AC228" s="63">
        <v>0</v>
      </c>
      <c r="AD228" s="63">
        <v>43897.66</v>
      </c>
      <c r="AE228" s="148">
        <v>44291</v>
      </c>
      <c r="AF228" s="148">
        <v>46117</v>
      </c>
      <c r="AG228" s="149">
        <v>43897.66</v>
      </c>
      <c r="AH228" s="98">
        <v>2.0972222222222223</v>
      </c>
      <c r="AI228" s="98">
        <v>5</v>
      </c>
      <c r="AJ228" s="150">
        <v>7.1294999999999997E-2</v>
      </c>
      <c r="AK228" s="144" t="s">
        <v>651</v>
      </c>
      <c r="AL228" s="144" t="s">
        <v>652</v>
      </c>
      <c r="AM228" s="119">
        <v>0</v>
      </c>
      <c r="AN228" s="119">
        <v>1564.84</v>
      </c>
      <c r="AO228" s="119">
        <v>0</v>
      </c>
      <c r="AP228" s="119">
        <v>0</v>
      </c>
      <c r="AQ228" s="119">
        <v>0</v>
      </c>
      <c r="AR228" s="119">
        <v>0</v>
      </c>
      <c r="AS228" s="119">
        <v>0</v>
      </c>
      <c r="AT228" s="119">
        <v>1564.84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1564.84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1564.84</v>
      </c>
      <c r="BG228" s="119">
        <v>0</v>
      </c>
      <c r="BH228" s="119">
        <v>0</v>
      </c>
      <c r="BI228" s="15">
        <f t="shared" si="9"/>
        <v>3129.68</v>
      </c>
      <c r="BJ228" s="15">
        <f t="shared" si="10"/>
        <v>3129.68</v>
      </c>
      <c r="BK228" s="15">
        <f t="shared" si="11"/>
        <v>6259.36</v>
      </c>
    </row>
    <row r="229" spans="1:63" x14ac:dyDescent="0.35">
      <c r="A229" s="143" t="s">
        <v>1691</v>
      </c>
      <c r="B229" s="64" t="s">
        <v>858</v>
      </c>
      <c r="C229" s="65">
        <v>1</v>
      </c>
      <c r="D229" s="66" t="s">
        <v>23</v>
      </c>
      <c r="E229" s="64" t="s">
        <v>458</v>
      </c>
      <c r="F229" s="64" t="s">
        <v>635</v>
      </c>
      <c r="G229" s="64" t="s">
        <v>655</v>
      </c>
      <c r="H229" s="64" t="s">
        <v>656</v>
      </c>
      <c r="I229" s="64" t="s">
        <v>657</v>
      </c>
      <c r="J229" s="64" t="s">
        <v>658</v>
      </c>
      <c r="K229" s="64" t="s">
        <v>471</v>
      </c>
      <c r="L229" s="64" t="s">
        <v>637</v>
      </c>
      <c r="M229" s="64" t="s">
        <v>650</v>
      </c>
      <c r="N229" s="67">
        <v>1</v>
      </c>
      <c r="O229" s="67">
        <v>1</v>
      </c>
      <c r="P229" s="67">
        <v>1</v>
      </c>
      <c r="Q229" s="67">
        <v>1</v>
      </c>
      <c r="R229" s="67">
        <v>1</v>
      </c>
      <c r="S229" s="67">
        <v>1</v>
      </c>
      <c r="T229" s="67">
        <v>0</v>
      </c>
      <c r="U229" s="67">
        <v>0</v>
      </c>
      <c r="V229" s="67">
        <v>0</v>
      </c>
      <c r="W229" s="63">
        <v>509133.41</v>
      </c>
      <c r="X229" s="63">
        <v>0</v>
      </c>
      <c r="Y229" s="63">
        <v>0</v>
      </c>
      <c r="Z229" s="63">
        <v>0</v>
      </c>
      <c r="AA229" s="63">
        <v>0</v>
      </c>
      <c r="AB229" s="63">
        <v>0</v>
      </c>
      <c r="AC229" s="63">
        <v>0</v>
      </c>
      <c r="AD229" s="63">
        <v>509133.41</v>
      </c>
      <c r="AE229" s="148">
        <v>44291</v>
      </c>
      <c r="AF229" s="148">
        <v>45387</v>
      </c>
      <c r="AG229" s="149">
        <v>509133.41</v>
      </c>
      <c r="AH229" s="98">
        <v>9.7222222222222224E-2</v>
      </c>
      <c r="AI229" s="98">
        <v>3</v>
      </c>
      <c r="AJ229" s="150">
        <v>6.1652999999999999E-2</v>
      </c>
      <c r="AK229" s="144" t="s">
        <v>651</v>
      </c>
      <c r="AL229" s="144" t="s">
        <v>652</v>
      </c>
      <c r="AM229" s="119">
        <v>0</v>
      </c>
      <c r="AN229" s="119">
        <v>15694.8</v>
      </c>
      <c r="AO229" s="119">
        <v>0</v>
      </c>
      <c r="AP229" s="119">
        <v>0</v>
      </c>
      <c r="AQ229" s="119">
        <v>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0</v>
      </c>
      <c r="BI229" s="15">
        <f t="shared" si="9"/>
        <v>15694.8</v>
      </c>
      <c r="BJ229" s="15">
        <f t="shared" si="10"/>
        <v>0</v>
      </c>
      <c r="BK229" s="15">
        <f t="shared" si="11"/>
        <v>15694.8</v>
      </c>
    </row>
    <row r="230" spans="1:63" x14ac:dyDescent="0.35">
      <c r="A230" s="143" t="s">
        <v>1692</v>
      </c>
      <c r="B230" s="64" t="s">
        <v>859</v>
      </c>
      <c r="C230" s="65">
        <v>1</v>
      </c>
      <c r="D230" s="66" t="s">
        <v>23</v>
      </c>
      <c r="E230" s="64" t="s">
        <v>458</v>
      </c>
      <c r="F230" s="64" t="s">
        <v>635</v>
      </c>
      <c r="G230" s="64" t="s">
        <v>655</v>
      </c>
      <c r="H230" s="64" t="s">
        <v>656</v>
      </c>
      <c r="I230" s="64" t="s">
        <v>657</v>
      </c>
      <c r="J230" s="64" t="s">
        <v>658</v>
      </c>
      <c r="K230" s="64" t="s">
        <v>471</v>
      </c>
      <c r="L230" s="64" t="s">
        <v>637</v>
      </c>
      <c r="M230" s="64" t="s">
        <v>650</v>
      </c>
      <c r="N230" s="67">
        <v>1</v>
      </c>
      <c r="O230" s="67">
        <v>1</v>
      </c>
      <c r="P230" s="67">
        <v>1</v>
      </c>
      <c r="Q230" s="67">
        <v>1</v>
      </c>
      <c r="R230" s="67">
        <v>1</v>
      </c>
      <c r="S230" s="67">
        <v>1</v>
      </c>
      <c r="T230" s="67">
        <v>0</v>
      </c>
      <c r="U230" s="67">
        <v>0</v>
      </c>
      <c r="V230" s="67">
        <v>0</v>
      </c>
      <c r="W230" s="63">
        <v>509133.41</v>
      </c>
      <c r="X230" s="63">
        <v>0</v>
      </c>
      <c r="Y230" s="63">
        <v>0</v>
      </c>
      <c r="Z230" s="63">
        <v>0</v>
      </c>
      <c r="AA230" s="63">
        <v>0</v>
      </c>
      <c r="AB230" s="63">
        <v>0</v>
      </c>
      <c r="AC230" s="63">
        <v>0</v>
      </c>
      <c r="AD230" s="63">
        <v>509133.41</v>
      </c>
      <c r="AE230" s="148">
        <v>44291</v>
      </c>
      <c r="AF230" s="148">
        <v>46117</v>
      </c>
      <c r="AG230" s="149">
        <v>509133.41</v>
      </c>
      <c r="AH230" s="98">
        <v>2.0972222222222223</v>
      </c>
      <c r="AI230" s="98">
        <v>5</v>
      </c>
      <c r="AJ230" s="150">
        <v>7.1294999999999997E-2</v>
      </c>
      <c r="AK230" s="144" t="s">
        <v>651</v>
      </c>
      <c r="AL230" s="144" t="s">
        <v>652</v>
      </c>
      <c r="AM230" s="119">
        <v>0</v>
      </c>
      <c r="AN230" s="119">
        <v>18149.330000000002</v>
      </c>
      <c r="AO230" s="119">
        <v>0</v>
      </c>
      <c r="AP230" s="119">
        <v>0</v>
      </c>
      <c r="AQ230" s="119">
        <v>0</v>
      </c>
      <c r="AR230" s="119">
        <v>0</v>
      </c>
      <c r="AS230" s="119">
        <v>0</v>
      </c>
      <c r="AT230" s="119">
        <v>18149.330000000002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18149.330000000002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18149.330000000002</v>
      </c>
      <c r="BG230" s="119">
        <v>0</v>
      </c>
      <c r="BH230" s="119">
        <v>0</v>
      </c>
      <c r="BI230" s="15">
        <f t="shared" si="9"/>
        <v>36298.660000000003</v>
      </c>
      <c r="BJ230" s="15">
        <f t="shared" si="10"/>
        <v>36298.660000000003</v>
      </c>
      <c r="BK230" s="15">
        <f t="shared" si="11"/>
        <v>72597.320000000007</v>
      </c>
    </row>
    <row r="231" spans="1:63" x14ac:dyDescent="0.35">
      <c r="A231" s="143" t="s">
        <v>1693</v>
      </c>
      <c r="B231" s="64" t="s">
        <v>860</v>
      </c>
      <c r="C231" s="65">
        <v>1</v>
      </c>
      <c r="D231" s="66" t="s">
        <v>23</v>
      </c>
      <c r="E231" s="64" t="s">
        <v>458</v>
      </c>
      <c r="F231" s="64" t="s">
        <v>635</v>
      </c>
      <c r="G231" s="64" t="s">
        <v>655</v>
      </c>
      <c r="H231" s="64" t="s">
        <v>656</v>
      </c>
      <c r="I231" s="64" t="s">
        <v>657</v>
      </c>
      <c r="J231" s="64" t="s">
        <v>658</v>
      </c>
      <c r="K231" s="64" t="s">
        <v>471</v>
      </c>
      <c r="L231" s="64" t="s">
        <v>637</v>
      </c>
      <c r="M231" s="64" t="s">
        <v>650</v>
      </c>
      <c r="N231" s="67">
        <v>1</v>
      </c>
      <c r="O231" s="67">
        <v>1</v>
      </c>
      <c r="P231" s="67">
        <v>1</v>
      </c>
      <c r="Q231" s="67">
        <v>1</v>
      </c>
      <c r="R231" s="67">
        <v>1</v>
      </c>
      <c r="S231" s="67">
        <v>1</v>
      </c>
      <c r="T231" s="67">
        <v>0</v>
      </c>
      <c r="U231" s="67">
        <v>0</v>
      </c>
      <c r="V231" s="67">
        <v>0</v>
      </c>
      <c r="W231" s="63">
        <v>249107.5</v>
      </c>
      <c r="X231" s="63">
        <v>0</v>
      </c>
      <c r="Y231" s="63">
        <v>0</v>
      </c>
      <c r="Z231" s="63">
        <v>0</v>
      </c>
      <c r="AA231" s="63">
        <v>0</v>
      </c>
      <c r="AB231" s="63">
        <v>0</v>
      </c>
      <c r="AC231" s="63">
        <v>0</v>
      </c>
      <c r="AD231" s="63">
        <v>249107.5</v>
      </c>
      <c r="AE231" s="148">
        <v>44291</v>
      </c>
      <c r="AF231" s="148">
        <v>45387</v>
      </c>
      <c r="AG231" s="149">
        <v>249107.5</v>
      </c>
      <c r="AH231" s="98">
        <v>9.7222222222222224E-2</v>
      </c>
      <c r="AI231" s="98">
        <v>3</v>
      </c>
      <c r="AJ231" s="150">
        <v>6.1652999999999999E-2</v>
      </c>
      <c r="AK231" s="144" t="s">
        <v>651</v>
      </c>
      <c r="AL231" s="144" t="s">
        <v>652</v>
      </c>
      <c r="AM231" s="119">
        <v>0</v>
      </c>
      <c r="AN231" s="119">
        <v>7679.11</v>
      </c>
      <c r="AO231" s="119">
        <v>0</v>
      </c>
      <c r="AP231" s="119">
        <v>0</v>
      </c>
      <c r="AQ231" s="119">
        <v>0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0</v>
      </c>
      <c r="BI231" s="15">
        <f t="shared" si="9"/>
        <v>7679.11</v>
      </c>
      <c r="BJ231" s="15">
        <f t="shared" si="10"/>
        <v>0</v>
      </c>
      <c r="BK231" s="15">
        <f t="shared" si="11"/>
        <v>7679.11</v>
      </c>
    </row>
    <row r="232" spans="1:63" x14ac:dyDescent="0.35">
      <c r="A232" s="143" t="s">
        <v>1694</v>
      </c>
      <c r="B232" s="64" t="s">
        <v>861</v>
      </c>
      <c r="C232" s="65">
        <v>1</v>
      </c>
      <c r="D232" s="66" t="s">
        <v>23</v>
      </c>
      <c r="E232" s="64" t="s">
        <v>458</v>
      </c>
      <c r="F232" s="64" t="s">
        <v>635</v>
      </c>
      <c r="G232" s="64" t="s">
        <v>655</v>
      </c>
      <c r="H232" s="64" t="s">
        <v>656</v>
      </c>
      <c r="I232" s="64" t="s">
        <v>657</v>
      </c>
      <c r="J232" s="64" t="s">
        <v>658</v>
      </c>
      <c r="K232" s="64" t="s">
        <v>471</v>
      </c>
      <c r="L232" s="64" t="s">
        <v>637</v>
      </c>
      <c r="M232" s="64" t="s">
        <v>650</v>
      </c>
      <c r="N232" s="67">
        <v>1</v>
      </c>
      <c r="O232" s="67">
        <v>1</v>
      </c>
      <c r="P232" s="67">
        <v>1</v>
      </c>
      <c r="Q232" s="67">
        <v>1</v>
      </c>
      <c r="R232" s="67">
        <v>1</v>
      </c>
      <c r="S232" s="67">
        <v>1</v>
      </c>
      <c r="T232" s="67">
        <v>0</v>
      </c>
      <c r="U232" s="67">
        <v>0</v>
      </c>
      <c r="V232" s="67">
        <v>0</v>
      </c>
      <c r="W232" s="63">
        <v>221256.76</v>
      </c>
      <c r="X232" s="63">
        <v>0</v>
      </c>
      <c r="Y232" s="63">
        <v>0</v>
      </c>
      <c r="Z232" s="63">
        <v>0</v>
      </c>
      <c r="AA232" s="63">
        <v>0</v>
      </c>
      <c r="AB232" s="63">
        <v>0</v>
      </c>
      <c r="AC232" s="63">
        <v>0</v>
      </c>
      <c r="AD232" s="63">
        <v>221256.76</v>
      </c>
      <c r="AE232" s="148">
        <v>44291</v>
      </c>
      <c r="AF232" s="148">
        <v>46117</v>
      </c>
      <c r="AG232" s="149">
        <v>221256.76</v>
      </c>
      <c r="AH232" s="98">
        <v>2.0972222222222223</v>
      </c>
      <c r="AI232" s="98">
        <v>5</v>
      </c>
      <c r="AJ232" s="150">
        <v>7.1294999999999997E-2</v>
      </c>
      <c r="AK232" s="144" t="s">
        <v>651</v>
      </c>
      <c r="AL232" s="144" t="s">
        <v>652</v>
      </c>
      <c r="AM232" s="119">
        <v>0</v>
      </c>
      <c r="AN232" s="119">
        <v>7887.25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7887.25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7887.25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7887.25</v>
      </c>
      <c r="BG232" s="119">
        <v>0</v>
      </c>
      <c r="BH232" s="119">
        <v>0</v>
      </c>
      <c r="BI232" s="15">
        <f t="shared" si="9"/>
        <v>15774.5</v>
      </c>
      <c r="BJ232" s="15">
        <f t="shared" si="10"/>
        <v>15774.5</v>
      </c>
      <c r="BK232" s="15">
        <f t="shared" si="11"/>
        <v>31549</v>
      </c>
    </row>
    <row r="233" spans="1:63" x14ac:dyDescent="0.35">
      <c r="A233" s="143" t="s">
        <v>1695</v>
      </c>
      <c r="B233" s="64" t="s">
        <v>862</v>
      </c>
      <c r="C233" s="65">
        <v>1</v>
      </c>
      <c r="D233" s="66" t="s">
        <v>23</v>
      </c>
      <c r="E233" s="64" t="s">
        <v>458</v>
      </c>
      <c r="F233" s="64" t="s">
        <v>635</v>
      </c>
      <c r="G233" s="64" t="s">
        <v>655</v>
      </c>
      <c r="H233" s="64" t="s">
        <v>656</v>
      </c>
      <c r="I233" s="64" t="s">
        <v>657</v>
      </c>
      <c r="J233" s="64" t="s">
        <v>658</v>
      </c>
      <c r="K233" s="64" t="s">
        <v>471</v>
      </c>
      <c r="L233" s="64" t="s">
        <v>637</v>
      </c>
      <c r="M233" s="64" t="s">
        <v>650</v>
      </c>
      <c r="N233" s="67">
        <v>1</v>
      </c>
      <c r="O233" s="67">
        <v>1</v>
      </c>
      <c r="P233" s="67">
        <v>1</v>
      </c>
      <c r="Q233" s="67">
        <v>1</v>
      </c>
      <c r="R233" s="67">
        <v>1</v>
      </c>
      <c r="S233" s="67">
        <v>1</v>
      </c>
      <c r="T233" s="67">
        <v>0</v>
      </c>
      <c r="U233" s="67">
        <v>0</v>
      </c>
      <c r="V233" s="67">
        <v>0</v>
      </c>
      <c r="W233" s="63">
        <v>3753599.31</v>
      </c>
      <c r="X233" s="63">
        <v>0</v>
      </c>
      <c r="Y233" s="63">
        <v>0</v>
      </c>
      <c r="Z233" s="63">
        <v>0</v>
      </c>
      <c r="AA233" s="63">
        <v>0</v>
      </c>
      <c r="AB233" s="63">
        <v>0</v>
      </c>
      <c r="AC233" s="63">
        <v>0</v>
      </c>
      <c r="AD233" s="63">
        <v>3753599.31</v>
      </c>
      <c r="AE233" s="148">
        <v>44291</v>
      </c>
      <c r="AF233" s="148">
        <v>45387</v>
      </c>
      <c r="AG233" s="149">
        <v>3753599.31</v>
      </c>
      <c r="AH233" s="98">
        <v>9.7222222222222224E-2</v>
      </c>
      <c r="AI233" s="98">
        <v>3</v>
      </c>
      <c r="AJ233" s="150">
        <v>6.1652999999999999E-2</v>
      </c>
      <c r="AK233" s="144" t="s">
        <v>651</v>
      </c>
      <c r="AL233" s="144" t="s">
        <v>652</v>
      </c>
      <c r="AM233" s="119">
        <v>0</v>
      </c>
      <c r="AN233" s="119">
        <v>115710.33</v>
      </c>
      <c r="AO233" s="119">
        <v>0</v>
      </c>
      <c r="AP233" s="119">
        <v>0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0</v>
      </c>
      <c r="BI233" s="15">
        <f t="shared" si="9"/>
        <v>115710.33</v>
      </c>
      <c r="BJ233" s="15">
        <f t="shared" si="10"/>
        <v>0</v>
      </c>
      <c r="BK233" s="15">
        <f t="shared" si="11"/>
        <v>115710.33</v>
      </c>
    </row>
    <row r="234" spans="1:63" x14ac:dyDescent="0.35">
      <c r="A234" s="143" t="s">
        <v>1696</v>
      </c>
      <c r="B234" s="64" t="s">
        <v>863</v>
      </c>
      <c r="C234" s="65">
        <v>1</v>
      </c>
      <c r="D234" s="66" t="s">
        <v>23</v>
      </c>
      <c r="E234" s="64" t="s">
        <v>458</v>
      </c>
      <c r="F234" s="64" t="s">
        <v>635</v>
      </c>
      <c r="G234" s="64" t="s">
        <v>655</v>
      </c>
      <c r="H234" s="64" t="s">
        <v>656</v>
      </c>
      <c r="I234" s="64" t="s">
        <v>657</v>
      </c>
      <c r="J234" s="64" t="s">
        <v>658</v>
      </c>
      <c r="K234" s="64" t="s">
        <v>471</v>
      </c>
      <c r="L234" s="64" t="s">
        <v>637</v>
      </c>
      <c r="M234" s="64" t="s">
        <v>650</v>
      </c>
      <c r="N234" s="67">
        <v>1</v>
      </c>
      <c r="O234" s="67">
        <v>1</v>
      </c>
      <c r="P234" s="67">
        <v>1</v>
      </c>
      <c r="Q234" s="67">
        <v>1</v>
      </c>
      <c r="R234" s="67">
        <v>1</v>
      </c>
      <c r="S234" s="67">
        <v>1</v>
      </c>
      <c r="T234" s="67">
        <v>0</v>
      </c>
      <c r="U234" s="67">
        <v>0</v>
      </c>
      <c r="V234" s="67">
        <v>0</v>
      </c>
      <c r="W234" s="63">
        <v>290202.96000000002</v>
      </c>
      <c r="X234" s="63">
        <v>0</v>
      </c>
      <c r="Y234" s="63">
        <v>0</v>
      </c>
      <c r="Z234" s="63">
        <v>0</v>
      </c>
      <c r="AA234" s="63">
        <v>0</v>
      </c>
      <c r="AB234" s="63">
        <v>0</v>
      </c>
      <c r="AC234" s="63">
        <v>0</v>
      </c>
      <c r="AD234" s="63">
        <v>290202.96000000002</v>
      </c>
      <c r="AE234" s="148">
        <v>44291</v>
      </c>
      <c r="AF234" s="148">
        <v>45387</v>
      </c>
      <c r="AG234" s="149">
        <v>290202.96000000002</v>
      </c>
      <c r="AH234" s="98">
        <v>9.7222222222222224E-2</v>
      </c>
      <c r="AI234" s="98">
        <v>3</v>
      </c>
      <c r="AJ234" s="150">
        <v>6.1652999999999999E-2</v>
      </c>
      <c r="AK234" s="144" t="s">
        <v>651</v>
      </c>
      <c r="AL234" s="144" t="s">
        <v>652</v>
      </c>
      <c r="AM234" s="119">
        <v>0</v>
      </c>
      <c r="AN234" s="119">
        <v>8945.94</v>
      </c>
      <c r="AO234" s="119">
        <v>0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0</v>
      </c>
      <c r="BI234" s="15">
        <f t="shared" si="9"/>
        <v>8945.94</v>
      </c>
      <c r="BJ234" s="15">
        <f t="shared" si="10"/>
        <v>0</v>
      </c>
      <c r="BK234" s="15">
        <f t="shared" si="11"/>
        <v>8945.94</v>
      </c>
    </row>
    <row r="235" spans="1:63" x14ac:dyDescent="0.35">
      <c r="A235" s="143" t="s">
        <v>1697</v>
      </c>
      <c r="B235" s="64" t="s">
        <v>864</v>
      </c>
      <c r="C235" s="65">
        <v>1</v>
      </c>
      <c r="D235" s="66" t="s">
        <v>23</v>
      </c>
      <c r="E235" s="64" t="s">
        <v>458</v>
      </c>
      <c r="F235" s="64" t="s">
        <v>635</v>
      </c>
      <c r="G235" s="64" t="s">
        <v>655</v>
      </c>
      <c r="H235" s="64" t="s">
        <v>656</v>
      </c>
      <c r="I235" s="64" t="s">
        <v>657</v>
      </c>
      <c r="J235" s="64" t="s">
        <v>658</v>
      </c>
      <c r="K235" s="64" t="s">
        <v>471</v>
      </c>
      <c r="L235" s="64" t="s">
        <v>637</v>
      </c>
      <c r="M235" s="64" t="s">
        <v>650</v>
      </c>
      <c r="N235" s="67">
        <v>1</v>
      </c>
      <c r="O235" s="67">
        <v>1</v>
      </c>
      <c r="P235" s="67">
        <v>1</v>
      </c>
      <c r="Q235" s="67">
        <v>1</v>
      </c>
      <c r="R235" s="67">
        <v>1</v>
      </c>
      <c r="S235" s="67">
        <v>1</v>
      </c>
      <c r="T235" s="67">
        <v>0</v>
      </c>
      <c r="U235" s="67">
        <v>0</v>
      </c>
      <c r="V235" s="67">
        <v>0</v>
      </c>
      <c r="W235" s="63">
        <v>289932.76</v>
      </c>
      <c r="X235" s="63">
        <v>0</v>
      </c>
      <c r="Y235" s="63">
        <v>0</v>
      </c>
      <c r="Z235" s="63">
        <v>0</v>
      </c>
      <c r="AA235" s="63">
        <v>0</v>
      </c>
      <c r="AB235" s="63">
        <v>0</v>
      </c>
      <c r="AC235" s="63">
        <v>0</v>
      </c>
      <c r="AD235" s="63">
        <v>289932.76</v>
      </c>
      <c r="AE235" s="148">
        <v>44291</v>
      </c>
      <c r="AF235" s="148">
        <v>46117</v>
      </c>
      <c r="AG235" s="149">
        <v>289932.76</v>
      </c>
      <c r="AH235" s="98">
        <v>2.0972222222222223</v>
      </c>
      <c r="AI235" s="98">
        <v>5</v>
      </c>
      <c r="AJ235" s="150">
        <v>7.1294999999999997E-2</v>
      </c>
      <c r="AK235" s="144" t="s">
        <v>651</v>
      </c>
      <c r="AL235" s="144" t="s">
        <v>652</v>
      </c>
      <c r="AM235" s="119">
        <v>0</v>
      </c>
      <c r="AN235" s="119">
        <v>10335.379999999999</v>
      </c>
      <c r="AO235" s="119">
        <v>0</v>
      </c>
      <c r="AP235" s="119">
        <v>0</v>
      </c>
      <c r="AQ235" s="119">
        <v>0</v>
      </c>
      <c r="AR235" s="119">
        <v>0</v>
      </c>
      <c r="AS235" s="119">
        <v>0</v>
      </c>
      <c r="AT235" s="119">
        <v>10335.379999999999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10335.379999999999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10335.379999999999</v>
      </c>
      <c r="BG235" s="119">
        <v>0</v>
      </c>
      <c r="BH235" s="119">
        <v>0</v>
      </c>
      <c r="BI235" s="15">
        <f t="shared" si="9"/>
        <v>20670.759999999998</v>
      </c>
      <c r="BJ235" s="15">
        <f t="shared" si="10"/>
        <v>20670.759999999998</v>
      </c>
      <c r="BK235" s="15">
        <f t="shared" si="11"/>
        <v>41341.519999999997</v>
      </c>
    </row>
    <row r="236" spans="1:63" x14ac:dyDescent="0.35">
      <c r="A236" s="143" t="s">
        <v>1698</v>
      </c>
      <c r="B236" s="64" t="s">
        <v>865</v>
      </c>
      <c r="C236" s="65">
        <v>1</v>
      </c>
      <c r="D236" s="66" t="s">
        <v>23</v>
      </c>
      <c r="E236" s="64" t="s">
        <v>458</v>
      </c>
      <c r="F236" s="64" t="s">
        <v>635</v>
      </c>
      <c r="G236" s="64" t="s">
        <v>655</v>
      </c>
      <c r="H236" s="64" t="s">
        <v>656</v>
      </c>
      <c r="I236" s="64" t="s">
        <v>657</v>
      </c>
      <c r="J236" s="64" t="s">
        <v>658</v>
      </c>
      <c r="K236" s="64" t="s">
        <v>471</v>
      </c>
      <c r="L236" s="64" t="s">
        <v>637</v>
      </c>
      <c r="M236" s="64" t="s">
        <v>650</v>
      </c>
      <c r="N236" s="67">
        <v>1</v>
      </c>
      <c r="O236" s="67">
        <v>1</v>
      </c>
      <c r="P236" s="67">
        <v>1</v>
      </c>
      <c r="Q236" s="67">
        <v>1</v>
      </c>
      <c r="R236" s="67">
        <v>1</v>
      </c>
      <c r="S236" s="67">
        <v>1</v>
      </c>
      <c r="T236" s="67">
        <v>0</v>
      </c>
      <c r="U236" s="67">
        <v>0</v>
      </c>
      <c r="V236" s="67">
        <v>0</v>
      </c>
      <c r="W236" s="63">
        <v>368112.64000000001</v>
      </c>
      <c r="X236" s="63">
        <v>0</v>
      </c>
      <c r="Y236" s="63">
        <v>0</v>
      </c>
      <c r="Z236" s="63">
        <v>0</v>
      </c>
      <c r="AA236" s="63">
        <v>0</v>
      </c>
      <c r="AB236" s="63">
        <v>0</v>
      </c>
      <c r="AC236" s="63">
        <v>0</v>
      </c>
      <c r="AD236" s="63">
        <v>368112.64000000001</v>
      </c>
      <c r="AE236" s="148">
        <v>44291</v>
      </c>
      <c r="AF236" s="148">
        <v>45387</v>
      </c>
      <c r="AG236" s="149">
        <v>368112.64000000001</v>
      </c>
      <c r="AH236" s="98">
        <v>9.7222222222222224E-2</v>
      </c>
      <c r="AI236" s="98">
        <v>3</v>
      </c>
      <c r="AJ236" s="150">
        <v>6.1652999999999999E-2</v>
      </c>
      <c r="AK236" s="144" t="s">
        <v>651</v>
      </c>
      <c r="AL236" s="144" t="s">
        <v>652</v>
      </c>
      <c r="AM236" s="119">
        <v>0</v>
      </c>
      <c r="AN236" s="119">
        <v>11347.62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0</v>
      </c>
      <c r="BI236" s="15">
        <f t="shared" si="9"/>
        <v>11347.62</v>
      </c>
      <c r="BJ236" s="15">
        <f t="shared" si="10"/>
        <v>0</v>
      </c>
      <c r="BK236" s="15">
        <f t="shared" si="11"/>
        <v>11347.62</v>
      </c>
    </row>
    <row r="237" spans="1:63" x14ac:dyDescent="0.35">
      <c r="A237" s="143" t="s">
        <v>1699</v>
      </c>
      <c r="B237" s="64" t="s">
        <v>866</v>
      </c>
      <c r="C237" s="65">
        <v>1</v>
      </c>
      <c r="D237" s="66" t="s">
        <v>23</v>
      </c>
      <c r="E237" s="64" t="s">
        <v>458</v>
      </c>
      <c r="F237" s="64" t="s">
        <v>635</v>
      </c>
      <c r="G237" s="64" t="s">
        <v>655</v>
      </c>
      <c r="H237" s="64" t="s">
        <v>656</v>
      </c>
      <c r="I237" s="64" t="s">
        <v>657</v>
      </c>
      <c r="J237" s="64" t="s">
        <v>658</v>
      </c>
      <c r="K237" s="64" t="s">
        <v>471</v>
      </c>
      <c r="L237" s="64" t="s">
        <v>637</v>
      </c>
      <c r="M237" s="64" t="s">
        <v>650</v>
      </c>
      <c r="N237" s="67">
        <v>1</v>
      </c>
      <c r="O237" s="67">
        <v>1</v>
      </c>
      <c r="P237" s="67">
        <v>1</v>
      </c>
      <c r="Q237" s="67">
        <v>1</v>
      </c>
      <c r="R237" s="67">
        <v>1</v>
      </c>
      <c r="S237" s="67">
        <v>1</v>
      </c>
      <c r="T237" s="67">
        <v>0</v>
      </c>
      <c r="U237" s="67">
        <v>0</v>
      </c>
      <c r="V237" s="67">
        <v>0</v>
      </c>
      <c r="W237" s="63">
        <v>367760.08</v>
      </c>
      <c r="X237" s="63">
        <v>0</v>
      </c>
      <c r="Y237" s="63">
        <v>0</v>
      </c>
      <c r="Z237" s="63">
        <v>0</v>
      </c>
      <c r="AA237" s="63">
        <v>0</v>
      </c>
      <c r="AB237" s="63">
        <v>0</v>
      </c>
      <c r="AC237" s="63">
        <v>0</v>
      </c>
      <c r="AD237" s="63">
        <v>367760.08</v>
      </c>
      <c r="AE237" s="148">
        <v>44291</v>
      </c>
      <c r="AF237" s="148">
        <v>46117</v>
      </c>
      <c r="AG237" s="149">
        <v>367760.08</v>
      </c>
      <c r="AH237" s="98">
        <v>2.0972222222222223</v>
      </c>
      <c r="AI237" s="98">
        <v>5</v>
      </c>
      <c r="AJ237" s="150">
        <v>7.1294999999999997E-2</v>
      </c>
      <c r="AK237" s="144" t="s">
        <v>651</v>
      </c>
      <c r="AL237" s="144" t="s">
        <v>652</v>
      </c>
      <c r="AM237" s="119">
        <v>0</v>
      </c>
      <c r="AN237" s="119">
        <v>13109.73</v>
      </c>
      <c r="AO237" s="119">
        <v>0</v>
      </c>
      <c r="AP237" s="119">
        <v>0</v>
      </c>
      <c r="AQ237" s="119">
        <v>0</v>
      </c>
      <c r="AR237" s="119">
        <v>0</v>
      </c>
      <c r="AS237" s="119">
        <v>0</v>
      </c>
      <c r="AT237" s="119">
        <v>13109.73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13109.73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13109.73</v>
      </c>
      <c r="BG237" s="119">
        <v>0</v>
      </c>
      <c r="BH237" s="119">
        <v>0</v>
      </c>
      <c r="BI237" s="15">
        <f t="shared" si="9"/>
        <v>26219.46</v>
      </c>
      <c r="BJ237" s="15">
        <f t="shared" si="10"/>
        <v>26219.46</v>
      </c>
      <c r="BK237" s="15">
        <f t="shared" si="11"/>
        <v>52438.92</v>
      </c>
    </row>
    <row r="238" spans="1:63" x14ac:dyDescent="0.35">
      <c r="A238" s="143" t="s">
        <v>1700</v>
      </c>
      <c r="B238" s="64" t="s">
        <v>867</v>
      </c>
      <c r="C238" s="65">
        <v>1</v>
      </c>
      <c r="D238" s="66" t="s">
        <v>23</v>
      </c>
      <c r="E238" s="64" t="s">
        <v>458</v>
      </c>
      <c r="F238" s="64" t="s">
        <v>635</v>
      </c>
      <c r="G238" s="64" t="s">
        <v>655</v>
      </c>
      <c r="H238" s="64" t="s">
        <v>656</v>
      </c>
      <c r="I238" s="64" t="s">
        <v>657</v>
      </c>
      <c r="J238" s="64" t="s">
        <v>658</v>
      </c>
      <c r="K238" s="64" t="s">
        <v>471</v>
      </c>
      <c r="L238" s="64" t="s">
        <v>637</v>
      </c>
      <c r="M238" s="64" t="s">
        <v>650</v>
      </c>
      <c r="N238" s="67">
        <v>1</v>
      </c>
      <c r="O238" s="67">
        <v>1</v>
      </c>
      <c r="P238" s="67">
        <v>1</v>
      </c>
      <c r="Q238" s="67">
        <v>1</v>
      </c>
      <c r="R238" s="67">
        <v>1</v>
      </c>
      <c r="S238" s="67">
        <v>1</v>
      </c>
      <c r="T238" s="67">
        <v>0</v>
      </c>
      <c r="U238" s="67">
        <v>0</v>
      </c>
      <c r="V238" s="67">
        <v>0</v>
      </c>
      <c r="W238" s="63">
        <v>134527.66</v>
      </c>
      <c r="X238" s="63">
        <v>0</v>
      </c>
      <c r="Y238" s="63">
        <v>0</v>
      </c>
      <c r="Z238" s="63">
        <v>0</v>
      </c>
      <c r="AA238" s="63">
        <v>0</v>
      </c>
      <c r="AB238" s="63">
        <v>0</v>
      </c>
      <c r="AC238" s="63">
        <v>0</v>
      </c>
      <c r="AD238" s="63">
        <v>134527.66</v>
      </c>
      <c r="AE238" s="148">
        <v>44291</v>
      </c>
      <c r="AF238" s="148">
        <v>45387</v>
      </c>
      <c r="AG238" s="149">
        <v>134527.66</v>
      </c>
      <c r="AH238" s="98">
        <v>9.7222222222222224E-2</v>
      </c>
      <c r="AI238" s="98">
        <v>3</v>
      </c>
      <c r="AJ238" s="150">
        <v>6.1652999999999999E-2</v>
      </c>
      <c r="AK238" s="144" t="s">
        <v>651</v>
      </c>
      <c r="AL238" s="144" t="s">
        <v>652</v>
      </c>
      <c r="AM238" s="119">
        <v>0</v>
      </c>
      <c r="AN238" s="119">
        <v>4147.0200000000004</v>
      </c>
      <c r="AO238" s="119">
        <v>0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0</v>
      </c>
      <c r="BI238" s="15">
        <f t="shared" si="9"/>
        <v>4147.0200000000004</v>
      </c>
      <c r="BJ238" s="15">
        <f t="shared" si="10"/>
        <v>0</v>
      </c>
      <c r="BK238" s="15">
        <f t="shared" si="11"/>
        <v>4147.0200000000004</v>
      </c>
    </row>
    <row r="239" spans="1:63" x14ac:dyDescent="0.35">
      <c r="A239" s="143" t="s">
        <v>1701</v>
      </c>
      <c r="B239" s="64" t="s">
        <v>868</v>
      </c>
      <c r="C239" s="65">
        <v>1</v>
      </c>
      <c r="D239" s="66" t="s">
        <v>23</v>
      </c>
      <c r="E239" s="64" t="s">
        <v>458</v>
      </c>
      <c r="F239" s="64" t="s">
        <v>635</v>
      </c>
      <c r="G239" s="64" t="s">
        <v>655</v>
      </c>
      <c r="H239" s="64" t="s">
        <v>656</v>
      </c>
      <c r="I239" s="64" t="s">
        <v>657</v>
      </c>
      <c r="J239" s="64" t="s">
        <v>658</v>
      </c>
      <c r="K239" s="64" t="s">
        <v>471</v>
      </c>
      <c r="L239" s="64" t="s">
        <v>637</v>
      </c>
      <c r="M239" s="64" t="s">
        <v>650</v>
      </c>
      <c r="N239" s="67">
        <v>1</v>
      </c>
      <c r="O239" s="67">
        <v>1</v>
      </c>
      <c r="P239" s="67">
        <v>1</v>
      </c>
      <c r="Q239" s="67">
        <v>1</v>
      </c>
      <c r="R239" s="67">
        <v>1</v>
      </c>
      <c r="S239" s="67">
        <v>1</v>
      </c>
      <c r="T239" s="67">
        <v>0</v>
      </c>
      <c r="U239" s="67">
        <v>0</v>
      </c>
      <c r="V239" s="67">
        <v>0</v>
      </c>
      <c r="W239" s="63">
        <v>134391.94</v>
      </c>
      <c r="X239" s="63">
        <v>0</v>
      </c>
      <c r="Y239" s="63">
        <v>0</v>
      </c>
      <c r="Z239" s="63">
        <v>0</v>
      </c>
      <c r="AA239" s="63">
        <v>0</v>
      </c>
      <c r="AB239" s="63">
        <v>0</v>
      </c>
      <c r="AC239" s="63">
        <v>0</v>
      </c>
      <c r="AD239" s="63">
        <v>134391.94</v>
      </c>
      <c r="AE239" s="148">
        <v>44291</v>
      </c>
      <c r="AF239" s="148">
        <v>46117</v>
      </c>
      <c r="AG239" s="149">
        <v>134391.94</v>
      </c>
      <c r="AH239" s="98">
        <v>2.0972222222222223</v>
      </c>
      <c r="AI239" s="98">
        <v>5</v>
      </c>
      <c r="AJ239" s="150">
        <v>7.1294999999999997E-2</v>
      </c>
      <c r="AK239" s="144" t="s">
        <v>651</v>
      </c>
      <c r="AL239" s="144" t="s">
        <v>652</v>
      </c>
      <c r="AM239" s="119">
        <v>0</v>
      </c>
      <c r="AN239" s="119">
        <v>4790.74</v>
      </c>
      <c r="AO239" s="119">
        <v>0</v>
      </c>
      <c r="AP239" s="119">
        <v>0</v>
      </c>
      <c r="AQ239" s="119">
        <v>0</v>
      </c>
      <c r="AR239" s="119">
        <v>0</v>
      </c>
      <c r="AS239" s="119">
        <v>0</v>
      </c>
      <c r="AT239" s="119">
        <v>4790.74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4790.74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4790.74</v>
      </c>
      <c r="BG239" s="119">
        <v>0</v>
      </c>
      <c r="BH239" s="119">
        <v>0</v>
      </c>
      <c r="BI239" s="15">
        <f t="shared" si="9"/>
        <v>9581.48</v>
      </c>
      <c r="BJ239" s="15">
        <f t="shared" si="10"/>
        <v>9581.48</v>
      </c>
      <c r="BK239" s="15">
        <f t="shared" si="11"/>
        <v>19162.96</v>
      </c>
    </row>
    <row r="240" spans="1:63" x14ac:dyDescent="0.35">
      <c r="A240" s="143" t="s">
        <v>1702</v>
      </c>
      <c r="B240" s="64" t="s">
        <v>869</v>
      </c>
      <c r="C240" s="65">
        <v>1</v>
      </c>
      <c r="D240" s="66" t="s">
        <v>23</v>
      </c>
      <c r="E240" s="64" t="s">
        <v>458</v>
      </c>
      <c r="F240" s="64" t="s">
        <v>635</v>
      </c>
      <c r="G240" s="64" t="s">
        <v>655</v>
      </c>
      <c r="H240" s="64" t="s">
        <v>656</v>
      </c>
      <c r="I240" s="64" t="s">
        <v>657</v>
      </c>
      <c r="J240" s="64" t="s">
        <v>658</v>
      </c>
      <c r="K240" s="64" t="s">
        <v>471</v>
      </c>
      <c r="L240" s="64" t="s">
        <v>637</v>
      </c>
      <c r="M240" s="64" t="s">
        <v>650</v>
      </c>
      <c r="N240" s="67">
        <v>1</v>
      </c>
      <c r="O240" s="67">
        <v>1</v>
      </c>
      <c r="P240" s="67">
        <v>1</v>
      </c>
      <c r="Q240" s="67">
        <v>1</v>
      </c>
      <c r="R240" s="67">
        <v>1</v>
      </c>
      <c r="S240" s="67">
        <v>1</v>
      </c>
      <c r="T240" s="67">
        <v>0</v>
      </c>
      <c r="U240" s="67">
        <v>0</v>
      </c>
      <c r="V240" s="67">
        <v>0</v>
      </c>
      <c r="W240" s="63">
        <v>226960.36</v>
      </c>
      <c r="X240" s="63">
        <v>0</v>
      </c>
      <c r="Y240" s="63">
        <v>0</v>
      </c>
      <c r="Z240" s="63">
        <v>0</v>
      </c>
      <c r="AA240" s="63">
        <v>0</v>
      </c>
      <c r="AB240" s="63">
        <v>0</v>
      </c>
      <c r="AC240" s="63">
        <v>0</v>
      </c>
      <c r="AD240" s="63">
        <v>226960.36</v>
      </c>
      <c r="AE240" s="148">
        <v>44291</v>
      </c>
      <c r="AF240" s="148">
        <v>45387</v>
      </c>
      <c r="AG240" s="149">
        <v>226960.36</v>
      </c>
      <c r="AH240" s="98">
        <v>9.7222222222222224E-2</v>
      </c>
      <c r="AI240" s="98">
        <v>3</v>
      </c>
      <c r="AJ240" s="150">
        <v>6.1652999999999999E-2</v>
      </c>
      <c r="AK240" s="144" t="s">
        <v>651</v>
      </c>
      <c r="AL240" s="144" t="s">
        <v>652</v>
      </c>
      <c r="AM240" s="119">
        <v>0</v>
      </c>
      <c r="AN240" s="119">
        <v>6996.39</v>
      </c>
      <c r="AO240" s="119">
        <v>0</v>
      </c>
      <c r="AP240" s="119">
        <v>0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0</v>
      </c>
      <c r="BI240" s="15">
        <f t="shared" si="9"/>
        <v>6996.39</v>
      </c>
      <c r="BJ240" s="15">
        <f t="shared" si="10"/>
        <v>0</v>
      </c>
      <c r="BK240" s="15">
        <f t="shared" si="11"/>
        <v>6996.39</v>
      </c>
    </row>
    <row r="241" spans="1:63" x14ac:dyDescent="0.35">
      <c r="A241" s="143" t="s">
        <v>1703</v>
      </c>
      <c r="B241" s="64" t="s">
        <v>870</v>
      </c>
      <c r="C241" s="65">
        <v>1</v>
      </c>
      <c r="D241" s="66" t="s">
        <v>23</v>
      </c>
      <c r="E241" s="64" t="s">
        <v>458</v>
      </c>
      <c r="F241" s="64" t="s">
        <v>635</v>
      </c>
      <c r="G241" s="64" t="s">
        <v>655</v>
      </c>
      <c r="H241" s="64" t="s">
        <v>656</v>
      </c>
      <c r="I241" s="64" t="s">
        <v>657</v>
      </c>
      <c r="J241" s="64" t="s">
        <v>658</v>
      </c>
      <c r="K241" s="64" t="s">
        <v>471</v>
      </c>
      <c r="L241" s="64" t="s">
        <v>637</v>
      </c>
      <c r="M241" s="64" t="s">
        <v>650</v>
      </c>
      <c r="N241" s="67">
        <v>1</v>
      </c>
      <c r="O241" s="67">
        <v>1</v>
      </c>
      <c r="P241" s="67">
        <v>1</v>
      </c>
      <c r="Q241" s="67">
        <v>1</v>
      </c>
      <c r="R241" s="67">
        <v>1</v>
      </c>
      <c r="S241" s="67">
        <v>1</v>
      </c>
      <c r="T241" s="67">
        <v>0</v>
      </c>
      <c r="U241" s="67">
        <v>0</v>
      </c>
      <c r="V241" s="67">
        <v>0</v>
      </c>
      <c r="W241" s="63">
        <v>59883.64</v>
      </c>
      <c r="X241" s="63">
        <v>0</v>
      </c>
      <c r="Y241" s="63">
        <v>0</v>
      </c>
      <c r="Z241" s="63">
        <v>0</v>
      </c>
      <c r="AA241" s="63">
        <v>0</v>
      </c>
      <c r="AB241" s="63">
        <v>0</v>
      </c>
      <c r="AC241" s="63">
        <v>0</v>
      </c>
      <c r="AD241" s="63">
        <v>59883.64</v>
      </c>
      <c r="AE241" s="148">
        <v>44291</v>
      </c>
      <c r="AF241" s="148">
        <v>45387</v>
      </c>
      <c r="AG241" s="149">
        <v>59883.64</v>
      </c>
      <c r="AH241" s="98">
        <v>9.7222222222222224E-2</v>
      </c>
      <c r="AI241" s="98">
        <v>3</v>
      </c>
      <c r="AJ241" s="150">
        <v>6.1652999999999999E-2</v>
      </c>
      <c r="AK241" s="144" t="s">
        <v>651</v>
      </c>
      <c r="AL241" s="144" t="s">
        <v>652</v>
      </c>
      <c r="AM241" s="119">
        <v>0</v>
      </c>
      <c r="AN241" s="119">
        <v>1846</v>
      </c>
      <c r="AO241" s="119">
        <v>0</v>
      </c>
      <c r="AP241" s="119">
        <v>0</v>
      </c>
      <c r="AQ241" s="119">
        <v>0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0</v>
      </c>
      <c r="BI241" s="15">
        <f t="shared" si="9"/>
        <v>1846</v>
      </c>
      <c r="BJ241" s="15">
        <f t="shared" si="10"/>
        <v>0</v>
      </c>
      <c r="BK241" s="15">
        <f t="shared" si="11"/>
        <v>1846</v>
      </c>
    </row>
    <row r="242" spans="1:63" x14ac:dyDescent="0.35">
      <c r="A242" s="143" t="s">
        <v>1704</v>
      </c>
      <c r="B242" s="64" t="s">
        <v>871</v>
      </c>
      <c r="C242" s="65">
        <v>1</v>
      </c>
      <c r="D242" s="66" t="s">
        <v>23</v>
      </c>
      <c r="E242" s="64" t="s">
        <v>458</v>
      </c>
      <c r="F242" s="64" t="s">
        <v>635</v>
      </c>
      <c r="G242" s="64" t="s">
        <v>655</v>
      </c>
      <c r="H242" s="64" t="s">
        <v>656</v>
      </c>
      <c r="I242" s="64" t="s">
        <v>657</v>
      </c>
      <c r="J242" s="64" t="s">
        <v>658</v>
      </c>
      <c r="K242" s="64" t="s">
        <v>471</v>
      </c>
      <c r="L242" s="64" t="s">
        <v>637</v>
      </c>
      <c r="M242" s="64" t="s">
        <v>650</v>
      </c>
      <c r="N242" s="67">
        <v>1</v>
      </c>
      <c r="O242" s="67">
        <v>1</v>
      </c>
      <c r="P242" s="67">
        <v>1</v>
      </c>
      <c r="Q242" s="67">
        <v>1</v>
      </c>
      <c r="R242" s="67">
        <v>1</v>
      </c>
      <c r="S242" s="67">
        <v>1</v>
      </c>
      <c r="T242" s="67">
        <v>0</v>
      </c>
      <c r="U242" s="67">
        <v>0</v>
      </c>
      <c r="V242" s="67">
        <v>0</v>
      </c>
      <c r="W242" s="63">
        <v>59813</v>
      </c>
      <c r="X242" s="63">
        <v>0</v>
      </c>
      <c r="Y242" s="63">
        <v>0</v>
      </c>
      <c r="Z242" s="63">
        <v>0</v>
      </c>
      <c r="AA242" s="63">
        <v>0</v>
      </c>
      <c r="AB242" s="63">
        <v>0</v>
      </c>
      <c r="AC242" s="63">
        <v>0</v>
      </c>
      <c r="AD242" s="63">
        <v>59813</v>
      </c>
      <c r="AE242" s="148">
        <v>44291</v>
      </c>
      <c r="AF242" s="148">
        <v>46117</v>
      </c>
      <c r="AG242" s="149">
        <v>59813</v>
      </c>
      <c r="AH242" s="98">
        <v>2.0972222222222223</v>
      </c>
      <c r="AI242" s="98">
        <v>5</v>
      </c>
      <c r="AJ242" s="150">
        <v>7.1294999999999997E-2</v>
      </c>
      <c r="AK242" s="144" t="s">
        <v>651</v>
      </c>
      <c r="AL242" s="144" t="s">
        <v>652</v>
      </c>
      <c r="AM242" s="119">
        <v>0</v>
      </c>
      <c r="AN242" s="119">
        <v>2132.1799999999998</v>
      </c>
      <c r="AO242" s="119">
        <v>0</v>
      </c>
      <c r="AP242" s="119">
        <v>0</v>
      </c>
      <c r="AQ242" s="119">
        <v>0</v>
      </c>
      <c r="AR242" s="119">
        <v>0</v>
      </c>
      <c r="AS242" s="119">
        <v>0</v>
      </c>
      <c r="AT242" s="119">
        <v>2132.1799999999998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2132.1799999999998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2132.1799999999998</v>
      </c>
      <c r="BG242" s="119">
        <v>0</v>
      </c>
      <c r="BH242" s="119">
        <v>0</v>
      </c>
      <c r="BI242" s="15">
        <f t="shared" si="9"/>
        <v>4264.3599999999997</v>
      </c>
      <c r="BJ242" s="15">
        <f t="shared" si="10"/>
        <v>4264.3599999999997</v>
      </c>
      <c r="BK242" s="15">
        <f t="shared" si="11"/>
        <v>8528.7199999999993</v>
      </c>
    </row>
    <row r="243" spans="1:63" x14ac:dyDescent="0.35">
      <c r="A243" s="143" t="s">
        <v>1705</v>
      </c>
      <c r="B243" s="64" t="s">
        <v>872</v>
      </c>
      <c r="C243" s="65">
        <v>1</v>
      </c>
      <c r="D243" s="66" t="s">
        <v>23</v>
      </c>
      <c r="E243" s="64" t="s">
        <v>458</v>
      </c>
      <c r="F243" s="64" t="s">
        <v>635</v>
      </c>
      <c r="G243" s="64" t="s">
        <v>655</v>
      </c>
      <c r="H243" s="64" t="s">
        <v>656</v>
      </c>
      <c r="I243" s="64" t="s">
        <v>657</v>
      </c>
      <c r="J243" s="64" t="s">
        <v>658</v>
      </c>
      <c r="K243" s="64" t="s">
        <v>471</v>
      </c>
      <c r="L243" s="64" t="s">
        <v>637</v>
      </c>
      <c r="M243" s="64" t="s">
        <v>650</v>
      </c>
      <c r="N243" s="67">
        <v>1</v>
      </c>
      <c r="O243" s="67">
        <v>1</v>
      </c>
      <c r="P243" s="67">
        <v>1</v>
      </c>
      <c r="Q243" s="67">
        <v>1</v>
      </c>
      <c r="R243" s="67">
        <v>1</v>
      </c>
      <c r="S243" s="67">
        <v>1</v>
      </c>
      <c r="T243" s="67">
        <v>0</v>
      </c>
      <c r="U243" s="67">
        <v>0</v>
      </c>
      <c r="V243" s="67">
        <v>0</v>
      </c>
      <c r="W243" s="63">
        <v>434120.4</v>
      </c>
      <c r="X243" s="63">
        <v>0</v>
      </c>
      <c r="Y243" s="63">
        <v>0</v>
      </c>
      <c r="Z243" s="63">
        <v>0</v>
      </c>
      <c r="AA243" s="63">
        <v>0</v>
      </c>
      <c r="AB243" s="63">
        <v>0</v>
      </c>
      <c r="AC243" s="63">
        <v>0</v>
      </c>
      <c r="AD243" s="63">
        <v>434120.4</v>
      </c>
      <c r="AE243" s="148">
        <v>44291</v>
      </c>
      <c r="AF243" s="148">
        <v>45387</v>
      </c>
      <c r="AG243" s="149">
        <v>434120.4</v>
      </c>
      <c r="AH243" s="98">
        <v>9.7222222222222224E-2</v>
      </c>
      <c r="AI243" s="98">
        <v>3</v>
      </c>
      <c r="AJ243" s="150">
        <v>6.1652999999999999E-2</v>
      </c>
      <c r="AK243" s="144" t="s">
        <v>651</v>
      </c>
      <c r="AL243" s="144" t="s">
        <v>652</v>
      </c>
      <c r="AM243" s="119">
        <v>0</v>
      </c>
      <c r="AN243" s="119">
        <v>13382.41</v>
      </c>
      <c r="AO243" s="119">
        <v>0</v>
      </c>
      <c r="AP243" s="119">
        <v>0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0</v>
      </c>
      <c r="BI243" s="15">
        <f t="shared" si="9"/>
        <v>13382.41</v>
      </c>
      <c r="BJ243" s="15">
        <f t="shared" si="10"/>
        <v>0</v>
      </c>
      <c r="BK243" s="15">
        <f t="shared" si="11"/>
        <v>13382.41</v>
      </c>
    </row>
    <row r="244" spans="1:63" x14ac:dyDescent="0.35">
      <c r="A244" s="143" t="s">
        <v>1706</v>
      </c>
      <c r="B244" s="64" t="s">
        <v>873</v>
      </c>
      <c r="C244" s="65">
        <v>1</v>
      </c>
      <c r="D244" s="66" t="s">
        <v>23</v>
      </c>
      <c r="E244" s="64" t="s">
        <v>458</v>
      </c>
      <c r="F244" s="64" t="s">
        <v>635</v>
      </c>
      <c r="G244" s="64" t="s">
        <v>655</v>
      </c>
      <c r="H244" s="64" t="s">
        <v>656</v>
      </c>
      <c r="I244" s="64" t="s">
        <v>657</v>
      </c>
      <c r="J244" s="64" t="s">
        <v>658</v>
      </c>
      <c r="K244" s="64" t="s">
        <v>471</v>
      </c>
      <c r="L244" s="64" t="s">
        <v>637</v>
      </c>
      <c r="M244" s="64" t="s">
        <v>650</v>
      </c>
      <c r="N244" s="67">
        <v>1</v>
      </c>
      <c r="O244" s="67">
        <v>1</v>
      </c>
      <c r="P244" s="67">
        <v>1</v>
      </c>
      <c r="Q244" s="67">
        <v>1</v>
      </c>
      <c r="R244" s="67">
        <v>1</v>
      </c>
      <c r="S244" s="67">
        <v>1</v>
      </c>
      <c r="T244" s="67">
        <v>0</v>
      </c>
      <c r="U244" s="67">
        <v>0</v>
      </c>
      <c r="V244" s="67">
        <v>0</v>
      </c>
      <c r="W244" s="63">
        <v>357215.37</v>
      </c>
      <c r="X244" s="63">
        <v>0</v>
      </c>
      <c r="Y244" s="63">
        <v>0</v>
      </c>
      <c r="Z244" s="63">
        <v>0</v>
      </c>
      <c r="AA244" s="63">
        <v>0</v>
      </c>
      <c r="AB244" s="63">
        <v>0</v>
      </c>
      <c r="AC244" s="63">
        <v>0</v>
      </c>
      <c r="AD244" s="63">
        <v>357215.37</v>
      </c>
      <c r="AE244" s="148">
        <v>44291</v>
      </c>
      <c r="AF244" s="148">
        <v>45387</v>
      </c>
      <c r="AG244" s="149">
        <v>357215.37</v>
      </c>
      <c r="AH244" s="98">
        <v>9.7222222222222224E-2</v>
      </c>
      <c r="AI244" s="98">
        <v>3</v>
      </c>
      <c r="AJ244" s="150">
        <v>6.1652999999999999E-2</v>
      </c>
      <c r="AK244" s="144" t="s">
        <v>651</v>
      </c>
      <c r="AL244" s="144" t="s">
        <v>652</v>
      </c>
      <c r="AM244" s="119">
        <v>0</v>
      </c>
      <c r="AN244" s="119">
        <v>11011.7</v>
      </c>
      <c r="AO244" s="119">
        <v>0</v>
      </c>
      <c r="AP244" s="119">
        <v>0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0</v>
      </c>
      <c r="BI244" s="15">
        <f t="shared" si="9"/>
        <v>11011.7</v>
      </c>
      <c r="BJ244" s="15">
        <f t="shared" si="10"/>
        <v>0</v>
      </c>
      <c r="BK244" s="15">
        <f t="shared" si="11"/>
        <v>11011.7</v>
      </c>
    </row>
    <row r="245" spans="1:63" x14ac:dyDescent="0.35">
      <c r="A245" s="143" t="s">
        <v>1707</v>
      </c>
      <c r="B245" s="64" t="s">
        <v>874</v>
      </c>
      <c r="C245" s="65">
        <v>1</v>
      </c>
      <c r="D245" s="66" t="s">
        <v>23</v>
      </c>
      <c r="E245" s="64" t="s">
        <v>458</v>
      </c>
      <c r="F245" s="64" t="s">
        <v>635</v>
      </c>
      <c r="G245" s="64" t="s">
        <v>655</v>
      </c>
      <c r="H245" s="64" t="s">
        <v>656</v>
      </c>
      <c r="I245" s="64" t="s">
        <v>657</v>
      </c>
      <c r="J245" s="64" t="s">
        <v>658</v>
      </c>
      <c r="K245" s="64" t="s">
        <v>471</v>
      </c>
      <c r="L245" s="64" t="s">
        <v>637</v>
      </c>
      <c r="M245" s="64" t="s">
        <v>650</v>
      </c>
      <c r="N245" s="67">
        <v>1</v>
      </c>
      <c r="O245" s="67">
        <v>1</v>
      </c>
      <c r="P245" s="67">
        <v>1</v>
      </c>
      <c r="Q245" s="67">
        <v>1</v>
      </c>
      <c r="R245" s="67">
        <v>1</v>
      </c>
      <c r="S245" s="67">
        <v>1</v>
      </c>
      <c r="T245" s="67">
        <v>0</v>
      </c>
      <c r="U245" s="67">
        <v>0</v>
      </c>
      <c r="V245" s="67">
        <v>0</v>
      </c>
      <c r="W245" s="63">
        <v>927415.9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  <c r="AC245" s="63">
        <v>0</v>
      </c>
      <c r="AD245" s="63">
        <v>927415.9</v>
      </c>
      <c r="AE245" s="148">
        <v>44291</v>
      </c>
      <c r="AF245" s="148">
        <v>45387</v>
      </c>
      <c r="AG245" s="149">
        <v>927415.9</v>
      </c>
      <c r="AH245" s="98">
        <v>9.7222222222222224E-2</v>
      </c>
      <c r="AI245" s="98">
        <v>3</v>
      </c>
      <c r="AJ245" s="150">
        <v>6.1652999999999999E-2</v>
      </c>
      <c r="AK245" s="144" t="s">
        <v>651</v>
      </c>
      <c r="AL245" s="144" t="s">
        <v>652</v>
      </c>
      <c r="AM245" s="119">
        <v>0</v>
      </c>
      <c r="AN245" s="119">
        <v>28588.99</v>
      </c>
      <c r="AO245" s="119">
        <v>0</v>
      </c>
      <c r="AP245" s="119">
        <v>0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0</v>
      </c>
      <c r="BI245" s="15">
        <f t="shared" si="9"/>
        <v>28588.99</v>
      </c>
      <c r="BJ245" s="15">
        <f t="shared" si="10"/>
        <v>0</v>
      </c>
      <c r="BK245" s="15">
        <f t="shared" si="11"/>
        <v>28588.99</v>
      </c>
    </row>
    <row r="246" spans="1:63" x14ac:dyDescent="0.35">
      <c r="A246" s="143" t="s">
        <v>1708</v>
      </c>
      <c r="B246" s="64" t="s">
        <v>875</v>
      </c>
      <c r="C246" s="65">
        <v>1</v>
      </c>
      <c r="D246" s="66" t="s">
        <v>23</v>
      </c>
      <c r="E246" s="64" t="s">
        <v>458</v>
      </c>
      <c r="F246" s="64" t="s">
        <v>635</v>
      </c>
      <c r="G246" s="64" t="s">
        <v>655</v>
      </c>
      <c r="H246" s="64" t="s">
        <v>656</v>
      </c>
      <c r="I246" s="64" t="s">
        <v>657</v>
      </c>
      <c r="J246" s="64" t="s">
        <v>658</v>
      </c>
      <c r="K246" s="64" t="s">
        <v>471</v>
      </c>
      <c r="L246" s="64" t="s">
        <v>637</v>
      </c>
      <c r="M246" s="64" t="s">
        <v>650</v>
      </c>
      <c r="N246" s="67">
        <v>1</v>
      </c>
      <c r="O246" s="67">
        <v>1</v>
      </c>
      <c r="P246" s="67">
        <v>1</v>
      </c>
      <c r="Q246" s="67">
        <v>1</v>
      </c>
      <c r="R246" s="67">
        <v>1</v>
      </c>
      <c r="S246" s="67">
        <v>1</v>
      </c>
      <c r="T246" s="67">
        <v>0</v>
      </c>
      <c r="U246" s="67">
        <v>0</v>
      </c>
      <c r="V246" s="67">
        <v>0</v>
      </c>
      <c r="W246" s="63">
        <v>143983.32999999999</v>
      </c>
      <c r="X246" s="63">
        <v>0</v>
      </c>
      <c r="Y246" s="63">
        <v>0</v>
      </c>
      <c r="Z246" s="63">
        <v>0</v>
      </c>
      <c r="AA246" s="63">
        <v>0</v>
      </c>
      <c r="AB246" s="63">
        <v>0</v>
      </c>
      <c r="AC246" s="63">
        <v>0</v>
      </c>
      <c r="AD246" s="63">
        <v>143983.32999999999</v>
      </c>
      <c r="AE246" s="148">
        <v>44291</v>
      </c>
      <c r="AF246" s="148">
        <v>45387</v>
      </c>
      <c r="AG246" s="149">
        <v>143983.32999999999</v>
      </c>
      <c r="AH246" s="98">
        <v>9.7222222222222224E-2</v>
      </c>
      <c r="AI246" s="98">
        <v>3</v>
      </c>
      <c r="AJ246" s="150">
        <v>6.1652999999999999E-2</v>
      </c>
      <c r="AK246" s="144" t="s">
        <v>651</v>
      </c>
      <c r="AL246" s="144" t="s">
        <v>652</v>
      </c>
      <c r="AM246" s="119">
        <v>0</v>
      </c>
      <c r="AN246" s="119">
        <v>4438.5</v>
      </c>
      <c r="AO246" s="119">
        <v>0</v>
      </c>
      <c r="AP246" s="119">
        <v>0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0</v>
      </c>
      <c r="BI246" s="15">
        <f t="shared" si="9"/>
        <v>4438.5</v>
      </c>
      <c r="BJ246" s="15">
        <f t="shared" si="10"/>
        <v>0</v>
      </c>
      <c r="BK246" s="15">
        <f t="shared" si="11"/>
        <v>4438.5</v>
      </c>
    </row>
    <row r="247" spans="1:63" x14ac:dyDescent="0.35">
      <c r="A247" s="143" t="s">
        <v>1709</v>
      </c>
      <c r="B247" s="64" t="s">
        <v>876</v>
      </c>
      <c r="C247" s="65">
        <v>1</v>
      </c>
      <c r="D247" s="66" t="s">
        <v>23</v>
      </c>
      <c r="E247" s="64" t="s">
        <v>458</v>
      </c>
      <c r="F247" s="64" t="s">
        <v>635</v>
      </c>
      <c r="G247" s="64" t="s">
        <v>655</v>
      </c>
      <c r="H247" s="64" t="s">
        <v>656</v>
      </c>
      <c r="I247" s="64" t="s">
        <v>657</v>
      </c>
      <c r="J247" s="64" t="s">
        <v>658</v>
      </c>
      <c r="K247" s="64" t="s">
        <v>471</v>
      </c>
      <c r="L247" s="64" t="s">
        <v>637</v>
      </c>
      <c r="M247" s="64" t="s">
        <v>650</v>
      </c>
      <c r="N247" s="67">
        <v>1</v>
      </c>
      <c r="O247" s="67">
        <v>1</v>
      </c>
      <c r="P247" s="67">
        <v>1</v>
      </c>
      <c r="Q247" s="67">
        <v>1</v>
      </c>
      <c r="R247" s="67">
        <v>1</v>
      </c>
      <c r="S247" s="67">
        <v>1</v>
      </c>
      <c r="T247" s="67">
        <v>0</v>
      </c>
      <c r="U247" s="67">
        <v>0</v>
      </c>
      <c r="V247" s="67">
        <v>0</v>
      </c>
      <c r="W247" s="63">
        <v>149653.78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  <c r="AC247" s="63">
        <v>0</v>
      </c>
      <c r="AD247" s="63">
        <v>149653.78</v>
      </c>
      <c r="AE247" s="148">
        <v>44291</v>
      </c>
      <c r="AF247" s="148">
        <v>45387</v>
      </c>
      <c r="AG247" s="149">
        <v>149653.78</v>
      </c>
      <c r="AH247" s="98">
        <v>9.7222222222222224E-2</v>
      </c>
      <c r="AI247" s="98">
        <v>3</v>
      </c>
      <c r="AJ247" s="150">
        <v>6.1652999999999999E-2</v>
      </c>
      <c r="AK247" s="144" t="s">
        <v>651</v>
      </c>
      <c r="AL247" s="144" t="s">
        <v>652</v>
      </c>
      <c r="AM247" s="119">
        <v>0</v>
      </c>
      <c r="AN247" s="119">
        <v>4613.3</v>
      </c>
      <c r="AO247" s="119">
        <v>0</v>
      </c>
      <c r="AP247" s="119">
        <v>0</v>
      </c>
      <c r="AQ247" s="119">
        <v>0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0</v>
      </c>
      <c r="BI247" s="15">
        <f t="shared" si="9"/>
        <v>4613.3</v>
      </c>
      <c r="BJ247" s="15">
        <f t="shared" si="10"/>
        <v>0</v>
      </c>
      <c r="BK247" s="15">
        <f t="shared" si="11"/>
        <v>4613.3</v>
      </c>
    </row>
    <row r="248" spans="1:63" x14ac:dyDescent="0.35">
      <c r="A248" s="143" t="s">
        <v>1710</v>
      </c>
      <c r="B248" s="64" t="s">
        <v>877</v>
      </c>
      <c r="C248" s="65">
        <v>1</v>
      </c>
      <c r="D248" s="66" t="s">
        <v>23</v>
      </c>
      <c r="E248" s="64" t="s">
        <v>458</v>
      </c>
      <c r="F248" s="64" t="s">
        <v>635</v>
      </c>
      <c r="G248" s="64" t="s">
        <v>655</v>
      </c>
      <c r="H248" s="64" t="s">
        <v>656</v>
      </c>
      <c r="I248" s="64" t="s">
        <v>657</v>
      </c>
      <c r="J248" s="64" t="s">
        <v>658</v>
      </c>
      <c r="K248" s="64" t="s">
        <v>471</v>
      </c>
      <c r="L248" s="64" t="s">
        <v>637</v>
      </c>
      <c r="M248" s="64" t="s">
        <v>650</v>
      </c>
      <c r="N248" s="67">
        <v>1</v>
      </c>
      <c r="O248" s="67">
        <v>1</v>
      </c>
      <c r="P248" s="67">
        <v>1</v>
      </c>
      <c r="Q248" s="67">
        <v>1</v>
      </c>
      <c r="R248" s="67">
        <v>1</v>
      </c>
      <c r="S248" s="67">
        <v>1</v>
      </c>
      <c r="T248" s="67">
        <v>0</v>
      </c>
      <c r="U248" s="67">
        <v>0</v>
      </c>
      <c r="V248" s="67">
        <v>0</v>
      </c>
      <c r="W248" s="63">
        <v>139502.87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  <c r="AC248" s="63">
        <v>0</v>
      </c>
      <c r="AD248" s="63">
        <v>139502.87</v>
      </c>
      <c r="AE248" s="148">
        <v>44291</v>
      </c>
      <c r="AF248" s="148">
        <v>45387</v>
      </c>
      <c r="AG248" s="149">
        <v>139502.87</v>
      </c>
      <c r="AH248" s="98">
        <v>9.7222222222222224E-2</v>
      </c>
      <c r="AI248" s="98">
        <v>3</v>
      </c>
      <c r="AJ248" s="150">
        <v>6.1652999999999999E-2</v>
      </c>
      <c r="AK248" s="144" t="s">
        <v>651</v>
      </c>
      <c r="AL248" s="144" t="s">
        <v>652</v>
      </c>
      <c r="AM248" s="119">
        <v>0</v>
      </c>
      <c r="AN248" s="119">
        <v>4300.3900000000003</v>
      </c>
      <c r="AO248" s="119">
        <v>0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0</v>
      </c>
      <c r="BI248" s="15">
        <f t="shared" si="9"/>
        <v>4300.3900000000003</v>
      </c>
      <c r="BJ248" s="15">
        <f t="shared" si="10"/>
        <v>0</v>
      </c>
      <c r="BK248" s="15">
        <f t="shared" si="11"/>
        <v>4300.3900000000003</v>
      </c>
    </row>
    <row r="249" spans="1:63" x14ac:dyDescent="0.35">
      <c r="A249" s="143" t="s">
        <v>1711</v>
      </c>
      <c r="B249" s="64" t="s">
        <v>878</v>
      </c>
      <c r="C249" s="65">
        <v>1</v>
      </c>
      <c r="D249" s="66" t="s">
        <v>23</v>
      </c>
      <c r="E249" s="64" t="s">
        <v>458</v>
      </c>
      <c r="F249" s="64" t="s">
        <v>635</v>
      </c>
      <c r="G249" s="64" t="s">
        <v>655</v>
      </c>
      <c r="H249" s="64" t="s">
        <v>656</v>
      </c>
      <c r="I249" s="64" t="s">
        <v>657</v>
      </c>
      <c r="J249" s="64" t="s">
        <v>658</v>
      </c>
      <c r="K249" s="64" t="s">
        <v>471</v>
      </c>
      <c r="L249" s="64" t="s">
        <v>637</v>
      </c>
      <c r="M249" s="64" t="s">
        <v>650</v>
      </c>
      <c r="N249" s="67">
        <v>1</v>
      </c>
      <c r="O249" s="67">
        <v>1</v>
      </c>
      <c r="P249" s="67">
        <v>1</v>
      </c>
      <c r="Q249" s="67">
        <v>1</v>
      </c>
      <c r="R249" s="67">
        <v>1</v>
      </c>
      <c r="S249" s="67">
        <v>1</v>
      </c>
      <c r="T249" s="67">
        <v>0</v>
      </c>
      <c r="U249" s="67">
        <v>0</v>
      </c>
      <c r="V249" s="67">
        <v>0</v>
      </c>
      <c r="W249" s="63">
        <v>295815.59999999998</v>
      </c>
      <c r="X249" s="63">
        <v>0</v>
      </c>
      <c r="Y249" s="63">
        <v>0</v>
      </c>
      <c r="Z249" s="63">
        <v>0</v>
      </c>
      <c r="AA249" s="63">
        <v>0</v>
      </c>
      <c r="AB249" s="63">
        <v>0</v>
      </c>
      <c r="AC249" s="63">
        <v>0</v>
      </c>
      <c r="AD249" s="63">
        <v>295815.59999999998</v>
      </c>
      <c r="AE249" s="148">
        <v>44291</v>
      </c>
      <c r="AF249" s="148">
        <v>45387</v>
      </c>
      <c r="AG249" s="149">
        <v>295815.59999999998</v>
      </c>
      <c r="AH249" s="98">
        <v>9.7222222222222224E-2</v>
      </c>
      <c r="AI249" s="98">
        <v>3</v>
      </c>
      <c r="AJ249" s="150">
        <v>6.1652999999999999E-2</v>
      </c>
      <c r="AK249" s="144" t="s">
        <v>651</v>
      </c>
      <c r="AL249" s="144" t="s">
        <v>652</v>
      </c>
      <c r="AM249" s="119">
        <v>0</v>
      </c>
      <c r="AN249" s="119">
        <v>9118.9599999999991</v>
      </c>
      <c r="AO249" s="119">
        <v>0</v>
      </c>
      <c r="AP249" s="119">
        <v>0</v>
      </c>
      <c r="AQ249" s="119">
        <v>0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0</v>
      </c>
      <c r="BI249" s="15">
        <f t="shared" si="9"/>
        <v>9118.9599999999991</v>
      </c>
      <c r="BJ249" s="15">
        <f t="shared" si="10"/>
        <v>0</v>
      </c>
      <c r="BK249" s="15">
        <f t="shared" si="11"/>
        <v>9118.9599999999991</v>
      </c>
    </row>
    <row r="250" spans="1:63" x14ac:dyDescent="0.35">
      <c r="A250" s="143" t="s">
        <v>1712</v>
      </c>
      <c r="B250" s="64" t="s">
        <v>879</v>
      </c>
      <c r="C250" s="65">
        <v>1</v>
      </c>
      <c r="D250" s="66" t="s">
        <v>23</v>
      </c>
      <c r="E250" s="64" t="s">
        <v>458</v>
      </c>
      <c r="F250" s="64" t="s">
        <v>635</v>
      </c>
      <c r="G250" s="64" t="s">
        <v>655</v>
      </c>
      <c r="H250" s="64" t="s">
        <v>656</v>
      </c>
      <c r="I250" s="64" t="s">
        <v>657</v>
      </c>
      <c r="J250" s="64" t="s">
        <v>658</v>
      </c>
      <c r="K250" s="64" t="s">
        <v>471</v>
      </c>
      <c r="L250" s="64" t="s">
        <v>637</v>
      </c>
      <c r="M250" s="64" t="s">
        <v>650</v>
      </c>
      <c r="N250" s="67">
        <v>1</v>
      </c>
      <c r="O250" s="67">
        <v>1</v>
      </c>
      <c r="P250" s="67">
        <v>1</v>
      </c>
      <c r="Q250" s="67">
        <v>1</v>
      </c>
      <c r="R250" s="67">
        <v>1</v>
      </c>
      <c r="S250" s="67">
        <v>1</v>
      </c>
      <c r="T250" s="67">
        <v>0</v>
      </c>
      <c r="U250" s="67">
        <v>0</v>
      </c>
      <c r="V250" s="67">
        <v>0</v>
      </c>
      <c r="W250" s="63">
        <v>2685398.07</v>
      </c>
      <c r="X250" s="63">
        <v>0</v>
      </c>
      <c r="Y250" s="63">
        <v>0</v>
      </c>
      <c r="Z250" s="63">
        <v>0</v>
      </c>
      <c r="AA250" s="63">
        <v>0</v>
      </c>
      <c r="AB250" s="63">
        <v>0</v>
      </c>
      <c r="AC250" s="63">
        <v>0</v>
      </c>
      <c r="AD250" s="63">
        <v>2685398.07</v>
      </c>
      <c r="AE250" s="148">
        <v>44291</v>
      </c>
      <c r="AF250" s="148">
        <v>45387</v>
      </c>
      <c r="AG250" s="149">
        <v>2685398.07</v>
      </c>
      <c r="AH250" s="98">
        <v>9.7222222222222224E-2</v>
      </c>
      <c r="AI250" s="98">
        <v>3</v>
      </c>
      <c r="AJ250" s="150">
        <v>6.1652999999999999E-2</v>
      </c>
      <c r="AK250" s="144" t="s">
        <v>651</v>
      </c>
      <c r="AL250" s="144" t="s">
        <v>652</v>
      </c>
      <c r="AM250" s="119">
        <v>0</v>
      </c>
      <c r="AN250" s="119">
        <v>82781.42</v>
      </c>
      <c r="AO250" s="119">
        <v>0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0</v>
      </c>
      <c r="BI250" s="15">
        <f t="shared" si="9"/>
        <v>82781.42</v>
      </c>
      <c r="BJ250" s="15">
        <f t="shared" si="10"/>
        <v>0</v>
      </c>
      <c r="BK250" s="15">
        <f t="shared" si="11"/>
        <v>82781.42</v>
      </c>
    </row>
    <row r="251" spans="1:63" x14ac:dyDescent="0.35">
      <c r="A251" s="143" t="s">
        <v>1713</v>
      </c>
      <c r="B251" s="64" t="s">
        <v>880</v>
      </c>
      <c r="C251" s="65">
        <v>1</v>
      </c>
      <c r="D251" s="66" t="s">
        <v>23</v>
      </c>
      <c r="E251" s="64" t="s">
        <v>458</v>
      </c>
      <c r="F251" s="64" t="s">
        <v>635</v>
      </c>
      <c r="G251" s="64" t="s">
        <v>655</v>
      </c>
      <c r="H251" s="64" t="s">
        <v>656</v>
      </c>
      <c r="I251" s="64" t="s">
        <v>657</v>
      </c>
      <c r="J251" s="64" t="s">
        <v>658</v>
      </c>
      <c r="K251" s="64" t="s">
        <v>471</v>
      </c>
      <c r="L251" s="64" t="s">
        <v>637</v>
      </c>
      <c r="M251" s="64" t="s">
        <v>650</v>
      </c>
      <c r="N251" s="67">
        <v>1</v>
      </c>
      <c r="O251" s="67">
        <v>1</v>
      </c>
      <c r="P251" s="67">
        <v>1</v>
      </c>
      <c r="Q251" s="67">
        <v>1</v>
      </c>
      <c r="R251" s="67">
        <v>1</v>
      </c>
      <c r="S251" s="67">
        <v>1</v>
      </c>
      <c r="T251" s="67">
        <v>0</v>
      </c>
      <c r="U251" s="67">
        <v>0</v>
      </c>
      <c r="V251" s="67">
        <v>0</v>
      </c>
      <c r="W251" s="63">
        <v>500000</v>
      </c>
      <c r="X251" s="63">
        <v>0</v>
      </c>
      <c r="Y251" s="63">
        <v>0</v>
      </c>
      <c r="Z251" s="63">
        <v>0</v>
      </c>
      <c r="AA251" s="63">
        <v>0</v>
      </c>
      <c r="AB251" s="63">
        <v>0</v>
      </c>
      <c r="AC251" s="63">
        <v>0</v>
      </c>
      <c r="AD251" s="63">
        <v>500000</v>
      </c>
      <c r="AE251" s="148">
        <v>44291</v>
      </c>
      <c r="AF251" s="148">
        <v>45387</v>
      </c>
      <c r="AG251" s="149">
        <v>500000</v>
      </c>
      <c r="AH251" s="98">
        <v>9.7222222222222224E-2</v>
      </c>
      <c r="AI251" s="98">
        <v>3</v>
      </c>
      <c r="AJ251" s="150">
        <v>6.1652999999999999E-2</v>
      </c>
      <c r="AK251" s="144" t="s">
        <v>651</v>
      </c>
      <c r="AL251" s="144" t="s">
        <v>652</v>
      </c>
      <c r="AM251" s="119">
        <v>0</v>
      </c>
      <c r="AN251" s="119">
        <v>15413.25</v>
      </c>
      <c r="AO251" s="119">
        <v>0</v>
      </c>
      <c r="AP251" s="119">
        <v>0</v>
      </c>
      <c r="AQ251" s="119">
        <v>0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0</v>
      </c>
      <c r="BI251" s="15">
        <f t="shared" si="9"/>
        <v>15413.25</v>
      </c>
      <c r="BJ251" s="15">
        <f t="shared" si="10"/>
        <v>0</v>
      </c>
      <c r="BK251" s="15">
        <f t="shared" si="11"/>
        <v>15413.25</v>
      </c>
    </row>
    <row r="252" spans="1:63" x14ac:dyDescent="0.35">
      <c r="A252" s="143" t="s">
        <v>1714</v>
      </c>
      <c r="B252" s="64" t="s">
        <v>881</v>
      </c>
      <c r="C252" s="65">
        <v>1</v>
      </c>
      <c r="D252" s="66" t="s">
        <v>23</v>
      </c>
      <c r="E252" s="64" t="s">
        <v>458</v>
      </c>
      <c r="F252" s="64" t="s">
        <v>635</v>
      </c>
      <c r="G252" s="64" t="s">
        <v>655</v>
      </c>
      <c r="H252" s="64" t="s">
        <v>656</v>
      </c>
      <c r="I252" s="64" t="s">
        <v>657</v>
      </c>
      <c r="J252" s="64" t="s">
        <v>658</v>
      </c>
      <c r="K252" s="64" t="s">
        <v>471</v>
      </c>
      <c r="L252" s="64" t="s">
        <v>637</v>
      </c>
      <c r="M252" s="64" t="s">
        <v>650</v>
      </c>
      <c r="N252" s="67">
        <v>1</v>
      </c>
      <c r="O252" s="67">
        <v>1</v>
      </c>
      <c r="P252" s="67">
        <v>1</v>
      </c>
      <c r="Q252" s="67">
        <v>1</v>
      </c>
      <c r="R252" s="67">
        <v>1</v>
      </c>
      <c r="S252" s="67">
        <v>1</v>
      </c>
      <c r="T252" s="67">
        <v>0</v>
      </c>
      <c r="U252" s="67">
        <v>0</v>
      </c>
      <c r="V252" s="67">
        <v>0</v>
      </c>
      <c r="W252" s="63">
        <v>1011186.95</v>
      </c>
      <c r="X252" s="63">
        <v>0</v>
      </c>
      <c r="Y252" s="63">
        <v>0</v>
      </c>
      <c r="Z252" s="63">
        <v>0</v>
      </c>
      <c r="AA252" s="63">
        <v>0</v>
      </c>
      <c r="AB252" s="63">
        <v>0</v>
      </c>
      <c r="AC252" s="63">
        <v>0</v>
      </c>
      <c r="AD252" s="63">
        <v>1011186.95</v>
      </c>
      <c r="AE252" s="148">
        <v>44291</v>
      </c>
      <c r="AF252" s="148">
        <v>45387</v>
      </c>
      <c r="AG252" s="149">
        <v>1011186.95</v>
      </c>
      <c r="AH252" s="98">
        <v>9.7222222222222224E-2</v>
      </c>
      <c r="AI252" s="98">
        <v>3</v>
      </c>
      <c r="AJ252" s="150">
        <v>6.1652999999999999E-2</v>
      </c>
      <c r="AK252" s="144" t="s">
        <v>651</v>
      </c>
      <c r="AL252" s="144" t="s">
        <v>652</v>
      </c>
      <c r="AM252" s="119">
        <v>0</v>
      </c>
      <c r="AN252" s="119">
        <v>31171.35</v>
      </c>
      <c r="AO252" s="119">
        <v>0</v>
      </c>
      <c r="AP252" s="119">
        <v>0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0</v>
      </c>
      <c r="BI252" s="15">
        <f t="shared" si="9"/>
        <v>31171.35</v>
      </c>
      <c r="BJ252" s="15">
        <f t="shared" si="10"/>
        <v>0</v>
      </c>
      <c r="BK252" s="15">
        <f t="shared" si="11"/>
        <v>31171.35</v>
      </c>
    </row>
    <row r="253" spans="1:63" x14ac:dyDescent="0.35">
      <c r="A253" s="143" t="s">
        <v>1715</v>
      </c>
      <c r="B253" s="64" t="s">
        <v>882</v>
      </c>
      <c r="C253" s="65">
        <v>1</v>
      </c>
      <c r="D253" s="66" t="s">
        <v>23</v>
      </c>
      <c r="E253" s="64" t="s">
        <v>458</v>
      </c>
      <c r="F253" s="64" t="s">
        <v>635</v>
      </c>
      <c r="G253" s="64" t="s">
        <v>655</v>
      </c>
      <c r="H253" s="64" t="s">
        <v>656</v>
      </c>
      <c r="I253" s="64" t="s">
        <v>657</v>
      </c>
      <c r="J253" s="64" t="s">
        <v>658</v>
      </c>
      <c r="K253" s="64" t="s">
        <v>471</v>
      </c>
      <c r="L253" s="64" t="s">
        <v>637</v>
      </c>
      <c r="M253" s="64" t="s">
        <v>650</v>
      </c>
      <c r="N253" s="67">
        <v>1</v>
      </c>
      <c r="O253" s="67">
        <v>1</v>
      </c>
      <c r="P253" s="67">
        <v>1</v>
      </c>
      <c r="Q253" s="67">
        <v>1</v>
      </c>
      <c r="R253" s="67">
        <v>1</v>
      </c>
      <c r="S253" s="67">
        <v>1</v>
      </c>
      <c r="T253" s="67">
        <v>0</v>
      </c>
      <c r="U253" s="67">
        <v>0</v>
      </c>
      <c r="V253" s="67">
        <v>0</v>
      </c>
      <c r="W253" s="63">
        <v>883483.46</v>
      </c>
      <c r="X253" s="63">
        <v>0</v>
      </c>
      <c r="Y253" s="63">
        <v>0</v>
      </c>
      <c r="Z253" s="63">
        <v>0</v>
      </c>
      <c r="AA253" s="63">
        <v>0</v>
      </c>
      <c r="AB253" s="63">
        <v>0</v>
      </c>
      <c r="AC253" s="63">
        <v>0</v>
      </c>
      <c r="AD253" s="63">
        <v>883483.46</v>
      </c>
      <c r="AE253" s="148">
        <v>44291</v>
      </c>
      <c r="AF253" s="148">
        <v>46117</v>
      </c>
      <c r="AG253" s="149">
        <v>883483.46</v>
      </c>
      <c r="AH253" s="98">
        <v>2.0972222222222223</v>
      </c>
      <c r="AI253" s="98">
        <v>5</v>
      </c>
      <c r="AJ253" s="150">
        <v>7.1294999999999997E-2</v>
      </c>
      <c r="AK253" s="144" t="s">
        <v>651</v>
      </c>
      <c r="AL253" s="144" t="s">
        <v>652</v>
      </c>
      <c r="AM253" s="119">
        <v>0</v>
      </c>
      <c r="AN253" s="119">
        <v>31493.98</v>
      </c>
      <c r="AO253" s="119">
        <v>0</v>
      </c>
      <c r="AP253" s="119">
        <v>0</v>
      </c>
      <c r="AQ253" s="119">
        <v>0</v>
      </c>
      <c r="AR253" s="119">
        <v>0</v>
      </c>
      <c r="AS253" s="119">
        <v>0</v>
      </c>
      <c r="AT253" s="119">
        <v>31493.98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31493.98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31493.98</v>
      </c>
      <c r="BG253" s="119">
        <v>0</v>
      </c>
      <c r="BH253" s="119">
        <v>0</v>
      </c>
      <c r="BI253" s="15">
        <f t="shared" si="9"/>
        <v>62987.96</v>
      </c>
      <c r="BJ253" s="15">
        <f t="shared" si="10"/>
        <v>62987.96</v>
      </c>
      <c r="BK253" s="15">
        <f t="shared" si="11"/>
        <v>125975.92</v>
      </c>
    </row>
    <row r="254" spans="1:63" x14ac:dyDescent="0.35">
      <c r="A254" s="143" t="s">
        <v>1716</v>
      </c>
      <c r="B254" s="64" t="s">
        <v>883</v>
      </c>
      <c r="C254" s="65">
        <v>1</v>
      </c>
      <c r="D254" s="66" t="s">
        <v>23</v>
      </c>
      <c r="E254" s="64" t="s">
        <v>458</v>
      </c>
      <c r="F254" s="64" t="s">
        <v>635</v>
      </c>
      <c r="G254" s="64" t="s">
        <v>655</v>
      </c>
      <c r="H254" s="64" t="s">
        <v>656</v>
      </c>
      <c r="I254" s="64" t="s">
        <v>657</v>
      </c>
      <c r="J254" s="64" t="s">
        <v>658</v>
      </c>
      <c r="K254" s="64" t="s">
        <v>471</v>
      </c>
      <c r="L254" s="64" t="s">
        <v>637</v>
      </c>
      <c r="M254" s="64" t="s">
        <v>650</v>
      </c>
      <c r="N254" s="67">
        <v>1</v>
      </c>
      <c r="O254" s="67">
        <v>1</v>
      </c>
      <c r="P254" s="67">
        <v>1</v>
      </c>
      <c r="Q254" s="67">
        <v>1</v>
      </c>
      <c r="R254" s="67">
        <v>1</v>
      </c>
      <c r="S254" s="67">
        <v>1</v>
      </c>
      <c r="T254" s="67">
        <v>0</v>
      </c>
      <c r="U254" s="67">
        <v>0</v>
      </c>
      <c r="V254" s="67">
        <v>0</v>
      </c>
      <c r="W254" s="63">
        <v>1073481.06</v>
      </c>
      <c r="X254" s="63">
        <v>0</v>
      </c>
      <c r="Y254" s="63">
        <v>0</v>
      </c>
      <c r="Z254" s="63">
        <v>0</v>
      </c>
      <c r="AA254" s="63">
        <v>0</v>
      </c>
      <c r="AB254" s="63">
        <v>0</v>
      </c>
      <c r="AC254" s="63">
        <v>0</v>
      </c>
      <c r="AD254" s="63">
        <v>1073481.06</v>
      </c>
      <c r="AE254" s="148">
        <v>44291</v>
      </c>
      <c r="AF254" s="148">
        <v>45387</v>
      </c>
      <c r="AG254" s="149">
        <v>1073481.06</v>
      </c>
      <c r="AH254" s="98">
        <v>9.7222222222222224E-2</v>
      </c>
      <c r="AI254" s="98">
        <v>3</v>
      </c>
      <c r="AJ254" s="150">
        <v>6.1652999999999999E-2</v>
      </c>
      <c r="AK254" s="144" t="s">
        <v>651</v>
      </c>
      <c r="AL254" s="144" t="s">
        <v>652</v>
      </c>
      <c r="AM254" s="119">
        <v>0</v>
      </c>
      <c r="AN254" s="119">
        <v>33091.660000000003</v>
      </c>
      <c r="AO254" s="119">
        <v>0</v>
      </c>
      <c r="AP254" s="119">
        <v>0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0</v>
      </c>
      <c r="BI254" s="15">
        <f t="shared" si="9"/>
        <v>33091.660000000003</v>
      </c>
      <c r="BJ254" s="15">
        <f t="shared" si="10"/>
        <v>0</v>
      </c>
      <c r="BK254" s="15">
        <f t="shared" si="11"/>
        <v>33091.660000000003</v>
      </c>
    </row>
    <row r="255" spans="1:63" x14ac:dyDescent="0.35">
      <c r="A255" s="143" t="s">
        <v>1717</v>
      </c>
      <c r="B255" s="64" t="s">
        <v>884</v>
      </c>
      <c r="C255" s="65">
        <v>1</v>
      </c>
      <c r="D255" s="66" t="s">
        <v>23</v>
      </c>
      <c r="E255" s="64" t="s">
        <v>458</v>
      </c>
      <c r="F255" s="64" t="s">
        <v>635</v>
      </c>
      <c r="G255" s="64" t="s">
        <v>655</v>
      </c>
      <c r="H255" s="64" t="s">
        <v>656</v>
      </c>
      <c r="I255" s="64" t="s">
        <v>657</v>
      </c>
      <c r="J255" s="64" t="s">
        <v>658</v>
      </c>
      <c r="K255" s="64" t="s">
        <v>471</v>
      </c>
      <c r="L255" s="64" t="s">
        <v>637</v>
      </c>
      <c r="M255" s="64" t="s">
        <v>650</v>
      </c>
      <c r="N255" s="67">
        <v>1</v>
      </c>
      <c r="O255" s="67">
        <v>1</v>
      </c>
      <c r="P255" s="67">
        <v>1</v>
      </c>
      <c r="Q255" s="67">
        <v>1</v>
      </c>
      <c r="R255" s="67">
        <v>1</v>
      </c>
      <c r="S255" s="67">
        <v>1</v>
      </c>
      <c r="T255" s="67">
        <v>0</v>
      </c>
      <c r="U255" s="67">
        <v>0</v>
      </c>
      <c r="V255" s="67">
        <v>0</v>
      </c>
      <c r="W255" s="63">
        <v>937886.16</v>
      </c>
      <c r="X255" s="63">
        <v>0</v>
      </c>
      <c r="Y255" s="63">
        <v>0</v>
      </c>
      <c r="Z255" s="63">
        <v>0</v>
      </c>
      <c r="AA255" s="63">
        <v>0</v>
      </c>
      <c r="AB255" s="63">
        <v>0</v>
      </c>
      <c r="AC255" s="63">
        <v>0</v>
      </c>
      <c r="AD255" s="63">
        <v>937886.16</v>
      </c>
      <c r="AE255" s="148">
        <v>44291</v>
      </c>
      <c r="AF255" s="148">
        <v>46117</v>
      </c>
      <c r="AG255" s="149">
        <v>937886.16</v>
      </c>
      <c r="AH255" s="98">
        <v>2.0972222222222223</v>
      </c>
      <c r="AI255" s="98">
        <v>5</v>
      </c>
      <c r="AJ255" s="150">
        <v>7.1294999999999997E-2</v>
      </c>
      <c r="AK255" s="144" t="s">
        <v>651</v>
      </c>
      <c r="AL255" s="144" t="s">
        <v>652</v>
      </c>
      <c r="AM255" s="119">
        <v>0</v>
      </c>
      <c r="AN255" s="119">
        <v>33433.300000000003</v>
      </c>
      <c r="AO255" s="119">
        <v>0</v>
      </c>
      <c r="AP255" s="119">
        <v>0</v>
      </c>
      <c r="AQ255" s="119">
        <v>0</v>
      </c>
      <c r="AR255" s="119">
        <v>0</v>
      </c>
      <c r="AS255" s="119">
        <v>0</v>
      </c>
      <c r="AT255" s="119">
        <v>33433.300000000003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33433.300000000003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33433.300000000003</v>
      </c>
      <c r="BG255" s="119">
        <v>0</v>
      </c>
      <c r="BH255" s="119">
        <v>0</v>
      </c>
      <c r="BI255" s="15">
        <f t="shared" si="9"/>
        <v>66866.600000000006</v>
      </c>
      <c r="BJ255" s="15">
        <f t="shared" si="10"/>
        <v>66866.600000000006</v>
      </c>
      <c r="BK255" s="15">
        <f t="shared" si="11"/>
        <v>133733.20000000001</v>
      </c>
    </row>
    <row r="256" spans="1:63" x14ac:dyDescent="0.35">
      <c r="A256" s="143" t="s">
        <v>1718</v>
      </c>
      <c r="B256" s="64" t="s">
        <v>885</v>
      </c>
      <c r="C256" s="65">
        <v>1</v>
      </c>
      <c r="D256" s="66" t="s">
        <v>23</v>
      </c>
      <c r="E256" s="64" t="s">
        <v>458</v>
      </c>
      <c r="F256" s="64" t="s">
        <v>635</v>
      </c>
      <c r="G256" s="64" t="s">
        <v>655</v>
      </c>
      <c r="H256" s="64" t="s">
        <v>656</v>
      </c>
      <c r="I256" s="64" t="s">
        <v>657</v>
      </c>
      <c r="J256" s="64" t="s">
        <v>658</v>
      </c>
      <c r="K256" s="64" t="s">
        <v>471</v>
      </c>
      <c r="L256" s="64" t="s">
        <v>637</v>
      </c>
      <c r="M256" s="64" t="s">
        <v>650</v>
      </c>
      <c r="N256" s="67">
        <v>1</v>
      </c>
      <c r="O256" s="67">
        <v>1</v>
      </c>
      <c r="P256" s="67">
        <v>1</v>
      </c>
      <c r="Q256" s="67">
        <v>1</v>
      </c>
      <c r="R256" s="67">
        <v>1</v>
      </c>
      <c r="S256" s="67">
        <v>1</v>
      </c>
      <c r="T256" s="67">
        <v>0</v>
      </c>
      <c r="U256" s="67">
        <v>0</v>
      </c>
      <c r="V256" s="67">
        <v>0</v>
      </c>
      <c r="W256" s="63">
        <v>1046843.7</v>
      </c>
      <c r="X256" s="63">
        <v>0</v>
      </c>
      <c r="Y256" s="63">
        <v>0</v>
      </c>
      <c r="Z256" s="63">
        <v>0</v>
      </c>
      <c r="AA256" s="63">
        <v>0</v>
      </c>
      <c r="AB256" s="63">
        <v>0</v>
      </c>
      <c r="AC256" s="63">
        <v>0</v>
      </c>
      <c r="AD256" s="63">
        <v>1046843.7</v>
      </c>
      <c r="AE256" s="148">
        <v>44291</v>
      </c>
      <c r="AF256" s="148">
        <v>45387</v>
      </c>
      <c r="AG256" s="149">
        <v>1046843.7</v>
      </c>
      <c r="AH256" s="98">
        <v>9.7222222222222224E-2</v>
      </c>
      <c r="AI256" s="98">
        <v>3</v>
      </c>
      <c r="AJ256" s="150">
        <v>6.1652999999999999E-2</v>
      </c>
      <c r="AK256" s="144" t="s">
        <v>651</v>
      </c>
      <c r="AL256" s="144" t="s">
        <v>652</v>
      </c>
      <c r="AM256" s="119">
        <v>0</v>
      </c>
      <c r="AN256" s="119">
        <v>32270.53</v>
      </c>
      <c r="AO256" s="119">
        <v>0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0</v>
      </c>
      <c r="BI256" s="15">
        <f t="shared" si="9"/>
        <v>32270.53</v>
      </c>
      <c r="BJ256" s="15">
        <f t="shared" si="10"/>
        <v>0</v>
      </c>
      <c r="BK256" s="15">
        <f t="shared" si="11"/>
        <v>32270.53</v>
      </c>
    </row>
    <row r="257" spans="1:63" x14ac:dyDescent="0.35">
      <c r="A257" s="143" t="s">
        <v>1719</v>
      </c>
      <c r="B257" s="64" t="s">
        <v>886</v>
      </c>
      <c r="C257" s="65">
        <v>1</v>
      </c>
      <c r="D257" s="66" t="s">
        <v>23</v>
      </c>
      <c r="E257" s="64" t="s">
        <v>458</v>
      </c>
      <c r="F257" s="64" t="s">
        <v>635</v>
      </c>
      <c r="G257" s="64" t="s">
        <v>655</v>
      </c>
      <c r="H257" s="64" t="s">
        <v>656</v>
      </c>
      <c r="I257" s="64" t="s">
        <v>657</v>
      </c>
      <c r="J257" s="64" t="s">
        <v>658</v>
      </c>
      <c r="K257" s="64" t="s">
        <v>471</v>
      </c>
      <c r="L257" s="64" t="s">
        <v>637</v>
      </c>
      <c r="M257" s="64" t="s">
        <v>650</v>
      </c>
      <c r="N257" s="67">
        <v>1</v>
      </c>
      <c r="O257" s="67">
        <v>1</v>
      </c>
      <c r="P257" s="67">
        <v>1</v>
      </c>
      <c r="Q257" s="67">
        <v>1</v>
      </c>
      <c r="R257" s="67">
        <v>1</v>
      </c>
      <c r="S257" s="67">
        <v>1</v>
      </c>
      <c r="T257" s="67">
        <v>0</v>
      </c>
      <c r="U257" s="67">
        <v>0</v>
      </c>
      <c r="V257" s="67">
        <v>0</v>
      </c>
      <c r="W257" s="63">
        <v>914591.86</v>
      </c>
      <c r="X257" s="63">
        <v>0</v>
      </c>
      <c r="Y257" s="63">
        <v>0</v>
      </c>
      <c r="Z257" s="63">
        <v>0</v>
      </c>
      <c r="AA257" s="63">
        <v>0</v>
      </c>
      <c r="AB257" s="63">
        <v>0</v>
      </c>
      <c r="AC257" s="63">
        <v>0</v>
      </c>
      <c r="AD257" s="63">
        <v>914591.86</v>
      </c>
      <c r="AE257" s="148">
        <v>44291</v>
      </c>
      <c r="AF257" s="148">
        <v>46117</v>
      </c>
      <c r="AG257" s="149">
        <v>914591.86</v>
      </c>
      <c r="AH257" s="98">
        <v>2.0972222222222223</v>
      </c>
      <c r="AI257" s="98">
        <v>5</v>
      </c>
      <c r="AJ257" s="150">
        <v>7.1294999999999997E-2</v>
      </c>
      <c r="AK257" s="144" t="s">
        <v>651</v>
      </c>
      <c r="AL257" s="144" t="s">
        <v>652</v>
      </c>
      <c r="AM257" s="119">
        <v>0</v>
      </c>
      <c r="AN257" s="119">
        <v>32602.91</v>
      </c>
      <c r="AO257" s="119">
        <v>0</v>
      </c>
      <c r="AP257" s="119">
        <v>0</v>
      </c>
      <c r="AQ257" s="119">
        <v>0</v>
      </c>
      <c r="AR257" s="119">
        <v>0</v>
      </c>
      <c r="AS257" s="119">
        <v>0</v>
      </c>
      <c r="AT257" s="119">
        <v>32602.91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32602.91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32602.91</v>
      </c>
      <c r="BG257" s="119">
        <v>0</v>
      </c>
      <c r="BH257" s="119">
        <v>0</v>
      </c>
      <c r="BI257" s="15">
        <f t="shared" si="9"/>
        <v>65205.82</v>
      </c>
      <c r="BJ257" s="15">
        <f t="shared" si="10"/>
        <v>65205.82</v>
      </c>
      <c r="BK257" s="15">
        <f t="shared" si="11"/>
        <v>130411.64</v>
      </c>
    </row>
    <row r="258" spans="1:63" x14ac:dyDescent="0.35">
      <c r="A258" s="143" t="s">
        <v>1720</v>
      </c>
      <c r="B258" s="64" t="s">
        <v>887</v>
      </c>
      <c r="C258" s="65">
        <v>1</v>
      </c>
      <c r="D258" s="66" t="s">
        <v>23</v>
      </c>
      <c r="E258" s="64" t="s">
        <v>458</v>
      </c>
      <c r="F258" s="64" t="s">
        <v>635</v>
      </c>
      <c r="G258" s="64" t="s">
        <v>655</v>
      </c>
      <c r="H258" s="64" t="s">
        <v>656</v>
      </c>
      <c r="I258" s="64" t="s">
        <v>657</v>
      </c>
      <c r="J258" s="64" t="s">
        <v>658</v>
      </c>
      <c r="K258" s="64" t="s">
        <v>471</v>
      </c>
      <c r="L258" s="64" t="s">
        <v>637</v>
      </c>
      <c r="M258" s="64" t="s">
        <v>650</v>
      </c>
      <c r="N258" s="67">
        <v>1</v>
      </c>
      <c r="O258" s="67">
        <v>1</v>
      </c>
      <c r="P258" s="67">
        <v>1</v>
      </c>
      <c r="Q258" s="67">
        <v>1</v>
      </c>
      <c r="R258" s="67">
        <v>1</v>
      </c>
      <c r="S258" s="67">
        <v>1</v>
      </c>
      <c r="T258" s="67">
        <v>0</v>
      </c>
      <c r="U258" s="67">
        <v>0</v>
      </c>
      <c r="V258" s="67">
        <v>0</v>
      </c>
      <c r="W258" s="63">
        <v>407342</v>
      </c>
      <c r="X258" s="63">
        <v>0</v>
      </c>
      <c r="Y258" s="63">
        <v>0</v>
      </c>
      <c r="Z258" s="63">
        <v>0</v>
      </c>
      <c r="AA258" s="63">
        <v>0</v>
      </c>
      <c r="AB258" s="63">
        <v>0</v>
      </c>
      <c r="AC258" s="63">
        <v>0</v>
      </c>
      <c r="AD258" s="63">
        <v>407342</v>
      </c>
      <c r="AE258" s="148">
        <v>44291</v>
      </c>
      <c r="AF258" s="148">
        <v>45387</v>
      </c>
      <c r="AG258" s="149">
        <v>407342</v>
      </c>
      <c r="AH258" s="98">
        <v>9.7222222222222224E-2</v>
      </c>
      <c r="AI258" s="98">
        <v>3</v>
      </c>
      <c r="AJ258" s="150">
        <v>6.1652999999999999E-2</v>
      </c>
      <c r="AK258" s="144" t="s">
        <v>651</v>
      </c>
      <c r="AL258" s="144" t="s">
        <v>652</v>
      </c>
      <c r="AM258" s="119">
        <v>0</v>
      </c>
      <c r="AN258" s="119">
        <v>12556.93</v>
      </c>
      <c r="AO258" s="119">
        <v>0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0</v>
      </c>
      <c r="BI258" s="15">
        <f t="shared" si="9"/>
        <v>12556.93</v>
      </c>
      <c r="BJ258" s="15">
        <f t="shared" si="10"/>
        <v>0</v>
      </c>
      <c r="BK258" s="15">
        <f t="shared" si="11"/>
        <v>12556.93</v>
      </c>
    </row>
    <row r="259" spans="1:63" x14ac:dyDescent="0.35">
      <c r="A259" s="143" t="s">
        <v>1721</v>
      </c>
      <c r="B259" s="64" t="s">
        <v>888</v>
      </c>
      <c r="C259" s="65">
        <v>1</v>
      </c>
      <c r="D259" s="66" t="s">
        <v>23</v>
      </c>
      <c r="E259" s="64" t="s">
        <v>458</v>
      </c>
      <c r="F259" s="64" t="s">
        <v>635</v>
      </c>
      <c r="G259" s="64" t="s">
        <v>655</v>
      </c>
      <c r="H259" s="64" t="s">
        <v>656</v>
      </c>
      <c r="I259" s="64" t="s">
        <v>657</v>
      </c>
      <c r="J259" s="64" t="s">
        <v>658</v>
      </c>
      <c r="K259" s="64" t="s">
        <v>471</v>
      </c>
      <c r="L259" s="64" t="s">
        <v>637</v>
      </c>
      <c r="M259" s="64" t="s">
        <v>650</v>
      </c>
      <c r="N259" s="67">
        <v>1</v>
      </c>
      <c r="O259" s="67">
        <v>1</v>
      </c>
      <c r="P259" s="67">
        <v>1</v>
      </c>
      <c r="Q259" s="67">
        <v>1</v>
      </c>
      <c r="R259" s="67">
        <v>1</v>
      </c>
      <c r="S259" s="67">
        <v>1</v>
      </c>
      <c r="T259" s="67">
        <v>0</v>
      </c>
      <c r="U259" s="67">
        <v>0</v>
      </c>
      <c r="V259" s="67">
        <v>0</v>
      </c>
      <c r="W259" s="63">
        <v>406652.05</v>
      </c>
      <c r="X259" s="63">
        <v>0</v>
      </c>
      <c r="Y259" s="63">
        <v>0</v>
      </c>
      <c r="Z259" s="63">
        <v>0</v>
      </c>
      <c r="AA259" s="63">
        <v>0</v>
      </c>
      <c r="AB259" s="63">
        <v>0</v>
      </c>
      <c r="AC259" s="63">
        <v>0</v>
      </c>
      <c r="AD259" s="63">
        <v>406652.05</v>
      </c>
      <c r="AE259" s="148">
        <v>44291</v>
      </c>
      <c r="AF259" s="148">
        <v>46117</v>
      </c>
      <c r="AG259" s="149">
        <v>406652.05</v>
      </c>
      <c r="AH259" s="98">
        <v>2.0972222222222223</v>
      </c>
      <c r="AI259" s="98">
        <v>5</v>
      </c>
      <c r="AJ259" s="150">
        <v>7.1294999999999997E-2</v>
      </c>
      <c r="AK259" s="144" t="s">
        <v>651</v>
      </c>
      <c r="AL259" s="144" t="s">
        <v>652</v>
      </c>
      <c r="AM259" s="119">
        <v>0</v>
      </c>
      <c r="AN259" s="119">
        <v>14496.13</v>
      </c>
      <c r="AO259" s="119">
        <v>0</v>
      </c>
      <c r="AP259" s="119">
        <v>0</v>
      </c>
      <c r="AQ259" s="119">
        <v>0</v>
      </c>
      <c r="AR259" s="119">
        <v>0</v>
      </c>
      <c r="AS259" s="119">
        <v>0</v>
      </c>
      <c r="AT259" s="119">
        <v>14496.13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14496.13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14496.13</v>
      </c>
      <c r="BG259" s="119">
        <v>0</v>
      </c>
      <c r="BH259" s="119">
        <v>0</v>
      </c>
      <c r="BI259" s="15">
        <f t="shared" ref="BI259:BI322" si="12">SUM(AM259:AV259)</f>
        <v>28992.26</v>
      </c>
      <c r="BJ259" s="15">
        <f t="shared" si="10"/>
        <v>28992.26</v>
      </c>
      <c r="BK259" s="15">
        <f t="shared" si="11"/>
        <v>57984.52</v>
      </c>
    </row>
    <row r="260" spans="1:63" x14ac:dyDescent="0.35">
      <c r="A260" s="143" t="s">
        <v>1722</v>
      </c>
      <c r="B260" s="64" t="s">
        <v>889</v>
      </c>
      <c r="C260" s="65">
        <v>1</v>
      </c>
      <c r="D260" s="66" t="s">
        <v>23</v>
      </c>
      <c r="E260" s="64" t="s">
        <v>458</v>
      </c>
      <c r="F260" s="64" t="s">
        <v>635</v>
      </c>
      <c r="G260" s="64" t="s">
        <v>655</v>
      </c>
      <c r="H260" s="64" t="s">
        <v>656</v>
      </c>
      <c r="I260" s="64" t="s">
        <v>657</v>
      </c>
      <c r="J260" s="64" t="s">
        <v>658</v>
      </c>
      <c r="K260" s="64" t="s">
        <v>471</v>
      </c>
      <c r="L260" s="64" t="s">
        <v>637</v>
      </c>
      <c r="M260" s="64" t="s">
        <v>650</v>
      </c>
      <c r="N260" s="67">
        <v>1</v>
      </c>
      <c r="O260" s="67">
        <v>1</v>
      </c>
      <c r="P260" s="67">
        <v>1</v>
      </c>
      <c r="Q260" s="67">
        <v>1</v>
      </c>
      <c r="R260" s="67">
        <v>1</v>
      </c>
      <c r="S260" s="67">
        <v>1</v>
      </c>
      <c r="T260" s="67">
        <v>0</v>
      </c>
      <c r="U260" s="67">
        <v>0</v>
      </c>
      <c r="V260" s="67">
        <v>0</v>
      </c>
      <c r="W260" s="63">
        <v>807991.24</v>
      </c>
      <c r="X260" s="63">
        <v>0</v>
      </c>
      <c r="Y260" s="63">
        <v>0</v>
      </c>
      <c r="Z260" s="63">
        <v>0</v>
      </c>
      <c r="AA260" s="63">
        <v>0</v>
      </c>
      <c r="AB260" s="63">
        <v>0</v>
      </c>
      <c r="AC260" s="63">
        <v>0</v>
      </c>
      <c r="AD260" s="63">
        <v>807991.24</v>
      </c>
      <c r="AE260" s="148">
        <v>44291</v>
      </c>
      <c r="AF260" s="148">
        <v>45387</v>
      </c>
      <c r="AG260" s="149">
        <v>807991.24</v>
      </c>
      <c r="AH260" s="98">
        <v>9.7222222222222224E-2</v>
      </c>
      <c r="AI260" s="98">
        <v>3</v>
      </c>
      <c r="AJ260" s="150">
        <v>6.1652999999999999E-2</v>
      </c>
      <c r="AK260" s="144" t="s">
        <v>651</v>
      </c>
      <c r="AL260" s="144" t="s">
        <v>652</v>
      </c>
      <c r="AM260" s="119">
        <v>0</v>
      </c>
      <c r="AN260" s="119">
        <v>24907.54</v>
      </c>
      <c r="AO260" s="119">
        <v>0</v>
      </c>
      <c r="AP260" s="119">
        <v>0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0</v>
      </c>
      <c r="BI260" s="15">
        <f t="shared" si="12"/>
        <v>24907.54</v>
      </c>
      <c r="BJ260" s="15">
        <f t="shared" ref="BJ260:BJ323" si="13">SUM(AW260:BH260)</f>
        <v>0</v>
      </c>
      <c r="BK260" s="15">
        <f t="shared" ref="BK260:BK323" si="14">BI260+BJ260</f>
        <v>24907.54</v>
      </c>
    </row>
    <row r="261" spans="1:63" x14ac:dyDescent="0.35">
      <c r="A261" s="143" t="s">
        <v>1723</v>
      </c>
      <c r="B261" s="64" t="s">
        <v>890</v>
      </c>
      <c r="C261" s="65">
        <v>1</v>
      </c>
      <c r="D261" s="66" t="s">
        <v>23</v>
      </c>
      <c r="E261" s="64" t="s">
        <v>458</v>
      </c>
      <c r="F261" s="64" t="s">
        <v>635</v>
      </c>
      <c r="G261" s="64" t="s">
        <v>655</v>
      </c>
      <c r="H261" s="64" t="s">
        <v>656</v>
      </c>
      <c r="I261" s="64" t="s">
        <v>657</v>
      </c>
      <c r="J261" s="64" t="s">
        <v>658</v>
      </c>
      <c r="K261" s="64" t="s">
        <v>471</v>
      </c>
      <c r="L261" s="64" t="s">
        <v>637</v>
      </c>
      <c r="M261" s="64" t="s">
        <v>650</v>
      </c>
      <c r="N261" s="67">
        <v>1</v>
      </c>
      <c r="O261" s="67">
        <v>1</v>
      </c>
      <c r="P261" s="67">
        <v>1</v>
      </c>
      <c r="Q261" s="67">
        <v>1</v>
      </c>
      <c r="R261" s="67">
        <v>1</v>
      </c>
      <c r="S261" s="67">
        <v>1</v>
      </c>
      <c r="T261" s="67">
        <v>0</v>
      </c>
      <c r="U261" s="67">
        <v>0</v>
      </c>
      <c r="V261" s="67">
        <v>0</v>
      </c>
      <c r="W261" s="63">
        <v>732840.14</v>
      </c>
      <c r="X261" s="63">
        <v>0</v>
      </c>
      <c r="Y261" s="63">
        <v>0</v>
      </c>
      <c r="Z261" s="63">
        <v>0</v>
      </c>
      <c r="AA261" s="63">
        <v>0</v>
      </c>
      <c r="AB261" s="63">
        <v>0</v>
      </c>
      <c r="AC261" s="63">
        <v>0</v>
      </c>
      <c r="AD261" s="63">
        <v>732840.14</v>
      </c>
      <c r="AE261" s="148">
        <v>44291</v>
      </c>
      <c r="AF261" s="148">
        <v>45387</v>
      </c>
      <c r="AG261" s="149">
        <v>732840.14</v>
      </c>
      <c r="AH261" s="98">
        <v>9.7222222222222224E-2</v>
      </c>
      <c r="AI261" s="98">
        <v>3</v>
      </c>
      <c r="AJ261" s="150">
        <v>6.1652999999999999E-2</v>
      </c>
      <c r="AK261" s="144" t="s">
        <v>651</v>
      </c>
      <c r="AL261" s="144" t="s">
        <v>652</v>
      </c>
      <c r="AM261" s="119">
        <v>0</v>
      </c>
      <c r="AN261" s="119">
        <v>22590.9</v>
      </c>
      <c r="AO261" s="119">
        <v>0</v>
      </c>
      <c r="AP261" s="119">
        <v>0</v>
      </c>
      <c r="AQ261" s="119">
        <v>0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0</v>
      </c>
      <c r="BI261" s="15">
        <f t="shared" si="12"/>
        <v>22590.9</v>
      </c>
      <c r="BJ261" s="15">
        <f t="shared" si="13"/>
        <v>0</v>
      </c>
      <c r="BK261" s="15">
        <f t="shared" si="14"/>
        <v>22590.9</v>
      </c>
    </row>
    <row r="262" spans="1:63" x14ac:dyDescent="0.35">
      <c r="A262" s="143" t="s">
        <v>1724</v>
      </c>
      <c r="B262" s="64" t="s">
        <v>891</v>
      </c>
      <c r="C262" s="65">
        <v>1</v>
      </c>
      <c r="D262" s="66" t="s">
        <v>23</v>
      </c>
      <c r="E262" s="64" t="s">
        <v>458</v>
      </c>
      <c r="F262" s="64" t="s">
        <v>635</v>
      </c>
      <c r="G262" s="64" t="s">
        <v>655</v>
      </c>
      <c r="H262" s="64" t="s">
        <v>656</v>
      </c>
      <c r="I262" s="64" t="s">
        <v>657</v>
      </c>
      <c r="J262" s="64" t="s">
        <v>658</v>
      </c>
      <c r="K262" s="64" t="s">
        <v>471</v>
      </c>
      <c r="L262" s="64" t="s">
        <v>637</v>
      </c>
      <c r="M262" s="64" t="s">
        <v>650</v>
      </c>
      <c r="N262" s="67">
        <v>1</v>
      </c>
      <c r="O262" s="67">
        <v>1</v>
      </c>
      <c r="P262" s="67">
        <v>1</v>
      </c>
      <c r="Q262" s="67">
        <v>1</v>
      </c>
      <c r="R262" s="67">
        <v>1</v>
      </c>
      <c r="S262" s="67">
        <v>1</v>
      </c>
      <c r="T262" s="67">
        <v>0</v>
      </c>
      <c r="U262" s="67">
        <v>0</v>
      </c>
      <c r="V262" s="67">
        <v>0</v>
      </c>
      <c r="W262" s="63">
        <v>731588.55</v>
      </c>
      <c r="X262" s="63">
        <v>0</v>
      </c>
      <c r="Y262" s="63">
        <v>0</v>
      </c>
      <c r="Z262" s="63">
        <v>0</v>
      </c>
      <c r="AA262" s="63">
        <v>0</v>
      </c>
      <c r="AB262" s="63">
        <v>0</v>
      </c>
      <c r="AC262" s="63">
        <v>0</v>
      </c>
      <c r="AD262" s="63">
        <v>731588.55</v>
      </c>
      <c r="AE262" s="148">
        <v>44291</v>
      </c>
      <c r="AF262" s="148">
        <v>46117</v>
      </c>
      <c r="AG262" s="149">
        <v>731588.55</v>
      </c>
      <c r="AH262" s="98">
        <v>2.0972222222222223</v>
      </c>
      <c r="AI262" s="98">
        <v>5</v>
      </c>
      <c r="AJ262" s="150">
        <v>7.1294999999999997E-2</v>
      </c>
      <c r="AK262" s="144" t="s">
        <v>651</v>
      </c>
      <c r="AL262" s="144" t="s">
        <v>652</v>
      </c>
      <c r="AM262" s="119">
        <v>0</v>
      </c>
      <c r="AN262" s="119">
        <v>26079.3</v>
      </c>
      <c r="AO262" s="119">
        <v>0</v>
      </c>
      <c r="AP262" s="119">
        <v>0</v>
      </c>
      <c r="AQ262" s="119">
        <v>0</v>
      </c>
      <c r="AR262" s="119">
        <v>0</v>
      </c>
      <c r="AS262" s="119">
        <v>0</v>
      </c>
      <c r="AT262" s="119">
        <v>26079.3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26079.3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26079.3</v>
      </c>
      <c r="BG262" s="119">
        <v>0</v>
      </c>
      <c r="BH262" s="119">
        <v>0</v>
      </c>
      <c r="BI262" s="15">
        <f t="shared" si="12"/>
        <v>52158.6</v>
      </c>
      <c r="BJ262" s="15">
        <f t="shared" si="13"/>
        <v>52158.6</v>
      </c>
      <c r="BK262" s="15">
        <f t="shared" si="14"/>
        <v>104317.2</v>
      </c>
    </row>
    <row r="263" spans="1:63" x14ac:dyDescent="0.35">
      <c r="A263" s="143" t="s">
        <v>1725</v>
      </c>
      <c r="B263" s="64" t="s">
        <v>892</v>
      </c>
      <c r="C263" s="65">
        <v>1</v>
      </c>
      <c r="D263" s="66" t="s">
        <v>23</v>
      </c>
      <c r="E263" s="64" t="s">
        <v>458</v>
      </c>
      <c r="F263" s="64" t="s">
        <v>635</v>
      </c>
      <c r="G263" s="64" t="s">
        <v>655</v>
      </c>
      <c r="H263" s="64" t="s">
        <v>656</v>
      </c>
      <c r="I263" s="64" t="s">
        <v>657</v>
      </c>
      <c r="J263" s="64" t="s">
        <v>658</v>
      </c>
      <c r="K263" s="64" t="s">
        <v>471</v>
      </c>
      <c r="L263" s="64" t="s">
        <v>637</v>
      </c>
      <c r="M263" s="64" t="s">
        <v>650</v>
      </c>
      <c r="N263" s="67">
        <v>1</v>
      </c>
      <c r="O263" s="67">
        <v>1</v>
      </c>
      <c r="P263" s="67">
        <v>1</v>
      </c>
      <c r="Q263" s="67">
        <v>1</v>
      </c>
      <c r="R263" s="67">
        <v>1</v>
      </c>
      <c r="S263" s="67">
        <v>1</v>
      </c>
      <c r="T263" s="67">
        <v>0</v>
      </c>
      <c r="U263" s="67">
        <v>0</v>
      </c>
      <c r="V263" s="67">
        <v>0</v>
      </c>
      <c r="W263" s="63">
        <v>530714.43000000005</v>
      </c>
      <c r="X263" s="63">
        <v>0</v>
      </c>
      <c r="Y263" s="63">
        <v>0</v>
      </c>
      <c r="Z263" s="63">
        <v>0</v>
      </c>
      <c r="AA263" s="63">
        <v>0</v>
      </c>
      <c r="AB263" s="63">
        <v>0</v>
      </c>
      <c r="AC263" s="63">
        <v>0</v>
      </c>
      <c r="AD263" s="63">
        <v>530714.43000000005</v>
      </c>
      <c r="AE263" s="148">
        <v>44291</v>
      </c>
      <c r="AF263" s="148">
        <v>45387</v>
      </c>
      <c r="AG263" s="149">
        <v>530714.43000000005</v>
      </c>
      <c r="AH263" s="98">
        <v>9.7222222222222224E-2</v>
      </c>
      <c r="AI263" s="98">
        <v>3</v>
      </c>
      <c r="AJ263" s="150">
        <v>6.1652999999999999E-2</v>
      </c>
      <c r="AK263" s="144" t="s">
        <v>651</v>
      </c>
      <c r="AL263" s="144" t="s">
        <v>652</v>
      </c>
      <c r="AM263" s="119">
        <v>0</v>
      </c>
      <c r="AN263" s="119">
        <v>16360.07</v>
      </c>
      <c r="AO263" s="119">
        <v>0</v>
      </c>
      <c r="AP263" s="119">
        <v>0</v>
      </c>
      <c r="AQ263" s="119">
        <v>0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0</v>
      </c>
      <c r="BI263" s="15">
        <f t="shared" si="12"/>
        <v>16360.07</v>
      </c>
      <c r="BJ263" s="15">
        <f t="shared" si="13"/>
        <v>0</v>
      </c>
      <c r="BK263" s="15">
        <f t="shared" si="14"/>
        <v>16360.07</v>
      </c>
    </row>
    <row r="264" spans="1:63" x14ac:dyDescent="0.35">
      <c r="A264" s="143" t="s">
        <v>1726</v>
      </c>
      <c r="B264" s="64" t="s">
        <v>893</v>
      </c>
      <c r="C264" s="65">
        <v>1</v>
      </c>
      <c r="D264" s="66" t="s">
        <v>23</v>
      </c>
      <c r="E264" s="64" t="s">
        <v>458</v>
      </c>
      <c r="F264" s="64" t="s">
        <v>635</v>
      </c>
      <c r="G264" s="64" t="s">
        <v>655</v>
      </c>
      <c r="H264" s="64" t="s">
        <v>656</v>
      </c>
      <c r="I264" s="64" t="s">
        <v>657</v>
      </c>
      <c r="J264" s="64" t="s">
        <v>658</v>
      </c>
      <c r="K264" s="64" t="s">
        <v>471</v>
      </c>
      <c r="L264" s="64" t="s">
        <v>637</v>
      </c>
      <c r="M264" s="64" t="s">
        <v>650</v>
      </c>
      <c r="N264" s="67">
        <v>1</v>
      </c>
      <c r="O264" s="67">
        <v>1</v>
      </c>
      <c r="P264" s="67">
        <v>1</v>
      </c>
      <c r="Q264" s="67">
        <v>1</v>
      </c>
      <c r="R264" s="67">
        <v>1</v>
      </c>
      <c r="S264" s="67">
        <v>1</v>
      </c>
      <c r="T264" s="67">
        <v>0</v>
      </c>
      <c r="U264" s="67">
        <v>0</v>
      </c>
      <c r="V264" s="67">
        <v>0</v>
      </c>
      <c r="W264" s="63">
        <v>86414.34</v>
      </c>
      <c r="X264" s="63">
        <v>0</v>
      </c>
      <c r="Y264" s="63">
        <v>0</v>
      </c>
      <c r="Z264" s="63">
        <v>0</v>
      </c>
      <c r="AA264" s="63">
        <v>0</v>
      </c>
      <c r="AB264" s="63">
        <v>0</v>
      </c>
      <c r="AC264" s="63">
        <v>0</v>
      </c>
      <c r="AD264" s="63">
        <v>86414.34</v>
      </c>
      <c r="AE264" s="148">
        <v>44291</v>
      </c>
      <c r="AF264" s="148">
        <v>45387</v>
      </c>
      <c r="AG264" s="149">
        <v>86414.34</v>
      </c>
      <c r="AH264" s="98">
        <v>9.7222222222222224E-2</v>
      </c>
      <c r="AI264" s="98">
        <v>3</v>
      </c>
      <c r="AJ264" s="150">
        <v>6.1652999999999999E-2</v>
      </c>
      <c r="AK264" s="144" t="s">
        <v>651</v>
      </c>
      <c r="AL264" s="144" t="s">
        <v>652</v>
      </c>
      <c r="AM264" s="119">
        <v>0</v>
      </c>
      <c r="AN264" s="119">
        <v>2663.85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0</v>
      </c>
      <c r="BI264" s="15">
        <f t="shared" si="12"/>
        <v>2663.85</v>
      </c>
      <c r="BJ264" s="15">
        <f t="shared" si="13"/>
        <v>0</v>
      </c>
      <c r="BK264" s="15">
        <f t="shared" si="14"/>
        <v>2663.85</v>
      </c>
    </row>
    <row r="265" spans="1:63" x14ac:dyDescent="0.35">
      <c r="A265" s="143" t="s">
        <v>1727</v>
      </c>
      <c r="B265" s="64" t="s">
        <v>894</v>
      </c>
      <c r="C265" s="65">
        <v>1</v>
      </c>
      <c r="D265" s="66" t="s">
        <v>23</v>
      </c>
      <c r="E265" s="64" t="s">
        <v>458</v>
      </c>
      <c r="F265" s="64" t="s">
        <v>635</v>
      </c>
      <c r="G265" s="64" t="s">
        <v>655</v>
      </c>
      <c r="H265" s="64" t="s">
        <v>656</v>
      </c>
      <c r="I265" s="64" t="s">
        <v>657</v>
      </c>
      <c r="J265" s="64" t="s">
        <v>658</v>
      </c>
      <c r="K265" s="64" t="s">
        <v>471</v>
      </c>
      <c r="L265" s="64" t="s">
        <v>637</v>
      </c>
      <c r="M265" s="64" t="s">
        <v>650</v>
      </c>
      <c r="N265" s="67">
        <v>1</v>
      </c>
      <c r="O265" s="67">
        <v>1</v>
      </c>
      <c r="P265" s="67">
        <v>1</v>
      </c>
      <c r="Q265" s="67">
        <v>1</v>
      </c>
      <c r="R265" s="67">
        <v>1</v>
      </c>
      <c r="S265" s="67">
        <v>1</v>
      </c>
      <c r="T265" s="67">
        <v>0</v>
      </c>
      <c r="U265" s="67">
        <v>0</v>
      </c>
      <c r="V265" s="67">
        <v>0</v>
      </c>
      <c r="W265" s="63">
        <v>577549.48</v>
      </c>
      <c r="X265" s="63">
        <v>0</v>
      </c>
      <c r="Y265" s="63">
        <v>0</v>
      </c>
      <c r="Z265" s="63">
        <v>0</v>
      </c>
      <c r="AA265" s="63">
        <v>0</v>
      </c>
      <c r="AB265" s="63">
        <v>0</v>
      </c>
      <c r="AC265" s="63">
        <v>0</v>
      </c>
      <c r="AD265" s="63">
        <v>577549.48</v>
      </c>
      <c r="AE265" s="148">
        <v>44291</v>
      </c>
      <c r="AF265" s="148">
        <v>45387</v>
      </c>
      <c r="AG265" s="149">
        <v>577549.48</v>
      </c>
      <c r="AH265" s="98">
        <v>9.7222222222222224E-2</v>
      </c>
      <c r="AI265" s="98">
        <v>3</v>
      </c>
      <c r="AJ265" s="150">
        <v>6.1652999999999999E-2</v>
      </c>
      <c r="AK265" s="144" t="s">
        <v>651</v>
      </c>
      <c r="AL265" s="144" t="s">
        <v>652</v>
      </c>
      <c r="AM265" s="119">
        <v>0</v>
      </c>
      <c r="AN265" s="119">
        <v>17803.830000000002</v>
      </c>
      <c r="AO265" s="119">
        <v>0</v>
      </c>
      <c r="AP265" s="119">
        <v>0</v>
      </c>
      <c r="AQ265" s="119">
        <v>0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0</v>
      </c>
      <c r="BI265" s="15">
        <f t="shared" si="12"/>
        <v>17803.830000000002</v>
      </c>
      <c r="BJ265" s="15">
        <f t="shared" si="13"/>
        <v>0</v>
      </c>
      <c r="BK265" s="15">
        <f t="shared" si="14"/>
        <v>17803.830000000002</v>
      </c>
    </row>
    <row r="266" spans="1:63" x14ac:dyDescent="0.35">
      <c r="A266" s="143" t="s">
        <v>1728</v>
      </c>
      <c r="B266" s="64" t="s">
        <v>895</v>
      </c>
      <c r="C266" s="65">
        <v>1</v>
      </c>
      <c r="D266" s="66" t="s">
        <v>23</v>
      </c>
      <c r="E266" s="64" t="s">
        <v>458</v>
      </c>
      <c r="F266" s="64" t="s">
        <v>635</v>
      </c>
      <c r="G266" s="64" t="s">
        <v>655</v>
      </c>
      <c r="H266" s="64" t="s">
        <v>656</v>
      </c>
      <c r="I266" s="64" t="s">
        <v>657</v>
      </c>
      <c r="J266" s="64" t="s">
        <v>658</v>
      </c>
      <c r="K266" s="64" t="s">
        <v>471</v>
      </c>
      <c r="L266" s="64" t="s">
        <v>637</v>
      </c>
      <c r="M266" s="64" t="s">
        <v>650</v>
      </c>
      <c r="N266" s="67">
        <v>1</v>
      </c>
      <c r="O266" s="67">
        <v>1</v>
      </c>
      <c r="P266" s="67">
        <v>1</v>
      </c>
      <c r="Q266" s="67">
        <v>1</v>
      </c>
      <c r="R266" s="67">
        <v>1</v>
      </c>
      <c r="S266" s="67">
        <v>1</v>
      </c>
      <c r="T266" s="67">
        <v>0</v>
      </c>
      <c r="U266" s="67">
        <v>0</v>
      </c>
      <c r="V266" s="67">
        <v>0</v>
      </c>
      <c r="W266" s="63">
        <v>576488.34</v>
      </c>
      <c r="X266" s="63">
        <v>0</v>
      </c>
      <c r="Y266" s="63">
        <v>0</v>
      </c>
      <c r="Z266" s="63">
        <v>0</v>
      </c>
      <c r="AA266" s="63">
        <v>0</v>
      </c>
      <c r="AB266" s="63">
        <v>0</v>
      </c>
      <c r="AC266" s="63">
        <v>0</v>
      </c>
      <c r="AD266" s="63">
        <v>576488.34</v>
      </c>
      <c r="AE266" s="148">
        <v>44291</v>
      </c>
      <c r="AF266" s="148">
        <v>46117</v>
      </c>
      <c r="AG266" s="149">
        <v>576488.34</v>
      </c>
      <c r="AH266" s="98">
        <v>2.0972222222222223</v>
      </c>
      <c r="AI266" s="98">
        <v>5</v>
      </c>
      <c r="AJ266" s="150">
        <v>7.1294999999999997E-2</v>
      </c>
      <c r="AK266" s="144" t="s">
        <v>651</v>
      </c>
      <c r="AL266" s="144" t="s">
        <v>652</v>
      </c>
      <c r="AM266" s="119">
        <v>0</v>
      </c>
      <c r="AN266" s="119">
        <v>20550.37</v>
      </c>
      <c r="AO266" s="119">
        <v>0</v>
      </c>
      <c r="AP266" s="119">
        <v>0</v>
      </c>
      <c r="AQ266" s="119">
        <v>0</v>
      </c>
      <c r="AR266" s="119">
        <v>0</v>
      </c>
      <c r="AS266" s="119">
        <v>0</v>
      </c>
      <c r="AT266" s="119">
        <v>20550.37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20550.37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20550.37</v>
      </c>
      <c r="BG266" s="119">
        <v>0</v>
      </c>
      <c r="BH266" s="119">
        <v>0</v>
      </c>
      <c r="BI266" s="15">
        <f t="shared" si="12"/>
        <v>41100.74</v>
      </c>
      <c r="BJ266" s="15">
        <f t="shared" si="13"/>
        <v>41100.74</v>
      </c>
      <c r="BK266" s="15">
        <f t="shared" si="14"/>
        <v>82201.48</v>
      </c>
    </row>
    <row r="267" spans="1:63" x14ac:dyDescent="0.35">
      <c r="A267" s="143" t="s">
        <v>1729</v>
      </c>
      <c r="B267" s="64" t="s">
        <v>896</v>
      </c>
      <c r="C267" s="65">
        <v>1</v>
      </c>
      <c r="D267" s="66" t="s">
        <v>23</v>
      </c>
      <c r="E267" s="64" t="s">
        <v>458</v>
      </c>
      <c r="F267" s="64" t="s">
        <v>635</v>
      </c>
      <c r="G267" s="64" t="s">
        <v>655</v>
      </c>
      <c r="H267" s="64" t="s">
        <v>656</v>
      </c>
      <c r="I267" s="64" t="s">
        <v>657</v>
      </c>
      <c r="J267" s="64" t="s">
        <v>658</v>
      </c>
      <c r="K267" s="64" t="s">
        <v>471</v>
      </c>
      <c r="L267" s="64" t="s">
        <v>637</v>
      </c>
      <c r="M267" s="64" t="s">
        <v>650</v>
      </c>
      <c r="N267" s="67">
        <v>1</v>
      </c>
      <c r="O267" s="67">
        <v>1</v>
      </c>
      <c r="P267" s="67">
        <v>1</v>
      </c>
      <c r="Q267" s="67">
        <v>1</v>
      </c>
      <c r="R267" s="67">
        <v>1</v>
      </c>
      <c r="S267" s="67">
        <v>1</v>
      </c>
      <c r="T267" s="67">
        <v>0</v>
      </c>
      <c r="U267" s="67">
        <v>0</v>
      </c>
      <c r="V267" s="67">
        <v>0</v>
      </c>
      <c r="W267" s="63">
        <v>610232.5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  <c r="AC267" s="63">
        <v>0</v>
      </c>
      <c r="AD267" s="63">
        <v>610232.5</v>
      </c>
      <c r="AE267" s="148">
        <v>44291</v>
      </c>
      <c r="AF267" s="148">
        <v>45387</v>
      </c>
      <c r="AG267" s="149">
        <v>610232.5</v>
      </c>
      <c r="AH267" s="98">
        <v>9.7222222222222224E-2</v>
      </c>
      <c r="AI267" s="98">
        <v>3</v>
      </c>
      <c r="AJ267" s="150">
        <v>6.1652999999999999E-2</v>
      </c>
      <c r="AK267" s="144" t="s">
        <v>651</v>
      </c>
      <c r="AL267" s="144" t="s">
        <v>652</v>
      </c>
      <c r="AM267" s="119">
        <v>0</v>
      </c>
      <c r="AN267" s="119">
        <v>18811.330000000002</v>
      </c>
      <c r="AO267" s="119">
        <v>0</v>
      </c>
      <c r="AP267" s="119">
        <v>0</v>
      </c>
      <c r="AQ267" s="119">
        <v>0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0</v>
      </c>
      <c r="BI267" s="15">
        <f t="shared" si="12"/>
        <v>18811.330000000002</v>
      </c>
      <c r="BJ267" s="15">
        <f t="shared" si="13"/>
        <v>0</v>
      </c>
      <c r="BK267" s="15">
        <f t="shared" si="14"/>
        <v>18811.330000000002</v>
      </c>
    </row>
    <row r="268" spans="1:63" x14ac:dyDescent="0.35">
      <c r="A268" s="143" t="s">
        <v>1730</v>
      </c>
      <c r="B268" s="64" t="s">
        <v>897</v>
      </c>
      <c r="C268" s="65">
        <v>1</v>
      </c>
      <c r="D268" s="66" t="s">
        <v>23</v>
      </c>
      <c r="E268" s="64" t="s">
        <v>458</v>
      </c>
      <c r="F268" s="64" t="s">
        <v>635</v>
      </c>
      <c r="G268" s="64" t="s">
        <v>655</v>
      </c>
      <c r="H268" s="64" t="s">
        <v>656</v>
      </c>
      <c r="I268" s="64" t="s">
        <v>657</v>
      </c>
      <c r="J268" s="64" t="s">
        <v>658</v>
      </c>
      <c r="K268" s="64" t="s">
        <v>471</v>
      </c>
      <c r="L268" s="64" t="s">
        <v>637</v>
      </c>
      <c r="M268" s="64" t="s">
        <v>650</v>
      </c>
      <c r="N268" s="67">
        <v>1</v>
      </c>
      <c r="O268" s="67">
        <v>1</v>
      </c>
      <c r="P268" s="67">
        <v>1</v>
      </c>
      <c r="Q268" s="67">
        <v>1</v>
      </c>
      <c r="R268" s="67">
        <v>1</v>
      </c>
      <c r="S268" s="67">
        <v>1</v>
      </c>
      <c r="T268" s="67">
        <v>0</v>
      </c>
      <c r="U268" s="67">
        <v>0</v>
      </c>
      <c r="V268" s="67">
        <v>0</v>
      </c>
      <c r="W268" s="63">
        <v>609111.47</v>
      </c>
      <c r="X268" s="63">
        <v>0</v>
      </c>
      <c r="Y268" s="63">
        <v>0</v>
      </c>
      <c r="Z268" s="63">
        <v>0</v>
      </c>
      <c r="AA268" s="63">
        <v>0</v>
      </c>
      <c r="AB268" s="63">
        <v>0</v>
      </c>
      <c r="AC268" s="63">
        <v>0</v>
      </c>
      <c r="AD268" s="63">
        <v>609111.47</v>
      </c>
      <c r="AE268" s="148">
        <v>44291</v>
      </c>
      <c r="AF268" s="148">
        <v>46117</v>
      </c>
      <c r="AG268" s="149">
        <v>609111.47</v>
      </c>
      <c r="AH268" s="98">
        <v>2.0972222222222223</v>
      </c>
      <c r="AI268" s="98">
        <v>5</v>
      </c>
      <c r="AJ268" s="150">
        <v>7.1294999999999997E-2</v>
      </c>
      <c r="AK268" s="144" t="s">
        <v>651</v>
      </c>
      <c r="AL268" s="144" t="s">
        <v>652</v>
      </c>
      <c r="AM268" s="119">
        <v>0</v>
      </c>
      <c r="AN268" s="119">
        <v>21713.3</v>
      </c>
      <c r="AO268" s="119">
        <v>0</v>
      </c>
      <c r="AP268" s="119">
        <v>0</v>
      </c>
      <c r="AQ268" s="119">
        <v>0</v>
      </c>
      <c r="AR268" s="119">
        <v>0</v>
      </c>
      <c r="AS268" s="119">
        <v>0</v>
      </c>
      <c r="AT268" s="119">
        <v>21713.3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21713.3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21713.3</v>
      </c>
      <c r="BG268" s="119">
        <v>0</v>
      </c>
      <c r="BH268" s="119">
        <v>0</v>
      </c>
      <c r="BI268" s="15">
        <f t="shared" si="12"/>
        <v>43426.6</v>
      </c>
      <c r="BJ268" s="15">
        <f t="shared" si="13"/>
        <v>43426.6</v>
      </c>
      <c r="BK268" s="15">
        <f t="shared" si="14"/>
        <v>86853.2</v>
      </c>
    </row>
    <row r="269" spans="1:63" x14ac:dyDescent="0.35">
      <c r="A269" s="143" t="s">
        <v>1731</v>
      </c>
      <c r="B269" s="64" t="s">
        <v>898</v>
      </c>
      <c r="C269" s="65">
        <v>1</v>
      </c>
      <c r="D269" s="66" t="s">
        <v>23</v>
      </c>
      <c r="E269" s="64" t="s">
        <v>458</v>
      </c>
      <c r="F269" s="64" t="s">
        <v>635</v>
      </c>
      <c r="G269" s="64" t="s">
        <v>655</v>
      </c>
      <c r="H269" s="64" t="s">
        <v>656</v>
      </c>
      <c r="I269" s="64" t="s">
        <v>657</v>
      </c>
      <c r="J269" s="64" t="s">
        <v>658</v>
      </c>
      <c r="K269" s="64" t="s">
        <v>471</v>
      </c>
      <c r="L269" s="64" t="s">
        <v>637</v>
      </c>
      <c r="M269" s="64" t="s">
        <v>650</v>
      </c>
      <c r="N269" s="67">
        <v>1</v>
      </c>
      <c r="O269" s="67">
        <v>1</v>
      </c>
      <c r="P269" s="67">
        <v>1</v>
      </c>
      <c r="Q269" s="67">
        <v>1</v>
      </c>
      <c r="R269" s="67">
        <v>1</v>
      </c>
      <c r="S269" s="67">
        <v>1</v>
      </c>
      <c r="T269" s="67">
        <v>0</v>
      </c>
      <c r="U269" s="67">
        <v>0</v>
      </c>
      <c r="V269" s="67">
        <v>0</v>
      </c>
      <c r="W269" s="63">
        <v>98809.57</v>
      </c>
      <c r="X269" s="63">
        <v>0</v>
      </c>
      <c r="Y269" s="63">
        <v>0</v>
      </c>
      <c r="Z269" s="63">
        <v>0</v>
      </c>
      <c r="AA269" s="63">
        <v>0</v>
      </c>
      <c r="AB269" s="63">
        <v>0</v>
      </c>
      <c r="AC269" s="63">
        <v>0</v>
      </c>
      <c r="AD269" s="63">
        <v>98809.57</v>
      </c>
      <c r="AE269" s="148">
        <v>44291</v>
      </c>
      <c r="AF269" s="148">
        <v>45387</v>
      </c>
      <c r="AG269" s="149">
        <v>98809.57</v>
      </c>
      <c r="AH269" s="98">
        <v>9.7222222222222224E-2</v>
      </c>
      <c r="AI269" s="98">
        <v>3</v>
      </c>
      <c r="AJ269" s="150">
        <v>6.1652999999999999E-2</v>
      </c>
      <c r="AK269" s="144" t="s">
        <v>651</v>
      </c>
      <c r="AL269" s="144" t="s">
        <v>652</v>
      </c>
      <c r="AM269" s="119">
        <v>0</v>
      </c>
      <c r="AN269" s="119">
        <v>3045.95</v>
      </c>
      <c r="AO269" s="119">
        <v>0</v>
      </c>
      <c r="AP269" s="119">
        <v>0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0</v>
      </c>
      <c r="BI269" s="15">
        <f t="shared" si="12"/>
        <v>3045.95</v>
      </c>
      <c r="BJ269" s="15">
        <f t="shared" si="13"/>
        <v>0</v>
      </c>
      <c r="BK269" s="15">
        <f t="shared" si="14"/>
        <v>3045.95</v>
      </c>
    </row>
    <row r="270" spans="1:63" x14ac:dyDescent="0.35">
      <c r="A270" s="143" t="s">
        <v>1732</v>
      </c>
      <c r="B270" s="64" t="s">
        <v>899</v>
      </c>
      <c r="C270" s="65">
        <v>1</v>
      </c>
      <c r="D270" s="66" t="s">
        <v>23</v>
      </c>
      <c r="E270" s="64" t="s">
        <v>458</v>
      </c>
      <c r="F270" s="64" t="s">
        <v>635</v>
      </c>
      <c r="G270" s="64" t="s">
        <v>655</v>
      </c>
      <c r="H270" s="64" t="s">
        <v>656</v>
      </c>
      <c r="I270" s="64" t="s">
        <v>657</v>
      </c>
      <c r="J270" s="64" t="s">
        <v>658</v>
      </c>
      <c r="K270" s="64" t="s">
        <v>471</v>
      </c>
      <c r="L270" s="64" t="s">
        <v>637</v>
      </c>
      <c r="M270" s="64" t="s">
        <v>650</v>
      </c>
      <c r="N270" s="67">
        <v>1</v>
      </c>
      <c r="O270" s="67">
        <v>1</v>
      </c>
      <c r="P270" s="67">
        <v>1</v>
      </c>
      <c r="Q270" s="67">
        <v>1</v>
      </c>
      <c r="R270" s="67">
        <v>1</v>
      </c>
      <c r="S270" s="67">
        <v>1</v>
      </c>
      <c r="T270" s="67">
        <v>0</v>
      </c>
      <c r="U270" s="67">
        <v>0</v>
      </c>
      <c r="V270" s="67">
        <v>0</v>
      </c>
      <c r="W270" s="63">
        <v>367303.46</v>
      </c>
      <c r="X270" s="63">
        <v>0</v>
      </c>
      <c r="Y270" s="63">
        <v>0</v>
      </c>
      <c r="Z270" s="63">
        <v>0</v>
      </c>
      <c r="AA270" s="63">
        <v>0</v>
      </c>
      <c r="AB270" s="63">
        <v>0</v>
      </c>
      <c r="AC270" s="63">
        <v>0</v>
      </c>
      <c r="AD270" s="63">
        <v>367303.46</v>
      </c>
      <c r="AE270" s="148">
        <v>44291</v>
      </c>
      <c r="AF270" s="148">
        <v>45387</v>
      </c>
      <c r="AG270" s="149">
        <v>367303.46</v>
      </c>
      <c r="AH270" s="98">
        <v>9.7222222222222224E-2</v>
      </c>
      <c r="AI270" s="98">
        <v>3</v>
      </c>
      <c r="AJ270" s="150">
        <v>6.1652999999999999E-2</v>
      </c>
      <c r="AK270" s="144" t="s">
        <v>651</v>
      </c>
      <c r="AL270" s="144" t="s">
        <v>652</v>
      </c>
      <c r="AM270" s="119">
        <v>0</v>
      </c>
      <c r="AN270" s="119">
        <v>11322.68</v>
      </c>
      <c r="AO270" s="119">
        <v>0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0</v>
      </c>
      <c r="BI270" s="15">
        <f t="shared" si="12"/>
        <v>11322.68</v>
      </c>
      <c r="BJ270" s="15">
        <f t="shared" si="13"/>
        <v>0</v>
      </c>
      <c r="BK270" s="15">
        <f t="shared" si="14"/>
        <v>11322.68</v>
      </c>
    </row>
    <row r="271" spans="1:63" x14ac:dyDescent="0.35">
      <c r="A271" s="143" t="s">
        <v>1733</v>
      </c>
      <c r="B271" s="64" t="s">
        <v>900</v>
      </c>
      <c r="C271" s="65">
        <v>1</v>
      </c>
      <c r="D271" s="66" t="s">
        <v>23</v>
      </c>
      <c r="E271" s="64" t="s">
        <v>458</v>
      </c>
      <c r="F271" s="64" t="s">
        <v>635</v>
      </c>
      <c r="G271" s="64" t="s">
        <v>655</v>
      </c>
      <c r="H271" s="64" t="s">
        <v>656</v>
      </c>
      <c r="I271" s="64" t="s">
        <v>657</v>
      </c>
      <c r="J271" s="64" t="s">
        <v>658</v>
      </c>
      <c r="K271" s="64" t="s">
        <v>471</v>
      </c>
      <c r="L271" s="64" t="s">
        <v>637</v>
      </c>
      <c r="M271" s="64" t="s">
        <v>650</v>
      </c>
      <c r="N271" s="67">
        <v>1</v>
      </c>
      <c r="O271" s="67">
        <v>1</v>
      </c>
      <c r="P271" s="67">
        <v>1</v>
      </c>
      <c r="Q271" s="67">
        <v>1</v>
      </c>
      <c r="R271" s="67">
        <v>1</v>
      </c>
      <c r="S271" s="67">
        <v>1</v>
      </c>
      <c r="T271" s="67">
        <v>0</v>
      </c>
      <c r="U271" s="67">
        <v>0</v>
      </c>
      <c r="V271" s="67">
        <v>0</v>
      </c>
      <c r="W271" s="63">
        <v>366628.74</v>
      </c>
      <c r="X271" s="63">
        <v>0</v>
      </c>
      <c r="Y271" s="63">
        <v>0</v>
      </c>
      <c r="Z271" s="63">
        <v>0</v>
      </c>
      <c r="AA271" s="63">
        <v>0</v>
      </c>
      <c r="AB271" s="63">
        <v>0</v>
      </c>
      <c r="AC271" s="63">
        <v>0</v>
      </c>
      <c r="AD271" s="63">
        <v>366628.74</v>
      </c>
      <c r="AE271" s="148">
        <v>44291</v>
      </c>
      <c r="AF271" s="148">
        <v>46117</v>
      </c>
      <c r="AG271" s="149">
        <v>366628.74</v>
      </c>
      <c r="AH271" s="98">
        <v>2.0972222222222223</v>
      </c>
      <c r="AI271" s="98">
        <v>5</v>
      </c>
      <c r="AJ271" s="150">
        <v>7.1294999999999997E-2</v>
      </c>
      <c r="AK271" s="144" t="s">
        <v>651</v>
      </c>
      <c r="AL271" s="144" t="s">
        <v>652</v>
      </c>
      <c r="AM271" s="119">
        <v>0</v>
      </c>
      <c r="AN271" s="119">
        <v>13069.4</v>
      </c>
      <c r="AO271" s="119">
        <v>0</v>
      </c>
      <c r="AP271" s="119">
        <v>0</v>
      </c>
      <c r="AQ271" s="119">
        <v>0</v>
      </c>
      <c r="AR271" s="119">
        <v>0</v>
      </c>
      <c r="AS271" s="119">
        <v>0</v>
      </c>
      <c r="AT271" s="119">
        <v>13069.4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13069.4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13069.4</v>
      </c>
      <c r="BG271" s="119">
        <v>0</v>
      </c>
      <c r="BH271" s="119">
        <v>0</v>
      </c>
      <c r="BI271" s="15">
        <f t="shared" si="12"/>
        <v>26138.799999999999</v>
      </c>
      <c r="BJ271" s="15">
        <f t="shared" si="13"/>
        <v>26138.799999999999</v>
      </c>
      <c r="BK271" s="15">
        <f t="shared" si="14"/>
        <v>52277.599999999999</v>
      </c>
    </row>
    <row r="272" spans="1:63" x14ac:dyDescent="0.35">
      <c r="A272" s="143" t="s">
        <v>1734</v>
      </c>
      <c r="B272" s="64" t="s">
        <v>901</v>
      </c>
      <c r="C272" s="65">
        <v>1</v>
      </c>
      <c r="D272" s="66" t="s">
        <v>23</v>
      </c>
      <c r="E272" s="64" t="s">
        <v>458</v>
      </c>
      <c r="F272" s="64" t="s">
        <v>635</v>
      </c>
      <c r="G272" s="64" t="s">
        <v>655</v>
      </c>
      <c r="H272" s="64" t="s">
        <v>656</v>
      </c>
      <c r="I272" s="64" t="s">
        <v>657</v>
      </c>
      <c r="J272" s="64" t="s">
        <v>658</v>
      </c>
      <c r="K272" s="64" t="s">
        <v>471</v>
      </c>
      <c r="L272" s="64" t="s">
        <v>637</v>
      </c>
      <c r="M272" s="64" t="s">
        <v>650</v>
      </c>
      <c r="N272" s="67">
        <v>1</v>
      </c>
      <c r="O272" s="67">
        <v>1</v>
      </c>
      <c r="P272" s="67">
        <v>1</v>
      </c>
      <c r="Q272" s="67">
        <v>1</v>
      </c>
      <c r="R272" s="67">
        <v>1</v>
      </c>
      <c r="S272" s="67">
        <v>1</v>
      </c>
      <c r="T272" s="67">
        <v>0</v>
      </c>
      <c r="U272" s="67">
        <v>0</v>
      </c>
      <c r="V272" s="67">
        <v>0</v>
      </c>
      <c r="W272" s="63">
        <v>394885</v>
      </c>
      <c r="X272" s="63">
        <v>0</v>
      </c>
      <c r="Y272" s="63">
        <v>0</v>
      </c>
      <c r="Z272" s="63">
        <v>0</v>
      </c>
      <c r="AA272" s="63">
        <v>0</v>
      </c>
      <c r="AB272" s="63">
        <v>0</v>
      </c>
      <c r="AC272" s="63">
        <v>0</v>
      </c>
      <c r="AD272" s="63">
        <v>394885</v>
      </c>
      <c r="AE272" s="148">
        <v>44291</v>
      </c>
      <c r="AF272" s="148">
        <v>45387</v>
      </c>
      <c r="AG272" s="149">
        <v>394885</v>
      </c>
      <c r="AH272" s="98">
        <v>9.7222222222222224E-2</v>
      </c>
      <c r="AI272" s="98">
        <v>3</v>
      </c>
      <c r="AJ272" s="150">
        <v>6.1652999999999999E-2</v>
      </c>
      <c r="AK272" s="144" t="s">
        <v>651</v>
      </c>
      <c r="AL272" s="144" t="s">
        <v>652</v>
      </c>
      <c r="AM272" s="119">
        <v>0</v>
      </c>
      <c r="AN272" s="119">
        <v>12172.92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0</v>
      </c>
      <c r="BI272" s="15">
        <f t="shared" si="12"/>
        <v>12172.92</v>
      </c>
      <c r="BJ272" s="15">
        <f t="shared" si="13"/>
        <v>0</v>
      </c>
      <c r="BK272" s="15">
        <f t="shared" si="14"/>
        <v>12172.92</v>
      </c>
    </row>
    <row r="273" spans="1:63" x14ac:dyDescent="0.35">
      <c r="A273" s="143" t="s">
        <v>1735</v>
      </c>
      <c r="B273" s="64" t="s">
        <v>902</v>
      </c>
      <c r="C273" s="65">
        <v>1</v>
      </c>
      <c r="D273" s="66" t="s">
        <v>23</v>
      </c>
      <c r="E273" s="64" t="s">
        <v>458</v>
      </c>
      <c r="F273" s="64" t="s">
        <v>635</v>
      </c>
      <c r="G273" s="64" t="s">
        <v>655</v>
      </c>
      <c r="H273" s="64" t="s">
        <v>656</v>
      </c>
      <c r="I273" s="64" t="s">
        <v>657</v>
      </c>
      <c r="J273" s="64" t="s">
        <v>658</v>
      </c>
      <c r="K273" s="64" t="s">
        <v>471</v>
      </c>
      <c r="L273" s="64" t="s">
        <v>637</v>
      </c>
      <c r="M273" s="64" t="s">
        <v>650</v>
      </c>
      <c r="N273" s="67">
        <v>1</v>
      </c>
      <c r="O273" s="67">
        <v>1</v>
      </c>
      <c r="P273" s="67">
        <v>1</v>
      </c>
      <c r="Q273" s="67">
        <v>1</v>
      </c>
      <c r="R273" s="67">
        <v>1</v>
      </c>
      <c r="S273" s="67">
        <v>1</v>
      </c>
      <c r="T273" s="67">
        <v>0</v>
      </c>
      <c r="U273" s="67">
        <v>0</v>
      </c>
      <c r="V273" s="67">
        <v>0</v>
      </c>
      <c r="W273" s="63">
        <v>349431.73</v>
      </c>
      <c r="X273" s="63">
        <v>0</v>
      </c>
      <c r="Y273" s="63">
        <v>0</v>
      </c>
      <c r="Z273" s="63">
        <v>0</v>
      </c>
      <c r="AA273" s="63">
        <v>0</v>
      </c>
      <c r="AB273" s="63">
        <v>0</v>
      </c>
      <c r="AC273" s="63">
        <v>0</v>
      </c>
      <c r="AD273" s="63">
        <v>349431.73</v>
      </c>
      <c r="AE273" s="148">
        <v>44291</v>
      </c>
      <c r="AF273" s="148">
        <v>45387</v>
      </c>
      <c r="AG273" s="149">
        <v>349431.73</v>
      </c>
      <c r="AH273" s="98">
        <v>9.7222222222222224E-2</v>
      </c>
      <c r="AI273" s="98">
        <v>3</v>
      </c>
      <c r="AJ273" s="150">
        <v>6.1652999999999999E-2</v>
      </c>
      <c r="AK273" s="144" t="s">
        <v>651</v>
      </c>
      <c r="AL273" s="144" t="s">
        <v>652</v>
      </c>
      <c r="AM273" s="119">
        <v>0</v>
      </c>
      <c r="AN273" s="119">
        <v>10771.76</v>
      </c>
      <c r="AO273" s="119">
        <v>0</v>
      </c>
      <c r="AP273" s="119">
        <v>0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0</v>
      </c>
      <c r="BI273" s="15">
        <f t="shared" si="12"/>
        <v>10771.76</v>
      </c>
      <c r="BJ273" s="15">
        <f t="shared" si="13"/>
        <v>0</v>
      </c>
      <c r="BK273" s="15">
        <f t="shared" si="14"/>
        <v>10771.76</v>
      </c>
    </row>
    <row r="274" spans="1:63" x14ac:dyDescent="0.35">
      <c r="A274" s="143" t="s">
        <v>1736</v>
      </c>
      <c r="B274" s="64" t="s">
        <v>903</v>
      </c>
      <c r="C274" s="65">
        <v>1</v>
      </c>
      <c r="D274" s="66" t="s">
        <v>23</v>
      </c>
      <c r="E274" s="64" t="s">
        <v>458</v>
      </c>
      <c r="F274" s="64" t="s">
        <v>635</v>
      </c>
      <c r="G274" s="64" t="s">
        <v>655</v>
      </c>
      <c r="H274" s="64" t="s">
        <v>656</v>
      </c>
      <c r="I274" s="64" t="s">
        <v>657</v>
      </c>
      <c r="J274" s="64" t="s">
        <v>658</v>
      </c>
      <c r="K274" s="64" t="s">
        <v>471</v>
      </c>
      <c r="L274" s="64" t="s">
        <v>637</v>
      </c>
      <c r="M274" s="64" t="s">
        <v>650</v>
      </c>
      <c r="N274" s="67">
        <v>1</v>
      </c>
      <c r="O274" s="67">
        <v>1</v>
      </c>
      <c r="P274" s="67">
        <v>1</v>
      </c>
      <c r="Q274" s="67">
        <v>1</v>
      </c>
      <c r="R274" s="67">
        <v>1</v>
      </c>
      <c r="S274" s="67">
        <v>1</v>
      </c>
      <c r="T274" s="67">
        <v>0</v>
      </c>
      <c r="U274" s="67">
        <v>0</v>
      </c>
      <c r="V274" s="67">
        <v>0</v>
      </c>
      <c r="W274" s="63">
        <v>197410.32</v>
      </c>
      <c r="X274" s="63">
        <v>0</v>
      </c>
      <c r="Y274" s="63">
        <v>0</v>
      </c>
      <c r="Z274" s="63">
        <v>0</v>
      </c>
      <c r="AA274" s="63">
        <v>0</v>
      </c>
      <c r="AB274" s="63">
        <v>0</v>
      </c>
      <c r="AC274" s="63">
        <v>0</v>
      </c>
      <c r="AD274" s="63">
        <v>197410.32</v>
      </c>
      <c r="AE274" s="148">
        <v>44291</v>
      </c>
      <c r="AF274" s="148">
        <v>45387</v>
      </c>
      <c r="AG274" s="149">
        <v>197410.32</v>
      </c>
      <c r="AH274" s="98">
        <v>9.7222222222222224E-2</v>
      </c>
      <c r="AI274" s="98">
        <v>3</v>
      </c>
      <c r="AJ274" s="150">
        <v>6.1652999999999999E-2</v>
      </c>
      <c r="AK274" s="144" t="s">
        <v>651</v>
      </c>
      <c r="AL274" s="144" t="s">
        <v>652</v>
      </c>
      <c r="AM274" s="119">
        <v>0</v>
      </c>
      <c r="AN274" s="119">
        <v>6085.47</v>
      </c>
      <c r="AO274" s="119">
        <v>0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0</v>
      </c>
      <c r="BI274" s="15">
        <f t="shared" si="12"/>
        <v>6085.47</v>
      </c>
      <c r="BJ274" s="15">
        <f t="shared" si="13"/>
        <v>0</v>
      </c>
      <c r="BK274" s="15">
        <f t="shared" si="14"/>
        <v>6085.47</v>
      </c>
    </row>
    <row r="275" spans="1:63" x14ac:dyDescent="0.35">
      <c r="A275" s="143" t="s">
        <v>1737</v>
      </c>
      <c r="B275" s="64" t="s">
        <v>904</v>
      </c>
      <c r="C275" s="65">
        <v>1</v>
      </c>
      <c r="D275" s="66" t="s">
        <v>23</v>
      </c>
      <c r="E275" s="64" t="s">
        <v>458</v>
      </c>
      <c r="F275" s="64" t="s">
        <v>635</v>
      </c>
      <c r="G275" s="64" t="s">
        <v>655</v>
      </c>
      <c r="H275" s="64" t="s">
        <v>656</v>
      </c>
      <c r="I275" s="64" t="s">
        <v>657</v>
      </c>
      <c r="J275" s="64" t="s">
        <v>658</v>
      </c>
      <c r="K275" s="64" t="s">
        <v>471</v>
      </c>
      <c r="L275" s="64" t="s">
        <v>637</v>
      </c>
      <c r="M275" s="64" t="s">
        <v>650</v>
      </c>
      <c r="N275" s="67">
        <v>1</v>
      </c>
      <c r="O275" s="67">
        <v>1</v>
      </c>
      <c r="P275" s="67">
        <v>1</v>
      </c>
      <c r="Q275" s="67">
        <v>1</v>
      </c>
      <c r="R275" s="67">
        <v>1</v>
      </c>
      <c r="S275" s="67">
        <v>1</v>
      </c>
      <c r="T275" s="67">
        <v>0</v>
      </c>
      <c r="U275" s="67">
        <v>0</v>
      </c>
      <c r="V275" s="67">
        <v>0</v>
      </c>
      <c r="W275" s="63">
        <v>214594.34</v>
      </c>
      <c r="X275" s="63">
        <v>0</v>
      </c>
      <c r="Y275" s="63">
        <v>0</v>
      </c>
      <c r="Z275" s="63">
        <v>0</v>
      </c>
      <c r="AA275" s="63">
        <v>0</v>
      </c>
      <c r="AB275" s="63">
        <v>0</v>
      </c>
      <c r="AC275" s="63">
        <v>0</v>
      </c>
      <c r="AD275" s="63">
        <v>214594.34</v>
      </c>
      <c r="AE275" s="148">
        <v>44291</v>
      </c>
      <c r="AF275" s="148">
        <v>45387</v>
      </c>
      <c r="AG275" s="149">
        <v>214594.34</v>
      </c>
      <c r="AH275" s="98">
        <v>9.7222222222222224E-2</v>
      </c>
      <c r="AI275" s="98">
        <v>3</v>
      </c>
      <c r="AJ275" s="150">
        <v>6.1652999999999999E-2</v>
      </c>
      <c r="AK275" s="144" t="s">
        <v>651</v>
      </c>
      <c r="AL275" s="144" t="s">
        <v>652</v>
      </c>
      <c r="AM275" s="119">
        <v>0</v>
      </c>
      <c r="AN275" s="119">
        <v>6615.19</v>
      </c>
      <c r="AO275" s="119">
        <v>0</v>
      </c>
      <c r="AP275" s="119">
        <v>0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0</v>
      </c>
      <c r="BI275" s="15">
        <f t="shared" si="12"/>
        <v>6615.19</v>
      </c>
      <c r="BJ275" s="15">
        <f t="shared" si="13"/>
        <v>0</v>
      </c>
      <c r="BK275" s="15">
        <f t="shared" si="14"/>
        <v>6615.19</v>
      </c>
    </row>
    <row r="276" spans="1:63" x14ac:dyDescent="0.35">
      <c r="A276" s="143" t="s">
        <v>1738</v>
      </c>
      <c r="B276" s="64" t="s">
        <v>905</v>
      </c>
      <c r="C276" s="65">
        <v>1</v>
      </c>
      <c r="D276" s="66" t="s">
        <v>23</v>
      </c>
      <c r="E276" s="64" t="s">
        <v>458</v>
      </c>
      <c r="F276" s="64" t="s">
        <v>635</v>
      </c>
      <c r="G276" s="64" t="s">
        <v>655</v>
      </c>
      <c r="H276" s="64" t="s">
        <v>656</v>
      </c>
      <c r="I276" s="64" t="s">
        <v>657</v>
      </c>
      <c r="J276" s="64" t="s">
        <v>658</v>
      </c>
      <c r="K276" s="64" t="s">
        <v>471</v>
      </c>
      <c r="L276" s="64" t="s">
        <v>637</v>
      </c>
      <c r="M276" s="64" t="s">
        <v>650</v>
      </c>
      <c r="N276" s="67">
        <v>1</v>
      </c>
      <c r="O276" s="67">
        <v>1</v>
      </c>
      <c r="P276" s="67">
        <v>1</v>
      </c>
      <c r="Q276" s="67">
        <v>1</v>
      </c>
      <c r="R276" s="67">
        <v>1</v>
      </c>
      <c r="S276" s="67">
        <v>1</v>
      </c>
      <c r="T276" s="67">
        <v>0</v>
      </c>
      <c r="U276" s="67">
        <v>0</v>
      </c>
      <c r="V276" s="67">
        <v>0</v>
      </c>
      <c r="W276" s="63">
        <v>84941.37</v>
      </c>
      <c r="X276" s="63">
        <v>0</v>
      </c>
      <c r="Y276" s="63">
        <v>0</v>
      </c>
      <c r="Z276" s="63">
        <v>0</v>
      </c>
      <c r="AA276" s="63">
        <v>0</v>
      </c>
      <c r="AB276" s="63">
        <v>0</v>
      </c>
      <c r="AC276" s="63">
        <v>0</v>
      </c>
      <c r="AD276" s="63">
        <v>84941.37</v>
      </c>
      <c r="AE276" s="148">
        <v>44291</v>
      </c>
      <c r="AF276" s="148">
        <v>45387</v>
      </c>
      <c r="AG276" s="149">
        <v>84941.37</v>
      </c>
      <c r="AH276" s="98">
        <v>9.7222222222222224E-2</v>
      </c>
      <c r="AI276" s="98">
        <v>3</v>
      </c>
      <c r="AJ276" s="150">
        <v>6.1652999999999999E-2</v>
      </c>
      <c r="AK276" s="144" t="s">
        <v>651</v>
      </c>
      <c r="AL276" s="144" t="s">
        <v>652</v>
      </c>
      <c r="AM276" s="119">
        <v>0</v>
      </c>
      <c r="AN276" s="119">
        <v>2618.4499999999998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0</v>
      </c>
      <c r="BI276" s="15">
        <f t="shared" si="12"/>
        <v>2618.4499999999998</v>
      </c>
      <c r="BJ276" s="15">
        <f t="shared" si="13"/>
        <v>0</v>
      </c>
      <c r="BK276" s="15">
        <f t="shared" si="14"/>
        <v>2618.4499999999998</v>
      </c>
    </row>
    <row r="277" spans="1:63" x14ac:dyDescent="0.35">
      <c r="A277" s="143" t="s">
        <v>1739</v>
      </c>
      <c r="B277" s="64" t="s">
        <v>906</v>
      </c>
      <c r="C277" s="65">
        <v>1</v>
      </c>
      <c r="D277" s="66" t="s">
        <v>23</v>
      </c>
      <c r="E277" s="64" t="s">
        <v>458</v>
      </c>
      <c r="F277" s="64" t="s">
        <v>635</v>
      </c>
      <c r="G277" s="64" t="s">
        <v>655</v>
      </c>
      <c r="H277" s="64" t="s">
        <v>656</v>
      </c>
      <c r="I277" s="64" t="s">
        <v>657</v>
      </c>
      <c r="J277" s="64" t="s">
        <v>658</v>
      </c>
      <c r="K277" s="64" t="s">
        <v>471</v>
      </c>
      <c r="L277" s="64" t="s">
        <v>637</v>
      </c>
      <c r="M277" s="64" t="s">
        <v>650</v>
      </c>
      <c r="N277" s="67">
        <v>1</v>
      </c>
      <c r="O277" s="67">
        <v>1</v>
      </c>
      <c r="P277" s="67">
        <v>1</v>
      </c>
      <c r="Q277" s="67">
        <v>1</v>
      </c>
      <c r="R277" s="67">
        <v>1</v>
      </c>
      <c r="S277" s="67">
        <v>1</v>
      </c>
      <c r="T277" s="67">
        <v>0</v>
      </c>
      <c r="U277" s="67">
        <v>0</v>
      </c>
      <c r="V277" s="67">
        <v>0</v>
      </c>
      <c r="W277" s="63">
        <v>1179098.1000000001</v>
      </c>
      <c r="X277" s="63">
        <v>0</v>
      </c>
      <c r="Y277" s="63">
        <v>0</v>
      </c>
      <c r="Z277" s="63">
        <v>0</v>
      </c>
      <c r="AA277" s="63">
        <v>0</v>
      </c>
      <c r="AB277" s="63">
        <v>0</v>
      </c>
      <c r="AC277" s="63">
        <v>0</v>
      </c>
      <c r="AD277" s="63">
        <v>1179098.1000000001</v>
      </c>
      <c r="AE277" s="148">
        <v>44291</v>
      </c>
      <c r="AF277" s="148">
        <v>45387</v>
      </c>
      <c r="AG277" s="149">
        <v>1179098.1000000001</v>
      </c>
      <c r="AH277" s="98">
        <v>9.7222222222222224E-2</v>
      </c>
      <c r="AI277" s="98">
        <v>3</v>
      </c>
      <c r="AJ277" s="150">
        <v>6.1652999999999999E-2</v>
      </c>
      <c r="AK277" s="144" t="s">
        <v>651</v>
      </c>
      <c r="AL277" s="144" t="s">
        <v>652</v>
      </c>
      <c r="AM277" s="119">
        <v>0</v>
      </c>
      <c r="AN277" s="119">
        <v>36347.47</v>
      </c>
      <c r="AO277" s="119">
        <v>0</v>
      </c>
      <c r="AP277" s="119">
        <v>0</v>
      </c>
      <c r="AQ277" s="119">
        <v>0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0</v>
      </c>
      <c r="BI277" s="15">
        <f t="shared" si="12"/>
        <v>36347.47</v>
      </c>
      <c r="BJ277" s="15">
        <f t="shared" si="13"/>
        <v>0</v>
      </c>
      <c r="BK277" s="15">
        <f t="shared" si="14"/>
        <v>36347.47</v>
      </c>
    </row>
    <row r="278" spans="1:63" x14ac:dyDescent="0.35">
      <c r="A278" s="143" t="s">
        <v>1740</v>
      </c>
      <c r="B278" s="64" t="s">
        <v>907</v>
      </c>
      <c r="C278" s="65">
        <v>1</v>
      </c>
      <c r="D278" s="66" t="s">
        <v>23</v>
      </c>
      <c r="E278" s="64" t="s">
        <v>458</v>
      </c>
      <c r="F278" s="64" t="s">
        <v>635</v>
      </c>
      <c r="G278" s="64" t="s">
        <v>655</v>
      </c>
      <c r="H278" s="64" t="s">
        <v>656</v>
      </c>
      <c r="I278" s="64" t="s">
        <v>657</v>
      </c>
      <c r="J278" s="64" t="s">
        <v>658</v>
      </c>
      <c r="K278" s="64" t="s">
        <v>471</v>
      </c>
      <c r="L278" s="64" t="s">
        <v>637</v>
      </c>
      <c r="M278" s="64" t="s">
        <v>650</v>
      </c>
      <c r="N278" s="67">
        <v>1</v>
      </c>
      <c r="O278" s="67">
        <v>1</v>
      </c>
      <c r="P278" s="67">
        <v>1</v>
      </c>
      <c r="Q278" s="67">
        <v>1</v>
      </c>
      <c r="R278" s="67">
        <v>1</v>
      </c>
      <c r="S278" s="67">
        <v>1</v>
      </c>
      <c r="T278" s="67">
        <v>0</v>
      </c>
      <c r="U278" s="67">
        <v>0</v>
      </c>
      <c r="V278" s="67">
        <v>0</v>
      </c>
      <c r="W278" s="63">
        <v>1177695.76</v>
      </c>
      <c r="X278" s="63">
        <v>0</v>
      </c>
      <c r="Y278" s="63">
        <v>0</v>
      </c>
      <c r="Z278" s="63">
        <v>0</v>
      </c>
      <c r="AA278" s="63">
        <v>0</v>
      </c>
      <c r="AB278" s="63">
        <v>0</v>
      </c>
      <c r="AC278" s="63">
        <v>0</v>
      </c>
      <c r="AD278" s="63">
        <v>1177695.76</v>
      </c>
      <c r="AE278" s="148">
        <v>44291</v>
      </c>
      <c r="AF278" s="148">
        <v>46117</v>
      </c>
      <c r="AG278" s="149">
        <v>1177695.76</v>
      </c>
      <c r="AH278" s="98">
        <v>2.0972222222222223</v>
      </c>
      <c r="AI278" s="98">
        <v>5</v>
      </c>
      <c r="AJ278" s="150">
        <v>7.1294999999999997E-2</v>
      </c>
      <c r="AK278" s="144" t="s">
        <v>651</v>
      </c>
      <c r="AL278" s="144" t="s">
        <v>652</v>
      </c>
      <c r="AM278" s="119">
        <v>0</v>
      </c>
      <c r="AN278" s="119">
        <v>41981.91</v>
      </c>
      <c r="AO278" s="119">
        <v>0</v>
      </c>
      <c r="AP278" s="119">
        <v>0</v>
      </c>
      <c r="AQ278" s="119">
        <v>0</v>
      </c>
      <c r="AR278" s="119">
        <v>0</v>
      </c>
      <c r="AS278" s="119">
        <v>0</v>
      </c>
      <c r="AT278" s="119">
        <v>41981.91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41981.91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41981.91</v>
      </c>
      <c r="BG278" s="119">
        <v>0</v>
      </c>
      <c r="BH278" s="119">
        <v>0</v>
      </c>
      <c r="BI278" s="15">
        <f t="shared" si="12"/>
        <v>83963.82</v>
      </c>
      <c r="BJ278" s="15">
        <f t="shared" si="13"/>
        <v>83963.82</v>
      </c>
      <c r="BK278" s="15">
        <f t="shared" si="14"/>
        <v>167927.64</v>
      </c>
    </row>
    <row r="279" spans="1:63" x14ac:dyDescent="0.35">
      <c r="A279" s="143" t="s">
        <v>1741</v>
      </c>
      <c r="B279" s="64" t="s">
        <v>908</v>
      </c>
      <c r="C279" s="65">
        <v>1</v>
      </c>
      <c r="D279" s="66" t="s">
        <v>23</v>
      </c>
      <c r="E279" s="64" t="s">
        <v>458</v>
      </c>
      <c r="F279" s="64" t="s">
        <v>635</v>
      </c>
      <c r="G279" s="64" t="s">
        <v>655</v>
      </c>
      <c r="H279" s="64" t="s">
        <v>656</v>
      </c>
      <c r="I279" s="64" t="s">
        <v>657</v>
      </c>
      <c r="J279" s="64" t="s">
        <v>658</v>
      </c>
      <c r="K279" s="64" t="s">
        <v>471</v>
      </c>
      <c r="L279" s="64" t="s">
        <v>637</v>
      </c>
      <c r="M279" s="64" t="s">
        <v>650</v>
      </c>
      <c r="N279" s="67">
        <v>1</v>
      </c>
      <c r="O279" s="67">
        <v>1</v>
      </c>
      <c r="P279" s="67">
        <v>1</v>
      </c>
      <c r="Q279" s="67">
        <v>1</v>
      </c>
      <c r="R279" s="67">
        <v>1</v>
      </c>
      <c r="S279" s="67">
        <v>1</v>
      </c>
      <c r="T279" s="67">
        <v>0</v>
      </c>
      <c r="U279" s="67">
        <v>0</v>
      </c>
      <c r="V279" s="67">
        <v>0</v>
      </c>
      <c r="W279" s="63">
        <v>174293.61</v>
      </c>
      <c r="X279" s="63">
        <v>0</v>
      </c>
      <c r="Y279" s="63">
        <v>0</v>
      </c>
      <c r="Z279" s="63">
        <v>0</v>
      </c>
      <c r="AA279" s="63">
        <v>0</v>
      </c>
      <c r="AB279" s="63">
        <v>0</v>
      </c>
      <c r="AC279" s="63">
        <v>0</v>
      </c>
      <c r="AD279" s="63">
        <v>174293.61</v>
      </c>
      <c r="AE279" s="148">
        <v>44291</v>
      </c>
      <c r="AF279" s="148">
        <v>45387</v>
      </c>
      <c r="AG279" s="149">
        <v>174293.61</v>
      </c>
      <c r="AH279" s="98">
        <v>9.7222222222222224E-2</v>
      </c>
      <c r="AI279" s="98">
        <v>3</v>
      </c>
      <c r="AJ279" s="150">
        <v>6.1652999999999999E-2</v>
      </c>
      <c r="AK279" s="144" t="s">
        <v>651</v>
      </c>
      <c r="AL279" s="144" t="s">
        <v>652</v>
      </c>
      <c r="AM279" s="119">
        <v>0</v>
      </c>
      <c r="AN279" s="119">
        <v>5372.86</v>
      </c>
      <c r="AO279" s="119">
        <v>0</v>
      </c>
      <c r="AP279" s="119">
        <v>0</v>
      </c>
      <c r="AQ279" s="119">
        <v>0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0</v>
      </c>
      <c r="BI279" s="15">
        <f t="shared" si="12"/>
        <v>5372.86</v>
      </c>
      <c r="BJ279" s="15">
        <f t="shared" si="13"/>
        <v>0</v>
      </c>
      <c r="BK279" s="15">
        <f t="shared" si="14"/>
        <v>5372.86</v>
      </c>
    </row>
    <row r="280" spans="1:63" x14ac:dyDescent="0.35">
      <c r="A280" s="143" t="s">
        <v>1742</v>
      </c>
      <c r="B280" s="64" t="s">
        <v>909</v>
      </c>
      <c r="C280" s="65">
        <v>1</v>
      </c>
      <c r="D280" s="66" t="s">
        <v>23</v>
      </c>
      <c r="E280" s="64" t="s">
        <v>458</v>
      </c>
      <c r="F280" s="64" t="s">
        <v>635</v>
      </c>
      <c r="G280" s="64" t="s">
        <v>655</v>
      </c>
      <c r="H280" s="64" t="s">
        <v>656</v>
      </c>
      <c r="I280" s="64" t="s">
        <v>657</v>
      </c>
      <c r="J280" s="64" t="s">
        <v>658</v>
      </c>
      <c r="K280" s="64" t="s">
        <v>471</v>
      </c>
      <c r="L280" s="64" t="s">
        <v>637</v>
      </c>
      <c r="M280" s="64" t="s">
        <v>650</v>
      </c>
      <c r="N280" s="67">
        <v>1</v>
      </c>
      <c r="O280" s="67">
        <v>1</v>
      </c>
      <c r="P280" s="67">
        <v>1</v>
      </c>
      <c r="Q280" s="67">
        <v>1</v>
      </c>
      <c r="R280" s="67">
        <v>1</v>
      </c>
      <c r="S280" s="67">
        <v>1</v>
      </c>
      <c r="T280" s="67">
        <v>0</v>
      </c>
      <c r="U280" s="67">
        <v>0</v>
      </c>
      <c r="V280" s="67">
        <v>0</v>
      </c>
      <c r="W280" s="63">
        <v>825166.01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3">
        <v>0</v>
      </c>
      <c r="AD280" s="63">
        <v>825166.01</v>
      </c>
      <c r="AE280" s="148">
        <v>44291</v>
      </c>
      <c r="AF280" s="148">
        <v>45387</v>
      </c>
      <c r="AG280" s="149">
        <v>825166.01</v>
      </c>
      <c r="AH280" s="98">
        <v>9.7222222222222224E-2</v>
      </c>
      <c r="AI280" s="98">
        <v>3</v>
      </c>
      <c r="AJ280" s="150">
        <v>6.1652999999999999E-2</v>
      </c>
      <c r="AK280" s="144" t="s">
        <v>651</v>
      </c>
      <c r="AL280" s="144" t="s">
        <v>652</v>
      </c>
      <c r="AM280" s="119">
        <v>0</v>
      </c>
      <c r="AN280" s="119">
        <v>25436.98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0</v>
      </c>
      <c r="BI280" s="15">
        <f t="shared" si="12"/>
        <v>25436.98</v>
      </c>
      <c r="BJ280" s="15">
        <f t="shared" si="13"/>
        <v>0</v>
      </c>
      <c r="BK280" s="15">
        <f t="shared" si="14"/>
        <v>25436.98</v>
      </c>
    </row>
    <row r="281" spans="1:63" x14ac:dyDescent="0.35">
      <c r="A281" s="143" t="s">
        <v>1743</v>
      </c>
      <c r="B281" s="64" t="s">
        <v>910</v>
      </c>
      <c r="C281" s="65">
        <v>1</v>
      </c>
      <c r="D281" s="66" t="s">
        <v>23</v>
      </c>
      <c r="E281" s="64" t="s">
        <v>458</v>
      </c>
      <c r="F281" s="64" t="s">
        <v>635</v>
      </c>
      <c r="G281" s="64" t="s">
        <v>655</v>
      </c>
      <c r="H281" s="64" t="s">
        <v>656</v>
      </c>
      <c r="I281" s="64" t="s">
        <v>657</v>
      </c>
      <c r="J281" s="64" t="s">
        <v>658</v>
      </c>
      <c r="K281" s="64" t="s">
        <v>471</v>
      </c>
      <c r="L281" s="64" t="s">
        <v>637</v>
      </c>
      <c r="M281" s="64" t="s">
        <v>650</v>
      </c>
      <c r="N281" s="67">
        <v>1</v>
      </c>
      <c r="O281" s="67">
        <v>1</v>
      </c>
      <c r="P281" s="67">
        <v>1</v>
      </c>
      <c r="Q281" s="67">
        <v>1</v>
      </c>
      <c r="R281" s="67">
        <v>1</v>
      </c>
      <c r="S281" s="67">
        <v>1</v>
      </c>
      <c r="T281" s="67">
        <v>0</v>
      </c>
      <c r="U281" s="67">
        <v>0</v>
      </c>
      <c r="V281" s="67">
        <v>0</v>
      </c>
      <c r="W281" s="63">
        <v>825166.01</v>
      </c>
      <c r="X281" s="63">
        <v>0</v>
      </c>
      <c r="Y281" s="63">
        <v>0</v>
      </c>
      <c r="Z281" s="63">
        <v>0</v>
      </c>
      <c r="AA281" s="63">
        <v>0</v>
      </c>
      <c r="AB281" s="63">
        <v>0</v>
      </c>
      <c r="AC281" s="63">
        <v>0</v>
      </c>
      <c r="AD281" s="63">
        <v>825166.01</v>
      </c>
      <c r="AE281" s="148">
        <v>44291</v>
      </c>
      <c r="AF281" s="148">
        <v>46117</v>
      </c>
      <c r="AG281" s="149">
        <v>825166.01</v>
      </c>
      <c r="AH281" s="98">
        <v>2.0972222222222223</v>
      </c>
      <c r="AI281" s="98">
        <v>5</v>
      </c>
      <c r="AJ281" s="150">
        <v>7.1294999999999997E-2</v>
      </c>
      <c r="AK281" s="144" t="s">
        <v>651</v>
      </c>
      <c r="AL281" s="144" t="s">
        <v>652</v>
      </c>
      <c r="AM281" s="119">
        <v>0</v>
      </c>
      <c r="AN281" s="119">
        <v>29415.11</v>
      </c>
      <c r="AO281" s="119">
        <v>0</v>
      </c>
      <c r="AP281" s="119">
        <v>0</v>
      </c>
      <c r="AQ281" s="119">
        <v>0</v>
      </c>
      <c r="AR281" s="119">
        <v>0</v>
      </c>
      <c r="AS281" s="119">
        <v>0</v>
      </c>
      <c r="AT281" s="119">
        <v>29415.11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29415.11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29415.11</v>
      </c>
      <c r="BG281" s="119">
        <v>0</v>
      </c>
      <c r="BH281" s="119">
        <v>0</v>
      </c>
      <c r="BI281" s="15">
        <f t="shared" si="12"/>
        <v>58830.22</v>
      </c>
      <c r="BJ281" s="15">
        <f t="shared" si="13"/>
        <v>58830.22</v>
      </c>
      <c r="BK281" s="15">
        <f t="shared" si="14"/>
        <v>117660.44</v>
      </c>
    </row>
    <row r="282" spans="1:63" x14ac:dyDescent="0.35">
      <c r="A282" s="143" t="s">
        <v>1744</v>
      </c>
      <c r="B282" s="64" t="s">
        <v>911</v>
      </c>
      <c r="C282" s="65">
        <v>1</v>
      </c>
      <c r="D282" s="66" t="s">
        <v>23</v>
      </c>
      <c r="E282" s="64" t="s">
        <v>458</v>
      </c>
      <c r="F282" s="64" t="s">
        <v>635</v>
      </c>
      <c r="G282" s="64" t="s">
        <v>655</v>
      </c>
      <c r="H282" s="64" t="s">
        <v>656</v>
      </c>
      <c r="I282" s="64" t="s">
        <v>657</v>
      </c>
      <c r="J282" s="64" t="s">
        <v>658</v>
      </c>
      <c r="K282" s="64" t="s">
        <v>471</v>
      </c>
      <c r="L282" s="64" t="s">
        <v>637</v>
      </c>
      <c r="M282" s="64" t="s">
        <v>650</v>
      </c>
      <c r="N282" s="67">
        <v>1</v>
      </c>
      <c r="O282" s="67">
        <v>1</v>
      </c>
      <c r="P282" s="67">
        <v>1</v>
      </c>
      <c r="Q282" s="67">
        <v>1</v>
      </c>
      <c r="R282" s="67">
        <v>1</v>
      </c>
      <c r="S282" s="67">
        <v>1</v>
      </c>
      <c r="T282" s="67">
        <v>0</v>
      </c>
      <c r="U282" s="67">
        <v>0</v>
      </c>
      <c r="V282" s="67">
        <v>0</v>
      </c>
      <c r="W282" s="63">
        <v>355480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  <c r="AC282" s="63">
        <v>0</v>
      </c>
      <c r="AD282" s="63">
        <v>355480</v>
      </c>
      <c r="AE282" s="148">
        <v>44291</v>
      </c>
      <c r="AF282" s="148">
        <v>45387</v>
      </c>
      <c r="AG282" s="149">
        <v>355480</v>
      </c>
      <c r="AH282" s="98">
        <v>9.7222222222222224E-2</v>
      </c>
      <c r="AI282" s="98">
        <v>3</v>
      </c>
      <c r="AJ282" s="150">
        <v>6.1652999999999999E-2</v>
      </c>
      <c r="AK282" s="144" t="s">
        <v>651</v>
      </c>
      <c r="AL282" s="144" t="s">
        <v>652</v>
      </c>
      <c r="AM282" s="119">
        <v>0</v>
      </c>
      <c r="AN282" s="119">
        <v>10958.2</v>
      </c>
      <c r="AO282" s="119">
        <v>0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0</v>
      </c>
      <c r="BI282" s="15">
        <f t="shared" si="12"/>
        <v>10958.2</v>
      </c>
      <c r="BJ282" s="15">
        <f t="shared" si="13"/>
        <v>0</v>
      </c>
      <c r="BK282" s="15">
        <f t="shared" si="14"/>
        <v>10958.2</v>
      </c>
    </row>
    <row r="283" spans="1:63" x14ac:dyDescent="0.35">
      <c r="A283" s="143" t="s">
        <v>1745</v>
      </c>
      <c r="B283" s="64" t="s">
        <v>912</v>
      </c>
      <c r="C283" s="65">
        <v>1</v>
      </c>
      <c r="D283" s="66" t="s">
        <v>23</v>
      </c>
      <c r="E283" s="64" t="s">
        <v>458</v>
      </c>
      <c r="F283" s="64" t="s">
        <v>635</v>
      </c>
      <c r="G283" s="64" t="s">
        <v>655</v>
      </c>
      <c r="H283" s="64" t="s">
        <v>656</v>
      </c>
      <c r="I283" s="64" t="s">
        <v>657</v>
      </c>
      <c r="J283" s="64" t="s">
        <v>658</v>
      </c>
      <c r="K283" s="64" t="s">
        <v>471</v>
      </c>
      <c r="L283" s="64" t="s">
        <v>637</v>
      </c>
      <c r="M283" s="64" t="s">
        <v>650</v>
      </c>
      <c r="N283" s="67">
        <v>1</v>
      </c>
      <c r="O283" s="67">
        <v>1</v>
      </c>
      <c r="P283" s="67">
        <v>1</v>
      </c>
      <c r="Q283" s="67">
        <v>1</v>
      </c>
      <c r="R283" s="67">
        <v>1</v>
      </c>
      <c r="S283" s="67">
        <v>1</v>
      </c>
      <c r="T283" s="67">
        <v>0</v>
      </c>
      <c r="U283" s="67">
        <v>0</v>
      </c>
      <c r="V283" s="67">
        <v>0</v>
      </c>
      <c r="W283" s="63">
        <v>197044.7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  <c r="AC283" s="63">
        <v>0</v>
      </c>
      <c r="AD283" s="63">
        <v>197044.7</v>
      </c>
      <c r="AE283" s="148">
        <v>44291</v>
      </c>
      <c r="AF283" s="148">
        <v>45387</v>
      </c>
      <c r="AG283" s="149">
        <v>197044.7</v>
      </c>
      <c r="AH283" s="98">
        <v>9.7222222222222224E-2</v>
      </c>
      <c r="AI283" s="98">
        <v>3</v>
      </c>
      <c r="AJ283" s="150">
        <v>6.1652999999999999E-2</v>
      </c>
      <c r="AK283" s="144" t="s">
        <v>651</v>
      </c>
      <c r="AL283" s="144" t="s">
        <v>652</v>
      </c>
      <c r="AM283" s="119">
        <v>0</v>
      </c>
      <c r="AN283" s="119">
        <v>6074.2</v>
      </c>
      <c r="AO283" s="119">
        <v>0</v>
      </c>
      <c r="AP283" s="119">
        <v>0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0</v>
      </c>
      <c r="BI283" s="15">
        <f t="shared" si="12"/>
        <v>6074.2</v>
      </c>
      <c r="BJ283" s="15">
        <f t="shared" si="13"/>
        <v>0</v>
      </c>
      <c r="BK283" s="15">
        <f t="shared" si="14"/>
        <v>6074.2</v>
      </c>
    </row>
    <row r="284" spans="1:63" x14ac:dyDescent="0.35">
      <c r="A284" s="143" t="s">
        <v>1746</v>
      </c>
      <c r="B284" s="64" t="s">
        <v>913</v>
      </c>
      <c r="C284" s="65">
        <v>1</v>
      </c>
      <c r="D284" s="66" t="s">
        <v>23</v>
      </c>
      <c r="E284" s="64" t="s">
        <v>458</v>
      </c>
      <c r="F284" s="64" t="s">
        <v>635</v>
      </c>
      <c r="G284" s="64" t="s">
        <v>655</v>
      </c>
      <c r="H284" s="64" t="s">
        <v>656</v>
      </c>
      <c r="I284" s="64" t="s">
        <v>657</v>
      </c>
      <c r="J284" s="64" t="s">
        <v>658</v>
      </c>
      <c r="K284" s="64" t="s">
        <v>471</v>
      </c>
      <c r="L284" s="64" t="s">
        <v>637</v>
      </c>
      <c r="M284" s="64" t="s">
        <v>650</v>
      </c>
      <c r="N284" s="67">
        <v>1</v>
      </c>
      <c r="O284" s="67">
        <v>1</v>
      </c>
      <c r="P284" s="67">
        <v>1</v>
      </c>
      <c r="Q284" s="67">
        <v>1</v>
      </c>
      <c r="R284" s="67">
        <v>1</v>
      </c>
      <c r="S284" s="67">
        <v>1</v>
      </c>
      <c r="T284" s="67">
        <v>0</v>
      </c>
      <c r="U284" s="67">
        <v>0</v>
      </c>
      <c r="V284" s="67">
        <v>0</v>
      </c>
      <c r="W284" s="63">
        <v>128855.61</v>
      </c>
      <c r="X284" s="63">
        <v>0</v>
      </c>
      <c r="Y284" s="63">
        <v>0</v>
      </c>
      <c r="Z284" s="63">
        <v>0</v>
      </c>
      <c r="AA284" s="63">
        <v>0</v>
      </c>
      <c r="AB284" s="63">
        <v>0</v>
      </c>
      <c r="AC284" s="63">
        <v>0</v>
      </c>
      <c r="AD284" s="63">
        <v>128855.61</v>
      </c>
      <c r="AE284" s="148">
        <v>44291</v>
      </c>
      <c r="AF284" s="148">
        <v>45387</v>
      </c>
      <c r="AG284" s="149">
        <v>128855.61</v>
      </c>
      <c r="AH284" s="98">
        <v>9.7222222222222224E-2</v>
      </c>
      <c r="AI284" s="98">
        <v>3</v>
      </c>
      <c r="AJ284" s="150">
        <v>6.1652999999999999E-2</v>
      </c>
      <c r="AK284" s="144" t="s">
        <v>651</v>
      </c>
      <c r="AL284" s="144" t="s">
        <v>652</v>
      </c>
      <c r="AM284" s="119">
        <v>0</v>
      </c>
      <c r="AN284" s="119">
        <v>3972.17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0</v>
      </c>
      <c r="BI284" s="15">
        <f t="shared" si="12"/>
        <v>3972.17</v>
      </c>
      <c r="BJ284" s="15">
        <f t="shared" si="13"/>
        <v>0</v>
      </c>
      <c r="BK284" s="15">
        <f t="shared" si="14"/>
        <v>3972.17</v>
      </c>
    </row>
    <row r="285" spans="1:63" x14ac:dyDescent="0.35">
      <c r="A285" s="143" t="s">
        <v>1747</v>
      </c>
      <c r="B285" s="64" t="s">
        <v>914</v>
      </c>
      <c r="C285" s="65">
        <v>1</v>
      </c>
      <c r="D285" s="66" t="s">
        <v>23</v>
      </c>
      <c r="E285" s="64" t="s">
        <v>458</v>
      </c>
      <c r="F285" s="64" t="s">
        <v>635</v>
      </c>
      <c r="G285" s="64" t="s">
        <v>655</v>
      </c>
      <c r="H285" s="64" t="s">
        <v>656</v>
      </c>
      <c r="I285" s="64" t="s">
        <v>657</v>
      </c>
      <c r="J285" s="64" t="s">
        <v>658</v>
      </c>
      <c r="K285" s="64" t="s">
        <v>471</v>
      </c>
      <c r="L285" s="64" t="s">
        <v>637</v>
      </c>
      <c r="M285" s="64" t="s">
        <v>650</v>
      </c>
      <c r="N285" s="67">
        <v>1</v>
      </c>
      <c r="O285" s="67">
        <v>1</v>
      </c>
      <c r="P285" s="67">
        <v>1</v>
      </c>
      <c r="Q285" s="67">
        <v>1</v>
      </c>
      <c r="R285" s="67">
        <v>1</v>
      </c>
      <c r="S285" s="67">
        <v>1</v>
      </c>
      <c r="T285" s="67">
        <v>0</v>
      </c>
      <c r="U285" s="67">
        <v>0</v>
      </c>
      <c r="V285" s="67">
        <v>0</v>
      </c>
      <c r="W285" s="63">
        <v>155389.68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3">
        <v>0</v>
      </c>
      <c r="AD285" s="63">
        <v>155389.68</v>
      </c>
      <c r="AE285" s="148">
        <v>44291</v>
      </c>
      <c r="AF285" s="148">
        <v>45387</v>
      </c>
      <c r="AG285" s="149">
        <v>155389.68</v>
      </c>
      <c r="AH285" s="98">
        <v>9.7222222222222224E-2</v>
      </c>
      <c r="AI285" s="98">
        <v>3</v>
      </c>
      <c r="AJ285" s="150">
        <v>6.1652999999999999E-2</v>
      </c>
      <c r="AK285" s="144" t="s">
        <v>651</v>
      </c>
      <c r="AL285" s="144" t="s">
        <v>652</v>
      </c>
      <c r="AM285" s="119">
        <v>0</v>
      </c>
      <c r="AN285" s="119">
        <v>4790.12</v>
      </c>
      <c r="AO285" s="119">
        <v>0</v>
      </c>
      <c r="AP285" s="119">
        <v>0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0</v>
      </c>
      <c r="BI285" s="15">
        <f t="shared" si="12"/>
        <v>4790.12</v>
      </c>
      <c r="BJ285" s="15">
        <f t="shared" si="13"/>
        <v>0</v>
      </c>
      <c r="BK285" s="15">
        <f t="shared" si="14"/>
        <v>4790.12</v>
      </c>
    </row>
    <row r="286" spans="1:63" x14ac:dyDescent="0.35">
      <c r="A286" s="143" t="s">
        <v>1748</v>
      </c>
      <c r="B286" s="64" t="s">
        <v>915</v>
      </c>
      <c r="C286" s="65">
        <v>1</v>
      </c>
      <c r="D286" s="66" t="s">
        <v>23</v>
      </c>
      <c r="E286" s="64" t="s">
        <v>458</v>
      </c>
      <c r="F286" s="64" t="s">
        <v>635</v>
      </c>
      <c r="G286" s="64" t="s">
        <v>655</v>
      </c>
      <c r="H286" s="64" t="s">
        <v>656</v>
      </c>
      <c r="I286" s="64" t="s">
        <v>657</v>
      </c>
      <c r="J286" s="64" t="s">
        <v>658</v>
      </c>
      <c r="K286" s="64" t="s">
        <v>471</v>
      </c>
      <c r="L286" s="64" t="s">
        <v>637</v>
      </c>
      <c r="M286" s="64" t="s">
        <v>650</v>
      </c>
      <c r="N286" s="67">
        <v>1</v>
      </c>
      <c r="O286" s="67">
        <v>1</v>
      </c>
      <c r="P286" s="67">
        <v>1</v>
      </c>
      <c r="Q286" s="67">
        <v>1</v>
      </c>
      <c r="R286" s="67">
        <v>1</v>
      </c>
      <c r="S286" s="67">
        <v>1</v>
      </c>
      <c r="T286" s="67">
        <v>0</v>
      </c>
      <c r="U286" s="67">
        <v>0</v>
      </c>
      <c r="V286" s="67">
        <v>0</v>
      </c>
      <c r="W286" s="63">
        <v>108467.13</v>
      </c>
      <c r="X286" s="63">
        <v>0</v>
      </c>
      <c r="Y286" s="63">
        <v>0</v>
      </c>
      <c r="Z286" s="63">
        <v>0</v>
      </c>
      <c r="AA286" s="63">
        <v>0</v>
      </c>
      <c r="AB286" s="63">
        <v>0</v>
      </c>
      <c r="AC286" s="63">
        <v>0</v>
      </c>
      <c r="AD286" s="63">
        <v>108467.13</v>
      </c>
      <c r="AE286" s="148">
        <v>44291</v>
      </c>
      <c r="AF286" s="148">
        <v>45387</v>
      </c>
      <c r="AG286" s="149">
        <v>108467.13</v>
      </c>
      <c r="AH286" s="98">
        <v>9.7222222222222224E-2</v>
      </c>
      <c r="AI286" s="98">
        <v>3</v>
      </c>
      <c r="AJ286" s="150">
        <v>6.1652999999999999E-2</v>
      </c>
      <c r="AK286" s="144" t="s">
        <v>651</v>
      </c>
      <c r="AL286" s="144" t="s">
        <v>652</v>
      </c>
      <c r="AM286" s="119">
        <v>0</v>
      </c>
      <c r="AN286" s="119">
        <v>3343.66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0</v>
      </c>
      <c r="BI286" s="15">
        <f t="shared" si="12"/>
        <v>3343.66</v>
      </c>
      <c r="BJ286" s="15">
        <f t="shared" si="13"/>
        <v>0</v>
      </c>
      <c r="BK286" s="15">
        <f t="shared" si="14"/>
        <v>3343.66</v>
      </c>
    </row>
    <row r="287" spans="1:63" x14ac:dyDescent="0.35">
      <c r="A287" s="143" t="s">
        <v>1749</v>
      </c>
      <c r="B287" s="64" t="s">
        <v>916</v>
      </c>
      <c r="C287" s="65">
        <v>1</v>
      </c>
      <c r="D287" s="66" t="s">
        <v>23</v>
      </c>
      <c r="E287" s="64" t="s">
        <v>458</v>
      </c>
      <c r="F287" s="64" t="s">
        <v>635</v>
      </c>
      <c r="G287" s="64" t="s">
        <v>655</v>
      </c>
      <c r="H287" s="64" t="s">
        <v>656</v>
      </c>
      <c r="I287" s="64" t="s">
        <v>657</v>
      </c>
      <c r="J287" s="64" t="s">
        <v>658</v>
      </c>
      <c r="K287" s="64" t="s">
        <v>471</v>
      </c>
      <c r="L287" s="64" t="s">
        <v>637</v>
      </c>
      <c r="M287" s="64" t="s">
        <v>650</v>
      </c>
      <c r="N287" s="67">
        <v>1</v>
      </c>
      <c r="O287" s="67">
        <v>1</v>
      </c>
      <c r="P287" s="67">
        <v>1</v>
      </c>
      <c r="Q287" s="67">
        <v>1</v>
      </c>
      <c r="R287" s="67">
        <v>1</v>
      </c>
      <c r="S287" s="67">
        <v>1</v>
      </c>
      <c r="T287" s="67">
        <v>0</v>
      </c>
      <c r="U287" s="67">
        <v>0</v>
      </c>
      <c r="V287" s="67">
        <v>0</v>
      </c>
      <c r="W287" s="63">
        <v>220751.16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3">
        <v>0</v>
      </c>
      <c r="AD287" s="63">
        <v>220751.16</v>
      </c>
      <c r="AE287" s="148">
        <v>44291</v>
      </c>
      <c r="AF287" s="148">
        <v>45387</v>
      </c>
      <c r="AG287" s="149">
        <v>220751.16</v>
      </c>
      <c r="AH287" s="98">
        <v>9.7222222222222224E-2</v>
      </c>
      <c r="AI287" s="98">
        <v>3</v>
      </c>
      <c r="AJ287" s="150">
        <v>6.1652999999999999E-2</v>
      </c>
      <c r="AK287" s="144" t="s">
        <v>651</v>
      </c>
      <c r="AL287" s="144" t="s">
        <v>652</v>
      </c>
      <c r="AM287" s="119">
        <v>0</v>
      </c>
      <c r="AN287" s="119">
        <v>6804.99</v>
      </c>
      <c r="AO287" s="119">
        <v>0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0</v>
      </c>
      <c r="BI287" s="15">
        <f t="shared" si="12"/>
        <v>6804.99</v>
      </c>
      <c r="BJ287" s="15">
        <f t="shared" si="13"/>
        <v>0</v>
      </c>
      <c r="BK287" s="15">
        <f t="shared" si="14"/>
        <v>6804.99</v>
      </c>
    </row>
    <row r="288" spans="1:63" x14ac:dyDescent="0.35">
      <c r="A288" s="143" t="s">
        <v>1750</v>
      </c>
      <c r="B288" s="64" t="s">
        <v>917</v>
      </c>
      <c r="C288" s="65">
        <v>1</v>
      </c>
      <c r="D288" s="66" t="s">
        <v>23</v>
      </c>
      <c r="E288" s="64" t="s">
        <v>458</v>
      </c>
      <c r="F288" s="64" t="s">
        <v>635</v>
      </c>
      <c r="G288" s="64" t="s">
        <v>655</v>
      </c>
      <c r="H288" s="64" t="s">
        <v>656</v>
      </c>
      <c r="I288" s="64" t="s">
        <v>657</v>
      </c>
      <c r="J288" s="64" t="s">
        <v>658</v>
      </c>
      <c r="K288" s="64" t="s">
        <v>471</v>
      </c>
      <c r="L288" s="64" t="s">
        <v>637</v>
      </c>
      <c r="M288" s="64" t="s">
        <v>650</v>
      </c>
      <c r="N288" s="67">
        <v>1</v>
      </c>
      <c r="O288" s="67">
        <v>1</v>
      </c>
      <c r="P288" s="67">
        <v>1</v>
      </c>
      <c r="Q288" s="67">
        <v>1</v>
      </c>
      <c r="R288" s="67">
        <v>1</v>
      </c>
      <c r="S288" s="67">
        <v>1</v>
      </c>
      <c r="T288" s="67">
        <v>0</v>
      </c>
      <c r="U288" s="67">
        <v>0</v>
      </c>
      <c r="V288" s="67">
        <v>0</v>
      </c>
      <c r="W288" s="63">
        <v>114784.95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  <c r="AC288" s="63">
        <v>0</v>
      </c>
      <c r="AD288" s="63">
        <v>114784.95</v>
      </c>
      <c r="AE288" s="148">
        <v>44291</v>
      </c>
      <c r="AF288" s="148">
        <v>45387</v>
      </c>
      <c r="AG288" s="149">
        <v>114784.95</v>
      </c>
      <c r="AH288" s="98">
        <v>9.7222222222222224E-2</v>
      </c>
      <c r="AI288" s="98">
        <v>3</v>
      </c>
      <c r="AJ288" s="150">
        <v>6.1652999999999999E-2</v>
      </c>
      <c r="AK288" s="144" t="s">
        <v>651</v>
      </c>
      <c r="AL288" s="144" t="s">
        <v>652</v>
      </c>
      <c r="AM288" s="119">
        <v>0</v>
      </c>
      <c r="AN288" s="119">
        <v>3538.42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0</v>
      </c>
      <c r="BI288" s="15">
        <f t="shared" si="12"/>
        <v>3538.42</v>
      </c>
      <c r="BJ288" s="15">
        <f t="shared" si="13"/>
        <v>0</v>
      </c>
      <c r="BK288" s="15">
        <f t="shared" si="14"/>
        <v>3538.42</v>
      </c>
    </row>
    <row r="289" spans="1:63" x14ac:dyDescent="0.35">
      <c r="A289" s="143" t="s">
        <v>1360</v>
      </c>
      <c r="B289" s="64" t="s">
        <v>473</v>
      </c>
      <c r="C289" s="65">
        <v>6</v>
      </c>
      <c r="D289" s="66" t="s">
        <v>23</v>
      </c>
      <c r="E289" s="64" t="s">
        <v>458</v>
      </c>
      <c r="F289" s="64" t="s">
        <v>635</v>
      </c>
      <c r="G289" s="64" t="s">
        <v>918</v>
      </c>
      <c r="H289" s="64" t="s">
        <v>656</v>
      </c>
      <c r="I289" s="64" t="s">
        <v>919</v>
      </c>
      <c r="J289" s="64" t="s">
        <v>658</v>
      </c>
      <c r="K289" s="64" t="s">
        <v>472</v>
      </c>
      <c r="L289" s="64" t="s">
        <v>637</v>
      </c>
      <c r="M289" s="64" t="s">
        <v>650</v>
      </c>
      <c r="N289" s="67">
        <v>1</v>
      </c>
      <c r="O289" s="67">
        <v>1</v>
      </c>
      <c r="P289" s="67">
        <v>1</v>
      </c>
      <c r="Q289" s="67">
        <v>1</v>
      </c>
      <c r="R289" s="67">
        <v>1</v>
      </c>
      <c r="S289" s="67">
        <v>1</v>
      </c>
      <c r="T289" s="67">
        <v>0</v>
      </c>
      <c r="U289" s="67">
        <v>0</v>
      </c>
      <c r="V289" s="67">
        <v>0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0</v>
      </c>
      <c r="AC289" s="63">
        <v>0</v>
      </c>
      <c r="AD289" s="63">
        <v>0</v>
      </c>
      <c r="AE289" s="148">
        <v>41640</v>
      </c>
      <c r="AF289" s="148">
        <v>45292</v>
      </c>
      <c r="AG289" s="149">
        <v>53326480</v>
      </c>
      <c r="AH289" s="98">
        <v>0</v>
      </c>
      <c r="AI289" s="98">
        <v>0</v>
      </c>
      <c r="AJ289" s="150">
        <v>6.5000000000000002E-2</v>
      </c>
      <c r="AK289" s="144" t="s">
        <v>651</v>
      </c>
      <c r="AL289" s="144" t="s">
        <v>652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0</v>
      </c>
      <c r="BI289" s="15">
        <f t="shared" si="12"/>
        <v>0</v>
      </c>
      <c r="BJ289" s="15">
        <f t="shared" si="13"/>
        <v>0</v>
      </c>
      <c r="BK289" s="15">
        <f t="shared" si="14"/>
        <v>0</v>
      </c>
    </row>
    <row r="290" spans="1:63" x14ac:dyDescent="0.35">
      <c r="A290" s="143" t="s">
        <v>1361</v>
      </c>
      <c r="B290" s="64" t="s">
        <v>474</v>
      </c>
      <c r="C290" s="65">
        <v>6</v>
      </c>
      <c r="D290" s="66" t="s">
        <v>23</v>
      </c>
      <c r="E290" s="64" t="s">
        <v>458</v>
      </c>
      <c r="F290" s="64" t="s">
        <v>635</v>
      </c>
      <c r="G290" s="64" t="s">
        <v>918</v>
      </c>
      <c r="H290" s="64" t="s">
        <v>656</v>
      </c>
      <c r="I290" s="64" t="s">
        <v>919</v>
      </c>
      <c r="J290" s="64" t="s">
        <v>658</v>
      </c>
      <c r="K290" s="64" t="s">
        <v>472</v>
      </c>
      <c r="L290" s="64" t="s">
        <v>637</v>
      </c>
      <c r="M290" s="64" t="s">
        <v>650</v>
      </c>
      <c r="N290" s="67">
        <v>1</v>
      </c>
      <c r="O290" s="67">
        <v>1</v>
      </c>
      <c r="P290" s="67">
        <v>1</v>
      </c>
      <c r="Q290" s="67">
        <v>1</v>
      </c>
      <c r="R290" s="67">
        <v>1</v>
      </c>
      <c r="S290" s="67">
        <v>1</v>
      </c>
      <c r="T290" s="67">
        <v>0</v>
      </c>
      <c r="U290" s="67">
        <v>0</v>
      </c>
      <c r="V290" s="67">
        <v>0</v>
      </c>
      <c r="W290" s="63">
        <v>5371288.8500000006</v>
      </c>
      <c r="X290" s="63">
        <v>0</v>
      </c>
      <c r="Y290" s="63">
        <v>0</v>
      </c>
      <c r="Z290" s="63">
        <v>29094.48</v>
      </c>
      <c r="AA290" s="63">
        <v>0</v>
      </c>
      <c r="AB290" s="63">
        <v>0</v>
      </c>
      <c r="AC290" s="63">
        <v>0</v>
      </c>
      <c r="AD290" s="63">
        <v>5371288.8500000006</v>
      </c>
      <c r="AE290" s="148">
        <v>41968</v>
      </c>
      <c r="AF290" s="148">
        <v>45621</v>
      </c>
      <c r="AG290" s="149">
        <v>26856444.289999999</v>
      </c>
      <c r="AH290" s="98">
        <v>0.73611111111111116</v>
      </c>
      <c r="AI290" s="98">
        <v>10</v>
      </c>
      <c r="AJ290" s="150">
        <v>6.5000000000000002E-2</v>
      </c>
      <c r="AK290" s="144" t="s">
        <v>651</v>
      </c>
      <c r="AL290" s="144" t="s">
        <v>652</v>
      </c>
      <c r="AM290" s="119">
        <v>29094.48</v>
      </c>
      <c r="AN290" s="119">
        <v>29094.48</v>
      </c>
      <c r="AO290" s="119">
        <v>29094.48</v>
      </c>
      <c r="AP290" s="119">
        <v>29094.48</v>
      </c>
      <c r="AQ290" s="119">
        <v>29094.48</v>
      </c>
      <c r="AR290" s="119">
        <v>29094.48</v>
      </c>
      <c r="AS290" s="119">
        <v>29094.48</v>
      </c>
      <c r="AT290" s="119">
        <v>29094.48</v>
      </c>
      <c r="AU290" s="119">
        <v>29094.48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0</v>
      </c>
      <c r="BI290" s="15">
        <f t="shared" si="12"/>
        <v>261850.32000000004</v>
      </c>
      <c r="BJ290" s="15">
        <f t="shared" si="13"/>
        <v>0</v>
      </c>
      <c r="BK290" s="15">
        <f t="shared" si="14"/>
        <v>261850.32000000004</v>
      </c>
    </row>
    <row r="291" spans="1:63" x14ac:dyDescent="0.35">
      <c r="A291" s="143" t="s">
        <v>1362</v>
      </c>
      <c r="B291" s="64" t="s">
        <v>475</v>
      </c>
      <c r="C291" s="65">
        <v>5</v>
      </c>
      <c r="D291" s="66" t="s">
        <v>23</v>
      </c>
      <c r="E291" s="64" t="s">
        <v>458</v>
      </c>
      <c r="F291" s="64" t="s">
        <v>635</v>
      </c>
      <c r="G291" s="64" t="s">
        <v>918</v>
      </c>
      <c r="H291" s="64" t="s">
        <v>656</v>
      </c>
      <c r="I291" s="64" t="s">
        <v>919</v>
      </c>
      <c r="J291" s="64" t="s">
        <v>658</v>
      </c>
      <c r="K291" s="64" t="s">
        <v>472</v>
      </c>
      <c r="L291" s="64" t="s">
        <v>637</v>
      </c>
      <c r="M291" s="64" t="s">
        <v>650</v>
      </c>
      <c r="N291" s="67">
        <v>1</v>
      </c>
      <c r="O291" s="67">
        <v>1</v>
      </c>
      <c r="P291" s="67">
        <v>1</v>
      </c>
      <c r="Q291" s="67">
        <v>1</v>
      </c>
      <c r="R291" s="67">
        <v>1</v>
      </c>
      <c r="S291" s="67">
        <v>1</v>
      </c>
      <c r="T291" s="67">
        <v>0</v>
      </c>
      <c r="U291" s="67">
        <v>0</v>
      </c>
      <c r="V291" s="67">
        <v>0</v>
      </c>
      <c r="W291" s="63">
        <v>-1.9999999785795808E-2</v>
      </c>
      <c r="X291" s="63">
        <v>0</v>
      </c>
      <c r="Y291" s="63">
        <v>0</v>
      </c>
      <c r="Z291" s="63">
        <v>0</v>
      </c>
      <c r="AA291" s="63">
        <v>0</v>
      </c>
      <c r="AB291" s="63">
        <v>0</v>
      </c>
      <c r="AC291" s="63">
        <v>0</v>
      </c>
      <c r="AD291" s="63">
        <v>-1.9999999785795808E-2</v>
      </c>
      <c r="AE291" s="148">
        <v>42003</v>
      </c>
      <c r="AF291" s="148">
        <v>45290</v>
      </c>
      <c r="AG291" s="149">
        <v>2530427.46</v>
      </c>
      <c r="AH291" s="98">
        <v>0</v>
      </c>
      <c r="AI291" s="98">
        <v>0</v>
      </c>
      <c r="AJ291" s="150">
        <v>6.2100000000000002E-2</v>
      </c>
      <c r="AK291" s="144" t="s">
        <v>651</v>
      </c>
      <c r="AL291" s="144" t="s">
        <v>652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0</v>
      </c>
      <c r="BI291" s="15">
        <f t="shared" si="12"/>
        <v>0</v>
      </c>
      <c r="BJ291" s="15">
        <f t="shared" si="13"/>
        <v>0</v>
      </c>
      <c r="BK291" s="15">
        <f t="shared" si="14"/>
        <v>0</v>
      </c>
    </row>
    <row r="292" spans="1:63" x14ac:dyDescent="0.35">
      <c r="A292" s="143" t="s">
        <v>1363</v>
      </c>
      <c r="B292" s="64" t="s">
        <v>475</v>
      </c>
      <c r="C292" s="65">
        <v>6</v>
      </c>
      <c r="D292" s="66" t="s">
        <v>23</v>
      </c>
      <c r="E292" s="64" t="s">
        <v>458</v>
      </c>
      <c r="F292" s="64" t="s">
        <v>635</v>
      </c>
      <c r="G292" s="64" t="s">
        <v>918</v>
      </c>
      <c r="H292" s="64" t="s">
        <v>656</v>
      </c>
      <c r="I292" s="64" t="s">
        <v>919</v>
      </c>
      <c r="J292" s="64" t="s">
        <v>658</v>
      </c>
      <c r="K292" s="64" t="s">
        <v>472</v>
      </c>
      <c r="L292" s="64" t="s">
        <v>637</v>
      </c>
      <c r="M292" s="64" t="s">
        <v>650</v>
      </c>
      <c r="N292" s="67">
        <v>1</v>
      </c>
      <c r="O292" s="67">
        <v>1</v>
      </c>
      <c r="P292" s="67">
        <v>1</v>
      </c>
      <c r="Q292" s="67">
        <v>1</v>
      </c>
      <c r="R292" s="67">
        <v>1</v>
      </c>
      <c r="S292" s="67">
        <v>1</v>
      </c>
      <c r="T292" s="67">
        <v>0</v>
      </c>
      <c r="U292" s="67">
        <v>0</v>
      </c>
      <c r="V292" s="67">
        <v>0</v>
      </c>
      <c r="W292" s="63">
        <v>613974.47</v>
      </c>
      <c r="X292" s="63">
        <v>0</v>
      </c>
      <c r="Y292" s="63">
        <v>0</v>
      </c>
      <c r="Z292" s="63">
        <v>3325.7</v>
      </c>
      <c r="AA292" s="63">
        <v>0</v>
      </c>
      <c r="AB292" s="63">
        <v>0</v>
      </c>
      <c r="AC292" s="63">
        <v>0</v>
      </c>
      <c r="AD292" s="63">
        <v>613974.47</v>
      </c>
      <c r="AE292" s="148">
        <v>42003</v>
      </c>
      <c r="AF292" s="148">
        <v>45656</v>
      </c>
      <c r="AG292" s="149">
        <v>3069872.43</v>
      </c>
      <c r="AH292" s="98">
        <v>0.83333333333333337</v>
      </c>
      <c r="AI292" s="98">
        <v>10</v>
      </c>
      <c r="AJ292" s="150">
        <v>6.5000000000000002E-2</v>
      </c>
      <c r="AK292" s="144" t="s">
        <v>651</v>
      </c>
      <c r="AL292" s="144" t="s">
        <v>652</v>
      </c>
      <c r="AM292" s="119">
        <v>3325.7</v>
      </c>
      <c r="AN292" s="119">
        <v>3325.7</v>
      </c>
      <c r="AO292" s="119">
        <v>3325.7</v>
      </c>
      <c r="AP292" s="119">
        <v>3325.7</v>
      </c>
      <c r="AQ292" s="119">
        <v>3325.7</v>
      </c>
      <c r="AR292" s="119">
        <v>3325.7</v>
      </c>
      <c r="AS292" s="119">
        <v>3325.7</v>
      </c>
      <c r="AT292" s="119">
        <v>3325.7</v>
      </c>
      <c r="AU292" s="119">
        <v>3325.7</v>
      </c>
      <c r="AV292" s="119">
        <v>3325.7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0</v>
      </c>
      <c r="BI292" s="15">
        <f t="shared" si="12"/>
        <v>33257</v>
      </c>
      <c r="BJ292" s="15">
        <f t="shared" si="13"/>
        <v>0</v>
      </c>
      <c r="BK292" s="15">
        <f t="shared" si="14"/>
        <v>33257</v>
      </c>
    </row>
    <row r="293" spans="1:63" x14ac:dyDescent="0.35">
      <c r="A293" s="143" t="s">
        <v>1751</v>
      </c>
      <c r="B293" s="64" t="s">
        <v>476</v>
      </c>
      <c r="C293" s="65">
        <v>5</v>
      </c>
      <c r="D293" s="66" t="s">
        <v>23</v>
      </c>
      <c r="E293" s="64" t="s">
        <v>458</v>
      </c>
      <c r="F293" s="64" t="s">
        <v>635</v>
      </c>
      <c r="G293" s="64" t="s">
        <v>918</v>
      </c>
      <c r="H293" s="64" t="s">
        <v>656</v>
      </c>
      <c r="I293" s="64" t="s">
        <v>919</v>
      </c>
      <c r="J293" s="64" t="s">
        <v>658</v>
      </c>
      <c r="K293" s="64" t="s">
        <v>472</v>
      </c>
      <c r="L293" s="64" t="s">
        <v>637</v>
      </c>
      <c r="M293" s="64" t="s">
        <v>650</v>
      </c>
      <c r="N293" s="67">
        <v>1</v>
      </c>
      <c r="O293" s="67">
        <v>1</v>
      </c>
      <c r="P293" s="67">
        <v>1</v>
      </c>
      <c r="Q293" s="67">
        <v>1</v>
      </c>
      <c r="R293" s="67">
        <v>1</v>
      </c>
      <c r="S293" s="67">
        <v>1</v>
      </c>
      <c r="T293" s="67">
        <v>0</v>
      </c>
      <c r="U293" s="67">
        <v>0</v>
      </c>
      <c r="V293" s="67">
        <v>0</v>
      </c>
      <c r="W293" s="63">
        <v>909927.5</v>
      </c>
      <c r="X293" s="63">
        <v>0</v>
      </c>
      <c r="Y293" s="63">
        <v>0</v>
      </c>
      <c r="Z293" s="63">
        <v>3844.44</v>
      </c>
      <c r="AA293" s="63">
        <v>0</v>
      </c>
      <c r="AB293" s="63">
        <v>0</v>
      </c>
      <c r="AC293" s="63">
        <v>0</v>
      </c>
      <c r="AD293" s="63">
        <v>909927.5</v>
      </c>
      <c r="AE293" s="148">
        <v>43677</v>
      </c>
      <c r="AF293" s="148">
        <v>45504</v>
      </c>
      <c r="AG293" s="149">
        <v>1819855</v>
      </c>
      <c r="AH293" s="98">
        <v>0.41666666666666669</v>
      </c>
      <c r="AI293" s="98">
        <v>5</v>
      </c>
      <c r="AJ293" s="150">
        <v>5.0700000000000002E-2</v>
      </c>
      <c r="AK293" s="144" t="s">
        <v>651</v>
      </c>
      <c r="AL293" s="144" t="s">
        <v>652</v>
      </c>
      <c r="AM293" s="119">
        <v>3844.44</v>
      </c>
      <c r="AN293" s="119">
        <v>3844.44</v>
      </c>
      <c r="AO293" s="119">
        <v>3844.44</v>
      </c>
      <c r="AP293" s="119">
        <v>3844.44</v>
      </c>
      <c r="AQ293" s="119">
        <v>3844.44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0</v>
      </c>
      <c r="BI293" s="15">
        <f t="shared" si="12"/>
        <v>19222.2</v>
      </c>
      <c r="BJ293" s="15">
        <f t="shared" si="13"/>
        <v>0</v>
      </c>
      <c r="BK293" s="15">
        <f t="shared" si="14"/>
        <v>19222.2</v>
      </c>
    </row>
    <row r="294" spans="1:63" x14ac:dyDescent="0.35">
      <c r="A294" s="143" t="s">
        <v>1752</v>
      </c>
      <c r="B294" s="64" t="s">
        <v>476</v>
      </c>
      <c r="C294" s="65">
        <v>6</v>
      </c>
      <c r="D294" s="66" t="s">
        <v>23</v>
      </c>
      <c r="E294" s="64" t="s">
        <v>458</v>
      </c>
      <c r="F294" s="64" t="s">
        <v>635</v>
      </c>
      <c r="G294" s="64" t="s">
        <v>918</v>
      </c>
      <c r="H294" s="64" t="s">
        <v>656</v>
      </c>
      <c r="I294" s="64" t="s">
        <v>919</v>
      </c>
      <c r="J294" s="64" t="s">
        <v>658</v>
      </c>
      <c r="K294" s="64" t="s">
        <v>472</v>
      </c>
      <c r="L294" s="64" t="s">
        <v>637</v>
      </c>
      <c r="M294" s="64" t="s">
        <v>650</v>
      </c>
      <c r="N294" s="67">
        <v>1</v>
      </c>
      <c r="O294" s="67">
        <v>1</v>
      </c>
      <c r="P294" s="67">
        <v>1</v>
      </c>
      <c r="Q294" s="67">
        <v>1</v>
      </c>
      <c r="R294" s="67">
        <v>1</v>
      </c>
      <c r="S294" s="67">
        <v>1</v>
      </c>
      <c r="T294" s="67">
        <v>0</v>
      </c>
      <c r="U294" s="67">
        <v>0</v>
      </c>
      <c r="V294" s="67">
        <v>0</v>
      </c>
      <c r="W294" s="63">
        <v>3523627.5</v>
      </c>
      <c r="X294" s="63">
        <v>0</v>
      </c>
      <c r="Y294" s="63">
        <v>0</v>
      </c>
      <c r="Z294" s="63">
        <v>15738.87</v>
      </c>
      <c r="AA294" s="63">
        <v>0</v>
      </c>
      <c r="AB294" s="63">
        <v>0</v>
      </c>
      <c r="AC294" s="63">
        <v>0</v>
      </c>
      <c r="AD294" s="63">
        <v>3523627.5</v>
      </c>
      <c r="AE294" s="148">
        <v>43677</v>
      </c>
      <c r="AF294" s="148">
        <v>45869</v>
      </c>
      <c r="AG294" s="149">
        <v>3523627.5</v>
      </c>
      <c r="AH294" s="98">
        <v>1.4166666666666667</v>
      </c>
      <c r="AI294" s="98">
        <v>6</v>
      </c>
      <c r="AJ294" s="150">
        <v>5.3600000000000002E-2</v>
      </c>
      <c r="AK294" s="144" t="s">
        <v>651</v>
      </c>
      <c r="AL294" s="144" t="s">
        <v>652</v>
      </c>
      <c r="AM294" s="119">
        <v>15738.87</v>
      </c>
      <c r="AN294" s="119">
        <v>15738.87</v>
      </c>
      <c r="AO294" s="119">
        <v>15738.87</v>
      </c>
      <c r="AP294" s="119">
        <v>15738.87</v>
      </c>
      <c r="AQ294" s="119">
        <v>15738.87</v>
      </c>
      <c r="AR294" s="119">
        <v>15738.87</v>
      </c>
      <c r="AS294" s="119">
        <v>15738.87</v>
      </c>
      <c r="AT294" s="119">
        <v>15738.87</v>
      </c>
      <c r="AU294" s="119">
        <v>15738.87</v>
      </c>
      <c r="AV294" s="119">
        <v>15738.87</v>
      </c>
      <c r="AW294" s="119">
        <v>15738.87</v>
      </c>
      <c r="AX294" s="119">
        <v>7869.43</v>
      </c>
      <c r="AY294" s="119">
        <v>7869.43</v>
      </c>
      <c r="AZ294" s="119">
        <v>7869.43</v>
      </c>
      <c r="BA294" s="119">
        <v>7869.43</v>
      </c>
      <c r="BB294" s="119">
        <v>7869.43</v>
      </c>
      <c r="BC294" s="119">
        <v>7869.43</v>
      </c>
      <c r="BD294" s="119">
        <v>0</v>
      </c>
      <c r="BE294" s="119">
        <v>0</v>
      </c>
      <c r="BF294" s="119">
        <v>0</v>
      </c>
      <c r="BG294" s="119">
        <v>0</v>
      </c>
      <c r="BH294" s="119">
        <v>0</v>
      </c>
      <c r="BI294" s="15">
        <f t="shared" si="12"/>
        <v>157388.69999999998</v>
      </c>
      <c r="BJ294" s="15">
        <f t="shared" si="13"/>
        <v>62955.450000000004</v>
      </c>
      <c r="BK294" s="15">
        <f t="shared" si="14"/>
        <v>220344.15</v>
      </c>
    </row>
    <row r="295" spans="1:63" x14ac:dyDescent="0.35">
      <c r="A295" s="143" t="s">
        <v>1753</v>
      </c>
      <c r="B295" s="64" t="s">
        <v>476</v>
      </c>
      <c r="C295" s="65">
        <v>7</v>
      </c>
      <c r="D295" s="66" t="s">
        <v>23</v>
      </c>
      <c r="E295" s="64" t="s">
        <v>458</v>
      </c>
      <c r="F295" s="64" t="s">
        <v>635</v>
      </c>
      <c r="G295" s="64" t="s">
        <v>918</v>
      </c>
      <c r="H295" s="64" t="s">
        <v>656</v>
      </c>
      <c r="I295" s="64" t="s">
        <v>919</v>
      </c>
      <c r="J295" s="64" t="s">
        <v>658</v>
      </c>
      <c r="K295" s="64" t="s">
        <v>472</v>
      </c>
      <c r="L295" s="64" t="s">
        <v>637</v>
      </c>
      <c r="M295" s="64" t="s">
        <v>650</v>
      </c>
      <c r="N295" s="67">
        <v>1</v>
      </c>
      <c r="O295" s="67">
        <v>1</v>
      </c>
      <c r="P295" s="67">
        <v>1</v>
      </c>
      <c r="Q295" s="67">
        <v>1</v>
      </c>
      <c r="R295" s="67">
        <v>1</v>
      </c>
      <c r="S295" s="67">
        <v>1</v>
      </c>
      <c r="T295" s="67">
        <v>0</v>
      </c>
      <c r="U295" s="67">
        <v>0</v>
      </c>
      <c r="V295" s="67">
        <v>0</v>
      </c>
      <c r="W295" s="63">
        <v>4465267.5</v>
      </c>
      <c r="X295" s="63">
        <v>0</v>
      </c>
      <c r="Y295" s="63">
        <v>0</v>
      </c>
      <c r="Z295" s="63">
        <v>20986.76</v>
      </c>
      <c r="AA295" s="63">
        <v>0</v>
      </c>
      <c r="AB295" s="63">
        <v>0</v>
      </c>
      <c r="AC295" s="63">
        <v>0</v>
      </c>
      <c r="AD295" s="63">
        <v>4465267.5</v>
      </c>
      <c r="AE295" s="148">
        <v>43677</v>
      </c>
      <c r="AF295" s="148">
        <v>46234</v>
      </c>
      <c r="AG295" s="149">
        <v>4465267.5</v>
      </c>
      <c r="AH295" s="98">
        <v>2.4166666666666665</v>
      </c>
      <c r="AI295" s="98">
        <v>7</v>
      </c>
      <c r="AJ295" s="150">
        <v>5.6399999999999999E-2</v>
      </c>
      <c r="AK295" s="144" t="s">
        <v>651</v>
      </c>
      <c r="AL295" s="144" t="s">
        <v>652</v>
      </c>
      <c r="AM295" s="119">
        <v>20986.76</v>
      </c>
      <c r="AN295" s="119">
        <v>20986.76</v>
      </c>
      <c r="AO295" s="119">
        <v>20986.76</v>
      </c>
      <c r="AP295" s="119">
        <v>20986.76</v>
      </c>
      <c r="AQ295" s="119">
        <v>20986.76</v>
      </c>
      <c r="AR295" s="119">
        <v>20986.76</v>
      </c>
      <c r="AS295" s="119">
        <v>20986.76</v>
      </c>
      <c r="AT295" s="119">
        <v>20986.76</v>
      </c>
      <c r="AU295" s="119">
        <v>20986.76</v>
      </c>
      <c r="AV295" s="119">
        <v>20986.76</v>
      </c>
      <c r="AW295" s="119">
        <v>20986.76</v>
      </c>
      <c r="AX295" s="119">
        <v>20986.76</v>
      </c>
      <c r="AY295" s="119">
        <v>20986.76</v>
      </c>
      <c r="AZ295" s="119">
        <v>20986.76</v>
      </c>
      <c r="BA295" s="119">
        <v>20986.76</v>
      </c>
      <c r="BB295" s="119">
        <v>20986.76</v>
      </c>
      <c r="BC295" s="119">
        <v>20986.76</v>
      </c>
      <c r="BD295" s="119">
        <v>10493.38</v>
      </c>
      <c r="BE295" s="119">
        <v>10493.38</v>
      </c>
      <c r="BF295" s="119">
        <v>10493.38</v>
      </c>
      <c r="BG295" s="119">
        <v>10493.38</v>
      </c>
      <c r="BH295" s="119">
        <v>10493.38</v>
      </c>
      <c r="BI295" s="15">
        <f t="shared" si="12"/>
        <v>209867.6</v>
      </c>
      <c r="BJ295" s="15">
        <f t="shared" si="13"/>
        <v>199374.22</v>
      </c>
      <c r="BK295" s="15">
        <f t="shared" si="14"/>
        <v>409241.82</v>
      </c>
    </row>
    <row r="296" spans="1:63" x14ac:dyDescent="0.35">
      <c r="A296" s="143" t="s">
        <v>1754</v>
      </c>
      <c r="B296" s="64" t="s">
        <v>476</v>
      </c>
      <c r="C296" s="65">
        <v>8</v>
      </c>
      <c r="D296" s="66" t="s">
        <v>23</v>
      </c>
      <c r="E296" s="64" t="s">
        <v>458</v>
      </c>
      <c r="F296" s="64" t="s">
        <v>635</v>
      </c>
      <c r="G296" s="64" t="s">
        <v>918</v>
      </c>
      <c r="H296" s="64" t="s">
        <v>656</v>
      </c>
      <c r="I296" s="64" t="s">
        <v>919</v>
      </c>
      <c r="J296" s="64" t="s">
        <v>658</v>
      </c>
      <c r="K296" s="64" t="s">
        <v>472</v>
      </c>
      <c r="L296" s="64" t="s">
        <v>637</v>
      </c>
      <c r="M296" s="64" t="s">
        <v>650</v>
      </c>
      <c r="N296" s="67">
        <v>1</v>
      </c>
      <c r="O296" s="67">
        <v>1</v>
      </c>
      <c r="P296" s="67">
        <v>1</v>
      </c>
      <c r="Q296" s="67">
        <v>1</v>
      </c>
      <c r="R296" s="67">
        <v>1</v>
      </c>
      <c r="S296" s="67">
        <v>1</v>
      </c>
      <c r="T296" s="67">
        <v>0</v>
      </c>
      <c r="U296" s="67">
        <v>0</v>
      </c>
      <c r="V296" s="67">
        <v>0</v>
      </c>
      <c r="W296" s="63">
        <v>1534442.5</v>
      </c>
      <c r="X296" s="63">
        <v>0</v>
      </c>
      <c r="Y296" s="63">
        <v>0</v>
      </c>
      <c r="Z296" s="63">
        <v>7582.7</v>
      </c>
      <c r="AA296" s="63">
        <v>0</v>
      </c>
      <c r="AB296" s="63">
        <v>0</v>
      </c>
      <c r="AC296" s="63">
        <v>0</v>
      </c>
      <c r="AD296" s="63">
        <v>1534442.5</v>
      </c>
      <c r="AE296" s="148">
        <v>43677</v>
      </c>
      <c r="AF296" s="148">
        <v>46599</v>
      </c>
      <c r="AG296" s="149">
        <v>1534442.5</v>
      </c>
      <c r="AH296" s="98">
        <v>3.4166666666666665</v>
      </c>
      <c r="AI296" s="98">
        <v>8</v>
      </c>
      <c r="AJ296" s="150">
        <v>5.9299999999999999E-2</v>
      </c>
      <c r="AK296" s="144" t="s">
        <v>651</v>
      </c>
      <c r="AL296" s="144" t="s">
        <v>652</v>
      </c>
      <c r="AM296" s="119">
        <v>7582.7</v>
      </c>
      <c r="AN296" s="119">
        <v>7582.7</v>
      </c>
      <c r="AO296" s="119">
        <v>7582.7</v>
      </c>
      <c r="AP296" s="119">
        <v>7582.7</v>
      </c>
      <c r="AQ296" s="119">
        <v>7582.7</v>
      </c>
      <c r="AR296" s="119">
        <v>7582.7</v>
      </c>
      <c r="AS296" s="119">
        <v>7582.7</v>
      </c>
      <c r="AT296" s="119">
        <v>7582.7</v>
      </c>
      <c r="AU296" s="119">
        <v>7582.7</v>
      </c>
      <c r="AV296" s="119">
        <v>7582.7</v>
      </c>
      <c r="AW296" s="119">
        <v>7582.7</v>
      </c>
      <c r="AX296" s="119">
        <v>7582.7</v>
      </c>
      <c r="AY296" s="119">
        <v>7582.7</v>
      </c>
      <c r="AZ296" s="119">
        <v>7582.7</v>
      </c>
      <c r="BA296" s="119">
        <v>7582.7</v>
      </c>
      <c r="BB296" s="119">
        <v>7582.7</v>
      </c>
      <c r="BC296" s="119">
        <v>7582.7</v>
      </c>
      <c r="BD296" s="119">
        <v>5055.1400000000003</v>
      </c>
      <c r="BE296" s="119">
        <v>5055.1400000000003</v>
      </c>
      <c r="BF296" s="119">
        <v>5055.1400000000003</v>
      </c>
      <c r="BG296" s="119">
        <v>5055.1400000000003</v>
      </c>
      <c r="BH296" s="119">
        <v>5055.1400000000003</v>
      </c>
      <c r="BI296" s="15">
        <f t="shared" si="12"/>
        <v>75826.999999999985</v>
      </c>
      <c r="BJ296" s="15">
        <f t="shared" si="13"/>
        <v>78354.599999999991</v>
      </c>
      <c r="BK296" s="15">
        <f t="shared" si="14"/>
        <v>154181.59999999998</v>
      </c>
    </row>
    <row r="297" spans="1:63" x14ac:dyDescent="0.35">
      <c r="A297" s="143" t="s">
        <v>1755</v>
      </c>
      <c r="B297" s="64" t="s">
        <v>476</v>
      </c>
      <c r="C297" s="65">
        <v>9</v>
      </c>
      <c r="D297" s="66" t="s">
        <v>23</v>
      </c>
      <c r="E297" s="64" t="s">
        <v>458</v>
      </c>
      <c r="F297" s="64" t="s">
        <v>635</v>
      </c>
      <c r="G297" s="64" t="s">
        <v>918</v>
      </c>
      <c r="H297" s="64" t="s">
        <v>656</v>
      </c>
      <c r="I297" s="64" t="s">
        <v>919</v>
      </c>
      <c r="J297" s="64" t="s">
        <v>658</v>
      </c>
      <c r="K297" s="64" t="s">
        <v>472</v>
      </c>
      <c r="L297" s="64" t="s">
        <v>637</v>
      </c>
      <c r="M297" s="64" t="s">
        <v>650</v>
      </c>
      <c r="N297" s="67">
        <v>1</v>
      </c>
      <c r="O297" s="67">
        <v>1</v>
      </c>
      <c r="P297" s="67">
        <v>1</v>
      </c>
      <c r="Q297" s="67">
        <v>1</v>
      </c>
      <c r="R297" s="67">
        <v>1</v>
      </c>
      <c r="S297" s="67">
        <v>1</v>
      </c>
      <c r="T297" s="67">
        <v>0</v>
      </c>
      <c r="U297" s="67">
        <v>0</v>
      </c>
      <c r="V297" s="67">
        <v>0</v>
      </c>
      <c r="W297" s="63">
        <v>106200</v>
      </c>
      <c r="X297" s="63">
        <v>0</v>
      </c>
      <c r="Y297" s="63">
        <v>0</v>
      </c>
      <c r="Z297" s="63">
        <v>549.58000000000004</v>
      </c>
      <c r="AA297" s="63">
        <v>0</v>
      </c>
      <c r="AB297" s="63">
        <v>0</v>
      </c>
      <c r="AC297" s="63">
        <v>0</v>
      </c>
      <c r="AD297" s="63">
        <v>106200</v>
      </c>
      <c r="AE297" s="148">
        <v>43677</v>
      </c>
      <c r="AF297" s="148">
        <v>46965</v>
      </c>
      <c r="AG297" s="149">
        <v>106200</v>
      </c>
      <c r="AH297" s="98">
        <v>4.416666666666667</v>
      </c>
      <c r="AI297" s="98">
        <v>9</v>
      </c>
      <c r="AJ297" s="150">
        <v>6.2100000000000002E-2</v>
      </c>
      <c r="AK297" s="144" t="s">
        <v>651</v>
      </c>
      <c r="AL297" s="144" t="s">
        <v>652</v>
      </c>
      <c r="AM297" s="119">
        <v>549.58000000000004</v>
      </c>
      <c r="AN297" s="119">
        <v>549.58000000000004</v>
      </c>
      <c r="AO297" s="119">
        <v>549.58000000000004</v>
      </c>
      <c r="AP297" s="119">
        <v>549.58000000000004</v>
      </c>
      <c r="AQ297" s="119">
        <v>549.58000000000004</v>
      </c>
      <c r="AR297" s="119">
        <v>549.58000000000004</v>
      </c>
      <c r="AS297" s="119">
        <v>549.58000000000004</v>
      </c>
      <c r="AT297" s="119">
        <v>549.58000000000004</v>
      </c>
      <c r="AU297" s="119">
        <v>549.58000000000004</v>
      </c>
      <c r="AV297" s="119">
        <v>549.58000000000004</v>
      </c>
      <c r="AW297" s="119">
        <v>549.58000000000004</v>
      </c>
      <c r="AX297" s="119">
        <v>549.58000000000004</v>
      </c>
      <c r="AY297" s="119">
        <v>549.58000000000004</v>
      </c>
      <c r="AZ297" s="119">
        <v>549.58000000000004</v>
      </c>
      <c r="BA297" s="119">
        <v>549.58000000000004</v>
      </c>
      <c r="BB297" s="119">
        <v>549.58000000000004</v>
      </c>
      <c r="BC297" s="119">
        <v>549.58000000000004</v>
      </c>
      <c r="BD297" s="119">
        <v>412.19</v>
      </c>
      <c r="BE297" s="119">
        <v>412.19</v>
      </c>
      <c r="BF297" s="119">
        <v>412.19</v>
      </c>
      <c r="BG297" s="119">
        <v>412.19</v>
      </c>
      <c r="BH297" s="119">
        <v>412.19</v>
      </c>
      <c r="BI297" s="15">
        <f t="shared" si="12"/>
        <v>5495.8</v>
      </c>
      <c r="BJ297" s="15">
        <f t="shared" si="13"/>
        <v>5908.0099999999984</v>
      </c>
      <c r="BK297" s="15">
        <f t="shared" si="14"/>
        <v>11403.809999999998</v>
      </c>
    </row>
    <row r="298" spans="1:63" x14ac:dyDescent="0.35">
      <c r="A298" s="143" t="s">
        <v>1756</v>
      </c>
      <c r="B298" s="64" t="s">
        <v>477</v>
      </c>
      <c r="C298" s="65">
        <v>4</v>
      </c>
      <c r="D298" s="66" t="s">
        <v>23</v>
      </c>
      <c r="E298" s="64" t="s">
        <v>458</v>
      </c>
      <c r="F298" s="64" t="s">
        <v>635</v>
      </c>
      <c r="G298" s="64" t="s">
        <v>918</v>
      </c>
      <c r="H298" s="64" t="s">
        <v>656</v>
      </c>
      <c r="I298" s="64" t="s">
        <v>919</v>
      </c>
      <c r="J298" s="64" t="s">
        <v>658</v>
      </c>
      <c r="K298" s="64" t="s">
        <v>472</v>
      </c>
      <c r="L298" s="64" t="s">
        <v>637</v>
      </c>
      <c r="M298" s="64" t="s">
        <v>650</v>
      </c>
      <c r="N298" s="67">
        <v>1</v>
      </c>
      <c r="O298" s="67">
        <v>1</v>
      </c>
      <c r="P298" s="67">
        <v>1</v>
      </c>
      <c r="Q298" s="67">
        <v>1</v>
      </c>
      <c r="R298" s="67">
        <v>1</v>
      </c>
      <c r="S298" s="67">
        <v>1</v>
      </c>
      <c r="T298" s="67">
        <v>0</v>
      </c>
      <c r="U298" s="67">
        <v>0</v>
      </c>
      <c r="V298" s="67">
        <v>0</v>
      </c>
      <c r="W298" s="63">
        <v>361375</v>
      </c>
      <c r="X298" s="63">
        <v>0</v>
      </c>
      <c r="Y298" s="63">
        <v>180687.5</v>
      </c>
      <c r="Z298" s="63">
        <v>1526.81</v>
      </c>
      <c r="AA298" s="63">
        <v>0</v>
      </c>
      <c r="AB298" s="63">
        <v>0</v>
      </c>
      <c r="AC298" s="63">
        <v>0</v>
      </c>
      <c r="AD298" s="63">
        <v>180687.5</v>
      </c>
      <c r="AE298" s="148">
        <v>43678</v>
      </c>
      <c r="AF298" s="148">
        <v>45505</v>
      </c>
      <c r="AG298" s="149">
        <v>361375</v>
      </c>
      <c r="AH298" s="98">
        <v>0.41944444444444445</v>
      </c>
      <c r="AI298" s="98">
        <v>5</v>
      </c>
      <c r="AJ298" s="150">
        <v>5.0700000000000002E-2</v>
      </c>
      <c r="AK298" s="144" t="s">
        <v>651</v>
      </c>
      <c r="AL298" s="144" t="s">
        <v>652</v>
      </c>
      <c r="AM298" s="119">
        <v>763.4</v>
      </c>
      <c r="AN298" s="119">
        <v>763.4</v>
      </c>
      <c r="AO298" s="119">
        <v>763.4</v>
      </c>
      <c r="AP298" s="119">
        <v>763.4</v>
      </c>
      <c r="AQ298" s="119">
        <v>763.4</v>
      </c>
      <c r="AR298" s="119">
        <v>763.4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0</v>
      </c>
      <c r="BI298" s="15">
        <f t="shared" si="12"/>
        <v>4580.3999999999996</v>
      </c>
      <c r="BJ298" s="15">
        <f t="shared" si="13"/>
        <v>0</v>
      </c>
      <c r="BK298" s="15">
        <f t="shared" si="14"/>
        <v>4580.3999999999996</v>
      </c>
    </row>
    <row r="299" spans="1:63" x14ac:dyDescent="0.35">
      <c r="A299" s="143" t="s">
        <v>1757</v>
      </c>
      <c r="B299" s="64" t="s">
        <v>477</v>
      </c>
      <c r="C299" s="65">
        <v>5</v>
      </c>
      <c r="D299" s="66" t="s">
        <v>23</v>
      </c>
      <c r="E299" s="64" t="s">
        <v>458</v>
      </c>
      <c r="F299" s="64" t="s">
        <v>635</v>
      </c>
      <c r="G299" s="64" t="s">
        <v>918</v>
      </c>
      <c r="H299" s="64" t="s">
        <v>656</v>
      </c>
      <c r="I299" s="64" t="s">
        <v>919</v>
      </c>
      <c r="J299" s="64" t="s">
        <v>658</v>
      </c>
      <c r="K299" s="64" t="s">
        <v>472</v>
      </c>
      <c r="L299" s="64" t="s">
        <v>637</v>
      </c>
      <c r="M299" s="64" t="s">
        <v>650</v>
      </c>
      <c r="N299" s="67">
        <v>1</v>
      </c>
      <c r="O299" s="67">
        <v>1</v>
      </c>
      <c r="P299" s="67">
        <v>1</v>
      </c>
      <c r="Q299" s="67">
        <v>1</v>
      </c>
      <c r="R299" s="67">
        <v>1</v>
      </c>
      <c r="S299" s="67">
        <v>1</v>
      </c>
      <c r="T299" s="67">
        <v>0</v>
      </c>
      <c r="U299" s="67">
        <v>0</v>
      </c>
      <c r="V299" s="67">
        <v>0</v>
      </c>
      <c r="W299" s="63">
        <v>1503910</v>
      </c>
      <c r="X299" s="63">
        <v>0</v>
      </c>
      <c r="Y299" s="63">
        <v>0</v>
      </c>
      <c r="Z299" s="63">
        <v>6717.46</v>
      </c>
      <c r="AA299" s="63">
        <v>0</v>
      </c>
      <c r="AB299" s="63">
        <v>0</v>
      </c>
      <c r="AC299" s="63">
        <v>0</v>
      </c>
      <c r="AD299" s="63">
        <v>1503910</v>
      </c>
      <c r="AE299" s="148">
        <v>43678</v>
      </c>
      <c r="AF299" s="148">
        <v>45870</v>
      </c>
      <c r="AG299" s="149">
        <v>1503910</v>
      </c>
      <c r="AH299" s="98">
        <v>1.4194444444444445</v>
      </c>
      <c r="AI299" s="98">
        <v>6</v>
      </c>
      <c r="AJ299" s="150">
        <v>5.3600000000000002E-2</v>
      </c>
      <c r="AK299" s="144" t="s">
        <v>651</v>
      </c>
      <c r="AL299" s="144" t="s">
        <v>652</v>
      </c>
      <c r="AM299" s="119">
        <v>6717.46</v>
      </c>
      <c r="AN299" s="119">
        <v>6717.46</v>
      </c>
      <c r="AO299" s="119">
        <v>6717.46</v>
      </c>
      <c r="AP299" s="119">
        <v>6717.46</v>
      </c>
      <c r="AQ299" s="119">
        <v>6717.46</v>
      </c>
      <c r="AR299" s="119">
        <v>6717.46</v>
      </c>
      <c r="AS299" s="119">
        <v>6717.46</v>
      </c>
      <c r="AT299" s="119">
        <v>6717.46</v>
      </c>
      <c r="AU299" s="119">
        <v>6717.46</v>
      </c>
      <c r="AV299" s="119">
        <v>6717.46</v>
      </c>
      <c r="AW299" s="119">
        <v>6717.46</v>
      </c>
      <c r="AX299" s="119">
        <v>6717.46</v>
      </c>
      <c r="AY299" s="119">
        <v>3358.73</v>
      </c>
      <c r="AZ299" s="119">
        <v>3358.73</v>
      </c>
      <c r="BA299" s="119">
        <v>3358.73</v>
      </c>
      <c r="BB299" s="119">
        <v>3358.73</v>
      </c>
      <c r="BC299" s="119">
        <v>3358.73</v>
      </c>
      <c r="BD299" s="119">
        <v>3358.73</v>
      </c>
      <c r="BE299" s="119">
        <v>0</v>
      </c>
      <c r="BF299" s="119">
        <v>0</v>
      </c>
      <c r="BG299" s="119">
        <v>0</v>
      </c>
      <c r="BH299" s="119">
        <v>0</v>
      </c>
      <c r="BI299" s="15">
        <f t="shared" si="12"/>
        <v>67174.600000000006</v>
      </c>
      <c r="BJ299" s="15">
        <f t="shared" si="13"/>
        <v>33587.300000000003</v>
      </c>
      <c r="BK299" s="15">
        <f t="shared" si="14"/>
        <v>100761.90000000001</v>
      </c>
    </row>
    <row r="300" spans="1:63" x14ac:dyDescent="0.35">
      <c r="A300" s="143" t="s">
        <v>1758</v>
      </c>
      <c r="B300" s="64" t="s">
        <v>477</v>
      </c>
      <c r="C300" s="65">
        <v>6</v>
      </c>
      <c r="D300" s="66" t="s">
        <v>23</v>
      </c>
      <c r="E300" s="64" t="s">
        <v>458</v>
      </c>
      <c r="F300" s="64" t="s">
        <v>635</v>
      </c>
      <c r="G300" s="64" t="s">
        <v>918</v>
      </c>
      <c r="H300" s="64" t="s">
        <v>656</v>
      </c>
      <c r="I300" s="64" t="s">
        <v>919</v>
      </c>
      <c r="J300" s="64" t="s">
        <v>658</v>
      </c>
      <c r="K300" s="64" t="s">
        <v>472</v>
      </c>
      <c r="L300" s="64" t="s">
        <v>637</v>
      </c>
      <c r="M300" s="64" t="s">
        <v>650</v>
      </c>
      <c r="N300" s="67">
        <v>1</v>
      </c>
      <c r="O300" s="67">
        <v>1</v>
      </c>
      <c r="P300" s="67">
        <v>1</v>
      </c>
      <c r="Q300" s="67">
        <v>1</v>
      </c>
      <c r="R300" s="67">
        <v>1</v>
      </c>
      <c r="S300" s="67">
        <v>1</v>
      </c>
      <c r="T300" s="67">
        <v>0</v>
      </c>
      <c r="U300" s="67">
        <v>0</v>
      </c>
      <c r="V300" s="67">
        <v>0</v>
      </c>
      <c r="W300" s="63">
        <v>1777522.5</v>
      </c>
      <c r="X300" s="63">
        <v>0</v>
      </c>
      <c r="Y300" s="63">
        <v>0</v>
      </c>
      <c r="Z300" s="63">
        <v>8354.36</v>
      </c>
      <c r="AA300" s="63">
        <v>0</v>
      </c>
      <c r="AB300" s="63">
        <v>0</v>
      </c>
      <c r="AC300" s="63">
        <v>0</v>
      </c>
      <c r="AD300" s="63">
        <v>1777522.5</v>
      </c>
      <c r="AE300" s="148">
        <v>43678</v>
      </c>
      <c r="AF300" s="148">
        <v>46235</v>
      </c>
      <c r="AG300" s="149">
        <v>1777522.5</v>
      </c>
      <c r="AH300" s="98">
        <v>2.4194444444444443</v>
      </c>
      <c r="AI300" s="98">
        <v>7</v>
      </c>
      <c r="AJ300" s="150">
        <v>5.6399999999999999E-2</v>
      </c>
      <c r="AK300" s="144" t="s">
        <v>651</v>
      </c>
      <c r="AL300" s="144" t="s">
        <v>652</v>
      </c>
      <c r="AM300" s="119">
        <v>8354.36</v>
      </c>
      <c r="AN300" s="119">
        <v>8354.36</v>
      </c>
      <c r="AO300" s="119">
        <v>8354.36</v>
      </c>
      <c r="AP300" s="119">
        <v>8354.36</v>
      </c>
      <c r="AQ300" s="119">
        <v>8354.36</v>
      </c>
      <c r="AR300" s="119">
        <v>8354.36</v>
      </c>
      <c r="AS300" s="119">
        <v>8354.36</v>
      </c>
      <c r="AT300" s="119">
        <v>8354.36</v>
      </c>
      <c r="AU300" s="119">
        <v>8354.36</v>
      </c>
      <c r="AV300" s="119">
        <v>8354.36</v>
      </c>
      <c r="AW300" s="119">
        <v>8354.36</v>
      </c>
      <c r="AX300" s="119">
        <v>8354.36</v>
      </c>
      <c r="AY300" s="119">
        <v>8354.36</v>
      </c>
      <c r="AZ300" s="119">
        <v>8354.36</v>
      </c>
      <c r="BA300" s="119">
        <v>8354.36</v>
      </c>
      <c r="BB300" s="119">
        <v>8354.36</v>
      </c>
      <c r="BC300" s="119">
        <v>8354.36</v>
      </c>
      <c r="BD300" s="119">
        <v>8354.36</v>
      </c>
      <c r="BE300" s="119">
        <v>4177.18</v>
      </c>
      <c r="BF300" s="119">
        <v>4177.18</v>
      </c>
      <c r="BG300" s="119">
        <v>4177.18</v>
      </c>
      <c r="BH300" s="119">
        <v>4177.18</v>
      </c>
      <c r="BI300" s="15">
        <f t="shared" si="12"/>
        <v>83543.600000000006</v>
      </c>
      <c r="BJ300" s="15">
        <f t="shared" si="13"/>
        <v>83543.599999999977</v>
      </c>
      <c r="BK300" s="15">
        <f t="shared" si="14"/>
        <v>167087.19999999998</v>
      </c>
    </row>
    <row r="301" spans="1:63" x14ac:dyDescent="0.35">
      <c r="A301" s="143" t="s">
        <v>1759</v>
      </c>
      <c r="B301" s="64" t="s">
        <v>477</v>
      </c>
      <c r="C301" s="65">
        <v>7</v>
      </c>
      <c r="D301" s="66" t="s">
        <v>23</v>
      </c>
      <c r="E301" s="64" t="s">
        <v>458</v>
      </c>
      <c r="F301" s="64" t="s">
        <v>635</v>
      </c>
      <c r="G301" s="64" t="s">
        <v>918</v>
      </c>
      <c r="H301" s="64" t="s">
        <v>656</v>
      </c>
      <c r="I301" s="64" t="s">
        <v>919</v>
      </c>
      <c r="J301" s="64" t="s">
        <v>658</v>
      </c>
      <c r="K301" s="64" t="s">
        <v>472</v>
      </c>
      <c r="L301" s="64" t="s">
        <v>637</v>
      </c>
      <c r="M301" s="64" t="s">
        <v>650</v>
      </c>
      <c r="N301" s="67">
        <v>1</v>
      </c>
      <c r="O301" s="67">
        <v>1</v>
      </c>
      <c r="P301" s="67">
        <v>1</v>
      </c>
      <c r="Q301" s="67">
        <v>1</v>
      </c>
      <c r="R301" s="67">
        <v>1</v>
      </c>
      <c r="S301" s="67">
        <v>1</v>
      </c>
      <c r="T301" s="67">
        <v>0</v>
      </c>
      <c r="U301" s="67">
        <v>0</v>
      </c>
      <c r="V301" s="67">
        <v>0</v>
      </c>
      <c r="W301" s="63">
        <v>748267.5</v>
      </c>
      <c r="X301" s="63">
        <v>0</v>
      </c>
      <c r="Y301" s="63">
        <v>0</v>
      </c>
      <c r="Z301" s="63">
        <v>3697.69</v>
      </c>
      <c r="AA301" s="63">
        <v>0</v>
      </c>
      <c r="AB301" s="63">
        <v>0</v>
      </c>
      <c r="AC301" s="63">
        <v>0</v>
      </c>
      <c r="AD301" s="63">
        <v>748267.5</v>
      </c>
      <c r="AE301" s="148">
        <v>43678</v>
      </c>
      <c r="AF301" s="148">
        <v>46600</v>
      </c>
      <c r="AG301" s="149">
        <v>748267.5</v>
      </c>
      <c r="AH301" s="98">
        <v>3.4194444444444443</v>
      </c>
      <c r="AI301" s="98">
        <v>8</v>
      </c>
      <c r="AJ301" s="150">
        <v>5.9299999999999999E-2</v>
      </c>
      <c r="AK301" s="144" t="s">
        <v>651</v>
      </c>
      <c r="AL301" s="144" t="s">
        <v>652</v>
      </c>
      <c r="AM301" s="119">
        <v>3697.69</v>
      </c>
      <c r="AN301" s="119">
        <v>3697.69</v>
      </c>
      <c r="AO301" s="119">
        <v>3697.69</v>
      </c>
      <c r="AP301" s="119">
        <v>3697.69</v>
      </c>
      <c r="AQ301" s="119">
        <v>3697.69</v>
      </c>
      <c r="AR301" s="119">
        <v>3697.69</v>
      </c>
      <c r="AS301" s="119">
        <v>3697.69</v>
      </c>
      <c r="AT301" s="119">
        <v>3697.69</v>
      </c>
      <c r="AU301" s="119">
        <v>3697.69</v>
      </c>
      <c r="AV301" s="119">
        <v>3697.69</v>
      </c>
      <c r="AW301" s="119">
        <v>3697.69</v>
      </c>
      <c r="AX301" s="119">
        <v>3697.69</v>
      </c>
      <c r="AY301" s="119">
        <v>3697.69</v>
      </c>
      <c r="AZ301" s="119">
        <v>3697.69</v>
      </c>
      <c r="BA301" s="119">
        <v>3697.69</v>
      </c>
      <c r="BB301" s="119">
        <v>3697.69</v>
      </c>
      <c r="BC301" s="119">
        <v>3697.69</v>
      </c>
      <c r="BD301" s="119">
        <v>3697.69</v>
      </c>
      <c r="BE301" s="119">
        <v>2465.13</v>
      </c>
      <c r="BF301" s="119">
        <v>2465.13</v>
      </c>
      <c r="BG301" s="119">
        <v>2465.13</v>
      </c>
      <c r="BH301" s="119">
        <v>2465.13</v>
      </c>
      <c r="BI301" s="15">
        <f t="shared" si="12"/>
        <v>36976.9</v>
      </c>
      <c r="BJ301" s="15">
        <f t="shared" si="13"/>
        <v>39442.039999999994</v>
      </c>
      <c r="BK301" s="15">
        <f t="shared" si="14"/>
        <v>76418.94</v>
      </c>
    </row>
    <row r="302" spans="1:63" x14ac:dyDescent="0.35">
      <c r="A302" s="143" t="s">
        <v>1760</v>
      </c>
      <c r="B302" s="64" t="s">
        <v>477</v>
      </c>
      <c r="C302" s="65">
        <v>8</v>
      </c>
      <c r="D302" s="66" t="s">
        <v>23</v>
      </c>
      <c r="E302" s="64" t="s">
        <v>458</v>
      </c>
      <c r="F302" s="64" t="s">
        <v>635</v>
      </c>
      <c r="G302" s="64" t="s">
        <v>918</v>
      </c>
      <c r="H302" s="64" t="s">
        <v>656</v>
      </c>
      <c r="I302" s="64" t="s">
        <v>919</v>
      </c>
      <c r="J302" s="64" t="s">
        <v>658</v>
      </c>
      <c r="K302" s="64" t="s">
        <v>472</v>
      </c>
      <c r="L302" s="64" t="s">
        <v>637</v>
      </c>
      <c r="M302" s="64" t="s">
        <v>650</v>
      </c>
      <c r="N302" s="67">
        <v>1</v>
      </c>
      <c r="O302" s="67">
        <v>1</v>
      </c>
      <c r="P302" s="67">
        <v>1</v>
      </c>
      <c r="Q302" s="67">
        <v>1</v>
      </c>
      <c r="R302" s="67">
        <v>1</v>
      </c>
      <c r="S302" s="67">
        <v>1</v>
      </c>
      <c r="T302" s="67">
        <v>0</v>
      </c>
      <c r="U302" s="67">
        <v>0</v>
      </c>
      <c r="V302" s="67">
        <v>0</v>
      </c>
      <c r="W302" s="63">
        <v>106200</v>
      </c>
      <c r="X302" s="63">
        <v>0</v>
      </c>
      <c r="Y302" s="63">
        <v>0</v>
      </c>
      <c r="Z302" s="63">
        <v>549.58000000000004</v>
      </c>
      <c r="AA302" s="63">
        <v>0</v>
      </c>
      <c r="AB302" s="63">
        <v>0</v>
      </c>
      <c r="AC302" s="63">
        <v>0</v>
      </c>
      <c r="AD302" s="63">
        <v>106200</v>
      </c>
      <c r="AE302" s="148">
        <v>43678</v>
      </c>
      <c r="AF302" s="148">
        <v>46966</v>
      </c>
      <c r="AG302" s="149">
        <v>106200</v>
      </c>
      <c r="AH302" s="98">
        <v>4.4194444444444443</v>
      </c>
      <c r="AI302" s="98">
        <v>9</v>
      </c>
      <c r="AJ302" s="150">
        <v>6.2100000000000002E-2</v>
      </c>
      <c r="AK302" s="144" t="s">
        <v>651</v>
      </c>
      <c r="AL302" s="144" t="s">
        <v>652</v>
      </c>
      <c r="AM302" s="119">
        <v>549.58000000000004</v>
      </c>
      <c r="AN302" s="119">
        <v>549.58000000000004</v>
      </c>
      <c r="AO302" s="119">
        <v>549.58000000000004</v>
      </c>
      <c r="AP302" s="119">
        <v>549.58000000000004</v>
      </c>
      <c r="AQ302" s="119">
        <v>549.58000000000004</v>
      </c>
      <c r="AR302" s="119">
        <v>549.58000000000004</v>
      </c>
      <c r="AS302" s="119">
        <v>549.58000000000004</v>
      </c>
      <c r="AT302" s="119">
        <v>549.58000000000004</v>
      </c>
      <c r="AU302" s="119">
        <v>549.58000000000004</v>
      </c>
      <c r="AV302" s="119">
        <v>549.58000000000004</v>
      </c>
      <c r="AW302" s="119">
        <v>549.58000000000004</v>
      </c>
      <c r="AX302" s="119">
        <v>549.58000000000004</v>
      </c>
      <c r="AY302" s="119">
        <v>549.58000000000004</v>
      </c>
      <c r="AZ302" s="119">
        <v>549.58000000000004</v>
      </c>
      <c r="BA302" s="119">
        <v>549.58000000000004</v>
      </c>
      <c r="BB302" s="119">
        <v>549.58000000000004</v>
      </c>
      <c r="BC302" s="119">
        <v>549.58000000000004</v>
      </c>
      <c r="BD302" s="119">
        <v>549.58000000000004</v>
      </c>
      <c r="BE302" s="119">
        <v>412.19</v>
      </c>
      <c r="BF302" s="119">
        <v>412.19</v>
      </c>
      <c r="BG302" s="119">
        <v>412.19</v>
      </c>
      <c r="BH302" s="119">
        <v>412.19</v>
      </c>
      <c r="BI302" s="15">
        <f t="shared" si="12"/>
        <v>5495.8</v>
      </c>
      <c r="BJ302" s="15">
        <f t="shared" si="13"/>
        <v>6045.3999999999987</v>
      </c>
      <c r="BK302" s="15">
        <f t="shared" si="14"/>
        <v>11541.199999999999</v>
      </c>
    </row>
    <row r="303" spans="1:63" x14ac:dyDescent="0.35">
      <c r="A303" s="143" t="s">
        <v>1761</v>
      </c>
      <c r="B303" s="64" t="s">
        <v>478</v>
      </c>
      <c r="C303" s="65">
        <v>5</v>
      </c>
      <c r="D303" s="66" t="s">
        <v>23</v>
      </c>
      <c r="E303" s="64" t="s">
        <v>458</v>
      </c>
      <c r="F303" s="64" t="s">
        <v>635</v>
      </c>
      <c r="G303" s="64" t="s">
        <v>918</v>
      </c>
      <c r="H303" s="64" t="s">
        <v>656</v>
      </c>
      <c r="I303" s="64" t="s">
        <v>919</v>
      </c>
      <c r="J303" s="64" t="s">
        <v>658</v>
      </c>
      <c r="K303" s="64" t="s">
        <v>472</v>
      </c>
      <c r="L303" s="64" t="s">
        <v>637</v>
      </c>
      <c r="M303" s="64" t="s">
        <v>650</v>
      </c>
      <c r="N303" s="67">
        <v>1</v>
      </c>
      <c r="O303" s="67">
        <v>1</v>
      </c>
      <c r="P303" s="67">
        <v>1</v>
      </c>
      <c r="Q303" s="67">
        <v>1</v>
      </c>
      <c r="R303" s="67">
        <v>1</v>
      </c>
      <c r="S303" s="67">
        <v>1</v>
      </c>
      <c r="T303" s="67">
        <v>0</v>
      </c>
      <c r="U303" s="67">
        <v>0</v>
      </c>
      <c r="V303" s="67">
        <v>0</v>
      </c>
      <c r="W303" s="63">
        <v>887212.5</v>
      </c>
      <c r="X303" s="63">
        <v>0</v>
      </c>
      <c r="Y303" s="63">
        <v>443606.25</v>
      </c>
      <c r="Z303" s="63">
        <v>3748.47</v>
      </c>
      <c r="AA303" s="63">
        <v>0</v>
      </c>
      <c r="AB303" s="63">
        <v>0</v>
      </c>
      <c r="AC303" s="63">
        <v>0</v>
      </c>
      <c r="AD303" s="63">
        <v>443606.25</v>
      </c>
      <c r="AE303" s="148">
        <v>43679</v>
      </c>
      <c r="AF303" s="148">
        <v>45506</v>
      </c>
      <c r="AG303" s="149">
        <v>887212.5</v>
      </c>
      <c r="AH303" s="98">
        <v>0.42222222222222222</v>
      </c>
      <c r="AI303" s="98">
        <v>5</v>
      </c>
      <c r="AJ303" s="150">
        <v>5.0700000000000002E-2</v>
      </c>
      <c r="AK303" s="144" t="s">
        <v>651</v>
      </c>
      <c r="AL303" s="144" t="s">
        <v>652</v>
      </c>
      <c r="AM303" s="119">
        <v>1874.24</v>
      </c>
      <c r="AN303" s="119">
        <v>1874.24</v>
      </c>
      <c r="AO303" s="119">
        <v>1874.24</v>
      </c>
      <c r="AP303" s="119">
        <v>1874.24</v>
      </c>
      <c r="AQ303" s="119">
        <v>1874.24</v>
      </c>
      <c r="AR303" s="119">
        <v>1874.24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0</v>
      </c>
      <c r="BI303" s="15">
        <f t="shared" si="12"/>
        <v>11245.44</v>
      </c>
      <c r="BJ303" s="15">
        <f t="shared" si="13"/>
        <v>0</v>
      </c>
      <c r="BK303" s="15">
        <f t="shared" si="14"/>
        <v>11245.44</v>
      </c>
    </row>
    <row r="304" spans="1:63" x14ac:dyDescent="0.35">
      <c r="A304" s="143" t="s">
        <v>1762</v>
      </c>
      <c r="B304" s="64" t="s">
        <v>478</v>
      </c>
      <c r="C304" s="65">
        <v>6</v>
      </c>
      <c r="D304" s="66" t="s">
        <v>23</v>
      </c>
      <c r="E304" s="64" t="s">
        <v>458</v>
      </c>
      <c r="F304" s="64" t="s">
        <v>635</v>
      </c>
      <c r="G304" s="64" t="s">
        <v>918</v>
      </c>
      <c r="H304" s="64" t="s">
        <v>656</v>
      </c>
      <c r="I304" s="64" t="s">
        <v>919</v>
      </c>
      <c r="J304" s="64" t="s">
        <v>658</v>
      </c>
      <c r="K304" s="64" t="s">
        <v>472</v>
      </c>
      <c r="L304" s="64" t="s">
        <v>637</v>
      </c>
      <c r="M304" s="64" t="s">
        <v>650</v>
      </c>
      <c r="N304" s="67">
        <v>1</v>
      </c>
      <c r="O304" s="67">
        <v>1</v>
      </c>
      <c r="P304" s="67">
        <v>1</v>
      </c>
      <c r="Q304" s="67">
        <v>1</v>
      </c>
      <c r="R304" s="67">
        <v>1</v>
      </c>
      <c r="S304" s="67">
        <v>1</v>
      </c>
      <c r="T304" s="67">
        <v>0</v>
      </c>
      <c r="U304" s="67">
        <v>0</v>
      </c>
      <c r="V304" s="67">
        <v>0</v>
      </c>
      <c r="W304" s="63">
        <v>1101677.5</v>
      </c>
      <c r="X304" s="63">
        <v>0</v>
      </c>
      <c r="Y304" s="63">
        <v>0</v>
      </c>
      <c r="Z304" s="63">
        <v>4920.83</v>
      </c>
      <c r="AA304" s="63">
        <v>0</v>
      </c>
      <c r="AB304" s="63">
        <v>0</v>
      </c>
      <c r="AC304" s="63">
        <v>0</v>
      </c>
      <c r="AD304" s="63">
        <v>1101677.5</v>
      </c>
      <c r="AE304" s="148">
        <v>43679</v>
      </c>
      <c r="AF304" s="148">
        <v>45871</v>
      </c>
      <c r="AG304" s="149">
        <v>1101677.5</v>
      </c>
      <c r="AH304" s="98">
        <v>1.4222222222222223</v>
      </c>
      <c r="AI304" s="98">
        <v>6</v>
      </c>
      <c r="AJ304" s="150">
        <v>5.3600000000000002E-2</v>
      </c>
      <c r="AK304" s="144" t="s">
        <v>651</v>
      </c>
      <c r="AL304" s="144" t="s">
        <v>652</v>
      </c>
      <c r="AM304" s="119">
        <v>4920.83</v>
      </c>
      <c r="AN304" s="119">
        <v>4920.83</v>
      </c>
      <c r="AO304" s="119">
        <v>4920.83</v>
      </c>
      <c r="AP304" s="119">
        <v>4920.83</v>
      </c>
      <c r="AQ304" s="119">
        <v>4920.83</v>
      </c>
      <c r="AR304" s="119">
        <v>4920.83</v>
      </c>
      <c r="AS304" s="119">
        <v>4920.83</v>
      </c>
      <c r="AT304" s="119">
        <v>4920.83</v>
      </c>
      <c r="AU304" s="119">
        <v>4920.83</v>
      </c>
      <c r="AV304" s="119">
        <v>4920.83</v>
      </c>
      <c r="AW304" s="119">
        <v>4920.83</v>
      </c>
      <c r="AX304" s="119">
        <v>4920.83</v>
      </c>
      <c r="AY304" s="119">
        <v>2460.41</v>
      </c>
      <c r="AZ304" s="119">
        <v>2460.41</v>
      </c>
      <c r="BA304" s="119">
        <v>2460.41</v>
      </c>
      <c r="BB304" s="119">
        <v>2460.41</v>
      </c>
      <c r="BC304" s="119">
        <v>2460.41</v>
      </c>
      <c r="BD304" s="119">
        <v>2460.41</v>
      </c>
      <c r="BE304" s="119">
        <v>0</v>
      </c>
      <c r="BF304" s="119">
        <v>0</v>
      </c>
      <c r="BG304" s="119">
        <v>0</v>
      </c>
      <c r="BH304" s="119">
        <v>0</v>
      </c>
      <c r="BI304" s="15">
        <f t="shared" si="12"/>
        <v>49208.30000000001</v>
      </c>
      <c r="BJ304" s="15">
        <f t="shared" si="13"/>
        <v>24604.12</v>
      </c>
      <c r="BK304" s="15">
        <f t="shared" si="14"/>
        <v>73812.420000000013</v>
      </c>
    </row>
    <row r="305" spans="1:63" x14ac:dyDescent="0.35">
      <c r="A305" s="143" t="s">
        <v>1763</v>
      </c>
      <c r="B305" s="64" t="s">
        <v>478</v>
      </c>
      <c r="C305" s="65">
        <v>7</v>
      </c>
      <c r="D305" s="66" t="s">
        <v>23</v>
      </c>
      <c r="E305" s="64" t="s">
        <v>458</v>
      </c>
      <c r="F305" s="64" t="s">
        <v>635</v>
      </c>
      <c r="G305" s="64" t="s">
        <v>918</v>
      </c>
      <c r="H305" s="64" t="s">
        <v>656</v>
      </c>
      <c r="I305" s="64" t="s">
        <v>919</v>
      </c>
      <c r="J305" s="64" t="s">
        <v>658</v>
      </c>
      <c r="K305" s="64" t="s">
        <v>472</v>
      </c>
      <c r="L305" s="64" t="s">
        <v>637</v>
      </c>
      <c r="M305" s="64" t="s">
        <v>650</v>
      </c>
      <c r="N305" s="67">
        <v>1</v>
      </c>
      <c r="O305" s="67">
        <v>1</v>
      </c>
      <c r="P305" s="67">
        <v>1</v>
      </c>
      <c r="Q305" s="67">
        <v>1</v>
      </c>
      <c r="R305" s="67">
        <v>1</v>
      </c>
      <c r="S305" s="67">
        <v>1</v>
      </c>
      <c r="T305" s="67">
        <v>0</v>
      </c>
      <c r="U305" s="67">
        <v>0</v>
      </c>
      <c r="V305" s="67">
        <v>0</v>
      </c>
      <c r="W305" s="63">
        <v>1409362.5</v>
      </c>
      <c r="X305" s="63">
        <v>0</v>
      </c>
      <c r="Y305" s="63">
        <v>0</v>
      </c>
      <c r="Z305" s="63">
        <v>6624</v>
      </c>
      <c r="AA305" s="63">
        <v>0</v>
      </c>
      <c r="AB305" s="63">
        <v>0</v>
      </c>
      <c r="AC305" s="63">
        <v>0</v>
      </c>
      <c r="AD305" s="63">
        <v>1409362.5</v>
      </c>
      <c r="AE305" s="148">
        <v>43679</v>
      </c>
      <c r="AF305" s="148">
        <v>46236</v>
      </c>
      <c r="AG305" s="149">
        <v>1409362.5</v>
      </c>
      <c r="AH305" s="98">
        <v>2.4222222222222221</v>
      </c>
      <c r="AI305" s="98">
        <v>7</v>
      </c>
      <c r="AJ305" s="150">
        <v>5.6399999999999999E-2</v>
      </c>
      <c r="AK305" s="144" t="s">
        <v>651</v>
      </c>
      <c r="AL305" s="144" t="s">
        <v>652</v>
      </c>
      <c r="AM305" s="119">
        <v>6624</v>
      </c>
      <c r="AN305" s="119">
        <v>6624</v>
      </c>
      <c r="AO305" s="119">
        <v>6624</v>
      </c>
      <c r="AP305" s="119">
        <v>6624</v>
      </c>
      <c r="AQ305" s="119">
        <v>6624</v>
      </c>
      <c r="AR305" s="119">
        <v>6624</v>
      </c>
      <c r="AS305" s="119">
        <v>6624</v>
      </c>
      <c r="AT305" s="119">
        <v>6624</v>
      </c>
      <c r="AU305" s="119">
        <v>6624</v>
      </c>
      <c r="AV305" s="119">
        <v>6624</v>
      </c>
      <c r="AW305" s="119">
        <v>6624</v>
      </c>
      <c r="AX305" s="119">
        <v>6624</v>
      </c>
      <c r="AY305" s="119">
        <v>6624</v>
      </c>
      <c r="AZ305" s="119">
        <v>6624</v>
      </c>
      <c r="BA305" s="119">
        <v>6624</v>
      </c>
      <c r="BB305" s="119">
        <v>6624</v>
      </c>
      <c r="BC305" s="119">
        <v>6624</v>
      </c>
      <c r="BD305" s="119">
        <v>6624</v>
      </c>
      <c r="BE305" s="119">
        <v>3312</v>
      </c>
      <c r="BF305" s="119">
        <v>3312</v>
      </c>
      <c r="BG305" s="119">
        <v>3312</v>
      </c>
      <c r="BH305" s="119">
        <v>3312</v>
      </c>
      <c r="BI305" s="15">
        <f t="shared" si="12"/>
        <v>66240</v>
      </c>
      <c r="BJ305" s="15">
        <f t="shared" si="13"/>
        <v>66240</v>
      </c>
      <c r="BK305" s="15">
        <f t="shared" si="14"/>
        <v>132480</v>
      </c>
    </row>
    <row r="306" spans="1:63" x14ac:dyDescent="0.35">
      <c r="A306" s="143" t="s">
        <v>1764</v>
      </c>
      <c r="B306" s="64" t="s">
        <v>478</v>
      </c>
      <c r="C306" s="65">
        <v>8</v>
      </c>
      <c r="D306" s="66" t="s">
        <v>23</v>
      </c>
      <c r="E306" s="64" t="s">
        <v>458</v>
      </c>
      <c r="F306" s="64" t="s">
        <v>635</v>
      </c>
      <c r="G306" s="64" t="s">
        <v>918</v>
      </c>
      <c r="H306" s="64" t="s">
        <v>656</v>
      </c>
      <c r="I306" s="64" t="s">
        <v>919</v>
      </c>
      <c r="J306" s="64" t="s">
        <v>658</v>
      </c>
      <c r="K306" s="64" t="s">
        <v>472</v>
      </c>
      <c r="L306" s="64" t="s">
        <v>637</v>
      </c>
      <c r="M306" s="64" t="s">
        <v>650</v>
      </c>
      <c r="N306" s="67">
        <v>1</v>
      </c>
      <c r="O306" s="67">
        <v>1</v>
      </c>
      <c r="P306" s="67">
        <v>1</v>
      </c>
      <c r="Q306" s="67">
        <v>1</v>
      </c>
      <c r="R306" s="67">
        <v>1</v>
      </c>
      <c r="S306" s="67">
        <v>1</v>
      </c>
      <c r="T306" s="67">
        <v>0</v>
      </c>
      <c r="U306" s="67">
        <v>0</v>
      </c>
      <c r="V306" s="67">
        <v>0</v>
      </c>
      <c r="W306" s="63">
        <v>416245</v>
      </c>
      <c r="X306" s="63">
        <v>0</v>
      </c>
      <c r="Y306" s="63">
        <v>0</v>
      </c>
      <c r="Z306" s="63">
        <v>2056.94</v>
      </c>
      <c r="AA306" s="63">
        <v>0</v>
      </c>
      <c r="AB306" s="63">
        <v>0</v>
      </c>
      <c r="AC306" s="63">
        <v>0</v>
      </c>
      <c r="AD306" s="63">
        <v>416245</v>
      </c>
      <c r="AE306" s="148">
        <v>43679</v>
      </c>
      <c r="AF306" s="148">
        <v>46601</v>
      </c>
      <c r="AG306" s="149">
        <v>416245</v>
      </c>
      <c r="AH306" s="98">
        <v>3.4222222222222221</v>
      </c>
      <c r="AI306" s="98">
        <v>8</v>
      </c>
      <c r="AJ306" s="150">
        <v>5.9299999999999999E-2</v>
      </c>
      <c r="AK306" s="144" t="s">
        <v>651</v>
      </c>
      <c r="AL306" s="144" t="s">
        <v>652</v>
      </c>
      <c r="AM306" s="119">
        <v>2056.94</v>
      </c>
      <c r="AN306" s="119">
        <v>2056.94</v>
      </c>
      <c r="AO306" s="119">
        <v>2056.94</v>
      </c>
      <c r="AP306" s="119">
        <v>2056.94</v>
      </c>
      <c r="AQ306" s="119">
        <v>2056.94</v>
      </c>
      <c r="AR306" s="119">
        <v>2056.94</v>
      </c>
      <c r="AS306" s="119">
        <v>2056.94</v>
      </c>
      <c r="AT306" s="119">
        <v>2056.94</v>
      </c>
      <c r="AU306" s="119">
        <v>2056.94</v>
      </c>
      <c r="AV306" s="119">
        <v>2056.94</v>
      </c>
      <c r="AW306" s="119">
        <v>2056.94</v>
      </c>
      <c r="AX306" s="119">
        <v>2056.94</v>
      </c>
      <c r="AY306" s="119">
        <v>2056.94</v>
      </c>
      <c r="AZ306" s="119">
        <v>2056.94</v>
      </c>
      <c r="BA306" s="119">
        <v>2056.94</v>
      </c>
      <c r="BB306" s="119">
        <v>2056.94</v>
      </c>
      <c r="BC306" s="119">
        <v>2056.94</v>
      </c>
      <c r="BD306" s="119">
        <v>2056.94</v>
      </c>
      <c r="BE306" s="119">
        <v>1371.3</v>
      </c>
      <c r="BF306" s="119">
        <v>1371.3</v>
      </c>
      <c r="BG306" s="119">
        <v>1371.3</v>
      </c>
      <c r="BH306" s="119">
        <v>1371.3</v>
      </c>
      <c r="BI306" s="15">
        <f t="shared" si="12"/>
        <v>20569.399999999998</v>
      </c>
      <c r="BJ306" s="15">
        <f t="shared" si="13"/>
        <v>21940.719999999998</v>
      </c>
      <c r="BK306" s="15">
        <f t="shared" si="14"/>
        <v>42510.119999999995</v>
      </c>
    </row>
    <row r="307" spans="1:63" x14ac:dyDescent="0.35">
      <c r="A307" s="143" t="s">
        <v>1765</v>
      </c>
      <c r="B307" s="64" t="s">
        <v>479</v>
      </c>
      <c r="C307" s="65">
        <v>4</v>
      </c>
      <c r="D307" s="66" t="s">
        <v>23</v>
      </c>
      <c r="E307" s="64" t="s">
        <v>458</v>
      </c>
      <c r="F307" s="64" t="s">
        <v>635</v>
      </c>
      <c r="G307" s="64" t="s">
        <v>918</v>
      </c>
      <c r="H307" s="64" t="s">
        <v>656</v>
      </c>
      <c r="I307" s="64" t="s">
        <v>919</v>
      </c>
      <c r="J307" s="64" t="s">
        <v>658</v>
      </c>
      <c r="K307" s="64" t="s">
        <v>472</v>
      </c>
      <c r="L307" s="64" t="s">
        <v>637</v>
      </c>
      <c r="M307" s="64" t="s">
        <v>650</v>
      </c>
      <c r="N307" s="67">
        <v>1</v>
      </c>
      <c r="O307" s="67">
        <v>1</v>
      </c>
      <c r="P307" s="67">
        <v>1</v>
      </c>
      <c r="Q307" s="67">
        <v>1</v>
      </c>
      <c r="R307" s="67">
        <v>1</v>
      </c>
      <c r="S307" s="67">
        <v>1</v>
      </c>
      <c r="T307" s="67">
        <v>0</v>
      </c>
      <c r="U307" s="67">
        <v>0</v>
      </c>
      <c r="V307" s="67">
        <v>0</v>
      </c>
      <c r="W307" s="63">
        <v>364325</v>
      </c>
      <c r="X307" s="63">
        <v>0</v>
      </c>
      <c r="Y307" s="63">
        <v>182162.5</v>
      </c>
      <c r="Z307" s="63">
        <v>1539.27</v>
      </c>
      <c r="AA307" s="63">
        <v>0</v>
      </c>
      <c r="AB307" s="63">
        <v>0</v>
      </c>
      <c r="AC307" s="63">
        <v>0</v>
      </c>
      <c r="AD307" s="63">
        <v>182162.5</v>
      </c>
      <c r="AE307" s="148">
        <v>43679</v>
      </c>
      <c r="AF307" s="148">
        <v>45506</v>
      </c>
      <c r="AG307" s="149">
        <v>364325</v>
      </c>
      <c r="AH307" s="98">
        <v>0.42222222222222222</v>
      </c>
      <c r="AI307" s="98">
        <v>5</v>
      </c>
      <c r="AJ307" s="150">
        <v>5.0700000000000002E-2</v>
      </c>
      <c r="AK307" s="144" t="s">
        <v>651</v>
      </c>
      <c r="AL307" s="144" t="s">
        <v>652</v>
      </c>
      <c r="AM307" s="119">
        <v>769.64</v>
      </c>
      <c r="AN307" s="119">
        <v>769.64</v>
      </c>
      <c r="AO307" s="119">
        <v>769.64</v>
      </c>
      <c r="AP307" s="119">
        <v>769.64</v>
      </c>
      <c r="AQ307" s="119">
        <v>769.64</v>
      </c>
      <c r="AR307" s="119">
        <v>769.64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0</v>
      </c>
      <c r="BI307" s="15">
        <f t="shared" si="12"/>
        <v>4617.84</v>
      </c>
      <c r="BJ307" s="15">
        <f t="shared" si="13"/>
        <v>0</v>
      </c>
      <c r="BK307" s="15">
        <f t="shared" si="14"/>
        <v>4617.84</v>
      </c>
    </row>
    <row r="308" spans="1:63" x14ac:dyDescent="0.35">
      <c r="A308" s="143" t="s">
        <v>1766</v>
      </c>
      <c r="B308" s="64" t="s">
        <v>479</v>
      </c>
      <c r="C308" s="65">
        <v>5</v>
      </c>
      <c r="D308" s="66" t="s">
        <v>23</v>
      </c>
      <c r="E308" s="64" t="s">
        <v>458</v>
      </c>
      <c r="F308" s="64" t="s">
        <v>635</v>
      </c>
      <c r="G308" s="64" t="s">
        <v>918</v>
      </c>
      <c r="H308" s="64" t="s">
        <v>656</v>
      </c>
      <c r="I308" s="64" t="s">
        <v>919</v>
      </c>
      <c r="J308" s="64" t="s">
        <v>658</v>
      </c>
      <c r="K308" s="64" t="s">
        <v>472</v>
      </c>
      <c r="L308" s="64" t="s">
        <v>637</v>
      </c>
      <c r="M308" s="64" t="s">
        <v>650</v>
      </c>
      <c r="N308" s="67">
        <v>1</v>
      </c>
      <c r="O308" s="67">
        <v>1</v>
      </c>
      <c r="P308" s="67">
        <v>1</v>
      </c>
      <c r="Q308" s="67">
        <v>1</v>
      </c>
      <c r="R308" s="67">
        <v>1</v>
      </c>
      <c r="S308" s="67">
        <v>1</v>
      </c>
      <c r="T308" s="67">
        <v>0</v>
      </c>
      <c r="U308" s="67">
        <v>0</v>
      </c>
      <c r="V308" s="67">
        <v>0</v>
      </c>
      <c r="W308" s="63">
        <v>929692.5</v>
      </c>
      <c r="X308" s="63">
        <v>0</v>
      </c>
      <c r="Y308" s="63">
        <v>0</v>
      </c>
      <c r="Z308" s="63">
        <v>4152.63</v>
      </c>
      <c r="AA308" s="63">
        <v>0</v>
      </c>
      <c r="AB308" s="63">
        <v>0</v>
      </c>
      <c r="AC308" s="63">
        <v>0</v>
      </c>
      <c r="AD308" s="63">
        <v>929692.5</v>
      </c>
      <c r="AE308" s="148">
        <v>43679</v>
      </c>
      <c r="AF308" s="148">
        <v>45871</v>
      </c>
      <c r="AG308" s="149">
        <v>929692.5</v>
      </c>
      <c r="AH308" s="98">
        <v>1.4222222222222223</v>
      </c>
      <c r="AI308" s="98">
        <v>6</v>
      </c>
      <c r="AJ308" s="150">
        <v>5.3600000000000002E-2</v>
      </c>
      <c r="AK308" s="144" t="s">
        <v>651</v>
      </c>
      <c r="AL308" s="144" t="s">
        <v>652</v>
      </c>
      <c r="AM308" s="119">
        <v>4152.63</v>
      </c>
      <c r="AN308" s="119">
        <v>4152.63</v>
      </c>
      <c r="AO308" s="119">
        <v>4152.63</v>
      </c>
      <c r="AP308" s="119">
        <v>4152.63</v>
      </c>
      <c r="AQ308" s="119">
        <v>4152.63</v>
      </c>
      <c r="AR308" s="119">
        <v>4152.63</v>
      </c>
      <c r="AS308" s="119">
        <v>4152.63</v>
      </c>
      <c r="AT308" s="119">
        <v>4152.63</v>
      </c>
      <c r="AU308" s="119">
        <v>4152.63</v>
      </c>
      <c r="AV308" s="119">
        <v>4152.63</v>
      </c>
      <c r="AW308" s="119">
        <v>4152.63</v>
      </c>
      <c r="AX308" s="119">
        <v>4152.63</v>
      </c>
      <c r="AY308" s="119">
        <v>2076.31</v>
      </c>
      <c r="AZ308" s="119">
        <v>2076.31</v>
      </c>
      <c r="BA308" s="119">
        <v>2076.31</v>
      </c>
      <c r="BB308" s="119">
        <v>2076.31</v>
      </c>
      <c r="BC308" s="119">
        <v>2076.31</v>
      </c>
      <c r="BD308" s="119">
        <v>2076.31</v>
      </c>
      <c r="BE308" s="119">
        <v>0</v>
      </c>
      <c r="BF308" s="119">
        <v>0</v>
      </c>
      <c r="BG308" s="119">
        <v>0</v>
      </c>
      <c r="BH308" s="119">
        <v>0</v>
      </c>
      <c r="BI308" s="15">
        <f t="shared" si="12"/>
        <v>41526.299999999996</v>
      </c>
      <c r="BJ308" s="15">
        <f t="shared" si="13"/>
        <v>20763.120000000003</v>
      </c>
      <c r="BK308" s="15">
        <f t="shared" si="14"/>
        <v>62289.42</v>
      </c>
    </row>
    <row r="309" spans="1:63" x14ac:dyDescent="0.35">
      <c r="A309" s="143" t="s">
        <v>1767</v>
      </c>
      <c r="B309" s="64" t="s">
        <v>479</v>
      </c>
      <c r="C309" s="65">
        <v>6</v>
      </c>
      <c r="D309" s="66" t="s">
        <v>23</v>
      </c>
      <c r="E309" s="64" t="s">
        <v>458</v>
      </c>
      <c r="F309" s="64" t="s">
        <v>635</v>
      </c>
      <c r="G309" s="64" t="s">
        <v>918</v>
      </c>
      <c r="H309" s="64" t="s">
        <v>656</v>
      </c>
      <c r="I309" s="64" t="s">
        <v>919</v>
      </c>
      <c r="J309" s="64" t="s">
        <v>658</v>
      </c>
      <c r="K309" s="64" t="s">
        <v>472</v>
      </c>
      <c r="L309" s="64" t="s">
        <v>637</v>
      </c>
      <c r="M309" s="64" t="s">
        <v>650</v>
      </c>
      <c r="N309" s="67">
        <v>1</v>
      </c>
      <c r="O309" s="67">
        <v>1</v>
      </c>
      <c r="P309" s="67">
        <v>1</v>
      </c>
      <c r="Q309" s="67">
        <v>1</v>
      </c>
      <c r="R309" s="67">
        <v>1</v>
      </c>
      <c r="S309" s="67">
        <v>1</v>
      </c>
      <c r="T309" s="67">
        <v>0</v>
      </c>
      <c r="U309" s="67">
        <v>0</v>
      </c>
      <c r="V309" s="67">
        <v>0</v>
      </c>
      <c r="W309" s="63">
        <v>828802.5</v>
      </c>
      <c r="X309" s="63">
        <v>0</v>
      </c>
      <c r="Y309" s="63">
        <v>0</v>
      </c>
      <c r="Z309" s="63">
        <v>3895.37</v>
      </c>
      <c r="AA309" s="63">
        <v>0</v>
      </c>
      <c r="AB309" s="63">
        <v>0</v>
      </c>
      <c r="AC309" s="63">
        <v>0</v>
      </c>
      <c r="AD309" s="63">
        <v>828802.5</v>
      </c>
      <c r="AE309" s="148">
        <v>43679</v>
      </c>
      <c r="AF309" s="148">
        <v>46236</v>
      </c>
      <c r="AG309" s="149">
        <v>828802.5</v>
      </c>
      <c r="AH309" s="98">
        <v>2.4222222222222221</v>
      </c>
      <c r="AI309" s="98">
        <v>7</v>
      </c>
      <c r="AJ309" s="150">
        <v>5.6399999999999999E-2</v>
      </c>
      <c r="AK309" s="144" t="s">
        <v>651</v>
      </c>
      <c r="AL309" s="144" t="s">
        <v>652</v>
      </c>
      <c r="AM309" s="119">
        <v>3895.37</v>
      </c>
      <c r="AN309" s="119">
        <v>3895.37</v>
      </c>
      <c r="AO309" s="119">
        <v>3895.37</v>
      </c>
      <c r="AP309" s="119">
        <v>3895.37</v>
      </c>
      <c r="AQ309" s="119">
        <v>3895.37</v>
      </c>
      <c r="AR309" s="119">
        <v>3895.37</v>
      </c>
      <c r="AS309" s="119">
        <v>3895.37</v>
      </c>
      <c r="AT309" s="119">
        <v>3895.37</v>
      </c>
      <c r="AU309" s="119">
        <v>3895.37</v>
      </c>
      <c r="AV309" s="119">
        <v>3895.37</v>
      </c>
      <c r="AW309" s="119">
        <v>3895.37</v>
      </c>
      <c r="AX309" s="119">
        <v>3895.37</v>
      </c>
      <c r="AY309" s="119">
        <v>3895.37</v>
      </c>
      <c r="AZ309" s="119">
        <v>3895.37</v>
      </c>
      <c r="BA309" s="119">
        <v>3895.37</v>
      </c>
      <c r="BB309" s="119">
        <v>3895.37</v>
      </c>
      <c r="BC309" s="119">
        <v>3895.37</v>
      </c>
      <c r="BD309" s="119">
        <v>3895.37</v>
      </c>
      <c r="BE309" s="119">
        <v>1947.69</v>
      </c>
      <c r="BF309" s="119">
        <v>1947.69</v>
      </c>
      <c r="BG309" s="119">
        <v>1947.69</v>
      </c>
      <c r="BH309" s="119">
        <v>1947.69</v>
      </c>
      <c r="BI309" s="15">
        <f t="shared" si="12"/>
        <v>38953.699999999997</v>
      </c>
      <c r="BJ309" s="15">
        <f t="shared" si="13"/>
        <v>38953.72</v>
      </c>
      <c r="BK309" s="15">
        <f t="shared" si="14"/>
        <v>77907.42</v>
      </c>
    </row>
    <row r="310" spans="1:63" x14ac:dyDescent="0.35">
      <c r="A310" s="143" t="s">
        <v>1768</v>
      </c>
      <c r="B310" s="64" t="s">
        <v>479</v>
      </c>
      <c r="C310" s="65">
        <v>7</v>
      </c>
      <c r="D310" s="66" t="s">
        <v>23</v>
      </c>
      <c r="E310" s="64" t="s">
        <v>458</v>
      </c>
      <c r="F310" s="64" t="s">
        <v>635</v>
      </c>
      <c r="G310" s="64" t="s">
        <v>918</v>
      </c>
      <c r="H310" s="64" t="s">
        <v>656</v>
      </c>
      <c r="I310" s="64" t="s">
        <v>919</v>
      </c>
      <c r="J310" s="64" t="s">
        <v>658</v>
      </c>
      <c r="K310" s="64" t="s">
        <v>472</v>
      </c>
      <c r="L310" s="64" t="s">
        <v>637</v>
      </c>
      <c r="M310" s="64" t="s">
        <v>650</v>
      </c>
      <c r="N310" s="67">
        <v>1</v>
      </c>
      <c r="O310" s="67">
        <v>1</v>
      </c>
      <c r="P310" s="67">
        <v>1</v>
      </c>
      <c r="Q310" s="67">
        <v>1</v>
      </c>
      <c r="R310" s="67">
        <v>1</v>
      </c>
      <c r="S310" s="67">
        <v>1</v>
      </c>
      <c r="T310" s="67">
        <v>0</v>
      </c>
      <c r="U310" s="67">
        <v>0</v>
      </c>
      <c r="V310" s="67">
        <v>0</v>
      </c>
      <c r="W310" s="63">
        <v>311962.5</v>
      </c>
      <c r="X310" s="63">
        <v>0</v>
      </c>
      <c r="Y310" s="63">
        <v>0</v>
      </c>
      <c r="Z310" s="63">
        <v>1541.61</v>
      </c>
      <c r="AA310" s="63">
        <v>0</v>
      </c>
      <c r="AB310" s="63">
        <v>0</v>
      </c>
      <c r="AC310" s="63">
        <v>0</v>
      </c>
      <c r="AD310" s="63">
        <v>311962.5</v>
      </c>
      <c r="AE310" s="148">
        <v>43679</v>
      </c>
      <c r="AF310" s="148">
        <v>46601</v>
      </c>
      <c r="AG310" s="149">
        <v>311962.5</v>
      </c>
      <c r="AH310" s="98">
        <v>3.4222222222222221</v>
      </c>
      <c r="AI310" s="98">
        <v>8</v>
      </c>
      <c r="AJ310" s="150">
        <v>5.9299999999999999E-2</v>
      </c>
      <c r="AK310" s="144" t="s">
        <v>651</v>
      </c>
      <c r="AL310" s="144" t="s">
        <v>652</v>
      </c>
      <c r="AM310" s="119">
        <v>1541.61</v>
      </c>
      <c r="AN310" s="119">
        <v>1541.61</v>
      </c>
      <c r="AO310" s="119">
        <v>1541.61</v>
      </c>
      <c r="AP310" s="119">
        <v>1541.61</v>
      </c>
      <c r="AQ310" s="119">
        <v>1541.61</v>
      </c>
      <c r="AR310" s="119">
        <v>1541.61</v>
      </c>
      <c r="AS310" s="119">
        <v>1541.61</v>
      </c>
      <c r="AT310" s="119">
        <v>1541.61</v>
      </c>
      <c r="AU310" s="119">
        <v>1541.61</v>
      </c>
      <c r="AV310" s="119">
        <v>1541.61</v>
      </c>
      <c r="AW310" s="119">
        <v>1541.61</v>
      </c>
      <c r="AX310" s="119">
        <v>1541.61</v>
      </c>
      <c r="AY310" s="119">
        <v>1541.61</v>
      </c>
      <c r="AZ310" s="119">
        <v>1541.61</v>
      </c>
      <c r="BA310" s="119">
        <v>1541.61</v>
      </c>
      <c r="BB310" s="119">
        <v>1541.61</v>
      </c>
      <c r="BC310" s="119">
        <v>1541.61</v>
      </c>
      <c r="BD310" s="119">
        <v>1541.61</v>
      </c>
      <c r="BE310" s="119">
        <v>1027.74</v>
      </c>
      <c r="BF310" s="119">
        <v>1027.74</v>
      </c>
      <c r="BG310" s="119">
        <v>1027.74</v>
      </c>
      <c r="BH310" s="119">
        <v>1027.74</v>
      </c>
      <c r="BI310" s="15">
        <f t="shared" si="12"/>
        <v>15416.100000000002</v>
      </c>
      <c r="BJ310" s="15">
        <f t="shared" si="13"/>
        <v>16443.84</v>
      </c>
      <c r="BK310" s="15">
        <f t="shared" si="14"/>
        <v>31859.940000000002</v>
      </c>
    </row>
    <row r="311" spans="1:63" x14ac:dyDescent="0.35">
      <c r="A311" s="143" t="s">
        <v>1769</v>
      </c>
      <c r="B311" s="64" t="s">
        <v>480</v>
      </c>
      <c r="C311" s="65">
        <v>4</v>
      </c>
      <c r="D311" s="66" t="s">
        <v>23</v>
      </c>
      <c r="E311" s="64" t="s">
        <v>458</v>
      </c>
      <c r="F311" s="64" t="s">
        <v>635</v>
      </c>
      <c r="G311" s="64" t="s">
        <v>918</v>
      </c>
      <c r="H311" s="64" t="s">
        <v>656</v>
      </c>
      <c r="I311" s="64" t="s">
        <v>919</v>
      </c>
      <c r="J311" s="64" t="s">
        <v>658</v>
      </c>
      <c r="K311" s="64" t="s">
        <v>472</v>
      </c>
      <c r="L311" s="64" t="s">
        <v>637</v>
      </c>
      <c r="M311" s="64" t="s">
        <v>650</v>
      </c>
      <c r="N311" s="67">
        <v>1</v>
      </c>
      <c r="O311" s="67">
        <v>1</v>
      </c>
      <c r="P311" s="67">
        <v>1</v>
      </c>
      <c r="Q311" s="67">
        <v>1</v>
      </c>
      <c r="R311" s="67">
        <v>1</v>
      </c>
      <c r="S311" s="67">
        <v>1</v>
      </c>
      <c r="T311" s="67">
        <v>0</v>
      </c>
      <c r="U311" s="67">
        <v>0</v>
      </c>
      <c r="V311" s="67">
        <v>0</v>
      </c>
      <c r="W311" s="63">
        <v>197650</v>
      </c>
      <c r="X311" s="63">
        <v>0</v>
      </c>
      <c r="Y311" s="63">
        <v>98825</v>
      </c>
      <c r="Z311" s="63">
        <v>835.07</v>
      </c>
      <c r="AA311" s="63">
        <v>0</v>
      </c>
      <c r="AB311" s="63">
        <v>0</v>
      </c>
      <c r="AC311" s="63">
        <v>0</v>
      </c>
      <c r="AD311" s="63">
        <v>98825</v>
      </c>
      <c r="AE311" s="148">
        <v>43682</v>
      </c>
      <c r="AF311" s="148">
        <v>45509</v>
      </c>
      <c r="AG311" s="149">
        <v>197650</v>
      </c>
      <c r="AH311" s="98">
        <v>0.43055555555555558</v>
      </c>
      <c r="AI311" s="98">
        <v>5</v>
      </c>
      <c r="AJ311" s="150">
        <v>5.0700000000000002E-2</v>
      </c>
      <c r="AK311" s="144" t="s">
        <v>651</v>
      </c>
      <c r="AL311" s="144" t="s">
        <v>652</v>
      </c>
      <c r="AM311" s="119">
        <v>417.54</v>
      </c>
      <c r="AN311" s="119">
        <v>417.54</v>
      </c>
      <c r="AO311" s="119">
        <v>417.54</v>
      </c>
      <c r="AP311" s="119">
        <v>417.54</v>
      </c>
      <c r="AQ311" s="119">
        <v>417.54</v>
      </c>
      <c r="AR311" s="119">
        <v>417.54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0</v>
      </c>
      <c r="BI311" s="15">
        <f t="shared" si="12"/>
        <v>2505.2400000000002</v>
      </c>
      <c r="BJ311" s="15">
        <f t="shared" si="13"/>
        <v>0</v>
      </c>
      <c r="BK311" s="15">
        <f t="shared" si="14"/>
        <v>2505.2400000000002</v>
      </c>
    </row>
    <row r="312" spans="1:63" x14ac:dyDescent="0.35">
      <c r="A312" s="143" t="s">
        <v>1770</v>
      </c>
      <c r="B312" s="64" t="s">
        <v>480</v>
      </c>
      <c r="C312" s="65">
        <v>5</v>
      </c>
      <c r="D312" s="66" t="s">
        <v>23</v>
      </c>
      <c r="E312" s="64" t="s">
        <v>458</v>
      </c>
      <c r="F312" s="64" t="s">
        <v>635</v>
      </c>
      <c r="G312" s="64" t="s">
        <v>918</v>
      </c>
      <c r="H312" s="64" t="s">
        <v>656</v>
      </c>
      <c r="I312" s="64" t="s">
        <v>919</v>
      </c>
      <c r="J312" s="64" t="s">
        <v>658</v>
      </c>
      <c r="K312" s="64" t="s">
        <v>472</v>
      </c>
      <c r="L312" s="64" t="s">
        <v>637</v>
      </c>
      <c r="M312" s="64" t="s">
        <v>650</v>
      </c>
      <c r="N312" s="67">
        <v>1</v>
      </c>
      <c r="O312" s="67">
        <v>1</v>
      </c>
      <c r="P312" s="67">
        <v>1</v>
      </c>
      <c r="Q312" s="67">
        <v>1</v>
      </c>
      <c r="R312" s="67">
        <v>1</v>
      </c>
      <c r="S312" s="67">
        <v>1</v>
      </c>
      <c r="T312" s="67">
        <v>0</v>
      </c>
      <c r="U312" s="67">
        <v>0</v>
      </c>
      <c r="V312" s="67">
        <v>0</v>
      </c>
      <c r="W312" s="63">
        <v>475392.5</v>
      </c>
      <c r="X312" s="63">
        <v>0</v>
      </c>
      <c r="Y312" s="63">
        <v>0</v>
      </c>
      <c r="Z312" s="63">
        <v>2123.42</v>
      </c>
      <c r="AA312" s="63">
        <v>0</v>
      </c>
      <c r="AB312" s="63">
        <v>0</v>
      </c>
      <c r="AC312" s="63">
        <v>0</v>
      </c>
      <c r="AD312" s="63">
        <v>475392.5</v>
      </c>
      <c r="AE312" s="148">
        <v>43682</v>
      </c>
      <c r="AF312" s="148">
        <v>45874</v>
      </c>
      <c r="AG312" s="149">
        <v>475392.5</v>
      </c>
      <c r="AH312" s="98">
        <v>1.4305555555555556</v>
      </c>
      <c r="AI312" s="98">
        <v>6</v>
      </c>
      <c r="AJ312" s="150">
        <v>5.3600000000000002E-2</v>
      </c>
      <c r="AK312" s="144" t="s">
        <v>651</v>
      </c>
      <c r="AL312" s="144" t="s">
        <v>652</v>
      </c>
      <c r="AM312" s="119">
        <v>2123.42</v>
      </c>
      <c r="AN312" s="119">
        <v>2123.42</v>
      </c>
      <c r="AO312" s="119">
        <v>2123.42</v>
      </c>
      <c r="AP312" s="119">
        <v>2123.42</v>
      </c>
      <c r="AQ312" s="119">
        <v>2123.42</v>
      </c>
      <c r="AR312" s="119">
        <v>2123.42</v>
      </c>
      <c r="AS312" s="119">
        <v>2123.42</v>
      </c>
      <c r="AT312" s="119">
        <v>2123.42</v>
      </c>
      <c r="AU312" s="119">
        <v>2123.42</v>
      </c>
      <c r="AV312" s="119">
        <v>2123.42</v>
      </c>
      <c r="AW312" s="119">
        <v>2123.42</v>
      </c>
      <c r="AX312" s="119">
        <v>2123.42</v>
      </c>
      <c r="AY312" s="119">
        <v>1061.71</v>
      </c>
      <c r="AZ312" s="119">
        <v>1061.71</v>
      </c>
      <c r="BA312" s="119">
        <v>1061.71</v>
      </c>
      <c r="BB312" s="119">
        <v>1061.71</v>
      </c>
      <c r="BC312" s="119">
        <v>1061.71</v>
      </c>
      <c r="BD312" s="119">
        <v>1061.71</v>
      </c>
      <c r="BE312" s="119">
        <v>0</v>
      </c>
      <c r="BF312" s="119">
        <v>0</v>
      </c>
      <c r="BG312" s="119">
        <v>0</v>
      </c>
      <c r="BH312" s="119">
        <v>0</v>
      </c>
      <c r="BI312" s="15">
        <f t="shared" si="12"/>
        <v>21234.199999999997</v>
      </c>
      <c r="BJ312" s="15">
        <f t="shared" si="13"/>
        <v>10617.099999999999</v>
      </c>
      <c r="BK312" s="15">
        <f t="shared" si="14"/>
        <v>31851.299999999996</v>
      </c>
    </row>
    <row r="313" spans="1:63" x14ac:dyDescent="0.35">
      <c r="A313" s="143" t="s">
        <v>1771</v>
      </c>
      <c r="B313" s="64" t="s">
        <v>480</v>
      </c>
      <c r="C313" s="65">
        <v>6</v>
      </c>
      <c r="D313" s="66" t="s">
        <v>23</v>
      </c>
      <c r="E313" s="64" t="s">
        <v>458</v>
      </c>
      <c r="F313" s="64" t="s">
        <v>635</v>
      </c>
      <c r="G313" s="64" t="s">
        <v>918</v>
      </c>
      <c r="H313" s="64" t="s">
        <v>656</v>
      </c>
      <c r="I313" s="64" t="s">
        <v>919</v>
      </c>
      <c r="J313" s="64" t="s">
        <v>658</v>
      </c>
      <c r="K313" s="64" t="s">
        <v>472</v>
      </c>
      <c r="L313" s="64" t="s">
        <v>637</v>
      </c>
      <c r="M313" s="64" t="s">
        <v>650</v>
      </c>
      <c r="N313" s="67">
        <v>1</v>
      </c>
      <c r="O313" s="67">
        <v>1</v>
      </c>
      <c r="P313" s="67">
        <v>1</v>
      </c>
      <c r="Q313" s="67">
        <v>1</v>
      </c>
      <c r="R313" s="67">
        <v>1</v>
      </c>
      <c r="S313" s="67">
        <v>1</v>
      </c>
      <c r="T313" s="67">
        <v>0</v>
      </c>
      <c r="U313" s="67">
        <v>0</v>
      </c>
      <c r="V313" s="67">
        <v>0</v>
      </c>
      <c r="W313" s="63">
        <v>954472.5</v>
      </c>
      <c r="X313" s="63">
        <v>0</v>
      </c>
      <c r="Y313" s="63">
        <v>0</v>
      </c>
      <c r="Z313" s="63">
        <v>4486.0200000000004</v>
      </c>
      <c r="AA313" s="63">
        <v>0</v>
      </c>
      <c r="AB313" s="63">
        <v>0</v>
      </c>
      <c r="AC313" s="63">
        <v>0</v>
      </c>
      <c r="AD313" s="63">
        <v>954472.5</v>
      </c>
      <c r="AE313" s="148">
        <v>43682</v>
      </c>
      <c r="AF313" s="148">
        <v>46239</v>
      </c>
      <c r="AG313" s="149">
        <v>954472.5</v>
      </c>
      <c r="AH313" s="98">
        <v>2.4305555555555554</v>
      </c>
      <c r="AI313" s="98">
        <v>7</v>
      </c>
      <c r="AJ313" s="150">
        <v>5.6399999999999999E-2</v>
      </c>
      <c r="AK313" s="144" t="s">
        <v>651</v>
      </c>
      <c r="AL313" s="144" t="s">
        <v>652</v>
      </c>
      <c r="AM313" s="119">
        <v>4486.0200000000004</v>
      </c>
      <c r="AN313" s="119">
        <v>4486.0200000000004</v>
      </c>
      <c r="AO313" s="119">
        <v>4486.0200000000004</v>
      </c>
      <c r="AP313" s="119">
        <v>4486.0200000000004</v>
      </c>
      <c r="AQ313" s="119">
        <v>4486.0200000000004</v>
      </c>
      <c r="AR313" s="119">
        <v>4486.0200000000004</v>
      </c>
      <c r="AS313" s="119">
        <v>4486.0200000000004</v>
      </c>
      <c r="AT313" s="119">
        <v>4486.0200000000004</v>
      </c>
      <c r="AU313" s="119">
        <v>4486.0200000000004</v>
      </c>
      <c r="AV313" s="119">
        <v>4486.0200000000004</v>
      </c>
      <c r="AW313" s="119">
        <v>4486.0200000000004</v>
      </c>
      <c r="AX313" s="119">
        <v>4486.0200000000004</v>
      </c>
      <c r="AY313" s="119">
        <v>4486.0200000000004</v>
      </c>
      <c r="AZ313" s="119">
        <v>4486.0200000000004</v>
      </c>
      <c r="BA313" s="119">
        <v>4486.0200000000004</v>
      </c>
      <c r="BB313" s="119">
        <v>4486.0200000000004</v>
      </c>
      <c r="BC313" s="119">
        <v>4486.0200000000004</v>
      </c>
      <c r="BD313" s="119">
        <v>4486.0200000000004</v>
      </c>
      <c r="BE313" s="119">
        <v>2243.0100000000002</v>
      </c>
      <c r="BF313" s="119">
        <v>2243.0100000000002</v>
      </c>
      <c r="BG313" s="119">
        <v>2243.0100000000002</v>
      </c>
      <c r="BH313" s="119">
        <v>2243.0100000000002</v>
      </c>
      <c r="BI313" s="15">
        <f t="shared" si="12"/>
        <v>44860.200000000012</v>
      </c>
      <c r="BJ313" s="15">
        <f t="shared" si="13"/>
        <v>44860.200000000012</v>
      </c>
      <c r="BK313" s="15">
        <f t="shared" si="14"/>
        <v>89720.400000000023</v>
      </c>
    </row>
    <row r="314" spans="1:63" x14ac:dyDescent="0.35">
      <c r="A314" s="143" t="s">
        <v>1772</v>
      </c>
      <c r="B314" s="64" t="s">
        <v>480</v>
      </c>
      <c r="C314" s="65">
        <v>7</v>
      </c>
      <c r="D314" s="66" t="s">
        <v>23</v>
      </c>
      <c r="E314" s="64" t="s">
        <v>458</v>
      </c>
      <c r="F314" s="64" t="s">
        <v>635</v>
      </c>
      <c r="G314" s="64" t="s">
        <v>918</v>
      </c>
      <c r="H314" s="64" t="s">
        <v>656</v>
      </c>
      <c r="I314" s="64" t="s">
        <v>919</v>
      </c>
      <c r="J314" s="64" t="s">
        <v>658</v>
      </c>
      <c r="K314" s="64" t="s">
        <v>472</v>
      </c>
      <c r="L314" s="64" t="s">
        <v>637</v>
      </c>
      <c r="M314" s="64" t="s">
        <v>650</v>
      </c>
      <c r="N314" s="67">
        <v>1</v>
      </c>
      <c r="O314" s="67">
        <v>1</v>
      </c>
      <c r="P314" s="67">
        <v>1</v>
      </c>
      <c r="Q314" s="67">
        <v>1</v>
      </c>
      <c r="R314" s="67">
        <v>1</v>
      </c>
      <c r="S314" s="67">
        <v>1</v>
      </c>
      <c r="T314" s="67">
        <v>0</v>
      </c>
      <c r="U314" s="67">
        <v>0</v>
      </c>
      <c r="V314" s="67">
        <v>0</v>
      </c>
      <c r="W314" s="63">
        <v>311962.5</v>
      </c>
      <c r="X314" s="63">
        <v>0</v>
      </c>
      <c r="Y314" s="63">
        <v>0</v>
      </c>
      <c r="Z314" s="63">
        <v>1541.61</v>
      </c>
      <c r="AA314" s="63">
        <v>0</v>
      </c>
      <c r="AB314" s="63">
        <v>0</v>
      </c>
      <c r="AC314" s="63">
        <v>0</v>
      </c>
      <c r="AD314" s="63">
        <v>311962.5</v>
      </c>
      <c r="AE314" s="148">
        <v>43682</v>
      </c>
      <c r="AF314" s="148">
        <v>46604</v>
      </c>
      <c r="AG314" s="149">
        <v>311962.5</v>
      </c>
      <c r="AH314" s="98">
        <v>3.4305555555555554</v>
      </c>
      <c r="AI314" s="98">
        <v>8</v>
      </c>
      <c r="AJ314" s="150">
        <v>5.9299999999999999E-2</v>
      </c>
      <c r="AK314" s="144" t="s">
        <v>651</v>
      </c>
      <c r="AL314" s="144" t="s">
        <v>652</v>
      </c>
      <c r="AM314" s="119">
        <v>1541.61</v>
      </c>
      <c r="AN314" s="119">
        <v>1541.61</v>
      </c>
      <c r="AO314" s="119">
        <v>1541.61</v>
      </c>
      <c r="AP314" s="119">
        <v>1541.61</v>
      </c>
      <c r="AQ314" s="119">
        <v>1541.61</v>
      </c>
      <c r="AR314" s="119">
        <v>1541.61</v>
      </c>
      <c r="AS314" s="119">
        <v>1541.61</v>
      </c>
      <c r="AT314" s="119">
        <v>1541.61</v>
      </c>
      <c r="AU314" s="119">
        <v>1541.61</v>
      </c>
      <c r="AV314" s="119">
        <v>1541.61</v>
      </c>
      <c r="AW314" s="119">
        <v>1541.61</v>
      </c>
      <c r="AX314" s="119">
        <v>1541.61</v>
      </c>
      <c r="AY314" s="119">
        <v>1541.61</v>
      </c>
      <c r="AZ314" s="119">
        <v>1541.61</v>
      </c>
      <c r="BA314" s="119">
        <v>1541.61</v>
      </c>
      <c r="BB314" s="119">
        <v>1541.61</v>
      </c>
      <c r="BC314" s="119">
        <v>1541.61</v>
      </c>
      <c r="BD314" s="119">
        <v>1541.61</v>
      </c>
      <c r="BE314" s="119">
        <v>1027.74</v>
      </c>
      <c r="BF314" s="119">
        <v>1027.74</v>
      </c>
      <c r="BG314" s="119">
        <v>1027.74</v>
      </c>
      <c r="BH314" s="119">
        <v>1027.74</v>
      </c>
      <c r="BI314" s="15">
        <f t="shared" si="12"/>
        <v>15416.100000000002</v>
      </c>
      <c r="BJ314" s="15">
        <f t="shared" si="13"/>
        <v>16443.84</v>
      </c>
      <c r="BK314" s="15">
        <f t="shared" si="14"/>
        <v>31859.940000000002</v>
      </c>
    </row>
    <row r="315" spans="1:63" x14ac:dyDescent="0.35">
      <c r="A315" s="143" t="s">
        <v>1773</v>
      </c>
      <c r="B315" s="64" t="s">
        <v>481</v>
      </c>
      <c r="C315" s="65">
        <v>5</v>
      </c>
      <c r="D315" s="66" t="s">
        <v>23</v>
      </c>
      <c r="E315" s="64" t="s">
        <v>458</v>
      </c>
      <c r="F315" s="64" t="s">
        <v>635</v>
      </c>
      <c r="G315" s="64" t="s">
        <v>918</v>
      </c>
      <c r="H315" s="64" t="s">
        <v>656</v>
      </c>
      <c r="I315" s="64" t="s">
        <v>919</v>
      </c>
      <c r="J315" s="64" t="s">
        <v>658</v>
      </c>
      <c r="K315" s="64" t="s">
        <v>472</v>
      </c>
      <c r="L315" s="64" t="s">
        <v>637</v>
      </c>
      <c r="M315" s="64" t="s">
        <v>650</v>
      </c>
      <c r="N315" s="67">
        <v>1</v>
      </c>
      <c r="O315" s="67">
        <v>1</v>
      </c>
      <c r="P315" s="67">
        <v>1</v>
      </c>
      <c r="Q315" s="67">
        <v>1</v>
      </c>
      <c r="R315" s="67">
        <v>1</v>
      </c>
      <c r="S315" s="67">
        <v>1</v>
      </c>
      <c r="T315" s="67">
        <v>0</v>
      </c>
      <c r="U315" s="67">
        <v>0</v>
      </c>
      <c r="V315" s="67">
        <v>0</v>
      </c>
      <c r="W315" s="63">
        <v>461675</v>
      </c>
      <c r="X315" s="63">
        <v>0</v>
      </c>
      <c r="Y315" s="63">
        <v>230837.5</v>
      </c>
      <c r="Z315" s="63">
        <v>1950.58</v>
      </c>
      <c r="AA315" s="63">
        <v>0</v>
      </c>
      <c r="AB315" s="63">
        <v>0</v>
      </c>
      <c r="AC315" s="63">
        <v>0</v>
      </c>
      <c r="AD315" s="63">
        <v>230837.5</v>
      </c>
      <c r="AE315" s="148">
        <v>43683</v>
      </c>
      <c r="AF315" s="148">
        <v>45510</v>
      </c>
      <c r="AG315" s="149">
        <v>461675</v>
      </c>
      <c r="AH315" s="98">
        <v>0.43333333333333335</v>
      </c>
      <c r="AI315" s="98">
        <v>5</v>
      </c>
      <c r="AJ315" s="150">
        <v>5.0700000000000002E-2</v>
      </c>
      <c r="AK315" s="144" t="s">
        <v>651</v>
      </c>
      <c r="AL315" s="144" t="s">
        <v>652</v>
      </c>
      <c r="AM315" s="119">
        <v>975.29</v>
      </c>
      <c r="AN315" s="119">
        <v>975.29</v>
      </c>
      <c r="AO315" s="119">
        <v>975.29</v>
      </c>
      <c r="AP315" s="119">
        <v>975.29</v>
      </c>
      <c r="AQ315" s="119">
        <v>975.29</v>
      </c>
      <c r="AR315" s="119">
        <v>975.29</v>
      </c>
      <c r="AS315" s="119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119">
        <v>0</v>
      </c>
      <c r="AZ315" s="119">
        <v>0</v>
      </c>
      <c r="BA315" s="119">
        <v>0</v>
      </c>
      <c r="BB315" s="119">
        <v>0</v>
      </c>
      <c r="BC315" s="119">
        <v>0</v>
      </c>
      <c r="BD315" s="119">
        <v>0</v>
      </c>
      <c r="BE315" s="119">
        <v>0</v>
      </c>
      <c r="BF315" s="119">
        <v>0</v>
      </c>
      <c r="BG315" s="119">
        <v>0</v>
      </c>
      <c r="BH315" s="119">
        <v>0</v>
      </c>
      <c r="BI315" s="15">
        <f t="shared" si="12"/>
        <v>5851.74</v>
      </c>
      <c r="BJ315" s="15">
        <f t="shared" si="13"/>
        <v>0</v>
      </c>
      <c r="BK315" s="15">
        <f t="shared" si="14"/>
        <v>5851.74</v>
      </c>
    </row>
    <row r="316" spans="1:63" x14ac:dyDescent="0.35">
      <c r="A316" s="143" t="s">
        <v>1774</v>
      </c>
      <c r="B316" s="64" t="s">
        <v>481</v>
      </c>
      <c r="C316" s="65">
        <v>6</v>
      </c>
      <c r="D316" s="66" t="s">
        <v>23</v>
      </c>
      <c r="E316" s="64" t="s">
        <v>458</v>
      </c>
      <c r="F316" s="64" t="s">
        <v>635</v>
      </c>
      <c r="G316" s="64" t="s">
        <v>918</v>
      </c>
      <c r="H316" s="64" t="s">
        <v>656</v>
      </c>
      <c r="I316" s="64" t="s">
        <v>919</v>
      </c>
      <c r="J316" s="64" t="s">
        <v>658</v>
      </c>
      <c r="K316" s="64" t="s">
        <v>472</v>
      </c>
      <c r="L316" s="64" t="s">
        <v>637</v>
      </c>
      <c r="M316" s="64" t="s">
        <v>650</v>
      </c>
      <c r="N316" s="67">
        <v>1</v>
      </c>
      <c r="O316" s="67">
        <v>1</v>
      </c>
      <c r="P316" s="67">
        <v>1</v>
      </c>
      <c r="Q316" s="67">
        <v>1</v>
      </c>
      <c r="R316" s="67">
        <v>1</v>
      </c>
      <c r="S316" s="67">
        <v>1</v>
      </c>
      <c r="T316" s="67">
        <v>0</v>
      </c>
      <c r="U316" s="67">
        <v>0</v>
      </c>
      <c r="V316" s="67">
        <v>0</v>
      </c>
      <c r="W316" s="63">
        <v>511382.5</v>
      </c>
      <c r="X316" s="63">
        <v>0</v>
      </c>
      <c r="Y316" s="63">
        <v>0</v>
      </c>
      <c r="Z316" s="63">
        <v>2284.1799999999998</v>
      </c>
      <c r="AA316" s="63">
        <v>0</v>
      </c>
      <c r="AB316" s="63">
        <v>0</v>
      </c>
      <c r="AC316" s="63">
        <v>0</v>
      </c>
      <c r="AD316" s="63">
        <v>511382.5</v>
      </c>
      <c r="AE316" s="148">
        <v>43683</v>
      </c>
      <c r="AF316" s="148">
        <v>45875</v>
      </c>
      <c r="AG316" s="149">
        <v>511382.5</v>
      </c>
      <c r="AH316" s="98">
        <v>1.4333333333333333</v>
      </c>
      <c r="AI316" s="98">
        <v>6</v>
      </c>
      <c r="AJ316" s="150">
        <v>5.3600000000000002E-2</v>
      </c>
      <c r="AK316" s="144" t="s">
        <v>651</v>
      </c>
      <c r="AL316" s="144" t="s">
        <v>652</v>
      </c>
      <c r="AM316" s="119">
        <v>2284.1799999999998</v>
      </c>
      <c r="AN316" s="119">
        <v>2284.1799999999998</v>
      </c>
      <c r="AO316" s="119">
        <v>2284.1799999999998</v>
      </c>
      <c r="AP316" s="119">
        <v>2284.1799999999998</v>
      </c>
      <c r="AQ316" s="119">
        <v>2284.1799999999998</v>
      </c>
      <c r="AR316" s="119">
        <v>2284.1799999999998</v>
      </c>
      <c r="AS316" s="119">
        <v>2284.1799999999998</v>
      </c>
      <c r="AT316" s="119">
        <v>2284.1799999999998</v>
      </c>
      <c r="AU316" s="119">
        <v>2284.1799999999998</v>
      </c>
      <c r="AV316" s="119">
        <v>2284.1799999999998</v>
      </c>
      <c r="AW316" s="119">
        <v>2284.1799999999998</v>
      </c>
      <c r="AX316" s="119">
        <v>2284.1799999999998</v>
      </c>
      <c r="AY316" s="119">
        <v>1142.0899999999999</v>
      </c>
      <c r="AZ316" s="119">
        <v>1142.0899999999999</v>
      </c>
      <c r="BA316" s="119">
        <v>1142.0899999999999</v>
      </c>
      <c r="BB316" s="119">
        <v>1142.0899999999999</v>
      </c>
      <c r="BC316" s="119">
        <v>1142.0899999999999</v>
      </c>
      <c r="BD316" s="119">
        <v>1142.0899999999999</v>
      </c>
      <c r="BE316" s="119">
        <v>0</v>
      </c>
      <c r="BF316" s="119">
        <v>0</v>
      </c>
      <c r="BG316" s="119">
        <v>0</v>
      </c>
      <c r="BH316" s="119">
        <v>0</v>
      </c>
      <c r="BI316" s="15">
        <f t="shared" si="12"/>
        <v>22841.8</v>
      </c>
      <c r="BJ316" s="15">
        <f t="shared" si="13"/>
        <v>11420.9</v>
      </c>
      <c r="BK316" s="15">
        <f t="shared" si="14"/>
        <v>34262.699999999997</v>
      </c>
    </row>
    <row r="317" spans="1:63" x14ac:dyDescent="0.35">
      <c r="A317" s="143" t="s">
        <v>1775</v>
      </c>
      <c r="B317" s="64" t="s">
        <v>481</v>
      </c>
      <c r="C317" s="65">
        <v>7</v>
      </c>
      <c r="D317" s="66" t="s">
        <v>23</v>
      </c>
      <c r="E317" s="64" t="s">
        <v>458</v>
      </c>
      <c r="F317" s="64" t="s">
        <v>635</v>
      </c>
      <c r="G317" s="64" t="s">
        <v>918</v>
      </c>
      <c r="H317" s="64" t="s">
        <v>656</v>
      </c>
      <c r="I317" s="64" t="s">
        <v>919</v>
      </c>
      <c r="J317" s="64" t="s">
        <v>658</v>
      </c>
      <c r="K317" s="64" t="s">
        <v>472</v>
      </c>
      <c r="L317" s="64" t="s">
        <v>637</v>
      </c>
      <c r="M317" s="64" t="s">
        <v>650</v>
      </c>
      <c r="N317" s="67">
        <v>1</v>
      </c>
      <c r="O317" s="67">
        <v>1</v>
      </c>
      <c r="P317" s="67">
        <v>1</v>
      </c>
      <c r="Q317" s="67">
        <v>1</v>
      </c>
      <c r="R317" s="67">
        <v>1</v>
      </c>
      <c r="S317" s="67">
        <v>1</v>
      </c>
      <c r="T317" s="67">
        <v>0</v>
      </c>
      <c r="U317" s="67">
        <v>0</v>
      </c>
      <c r="V317" s="67">
        <v>0</v>
      </c>
      <c r="W317" s="63">
        <v>819362.5</v>
      </c>
      <c r="X317" s="63">
        <v>0</v>
      </c>
      <c r="Y317" s="63">
        <v>0</v>
      </c>
      <c r="Z317" s="63">
        <v>3851</v>
      </c>
      <c r="AA317" s="63">
        <v>0</v>
      </c>
      <c r="AB317" s="63">
        <v>0</v>
      </c>
      <c r="AC317" s="63">
        <v>0</v>
      </c>
      <c r="AD317" s="63">
        <v>819362.5</v>
      </c>
      <c r="AE317" s="148">
        <v>43683</v>
      </c>
      <c r="AF317" s="148">
        <v>46240</v>
      </c>
      <c r="AG317" s="149">
        <v>819362.5</v>
      </c>
      <c r="AH317" s="98">
        <v>2.4333333333333331</v>
      </c>
      <c r="AI317" s="98">
        <v>7</v>
      </c>
      <c r="AJ317" s="150">
        <v>5.6399999999999999E-2</v>
      </c>
      <c r="AK317" s="144" t="s">
        <v>651</v>
      </c>
      <c r="AL317" s="144" t="s">
        <v>652</v>
      </c>
      <c r="AM317" s="119">
        <v>3851</v>
      </c>
      <c r="AN317" s="119">
        <v>3851</v>
      </c>
      <c r="AO317" s="119">
        <v>3851</v>
      </c>
      <c r="AP317" s="119">
        <v>3851</v>
      </c>
      <c r="AQ317" s="119">
        <v>3851</v>
      </c>
      <c r="AR317" s="119">
        <v>3851</v>
      </c>
      <c r="AS317" s="119">
        <v>3851</v>
      </c>
      <c r="AT317" s="119">
        <v>3851</v>
      </c>
      <c r="AU317" s="119">
        <v>3851</v>
      </c>
      <c r="AV317" s="119">
        <v>3851</v>
      </c>
      <c r="AW317" s="119">
        <v>3851</v>
      </c>
      <c r="AX317" s="119">
        <v>3851</v>
      </c>
      <c r="AY317" s="119">
        <v>3851</v>
      </c>
      <c r="AZ317" s="119">
        <v>3851</v>
      </c>
      <c r="BA317" s="119">
        <v>3851</v>
      </c>
      <c r="BB317" s="119">
        <v>3851</v>
      </c>
      <c r="BC317" s="119">
        <v>3851</v>
      </c>
      <c r="BD317" s="119">
        <v>3851</v>
      </c>
      <c r="BE317" s="119">
        <v>1925.5</v>
      </c>
      <c r="BF317" s="119">
        <v>1925.5</v>
      </c>
      <c r="BG317" s="119">
        <v>1925.5</v>
      </c>
      <c r="BH317" s="119">
        <v>1925.5</v>
      </c>
      <c r="BI317" s="15">
        <f t="shared" si="12"/>
        <v>38510</v>
      </c>
      <c r="BJ317" s="15">
        <f t="shared" si="13"/>
        <v>38510</v>
      </c>
      <c r="BK317" s="15">
        <f t="shared" si="14"/>
        <v>77020</v>
      </c>
    </row>
    <row r="318" spans="1:63" x14ac:dyDescent="0.35">
      <c r="A318" s="143" t="s">
        <v>1776</v>
      </c>
      <c r="B318" s="64" t="s">
        <v>481</v>
      </c>
      <c r="C318" s="65">
        <v>8</v>
      </c>
      <c r="D318" s="66" t="s">
        <v>23</v>
      </c>
      <c r="E318" s="64" t="s">
        <v>458</v>
      </c>
      <c r="F318" s="64" t="s">
        <v>635</v>
      </c>
      <c r="G318" s="64" t="s">
        <v>918</v>
      </c>
      <c r="H318" s="64" t="s">
        <v>656</v>
      </c>
      <c r="I318" s="64" t="s">
        <v>919</v>
      </c>
      <c r="J318" s="64" t="s">
        <v>658</v>
      </c>
      <c r="K318" s="64" t="s">
        <v>472</v>
      </c>
      <c r="L318" s="64" t="s">
        <v>637</v>
      </c>
      <c r="M318" s="64" t="s">
        <v>650</v>
      </c>
      <c r="N318" s="67">
        <v>1</v>
      </c>
      <c r="O318" s="67">
        <v>1</v>
      </c>
      <c r="P318" s="67">
        <v>1</v>
      </c>
      <c r="Q318" s="67">
        <v>1</v>
      </c>
      <c r="R318" s="67">
        <v>1</v>
      </c>
      <c r="S318" s="67">
        <v>1</v>
      </c>
      <c r="T318" s="67">
        <v>0</v>
      </c>
      <c r="U318" s="67">
        <v>0</v>
      </c>
      <c r="V318" s="67">
        <v>0</v>
      </c>
      <c r="W318" s="63">
        <v>304587.5</v>
      </c>
      <c r="X318" s="63">
        <v>0</v>
      </c>
      <c r="Y318" s="63">
        <v>0</v>
      </c>
      <c r="Z318" s="63">
        <v>1505.17</v>
      </c>
      <c r="AA318" s="63">
        <v>0</v>
      </c>
      <c r="AB318" s="63">
        <v>0</v>
      </c>
      <c r="AC318" s="63">
        <v>0</v>
      </c>
      <c r="AD318" s="63">
        <v>304587.5</v>
      </c>
      <c r="AE318" s="148">
        <v>43683</v>
      </c>
      <c r="AF318" s="148">
        <v>46605</v>
      </c>
      <c r="AG318" s="149">
        <v>304587.5</v>
      </c>
      <c r="AH318" s="98">
        <v>3.4333333333333331</v>
      </c>
      <c r="AI318" s="98">
        <v>8</v>
      </c>
      <c r="AJ318" s="150">
        <v>5.9299999999999999E-2</v>
      </c>
      <c r="AK318" s="144" t="s">
        <v>651</v>
      </c>
      <c r="AL318" s="144" t="s">
        <v>652</v>
      </c>
      <c r="AM318" s="119">
        <v>1505.17</v>
      </c>
      <c r="AN318" s="119">
        <v>1505.17</v>
      </c>
      <c r="AO318" s="119">
        <v>1505.17</v>
      </c>
      <c r="AP318" s="119">
        <v>1505.17</v>
      </c>
      <c r="AQ318" s="119">
        <v>1505.17</v>
      </c>
      <c r="AR318" s="119">
        <v>1505.17</v>
      </c>
      <c r="AS318" s="119">
        <v>1505.17</v>
      </c>
      <c r="AT318" s="119">
        <v>1505.17</v>
      </c>
      <c r="AU318" s="119">
        <v>1505.17</v>
      </c>
      <c r="AV318" s="119">
        <v>1505.17</v>
      </c>
      <c r="AW318" s="119">
        <v>1505.17</v>
      </c>
      <c r="AX318" s="119">
        <v>1505.17</v>
      </c>
      <c r="AY318" s="119">
        <v>1505.17</v>
      </c>
      <c r="AZ318" s="119">
        <v>1505.17</v>
      </c>
      <c r="BA318" s="119">
        <v>1505.17</v>
      </c>
      <c r="BB318" s="119">
        <v>1505.17</v>
      </c>
      <c r="BC318" s="119">
        <v>1505.17</v>
      </c>
      <c r="BD318" s="119">
        <v>1505.17</v>
      </c>
      <c r="BE318" s="119">
        <v>1003.45</v>
      </c>
      <c r="BF318" s="119">
        <v>1003.45</v>
      </c>
      <c r="BG318" s="119">
        <v>1003.45</v>
      </c>
      <c r="BH318" s="119">
        <v>1003.45</v>
      </c>
      <c r="BI318" s="15">
        <f t="shared" si="12"/>
        <v>15051.7</v>
      </c>
      <c r="BJ318" s="15">
        <f t="shared" si="13"/>
        <v>16055.160000000003</v>
      </c>
      <c r="BK318" s="15">
        <f t="shared" si="14"/>
        <v>31106.860000000004</v>
      </c>
    </row>
    <row r="319" spans="1:63" x14ac:dyDescent="0.35">
      <c r="A319" s="143" t="s">
        <v>1777</v>
      </c>
      <c r="B319" s="64" t="s">
        <v>481</v>
      </c>
      <c r="C319" s="65">
        <v>9</v>
      </c>
      <c r="D319" s="66" t="s">
        <v>23</v>
      </c>
      <c r="E319" s="64" t="s">
        <v>458</v>
      </c>
      <c r="F319" s="64" t="s">
        <v>635</v>
      </c>
      <c r="G319" s="64" t="s">
        <v>918</v>
      </c>
      <c r="H319" s="64" t="s">
        <v>656</v>
      </c>
      <c r="I319" s="64" t="s">
        <v>919</v>
      </c>
      <c r="J319" s="64" t="s">
        <v>658</v>
      </c>
      <c r="K319" s="64" t="s">
        <v>472</v>
      </c>
      <c r="L319" s="64" t="s">
        <v>637</v>
      </c>
      <c r="M319" s="64" t="s">
        <v>650</v>
      </c>
      <c r="N319" s="67">
        <v>1</v>
      </c>
      <c r="O319" s="67">
        <v>1</v>
      </c>
      <c r="P319" s="67">
        <v>1</v>
      </c>
      <c r="Q319" s="67">
        <v>1</v>
      </c>
      <c r="R319" s="67">
        <v>1</v>
      </c>
      <c r="S319" s="67">
        <v>1</v>
      </c>
      <c r="T319" s="67">
        <v>0</v>
      </c>
      <c r="U319" s="67">
        <v>0</v>
      </c>
      <c r="V319" s="67">
        <v>0</v>
      </c>
      <c r="W319" s="63">
        <v>53100</v>
      </c>
      <c r="X319" s="63">
        <v>0</v>
      </c>
      <c r="Y319" s="63">
        <v>0</v>
      </c>
      <c r="Z319" s="63">
        <v>287.62</v>
      </c>
      <c r="AA319" s="63">
        <v>0</v>
      </c>
      <c r="AB319" s="63">
        <v>0</v>
      </c>
      <c r="AC319" s="63">
        <v>0</v>
      </c>
      <c r="AD319" s="63">
        <v>53100</v>
      </c>
      <c r="AE319" s="148">
        <v>43683</v>
      </c>
      <c r="AF319" s="148">
        <v>47336</v>
      </c>
      <c r="AG319" s="149">
        <v>53100</v>
      </c>
      <c r="AH319" s="98">
        <v>5.4333333333333336</v>
      </c>
      <c r="AI319" s="98">
        <v>10</v>
      </c>
      <c r="AJ319" s="150">
        <v>6.5000000000000002E-2</v>
      </c>
      <c r="AK319" s="144" t="s">
        <v>651</v>
      </c>
      <c r="AL319" s="144" t="s">
        <v>652</v>
      </c>
      <c r="AM319" s="119">
        <v>287.62</v>
      </c>
      <c r="AN319" s="119">
        <v>287.62</v>
      </c>
      <c r="AO319" s="119">
        <v>287.62</v>
      </c>
      <c r="AP319" s="119">
        <v>287.62</v>
      </c>
      <c r="AQ319" s="119">
        <v>287.62</v>
      </c>
      <c r="AR319" s="119">
        <v>287.62</v>
      </c>
      <c r="AS319" s="119">
        <v>287.62</v>
      </c>
      <c r="AT319" s="119">
        <v>287.62</v>
      </c>
      <c r="AU319" s="119">
        <v>287.62</v>
      </c>
      <c r="AV319" s="119">
        <v>287.62</v>
      </c>
      <c r="AW319" s="119">
        <v>287.62</v>
      </c>
      <c r="AX319" s="119">
        <v>287.62</v>
      </c>
      <c r="AY319" s="119">
        <v>287.62</v>
      </c>
      <c r="AZ319" s="119">
        <v>287.62</v>
      </c>
      <c r="BA319" s="119">
        <v>287.62</v>
      </c>
      <c r="BB319" s="119">
        <v>287.62</v>
      </c>
      <c r="BC319" s="119">
        <v>287.62</v>
      </c>
      <c r="BD319" s="119">
        <v>287.62</v>
      </c>
      <c r="BE319" s="119">
        <v>230.1</v>
      </c>
      <c r="BF319" s="119">
        <v>230.1</v>
      </c>
      <c r="BG319" s="119">
        <v>230.1</v>
      </c>
      <c r="BH319" s="119">
        <v>230.1</v>
      </c>
      <c r="BI319" s="15">
        <f t="shared" si="12"/>
        <v>2876.1999999999994</v>
      </c>
      <c r="BJ319" s="15">
        <f t="shared" si="13"/>
        <v>3221.3599999999992</v>
      </c>
      <c r="BK319" s="15">
        <f t="shared" si="14"/>
        <v>6097.5599999999986</v>
      </c>
    </row>
    <row r="320" spans="1:63" x14ac:dyDescent="0.35">
      <c r="A320" s="143" t="s">
        <v>1778</v>
      </c>
      <c r="B320" s="64" t="s">
        <v>482</v>
      </c>
      <c r="C320" s="65">
        <v>4</v>
      </c>
      <c r="D320" s="66" t="s">
        <v>23</v>
      </c>
      <c r="E320" s="64" t="s">
        <v>458</v>
      </c>
      <c r="F320" s="64" t="s">
        <v>635</v>
      </c>
      <c r="G320" s="64" t="s">
        <v>918</v>
      </c>
      <c r="H320" s="64" t="s">
        <v>656</v>
      </c>
      <c r="I320" s="64" t="s">
        <v>919</v>
      </c>
      <c r="J320" s="64" t="s">
        <v>658</v>
      </c>
      <c r="K320" s="64" t="s">
        <v>472</v>
      </c>
      <c r="L320" s="64" t="s">
        <v>637</v>
      </c>
      <c r="M320" s="64" t="s">
        <v>650</v>
      </c>
      <c r="N320" s="67">
        <v>1</v>
      </c>
      <c r="O320" s="67">
        <v>1</v>
      </c>
      <c r="P320" s="67">
        <v>1</v>
      </c>
      <c r="Q320" s="67">
        <v>1</v>
      </c>
      <c r="R320" s="67">
        <v>1</v>
      </c>
      <c r="S320" s="67">
        <v>1</v>
      </c>
      <c r="T320" s="67">
        <v>0</v>
      </c>
      <c r="U320" s="67">
        <v>0</v>
      </c>
      <c r="V320" s="67">
        <v>0</v>
      </c>
      <c r="W320" s="63">
        <v>298835</v>
      </c>
      <c r="X320" s="63">
        <v>0</v>
      </c>
      <c r="Y320" s="63">
        <v>149417.5</v>
      </c>
      <c r="Z320" s="63">
        <v>1262.58</v>
      </c>
      <c r="AA320" s="63">
        <v>0</v>
      </c>
      <c r="AB320" s="63">
        <v>0</v>
      </c>
      <c r="AC320" s="63">
        <v>0</v>
      </c>
      <c r="AD320" s="63">
        <v>149417.5</v>
      </c>
      <c r="AE320" s="148">
        <v>43683</v>
      </c>
      <c r="AF320" s="148">
        <v>45510</v>
      </c>
      <c r="AG320" s="149">
        <v>298835</v>
      </c>
      <c r="AH320" s="98">
        <v>0.43333333333333335</v>
      </c>
      <c r="AI320" s="98">
        <v>5</v>
      </c>
      <c r="AJ320" s="150">
        <v>5.0700000000000002E-2</v>
      </c>
      <c r="AK320" s="144" t="s">
        <v>651</v>
      </c>
      <c r="AL320" s="144" t="s">
        <v>652</v>
      </c>
      <c r="AM320" s="119">
        <v>631.29</v>
      </c>
      <c r="AN320" s="119">
        <v>631.29</v>
      </c>
      <c r="AO320" s="119">
        <v>631.29</v>
      </c>
      <c r="AP320" s="119">
        <v>631.29</v>
      </c>
      <c r="AQ320" s="119">
        <v>631.29</v>
      </c>
      <c r="AR320" s="119">
        <v>631.29</v>
      </c>
      <c r="AS320" s="119">
        <v>0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119">
        <v>0</v>
      </c>
      <c r="AZ320" s="119">
        <v>0</v>
      </c>
      <c r="BA320" s="119">
        <v>0</v>
      </c>
      <c r="BB320" s="119">
        <v>0</v>
      </c>
      <c r="BC320" s="119">
        <v>0</v>
      </c>
      <c r="BD320" s="119">
        <v>0</v>
      </c>
      <c r="BE320" s="119">
        <v>0</v>
      </c>
      <c r="BF320" s="119">
        <v>0</v>
      </c>
      <c r="BG320" s="119">
        <v>0</v>
      </c>
      <c r="BH320" s="119">
        <v>0</v>
      </c>
      <c r="BI320" s="15">
        <f t="shared" si="12"/>
        <v>3787.74</v>
      </c>
      <c r="BJ320" s="15">
        <f t="shared" si="13"/>
        <v>0</v>
      </c>
      <c r="BK320" s="15">
        <f t="shared" si="14"/>
        <v>3787.74</v>
      </c>
    </row>
    <row r="321" spans="1:63" x14ac:dyDescent="0.35">
      <c r="A321" s="143" t="s">
        <v>1779</v>
      </c>
      <c r="B321" s="64" t="s">
        <v>482</v>
      </c>
      <c r="C321" s="65">
        <v>5</v>
      </c>
      <c r="D321" s="66" t="s">
        <v>23</v>
      </c>
      <c r="E321" s="64" t="s">
        <v>458</v>
      </c>
      <c r="F321" s="64" t="s">
        <v>635</v>
      </c>
      <c r="G321" s="64" t="s">
        <v>918</v>
      </c>
      <c r="H321" s="64" t="s">
        <v>656</v>
      </c>
      <c r="I321" s="64" t="s">
        <v>919</v>
      </c>
      <c r="J321" s="64" t="s">
        <v>658</v>
      </c>
      <c r="K321" s="64" t="s">
        <v>472</v>
      </c>
      <c r="L321" s="64" t="s">
        <v>637</v>
      </c>
      <c r="M321" s="64" t="s">
        <v>650</v>
      </c>
      <c r="N321" s="67">
        <v>1</v>
      </c>
      <c r="O321" s="67">
        <v>1</v>
      </c>
      <c r="P321" s="67">
        <v>1</v>
      </c>
      <c r="Q321" s="67">
        <v>1</v>
      </c>
      <c r="R321" s="67">
        <v>1</v>
      </c>
      <c r="S321" s="67">
        <v>1</v>
      </c>
      <c r="T321" s="67">
        <v>0</v>
      </c>
      <c r="U321" s="67">
        <v>0</v>
      </c>
      <c r="V321" s="67">
        <v>0</v>
      </c>
      <c r="W321" s="63">
        <v>881312.5</v>
      </c>
      <c r="X321" s="63">
        <v>0</v>
      </c>
      <c r="Y321" s="63">
        <v>0</v>
      </c>
      <c r="Z321" s="63">
        <v>3936.53</v>
      </c>
      <c r="AA321" s="63">
        <v>0</v>
      </c>
      <c r="AB321" s="63">
        <v>0</v>
      </c>
      <c r="AC321" s="63">
        <v>0</v>
      </c>
      <c r="AD321" s="63">
        <v>881312.5</v>
      </c>
      <c r="AE321" s="148">
        <v>43683</v>
      </c>
      <c r="AF321" s="148">
        <v>45875</v>
      </c>
      <c r="AG321" s="149">
        <v>881312.5</v>
      </c>
      <c r="AH321" s="98">
        <v>1.4333333333333333</v>
      </c>
      <c r="AI321" s="98">
        <v>6</v>
      </c>
      <c r="AJ321" s="150">
        <v>5.3600000000000002E-2</v>
      </c>
      <c r="AK321" s="144" t="s">
        <v>651</v>
      </c>
      <c r="AL321" s="144" t="s">
        <v>652</v>
      </c>
      <c r="AM321" s="119">
        <v>3936.53</v>
      </c>
      <c r="AN321" s="119">
        <v>3936.53</v>
      </c>
      <c r="AO321" s="119">
        <v>3936.53</v>
      </c>
      <c r="AP321" s="119">
        <v>3936.53</v>
      </c>
      <c r="AQ321" s="119">
        <v>3936.53</v>
      </c>
      <c r="AR321" s="119">
        <v>3936.53</v>
      </c>
      <c r="AS321" s="119">
        <v>3936.53</v>
      </c>
      <c r="AT321" s="119">
        <v>3936.53</v>
      </c>
      <c r="AU321" s="119">
        <v>3936.53</v>
      </c>
      <c r="AV321" s="119">
        <v>3936.53</v>
      </c>
      <c r="AW321" s="119">
        <v>3936.53</v>
      </c>
      <c r="AX321" s="119">
        <v>3936.53</v>
      </c>
      <c r="AY321" s="119">
        <v>1968.26</v>
      </c>
      <c r="AZ321" s="119">
        <v>1968.26</v>
      </c>
      <c r="BA321" s="119">
        <v>1968.26</v>
      </c>
      <c r="BB321" s="119">
        <v>1968.26</v>
      </c>
      <c r="BC321" s="119">
        <v>1968.26</v>
      </c>
      <c r="BD321" s="119">
        <v>1968.26</v>
      </c>
      <c r="BE321" s="119">
        <v>0</v>
      </c>
      <c r="BF321" s="119">
        <v>0</v>
      </c>
      <c r="BG321" s="119">
        <v>0</v>
      </c>
      <c r="BH321" s="119">
        <v>0</v>
      </c>
      <c r="BI321" s="15">
        <f t="shared" si="12"/>
        <v>39365.299999999996</v>
      </c>
      <c r="BJ321" s="15">
        <f t="shared" si="13"/>
        <v>19682.62</v>
      </c>
      <c r="BK321" s="15">
        <f t="shared" si="14"/>
        <v>59047.92</v>
      </c>
    </row>
    <row r="322" spans="1:63" x14ac:dyDescent="0.35">
      <c r="A322" s="143" t="s">
        <v>1780</v>
      </c>
      <c r="B322" s="64" t="s">
        <v>482</v>
      </c>
      <c r="C322" s="65">
        <v>6</v>
      </c>
      <c r="D322" s="66" t="s">
        <v>23</v>
      </c>
      <c r="E322" s="64" t="s">
        <v>458</v>
      </c>
      <c r="F322" s="64" t="s">
        <v>635</v>
      </c>
      <c r="G322" s="64" t="s">
        <v>918</v>
      </c>
      <c r="H322" s="64" t="s">
        <v>656</v>
      </c>
      <c r="I322" s="64" t="s">
        <v>919</v>
      </c>
      <c r="J322" s="64" t="s">
        <v>658</v>
      </c>
      <c r="K322" s="64" t="s">
        <v>472</v>
      </c>
      <c r="L322" s="64" t="s">
        <v>637</v>
      </c>
      <c r="M322" s="64" t="s">
        <v>650</v>
      </c>
      <c r="N322" s="67">
        <v>1</v>
      </c>
      <c r="O322" s="67">
        <v>1</v>
      </c>
      <c r="P322" s="67">
        <v>1</v>
      </c>
      <c r="Q322" s="67">
        <v>1</v>
      </c>
      <c r="R322" s="67">
        <v>1</v>
      </c>
      <c r="S322" s="67">
        <v>1</v>
      </c>
      <c r="T322" s="67">
        <v>0</v>
      </c>
      <c r="U322" s="67">
        <v>0</v>
      </c>
      <c r="V322" s="67">
        <v>0</v>
      </c>
      <c r="W322" s="63">
        <v>1077487.5</v>
      </c>
      <c r="X322" s="63">
        <v>0</v>
      </c>
      <c r="Y322" s="63">
        <v>0</v>
      </c>
      <c r="Z322" s="63">
        <v>5064.1899999999996</v>
      </c>
      <c r="AA322" s="63">
        <v>0</v>
      </c>
      <c r="AB322" s="63">
        <v>0</v>
      </c>
      <c r="AC322" s="63">
        <v>0</v>
      </c>
      <c r="AD322" s="63">
        <v>1077487.5</v>
      </c>
      <c r="AE322" s="148">
        <v>43683</v>
      </c>
      <c r="AF322" s="148">
        <v>46240</v>
      </c>
      <c r="AG322" s="149">
        <v>1077487.5</v>
      </c>
      <c r="AH322" s="98">
        <v>2.4333333333333331</v>
      </c>
      <c r="AI322" s="98">
        <v>7</v>
      </c>
      <c r="AJ322" s="150">
        <v>5.6399999999999999E-2</v>
      </c>
      <c r="AK322" s="144" t="s">
        <v>651</v>
      </c>
      <c r="AL322" s="144" t="s">
        <v>652</v>
      </c>
      <c r="AM322" s="119">
        <v>5064.1899999999996</v>
      </c>
      <c r="AN322" s="119">
        <v>5064.1899999999996</v>
      </c>
      <c r="AO322" s="119">
        <v>5064.1899999999996</v>
      </c>
      <c r="AP322" s="119">
        <v>5064.1899999999996</v>
      </c>
      <c r="AQ322" s="119">
        <v>5064.1899999999996</v>
      </c>
      <c r="AR322" s="119">
        <v>5064.1899999999996</v>
      </c>
      <c r="AS322" s="119">
        <v>5064.1899999999996</v>
      </c>
      <c r="AT322" s="119">
        <v>5064.1899999999996</v>
      </c>
      <c r="AU322" s="119">
        <v>5064.1899999999996</v>
      </c>
      <c r="AV322" s="119">
        <v>5064.1899999999996</v>
      </c>
      <c r="AW322" s="119">
        <v>5064.1899999999996</v>
      </c>
      <c r="AX322" s="119">
        <v>5064.1899999999996</v>
      </c>
      <c r="AY322" s="119">
        <v>5064.1899999999996</v>
      </c>
      <c r="AZ322" s="119">
        <v>5064.1899999999996</v>
      </c>
      <c r="BA322" s="119">
        <v>5064.1899999999996</v>
      </c>
      <c r="BB322" s="119">
        <v>5064.1899999999996</v>
      </c>
      <c r="BC322" s="119">
        <v>5064.1899999999996</v>
      </c>
      <c r="BD322" s="119">
        <v>5064.1899999999996</v>
      </c>
      <c r="BE322" s="119">
        <v>2532.1</v>
      </c>
      <c r="BF322" s="119">
        <v>2532.1</v>
      </c>
      <c r="BG322" s="119">
        <v>2532.1</v>
      </c>
      <c r="BH322" s="119">
        <v>2532.1</v>
      </c>
      <c r="BI322" s="15">
        <f t="shared" si="12"/>
        <v>50641.9</v>
      </c>
      <c r="BJ322" s="15">
        <f t="shared" si="13"/>
        <v>50641.919999999991</v>
      </c>
      <c r="BK322" s="15">
        <f t="shared" si="14"/>
        <v>101283.81999999999</v>
      </c>
    </row>
    <row r="323" spans="1:63" x14ac:dyDescent="0.35">
      <c r="A323" s="143" t="s">
        <v>1781</v>
      </c>
      <c r="B323" s="64" t="s">
        <v>482</v>
      </c>
      <c r="C323" s="65">
        <v>7</v>
      </c>
      <c r="D323" s="66" t="s">
        <v>23</v>
      </c>
      <c r="E323" s="64" t="s">
        <v>458</v>
      </c>
      <c r="F323" s="64" t="s">
        <v>635</v>
      </c>
      <c r="G323" s="64" t="s">
        <v>918</v>
      </c>
      <c r="H323" s="64" t="s">
        <v>656</v>
      </c>
      <c r="I323" s="64" t="s">
        <v>919</v>
      </c>
      <c r="J323" s="64" t="s">
        <v>658</v>
      </c>
      <c r="K323" s="64" t="s">
        <v>472</v>
      </c>
      <c r="L323" s="64" t="s">
        <v>637</v>
      </c>
      <c r="M323" s="64" t="s">
        <v>650</v>
      </c>
      <c r="N323" s="67">
        <v>1</v>
      </c>
      <c r="O323" s="67">
        <v>1</v>
      </c>
      <c r="P323" s="67">
        <v>1</v>
      </c>
      <c r="Q323" s="67">
        <v>1</v>
      </c>
      <c r="R323" s="67">
        <v>1</v>
      </c>
      <c r="S323" s="67">
        <v>1</v>
      </c>
      <c r="T323" s="67">
        <v>0</v>
      </c>
      <c r="U323" s="67">
        <v>0</v>
      </c>
      <c r="V323" s="67">
        <v>0</v>
      </c>
      <c r="W323" s="63">
        <v>416392.5</v>
      </c>
      <c r="X323" s="63">
        <v>0</v>
      </c>
      <c r="Y323" s="63">
        <v>0</v>
      </c>
      <c r="Z323" s="63">
        <v>2057.67</v>
      </c>
      <c r="AA323" s="63">
        <v>0</v>
      </c>
      <c r="AB323" s="63">
        <v>0</v>
      </c>
      <c r="AC323" s="63">
        <v>0</v>
      </c>
      <c r="AD323" s="63">
        <v>416392.5</v>
      </c>
      <c r="AE323" s="148">
        <v>43683</v>
      </c>
      <c r="AF323" s="148">
        <v>46605</v>
      </c>
      <c r="AG323" s="149">
        <v>416392.5</v>
      </c>
      <c r="AH323" s="98">
        <v>3.4333333333333331</v>
      </c>
      <c r="AI323" s="98">
        <v>8</v>
      </c>
      <c r="AJ323" s="150">
        <v>5.9299999999999999E-2</v>
      </c>
      <c r="AK323" s="144" t="s">
        <v>651</v>
      </c>
      <c r="AL323" s="144" t="s">
        <v>652</v>
      </c>
      <c r="AM323" s="119">
        <v>2057.67</v>
      </c>
      <c r="AN323" s="119">
        <v>2057.67</v>
      </c>
      <c r="AO323" s="119">
        <v>2057.67</v>
      </c>
      <c r="AP323" s="119">
        <v>2057.67</v>
      </c>
      <c r="AQ323" s="119">
        <v>2057.67</v>
      </c>
      <c r="AR323" s="119">
        <v>2057.67</v>
      </c>
      <c r="AS323" s="119">
        <v>2057.67</v>
      </c>
      <c r="AT323" s="119">
        <v>2057.67</v>
      </c>
      <c r="AU323" s="119">
        <v>2057.67</v>
      </c>
      <c r="AV323" s="119">
        <v>2057.67</v>
      </c>
      <c r="AW323" s="119">
        <v>2057.67</v>
      </c>
      <c r="AX323" s="119">
        <v>2057.67</v>
      </c>
      <c r="AY323" s="119">
        <v>2057.67</v>
      </c>
      <c r="AZ323" s="119">
        <v>2057.67</v>
      </c>
      <c r="BA323" s="119">
        <v>2057.67</v>
      </c>
      <c r="BB323" s="119">
        <v>2057.67</v>
      </c>
      <c r="BC323" s="119">
        <v>2057.67</v>
      </c>
      <c r="BD323" s="119">
        <v>2057.67</v>
      </c>
      <c r="BE323" s="119">
        <v>1371.78</v>
      </c>
      <c r="BF323" s="119">
        <v>1371.78</v>
      </c>
      <c r="BG323" s="119">
        <v>1371.78</v>
      </c>
      <c r="BH323" s="119">
        <v>1371.78</v>
      </c>
      <c r="BI323" s="15">
        <f t="shared" ref="BI323:BI386" si="15">SUM(AM323:AV323)</f>
        <v>20576.699999999997</v>
      </c>
      <c r="BJ323" s="15">
        <f t="shared" si="13"/>
        <v>21948.479999999996</v>
      </c>
      <c r="BK323" s="15">
        <f t="shared" si="14"/>
        <v>42525.179999999993</v>
      </c>
    </row>
    <row r="324" spans="1:63" x14ac:dyDescent="0.35">
      <c r="A324" s="143" t="s">
        <v>1782</v>
      </c>
      <c r="B324" s="64" t="s">
        <v>483</v>
      </c>
      <c r="C324" s="65">
        <v>5</v>
      </c>
      <c r="D324" s="66" t="s">
        <v>23</v>
      </c>
      <c r="E324" s="64" t="s">
        <v>458</v>
      </c>
      <c r="F324" s="64" t="s">
        <v>635</v>
      </c>
      <c r="G324" s="64" t="s">
        <v>918</v>
      </c>
      <c r="H324" s="64" t="s">
        <v>656</v>
      </c>
      <c r="I324" s="64" t="s">
        <v>919</v>
      </c>
      <c r="J324" s="64" t="s">
        <v>658</v>
      </c>
      <c r="K324" s="64" t="s">
        <v>472</v>
      </c>
      <c r="L324" s="64" t="s">
        <v>637</v>
      </c>
      <c r="M324" s="64" t="s">
        <v>650</v>
      </c>
      <c r="N324" s="67">
        <v>1</v>
      </c>
      <c r="O324" s="67">
        <v>1</v>
      </c>
      <c r="P324" s="67">
        <v>1</v>
      </c>
      <c r="Q324" s="67">
        <v>1</v>
      </c>
      <c r="R324" s="67">
        <v>1</v>
      </c>
      <c r="S324" s="67">
        <v>1</v>
      </c>
      <c r="T324" s="67">
        <v>0</v>
      </c>
      <c r="U324" s="67">
        <v>0</v>
      </c>
      <c r="V324" s="67">
        <v>0</v>
      </c>
      <c r="W324" s="63">
        <v>831310</v>
      </c>
      <c r="X324" s="63">
        <v>0</v>
      </c>
      <c r="Y324" s="63">
        <v>415655</v>
      </c>
      <c r="Z324" s="63">
        <v>3512.28</v>
      </c>
      <c r="AA324" s="63">
        <v>0</v>
      </c>
      <c r="AB324" s="63">
        <v>0</v>
      </c>
      <c r="AC324" s="63">
        <v>0</v>
      </c>
      <c r="AD324" s="63">
        <v>415655</v>
      </c>
      <c r="AE324" s="148">
        <v>43684</v>
      </c>
      <c r="AF324" s="148">
        <v>45511</v>
      </c>
      <c r="AG324" s="149">
        <v>831310</v>
      </c>
      <c r="AH324" s="98">
        <v>0.43611111111111112</v>
      </c>
      <c r="AI324" s="98">
        <v>5</v>
      </c>
      <c r="AJ324" s="150">
        <v>5.0700000000000002E-2</v>
      </c>
      <c r="AK324" s="144" t="s">
        <v>651</v>
      </c>
      <c r="AL324" s="144" t="s">
        <v>652</v>
      </c>
      <c r="AM324" s="119">
        <v>1756.14</v>
      </c>
      <c r="AN324" s="119">
        <v>1756.14</v>
      </c>
      <c r="AO324" s="119">
        <v>1756.14</v>
      </c>
      <c r="AP324" s="119">
        <v>1756.14</v>
      </c>
      <c r="AQ324" s="119">
        <v>1756.14</v>
      </c>
      <c r="AR324" s="119">
        <v>1756.14</v>
      </c>
      <c r="AS324" s="119">
        <v>0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119">
        <v>0</v>
      </c>
      <c r="AZ324" s="119">
        <v>0</v>
      </c>
      <c r="BA324" s="119">
        <v>0</v>
      </c>
      <c r="BB324" s="119">
        <v>0</v>
      </c>
      <c r="BC324" s="119">
        <v>0</v>
      </c>
      <c r="BD324" s="119">
        <v>0</v>
      </c>
      <c r="BE324" s="119">
        <v>0</v>
      </c>
      <c r="BF324" s="119">
        <v>0</v>
      </c>
      <c r="BG324" s="119">
        <v>0</v>
      </c>
      <c r="BH324" s="119">
        <v>0</v>
      </c>
      <c r="BI324" s="15">
        <f t="shared" si="15"/>
        <v>10536.84</v>
      </c>
      <c r="BJ324" s="15">
        <f t="shared" ref="BJ324:BJ387" si="16">SUM(AW324:BH324)</f>
        <v>0</v>
      </c>
      <c r="BK324" s="15">
        <f t="shared" ref="BK324:BK387" si="17">BI324+BJ324</f>
        <v>10536.84</v>
      </c>
    </row>
    <row r="325" spans="1:63" x14ac:dyDescent="0.35">
      <c r="A325" s="143" t="s">
        <v>1783</v>
      </c>
      <c r="B325" s="64" t="s">
        <v>483</v>
      </c>
      <c r="C325" s="65">
        <v>6</v>
      </c>
      <c r="D325" s="66" t="s">
        <v>23</v>
      </c>
      <c r="E325" s="64" t="s">
        <v>458</v>
      </c>
      <c r="F325" s="64" t="s">
        <v>635</v>
      </c>
      <c r="G325" s="64" t="s">
        <v>918</v>
      </c>
      <c r="H325" s="64" t="s">
        <v>656</v>
      </c>
      <c r="I325" s="64" t="s">
        <v>919</v>
      </c>
      <c r="J325" s="64" t="s">
        <v>658</v>
      </c>
      <c r="K325" s="64" t="s">
        <v>472</v>
      </c>
      <c r="L325" s="64" t="s">
        <v>637</v>
      </c>
      <c r="M325" s="64" t="s">
        <v>650</v>
      </c>
      <c r="N325" s="67">
        <v>1</v>
      </c>
      <c r="O325" s="67">
        <v>1</v>
      </c>
      <c r="P325" s="67">
        <v>1</v>
      </c>
      <c r="Q325" s="67">
        <v>1</v>
      </c>
      <c r="R325" s="67">
        <v>1</v>
      </c>
      <c r="S325" s="67">
        <v>1</v>
      </c>
      <c r="T325" s="67">
        <v>0</v>
      </c>
      <c r="U325" s="67">
        <v>0</v>
      </c>
      <c r="V325" s="67">
        <v>0</v>
      </c>
      <c r="W325" s="63">
        <v>1202567.5</v>
      </c>
      <c r="X325" s="63">
        <v>0</v>
      </c>
      <c r="Y325" s="63">
        <v>0</v>
      </c>
      <c r="Z325" s="63">
        <v>5371.47</v>
      </c>
      <c r="AA325" s="63">
        <v>0</v>
      </c>
      <c r="AB325" s="63">
        <v>0</v>
      </c>
      <c r="AC325" s="63">
        <v>0</v>
      </c>
      <c r="AD325" s="63">
        <v>1202567.5</v>
      </c>
      <c r="AE325" s="148">
        <v>43684</v>
      </c>
      <c r="AF325" s="148">
        <v>45876</v>
      </c>
      <c r="AG325" s="149">
        <v>1202567.5</v>
      </c>
      <c r="AH325" s="98">
        <v>1.4361111111111111</v>
      </c>
      <c r="AI325" s="98">
        <v>6</v>
      </c>
      <c r="AJ325" s="150">
        <v>5.3600000000000002E-2</v>
      </c>
      <c r="AK325" s="144" t="s">
        <v>651</v>
      </c>
      <c r="AL325" s="144" t="s">
        <v>652</v>
      </c>
      <c r="AM325" s="119">
        <v>5371.47</v>
      </c>
      <c r="AN325" s="119">
        <v>5371.47</v>
      </c>
      <c r="AO325" s="119">
        <v>5371.47</v>
      </c>
      <c r="AP325" s="119">
        <v>5371.47</v>
      </c>
      <c r="AQ325" s="119">
        <v>5371.47</v>
      </c>
      <c r="AR325" s="119">
        <v>5371.47</v>
      </c>
      <c r="AS325" s="119">
        <v>5371.47</v>
      </c>
      <c r="AT325" s="119">
        <v>5371.47</v>
      </c>
      <c r="AU325" s="119">
        <v>5371.47</v>
      </c>
      <c r="AV325" s="119">
        <v>5371.47</v>
      </c>
      <c r="AW325" s="119">
        <v>5371.47</v>
      </c>
      <c r="AX325" s="119">
        <v>5371.47</v>
      </c>
      <c r="AY325" s="119">
        <v>2685.73</v>
      </c>
      <c r="AZ325" s="119">
        <v>2685.73</v>
      </c>
      <c r="BA325" s="119">
        <v>2685.73</v>
      </c>
      <c r="BB325" s="119">
        <v>2685.73</v>
      </c>
      <c r="BC325" s="119">
        <v>2685.73</v>
      </c>
      <c r="BD325" s="119">
        <v>2685.73</v>
      </c>
      <c r="BE325" s="119">
        <v>0</v>
      </c>
      <c r="BF325" s="119">
        <v>0</v>
      </c>
      <c r="BG325" s="119">
        <v>0</v>
      </c>
      <c r="BH325" s="119">
        <v>0</v>
      </c>
      <c r="BI325" s="15">
        <f t="shared" si="15"/>
        <v>53714.700000000004</v>
      </c>
      <c r="BJ325" s="15">
        <f t="shared" si="16"/>
        <v>26857.32</v>
      </c>
      <c r="BK325" s="15">
        <f t="shared" si="17"/>
        <v>80572.02</v>
      </c>
    </row>
    <row r="326" spans="1:63" x14ac:dyDescent="0.35">
      <c r="A326" s="143" t="s">
        <v>1784</v>
      </c>
      <c r="B326" s="64" t="s">
        <v>483</v>
      </c>
      <c r="C326" s="65">
        <v>7</v>
      </c>
      <c r="D326" s="66" t="s">
        <v>23</v>
      </c>
      <c r="E326" s="64" t="s">
        <v>458</v>
      </c>
      <c r="F326" s="64" t="s">
        <v>635</v>
      </c>
      <c r="G326" s="64" t="s">
        <v>918</v>
      </c>
      <c r="H326" s="64" t="s">
        <v>656</v>
      </c>
      <c r="I326" s="64" t="s">
        <v>919</v>
      </c>
      <c r="J326" s="64" t="s">
        <v>658</v>
      </c>
      <c r="K326" s="64" t="s">
        <v>472</v>
      </c>
      <c r="L326" s="64" t="s">
        <v>637</v>
      </c>
      <c r="M326" s="64" t="s">
        <v>650</v>
      </c>
      <c r="N326" s="67">
        <v>1</v>
      </c>
      <c r="O326" s="67">
        <v>1</v>
      </c>
      <c r="P326" s="67">
        <v>1</v>
      </c>
      <c r="Q326" s="67">
        <v>1</v>
      </c>
      <c r="R326" s="67">
        <v>1</v>
      </c>
      <c r="S326" s="67">
        <v>1</v>
      </c>
      <c r="T326" s="67">
        <v>0</v>
      </c>
      <c r="U326" s="67">
        <v>0</v>
      </c>
      <c r="V326" s="67">
        <v>0</v>
      </c>
      <c r="W326" s="63">
        <v>1044152.5</v>
      </c>
      <c r="X326" s="63">
        <v>0</v>
      </c>
      <c r="Y326" s="63">
        <v>0</v>
      </c>
      <c r="Z326" s="63">
        <v>4907.5200000000004</v>
      </c>
      <c r="AA326" s="63">
        <v>0</v>
      </c>
      <c r="AB326" s="63">
        <v>0</v>
      </c>
      <c r="AC326" s="63">
        <v>0</v>
      </c>
      <c r="AD326" s="63">
        <v>1044152.5</v>
      </c>
      <c r="AE326" s="148">
        <v>43684</v>
      </c>
      <c r="AF326" s="148">
        <v>46241</v>
      </c>
      <c r="AG326" s="149">
        <v>1044152.5</v>
      </c>
      <c r="AH326" s="98">
        <v>2.4361111111111109</v>
      </c>
      <c r="AI326" s="98">
        <v>7</v>
      </c>
      <c r="AJ326" s="150">
        <v>5.6399999999999999E-2</v>
      </c>
      <c r="AK326" s="144" t="s">
        <v>651</v>
      </c>
      <c r="AL326" s="144" t="s">
        <v>652</v>
      </c>
      <c r="AM326" s="119">
        <v>4907.5200000000004</v>
      </c>
      <c r="AN326" s="119">
        <v>4907.5200000000004</v>
      </c>
      <c r="AO326" s="119">
        <v>4907.5200000000004</v>
      </c>
      <c r="AP326" s="119">
        <v>4907.5200000000004</v>
      </c>
      <c r="AQ326" s="119">
        <v>4907.5200000000004</v>
      </c>
      <c r="AR326" s="119">
        <v>4907.5200000000004</v>
      </c>
      <c r="AS326" s="119">
        <v>4907.5200000000004</v>
      </c>
      <c r="AT326" s="119">
        <v>4907.5200000000004</v>
      </c>
      <c r="AU326" s="119">
        <v>4907.5200000000004</v>
      </c>
      <c r="AV326" s="119">
        <v>4907.5200000000004</v>
      </c>
      <c r="AW326" s="119">
        <v>4907.5200000000004</v>
      </c>
      <c r="AX326" s="119">
        <v>4907.5200000000004</v>
      </c>
      <c r="AY326" s="119">
        <v>4907.5200000000004</v>
      </c>
      <c r="AZ326" s="119">
        <v>4907.5200000000004</v>
      </c>
      <c r="BA326" s="119">
        <v>4907.5200000000004</v>
      </c>
      <c r="BB326" s="119">
        <v>4907.5200000000004</v>
      </c>
      <c r="BC326" s="119">
        <v>4907.5200000000004</v>
      </c>
      <c r="BD326" s="119">
        <v>4907.5200000000004</v>
      </c>
      <c r="BE326" s="119">
        <v>2453.7600000000002</v>
      </c>
      <c r="BF326" s="119">
        <v>2453.7600000000002</v>
      </c>
      <c r="BG326" s="119">
        <v>2453.7600000000002</v>
      </c>
      <c r="BH326" s="119">
        <v>2453.7600000000002</v>
      </c>
      <c r="BI326" s="15">
        <f t="shared" si="15"/>
        <v>49075.200000000012</v>
      </c>
      <c r="BJ326" s="15">
        <f t="shared" si="16"/>
        <v>49075.200000000012</v>
      </c>
      <c r="BK326" s="15">
        <f t="shared" si="17"/>
        <v>98150.400000000023</v>
      </c>
    </row>
    <row r="327" spans="1:63" x14ac:dyDescent="0.35">
      <c r="A327" s="143" t="s">
        <v>1785</v>
      </c>
      <c r="B327" s="64" t="s">
        <v>483</v>
      </c>
      <c r="C327" s="65">
        <v>8</v>
      </c>
      <c r="D327" s="66" t="s">
        <v>23</v>
      </c>
      <c r="E327" s="64" t="s">
        <v>458</v>
      </c>
      <c r="F327" s="64" t="s">
        <v>635</v>
      </c>
      <c r="G327" s="64" t="s">
        <v>918</v>
      </c>
      <c r="H327" s="64" t="s">
        <v>656</v>
      </c>
      <c r="I327" s="64" t="s">
        <v>919</v>
      </c>
      <c r="J327" s="64" t="s">
        <v>658</v>
      </c>
      <c r="K327" s="64" t="s">
        <v>472</v>
      </c>
      <c r="L327" s="64" t="s">
        <v>637</v>
      </c>
      <c r="M327" s="64" t="s">
        <v>650</v>
      </c>
      <c r="N327" s="67">
        <v>1</v>
      </c>
      <c r="O327" s="67">
        <v>1</v>
      </c>
      <c r="P327" s="67">
        <v>1</v>
      </c>
      <c r="Q327" s="67">
        <v>1</v>
      </c>
      <c r="R327" s="67">
        <v>1</v>
      </c>
      <c r="S327" s="67">
        <v>1</v>
      </c>
      <c r="T327" s="67">
        <v>0</v>
      </c>
      <c r="U327" s="67">
        <v>0</v>
      </c>
      <c r="V327" s="67">
        <v>0</v>
      </c>
      <c r="W327" s="63">
        <v>309012.5</v>
      </c>
      <c r="X327" s="63">
        <v>0</v>
      </c>
      <c r="Y327" s="63">
        <v>0</v>
      </c>
      <c r="Z327" s="63">
        <v>1527.04</v>
      </c>
      <c r="AA327" s="63">
        <v>0</v>
      </c>
      <c r="AB327" s="63">
        <v>0</v>
      </c>
      <c r="AC327" s="63">
        <v>0</v>
      </c>
      <c r="AD327" s="63">
        <v>309012.5</v>
      </c>
      <c r="AE327" s="148">
        <v>43684</v>
      </c>
      <c r="AF327" s="148">
        <v>46606</v>
      </c>
      <c r="AG327" s="149">
        <v>309012.5</v>
      </c>
      <c r="AH327" s="98">
        <v>3.4361111111111109</v>
      </c>
      <c r="AI327" s="98">
        <v>8</v>
      </c>
      <c r="AJ327" s="150">
        <v>5.9299999999999999E-2</v>
      </c>
      <c r="AK327" s="144" t="s">
        <v>651</v>
      </c>
      <c r="AL327" s="144" t="s">
        <v>652</v>
      </c>
      <c r="AM327" s="119">
        <v>1527.04</v>
      </c>
      <c r="AN327" s="119">
        <v>1527.04</v>
      </c>
      <c r="AO327" s="119">
        <v>1527.04</v>
      </c>
      <c r="AP327" s="119">
        <v>1527.04</v>
      </c>
      <c r="AQ327" s="119">
        <v>1527.04</v>
      </c>
      <c r="AR327" s="119">
        <v>1527.04</v>
      </c>
      <c r="AS327" s="119">
        <v>1527.04</v>
      </c>
      <c r="AT327" s="119">
        <v>1527.04</v>
      </c>
      <c r="AU327" s="119">
        <v>1527.04</v>
      </c>
      <c r="AV327" s="119">
        <v>1527.04</v>
      </c>
      <c r="AW327" s="119">
        <v>1527.04</v>
      </c>
      <c r="AX327" s="119">
        <v>1527.04</v>
      </c>
      <c r="AY327" s="119">
        <v>1527.04</v>
      </c>
      <c r="AZ327" s="119">
        <v>1527.04</v>
      </c>
      <c r="BA327" s="119">
        <v>1527.04</v>
      </c>
      <c r="BB327" s="119">
        <v>1527.04</v>
      </c>
      <c r="BC327" s="119">
        <v>1527.04</v>
      </c>
      <c r="BD327" s="119">
        <v>1527.04</v>
      </c>
      <c r="BE327" s="119">
        <v>1018.02</v>
      </c>
      <c r="BF327" s="119">
        <v>1018.02</v>
      </c>
      <c r="BG327" s="119">
        <v>1018.02</v>
      </c>
      <c r="BH327" s="119">
        <v>1018.02</v>
      </c>
      <c r="BI327" s="15">
        <f t="shared" si="15"/>
        <v>15270.400000000001</v>
      </c>
      <c r="BJ327" s="15">
        <f t="shared" si="16"/>
        <v>16288.400000000001</v>
      </c>
      <c r="BK327" s="15">
        <f t="shared" si="17"/>
        <v>31558.800000000003</v>
      </c>
    </row>
    <row r="328" spans="1:63" x14ac:dyDescent="0.35">
      <c r="A328" s="143" t="s">
        <v>1786</v>
      </c>
      <c r="B328" s="64" t="s">
        <v>483</v>
      </c>
      <c r="C328" s="65">
        <v>9</v>
      </c>
      <c r="D328" s="66" t="s">
        <v>23</v>
      </c>
      <c r="E328" s="64" t="s">
        <v>458</v>
      </c>
      <c r="F328" s="64" t="s">
        <v>635</v>
      </c>
      <c r="G328" s="64" t="s">
        <v>918</v>
      </c>
      <c r="H328" s="64" t="s">
        <v>656</v>
      </c>
      <c r="I328" s="64" t="s">
        <v>919</v>
      </c>
      <c r="J328" s="64" t="s">
        <v>658</v>
      </c>
      <c r="K328" s="64" t="s">
        <v>472</v>
      </c>
      <c r="L328" s="64" t="s">
        <v>637</v>
      </c>
      <c r="M328" s="64" t="s">
        <v>650</v>
      </c>
      <c r="N328" s="67">
        <v>1</v>
      </c>
      <c r="O328" s="67">
        <v>1</v>
      </c>
      <c r="P328" s="67">
        <v>1</v>
      </c>
      <c r="Q328" s="67">
        <v>1</v>
      </c>
      <c r="R328" s="67">
        <v>1</v>
      </c>
      <c r="S328" s="67">
        <v>1</v>
      </c>
      <c r="T328" s="67">
        <v>0</v>
      </c>
      <c r="U328" s="67">
        <v>0</v>
      </c>
      <c r="V328" s="67">
        <v>0</v>
      </c>
      <c r="W328" s="63">
        <v>106200</v>
      </c>
      <c r="X328" s="63">
        <v>0</v>
      </c>
      <c r="Y328" s="63">
        <v>0</v>
      </c>
      <c r="Z328" s="63">
        <v>549.58000000000004</v>
      </c>
      <c r="AA328" s="63">
        <v>0</v>
      </c>
      <c r="AB328" s="63">
        <v>0</v>
      </c>
      <c r="AC328" s="63">
        <v>0</v>
      </c>
      <c r="AD328" s="63">
        <v>106200</v>
      </c>
      <c r="AE328" s="148">
        <v>43684</v>
      </c>
      <c r="AF328" s="148">
        <v>46972</v>
      </c>
      <c r="AG328" s="149">
        <v>106200</v>
      </c>
      <c r="AH328" s="98">
        <v>4.4361111111111109</v>
      </c>
      <c r="AI328" s="98">
        <v>9</v>
      </c>
      <c r="AJ328" s="150">
        <v>6.2100000000000002E-2</v>
      </c>
      <c r="AK328" s="144" t="s">
        <v>651</v>
      </c>
      <c r="AL328" s="144" t="s">
        <v>652</v>
      </c>
      <c r="AM328" s="119">
        <v>549.58000000000004</v>
      </c>
      <c r="AN328" s="119">
        <v>549.58000000000004</v>
      </c>
      <c r="AO328" s="119">
        <v>549.58000000000004</v>
      </c>
      <c r="AP328" s="119">
        <v>549.58000000000004</v>
      </c>
      <c r="AQ328" s="119">
        <v>549.58000000000004</v>
      </c>
      <c r="AR328" s="119">
        <v>549.58000000000004</v>
      </c>
      <c r="AS328" s="119">
        <v>549.58000000000004</v>
      </c>
      <c r="AT328" s="119">
        <v>549.58000000000004</v>
      </c>
      <c r="AU328" s="119">
        <v>549.58000000000004</v>
      </c>
      <c r="AV328" s="119">
        <v>549.58000000000004</v>
      </c>
      <c r="AW328" s="119">
        <v>549.58000000000004</v>
      </c>
      <c r="AX328" s="119">
        <v>549.58000000000004</v>
      </c>
      <c r="AY328" s="119">
        <v>549.58000000000004</v>
      </c>
      <c r="AZ328" s="119">
        <v>549.58000000000004</v>
      </c>
      <c r="BA328" s="119">
        <v>549.58000000000004</v>
      </c>
      <c r="BB328" s="119">
        <v>549.58000000000004</v>
      </c>
      <c r="BC328" s="119">
        <v>549.58000000000004</v>
      </c>
      <c r="BD328" s="119">
        <v>549.58000000000004</v>
      </c>
      <c r="BE328" s="119">
        <v>412.19</v>
      </c>
      <c r="BF328" s="119">
        <v>412.19</v>
      </c>
      <c r="BG328" s="119">
        <v>412.19</v>
      </c>
      <c r="BH328" s="119">
        <v>412.19</v>
      </c>
      <c r="BI328" s="15">
        <f t="shared" si="15"/>
        <v>5495.8</v>
      </c>
      <c r="BJ328" s="15">
        <f t="shared" si="16"/>
        <v>6045.3999999999987</v>
      </c>
      <c r="BK328" s="15">
        <f t="shared" si="17"/>
        <v>11541.199999999999</v>
      </c>
    </row>
    <row r="329" spans="1:63" x14ac:dyDescent="0.35">
      <c r="A329" s="143" t="s">
        <v>1787</v>
      </c>
      <c r="B329" s="64" t="s">
        <v>484</v>
      </c>
      <c r="C329" s="65">
        <v>2</v>
      </c>
      <c r="D329" s="66" t="s">
        <v>23</v>
      </c>
      <c r="E329" s="64" t="s">
        <v>458</v>
      </c>
      <c r="F329" s="64" t="s">
        <v>635</v>
      </c>
      <c r="G329" s="64" t="s">
        <v>918</v>
      </c>
      <c r="H329" s="64" t="s">
        <v>656</v>
      </c>
      <c r="I329" s="64" t="s">
        <v>919</v>
      </c>
      <c r="J329" s="64" t="s">
        <v>658</v>
      </c>
      <c r="K329" s="64" t="s">
        <v>472</v>
      </c>
      <c r="L329" s="64" t="s">
        <v>637</v>
      </c>
      <c r="M329" s="64" t="s">
        <v>650</v>
      </c>
      <c r="N329" s="67">
        <v>1</v>
      </c>
      <c r="O329" s="67">
        <v>1</v>
      </c>
      <c r="P329" s="67">
        <v>1</v>
      </c>
      <c r="Q329" s="67">
        <v>1</v>
      </c>
      <c r="R329" s="67">
        <v>1</v>
      </c>
      <c r="S329" s="67">
        <v>1</v>
      </c>
      <c r="T329" s="67">
        <v>0</v>
      </c>
      <c r="U329" s="67">
        <v>0</v>
      </c>
      <c r="V329" s="67">
        <v>0</v>
      </c>
      <c r="W329" s="63">
        <v>457397.5</v>
      </c>
      <c r="X329" s="63">
        <v>0</v>
      </c>
      <c r="Y329" s="63">
        <v>228698.75</v>
      </c>
      <c r="Z329" s="63">
        <v>1932.5</v>
      </c>
      <c r="AA329" s="63">
        <v>0</v>
      </c>
      <c r="AB329" s="63">
        <v>0</v>
      </c>
      <c r="AC329" s="63">
        <v>0</v>
      </c>
      <c r="AD329" s="63">
        <v>228698.75</v>
      </c>
      <c r="AE329" s="148">
        <v>43685</v>
      </c>
      <c r="AF329" s="148">
        <v>45512</v>
      </c>
      <c r="AG329" s="149">
        <v>457397.5</v>
      </c>
      <c r="AH329" s="98">
        <v>0.43888888888888888</v>
      </c>
      <c r="AI329" s="98">
        <v>5</v>
      </c>
      <c r="AJ329" s="150">
        <v>5.0700000000000002E-2</v>
      </c>
      <c r="AK329" s="144" t="s">
        <v>651</v>
      </c>
      <c r="AL329" s="144" t="s">
        <v>652</v>
      </c>
      <c r="AM329" s="119">
        <v>966.25</v>
      </c>
      <c r="AN329" s="119">
        <v>966.25</v>
      </c>
      <c r="AO329" s="119">
        <v>966.25</v>
      </c>
      <c r="AP329" s="119">
        <v>966.25</v>
      </c>
      <c r="AQ329" s="119">
        <v>966.25</v>
      </c>
      <c r="AR329" s="119">
        <v>966.25</v>
      </c>
      <c r="AS329" s="119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119">
        <v>0</v>
      </c>
      <c r="AZ329" s="119">
        <v>0</v>
      </c>
      <c r="BA329" s="119">
        <v>0</v>
      </c>
      <c r="BB329" s="119">
        <v>0</v>
      </c>
      <c r="BC329" s="119">
        <v>0</v>
      </c>
      <c r="BD329" s="119">
        <v>0</v>
      </c>
      <c r="BE329" s="119">
        <v>0</v>
      </c>
      <c r="BF329" s="119">
        <v>0</v>
      </c>
      <c r="BG329" s="119">
        <v>0</v>
      </c>
      <c r="BH329" s="119">
        <v>0</v>
      </c>
      <c r="BI329" s="15">
        <f t="shared" si="15"/>
        <v>5797.5</v>
      </c>
      <c r="BJ329" s="15">
        <f t="shared" si="16"/>
        <v>0</v>
      </c>
      <c r="BK329" s="15">
        <f t="shared" si="17"/>
        <v>5797.5</v>
      </c>
    </row>
    <row r="330" spans="1:63" x14ac:dyDescent="0.35">
      <c r="A330" s="143" t="s">
        <v>1788</v>
      </c>
      <c r="B330" s="64" t="s">
        <v>484</v>
      </c>
      <c r="C330" s="65">
        <v>3</v>
      </c>
      <c r="D330" s="66" t="s">
        <v>23</v>
      </c>
      <c r="E330" s="64" t="s">
        <v>458</v>
      </c>
      <c r="F330" s="64" t="s">
        <v>635</v>
      </c>
      <c r="G330" s="64" t="s">
        <v>918</v>
      </c>
      <c r="H330" s="64" t="s">
        <v>656</v>
      </c>
      <c r="I330" s="64" t="s">
        <v>919</v>
      </c>
      <c r="J330" s="64" t="s">
        <v>658</v>
      </c>
      <c r="K330" s="64" t="s">
        <v>472</v>
      </c>
      <c r="L330" s="64" t="s">
        <v>637</v>
      </c>
      <c r="M330" s="64" t="s">
        <v>650</v>
      </c>
      <c r="N330" s="67">
        <v>1</v>
      </c>
      <c r="O330" s="67">
        <v>1</v>
      </c>
      <c r="P330" s="67">
        <v>1</v>
      </c>
      <c r="Q330" s="67">
        <v>1</v>
      </c>
      <c r="R330" s="67">
        <v>1</v>
      </c>
      <c r="S330" s="67">
        <v>1</v>
      </c>
      <c r="T330" s="67">
        <v>0</v>
      </c>
      <c r="U330" s="67">
        <v>0</v>
      </c>
      <c r="V330" s="67">
        <v>0</v>
      </c>
      <c r="W330" s="63">
        <v>750922.5</v>
      </c>
      <c r="X330" s="63">
        <v>0</v>
      </c>
      <c r="Y330" s="63">
        <v>0</v>
      </c>
      <c r="Z330" s="63">
        <v>3354.12</v>
      </c>
      <c r="AA330" s="63">
        <v>0</v>
      </c>
      <c r="AB330" s="63">
        <v>0</v>
      </c>
      <c r="AC330" s="63">
        <v>0</v>
      </c>
      <c r="AD330" s="63">
        <v>750922.5</v>
      </c>
      <c r="AE330" s="148">
        <v>43685</v>
      </c>
      <c r="AF330" s="148">
        <v>45877</v>
      </c>
      <c r="AG330" s="149">
        <v>750922.5</v>
      </c>
      <c r="AH330" s="98">
        <v>1.4388888888888889</v>
      </c>
      <c r="AI330" s="98">
        <v>6</v>
      </c>
      <c r="AJ330" s="150">
        <v>5.3600000000000002E-2</v>
      </c>
      <c r="AK330" s="144" t="s">
        <v>651</v>
      </c>
      <c r="AL330" s="144" t="s">
        <v>652</v>
      </c>
      <c r="AM330" s="119">
        <v>3354.12</v>
      </c>
      <c r="AN330" s="119">
        <v>3354.12</v>
      </c>
      <c r="AO330" s="119">
        <v>3354.12</v>
      </c>
      <c r="AP330" s="119">
        <v>3354.12</v>
      </c>
      <c r="AQ330" s="119">
        <v>3354.12</v>
      </c>
      <c r="AR330" s="119">
        <v>3354.12</v>
      </c>
      <c r="AS330" s="119">
        <v>3354.12</v>
      </c>
      <c r="AT330" s="119">
        <v>3354.12</v>
      </c>
      <c r="AU330" s="119">
        <v>3354.12</v>
      </c>
      <c r="AV330" s="119">
        <v>3354.12</v>
      </c>
      <c r="AW330" s="119">
        <v>3354.12</v>
      </c>
      <c r="AX330" s="119">
        <v>3354.12</v>
      </c>
      <c r="AY330" s="119">
        <v>1677.06</v>
      </c>
      <c r="AZ330" s="119">
        <v>1677.06</v>
      </c>
      <c r="BA330" s="119">
        <v>1677.06</v>
      </c>
      <c r="BB330" s="119">
        <v>1677.06</v>
      </c>
      <c r="BC330" s="119">
        <v>1677.06</v>
      </c>
      <c r="BD330" s="119">
        <v>1677.06</v>
      </c>
      <c r="BE330" s="119">
        <v>0</v>
      </c>
      <c r="BF330" s="119">
        <v>0</v>
      </c>
      <c r="BG330" s="119">
        <v>0</v>
      </c>
      <c r="BH330" s="119">
        <v>0</v>
      </c>
      <c r="BI330" s="15">
        <f t="shared" si="15"/>
        <v>33541.199999999997</v>
      </c>
      <c r="BJ330" s="15">
        <f t="shared" si="16"/>
        <v>16770.599999999999</v>
      </c>
      <c r="BK330" s="15">
        <f t="shared" si="17"/>
        <v>50311.799999999996</v>
      </c>
    </row>
    <row r="331" spans="1:63" x14ac:dyDescent="0.35">
      <c r="A331" s="143" t="s">
        <v>1789</v>
      </c>
      <c r="B331" s="64" t="s">
        <v>484</v>
      </c>
      <c r="C331" s="65">
        <v>4</v>
      </c>
      <c r="D331" s="66" t="s">
        <v>23</v>
      </c>
      <c r="E331" s="64" t="s">
        <v>458</v>
      </c>
      <c r="F331" s="64" t="s">
        <v>635</v>
      </c>
      <c r="G331" s="64" t="s">
        <v>918</v>
      </c>
      <c r="H331" s="64" t="s">
        <v>656</v>
      </c>
      <c r="I331" s="64" t="s">
        <v>919</v>
      </c>
      <c r="J331" s="64" t="s">
        <v>658</v>
      </c>
      <c r="K331" s="64" t="s">
        <v>472</v>
      </c>
      <c r="L331" s="64" t="s">
        <v>637</v>
      </c>
      <c r="M331" s="64" t="s">
        <v>650</v>
      </c>
      <c r="N331" s="67">
        <v>1</v>
      </c>
      <c r="O331" s="67">
        <v>1</v>
      </c>
      <c r="P331" s="67">
        <v>1</v>
      </c>
      <c r="Q331" s="67">
        <v>1</v>
      </c>
      <c r="R331" s="67">
        <v>1</v>
      </c>
      <c r="S331" s="67">
        <v>1</v>
      </c>
      <c r="T331" s="67">
        <v>0</v>
      </c>
      <c r="U331" s="67">
        <v>0</v>
      </c>
      <c r="V331" s="67">
        <v>0</v>
      </c>
      <c r="W331" s="63">
        <v>862580</v>
      </c>
      <c r="X331" s="63">
        <v>0</v>
      </c>
      <c r="Y331" s="63">
        <v>0</v>
      </c>
      <c r="Z331" s="63">
        <v>4054.13</v>
      </c>
      <c r="AA331" s="63">
        <v>0</v>
      </c>
      <c r="AB331" s="63">
        <v>0</v>
      </c>
      <c r="AC331" s="63">
        <v>0</v>
      </c>
      <c r="AD331" s="63">
        <v>862580</v>
      </c>
      <c r="AE331" s="148">
        <v>43685</v>
      </c>
      <c r="AF331" s="148">
        <v>46242</v>
      </c>
      <c r="AG331" s="149">
        <v>862580</v>
      </c>
      <c r="AH331" s="98">
        <v>2.4388888888888891</v>
      </c>
      <c r="AI331" s="98">
        <v>7</v>
      </c>
      <c r="AJ331" s="150">
        <v>5.6399999999999999E-2</v>
      </c>
      <c r="AK331" s="144" t="s">
        <v>651</v>
      </c>
      <c r="AL331" s="144" t="s">
        <v>652</v>
      </c>
      <c r="AM331" s="119">
        <v>4054.13</v>
      </c>
      <c r="AN331" s="119">
        <v>4054.13</v>
      </c>
      <c r="AO331" s="119">
        <v>4054.13</v>
      </c>
      <c r="AP331" s="119">
        <v>4054.13</v>
      </c>
      <c r="AQ331" s="119">
        <v>4054.13</v>
      </c>
      <c r="AR331" s="119">
        <v>4054.13</v>
      </c>
      <c r="AS331" s="119">
        <v>4054.13</v>
      </c>
      <c r="AT331" s="119">
        <v>4054.13</v>
      </c>
      <c r="AU331" s="119">
        <v>4054.13</v>
      </c>
      <c r="AV331" s="119">
        <v>4054.13</v>
      </c>
      <c r="AW331" s="119">
        <v>4054.13</v>
      </c>
      <c r="AX331" s="119">
        <v>4054.13</v>
      </c>
      <c r="AY331" s="119">
        <v>4054.13</v>
      </c>
      <c r="AZ331" s="119">
        <v>4054.13</v>
      </c>
      <c r="BA331" s="119">
        <v>4054.13</v>
      </c>
      <c r="BB331" s="119">
        <v>4054.13</v>
      </c>
      <c r="BC331" s="119">
        <v>4054.13</v>
      </c>
      <c r="BD331" s="119">
        <v>4054.13</v>
      </c>
      <c r="BE331" s="119">
        <v>2027.06</v>
      </c>
      <c r="BF331" s="119">
        <v>2027.06</v>
      </c>
      <c r="BG331" s="119">
        <v>2027.06</v>
      </c>
      <c r="BH331" s="119">
        <v>2027.06</v>
      </c>
      <c r="BI331" s="15">
        <f t="shared" si="15"/>
        <v>40541.300000000003</v>
      </c>
      <c r="BJ331" s="15">
        <f t="shared" si="16"/>
        <v>40541.279999999999</v>
      </c>
      <c r="BK331" s="15">
        <f t="shared" si="17"/>
        <v>81082.58</v>
      </c>
    </row>
    <row r="332" spans="1:63" x14ac:dyDescent="0.35">
      <c r="A332" s="143" t="s">
        <v>1790</v>
      </c>
      <c r="B332" s="64" t="s">
        <v>484</v>
      </c>
      <c r="C332" s="65">
        <v>5</v>
      </c>
      <c r="D332" s="66" t="s">
        <v>23</v>
      </c>
      <c r="E332" s="64" t="s">
        <v>458</v>
      </c>
      <c r="F332" s="64" t="s">
        <v>635</v>
      </c>
      <c r="G332" s="64" t="s">
        <v>918</v>
      </c>
      <c r="H332" s="64" t="s">
        <v>656</v>
      </c>
      <c r="I332" s="64" t="s">
        <v>919</v>
      </c>
      <c r="J332" s="64" t="s">
        <v>658</v>
      </c>
      <c r="K332" s="64" t="s">
        <v>472</v>
      </c>
      <c r="L332" s="64" t="s">
        <v>637</v>
      </c>
      <c r="M332" s="64" t="s">
        <v>650</v>
      </c>
      <c r="N332" s="67">
        <v>1</v>
      </c>
      <c r="O332" s="67">
        <v>1</v>
      </c>
      <c r="P332" s="67">
        <v>1</v>
      </c>
      <c r="Q332" s="67">
        <v>1</v>
      </c>
      <c r="R332" s="67">
        <v>1</v>
      </c>
      <c r="S332" s="67">
        <v>1</v>
      </c>
      <c r="T332" s="67">
        <v>0</v>
      </c>
      <c r="U332" s="67">
        <v>0</v>
      </c>
      <c r="V332" s="67">
        <v>0</v>
      </c>
      <c r="W332" s="63">
        <v>470377.5</v>
      </c>
      <c r="X332" s="63">
        <v>0</v>
      </c>
      <c r="Y332" s="63">
        <v>0</v>
      </c>
      <c r="Z332" s="63">
        <v>2324.4499999999998</v>
      </c>
      <c r="AA332" s="63">
        <v>0</v>
      </c>
      <c r="AB332" s="63">
        <v>0</v>
      </c>
      <c r="AC332" s="63">
        <v>0</v>
      </c>
      <c r="AD332" s="63">
        <v>470377.5</v>
      </c>
      <c r="AE332" s="148">
        <v>43685</v>
      </c>
      <c r="AF332" s="148">
        <v>46607</v>
      </c>
      <c r="AG332" s="149">
        <v>470377.5</v>
      </c>
      <c r="AH332" s="98">
        <v>3.4388888888888891</v>
      </c>
      <c r="AI332" s="98">
        <v>8</v>
      </c>
      <c r="AJ332" s="150">
        <v>5.9299999999999999E-2</v>
      </c>
      <c r="AK332" s="144" t="s">
        <v>651</v>
      </c>
      <c r="AL332" s="144" t="s">
        <v>652</v>
      </c>
      <c r="AM332" s="119">
        <v>2324.4499999999998</v>
      </c>
      <c r="AN332" s="119">
        <v>2324.4499999999998</v>
      </c>
      <c r="AO332" s="119">
        <v>2324.4499999999998</v>
      </c>
      <c r="AP332" s="119">
        <v>2324.4499999999998</v>
      </c>
      <c r="AQ332" s="119">
        <v>2324.4499999999998</v>
      </c>
      <c r="AR332" s="119">
        <v>2324.4499999999998</v>
      </c>
      <c r="AS332" s="119">
        <v>2324.4499999999998</v>
      </c>
      <c r="AT332" s="119">
        <v>2324.4499999999998</v>
      </c>
      <c r="AU332" s="119">
        <v>2324.4499999999998</v>
      </c>
      <c r="AV332" s="119">
        <v>2324.4499999999998</v>
      </c>
      <c r="AW332" s="119">
        <v>2324.4499999999998</v>
      </c>
      <c r="AX332" s="119">
        <v>2324.4499999999998</v>
      </c>
      <c r="AY332" s="119">
        <v>2324.4499999999998</v>
      </c>
      <c r="AZ332" s="119">
        <v>2324.4499999999998</v>
      </c>
      <c r="BA332" s="119">
        <v>2324.4499999999998</v>
      </c>
      <c r="BB332" s="119">
        <v>2324.4499999999998</v>
      </c>
      <c r="BC332" s="119">
        <v>2324.4499999999998</v>
      </c>
      <c r="BD332" s="119">
        <v>2324.4499999999998</v>
      </c>
      <c r="BE332" s="119">
        <v>1549.63</v>
      </c>
      <c r="BF332" s="119">
        <v>1549.63</v>
      </c>
      <c r="BG332" s="119">
        <v>1549.63</v>
      </c>
      <c r="BH332" s="119">
        <v>1549.63</v>
      </c>
      <c r="BI332" s="15">
        <f t="shared" si="15"/>
        <v>23244.500000000004</v>
      </c>
      <c r="BJ332" s="15">
        <f t="shared" si="16"/>
        <v>24794.120000000006</v>
      </c>
      <c r="BK332" s="15">
        <f t="shared" si="17"/>
        <v>48038.62000000001</v>
      </c>
    </row>
    <row r="333" spans="1:63" x14ac:dyDescent="0.35">
      <c r="A333" s="143" t="s">
        <v>1791</v>
      </c>
      <c r="B333" s="64" t="s">
        <v>485</v>
      </c>
      <c r="C333" s="65">
        <v>5</v>
      </c>
      <c r="D333" s="66" t="s">
        <v>23</v>
      </c>
      <c r="E333" s="64" t="s">
        <v>458</v>
      </c>
      <c r="F333" s="64" t="s">
        <v>635</v>
      </c>
      <c r="G333" s="64" t="s">
        <v>918</v>
      </c>
      <c r="H333" s="64" t="s">
        <v>656</v>
      </c>
      <c r="I333" s="64" t="s">
        <v>919</v>
      </c>
      <c r="J333" s="64" t="s">
        <v>658</v>
      </c>
      <c r="K333" s="64" t="s">
        <v>472</v>
      </c>
      <c r="L333" s="64" t="s">
        <v>637</v>
      </c>
      <c r="M333" s="64" t="s">
        <v>650</v>
      </c>
      <c r="N333" s="67">
        <v>1</v>
      </c>
      <c r="O333" s="67">
        <v>1</v>
      </c>
      <c r="P333" s="67">
        <v>1</v>
      </c>
      <c r="Q333" s="67">
        <v>1</v>
      </c>
      <c r="R333" s="67">
        <v>1</v>
      </c>
      <c r="S333" s="67">
        <v>1</v>
      </c>
      <c r="T333" s="67">
        <v>0</v>
      </c>
      <c r="U333" s="67">
        <v>0</v>
      </c>
      <c r="V333" s="67">
        <v>0</v>
      </c>
      <c r="W333" s="63">
        <v>845322.5</v>
      </c>
      <c r="X333" s="63">
        <v>0</v>
      </c>
      <c r="Y333" s="63">
        <v>422661.25</v>
      </c>
      <c r="Z333" s="63">
        <v>3571.49</v>
      </c>
      <c r="AA333" s="63">
        <v>0</v>
      </c>
      <c r="AB333" s="63">
        <v>0</v>
      </c>
      <c r="AC333" s="63">
        <v>0</v>
      </c>
      <c r="AD333" s="63">
        <v>422661.25</v>
      </c>
      <c r="AE333" s="148">
        <v>43689</v>
      </c>
      <c r="AF333" s="148">
        <v>45516</v>
      </c>
      <c r="AG333" s="149">
        <v>845322.5</v>
      </c>
      <c r="AH333" s="98">
        <v>0.45</v>
      </c>
      <c r="AI333" s="98">
        <v>5</v>
      </c>
      <c r="AJ333" s="150">
        <v>5.0700000000000002E-2</v>
      </c>
      <c r="AK333" s="144" t="s">
        <v>651</v>
      </c>
      <c r="AL333" s="144" t="s">
        <v>652</v>
      </c>
      <c r="AM333" s="119">
        <v>1785.74</v>
      </c>
      <c r="AN333" s="119">
        <v>1785.74</v>
      </c>
      <c r="AO333" s="119">
        <v>1785.74</v>
      </c>
      <c r="AP333" s="119">
        <v>1785.74</v>
      </c>
      <c r="AQ333" s="119">
        <v>1785.74</v>
      </c>
      <c r="AR333" s="119">
        <v>1785.74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0</v>
      </c>
      <c r="BI333" s="15">
        <f t="shared" si="15"/>
        <v>10714.44</v>
      </c>
      <c r="BJ333" s="15">
        <f t="shared" si="16"/>
        <v>0</v>
      </c>
      <c r="BK333" s="15">
        <f t="shared" si="17"/>
        <v>10714.44</v>
      </c>
    </row>
    <row r="334" spans="1:63" x14ac:dyDescent="0.35">
      <c r="A334" s="143" t="s">
        <v>1792</v>
      </c>
      <c r="B334" s="64" t="s">
        <v>485</v>
      </c>
      <c r="C334" s="65">
        <v>6</v>
      </c>
      <c r="D334" s="66" t="s">
        <v>23</v>
      </c>
      <c r="E334" s="64" t="s">
        <v>458</v>
      </c>
      <c r="F334" s="64" t="s">
        <v>635</v>
      </c>
      <c r="G334" s="64" t="s">
        <v>918</v>
      </c>
      <c r="H334" s="64" t="s">
        <v>656</v>
      </c>
      <c r="I334" s="64" t="s">
        <v>919</v>
      </c>
      <c r="J334" s="64" t="s">
        <v>658</v>
      </c>
      <c r="K334" s="64" t="s">
        <v>472</v>
      </c>
      <c r="L334" s="64" t="s">
        <v>637</v>
      </c>
      <c r="M334" s="64" t="s">
        <v>650</v>
      </c>
      <c r="N334" s="67">
        <v>1</v>
      </c>
      <c r="O334" s="67">
        <v>1</v>
      </c>
      <c r="P334" s="67">
        <v>1</v>
      </c>
      <c r="Q334" s="67">
        <v>1</v>
      </c>
      <c r="R334" s="67">
        <v>1</v>
      </c>
      <c r="S334" s="67">
        <v>1</v>
      </c>
      <c r="T334" s="67">
        <v>0</v>
      </c>
      <c r="U334" s="67">
        <v>0</v>
      </c>
      <c r="V334" s="67">
        <v>0</v>
      </c>
      <c r="W334" s="63">
        <v>1099907.5</v>
      </c>
      <c r="X334" s="63">
        <v>0</v>
      </c>
      <c r="Y334" s="63">
        <v>0</v>
      </c>
      <c r="Z334" s="63">
        <v>4912.92</v>
      </c>
      <c r="AA334" s="63">
        <v>0</v>
      </c>
      <c r="AB334" s="63">
        <v>0</v>
      </c>
      <c r="AC334" s="63">
        <v>0</v>
      </c>
      <c r="AD334" s="63">
        <v>1099907.5</v>
      </c>
      <c r="AE334" s="148">
        <v>43689</v>
      </c>
      <c r="AF334" s="148">
        <v>45881</v>
      </c>
      <c r="AG334" s="149">
        <v>1099907.5</v>
      </c>
      <c r="AH334" s="98">
        <v>1.45</v>
      </c>
      <c r="AI334" s="98">
        <v>6</v>
      </c>
      <c r="AJ334" s="150">
        <v>5.3600000000000002E-2</v>
      </c>
      <c r="AK334" s="144" t="s">
        <v>651</v>
      </c>
      <c r="AL334" s="144" t="s">
        <v>652</v>
      </c>
      <c r="AM334" s="119">
        <v>4912.92</v>
      </c>
      <c r="AN334" s="119">
        <v>4912.92</v>
      </c>
      <c r="AO334" s="119">
        <v>4912.92</v>
      </c>
      <c r="AP334" s="119">
        <v>4912.92</v>
      </c>
      <c r="AQ334" s="119">
        <v>4912.92</v>
      </c>
      <c r="AR334" s="119">
        <v>4912.92</v>
      </c>
      <c r="AS334" s="119">
        <v>4912.92</v>
      </c>
      <c r="AT334" s="119">
        <v>4912.92</v>
      </c>
      <c r="AU334" s="119">
        <v>4912.92</v>
      </c>
      <c r="AV334" s="119">
        <v>4912.92</v>
      </c>
      <c r="AW334" s="119">
        <v>4912.92</v>
      </c>
      <c r="AX334" s="119">
        <v>4912.92</v>
      </c>
      <c r="AY334" s="119">
        <v>2456.46</v>
      </c>
      <c r="AZ334" s="119">
        <v>2456.46</v>
      </c>
      <c r="BA334" s="119">
        <v>2456.46</v>
      </c>
      <c r="BB334" s="119">
        <v>2456.46</v>
      </c>
      <c r="BC334" s="119">
        <v>2456.46</v>
      </c>
      <c r="BD334" s="119">
        <v>2456.46</v>
      </c>
      <c r="BE334" s="119">
        <v>0</v>
      </c>
      <c r="BF334" s="119">
        <v>0</v>
      </c>
      <c r="BG334" s="119">
        <v>0</v>
      </c>
      <c r="BH334" s="119">
        <v>0</v>
      </c>
      <c r="BI334" s="15">
        <f t="shared" si="15"/>
        <v>49129.19999999999</v>
      </c>
      <c r="BJ334" s="15">
        <f t="shared" si="16"/>
        <v>24564.599999999995</v>
      </c>
      <c r="BK334" s="15">
        <f t="shared" si="17"/>
        <v>73693.799999999988</v>
      </c>
    </row>
    <row r="335" spans="1:63" x14ac:dyDescent="0.35">
      <c r="A335" s="143" t="s">
        <v>1793</v>
      </c>
      <c r="B335" s="64" t="s">
        <v>485</v>
      </c>
      <c r="C335" s="65">
        <v>7</v>
      </c>
      <c r="D335" s="66" t="s">
        <v>23</v>
      </c>
      <c r="E335" s="64" t="s">
        <v>458</v>
      </c>
      <c r="F335" s="64" t="s">
        <v>635</v>
      </c>
      <c r="G335" s="64" t="s">
        <v>918</v>
      </c>
      <c r="H335" s="64" t="s">
        <v>656</v>
      </c>
      <c r="I335" s="64" t="s">
        <v>919</v>
      </c>
      <c r="J335" s="64" t="s">
        <v>658</v>
      </c>
      <c r="K335" s="64" t="s">
        <v>472</v>
      </c>
      <c r="L335" s="64" t="s">
        <v>637</v>
      </c>
      <c r="M335" s="64" t="s">
        <v>650</v>
      </c>
      <c r="N335" s="67">
        <v>1</v>
      </c>
      <c r="O335" s="67">
        <v>1</v>
      </c>
      <c r="P335" s="67">
        <v>1</v>
      </c>
      <c r="Q335" s="67">
        <v>1</v>
      </c>
      <c r="R335" s="67">
        <v>1</v>
      </c>
      <c r="S335" s="67">
        <v>1</v>
      </c>
      <c r="T335" s="67">
        <v>0</v>
      </c>
      <c r="U335" s="67">
        <v>0</v>
      </c>
      <c r="V335" s="67">
        <v>0</v>
      </c>
      <c r="W335" s="63">
        <v>1248292.5</v>
      </c>
      <c r="X335" s="63">
        <v>0</v>
      </c>
      <c r="Y335" s="63">
        <v>0</v>
      </c>
      <c r="Z335" s="63">
        <v>5866.97</v>
      </c>
      <c r="AA335" s="63">
        <v>0</v>
      </c>
      <c r="AB335" s="63">
        <v>0</v>
      </c>
      <c r="AC335" s="63">
        <v>0</v>
      </c>
      <c r="AD335" s="63">
        <v>1248292.5</v>
      </c>
      <c r="AE335" s="148">
        <v>43689</v>
      </c>
      <c r="AF335" s="148">
        <v>46246</v>
      </c>
      <c r="AG335" s="149">
        <v>1248292.5</v>
      </c>
      <c r="AH335" s="98">
        <v>2.4500000000000002</v>
      </c>
      <c r="AI335" s="98">
        <v>7</v>
      </c>
      <c r="AJ335" s="150">
        <v>5.6399999999999999E-2</v>
      </c>
      <c r="AK335" s="144" t="s">
        <v>651</v>
      </c>
      <c r="AL335" s="144" t="s">
        <v>652</v>
      </c>
      <c r="AM335" s="119">
        <v>5866.97</v>
      </c>
      <c r="AN335" s="119">
        <v>5866.97</v>
      </c>
      <c r="AO335" s="119">
        <v>5866.97</v>
      </c>
      <c r="AP335" s="119">
        <v>5866.97</v>
      </c>
      <c r="AQ335" s="119">
        <v>5866.97</v>
      </c>
      <c r="AR335" s="119">
        <v>5866.97</v>
      </c>
      <c r="AS335" s="119">
        <v>5866.97</v>
      </c>
      <c r="AT335" s="119">
        <v>5866.97</v>
      </c>
      <c r="AU335" s="119">
        <v>5866.97</v>
      </c>
      <c r="AV335" s="119">
        <v>5866.97</v>
      </c>
      <c r="AW335" s="119">
        <v>5866.97</v>
      </c>
      <c r="AX335" s="119">
        <v>5866.97</v>
      </c>
      <c r="AY335" s="119">
        <v>5866.97</v>
      </c>
      <c r="AZ335" s="119">
        <v>5866.97</v>
      </c>
      <c r="BA335" s="119">
        <v>5866.97</v>
      </c>
      <c r="BB335" s="119">
        <v>5866.97</v>
      </c>
      <c r="BC335" s="119">
        <v>5866.97</v>
      </c>
      <c r="BD335" s="119">
        <v>5866.97</v>
      </c>
      <c r="BE335" s="119">
        <v>2933.49</v>
      </c>
      <c r="BF335" s="119">
        <v>2933.49</v>
      </c>
      <c r="BG335" s="119">
        <v>2933.49</v>
      </c>
      <c r="BH335" s="119">
        <v>2933.49</v>
      </c>
      <c r="BI335" s="15">
        <f t="shared" si="15"/>
        <v>58669.700000000004</v>
      </c>
      <c r="BJ335" s="15">
        <f t="shared" si="16"/>
        <v>58669.719999999994</v>
      </c>
      <c r="BK335" s="15">
        <f t="shared" si="17"/>
        <v>117339.42</v>
      </c>
    </row>
    <row r="336" spans="1:63" x14ac:dyDescent="0.35">
      <c r="A336" s="143" t="s">
        <v>1794</v>
      </c>
      <c r="B336" s="64" t="s">
        <v>485</v>
      </c>
      <c r="C336" s="65">
        <v>8</v>
      </c>
      <c r="D336" s="66" t="s">
        <v>23</v>
      </c>
      <c r="E336" s="64" t="s">
        <v>458</v>
      </c>
      <c r="F336" s="64" t="s">
        <v>635</v>
      </c>
      <c r="G336" s="64" t="s">
        <v>918</v>
      </c>
      <c r="H336" s="64" t="s">
        <v>656</v>
      </c>
      <c r="I336" s="64" t="s">
        <v>919</v>
      </c>
      <c r="J336" s="64" t="s">
        <v>658</v>
      </c>
      <c r="K336" s="64" t="s">
        <v>472</v>
      </c>
      <c r="L336" s="64" t="s">
        <v>637</v>
      </c>
      <c r="M336" s="64" t="s">
        <v>650</v>
      </c>
      <c r="N336" s="67">
        <v>1</v>
      </c>
      <c r="O336" s="67">
        <v>1</v>
      </c>
      <c r="P336" s="67">
        <v>1</v>
      </c>
      <c r="Q336" s="67">
        <v>1</v>
      </c>
      <c r="R336" s="67">
        <v>1</v>
      </c>
      <c r="S336" s="67">
        <v>1</v>
      </c>
      <c r="T336" s="67">
        <v>0</v>
      </c>
      <c r="U336" s="67">
        <v>0</v>
      </c>
      <c r="V336" s="67">
        <v>0</v>
      </c>
      <c r="W336" s="63">
        <v>522002.5</v>
      </c>
      <c r="X336" s="63">
        <v>0</v>
      </c>
      <c r="Y336" s="63">
        <v>0</v>
      </c>
      <c r="Z336" s="63">
        <v>2579.56</v>
      </c>
      <c r="AA336" s="63">
        <v>0</v>
      </c>
      <c r="AB336" s="63">
        <v>0</v>
      </c>
      <c r="AC336" s="63">
        <v>0</v>
      </c>
      <c r="AD336" s="63">
        <v>522002.5</v>
      </c>
      <c r="AE336" s="148">
        <v>43689</v>
      </c>
      <c r="AF336" s="148">
        <v>46611</v>
      </c>
      <c r="AG336" s="149">
        <v>522002.5</v>
      </c>
      <c r="AH336" s="98">
        <v>3.45</v>
      </c>
      <c r="AI336" s="98">
        <v>8</v>
      </c>
      <c r="AJ336" s="150">
        <v>5.9299999999999999E-2</v>
      </c>
      <c r="AK336" s="144" t="s">
        <v>651</v>
      </c>
      <c r="AL336" s="144" t="s">
        <v>652</v>
      </c>
      <c r="AM336" s="119">
        <v>2579.56</v>
      </c>
      <c r="AN336" s="119">
        <v>2579.56</v>
      </c>
      <c r="AO336" s="119">
        <v>2579.56</v>
      </c>
      <c r="AP336" s="119">
        <v>2579.56</v>
      </c>
      <c r="AQ336" s="119">
        <v>2579.56</v>
      </c>
      <c r="AR336" s="119">
        <v>2579.56</v>
      </c>
      <c r="AS336" s="119">
        <v>2579.56</v>
      </c>
      <c r="AT336" s="119">
        <v>2579.56</v>
      </c>
      <c r="AU336" s="119">
        <v>2579.56</v>
      </c>
      <c r="AV336" s="119">
        <v>2579.56</v>
      </c>
      <c r="AW336" s="119">
        <v>2579.56</v>
      </c>
      <c r="AX336" s="119">
        <v>2579.56</v>
      </c>
      <c r="AY336" s="119">
        <v>2579.56</v>
      </c>
      <c r="AZ336" s="119">
        <v>2579.56</v>
      </c>
      <c r="BA336" s="119">
        <v>2579.56</v>
      </c>
      <c r="BB336" s="119">
        <v>2579.56</v>
      </c>
      <c r="BC336" s="119">
        <v>2579.56</v>
      </c>
      <c r="BD336" s="119">
        <v>2579.56</v>
      </c>
      <c r="BE336" s="119">
        <v>1719.71</v>
      </c>
      <c r="BF336" s="119">
        <v>1719.71</v>
      </c>
      <c r="BG336" s="119">
        <v>1719.71</v>
      </c>
      <c r="BH336" s="119">
        <v>1719.71</v>
      </c>
      <c r="BI336" s="15">
        <f t="shared" si="15"/>
        <v>25795.600000000002</v>
      </c>
      <c r="BJ336" s="15">
        <f t="shared" si="16"/>
        <v>27515.319999999996</v>
      </c>
      <c r="BK336" s="15">
        <f t="shared" si="17"/>
        <v>53310.92</v>
      </c>
    </row>
    <row r="337" spans="1:63" x14ac:dyDescent="0.35">
      <c r="A337" s="143" t="s">
        <v>1795</v>
      </c>
      <c r="B337" s="64" t="s">
        <v>486</v>
      </c>
      <c r="C337" s="65">
        <v>3</v>
      </c>
      <c r="D337" s="66" t="s">
        <v>23</v>
      </c>
      <c r="E337" s="64" t="s">
        <v>458</v>
      </c>
      <c r="F337" s="64" t="s">
        <v>635</v>
      </c>
      <c r="G337" s="64" t="s">
        <v>918</v>
      </c>
      <c r="H337" s="64" t="s">
        <v>656</v>
      </c>
      <c r="I337" s="64" t="s">
        <v>919</v>
      </c>
      <c r="J337" s="64" t="s">
        <v>658</v>
      </c>
      <c r="K337" s="64" t="s">
        <v>472</v>
      </c>
      <c r="L337" s="64" t="s">
        <v>637</v>
      </c>
      <c r="M337" s="64" t="s">
        <v>650</v>
      </c>
      <c r="N337" s="67">
        <v>1</v>
      </c>
      <c r="O337" s="67">
        <v>1</v>
      </c>
      <c r="P337" s="67">
        <v>1</v>
      </c>
      <c r="Q337" s="67">
        <v>1</v>
      </c>
      <c r="R337" s="67">
        <v>1</v>
      </c>
      <c r="S337" s="67">
        <v>1</v>
      </c>
      <c r="T337" s="67">
        <v>0</v>
      </c>
      <c r="U337" s="67">
        <v>0</v>
      </c>
      <c r="V337" s="67">
        <v>0</v>
      </c>
      <c r="W337" s="63">
        <v>550765</v>
      </c>
      <c r="X337" s="63">
        <v>0</v>
      </c>
      <c r="Y337" s="63">
        <v>275382.5</v>
      </c>
      <c r="Z337" s="63">
        <v>2326.98</v>
      </c>
      <c r="AA337" s="63">
        <v>0</v>
      </c>
      <c r="AB337" s="63">
        <v>0</v>
      </c>
      <c r="AC337" s="63">
        <v>0</v>
      </c>
      <c r="AD337" s="63">
        <v>275382.5</v>
      </c>
      <c r="AE337" s="148">
        <v>43690</v>
      </c>
      <c r="AF337" s="148">
        <v>45517</v>
      </c>
      <c r="AG337" s="149">
        <v>550765</v>
      </c>
      <c r="AH337" s="98">
        <v>0.45277777777777778</v>
      </c>
      <c r="AI337" s="98">
        <v>5</v>
      </c>
      <c r="AJ337" s="150">
        <v>5.0700000000000002E-2</v>
      </c>
      <c r="AK337" s="144" t="s">
        <v>651</v>
      </c>
      <c r="AL337" s="144" t="s">
        <v>652</v>
      </c>
      <c r="AM337" s="119">
        <v>1163.49</v>
      </c>
      <c r="AN337" s="119">
        <v>1163.49</v>
      </c>
      <c r="AO337" s="119">
        <v>1163.49</v>
      </c>
      <c r="AP337" s="119">
        <v>1163.49</v>
      </c>
      <c r="AQ337" s="119">
        <v>1163.49</v>
      </c>
      <c r="AR337" s="119">
        <v>1163.49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0</v>
      </c>
      <c r="BI337" s="15">
        <f t="shared" si="15"/>
        <v>6980.94</v>
      </c>
      <c r="BJ337" s="15">
        <f t="shared" si="16"/>
        <v>0</v>
      </c>
      <c r="BK337" s="15">
        <f t="shared" si="17"/>
        <v>6980.94</v>
      </c>
    </row>
    <row r="338" spans="1:63" x14ac:dyDescent="0.35">
      <c r="A338" s="143" t="s">
        <v>1796</v>
      </c>
      <c r="B338" s="64" t="s">
        <v>486</v>
      </c>
      <c r="C338" s="65">
        <v>4</v>
      </c>
      <c r="D338" s="66" t="s">
        <v>23</v>
      </c>
      <c r="E338" s="64" t="s">
        <v>458</v>
      </c>
      <c r="F338" s="64" t="s">
        <v>635</v>
      </c>
      <c r="G338" s="64" t="s">
        <v>918</v>
      </c>
      <c r="H338" s="64" t="s">
        <v>656</v>
      </c>
      <c r="I338" s="64" t="s">
        <v>919</v>
      </c>
      <c r="J338" s="64" t="s">
        <v>658</v>
      </c>
      <c r="K338" s="64" t="s">
        <v>472</v>
      </c>
      <c r="L338" s="64" t="s">
        <v>637</v>
      </c>
      <c r="M338" s="64" t="s">
        <v>650</v>
      </c>
      <c r="N338" s="67">
        <v>1</v>
      </c>
      <c r="O338" s="67">
        <v>1</v>
      </c>
      <c r="P338" s="67">
        <v>1</v>
      </c>
      <c r="Q338" s="67">
        <v>1</v>
      </c>
      <c r="R338" s="67">
        <v>1</v>
      </c>
      <c r="S338" s="67">
        <v>1</v>
      </c>
      <c r="T338" s="67">
        <v>0</v>
      </c>
      <c r="U338" s="67">
        <v>0</v>
      </c>
      <c r="V338" s="67">
        <v>0</v>
      </c>
      <c r="W338" s="63">
        <v>1273220</v>
      </c>
      <c r="X338" s="63">
        <v>0</v>
      </c>
      <c r="Y338" s="63">
        <v>0</v>
      </c>
      <c r="Z338" s="63">
        <v>5687.05</v>
      </c>
      <c r="AA338" s="63">
        <v>0</v>
      </c>
      <c r="AB338" s="63">
        <v>0</v>
      </c>
      <c r="AC338" s="63">
        <v>0</v>
      </c>
      <c r="AD338" s="63">
        <v>1273220</v>
      </c>
      <c r="AE338" s="148">
        <v>43690</v>
      </c>
      <c r="AF338" s="148">
        <v>45882</v>
      </c>
      <c r="AG338" s="149">
        <v>1273220</v>
      </c>
      <c r="AH338" s="98">
        <v>1.4527777777777777</v>
      </c>
      <c r="AI338" s="98">
        <v>6</v>
      </c>
      <c r="AJ338" s="150">
        <v>5.3600000000000002E-2</v>
      </c>
      <c r="AK338" s="144" t="s">
        <v>651</v>
      </c>
      <c r="AL338" s="144" t="s">
        <v>652</v>
      </c>
      <c r="AM338" s="119">
        <v>5687.05</v>
      </c>
      <c r="AN338" s="119">
        <v>5687.05</v>
      </c>
      <c r="AO338" s="119">
        <v>5687.05</v>
      </c>
      <c r="AP338" s="119">
        <v>5687.05</v>
      </c>
      <c r="AQ338" s="119">
        <v>5687.05</v>
      </c>
      <c r="AR338" s="119">
        <v>5687.05</v>
      </c>
      <c r="AS338" s="119">
        <v>5687.05</v>
      </c>
      <c r="AT338" s="119">
        <v>5687.05</v>
      </c>
      <c r="AU338" s="119">
        <v>5687.05</v>
      </c>
      <c r="AV338" s="119">
        <v>5687.05</v>
      </c>
      <c r="AW338" s="119">
        <v>5687.05</v>
      </c>
      <c r="AX338" s="119">
        <v>5687.05</v>
      </c>
      <c r="AY338" s="119">
        <v>2843.52</v>
      </c>
      <c r="AZ338" s="119">
        <v>2843.52</v>
      </c>
      <c r="BA338" s="119">
        <v>2843.52</v>
      </c>
      <c r="BB338" s="119">
        <v>2843.52</v>
      </c>
      <c r="BC338" s="119">
        <v>2843.52</v>
      </c>
      <c r="BD338" s="119">
        <v>2843.52</v>
      </c>
      <c r="BE338" s="119">
        <v>0</v>
      </c>
      <c r="BF338" s="119">
        <v>0</v>
      </c>
      <c r="BG338" s="119">
        <v>0</v>
      </c>
      <c r="BH338" s="119">
        <v>0</v>
      </c>
      <c r="BI338" s="15">
        <f t="shared" si="15"/>
        <v>56870.500000000015</v>
      </c>
      <c r="BJ338" s="15">
        <f t="shared" si="16"/>
        <v>28435.22</v>
      </c>
      <c r="BK338" s="15">
        <f t="shared" si="17"/>
        <v>85305.720000000016</v>
      </c>
    </row>
    <row r="339" spans="1:63" x14ac:dyDescent="0.35">
      <c r="A339" s="143" t="s">
        <v>1797</v>
      </c>
      <c r="B339" s="64" t="s">
        <v>486</v>
      </c>
      <c r="C339" s="65">
        <v>5</v>
      </c>
      <c r="D339" s="66" t="s">
        <v>23</v>
      </c>
      <c r="E339" s="64" t="s">
        <v>458</v>
      </c>
      <c r="F339" s="64" t="s">
        <v>635</v>
      </c>
      <c r="G339" s="64" t="s">
        <v>918</v>
      </c>
      <c r="H339" s="64" t="s">
        <v>656</v>
      </c>
      <c r="I339" s="64" t="s">
        <v>919</v>
      </c>
      <c r="J339" s="64" t="s">
        <v>658</v>
      </c>
      <c r="K339" s="64" t="s">
        <v>472</v>
      </c>
      <c r="L339" s="64" t="s">
        <v>637</v>
      </c>
      <c r="M339" s="64" t="s">
        <v>650</v>
      </c>
      <c r="N339" s="67">
        <v>1</v>
      </c>
      <c r="O339" s="67">
        <v>1</v>
      </c>
      <c r="P339" s="67">
        <v>1</v>
      </c>
      <c r="Q339" s="67">
        <v>1</v>
      </c>
      <c r="R339" s="67">
        <v>1</v>
      </c>
      <c r="S339" s="67">
        <v>1</v>
      </c>
      <c r="T339" s="67">
        <v>0</v>
      </c>
      <c r="U339" s="67">
        <v>0</v>
      </c>
      <c r="V339" s="67">
        <v>0</v>
      </c>
      <c r="W339" s="63">
        <v>1866317.5</v>
      </c>
      <c r="X339" s="63">
        <v>0</v>
      </c>
      <c r="Y339" s="63">
        <v>0</v>
      </c>
      <c r="Z339" s="63">
        <v>8771.69</v>
      </c>
      <c r="AA339" s="63">
        <v>0</v>
      </c>
      <c r="AB339" s="63">
        <v>0</v>
      </c>
      <c r="AC339" s="63">
        <v>0</v>
      </c>
      <c r="AD339" s="63">
        <v>1866317.5</v>
      </c>
      <c r="AE339" s="148">
        <v>43690</v>
      </c>
      <c r="AF339" s="148">
        <v>46247</v>
      </c>
      <c r="AG339" s="149">
        <v>1866317.5</v>
      </c>
      <c r="AH339" s="98">
        <v>2.4527777777777779</v>
      </c>
      <c r="AI339" s="98">
        <v>7</v>
      </c>
      <c r="AJ339" s="150">
        <v>5.6399999999999999E-2</v>
      </c>
      <c r="AK339" s="144" t="s">
        <v>651</v>
      </c>
      <c r="AL339" s="144" t="s">
        <v>652</v>
      </c>
      <c r="AM339" s="119">
        <v>8771.69</v>
      </c>
      <c r="AN339" s="119">
        <v>8771.69</v>
      </c>
      <c r="AO339" s="119">
        <v>8771.69</v>
      </c>
      <c r="AP339" s="119">
        <v>8771.69</v>
      </c>
      <c r="AQ339" s="119">
        <v>8771.69</v>
      </c>
      <c r="AR339" s="119">
        <v>8771.69</v>
      </c>
      <c r="AS339" s="119">
        <v>8771.69</v>
      </c>
      <c r="AT339" s="119">
        <v>8771.69</v>
      </c>
      <c r="AU339" s="119">
        <v>8771.69</v>
      </c>
      <c r="AV339" s="119">
        <v>8771.69</v>
      </c>
      <c r="AW339" s="119">
        <v>8771.69</v>
      </c>
      <c r="AX339" s="119">
        <v>8771.69</v>
      </c>
      <c r="AY339" s="119">
        <v>8771.69</v>
      </c>
      <c r="AZ339" s="119">
        <v>8771.69</v>
      </c>
      <c r="BA339" s="119">
        <v>8771.69</v>
      </c>
      <c r="BB339" s="119">
        <v>8771.69</v>
      </c>
      <c r="BC339" s="119">
        <v>8771.69</v>
      </c>
      <c r="BD339" s="119">
        <v>8771.69</v>
      </c>
      <c r="BE339" s="119">
        <v>4385.8500000000004</v>
      </c>
      <c r="BF339" s="119">
        <v>4385.8500000000004</v>
      </c>
      <c r="BG339" s="119">
        <v>4385.8500000000004</v>
      </c>
      <c r="BH339" s="119">
        <v>4385.8500000000004</v>
      </c>
      <c r="BI339" s="15">
        <f t="shared" si="15"/>
        <v>87716.900000000009</v>
      </c>
      <c r="BJ339" s="15">
        <f t="shared" si="16"/>
        <v>87716.920000000027</v>
      </c>
      <c r="BK339" s="15">
        <f t="shared" si="17"/>
        <v>175433.82000000004</v>
      </c>
    </row>
    <row r="340" spans="1:63" x14ac:dyDescent="0.35">
      <c r="A340" s="143" t="s">
        <v>1798</v>
      </c>
      <c r="B340" s="64" t="s">
        <v>486</v>
      </c>
      <c r="C340" s="65">
        <v>6</v>
      </c>
      <c r="D340" s="66" t="s">
        <v>23</v>
      </c>
      <c r="E340" s="64" t="s">
        <v>458</v>
      </c>
      <c r="F340" s="64" t="s">
        <v>635</v>
      </c>
      <c r="G340" s="64" t="s">
        <v>918</v>
      </c>
      <c r="H340" s="64" t="s">
        <v>656</v>
      </c>
      <c r="I340" s="64" t="s">
        <v>919</v>
      </c>
      <c r="J340" s="64" t="s">
        <v>658</v>
      </c>
      <c r="K340" s="64" t="s">
        <v>472</v>
      </c>
      <c r="L340" s="64" t="s">
        <v>637</v>
      </c>
      <c r="M340" s="64" t="s">
        <v>650</v>
      </c>
      <c r="N340" s="67">
        <v>1</v>
      </c>
      <c r="O340" s="67">
        <v>1</v>
      </c>
      <c r="P340" s="67">
        <v>1</v>
      </c>
      <c r="Q340" s="67">
        <v>1</v>
      </c>
      <c r="R340" s="67">
        <v>1</v>
      </c>
      <c r="S340" s="67">
        <v>1</v>
      </c>
      <c r="T340" s="67">
        <v>0</v>
      </c>
      <c r="U340" s="67">
        <v>0</v>
      </c>
      <c r="V340" s="67">
        <v>0</v>
      </c>
      <c r="W340" s="63">
        <v>704902.5</v>
      </c>
      <c r="X340" s="63">
        <v>0</v>
      </c>
      <c r="Y340" s="63">
        <v>0</v>
      </c>
      <c r="Z340" s="63">
        <v>3483.39</v>
      </c>
      <c r="AA340" s="63">
        <v>0</v>
      </c>
      <c r="AB340" s="63">
        <v>0</v>
      </c>
      <c r="AC340" s="63">
        <v>0</v>
      </c>
      <c r="AD340" s="63">
        <v>704902.5</v>
      </c>
      <c r="AE340" s="148">
        <v>43690</v>
      </c>
      <c r="AF340" s="148">
        <v>46612</v>
      </c>
      <c r="AG340" s="149">
        <v>704902.5</v>
      </c>
      <c r="AH340" s="98">
        <v>3.4527777777777779</v>
      </c>
      <c r="AI340" s="98">
        <v>8</v>
      </c>
      <c r="AJ340" s="150">
        <v>5.9299999999999999E-2</v>
      </c>
      <c r="AK340" s="144" t="s">
        <v>651</v>
      </c>
      <c r="AL340" s="144" t="s">
        <v>652</v>
      </c>
      <c r="AM340" s="119">
        <v>3483.39</v>
      </c>
      <c r="AN340" s="119">
        <v>3483.39</v>
      </c>
      <c r="AO340" s="119">
        <v>3483.39</v>
      </c>
      <c r="AP340" s="119">
        <v>3483.39</v>
      </c>
      <c r="AQ340" s="119">
        <v>3483.39</v>
      </c>
      <c r="AR340" s="119">
        <v>3483.39</v>
      </c>
      <c r="AS340" s="119">
        <v>3483.39</v>
      </c>
      <c r="AT340" s="119">
        <v>3483.39</v>
      </c>
      <c r="AU340" s="119">
        <v>3483.39</v>
      </c>
      <c r="AV340" s="119">
        <v>3483.39</v>
      </c>
      <c r="AW340" s="119">
        <v>3483.39</v>
      </c>
      <c r="AX340" s="119">
        <v>3483.39</v>
      </c>
      <c r="AY340" s="119">
        <v>3483.39</v>
      </c>
      <c r="AZ340" s="119">
        <v>3483.39</v>
      </c>
      <c r="BA340" s="119">
        <v>3483.39</v>
      </c>
      <c r="BB340" s="119">
        <v>3483.39</v>
      </c>
      <c r="BC340" s="119">
        <v>3483.39</v>
      </c>
      <c r="BD340" s="119">
        <v>3483.39</v>
      </c>
      <c r="BE340" s="119">
        <v>2322.2600000000002</v>
      </c>
      <c r="BF340" s="119">
        <v>2322.2600000000002</v>
      </c>
      <c r="BG340" s="119">
        <v>2322.2600000000002</v>
      </c>
      <c r="BH340" s="119">
        <v>2322.2600000000002</v>
      </c>
      <c r="BI340" s="15">
        <f t="shared" si="15"/>
        <v>34833.9</v>
      </c>
      <c r="BJ340" s="15">
        <f t="shared" si="16"/>
        <v>37156.160000000003</v>
      </c>
      <c r="BK340" s="15">
        <f t="shared" si="17"/>
        <v>71990.06</v>
      </c>
    </row>
    <row r="341" spans="1:63" x14ac:dyDescent="0.35">
      <c r="A341" s="143" t="s">
        <v>1799</v>
      </c>
      <c r="B341" s="64" t="s">
        <v>486</v>
      </c>
      <c r="C341" s="65">
        <v>7</v>
      </c>
      <c r="D341" s="66" t="s">
        <v>23</v>
      </c>
      <c r="E341" s="64" t="s">
        <v>458</v>
      </c>
      <c r="F341" s="64" t="s">
        <v>635</v>
      </c>
      <c r="G341" s="64" t="s">
        <v>918</v>
      </c>
      <c r="H341" s="64" t="s">
        <v>656</v>
      </c>
      <c r="I341" s="64" t="s">
        <v>919</v>
      </c>
      <c r="J341" s="64" t="s">
        <v>658</v>
      </c>
      <c r="K341" s="64" t="s">
        <v>472</v>
      </c>
      <c r="L341" s="64" t="s">
        <v>637</v>
      </c>
      <c r="M341" s="64" t="s">
        <v>650</v>
      </c>
      <c r="N341" s="67">
        <v>1</v>
      </c>
      <c r="O341" s="67">
        <v>1</v>
      </c>
      <c r="P341" s="67">
        <v>1</v>
      </c>
      <c r="Q341" s="67">
        <v>1</v>
      </c>
      <c r="R341" s="67">
        <v>1</v>
      </c>
      <c r="S341" s="67">
        <v>1</v>
      </c>
      <c r="T341" s="67">
        <v>0</v>
      </c>
      <c r="U341" s="67">
        <v>0</v>
      </c>
      <c r="V341" s="67">
        <v>0</v>
      </c>
      <c r="W341" s="63">
        <v>51920</v>
      </c>
      <c r="X341" s="63">
        <v>0</v>
      </c>
      <c r="Y341" s="63">
        <v>0</v>
      </c>
      <c r="Z341" s="63">
        <v>268.69</v>
      </c>
      <c r="AA341" s="63">
        <v>0</v>
      </c>
      <c r="AB341" s="63">
        <v>0</v>
      </c>
      <c r="AC341" s="63">
        <v>0</v>
      </c>
      <c r="AD341" s="63">
        <v>51920</v>
      </c>
      <c r="AE341" s="148">
        <v>43690</v>
      </c>
      <c r="AF341" s="148">
        <v>46978</v>
      </c>
      <c r="AG341" s="149">
        <v>51920</v>
      </c>
      <c r="AH341" s="98">
        <v>4.4527777777777775</v>
      </c>
      <c r="AI341" s="98">
        <v>9</v>
      </c>
      <c r="AJ341" s="150">
        <v>6.2100000000000002E-2</v>
      </c>
      <c r="AK341" s="144" t="s">
        <v>651</v>
      </c>
      <c r="AL341" s="144" t="s">
        <v>652</v>
      </c>
      <c r="AM341" s="119">
        <v>268.69</v>
      </c>
      <c r="AN341" s="119">
        <v>268.69</v>
      </c>
      <c r="AO341" s="119">
        <v>268.69</v>
      </c>
      <c r="AP341" s="119">
        <v>268.69</v>
      </c>
      <c r="AQ341" s="119">
        <v>268.69</v>
      </c>
      <c r="AR341" s="119">
        <v>268.69</v>
      </c>
      <c r="AS341" s="119">
        <v>268.69</v>
      </c>
      <c r="AT341" s="119">
        <v>268.69</v>
      </c>
      <c r="AU341" s="119">
        <v>268.69</v>
      </c>
      <c r="AV341" s="119">
        <v>268.69</v>
      </c>
      <c r="AW341" s="119">
        <v>268.69</v>
      </c>
      <c r="AX341" s="119">
        <v>268.69</v>
      </c>
      <c r="AY341" s="119">
        <v>268.69</v>
      </c>
      <c r="AZ341" s="119">
        <v>268.69</v>
      </c>
      <c r="BA341" s="119">
        <v>268.69</v>
      </c>
      <c r="BB341" s="119">
        <v>268.69</v>
      </c>
      <c r="BC341" s="119">
        <v>268.69</v>
      </c>
      <c r="BD341" s="119">
        <v>268.69</v>
      </c>
      <c r="BE341" s="119">
        <v>201.51</v>
      </c>
      <c r="BF341" s="119">
        <v>201.51</v>
      </c>
      <c r="BG341" s="119">
        <v>201.51</v>
      </c>
      <c r="BH341" s="119">
        <v>201.51</v>
      </c>
      <c r="BI341" s="15">
        <f t="shared" si="15"/>
        <v>2686.9</v>
      </c>
      <c r="BJ341" s="15">
        <f t="shared" si="16"/>
        <v>2955.5600000000004</v>
      </c>
      <c r="BK341" s="15">
        <f t="shared" si="17"/>
        <v>5642.4600000000009</v>
      </c>
    </row>
    <row r="342" spans="1:63" x14ac:dyDescent="0.35">
      <c r="A342" s="143" t="s">
        <v>1800</v>
      </c>
      <c r="B342" s="64" t="s">
        <v>487</v>
      </c>
      <c r="C342" s="65">
        <v>4</v>
      </c>
      <c r="D342" s="66" t="s">
        <v>23</v>
      </c>
      <c r="E342" s="64" t="s">
        <v>458</v>
      </c>
      <c r="F342" s="64" t="s">
        <v>635</v>
      </c>
      <c r="G342" s="64" t="s">
        <v>918</v>
      </c>
      <c r="H342" s="64" t="s">
        <v>656</v>
      </c>
      <c r="I342" s="64" t="s">
        <v>919</v>
      </c>
      <c r="J342" s="64" t="s">
        <v>658</v>
      </c>
      <c r="K342" s="64" t="s">
        <v>472</v>
      </c>
      <c r="L342" s="64" t="s">
        <v>637</v>
      </c>
      <c r="M342" s="64" t="s">
        <v>650</v>
      </c>
      <c r="N342" s="67">
        <v>1</v>
      </c>
      <c r="O342" s="67">
        <v>1</v>
      </c>
      <c r="P342" s="67">
        <v>1</v>
      </c>
      <c r="Q342" s="67">
        <v>1</v>
      </c>
      <c r="R342" s="67">
        <v>1</v>
      </c>
      <c r="S342" s="67">
        <v>1</v>
      </c>
      <c r="T342" s="67">
        <v>0</v>
      </c>
      <c r="U342" s="67">
        <v>0</v>
      </c>
      <c r="V342" s="67">
        <v>0</v>
      </c>
      <c r="W342" s="63">
        <v>460937.5</v>
      </c>
      <c r="X342" s="63">
        <v>0</v>
      </c>
      <c r="Y342" s="63">
        <v>230468.75</v>
      </c>
      <c r="Z342" s="63">
        <v>1947.46</v>
      </c>
      <c r="AA342" s="63">
        <v>0</v>
      </c>
      <c r="AB342" s="63">
        <v>0</v>
      </c>
      <c r="AC342" s="63">
        <v>0</v>
      </c>
      <c r="AD342" s="63">
        <v>230468.75</v>
      </c>
      <c r="AE342" s="148">
        <v>43691</v>
      </c>
      <c r="AF342" s="148">
        <v>45518</v>
      </c>
      <c r="AG342" s="149">
        <v>460937.5</v>
      </c>
      <c r="AH342" s="98">
        <v>0.45555555555555555</v>
      </c>
      <c r="AI342" s="98">
        <v>5</v>
      </c>
      <c r="AJ342" s="150">
        <v>5.0700000000000002E-2</v>
      </c>
      <c r="AK342" s="144" t="s">
        <v>651</v>
      </c>
      <c r="AL342" s="144" t="s">
        <v>652</v>
      </c>
      <c r="AM342" s="119">
        <v>973.73</v>
      </c>
      <c r="AN342" s="119">
        <v>973.73</v>
      </c>
      <c r="AO342" s="119">
        <v>973.73</v>
      </c>
      <c r="AP342" s="119">
        <v>973.73</v>
      </c>
      <c r="AQ342" s="119">
        <v>973.73</v>
      </c>
      <c r="AR342" s="119">
        <v>973.73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0</v>
      </c>
      <c r="BI342" s="15">
        <f t="shared" si="15"/>
        <v>5842.3799999999992</v>
      </c>
      <c r="BJ342" s="15">
        <f t="shared" si="16"/>
        <v>0</v>
      </c>
      <c r="BK342" s="15">
        <f t="shared" si="17"/>
        <v>5842.3799999999992</v>
      </c>
    </row>
    <row r="343" spans="1:63" x14ac:dyDescent="0.35">
      <c r="A343" s="143" t="s">
        <v>1801</v>
      </c>
      <c r="B343" s="64" t="s">
        <v>487</v>
      </c>
      <c r="C343" s="65">
        <v>5</v>
      </c>
      <c r="D343" s="66" t="s">
        <v>23</v>
      </c>
      <c r="E343" s="64" t="s">
        <v>458</v>
      </c>
      <c r="F343" s="64" t="s">
        <v>635</v>
      </c>
      <c r="G343" s="64" t="s">
        <v>918</v>
      </c>
      <c r="H343" s="64" t="s">
        <v>656</v>
      </c>
      <c r="I343" s="64" t="s">
        <v>919</v>
      </c>
      <c r="J343" s="64" t="s">
        <v>658</v>
      </c>
      <c r="K343" s="64" t="s">
        <v>472</v>
      </c>
      <c r="L343" s="64" t="s">
        <v>637</v>
      </c>
      <c r="M343" s="64" t="s">
        <v>650</v>
      </c>
      <c r="N343" s="67">
        <v>1</v>
      </c>
      <c r="O343" s="67">
        <v>1</v>
      </c>
      <c r="P343" s="67">
        <v>1</v>
      </c>
      <c r="Q343" s="67">
        <v>1</v>
      </c>
      <c r="R343" s="67">
        <v>1</v>
      </c>
      <c r="S343" s="67">
        <v>1</v>
      </c>
      <c r="T343" s="67">
        <v>0</v>
      </c>
      <c r="U343" s="67">
        <v>0</v>
      </c>
      <c r="V343" s="67">
        <v>0</v>
      </c>
      <c r="W343" s="63">
        <v>1143272.5</v>
      </c>
      <c r="X343" s="63">
        <v>0</v>
      </c>
      <c r="Y343" s="63">
        <v>0</v>
      </c>
      <c r="Z343" s="63">
        <v>5106.62</v>
      </c>
      <c r="AA343" s="63">
        <v>0</v>
      </c>
      <c r="AB343" s="63">
        <v>0</v>
      </c>
      <c r="AC343" s="63">
        <v>0</v>
      </c>
      <c r="AD343" s="63">
        <v>1143272.5</v>
      </c>
      <c r="AE343" s="148">
        <v>43691</v>
      </c>
      <c r="AF343" s="148">
        <v>45883</v>
      </c>
      <c r="AG343" s="149">
        <v>1143272.5</v>
      </c>
      <c r="AH343" s="98">
        <v>1.4555555555555555</v>
      </c>
      <c r="AI343" s="98">
        <v>6</v>
      </c>
      <c r="AJ343" s="150">
        <v>5.3600000000000002E-2</v>
      </c>
      <c r="AK343" s="144" t="s">
        <v>651</v>
      </c>
      <c r="AL343" s="144" t="s">
        <v>652</v>
      </c>
      <c r="AM343" s="119">
        <v>5106.62</v>
      </c>
      <c r="AN343" s="119">
        <v>5106.62</v>
      </c>
      <c r="AO343" s="119">
        <v>5106.62</v>
      </c>
      <c r="AP343" s="119">
        <v>5106.62</v>
      </c>
      <c r="AQ343" s="119">
        <v>5106.62</v>
      </c>
      <c r="AR343" s="119">
        <v>5106.62</v>
      </c>
      <c r="AS343" s="119">
        <v>5106.62</v>
      </c>
      <c r="AT343" s="119">
        <v>5106.62</v>
      </c>
      <c r="AU343" s="119">
        <v>5106.62</v>
      </c>
      <c r="AV343" s="119">
        <v>5106.62</v>
      </c>
      <c r="AW343" s="119">
        <v>5106.62</v>
      </c>
      <c r="AX343" s="119">
        <v>5106.62</v>
      </c>
      <c r="AY343" s="119">
        <v>2553.31</v>
      </c>
      <c r="AZ343" s="119">
        <v>2553.31</v>
      </c>
      <c r="BA343" s="119">
        <v>2553.31</v>
      </c>
      <c r="BB343" s="119">
        <v>2553.31</v>
      </c>
      <c r="BC343" s="119">
        <v>2553.31</v>
      </c>
      <c r="BD343" s="119">
        <v>2553.31</v>
      </c>
      <c r="BE343" s="119">
        <v>0</v>
      </c>
      <c r="BF343" s="119">
        <v>0</v>
      </c>
      <c r="BG343" s="119">
        <v>0</v>
      </c>
      <c r="BH343" s="119">
        <v>0</v>
      </c>
      <c r="BI343" s="15">
        <f t="shared" si="15"/>
        <v>51066.200000000004</v>
      </c>
      <c r="BJ343" s="15">
        <f t="shared" si="16"/>
        <v>25533.100000000002</v>
      </c>
      <c r="BK343" s="15">
        <f t="shared" si="17"/>
        <v>76599.3</v>
      </c>
    </row>
    <row r="344" spans="1:63" x14ac:dyDescent="0.35">
      <c r="A344" s="143" t="s">
        <v>1802</v>
      </c>
      <c r="B344" s="64" t="s">
        <v>487</v>
      </c>
      <c r="C344" s="65">
        <v>6</v>
      </c>
      <c r="D344" s="66" t="s">
        <v>23</v>
      </c>
      <c r="E344" s="64" t="s">
        <v>458</v>
      </c>
      <c r="F344" s="64" t="s">
        <v>635</v>
      </c>
      <c r="G344" s="64" t="s">
        <v>918</v>
      </c>
      <c r="H344" s="64" t="s">
        <v>656</v>
      </c>
      <c r="I344" s="64" t="s">
        <v>919</v>
      </c>
      <c r="J344" s="64" t="s">
        <v>658</v>
      </c>
      <c r="K344" s="64" t="s">
        <v>472</v>
      </c>
      <c r="L344" s="64" t="s">
        <v>637</v>
      </c>
      <c r="M344" s="64" t="s">
        <v>650</v>
      </c>
      <c r="N344" s="67">
        <v>1</v>
      </c>
      <c r="O344" s="67">
        <v>1</v>
      </c>
      <c r="P344" s="67">
        <v>1</v>
      </c>
      <c r="Q344" s="67">
        <v>1</v>
      </c>
      <c r="R344" s="67">
        <v>1</v>
      </c>
      <c r="S344" s="67">
        <v>1</v>
      </c>
      <c r="T344" s="67">
        <v>0</v>
      </c>
      <c r="U344" s="67">
        <v>0</v>
      </c>
      <c r="V344" s="67">
        <v>0</v>
      </c>
      <c r="W344" s="63">
        <v>747530</v>
      </c>
      <c r="X344" s="63">
        <v>0</v>
      </c>
      <c r="Y344" s="63">
        <v>0</v>
      </c>
      <c r="Z344" s="63">
        <v>3513.39</v>
      </c>
      <c r="AA344" s="63">
        <v>0</v>
      </c>
      <c r="AB344" s="63">
        <v>0</v>
      </c>
      <c r="AC344" s="63">
        <v>0</v>
      </c>
      <c r="AD344" s="63">
        <v>747530</v>
      </c>
      <c r="AE344" s="148">
        <v>43691</v>
      </c>
      <c r="AF344" s="148">
        <v>46248</v>
      </c>
      <c r="AG344" s="149">
        <v>747530</v>
      </c>
      <c r="AH344" s="98">
        <v>2.4555555555555557</v>
      </c>
      <c r="AI344" s="98">
        <v>7</v>
      </c>
      <c r="AJ344" s="150">
        <v>5.6399999999999999E-2</v>
      </c>
      <c r="AK344" s="144" t="s">
        <v>651</v>
      </c>
      <c r="AL344" s="144" t="s">
        <v>652</v>
      </c>
      <c r="AM344" s="119">
        <v>3513.39</v>
      </c>
      <c r="AN344" s="119">
        <v>3513.39</v>
      </c>
      <c r="AO344" s="119">
        <v>3513.39</v>
      </c>
      <c r="AP344" s="119">
        <v>3513.39</v>
      </c>
      <c r="AQ344" s="119">
        <v>3513.39</v>
      </c>
      <c r="AR344" s="119">
        <v>3513.39</v>
      </c>
      <c r="AS344" s="119">
        <v>3513.39</v>
      </c>
      <c r="AT344" s="119">
        <v>3513.39</v>
      </c>
      <c r="AU344" s="119">
        <v>3513.39</v>
      </c>
      <c r="AV344" s="119">
        <v>3513.39</v>
      </c>
      <c r="AW344" s="119">
        <v>3513.39</v>
      </c>
      <c r="AX344" s="119">
        <v>3513.39</v>
      </c>
      <c r="AY344" s="119">
        <v>3513.39</v>
      </c>
      <c r="AZ344" s="119">
        <v>3513.39</v>
      </c>
      <c r="BA344" s="119">
        <v>3513.39</v>
      </c>
      <c r="BB344" s="119">
        <v>3513.39</v>
      </c>
      <c r="BC344" s="119">
        <v>3513.39</v>
      </c>
      <c r="BD344" s="119">
        <v>3513.39</v>
      </c>
      <c r="BE344" s="119">
        <v>1756.7</v>
      </c>
      <c r="BF344" s="119">
        <v>1756.7</v>
      </c>
      <c r="BG344" s="119">
        <v>1756.7</v>
      </c>
      <c r="BH344" s="119">
        <v>1756.7</v>
      </c>
      <c r="BI344" s="15">
        <f t="shared" si="15"/>
        <v>35133.9</v>
      </c>
      <c r="BJ344" s="15">
        <f t="shared" si="16"/>
        <v>35133.919999999998</v>
      </c>
      <c r="BK344" s="15">
        <f t="shared" si="17"/>
        <v>70267.820000000007</v>
      </c>
    </row>
    <row r="345" spans="1:63" x14ac:dyDescent="0.35">
      <c r="A345" s="143" t="s">
        <v>1803</v>
      </c>
      <c r="B345" s="64" t="s">
        <v>487</v>
      </c>
      <c r="C345" s="65">
        <v>7</v>
      </c>
      <c r="D345" s="66" t="s">
        <v>23</v>
      </c>
      <c r="E345" s="64" t="s">
        <v>458</v>
      </c>
      <c r="F345" s="64" t="s">
        <v>635</v>
      </c>
      <c r="G345" s="64" t="s">
        <v>918</v>
      </c>
      <c r="H345" s="64" t="s">
        <v>656</v>
      </c>
      <c r="I345" s="64" t="s">
        <v>919</v>
      </c>
      <c r="J345" s="64" t="s">
        <v>658</v>
      </c>
      <c r="K345" s="64" t="s">
        <v>472</v>
      </c>
      <c r="L345" s="64" t="s">
        <v>637</v>
      </c>
      <c r="M345" s="64" t="s">
        <v>650</v>
      </c>
      <c r="N345" s="67">
        <v>1</v>
      </c>
      <c r="O345" s="67">
        <v>1</v>
      </c>
      <c r="P345" s="67">
        <v>1</v>
      </c>
      <c r="Q345" s="67">
        <v>1</v>
      </c>
      <c r="R345" s="67">
        <v>1</v>
      </c>
      <c r="S345" s="67">
        <v>1</v>
      </c>
      <c r="T345" s="67">
        <v>0</v>
      </c>
      <c r="U345" s="67">
        <v>0</v>
      </c>
      <c r="V345" s="67">
        <v>0</v>
      </c>
      <c r="W345" s="63">
        <v>416982.5</v>
      </c>
      <c r="X345" s="63">
        <v>0</v>
      </c>
      <c r="Y345" s="63">
        <v>0</v>
      </c>
      <c r="Z345" s="63">
        <v>2060.59</v>
      </c>
      <c r="AA345" s="63">
        <v>0</v>
      </c>
      <c r="AB345" s="63">
        <v>0</v>
      </c>
      <c r="AC345" s="63">
        <v>0</v>
      </c>
      <c r="AD345" s="63">
        <v>416982.5</v>
      </c>
      <c r="AE345" s="148">
        <v>43691</v>
      </c>
      <c r="AF345" s="148">
        <v>46613</v>
      </c>
      <c r="AG345" s="149">
        <v>416982.5</v>
      </c>
      <c r="AH345" s="98">
        <v>3.4555555555555557</v>
      </c>
      <c r="AI345" s="98">
        <v>8</v>
      </c>
      <c r="AJ345" s="150">
        <v>5.9299999999999999E-2</v>
      </c>
      <c r="AK345" s="144" t="s">
        <v>651</v>
      </c>
      <c r="AL345" s="144" t="s">
        <v>652</v>
      </c>
      <c r="AM345" s="119">
        <v>2060.59</v>
      </c>
      <c r="AN345" s="119">
        <v>2060.59</v>
      </c>
      <c r="AO345" s="119">
        <v>2060.59</v>
      </c>
      <c r="AP345" s="119">
        <v>2060.59</v>
      </c>
      <c r="AQ345" s="119">
        <v>2060.59</v>
      </c>
      <c r="AR345" s="119">
        <v>2060.59</v>
      </c>
      <c r="AS345" s="119">
        <v>2060.59</v>
      </c>
      <c r="AT345" s="119">
        <v>2060.59</v>
      </c>
      <c r="AU345" s="119">
        <v>2060.59</v>
      </c>
      <c r="AV345" s="119">
        <v>2060.59</v>
      </c>
      <c r="AW345" s="119">
        <v>2060.59</v>
      </c>
      <c r="AX345" s="119">
        <v>2060.59</v>
      </c>
      <c r="AY345" s="119">
        <v>2060.59</v>
      </c>
      <c r="AZ345" s="119">
        <v>2060.59</v>
      </c>
      <c r="BA345" s="119">
        <v>2060.59</v>
      </c>
      <c r="BB345" s="119">
        <v>2060.59</v>
      </c>
      <c r="BC345" s="119">
        <v>2060.59</v>
      </c>
      <c r="BD345" s="119">
        <v>2060.59</v>
      </c>
      <c r="BE345" s="119">
        <v>1373.73</v>
      </c>
      <c r="BF345" s="119">
        <v>1373.73</v>
      </c>
      <c r="BG345" s="119">
        <v>1373.73</v>
      </c>
      <c r="BH345" s="119">
        <v>1373.73</v>
      </c>
      <c r="BI345" s="15">
        <f t="shared" si="15"/>
        <v>20605.900000000001</v>
      </c>
      <c r="BJ345" s="15">
        <f t="shared" si="16"/>
        <v>21979.64</v>
      </c>
      <c r="BK345" s="15">
        <f t="shared" si="17"/>
        <v>42585.54</v>
      </c>
    </row>
    <row r="346" spans="1:63" x14ac:dyDescent="0.35">
      <c r="A346" s="143" t="s">
        <v>1804</v>
      </c>
      <c r="B346" s="64" t="s">
        <v>487</v>
      </c>
      <c r="C346" s="65">
        <v>8</v>
      </c>
      <c r="D346" s="66" t="s">
        <v>23</v>
      </c>
      <c r="E346" s="64" t="s">
        <v>458</v>
      </c>
      <c r="F346" s="64" t="s">
        <v>635</v>
      </c>
      <c r="G346" s="64" t="s">
        <v>918</v>
      </c>
      <c r="H346" s="64" t="s">
        <v>656</v>
      </c>
      <c r="I346" s="64" t="s">
        <v>919</v>
      </c>
      <c r="J346" s="64" t="s">
        <v>658</v>
      </c>
      <c r="K346" s="64" t="s">
        <v>472</v>
      </c>
      <c r="L346" s="64" t="s">
        <v>637</v>
      </c>
      <c r="M346" s="64" t="s">
        <v>650</v>
      </c>
      <c r="N346" s="67">
        <v>1</v>
      </c>
      <c r="O346" s="67">
        <v>1</v>
      </c>
      <c r="P346" s="67">
        <v>1</v>
      </c>
      <c r="Q346" s="67">
        <v>1</v>
      </c>
      <c r="R346" s="67">
        <v>1</v>
      </c>
      <c r="S346" s="67">
        <v>1</v>
      </c>
      <c r="T346" s="67">
        <v>0</v>
      </c>
      <c r="U346" s="67">
        <v>0</v>
      </c>
      <c r="V346" s="67">
        <v>0</v>
      </c>
      <c r="W346" s="63">
        <v>53100</v>
      </c>
      <c r="X346" s="63">
        <v>0</v>
      </c>
      <c r="Y346" s="63">
        <v>0</v>
      </c>
      <c r="Z346" s="63">
        <v>274.79000000000002</v>
      </c>
      <c r="AA346" s="63">
        <v>0</v>
      </c>
      <c r="AB346" s="63">
        <v>0</v>
      </c>
      <c r="AC346" s="63">
        <v>0</v>
      </c>
      <c r="AD346" s="63">
        <v>53100</v>
      </c>
      <c r="AE346" s="148">
        <v>43691</v>
      </c>
      <c r="AF346" s="148">
        <v>46979</v>
      </c>
      <c r="AG346" s="149">
        <v>53100</v>
      </c>
      <c r="AH346" s="98">
        <v>4.4555555555555557</v>
      </c>
      <c r="AI346" s="98">
        <v>9</v>
      </c>
      <c r="AJ346" s="150">
        <v>6.2100000000000002E-2</v>
      </c>
      <c r="AK346" s="144" t="s">
        <v>651</v>
      </c>
      <c r="AL346" s="144" t="s">
        <v>652</v>
      </c>
      <c r="AM346" s="119">
        <v>274.79000000000002</v>
      </c>
      <c r="AN346" s="119">
        <v>274.79000000000002</v>
      </c>
      <c r="AO346" s="119">
        <v>274.79000000000002</v>
      </c>
      <c r="AP346" s="119">
        <v>274.79000000000002</v>
      </c>
      <c r="AQ346" s="119">
        <v>274.79000000000002</v>
      </c>
      <c r="AR346" s="119">
        <v>274.79000000000002</v>
      </c>
      <c r="AS346" s="119">
        <v>274.79000000000002</v>
      </c>
      <c r="AT346" s="119">
        <v>274.79000000000002</v>
      </c>
      <c r="AU346" s="119">
        <v>274.79000000000002</v>
      </c>
      <c r="AV346" s="119">
        <v>274.79000000000002</v>
      </c>
      <c r="AW346" s="119">
        <v>274.79000000000002</v>
      </c>
      <c r="AX346" s="119">
        <v>274.79000000000002</v>
      </c>
      <c r="AY346" s="119">
        <v>274.79000000000002</v>
      </c>
      <c r="AZ346" s="119">
        <v>274.79000000000002</v>
      </c>
      <c r="BA346" s="119">
        <v>274.79000000000002</v>
      </c>
      <c r="BB346" s="119">
        <v>274.79000000000002</v>
      </c>
      <c r="BC346" s="119">
        <v>274.79000000000002</v>
      </c>
      <c r="BD346" s="119">
        <v>274.79000000000002</v>
      </c>
      <c r="BE346" s="119">
        <v>206.09</v>
      </c>
      <c r="BF346" s="119">
        <v>206.09</v>
      </c>
      <c r="BG346" s="119">
        <v>206.09</v>
      </c>
      <c r="BH346" s="119">
        <v>206.09</v>
      </c>
      <c r="BI346" s="15">
        <f t="shared" si="15"/>
        <v>2747.9</v>
      </c>
      <c r="BJ346" s="15">
        <f t="shared" si="16"/>
        <v>3022.6800000000007</v>
      </c>
      <c r="BK346" s="15">
        <f t="shared" si="17"/>
        <v>5770.5800000000008</v>
      </c>
    </row>
    <row r="347" spans="1:63" x14ac:dyDescent="0.35">
      <c r="A347" s="143" t="s">
        <v>1805</v>
      </c>
      <c r="B347" s="64" t="s">
        <v>488</v>
      </c>
      <c r="C347" s="65">
        <v>4</v>
      </c>
      <c r="D347" s="66" t="s">
        <v>23</v>
      </c>
      <c r="E347" s="64" t="s">
        <v>458</v>
      </c>
      <c r="F347" s="64" t="s">
        <v>635</v>
      </c>
      <c r="G347" s="64" t="s">
        <v>918</v>
      </c>
      <c r="H347" s="64" t="s">
        <v>656</v>
      </c>
      <c r="I347" s="64" t="s">
        <v>919</v>
      </c>
      <c r="J347" s="64" t="s">
        <v>658</v>
      </c>
      <c r="K347" s="64" t="s">
        <v>472</v>
      </c>
      <c r="L347" s="64" t="s">
        <v>637</v>
      </c>
      <c r="M347" s="64" t="s">
        <v>650</v>
      </c>
      <c r="N347" s="67">
        <v>1</v>
      </c>
      <c r="O347" s="67">
        <v>1</v>
      </c>
      <c r="P347" s="67">
        <v>1</v>
      </c>
      <c r="Q347" s="67">
        <v>1</v>
      </c>
      <c r="R347" s="67">
        <v>1</v>
      </c>
      <c r="S347" s="67">
        <v>1</v>
      </c>
      <c r="T347" s="67">
        <v>0</v>
      </c>
      <c r="U347" s="67">
        <v>0</v>
      </c>
      <c r="V347" s="67">
        <v>0</v>
      </c>
      <c r="W347" s="63">
        <v>862727.5</v>
      </c>
      <c r="X347" s="63">
        <v>0</v>
      </c>
      <c r="Y347" s="63">
        <v>431363.75</v>
      </c>
      <c r="Z347" s="63">
        <v>3645.02</v>
      </c>
      <c r="AA347" s="63">
        <v>0</v>
      </c>
      <c r="AB347" s="63">
        <v>0</v>
      </c>
      <c r="AC347" s="63">
        <v>0</v>
      </c>
      <c r="AD347" s="63">
        <v>431363.75</v>
      </c>
      <c r="AE347" s="148">
        <v>43691</v>
      </c>
      <c r="AF347" s="148">
        <v>45518</v>
      </c>
      <c r="AG347" s="149">
        <v>862727.5</v>
      </c>
      <c r="AH347" s="98">
        <v>0.45555555555555555</v>
      </c>
      <c r="AI347" s="98">
        <v>5</v>
      </c>
      <c r="AJ347" s="150">
        <v>5.0700000000000002E-2</v>
      </c>
      <c r="AK347" s="144" t="s">
        <v>651</v>
      </c>
      <c r="AL347" s="144" t="s">
        <v>652</v>
      </c>
      <c r="AM347" s="119">
        <v>1822.51</v>
      </c>
      <c r="AN347" s="119">
        <v>1822.51</v>
      </c>
      <c r="AO347" s="119">
        <v>1822.51</v>
      </c>
      <c r="AP347" s="119">
        <v>1822.51</v>
      </c>
      <c r="AQ347" s="119">
        <v>1822.51</v>
      </c>
      <c r="AR347" s="119">
        <v>1822.51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0</v>
      </c>
      <c r="BI347" s="15">
        <f t="shared" si="15"/>
        <v>10935.06</v>
      </c>
      <c r="BJ347" s="15">
        <f t="shared" si="16"/>
        <v>0</v>
      </c>
      <c r="BK347" s="15">
        <f t="shared" si="17"/>
        <v>10935.06</v>
      </c>
    </row>
    <row r="348" spans="1:63" x14ac:dyDescent="0.35">
      <c r="A348" s="143" t="s">
        <v>1806</v>
      </c>
      <c r="B348" s="64" t="s">
        <v>488</v>
      </c>
      <c r="C348" s="65">
        <v>5</v>
      </c>
      <c r="D348" s="66" t="s">
        <v>23</v>
      </c>
      <c r="E348" s="64" t="s">
        <v>458</v>
      </c>
      <c r="F348" s="64" t="s">
        <v>635</v>
      </c>
      <c r="G348" s="64" t="s">
        <v>918</v>
      </c>
      <c r="H348" s="64" t="s">
        <v>656</v>
      </c>
      <c r="I348" s="64" t="s">
        <v>919</v>
      </c>
      <c r="J348" s="64" t="s">
        <v>658</v>
      </c>
      <c r="K348" s="64" t="s">
        <v>472</v>
      </c>
      <c r="L348" s="64" t="s">
        <v>637</v>
      </c>
      <c r="M348" s="64" t="s">
        <v>650</v>
      </c>
      <c r="N348" s="67">
        <v>1</v>
      </c>
      <c r="O348" s="67">
        <v>1</v>
      </c>
      <c r="P348" s="67">
        <v>1</v>
      </c>
      <c r="Q348" s="67">
        <v>1</v>
      </c>
      <c r="R348" s="67">
        <v>1</v>
      </c>
      <c r="S348" s="67">
        <v>1</v>
      </c>
      <c r="T348" s="67">
        <v>0</v>
      </c>
      <c r="U348" s="67">
        <v>0</v>
      </c>
      <c r="V348" s="67">
        <v>0</v>
      </c>
      <c r="W348" s="63">
        <v>837800</v>
      </c>
      <c r="X348" s="63">
        <v>0</v>
      </c>
      <c r="Y348" s="63">
        <v>0</v>
      </c>
      <c r="Z348" s="63">
        <v>3742.17</v>
      </c>
      <c r="AA348" s="63">
        <v>0</v>
      </c>
      <c r="AB348" s="63">
        <v>0</v>
      </c>
      <c r="AC348" s="63">
        <v>0</v>
      </c>
      <c r="AD348" s="63">
        <v>837800</v>
      </c>
      <c r="AE348" s="148">
        <v>43691</v>
      </c>
      <c r="AF348" s="148">
        <v>45883</v>
      </c>
      <c r="AG348" s="149">
        <v>837800</v>
      </c>
      <c r="AH348" s="98">
        <v>1.4555555555555555</v>
      </c>
      <c r="AI348" s="98">
        <v>6</v>
      </c>
      <c r="AJ348" s="150">
        <v>5.3600000000000002E-2</v>
      </c>
      <c r="AK348" s="144" t="s">
        <v>651</v>
      </c>
      <c r="AL348" s="144" t="s">
        <v>652</v>
      </c>
      <c r="AM348" s="119">
        <v>3742.17</v>
      </c>
      <c r="AN348" s="119">
        <v>3742.17</v>
      </c>
      <c r="AO348" s="119">
        <v>3742.17</v>
      </c>
      <c r="AP348" s="119">
        <v>3742.17</v>
      </c>
      <c r="AQ348" s="119">
        <v>3742.17</v>
      </c>
      <c r="AR348" s="119">
        <v>3742.17</v>
      </c>
      <c r="AS348" s="119">
        <v>3742.17</v>
      </c>
      <c r="AT348" s="119">
        <v>3742.17</v>
      </c>
      <c r="AU348" s="119">
        <v>3742.17</v>
      </c>
      <c r="AV348" s="119">
        <v>3742.17</v>
      </c>
      <c r="AW348" s="119">
        <v>3742.17</v>
      </c>
      <c r="AX348" s="119">
        <v>3742.17</v>
      </c>
      <c r="AY348" s="119">
        <v>1871.09</v>
      </c>
      <c r="AZ348" s="119">
        <v>1871.09</v>
      </c>
      <c r="BA348" s="119">
        <v>1871.09</v>
      </c>
      <c r="BB348" s="119">
        <v>1871.09</v>
      </c>
      <c r="BC348" s="119">
        <v>1871.09</v>
      </c>
      <c r="BD348" s="119">
        <v>1871.09</v>
      </c>
      <c r="BE348" s="119">
        <v>0</v>
      </c>
      <c r="BF348" s="119">
        <v>0</v>
      </c>
      <c r="BG348" s="119">
        <v>0</v>
      </c>
      <c r="BH348" s="119">
        <v>0</v>
      </c>
      <c r="BI348" s="15">
        <f t="shared" si="15"/>
        <v>37421.69999999999</v>
      </c>
      <c r="BJ348" s="15">
        <f t="shared" si="16"/>
        <v>18710.88</v>
      </c>
      <c r="BK348" s="15">
        <f t="shared" si="17"/>
        <v>56132.579999999987</v>
      </c>
    </row>
    <row r="349" spans="1:63" x14ac:dyDescent="0.35">
      <c r="A349" s="143" t="s">
        <v>1807</v>
      </c>
      <c r="B349" s="64" t="s">
        <v>488</v>
      </c>
      <c r="C349" s="65">
        <v>6</v>
      </c>
      <c r="D349" s="66" t="s">
        <v>23</v>
      </c>
      <c r="E349" s="64" t="s">
        <v>458</v>
      </c>
      <c r="F349" s="64" t="s">
        <v>635</v>
      </c>
      <c r="G349" s="64" t="s">
        <v>918</v>
      </c>
      <c r="H349" s="64" t="s">
        <v>656</v>
      </c>
      <c r="I349" s="64" t="s">
        <v>919</v>
      </c>
      <c r="J349" s="64" t="s">
        <v>658</v>
      </c>
      <c r="K349" s="64" t="s">
        <v>472</v>
      </c>
      <c r="L349" s="64" t="s">
        <v>637</v>
      </c>
      <c r="M349" s="64" t="s">
        <v>650</v>
      </c>
      <c r="N349" s="67">
        <v>1</v>
      </c>
      <c r="O349" s="67">
        <v>1</v>
      </c>
      <c r="P349" s="67">
        <v>1</v>
      </c>
      <c r="Q349" s="67">
        <v>1</v>
      </c>
      <c r="R349" s="67">
        <v>1</v>
      </c>
      <c r="S349" s="67">
        <v>1</v>
      </c>
      <c r="T349" s="67">
        <v>0</v>
      </c>
      <c r="U349" s="67">
        <v>0</v>
      </c>
      <c r="V349" s="67">
        <v>0</v>
      </c>
      <c r="W349" s="63">
        <v>1506417.5</v>
      </c>
      <c r="X349" s="63">
        <v>0</v>
      </c>
      <c r="Y349" s="63">
        <v>0</v>
      </c>
      <c r="Z349" s="63">
        <v>7080.16</v>
      </c>
      <c r="AA349" s="63">
        <v>0</v>
      </c>
      <c r="AB349" s="63">
        <v>0</v>
      </c>
      <c r="AC349" s="63">
        <v>0</v>
      </c>
      <c r="AD349" s="63">
        <v>1506417.5</v>
      </c>
      <c r="AE349" s="148">
        <v>43691</v>
      </c>
      <c r="AF349" s="148">
        <v>46248</v>
      </c>
      <c r="AG349" s="149">
        <v>1506417.5</v>
      </c>
      <c r="AH349" s="98">
        <v>2.4555555555555557</v>
      </c>
      <c r="AI349" s="98">
        <v>7</v>
      </c>
      <c r="AJ349" s="150">
        <v>5.6399999999999999E-2</v>
      </c>
      <c r="AK349" s="144" t="s">
        <v>651</v>
      </c>
      <c r="AL349" s="144" t="s">
        <v>652</v>
      </c>
      <c r="AM349" s="119">
        <v>7080.16</v>
      </c>
      <c r="AN349" s="119">
        <v>7080.16</v>
      </c>
      <c r="AO349" s="119">
        <v>7080.16</v>
      </c>
      <c r="AP349" s="119">
        <v>7080.16</v>
      </c>
      <c r="AQ349" s="119">
        <v>7080.16</v>
      </c>
      <c r="AR349" s="119">
        <v>7080.16</v>
      </c>
      <c r="AS349" s="119">
        <v>7080.16</v>
      </c>
      <c r="AT349" s="119">
        <v>7080.16</v>
      </c>
      <c r="AU349" s="119">
        <v>7080.16</v>
      </c>
      <c r="AV349" s="119">
        <v>7080.16</v>
      </c>
      <c r="AW349" s="119">
        <v>7080.16</v>
      </c>
      <c r="AX349" s="119">
        <v>7080.16</v>
      </c>
      <c r="AY349" s="119">
        <v>7080.16</v>
      </c>
      <c r="AZ349" s="119">
        <v>7080.16</v>
      </c>
      <c r="BA349" s="119">
        <v>7080.16</v>
      </c>
      <c r="BB349" s="119">
        <v>7080.16</v>
      </c>
      <c r="BC349" s="119">
        <v>7080.16</v>
      </c>
      <c r="BD349" s="119">
        <v>7080.16</v>
      </c>
      <c r="BE349" s="119">
        <v>3540.08</v>
      </c>
      <c r="BF349" s="119">
        <v>3540.08</v>
      </c>
      <c r="BG349" s="119">
        <v>3540.08</v>
      </c>
      <c r="BH349" s="119">
        <v>3540.08</v>
      </c>
      <c r="BI349" s="15">
        <f t="shared" si="15"/>
        <v>70801.60000000002</v>
      </c>
      <c r="BJ349" s="15">
        <f t="shared" si="16"/>
        <v>70801.60000000002</v>
      </c>
      <c r="BK349" s="15">
        <f t="shared" si="17"/>
        <v>141603.20000000004</v>
      </c>
    </row>
    <row r="350" spans="1:63" x14ac:dyDescent="0.35">
      <c r="A350" s="143" t="s">
        <v>1808</v>
      </c>
      <c r="B350" s="64" t="s">
        <v>488</v>
      </c>
      <c r="C350" s="65">
        <v>7</v>
      </c>
      <c r="D350" s="66" t="s">
        <v>23</v>
      </c>
      <c r="E350" s="64" t="s">
        <v>458</v>
      </c>
      <c r="F350" s="64" t="s">
        <v>635</v>
      </c>
      <c r="G350" s="64" t="s">
        <v>918</v>
      </c>
      <c r="H350" s="64" t="s">
        <v>656</v>
      </c>
      <c r="I350" s="64" t="s">
        <v>919</v>
      </c>
      <c r="J350" s="64" t="s">
        <v>658</v>
      </c>
      <c r="K350" s="64" t="s">
        <v>472</v>
      </c>
      <c r="L350" s="64" t="s">
        <v>637</v>
      </c>
      <c r="M350" s="64" t="s">
        <v>650</v>
      </c>
      <c r="N350" s="67">
        <v>1</v>
      </c>
      <c r="O350" s="67">
        <v>1</v>
      </c>
      <c r="P350" s="67">
        <v>1</v>
      </c>
      <c r="Q350" s="67">
        <v>1</v>
      </c>
      <c r="R350" s="67">
        <v>1</v>
      </c>
      <c r="S350" s="67">
        <v>1</v>
      </c>
      <c r="T350" s="67">
        <v>0</v>
      </c>
      <c r="U350" s="67">
        <v>0</v>
      </c>
      <c r="V350" s="67">
        <v>0</v>
      </c>
      <c r="W350" s="63">
        <v>403265</v>
      </c>
      <c r="X350" s="63">
        <v>0</v>
      </c>
      <c r="Y350" s="63">
        <v>0</v>
      </c>
      <c r="Z350" s="63">
        <v>1992.8</v>
      </c>
      <c r="AA350" s="63">
        <v>0</v>
      </c>
      <c r="AB350" s="63">
        <v>0</v>
      </c>
      <c r="AC350" s="63">
        <v>0</v>
      </c>
      <c r="AD350" s="63">
        <v>403265</v>
      </c>
      <c r="AE350" s="148">
        <v>43691</v>
      </c>
      <c r="AF350" s="148">
        <v>46613</v>
      </c>
      <c r="AG350" s="149">
        <v>403265</v>
      </c>
      <c r="AH350" s="98">
        <v>3.4555555555555557</v>
      </c>
      <c r="AI350" s="98">
        <v>8</v>
      </c>
      <c r="AJ350" s="150">
        <v>5.9299999999999999E-2</v>
      </c>
      <c r="AK350" s="144" t="s">
        <v>651</v>
      </c>
      <c r="AL350" s="144" t="s">
        <v>652</v>
      </c>
      <c r="AM350" s="119">
        <v>1992.8</v>
      </c>
      <c r="AN350" s="119">
        <v>1992.8</v>
      </c>
      <c r="AO350" s="119">
        <v>1992.8</v>
      </c>
      <c r="AP350" s="119">
        <v>1992.8</v>
      </c>
      <c r="AQ350" s="119">
        <v>1992.8</v>
      </c>
      <c r="AR350" s="119">
        <v>1992.8</v>
      </c>
      <c r="AS350" s="119">
        <v>1992.8</v>
      </c>
      <c r="AT350" s="119">
        <v>1992.8</v>
      </c>
      <c r="AU350" s="119">
        <v>1992.8</v>
      </c>
      <c r="AV350" s="119">
        <v>1992.8</v>
      </c>
      <c r="AW350" s="119">
        <v>1992.8</v>
      </c>
      <c r="AX350" s="119">
        <v>1992.8</v>
      </c>
      <c r="AY350" s="119">
        <v>1992.8</v>
      </c>
      <c r="AZ350" s="119">
        <v>1992.8</v>
      </c>
      <c r="BA350" s="119">
        <v>1992.8</v>
      </c>
      <c r="BB350" s="119">
        <v>1992.8</v>
      </c>
      <c r="BC350" s="119">
        <v>1992.8</v>
      </c>
      <c r="BD350" s="119">
        <v>1992.8</v>
      </c>
      <c r="BE350" s="119">
        <v>1328.53</v>
      </c>
      <c r="BF350" s="119">
        <v>1328.53</v>
      </c>
      <c r="BG350" s="119">
        <v>1328.53</v>
      </c>
      <c r="BH350" s="119">
        <v>1328.53</v>
      </c>
      <c r="BI350" s="15">
        <f t="shared" si="15"/>
        <v>19927.999999999996</v>
      </c>
      <c r="BJ350" s="15">
        <f t="shared" si="16"/>
        <v>21256.519999999993</v>
      </c>
      <c r="BK350" s="15">
        <f t="shared" si="17"/>
        <v>41184.51999999999</v>
      </c>
    </row>
    <row r="351" spans="1:63" x14ac:dyDescent="0.35">
      <c r="A351" s="143" t="s">
        <v>1809</v>
      </c>
      <c r="B351" s="64" t="s">
        <v>488</v>
      </c>
      <c r="C351" s="65">
        <v>8</v>
      </c>
      <c r="D351" s="66" t="s">
        <v>23</v>
      </c>
      <c r="E351" s="64" t="s">
        <v>458</v>
      </c>
      <c r="F351" s="64" t="s">
        <v>635</v>
      </c>
      <c r="G351" s="64" t="s">
        <v>918</v>
      </c>
      <c r="H351" s="64" t="s">
        <v>656</v>
      </c>
      <c r="I351" s="64" t="s">
        <v>919</v>
      </c>
      <c r="J351" s="64" t="s">
        <v>658</v>
      </c>
      <c r="K351" s="64" t="s">
        <v>472</v>
      </c>
      <c r="L351" s="64" t="s">
        <v>637</v>
      </c>
      <c r="M351" s="64" t="s">
        <v>650</v>
      </c>
      <c r="N351" s="67">
        <v>1</v>
      </c>
      <c r="O351" s="67">
        <v>1</v>
      </c>
      <c r="P351" s="67">
        <v>1</v>
      </c>
      <c r="Q351" s="67">
        <v>1</v>
      </c>
      <c r="R351" s="67">
        <v>1</v>
      </c>
      <c r="S351" s="67">
        <v>1</v>
      </c>
      <c r="T351" s="67">
        <v>0</v>
      </c>
      <c r="U351" s="67">
        <v>0</v>
      </c>
      <c r="V351" s="67">
        <v>0</v>
      </c>
      <c r="W351" s="63">
        <v>53100</v>
      </c>
      <c r="X351" s="63">
        <v>0</v>
      </c>
      <c r="Y351" s="63">
        <v>0</v>
      </c>
      <c r="Z351" s="63">
        <v>274.79000000000002</v>
      </c>
      <c r="AA351" s="63">
        <v>0</v>
      </c>
      <c r="AB351" s="63">
        <v>0</v>
      </c>
      <c r="AC351" s="63">
        <v>0</v>
      </c>
      <c r="AD351" s="63">
        <v>53100</v>
      </c>
      <c r="AE351" s="148">
        <v>43691</v>
      </c>
      <c r="AF351" s="148">
        <v>46979</v>
      </c>
      <c r="AG351" s="149">
        <v>53100</v>
      </c>
      <c r="AH351" s="98">
        <v>4.4555555555555557</v>
      </c>
      <c r="AI351" s="98">
        <v>9</v>
      </c>
      <c r="AJ351" s="150">
        <v>6.2100000000000002E-2</v>
      </c>
      <c r="AK351" s="144" t="s">
        <v>651</v>
      </c>
      <c r="AL351" s="144" t="s">
        <v>652</v>
      </c>
      <c r="AM351" s="119">
        <v>274.79000000000002</v>
      </c>
      <c r="AN351" s="119">
        <v>274.79000000000002</v>
      </c>
      <c r="AO351" s="119">
        <v>274.79000000000002</v>
      </c>
      <c r="AP351" s="119">
        <v>274.79000000000002</v>
      </c>
      <c r="AQ351" s="119">
        <v>274.79000000000002</v>
      </c>
      <c r="AR351" s="119">
        <v>274.79000000000002</v>
      </c>
      <c r="AS351" s="119">
        <v>274.79000000000002</v>
      </c>
      <c r="AT351" s="119">
        <v>274.79000000000002</v>
      </c>
      <c r="AU351" s="119">
        <v>274.79000000000002</v>
      </c>
      <c r="AV351" s="119">
        <v>274.79000000000002</v>
      </c>
      <c r="AW351" s="119">
        <v>274.79000000000002</v>
      </c>
      <c r="AX351" s="119">
        <v>274.79000000000002</v>
      </c>
      <c r="AY351" s="119">
        <v>274.79000000000002</v>
      </c>
      <c r="AZ351" s="119">
        <v>274.79000000000002</v>
      </c>
      <c r="BA351" s="119">
        <v>274.79000000000002</v>
      </c>
      <c r="BB351" s="119">
        <v>274.79000000000002</v>
      </c>
      <c r="BC351" s="119">
        <v>274.79000000000002</v>
      </c>
      <c r="BD351" s="119">
        <v>274.79000000000002</v>
      </c>
      <c r="BE351" s="119">
        <v>206.09</v>
      </c>
      <c r="BF351" s="119">
        <v>206.09</v>
      </c>
      <c r="BG351" s="119">
        <v>206.09</v>
      </c>
      <c r="BH351" s="119">
        <v>206.09</v>
      </c>
      <c r="BI351" s="15">
        <f t="shared" si="15"/>
        <v>2747.9</v>
      </c>
      <c r="BJ351" s="15">
        <f t="shared" si="16"/>
        <v>3022.6800000000007</v>
      </c>
      <c r="BK351" s="15">
        <f t="shared" si="17"/>
        <v>5770.5800000000008</v>
      </c>
    </row>
    <row r="352" spans="1:63" x14ac:dyDescent="0.35">
      <c r="A352" s="143" t="s">
        <v>1810</v>
      </c>
      <c r="B352" s="64" t="s">
        <v>489</v>
      </c>
      <c r="C352" s="65">
        <v>3</v>
      </c>
      <c r="D352" s="66" t="s">
        <v>23</v>
      </c>
      <c r="E352" s="64" t="s">
        <v>458</v>
      </c>
      <c r="F352" s="64" t="s">
        <v>635</v>
      </c>
      <c r="G352" s="64" t="s">
        <v>918</v>
      </c>
      <c r="H352" s="64" t="s">
        <v>656</v>
      </c>
      <c r="I352" s="64" t="s">
        <v>919</v>
      </c>
      <c r="J352" s="64" t="s">
        <v>658</v>
      </c>
      <c r="K352" s="64" t="s">
        <v>472</v>
      </c>
      <c r="L352" s="64" t="s">
        <v>637</v>
      </c>
      <c r="M352" s="64" t="s">
        <v>650</v>
      </c>
      <c r="N352" s="67">
        <v>1</v>
      </c>
      <c r="O352" s="67">
        <v>1</v>
      </c>
      <c r="P352" s="67">
        <v>1</v>
      </c>
      <c r="Q352" s="67">
        <v>1</v>
      </c>
      <c r="R352" s="67">
        <v>1</v>
      </c>
      <c r="S352" s="67">
        <v>1</v>
      </c>
      <c r="T352" s="67">
        <v>0</v>
      </c>
      <c r="U352" s="67">
        <v>0</v>
      </c>
      <c r="V352" s="67">
        <v>0</v>
      </c>
      <c r="W352" s="63">
        <v>404445</v>
      </c>
      <c r="X352" s="63">
        <v>0</v>
      </c>
      <c r="Y352" s="63">
        <v>202222.5</v>
      </c>
      <c r="Z352" s="63">
        <v>1708.78</v>
      </c>
      <c r="AA352" s="63">
        <v>0</v>
      </c>
      <c r="AB352" s="63">
        <v>0</v>
      </c>
      <c r="AC352" s="63">
        <v>0</v>
      </c>
      <c r="AD352" s="63">
        <v>202222.5</v>
      </c>
      <c r="AE352" s="148">
        <v>43693</v>
      </c>
      <c r="AF352" s="148">
        <v>45520</v>
      </c>
      <c r="AG352" s="149">
        <v>404445</v>
      </c>
      <c r="AH352" s="98">
        <v>0.46111111111111114</v>
      </c>
      <c r="AI352" s="98">
        <v>5</v>
      </c>
      <c r="AJ352" s="150">
        <v>5.0700000000000002E-2</v>
      </c>
      <c r="AK352" s="144" t="s">
        <v>651</v>
      </c>
      <c r="AL352" s="144" t="s">
        <v>652</v>
      </c>
      <c r="AM352" s="119">
        <v>854.39</v>
      </c>
      <c r="AN352" s="119">
        <v>854.39</v>
      </c>
      <c r="AO352" s="119">
        <v>854.39</v>
      </c>
      <c r="AP352" s="119">
        <v>854.39</v>
      </c>
      <c r="AQ352" s="119">
        <v>854.39</v>
      </c>
      <c r="AR352" s="119">
        <v>854.39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0</v>
      </c>
      <c r="BI352" s="15">
        <f t="shared" si="15"/>
        <v>5126.34</v>
      </c>
      <c r="BJ352" s="15">
        <f t="shared" si="16"/>
        <v>0</v>
      </c>
      <c r="BK352" s="15">
        <f t="shared" si="17"/>
        <v>5126.34</v>
      </c>
    </row>
    <row r="353" spans="1:63" x14ac:dyDescent="0.35">
      <c r="A353" s="143" t="s">
        <v>1811</v>
      </c>
      <c r="B353" s="64" t="s">
        <v>489</v>
      </c>
      <c r="C353" s="65">
        <v>4</v>
      </c>
      <c r="D353" s="66" t="s">
        <v>23</v>
      </c>
      <c r="E353" s="64" t="s">
        <v>458</v>
      </c>
      <c r="F353" s="64" t="s">
        <v>635</v>
      </c>
      <c r="G353" s="64" t="s">
        <v>918</v>
      </c>
      <c r="H353" s="64" t="s">
        <v>656</v>
      </c>
      <c r="I353" s="64" t="s">
        <v>919</v>
      </c>
      <c r="J353" s="64" t="s">
        <v>658</v>
      </c>
      <c r="K353" s="64" t="s">
        <v>472</v>
      </c>
      <c r="L353" s="64" t="s">
        <v>637</v>
      </c>
      <c r="M353" s="64" t="s">
        <v>650</v>
      </c>
      <c r="N353" s="67">
        <v>1</v>
      </c>
      <c r="O353" s="67">
        <v>1</v>
      </c>
      <c r="P353" s="67">
        <v>1</v>
      </c>
      <c r="Q353" s="67">
        <v>1</v>
      </c>
      <c r="R353" s="67">
        <v>1</v>
      </c>
      <c r="S353" s="67">
        <v>1</v>
      </c>
      <c r="T353" s="67">
        <v>0</v>
      </c>
      <c r="U353" s="67">
        <v>0</v>
      </c>
      <c r="V353" s="67">
        <v>0</v>
      </c>
      <c r="W353" s="63">
        <v>1602882.5</v>
      </c>
      <c r="X353" s="63">
        <v>0</v>
      </c>
      <c r="Y353" s="63">
        <v>0</v>
      </c>
      <c r="Z353" s="63">
        <v>7159.54</v>
      </c>
      <c r="AA353" s="63">
        <v>0</v>
      </c>
      <c r="AB353" s="63">
        <v>0</v>
      </c>
      <c r="AC353" s="63">
        <v>0</v>
      </c>
      <c r="AD353" s="63">
        <v>1602882.5</v>
      </c>
      <c r="AE353" s="148">
        <v>43693</v>
      </c>
      <c r="AF353" s="148">
        <v>45885</v>
      </c>
      <c r="AG353" s="149">
        <v>1602882.5</v>
      </c>
      <c r="AH353" s="98">
        <v>1.461111111111111</v>
      </c>
      <c r="AI353" s="98">
        <v>6</v>
      </c>
      <c r="AJ353" s="150">
        <v>5.3600000000000002E-2</v>
      </c>
      <c r="AK353" s="144" t="s">
        <v>651</v>
      </c>
      <c r="AL353" s="144" t="s">
        <v>652</v>
      </c>
      <c r="AM353" s="119">
        <v>7159.54</v>
      </c>
      <c r="AN353" s="119">
        <v>7159.54</v>
      </c>
      <c r="AO353" s="119">
        <v>7159.54</v>
      </c>
      <c r="AP353" s="119">
        <v>7159.54</v>
      </c>
      <c r="AQ353" s="119">
        <v>7159.54</v>
      </c>
      <c r="AR353" s="119">
        <v>7159.54</v>
      </c>
      <c r="AS353" s="119">
        <v>7159.54</v>
      </c>
      <c r="AT353" s="119">
        <v>7159.54</v>
      </c>
      <c r="AU353" s="119">
        <v>7159.54</v>
      </c>
      <c r="AV353" s="119">
        <v>7159.54</v>
      </c>
      <c r="AW353" s="119">
        <v>7159.54</v>
      </c>
      <c r="AX353" s="119">
        <v>7159.54</v>
      </c>
      <c r="AY353" s="119">
        <v>3579.77</v>
      </c>
      <c r="AZ353" s="119">
        <v>3579.77</v>
      </c>
      <c r="BA353" s="119">
        <v>3579.77</v>
      </c>
      <c r="BB353" s="119">
        <v>3579.77</v>
      </c>
      <c r="BC353" s="119">
        <v>3579.77</v>
      </c>
      <c r="BD353" s="119">
        <v>3579.77</v>
      </c>
      <c r="BE353" s="119">
        <v>0</v>
      </c>
      <c r="BF353" s="119">
        <v>0</v>
      </c>
      <c r="BG353" s="119">
        <v>0</v>
      </c>
      <c r="BH353" s="119">
        <v>0</v>
      </c>
      <c r="BI353" s="15">
        <f t="shared" si="15"/>
        <v>71595.399999999994</v>
      </c>
      <c r="BJ353" s="15">
        <f t="shared" si="16"/>
        <v>35797.699999999997</v>
      </c>
      <c r="BK353" s="15">
        <f t="shared" si="17"/>
        <v>107393.09999999999</v>
      </c>
    </row>
    <row r="354" spans="1:63" x14ac:dyDescent="0.35">
      <c r="A354" s="143" t="s">
        <v>1812</v>
      </c>
      <c r="B354" s="64" t="s">
        <v>489</v>
      </c>
      <c r="C354" s="65">
        <v>5</v>
      </c>
      <c r="D354" s="66" t="s">
        <v>23</v>
      </c>
      <c r="E354" s="64" t="s">
        <v>458</v>
      </c>
      <c r="F354" s="64" t="s">
        <v>635</v>
      </c>
      <c r="G354" s="64" t="s">
        <v>918</v>
      </c>
      <c r="H354" s="64" t="s">
        <v>656</v>
      </c>
      <c r="I354" s="64" t="s">
        <v>919</v>
      </c>
      <c r="J354" s="64" t="s">
        <v>658</v>
      </c>
      <c r="K354" s="64" t="s">
        <v>472</v>
      </c>
      <c r="L354" s="64" t="s">
        <v>637</v>
      </c>
      <c r="M354" s="64" t="s">
        <v>650</v>
      </c>
      <c r="N354" s="67">
        <v>1</v>
      </c>
      <c r="O354" s="67">
        <v>1</v>
      </c>
      <c r="P354" s="67">
        <v>1</v>
      </c>
      <c r="Q354" s="67">
        <v>1</v>
      </c>
      <c r="R354" s="67">
        <v>1</v>
      </c>
      <c r="S354" s="67">
        <v>1</v>
      </c>
      <c r="T354" s="67">
        <v>0</v>
      </c>
      <c r="U354" s="67">
        <v>0</v>
      </c>
      <c r="V354" s="67">
        <v>0</v>
      </c>
      <c r="W354" s="63">
        <v>1291952.5</v>
      </c>
      <c r="X354" s="63">
        <v>0</v>
      </c>
      <c r="Y354" s="63">
        <v>0</v>
      </c>
      <c r="Z354" s="63">
        <v>6072.18</v>
      </c>
      <c r="AA354" s="63">
        <v>0</v>
      </c>
      <c r="AB354" s="63">
        <v>0</v>
      </c>
      <c r="AC354" s="63">
        <v>0</v>
      </c>
      <c r="AD354" s="63">
        <v>1291952.5</v>
      </c>
      <c r="AE354" s="148">
        <v>43693</v>
      </c>
      <c r="AF354" s="148">
        <v>46250</v>
      </c>
      <c r="AG354" s="149">
        <v>1291952.5</v>
      </c>
      <c r="AH354" s="98">
        <v>2.4611111111111112</v>
      </c>
      <c r="AI354" s="98">
        <v>7</v>
      </c>
      <c r="AJ354" s="150">
        <v>5.6399999999999999E-2</v>
      </c>
      <c r="AK354" s="144" t="s">
        <v>651</v>
      </c>
      <c r="AL354" s="144" t="s">
        <v>652</v>
      </c>
      <c r="AM354" s="119">
        <v>6072.18</v>
      </c>
      <c r="AN354" s="119">
        <v>6072.18</v>
      </c>
      <c r="AO354" s="119">
        <v>6072.18</v>
      </c>
      <c r="AP354" s="119">
        <v>6072.18</v>
      </c>
      <c r="AQ354" s="119">
        <v>6072.18</v>
      </c>
      <c r="AR354" s="119">
        <v>6072.18</v>
      </c>
      <c r="AS354" s="119">
        <v>6072.18</v>
      </c>
      <c r="AT354" s="119">
        <v>6072.18</v>
      </c>
      <c r="AU354" s="119">
        <v>6072.18</v>
      </c>
      <c r="AV354" s="119">
        <v>6072.18</v>
      </c>
      <c r="AW354" s="119">
        <v>6072.18</v>
      </c>
      <c r="AX354" s="119">
        <v>6072.18</v>
      </c>
      <c r="AY354" s="119">
        <v>6072.18</v>
      </c>
      <c r="AZ354" s="119">
        <v>6072.18</v>
      </c>
      <c r="BA354" s="119">
        <v>6072.18</v>
      </c>
      <c r="BB354" s="119">
        <v>6072.18</v>
      </c>
      <c r="BC354" s="119">
        <v>6072.18</v>
      </c>
      <c r="BD354" s="119">
        <v>6072.18</v>
      </c>
      <c r="BE354" s="119">
        <v>3036.09</v>
      </c>
      <c r="BF354" s="119">
        <v>3036.09</v>
      </c>
      <c r="BG354" s="119">
        <v>3036.09</v>
      </c>
      <c r="BH354" s="119">
        <v>3036.09</v>
      </c>
      <c r="BI354" s="15">
        <f t="shared" si="15"/>
        <v>60721.8</v>
      </c>
      <c r="BJ354" s="15">
        <f t="shared" si="16"/>
        <v>60721.799999999988</v>
      </c>
      <c r="BK354" s="15">
        <f t="shared" si="17"/>
        <v>121443.59999999999</v>
      </c>
    </row>
    <row r="355" spans="1:63" x14ac:dyDescent="0.35">
      <c r="A355" s="143" t="s">
        <v>1813</v>
      </c>
      <c r="B355" s="64" t="s">
        <v>489</v>
      </c>
      <c r="C355" s="65">
        <v>6</v>
      </c>
      <c r="D355" s="66" t="s">
        <v>23</v>
      </c>
      <c r="E355" s="64" t="s">
        <v>458</v>
      </c>
      <c r="F355" s="64" t="s">
        <v>635</v>
      </c>
      <c r="G355" s="64" t="s">
        <v>918</v>
      </c>
      <c r="H355" s="64" t="s">
        <v>656</v>
      </c>
      <c r="I355" s="64" t="s">
        <v>919</v>
      </c>
      <c r="J355" s="64" t="s">
        <v>658</v>
      </c>
      <c r="K355" s="64" t="s">
        <v>472</v>
      </c>
      <c r="L355" s="64" t="s">
        <v>637</v>
      </c>
      <c r="M355" s="64" t="s">
        <v>650</v>
      </c>
      <c r="N355" s="67">
        <v>1</v>
      </c>
      <c r="O355" s="67">
        <v>1</v>
      </c>
      <c r="P355" s="67">
        <v>1</v>
      </c>
      <c r="Q355" s="67">
        <v>1</v>
      </c>
      <c r="R355" s="67">
        <v>1</v>
      </c>
      <c r="S355" s="67">
        <v>1</v>
      </c>
      <c r="T355" s="67">
        <v>0</v>
      </c>
      <c r="U355" s="67">
        <v>0</v>
      </c>
      <c r="V355" s="67">
        <v>0</v>
      </c>
      <c r="W355" s="63">
        <v>623482.5</v>
      </c>
      <c r="X355" s="63">
        <v>0</v>
      </c>
      <c r="Y355" s="63">
        <v>0</v>
      </c>
      <c r="Z355" s="63">
        <v>3081.04</v>
      </c>
      <c r="AA355" s="63">
        <v>0</v>
      </c>
      <c r="AB355" s="63">
        <v>0</v>
      </c>
      <c r="AC355" s="63">
        <v>0</v>
      </c>
      <c r="AD355" s="63">
        <v>623482.5</v>
      </c>
      <c r="AE355" s="148">
        <v>43693</v>
      </c>
      <c r="AF355" s="148">
        <v>46615</v>
      </c>
      <c r="AG355" s="149">
        <v>623482.5</v>
      </c>
      <c r="AH355" s="98">
        <v>3.4611111111111112</v>
      </c>
      <c r="AI355" s="98">
        <v>8</v>
      </c>
      <c r="AJ355" s="150">
        <v>5.9299999999999999E-2</v>
      </c>
      <c r="AK355" s="144" t="s">
        <v>651</v>
      </c>
      <c r="AL355" s="144" t="s">
        <v>652</v>
      </c>
      <c r="AM355" s="119">
        <v>3081.04</v>
      </c>
      <c r="AN355" s="119">
        <v>3081.04</v>
      </c>
      <c r="AO355" s="119">
        <v>3081.04</v>
      </c>
      <c r="AP355" s="119">
        <v>3081.04</v>
      </c>
      <c r="AQ355" s="119">
        <v>3081.04</v>
      </c>
      <c r="AR355" s="119">
        <v>3081.04</v>
      </c>
      <c r="AS355" s="119">
        <v>3081.04</v>
      </c>
      <c r="AT355" s="119">
        <v>3081.04</v>
      </c>
      <c r="AU355" s="119">
        <v>3081.04</v>
      </c>
      <c r="AV355" s="119">
        <v>3081.04</v>
      </c>
      <c r="AW355" s="119">
        <v>3081.04</v>
      </c>
      <c r="AX355" s="119">
        <v>3081.04</v>
      </c>
      <c r="AY355" s="119">
        <v>3081.04</v>
      </c>
      <c r="AZ355" s="119">
        <v>3081.04</v>
      </c>
      <c r="BA355" s="119">
        <v>3081.04</v>
      </c>
      <c r="BB355" s="119">
        <v>3081.04</v>
      </c>
      <c r="BC355" s="119">
        <v>3081.04</v>
      </c>
      <c r="BD355" s="119">
        <v>3081.04</v>
      </c>
      <c r="BE355" s="119">
        <v>2054.0300000000002</v>
      </c>
      <c r="BF355" s="119">
        <v>2054.0300000000002</v>
      </c>
      <c r="BG355" s="119">
        <v>2054.0300000000002</v>
      </c>
      <c r="BH355" s="119">
        <v>2054.0300000000002</v>
      </c>
      <c r="BI355" s="15">
        <f t="shared" si="15"/>
        <v>30810.400000000005</v>
      </c>
      <c r="BJ355" s="15">
        <f t="shared" si="16"/>
        <v>32864.44</v>
      </c>
      <c r="BK355" s="15">
        <f t="shared" si="17"/>
        <v>63674.840000000011</v>
      </c>
    </row>
    <row r="356" spans="1:63" x14ac:dyDescent="0.35">
      <c r="A356" s="143" t="s">
        <v>1814</v>
      </c>
      <c r="B356" s="64" t="s">
        <v>490</v>
      </c>
      <c r="C356" s="65">
        <v>5</v>
      </c>
      <c r="D356" s="66" t="s">
        <v>23</v>
      </c>
      <c r="E356" s="64" t="s">
        <v>458</v>
      </c>
      <c r="F356" s="64" t="s">
        <v>635</v>
      </c>
      <c r="G356" s="64" t="s">
        <v>918</v>
      </c>
      <c r="H356" s="64" t="s">
        <v>656</v>
      </c>
      <c r="I356" s="64" t="s">
        <v>919</v>
      </c>
      <c r="J356" s="64" t="s">
        <v>658</v>
      </c>
      <c r="K356" s="64" t="s">
        <v>472</v>
      </c>
      <c r="L356" s="64" t="s">
        <v>637</v>
      </c>
      <c r="M356" s="64" t="s">
        <v>650</v>
      </c>
      <c r="N356" s="67">
        <v>1</v>
      </c>
      <c r="O356" s="67">
        <v>1</v>
      </c>
      <c r="P356" s="67">
        <v>1</v>
      </c>
      <c r="Q356" s="67">
        <v>1</v>
      </c>
      <c r="R356" s="67">
        <v>1</v>
      </c>
      <c r="S356" s="67">
        <v>1</v>
      </c>
      <c r="T356" s="67">
        <v>0</v>
      </c>
      <c r="U356" s="67">
        <v>0</v>
      </c>
      <c r="V356" s="67">
        <v>0</v>
      </c>
      <c r="W356" s="63">
        <v>524067.5</v>
      </c>
      <c r="X356" s="63">
        <v>0</v>
      </c>
      <c r="Y356" s="63">
        <v>262033.75</v>
      </c>
      <c r="Z356" s="63">
        <v>2214.19</v>
      </c>
      <c r="AA356" s="63">
        <v>0</v>
      </c>
      <c r="AB356" s="63">
        <v>0</v>
      </c>
      <c r="AC356" s="63">
        <v>0</v>
      </c>
      <c r="AD356" s="63">
        <v>262033.75</v>
      </c>
      <c r="AE356" s="148">
        <v>43696</v>
      </c>
      <c r="AF356" s="148">
        <v>45523</v>
      </c>
      <c r="AG356" s="149">
        <v>524067.5</v>
      </c>
      <c r="AH356" s="98">
        <v>0.46944444444444444</v>
      </c>
      <c r="AI356" s="98">
        <v>5</v>
      </c>
      <c r="AJ356" s="150">
        <v>5.0700000000000002E-2</v>
      </c>
      <c r="AK356" s="144" t="s">
        <v>651</v>
      </c>
      <c r="AL356" s="144" t="s">
        <v>652</v>
      </c>
      <c r="AM356" s="119">
        <v>1107.0899999999999</v>
      </c>
      <c r="AN356" s="119">
        <v>1107.0899999999999</v>
      </c>
      <c r="AO356" s="119">
        <v>1107.0899999999999</v>
      </c>
      <c r="AP356" s="119">
        <v>1107.0899999999999</v>
      </c>
      <c r="AQ356" s="119">
        <v>1107.0899999999999</v>
      </c>
      <c r="AR356" s="119">
        <v>1107.0899999999999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0</v>
      </c>
      <c r="BI356" s="15">
        <f t="shared" si="15"/>
        <v>6642.54</v>
      </c>
      <c r="BJ356" s="15">
        <f t="shared" si="16"/>
        <v>0</v>
      </c>
      <c r="BK356" s="15">
        <f t="shared" si="17"/>
        <v>6642.54</v>
      </c>
    </row>
    <row r="357" spans="1:63" x14ac:dyDescent="0.35">
      <c r="A357" s="143" t="s">
        <v>1815</v>
      </c>
      <c r="B357" s="64" t="s">
        <v>490</v>
      </c>
      <c r="C357" s="65">
        <v>6</v>
      </c>
      <c r="D357" s="66" t="s">
        <v>23</v>
      </c>
      <c r="E357" s="64" t="s">
        <v>458</v>
      </c>
      <c r="F357" s="64" t="s">
        <v>635</v>
      </c>
      <c r="G357" s="64" t="s">
        <v>918</v>
      </c>
      <c r="H357" s="64" t="s">
        <v>656</v>
      </c>
      <c r="I357" s="64" t="s">
        <v>919</v>
      </c>
      <c r="J357" s="64" t="s">
        <v>658</v>
      </c>
      <c r="K357" s="64" t="s">
        <v>472</v>
      </c>
      <c r="L357" s="64" t="s">
        <v>637</v>
      </c>
      <c r="M357" s="64" t="s">
        <v>650</v>
      </c>
      <c r="N357" s="67">
        <v>1</v>
      </c>
      <c r="O357" s="67">
        <v>1</v>
      </c>
      <c r="P357" s="67">
        <v>1</v>
      </c>
      <c r="Q357" s="67">
        <v>1</v>
      </c>
      <c r="R357" s="67">
        <v>1</v>
      </c>
      <c r="S357" s="67">
        <v>1</v>
      </c>
      <c r="T357" s="67">
        <v>0</v>
      </c>
      <c r="U357" s="67">
        <v>0</v>
      </c>
      <c r="V357" s="67">
        <v>0</v>
      </c>
      <c r="W357" s="63">
        <v>765230</v>
      </c>
      <c r="X357" s="63">
        <v>0</v>
      </c>
      <c r="Y357" s="63">
        <v>0</v>
      </c>
      <c r="Z357" s="63">
        <v>3418.03</v>
      </c>
      <c r="AA357" s="63">
        <v>0</v>
      </c>
      <c r="AB357" s="63">
        <v>0</v>
      </c>
      <c r="AC357" s="63">
        <v>0</v>
      </c>
      <c r="AD357" s="63">
        <v>765230</v>
      </c>
      <c r="AE357" s="148">
        <v>43696</v>
      </c>
      <c r="AF357" s="148">
        <v>45888</v>
      </c>
      <c r="AG357" s="149">
        <v>765230</v>
      </c>
      <c r="AH357" s="98">
        <v>1.4694444444444446</v>
      </c>
      <c r="AI357" s="98">
        <v>6</v>
      </c>
      <c r="AJ357" s="150">
        <v>5.3600000000000002E-2</v>
      </c>
      <c r="AK357" s="144" t="s">
        <v>651</v>
      </c>
      <c r="AL357" s="144" t="s">
        <v>652</v>
      </c>
      <c r="AM357" s="119">
        <v>3418.03</v>
      </c>
      <c r="AN357" s="119">
        <v>3418.03</v>
      </c>
      <c r="AO357" s="119">
        <v>3418.03</v>
      </c>
      <c r="AP357" s="119">
        <v>3418.03</v>
      </c>
      <c r="AQ357" s="119">
        <v>3418.03</v>
      </c>
      <c r="AR357" s="119">
        <v>3418.03</v>
      </c>
      <c r="AS357" s="119">
        <v>3418.03</v>
      </c>
      <c r="AT357" s="119">
        <v>3418.03</v>
      </c>
      <c r="AU357" s="119">
        <v>3418.03</v>
      </c>
      <c r="AV357" s="119">
        <v>3418.03</v>
      </c>
      <c r="AW357" s="119">
        <v>3418.03</v>
      </c>
      <c r="AX357" s="119">
        <v>3418.03</v>
      </c>
      <c r="AY357" s="119">
        <v>1709.01</v>
      </c>
      <c r="AZ357" s="119">
        <v>1709.01</v>
      </c>
      <c r="BA357" s="119">
        <v>1709.01</v>
      </c>
      <c r="BB357" s="119">
        <v>1709.01</v>
      </c>
      <c r="BC357" s="119">
        <v>1709.01</v>
      </c>
      <c r="BD357" s="119">
        <v>1709.01</v>
      </c>
      <c r="BE357" s="119">
        <v>0</v>
      </c>
      <c r="BF357" s="119">
        <v>0</v>
      </c>
      <c r="BG357" s="119">
        <v>0</v>
      </c>
      <c r="BH357" s="119">
        <v>0</v>
      </c>
      <c r="BI357" s="15">
        <f t="shared" si="15"/>
        <v>34180.299999999996</v>
      </c>
      <c r="BJ357" s="15">
        <f t="shared" si="16"/>
        <v>17090.12</v>
      </c>
      <c r="BK357" s="15">
        <f t="shared" si="17"/>
        <v>51270.42</v>
      </c>
    </row>
    <row r="358" spans="1:63" x14ac:dyDescent="0.35">
      <c r="A358" s="143" t="s">
        <v>1816</v>
      </c>
      <c r="B358" s="64" t="s">
        <v>490</v>
      </c>
      <c r="C358" s="65">
        <v>7</v>
      </c>
      <c r="D358" s="66" t="s">
        <v>23</v>
      </c>
      <c r="E358" s="64" t="s">
        <v>458</v>
      </c>
      <c r="F358" s="64" t="s">
        <v>635</v>
      </c>
      <c r="G358" s="64" t="s">
        <v>918</v>
      </c>
      <c r="H358" s="64" t="s">
        <v>656</v>
      </c>
      <c r="I358" s="64" t="s">
        <v>919</v>
      </c>
      <c r="J358" s="64" t="s">
        <v>658</v>
      </c>
      <c r="K358" s="64" t="s">
        <v>472</v>
      </c>
      <c r="L358" s="64" t="s">
        <v>637</v>
      </c>
      <c r="M358" s="64" t="s">
        <v>650</v>
      </c>
      <c r="N358" s="67">
        <v>1</v>
      </c>
      <c r="O358" s="67">
        <v>1</v>
      </c>
      <c r="P358" s="67">
        <v>1</v>
      </c>
      <c r="Q358" s="67">
        <v>1</v>
      </c>
      <c r="R358" s="67">
        <v>1</v>
      </c>
      <c r="S358" s="67">
        <v>1</v>
      </c>
      <c r="T358" s="67">
        <v>0</v>
      </c>
      <c r="U358" s="67">
        <v>0</v>
      </c>
      <c r="V358" s="67">
        <v>0</v>
      </c>
      <c r="W358" s="63">
        <v>1036777.5</v>
      </c>
      <c r="X358" s="63">
        <v>0</v>
      </c>
      <c r="Y358" s="63">
        <v>0</v>
      </c>
      <c r="Z358" s="63">
        <v>4872.8500000000004</v>
      </c>
      <c r="AA358" s="63">
        <v>0</v>
      </c>
      <c r="AB358" s="63">
        <v>0</v>
      </c>
      <c r="AC358" s="63">
        <v>0</v>
      </c>
      <c r="AD358" s="63">
        <v>1036777.5</v>
      </c>
      <c r="AE358" s="148">
        <v>43696</v>
      </c>
      <c r="AF358" s="148">
        <v>46253</v>
      </c>
      <c r="AG358" s="149">
        <v>1036777.5</v>
      </c>
      <c r="AH358" s="98">
        <v>2.4694444444444446</v>
      </c>
      <c r="AI358" s="98">
        <v>7</v>
      </c>
      <c r="AJ358" s="150">
        <v>5.6399999999999999E-2</v>
      </c>
      <c r="AK358" s="144" t="s">
        <v>651</v>
      </c>
      <c r="AL358" s="144" t="s">
        <v>652</v>
      </c>
      <c r="AM358" s="119">
        <v>4872.8500000000004</v>
      </c>
      <c r="AN358" s="119">
        <v>4872.8500000000004</v>
      </c>
      <c r="AO358" s="119">
        <v>4872.8500000000004</v>
      </c>
      <c r="AP358" s="119">
        <v>4872.8500000000004</v>
      </c>
      <c r="AQ358" s="119">
        <v>4872.8500000000004</v>
      </c>
      <c r="AR358" s="119">
        <v>4872.8500000000004</v>
      </c>
      <c r="AS358" s="119">
        <v>4872.8500000000004</v>
      </c>
      <c r="AT358" s="119">
        <v>4872.8500000000004</v>
      </c>
      <c r="AU358" s="119">
        <v>4872.8500000000004</v>
      </c>
      <c r="AV358" s="119">
        <v>4872.8500000000004</v>
      </c>
      <c r="AW358" s="119">
        <v>4872.8500000000004</v>
      </c>
      <c r="AX358" s="119">
        <v>4872.8500000000004</v>
      </c>
      <c r="AY358" s="119">
        <v>4872.8500000000004</v>
      </c>
      <c r="AZ358" s="119">
        <v>4872.8500000000004</v>
      </c>
      <c r="BA358" s="119">
        <v>4872.8500000000004</v>
      </c>
      <c r="BB358" s="119">
        <v>4872.8500000000004</v>
      </c>
      <c r="BC358" s="119">
        <v>4872.8500000000004</v>
      </c>
      <c r="BD358" s="119">
        <v>4872.8500000000004</v>
      </c>
      <c r="BE358" s="119">
        <v>2436.4299999999998</v>
      </c>
      <c r="BF358" s="119">
        <v>2436.4299999999998</v>
      </c>
      <c r="BG358" s="119">
        <v>2436.4299999999998</v>
      </c>
      <c r="BH358" s="119">
        <v>2436.4299999999998</v>
      </c>
      <c r="BI358" s="15">
        <f t="shared" si="15"/>
        <v>48728.499999999993</v>
      </c>
      <c r="BJ358" s="15">
        <f t="shared" si="16"/>
        <v>48728.52</v>
      </c>
      <c r="BK358" s="15">
        <f t="shared" si="17"/>
        <v>97457.01999999999</v>
      </c>
    </row>
    <row r="359" spans="1:63" x14ac:dyDescent="0.35">
      <c r="A359" s="143" t="s">
        <v>1817</v>
      </c>
      <c r="B359" s="64" t="s">
        <v>490</v>
      </c>
      <c r="C359" s="65">
        <v>8</v>
      </c>
      <c r="D359" s="66" t="s">
        <v>23</v>
      </c>
      <c r="E359" s="64" t="s">
        <v>458</v>
      </c>
      <c r="F359" s="64" t="s">
        <v>635</v>
      </c>
      <c r="G359" s="64" t="s">
        <v>918</v>
      </c>
      <c r="H359" s="64" t="s">
        <v>656</v>
      </c>
      <c r="I359" s="64" t="s">
        <v>919</v>
      </c>
      <c r="J359" s="64" t="s">
        <v>658</v>
      </c>
      <c r="K359" s="64" t="s">
        <v>472</v>
      </c>
      <c r="L359" s="64" t="s">
        <v>637</v>
      </c>
      <c r="M359" s="64" t="s">
        <v>650</v>
      </c>
      <c r="N359" s="67">
        <v>1</v>
      </c>
      <c r="O359" s="67">
        <v>1</v>
      </c>
      <c r="P359" s="67">
        <v>1</v>
      </c>
      <c r="Q359" s="67">
        <v>1</v>
      </c>
      <c r="R359" s="67">
        <v>1</v>
      </c>
      <c r="S359" s="67">
        <v>1</v>
      </c>
      <c r="T359" s="67">
        <v>0</v>
      </c>
      <c r="U359" s="67">
        <v>0</v>
      </c>
      <c r="V359" s="67">
        <v>0</v>
      </c>
      <c r="W359" s="63">
        <v>157825</v>
      </c>
      <c r="X359" s="63">
        <v>0</v>
      </c>
      <c r="Y359" s="63">
        <v>0</v>
      </c>
      <c r="Z359" s="63">
        <v>779.92</v>
      </c>
      <c r="AA359" s="63">
        <v>0</v>
      </c>
      <c r="AB359" s="63">
        <v>0</v>
      </c>
      <c r="AC359" s="63">
        <v>0</v>
      </c>
      <c r="AD359" s="63">
        <v>157825</v>
      </c>
      <c r="AE359" s="148">
        <v>43696</v>
      </c>
      <c r="AF359" s="148">
        <v>46618</v>
      </c>
      <c r="AG359" s="149">
        <v>157825</v>
      </c>
      <c r="AH359" s="98">
        <v>3.4694444444444446</v>
      </c>
      <c r="AI359" s="98">
        <v>8</v>
      </c>
      <c r="AJ359" s="150">
        <v>5.9299999999999999E-2</v>
      </c>
      <c r="AK359" s="144" t="s">
        <v>651</v>
      </c>
      <c r="AL359" s="144" t="s">
        <v>652</v>
      </c>
      <c r="AM359" s="119">
        <v>779.92</v>
      </c>
      <c r="AN359" s="119">
        <v>779.92</v>
      </c>
      <c r="AO359" s="119">
        <v>779.92</v>
      </c>
      <c r="AP359" s="119">
        <v>779.92</v>
      </c>
      <c r="AQ359" s="119">
        <v>779.92</v>
      </c>
      <c r="AR359" s="119">
        <v>779.92</v>
      </c>
      <c r="AS359" s="119">
        <v>779.92</v>
      </c>
      <c r="AT359" s="119">
        <v>779.92</v>
      </c>
      <c r="AU359" s="119">
        <v>779.92</v>
      </c>
      <c r="AV359" s="119">
        <v>779.92</v>
      </c>
      <c r="AW359" s="119">
        <v>779.92</v>
      </c>
      <c r="AX359" s="119">
        <v>779.92</v>
      </c>
      <c r="AY359" s="119">
        <v>779.92</v>
      </c>
      <c r="AZ359" s="119">
        <v>779.92</v>
      </c>
      <c r="BA359" s="119">
        <v>779.92</v>
      </c>
      <c r="BB359" s="119">
        <v>779.92</v>
      </c>
      <c r="BC359" s="119">
        <v>779.92</v>
      </c>
      <c r="BD359" s="119">
        <v>779.92</v>
      </c>
      <c r="BE359" s="119">
        <v>519.95000000000005</v>
      </c>
      <c r="BF359" s="119">
        <v>519.95000000000005</v>
      </c>
      <c r="BG359" s="119">
        <v>519.95000000000005</v>
      </c>
      <c r="BH359" s="119">
        <v>519.95000000000005</v>
      </c>
      <c r="BI359" s="15">
        <f t="shared" si="15"/>
        <v>7799.2</v>
      </c>
      <c r="BJ359" s="15">
        <f t="shared" si="16"/>
        <v>8319.16</v>
      </c>
      <c r="BK359" s="15">
        <f t="shared" si="17"/>
        <v>16118.36</v>
      </c>
    </row>
    <row r="360" spans="1:63" x14ac:dyDescent="0.35">
      <c r="A360" s="143" t="s">
        <v>1818</v>
      </c>
      <c r="B360" s="64" t="s">
        <v>491</v>
      </c>
      <c r="C360" s="65">
        <v>5</v>
      </c>
      <c r="D360" s="66" t="s">
        <v>23</v>
      </c>
      <c r="E360" s="64" t="s">
        <v>458</v>
      </c>
      <c r="F360" s="64" t="s">
        <v>635</v>
      </c>
      <c r="G360" s="64" t="s">
        <v>918</v>
      </c>
      <c r="H360" s="64" t="s">
        <v>656</v>
      </c>
      <c r="I360" s="64" t="s">
        <v>919</v>
      </c>
      <c r="J360" s="64" t="s">
        <v>658</v>
      </c>
      <c r="K360" s="64" t="s">
        <v>472</v>
      </c>
      <c r="L360" s="64" t="s">
        <v>637</v>
      </c>
      <c r="M360" s="64" t="s">
        <v>650</v>
      </c>
      <c r="N360" s="67">
        <v>1</v>
      </c>
      <c r="O360" s="67">
        <v>1</v>
      </c>
      <c r="P360" s="67">
        <v>1</v>
      </c>
      <c r="Q360" s="67">
        <v>1</v>
      </c>
      <c r="R360" s="67">
        <v>1</v>
      </c>
      <c r="S360" s="67">
        <v>1</v>
      </c>
      <c r="T360" s="67">
        <v>0</v>
      </c>
      <c r="U360" s="67">
        <v>0</v>
      </c>
      <c r="V360" s="67">
        <v>0</v>
      </c>
      <c r="W360" s="63">
        <v>757412.5</v>
      </c>
      <c r="X360" s="63">
        <v>0</v>
      </c>
      <c r="Y360" s="63">
        <v>378706.25</v>
      </c>
      <c r="Z360" s="63">
        <v>3200.07</v>
      </c>
      <c r="AA360" s="63">
        <v>0</v>
      </c>
      <c r="AB360" s="63">
        <v>0</v>
      </c>
      <c r="AC360" s="63">
        <v>0</v>
      </c>
      <c r="AD360" s="63">
        <v>378706.25</v>
      </c>
      <c r="AE360" s="148">
        <v>43697</v>
      </c>
      <c r="AF360" s="148">
        <v>45524</v>
      </c>
      <c r="AG360" s="149">
        <v>757412.5</v>
      </c>
      <c r="AH360" s="98">
        <v>0.47222222222222221</v>
      </c>
      <c r="AI360" s="98">
        <v>5</v>
      </c>
      <c r="AJ360" s="150">
        <v>5.0700000000000002E-2</v>
      </c>
      <c r="AK360" s="144" t="s">
        <v>651</v>
      </c>
      <c r="AL360" s="144" t="s">
        <v>652</v>
      </c>
      <c r="AM360" s="119">
        <v>1600.03</v>
      </c>
      <c r="AN360" s="119">
        <v>1600.03</v>
      </c>
      <c r="AO360" s="119">
        <v>1600.03</v>
      </c>
      <c r="AP360" s="119">
        <v>1600.03</v>
      </c>
      <c r="AQ360" s="119">
        <v>1600.03</v>
      </c>
      <c r="AR360" s="119">
        <v>1600.03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0</v>
      </c>
      <c r="BI360" s="15">
        <f t="shared" si="15"/>
        <v>9600.18</v>
      </c>
      <c r="BJ360" s="15">
        <f t="shared" si="16"/>
        <v>0</v>
      </c>
      <c r="BK360" s="15">
        <f t="shared" si="17"/>
        <v>9600.18</v>
      </c>
    </row>
    <row r="361" spans="1:63" x14ac:dyDescent="0.35">
      <c r="A361" s="143" t="s">
        <v>1819</v>
      </c>
      <c r="B361" s="64" t="s">
        <v>491</v>
      </c>
      <c r="C361" s="65">
        <v>6</v>
      </c>
      <c r="D361" s="66" t="s">
        <v>23</v>
      </c>
      <c r="E361" s="64" t="s">
        <v>458</v>
      </c>
      <c r="F361" s="64" t="s">
        <v>635</v>
      </c>
      <c r="G361" s="64" t="s">
        <v>918</v>
      </c>
      <c r="H361" s="64" t="s">
        <v>656</v>
      </c>
      <c r="I361" s="64" t="s">
        <v>919</v>
      </c>
      <c r="J361" s="64" t="s">
        <v>658</v>
      </c>
      <c r="K361" s="64" t="s">
        <v>472</v>
      </c>
      <c r="L361" s="64" t="s">
        <v>637</v>
      </c>
      <c r="M361" s="64" t="s">
        <v>650</v>
      </c>
      <c r="N361" s="67">
        <v>1</v>
      </c>
      <c r="O361" s="67">
        <v>1</v>
      </c>
      <c r="P361" s="67">
        <v>1</v>
      </c>
      <c r="Q361" s="67">
        <v>1</v>
      </c>
      <c r="R361" s="67">
        <v>1</v>
      </c>
      <c r="S361" s="67">
        <v>1</v>
      </c>
      <c r="T361" s="67">
        <v>0</v>
      </c>
      <c r="U361" s="67">
        <v>0</v>
      </c>
      <c r="V361" s="67">
        <v>0</v>
      </c>
      <c r="W361" s="63">
        <v>648262.5</v>
      </c>
      <c r="X361" s="63">
        <v>0</v>
      </c>
      <c r="Y361" s="63">
        <v>0</v>
      </c>
      <c r="Z361" s="63">
        <v>2895.57</v>
      </c>
      <c r="AA361" s="63">
        <v>0</v>
      </c>
      <c r="AB361" s="63">
        <v>0</v>
      </c>
      <c r="AC361" s="63">
        <v>0</v>
      </c>
      <c r="AD361" s="63">
        <v>648262.5</v>
      </c>
      <c r="AE361" s="148">
        <v>43697</v>
      </c>
      <c r="AF361" s="148">
        <v>45889</v>
      </c>
      <c r="AG361" s="149">
        <v>648262.5</v>
      </c>
      <c r="AH361" s="98">
        <v>1.4722222222222223</v>
      </c>
      <c r="AI361" s="98">
        <v>6</v>
      </c>
      <c r="AJ361" s="150">
        <v>5.3600000000000002E-2</v>
      </c>
      <c r="AK361" s="144" t="s">
        <v>651</v>
      </c>
      <c r="AL361" s="144" t="s">
        <v>652</v>
      </c>
      <c r="AM361" s="119">
        <v>2895.57</v>
      </c>
      <c r="AN361" s="119">
        <v>2895.57</v>
      </c>
      <c r="AO361" s="119">
        <v>2895.57</v>
      </c>
      <c r="AP361" s="119">
        <v>2895.57</v>
      </c>
      <c r="AQ361" s="119">
        <v>2895.57</v>
      </c>
      <c r="AR361" s="119">
        <v>2895.57</v>
      </c>
      <c r="AS361" s="119">
        <v>2895.57</v>
      </c>
      <c r="AT361" s="119">
        <v>2895.57</v>
      </c>
      <c r="AU361" s="119">
        <v>2895.57</v>
      </c>
      <c r="AV361" s="119">
        <v>2895.57</v>
      </c>
      <c r="AW361" s="119">
        <v>2895.57</v>
      </c>
      <c r="AX361" s="119">
        <v>2895.57</v>
      </c>
      <c r="AY361" s="119">
        <v>1447.79</v>
      </c>
      <c r="AZ361" s="119">
        <v>1447.79</v>
      </c>
      <c r="BA361" s="119">
        <v>1447.79</v>
      </c>
      <c r="BB361" s="119">
        <v>1447.79</v>
      </c>
      <c r="BC361" s="119">
        <v>1447.79</v>
      </c>
      <c r="BD361" s="119">
        <v>1447.79</v>
      </c>
      <c r="BE361" s="119">
        <v>0</v>
      </c>
      <c r="BF361" s="119">
        <v>0</v>
      </c>
      <c r="BG361" s="119">
        <v>0</v>
      </c>
      <c r="BH361" s="119">
        <v>0</v>
      </c>
      <c r="BI361" s="15">
        <f t="shared" si="15"/>
        <v>28955.7</v>
      </c>
      <c r="BJ361" s="15">
        <f t="shared" si="16"/>
        <v>14477.880000000005</v>
      </c>
      <c r="BK361" s="15">
        <f t="shared" si="17"/>
        <v>43433.58</v>
      </c>
    </row>
    <row r="362" spans="1:63" x14ac:dyDescent="0.35">
      <c r="A362" s="143" t="s">
        <v>1820</v>
      </c>
      <c r="B362" s="64" t="s">
        <v>491</v>
      </c>
      <c r="C362" s="65">
        <v>7</v>
      </c>
      <c r="D362" s="66" t="s">
        <v>23</v>
      </c>
      <c r="E362" s="64" t="s">
        <v>458</v>
      </c>
      <c r="F362" s="64" t="s">
        <v>635</v>
      </c>
      <c r="G362" s="64" t="s">
        <v>918</v>
      </c>
      <c r="H362" s="64" t="s">
        <v>656</v>
      </c>
      <c r="I362" s="64" t="s">
        <v>919</v>
      </c>
      <c r="J362" s="64" t="s">
        <v>658</v>
      </c>
      <c r="K362" s="64" t="s">
        <v>472</v>
      </c>
      <c r="L362" s="64" t="s">
        <v>637</v>
      </c>
      <c r="M362" s="64" t="s">
        <v>650</v>
      </c>
      <c r="N362" s="67">
        <v>1</v>
      </c>
      <c r="O362" s="67">
        <v>1</v>
      </c>
      <c r="P362" s="67">
        <v>1</v>
      </c>
      <c r="Q362" s="67">
        <v>1</v>
      </c>
      <c r="R362" s="67">
        <v>1</v>
      </c>
      <c r="S362" s="67">
        <v>1</v>
      </c>
      <c r="T362" s="67">
        <v>0</v>
      </c>
      <c r="U362" s="67">
        <v>0</v>
      </c>
      <c r="V362" s="67">
        <v>0</v>
      </c>
      <c r="W362" s="63">
        <v>1081470</v>
      </c>
      <c r="X362" s="63">
        <v>0</v>
      </c>
      <c r="Y362" s="63">
        <v>0</v>
      </c>
      <c r="Z362" s="63">
        <v>5082.91</v>
      </c>
      <c r="AA362" s="63">
        <v>0</v>
      </c>
      <c r="AB362" s="63">
        <v>0</v>
      </c>
      <c r="AC362" s="63">
        <v>0</v>
      </c>
      <c r="AD362" s="63">
        <v>1081470</v>
      </c>
      <c r="AE362" s="148">
        <v>43697</v>
      </c>
      <c r="AF362" s="148">
        <v>46254</v>
      </c>
      <c r="AG362" s="149">
        <v>1081470</v>
      </c>
      <c r="AH362" s="98">
        <v>2.4722222222222223</v>
      </c>
      <c r="AI362" s="98">
        <v>7</v>
      </c>
      <c r="AJ362" s="150">
        <v>5.6399999999999999E-2</v>
      </c>
      <c r="AK362" s="144" t="s">
        <v>651</v>
      </c>
      <c r="AL362" s="144" t="s">
        <v>652</v>
      </c>
      <c r="AM362" s="119">
        <v>5082.91</v>
      </c>
      <c r="AN362" s="119">
        <v>5082.91</v>
      </c>
      <c r="AO362" s="119">
        <v>5082.91</v>
      </c>
      <c r="AP362" s="119">
        <v>5082.91</v>
      </c>
      <c r="AQ362" s="119">
        <v>5082.91</v>
      </c>
      <c r="AR362" s="119">
        <v>5082.91</v>
      </c>
      <c r="AS362" s="119">
        <v>5082.91</v>
      </c>
      <c r="AT362" s="119">
        <v>5082.91</v>
      </c>
      <c r="AU362" s="119">
        <v>5082.91</v>
      </c>
      <c r="AV362" s="119">
        <v>5082.91</v>
      </c>
      <c r="AW362" s="119">
        <v>5082.91</v>
      </c>
      <c r="AX362" s="119">
        <v>5082.91</v>
      </c>
      <c r="AY362" s="119">
        <v>5082.91</v>
      </c>
      <c r="AZ362" s="119">
        <v>5082.91</v>
      </c>
      <c r="BA362" s="119">
        <v>5082.91</v>
      </c>
      <c r="BB362" s="119">
        <v>5082.91</v>
      </c>
      <c r="BC362" s="119">
        <v>5082.91</v>
      </c>
      <c r="BD362" s="119">
        <v>5082.91</v>
      </c>
      <c r="BE362" s="119">
        <v>2541.4499999999998</v>
      </c>
      <c r="BF362" s="119">
        <v>2541.4499999999998</v>
      </c>
      <c r="BG362" s="119">
        <v>2541.4499999999998</v>
      </c>
      <c r="BH362" s="119">
        <v>2541.4499999999998</v>
      </c>
      <c r="BI362" s="15">
        <f t="shared" si="15"/>
        <v>50829.100000000006</v>
      </c>
      <c r="BJ362" s="15">
        <f t="shared" si="16"/>
        <v>50829.079999999987</v>
      </c>
      <c r="BK362" s="15">
        <f t="shared" si="17"/>
        <v>101658.18</v>
      </c>
    </row>
    <row r="363" spans="1:63" x14ac:dyDescent="0.35">
      <c r="A363" s="143" t="s">
        <v>1821</v>
      </c>
      <c r="B363" s="64" t="s">
        <v>491</v>
      </c>
      <c r="C363" s="65">
        <v>8</v>
      </c>
      <c r="D363" s="66" t="s">
        <v>23</v>
      </c>
      <c r="E363" s="64" t="s">
        <v>458</v>
      </c>
      <c r="F363" s="64" t="s">
        <v>635</v>
      </c>
      <c r="G363" s="64" t="s">
        <v>918</v>
      </c>
      <c r="H363" s="64" t="s">
        <v>656</v>
      </c>
      <c r="I363" s="64" t="s">
        <v>919</v>
      </c>
      <c r="J363" s="64" t="s">
        <v>658</v>
      </c>
      <c r="K363" s="64" t="s">
        <v>472</v>
      </c>
      <c r="L363" s="64" t="s">
        <v>637</v>
      </c>
      <c r="M363" s="64" t="s">
        <v>650</v>
      </c>
      <c r="N363" s="67">
        <v>1</v>
      </c>
      <c r="O363" s="67">
        <v>1</v>
      </c>
      <c r="P363" s="67">
        <v>1</v>
      </c>
      <c r="Q363" s="67">
        <v>1</v>
      </c>
      <c r="R363" s="67">
        <v>1</v>
      </c>
      <c r="S363" s="67">
        <v>1</v>
      </c>
      <c r="T363" s="67">
        <v>0</v>
      </c>
      <c r="U363" s="67">
        <v>0</v>
      </c>
      <c r="V363" s="67">
        <v>0</v>
      </c>
      <c r="W363" s="63">
        <v>315502.5</v>
      </c>
      <c r="X363" s="63">
        <v>0</v>
      </c>
      <c r="Y363" s="63">
        <v>0</v>
      </c>
      <c r="Z363" s="63">
        <v>1559.11</v>
      </c>
      <c r="AA363" s="63">
        <v>0</v>
      </c>
      <c r="AB363" s="63">
        <v>0</v>
      </c>
      <c r="AC363" s="63">
        <v>0</v>
      </c>
      <c r="AD363" s="63">
        <v>315502.5</v>
      </c>
      <c r="AE363" s="148">
        <v>43697</v>
      </c>
      <c r="AF363" s="148">
        <v>46619</v>
      </c>
      <c r="AG363" s="149">
        <v>315502.5</v>
      </c>
      <c r="AH363" s="98">
        <v>3.4722222222222223</v>
      </c>
      <c r="AI363" s="98">
        <v>8</v>
      </c>
      <c r="AJ363" s="150">
        <v>5.9299999999999999E-2</v>
      </c>
      <c r="AK363" s="144" t="s">
        <v>651</v>
      </c>
      <c r="AL363" s="144" t="s">
        <v>652</v>
      </c>
      <c r="AM363" s="119">
        <v>1559.11</v>
      </c>
      <c r="AN363" s="119">
        <v>1559.11</v>
      </c>
      <c r="AO363" s="119">
        <v>1559.11</v>
      </c>
      <c r="AP363" s="119">
        <v>1559.11</v>
      </c>
      <c r="AQ363" s="119">
        <v>1559.11</v>
      </c>
      <c r="AR363" s="119">
        <v>1559.11</v>
      </c>
      <c r="AS363" s="119">
        <v>1559.11</v>
      </c>
      <c r="AT363" s="119">
        <v>1559.11</v>
      </c>
      <c r="AU363" s="119">
        <v>1559.11</v>
      </c>
      <c r="AV363" s="119">
        <v>1559.11</v>
      </c>
      <c r="AW363" s="119">
        <v>1559.11</v>
      </c>
      <c r="AX363" s="119">
        <v>1559.11</v>
      </c>
      <c r="AY363" s="119">
        <v>1559.11</v>
      </c>
      <c r="AZ363" s="119">
        <v>1559.11</v>
      </c>
      <c r="BA363" s="119">
        <v>1559.11</v>
      </c>
      <c r="BB363" s="119">
        <v>1559.11</v>
      </c>
      <c r="BC363" s="119">
        <v>1559.11</v>
      </c>
      <c r="BD363" s="119">
        <v>1559.11</v>
      </c>
      <c r="BE363" s="119">
        <v>1039.4100000000001</v>
      </c>
      <c r="BF363" s="119">
        <v>1039.4100000000001</v>
      </c>
      <c r="BG363" s="119">
        <v>1039.4100000000001</v>
      </c>
      <c r="BH363" s="119">
        <v>1039.4100000000001</v>
      </c>
      <c r="BI363" s="15">
        <f t="shared" si="15"/>
        <v>15591.100000000002</v>
      </c>
      <c r="BJ363" s="15">
        <f t="shared" si="16"/>
        <v>16630.52</v>
      </c>
      <c r="BK363" s="15">
        <f t="shared" si="17"/>
        <v>32221.620000000003</v>
      </c>
    </row>
    <row r="364" spans="1:63" x14ac:dyDescent="0.35">
      <c r="A364" s="143" t="s">
        <v>1822</v>
      </c>
      <c r="B364" s="64" t="s">
        <v>491</v>
      </c>
      <c r="C364" s="65">
        <v>9</v>
      </c>
      <c r="D364" s="66" t="s">
        <v>23</v>
      </c>
      <c r="E364" s="64" t="s">
        <v>458</v>
      </c>
      <c r="F364" s="64" t="s">
        <v>635</v>
      </c>
      <c r="G364" s="64" t="s">
        <v>918</v>
      </c>
      <c r="H364" s="64" t="s">
        <v>656</v>
      </c>
      <c r="I364" s="64" t="s">
        <v>919</v>
      </c>
      <c r="J364" s="64" t="s">
        <v>658</v>
      </c>
      <c r="K364" s="64" t="s">
        <v>472</v>
      </c>
      <c r="L364" s="64" t="s">
        <v>637</v>
      </c>
      <c r="M364" s="64" t="s">
        <v>650</v>
      </c>
      <c r="N364" s="67">
        <v>1</v>
      </c>
      <c r="O364" s="67">
        <v>1</v>
      </c>
      <c r="P364" s="67">
        <v>1</v>
      </c>
      <c r="Q364" s="67">
        <v>1</v>
      </c>
      <c r="R364" s="67">
        <v>1</v>
      </c>
      <c r="S364" s="67">
        <v>1</v>
      </c>
      <c r="T364" s="67">
        <v>0</v>
      </c>
      <c r="U364" s="67">
        <v>0</v>
      </c>
      <c r="V364" s="67">
        <v>0</v>
      </c>
      <c r="W364" s="63">
        <v>53100</v>
      </c>
      <c r="X364" s="63">
        <v>0</v>
      </c>
      <c r="Y364" s="63">
        <v>0</v>
      </c>
      <c r="Z364" s="63">
        <v>287.62</v>
      </c>
      <c r="AA364" s="63">
        <v>0</v>
      </c>
      <c r="AB364" s="63">
        <v>0</v>
      </c>
      <c r="AC364" s="63">
        <v>0</v>
      </c>
      <c r="AD364" s="63">
        <v>53100</v>
      </c>
      <c r="AE364" s="148">
        <v>43697</v>
      </c>
      <c r="AF364" s="148">
        <v>47350</v>
      </c>
      <c r="AG364" s="149">
        <v>53100</v>
      </c>
      <c r="AH364" s="98">
        <v>5.4722222222222223</v>
      </c>
      <c r="AI364" s="98">
        <v>10</v>
      </c>
      <c r="AJ364" s="150">
        <v>6.5000000000000002E-2</v>
      </c>
      <c r="AK364" s="144" t="s">
        <v>651</v>
      </c>
      <c r="AL364" s="144" t="s">
        <v>652</v>
      </c>
      <c r="AM364" s="119">
        <v>287.62</v>
      </c>
      <c r="AN364" s="119">
        <v>287.62</v>
      </c>
      <c r="AO364" s="119">
        <v>287.62</v>
      </c>
      <c r="AP364" s="119">
        <v>287.62</v>
      </c>
      <c r="AQ364" s="119">
        <v>287.62</v>
      </c>
      <c r="AR364" s="119">
        <v>287.62</v>
      </c>
      <c r="AS364" s="119">
        <v>287.62</v>
      </c>
      <c r="AT364" s="119">
        <v>287.62</v>
      </c>
      <c r="AU364" s="119">
        <v>287.62</v>
      </c>
      <c r="AV364" s="119">
        <v>287.62</v>
      </c>
      <c r="AW364" s="119">
        <v>287.62</v>
      </c>
      <c r="AX364" s="119">
        <v>287.62</v>
      </c>
      <c r="AY364" s="119">
        <v>287.62</v>
      </c>
      <c r="AZ364" s="119">
        <v>287.62</v>
      </c>
      <c r="BA364" s="119">
        <v>287.62</v>
      </c>
      <c r="BB364" s="119">
        <v>287.62</v>
      </c>
      <c r="BC364" s="119">
        <v>287.62</v>
      </c>
      <c r="BD364" s="119">
        <v>287.62</v>
      </c>
      <c r="BE364" s="119">
        <v>230.1</v>
      </c>
      <c r="BF364" s="119">
        <v>230.1</v>
      </c>
      <c r="BG364" s="119">
        <v>230.1</v>
      </c>
      <c r="BH364" s="119">
        <v>230.1</v>
      </c>
      <c r="BI364" s="15">
        <f t="shared" si="15"/>
        <v>2876.1999999999994</v>
      </c>
      <c r="BJ364" s="15">
        <f t="shared" si="16"/>
        <v>3221.3599999999992</v>
      </c>
      <c r="BK364" s="15">
        <f t="shared" si="17"/>
        <v>6097.5599999999986</v>
      </c>
    </row>
    <row r="365" spans="1:63" x14ac:dyDescent="0.35">
      <c r="A365" s="143" t="s">
        <v>1823</v>
      </c>
      <c r="B365" s="64" t="s">
        <v>492</v>
      </c>
      <c r="C365" s="65">
        <v>4</v>
      </c>
      <c r="D365" s="66" t="s">
        <v>23</v>
      </c>
      <c r="E365" s="64" t="s">
        <v>458</v>
      </c>
      <c r="F365" s="64" t="s">
        <v>635</v>
      </c>
      <c r="G365" s="64" t="s">
        <v>918</v>
      </c>
      <c r="H365" s="64" t="s">
        <v>656</v>
      </c>
      <c r="I365" s="64" t="s">
        <v>919</v>
      </c>
      <c r="J365" s="64" t="s">
        <v>658</v>
      </c>
      <c r="K365" s="64" t="s">
        <v>472</v>
      </c>
      <c r="L365" s="64" t="s">
        <v>637</v>
      </c>
      <c r="M365" s="64" t="s">
        <v>650</v>
      </c>
      <c r="N365" s="67">
        <v>1</v>
      </c>
      <c r="O365" s="67">
        <v>1</v>
      </c>
      <c r="P365" s="67">
        <v>1</v>
      </c>
      <c r="Q365" s="67">
        <v>1</v>
      </c>
      <c r="R365" s="67">
        <v>1</v>
      </c>
      <c r="S365" s="67">
        <v>1</v>
      </c>
      <c r="T365" s="67">
        <v>0</v>
      </c>
      <c r="U365" s="67">
        <v>0</v>
      </c>
      <c r="V365" s="67">
        <v>0</v>
      </c>
      <c r="W365" s="63">
        <v>649885</v>
      </c>
      <c r="X365" s="63">
        <v>0</v>
      </c>
      <c r="Y365" s="63">
        <v>324942.5</v>
      </c>
      <c r="Z365" s="63">
        <v>2745.76</v>
      </c>
      <c r="AA365" s="63">
        <v>0</v>
      </c>
      <c r="AB365" s="63">
        <v>0</v>
      </c>
      <c r="AC365" s="63">
        <v>0</v>
      </c>
      <c r="AD365" s="63">
        <v>324942.5</v>
      </c>
      <c r="AE365" s="148">
        <v>43698</v>
      </c>
      <c r="AF365" s="148">
        <v>45525</v>
      </c>
      <c r="AG365" s="149">
        <v>649885</v>
      </c>
      <c r="AH365" s="98">
        <v>0.47499999999999998</v>
      </c>
      <c r="AI365" s="98">
        <v>5</v>
      </c>
      <c r="AJ365" s="150">
        <v>5.0700000000000002E-2</v>
      </c>
      <c r="AK365" s="144" t="s">
        <v>651</v>
      </c>
      <c r="AL365" s="144" t="s">
        <v>652</v>
      </c>
      <c r="AM365" s="119">
        <v>1372.88</v>
      </c>
      <c r="AN365" s="119">
        <v>1372.88</v>
      </c>
      <c r="AO365" s="119">
        <v>1372.88</v>
      </c>
      <c r="AP365" s="119">
        <v>1372.88</v>
      </c>
      <c r="AQ365" s="119">
        <v>1372.88</v>
      </c>
      <c r="AR365" s="119">
        <v>1372.88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0</v>
      </c>
      <c r="BI365" s="15">
        <f t="shared" si="15"/>
        <v>8237.2800000000007</v>
      </c>
      <c r="BJ365" s="15">
        <f t="shared" si="16"/>
        <v>0</v>
      </c>
      <c r="BK365" s="15">
        <f t="shared" si="17"/>
        <v>8237.2800000000007</v>
      </c>
    </row>
    <row r="366" spans="1:63" x14ac:dyDescent="0.35">
      <c r="A366" s="143" t="s">
        <v>1824</v>
      </c>
      <c r="B366" s="64" t="s">
        <v>492</v>
      </c>
      <c r="C366" s="65">
        <v>5</v>
      </c>
      <c r="D366" s="66" t="s">
        <v>23</v>
      </c>
      <c r="E366" s="64" t="s">
        <v>458</v>
      </c>
      <c r="F366" s="64" t="s">
        <v>635</v>
      </c>
      <c r="G366" s="64" t="s">
        <v>918</v>
      </c>
      <c r="H366" s="64" t="s">
        <v>656</v>
      </c>
      <c r="I366" s="64" t="s">
        <v>919</v>
      </c>
      <c r="J366" s="64" t="s">
        <v>658</v>
      </c>
      <c r="K366" s="64" t="s">
        <v>472</v>
      </c>
      <c r="L366" s="64" t="s">
        <v>637</v>
      </c>
      <c r="M366" s="64" t="s">
        <v>650</v>
      </c>
      <c r="N366" s="67">
        <v>1</v>
      </c>
      <c r="O366" s="67">
        <v>1</v>
      </c>
      <c r="P366" s="67">
        <v>1</v>
      </c>
      <c r="Q366" s="67">
        <v>1</v>
      </c>
      <c r="R366" s="67">
        <v>1</v>
      </c>
      <c r="S366" s="67">
        <v>1</v>
      </c>
      <c r="T366" s="67">
        <v>0</v>
      </c>
      <c r="U366" s="67">
        <v>0</v>
      </c>
      <c r="V366" s="67">
        <v>0</v>
      </c>
      <c r="W366" s="63">
        <v>1526182.5</v>
      </c>
      <c r="X366" s="63">
        <v>0</v>
      </c>
      <c r="Y366" s="63">
        <v>0</v>
      </c>
      <c r="Z366" s="63">
        <v>6816.95</v>
      </c>
      <c r="AA366" s="63">
        <v>0</v>
      </c>
      <c r="AB366" s="63">
        <v>0</v>
      </c>
      <c r="AC366" s="63">
        <v>0</v>
      </c>
      <c r="AD366" s="63">
        <v>1526182.5</v>
      </c>
      <c r="AE366" s="148">
        <v>43698</v>
      </c>
      <c r="AF366" s="148">
        <v>45890</v>
      </c>
      <c r="AG366" s="149">
        <v>1526182.5</v>
      </c>
      <c r="AH366" s="98">
        <v>1.4750000000000001</v>
      </c>
      <c r="AI366" s="98">
        <v>6</v>
      </c>
      <c r="AJ366" s="150">
        <v>5.3600000000000002E-2</v>
      </c>
      <c r="AK366" s="144" t="s">
        <v>651</v>
      </c>
      <c r="AL366" s="144" t="s">
        <v>652</v>
      </c>
      <c r="AM366" s="119">
        <v>6816.95</v>
      </c>
      <c r="AN366" s="119">
        <v>6816.95</v>
      </c>
      <c r="AO366" s="119">
        <v>6816.95</v>
      </c>
      <c r="AP366" s="119">
        <v>6816.95</v>
      </c>
      <c r="AQ366" s="119">
        <v>6816.95</v>
      </c>
      <c r="AR366" s="119">
        <v>6816.95</v>
      </c>
      <c r="AS366" s="119">
        <v>6816.95</v>
      </c>
      <c r="AT366" s="119">
        <v>6816.95</v>
      </c>
      <c r="AU366" s="119">
        <v>6816.95</v>
      </c>
      <c r="AV366" s="119">
        <v>6816.95</v>
      </c>
      <c r="AW366" s="119">
        <v>6816.95</v>
      </c>
      <c r="AX366" s="119">
        <v>6816.95</v>
      </c>
      <c r="AY366" s="119">
        <v>3408.47</v>
      </c>
      <c r="AZ366" s="119">
        <v>3408.47</v>
      </c>
      <c r="BA366" s="119">
        <v>3408.47</v>
      </c>
      <c r="BB366" s="119">
        <v>3408.47</v>
      </c>
      <c r="BC366" s="119">
        <v>3408.47</v>
      </c>
      <c r="BD366" s="119">
        <v>3408.47</v>
      </c>
      <c r="BE366" s="119">
        <v>0</v>
      </c>
      <c r="BF366" s="119">
        <v>0</v>
      </c>
      <c r="BG366" s="119">
        <v>0</v>
      </c>
      <c r="BH366" s="119">
        <v>0</v>
      </c>
      <c r="BI366" s="15">
        <f t="shared" si="15"/>
        <v>68169.499999999985</v>
      </c>
      <c r="BJ366" s="15">
        <f t="shared" si="16"/>
        <v>34084.720000000001</v>
      </c>
      <c r="BK366" s="15">
        <f t="shared" si="17"/>
        <v>102254.21999999999</v>
      </c>
    </row>
    <row r="367" spans="1:63" x14ac:dyDescent="0.35">
      <c r="A367" s="143" t="s">
        <v>1825</v>
      </c>
      <c r="B367" s="64" t="s">
        <v>492</v>
      </c>
      <c r="C367" s="65">
        <v>6</v>
      </c>
      <c r="D367" s="66" t="s">
        <v>23</v>
      </c>
      <c r="E367" s="64" t="s">
        <v>458</v>
      </c>
      <c r="F367" s="64" t="s">
        <v>635</v>
      </c>
      <c r="G367" s="64" t="s">
        <v>918</v>
      </c>
      <c r="H367" s="64" t="s">
        <v>656</v>
      </c>
      <c r="I367" s="64" t="s">
        <v>919</v>
      </c>
      <c r="J367" s="64" t="s">
        <v>658</v>
      </c>
      <c r="K367" s="64" t="s">
        <v>472</v>
      </c>
      <c r="L367" s="64" t="s">
        <v>637</v>
      </c>
      <c r="M367" s="64" t="s">
        <v>650</v>
      </c>
      <c r="N367" s="67">
        <v>1</v>
      </c>
      <c r="O367" s="67">
        <v>1</v>
      </c>
      <c r="P367" s="67">
        <v>1</v>
      </c>
      <c r="Q367" s="67">
        <v>1</v>
      </c>
      <c r="R367" s="67">
        <v>1</v>
      </c>
      <c r="S367" s="67">
        <v>1</v>
      </c>
      <c r="T367" s="67">
        <v>0</v>
      </c>
      <c r="U367" s="67">
        <v>0</v>
      </c>
      <c r="V367" s="67">
        <v>0</v>
      </c>
      <c r="W367" s="63">
        <v>1467772.5</v>
      </c>
      <c r="X367" s="63">
        <v>0</v>
      </c>
      <c r="Y367" s="63">
        <v>0</v>
      </c>
      <c r="Z367" s="63">
        <v>6898.53</v>
      </c>
      <c r="AA367" s="63">
        <v>0</v>
      </c>
      <c r="AB367" s="63">
        <v>0</v>
      </c>
      <c r="AC367" s="63">
        <v>0</v>
      </c>
      <c r="AD367" s="63">
        <v>1467772.5</v>
      </c>
      <c r="AE367" s="148">
        <v>43698</v>
      </c>
      <c r="AF367" s="148">
        <v>46255</v>
      </c>
      <c r="AG367" s="149">
        <v>1467772.5</v>
      </c>
      <c r="AH367" s="98">
        <v>2.4750000000000001</v>
      </c>
      <c r="AI367" s="98">
        <v>7</v>
      </c>
      <c r="AJ367" s="150">
        <v>5.6399999999999999E-2</v>
      </c>
      <c r="AK367" s="144" t="s">
        <v>651</v>
      </c>
      <c r="AL367" s="144" t="s">
        <v>652</v>
      </c>
      <c r="AM367" s="119">
        <v>6898.53</v>
      </c>
      <c r="AN367" s="119">
        <v>6898.53</v>
      </c>
      <c r="AO367" s="119">
        <v>6898.53</v>
      </c>
      <c r="AP367" s="119">
        <v>6898.53</v>
      </c>
      <c r="AQ367" s="119">
        <v>6898.53</v>
      </c>
      <c r="AR367" s="119">
        <v>6898.53</v>
      </c>
      <c r="AS367" s="119">
        <v>6898.53</v>
      </c>
      <c r="AT367" s="119">
        <v>6898.53</v>
      </c>
      <c r="AU367" s="119">
        <v>6898.53</v>
      </c>
      <c r="AV367" s="119">
        <v>6898.53</v>
      </c>
      <c r="AW367" s="119">
        <v>6898.53</v>
      </c>
      <c r="AX367" s="119">
        <v>6898.53</v>
      </c>
      <c r="AY367" s="119">
        <v>6898.53</v>
      </c>
      <c r="AZ367" s="119">
        <v>6898.53</v>
      </c>
      <c r="BA367" s="119">
        <v>6898.53</v>
      </c>
      <c r="BB367" s="119">
        <v>6898.53</v>
      </c>
      <c r="BC367" s="119">
        <v>6898.53</v>
      </c>
      <c r="BD367" s="119">
        <v>6898.53</v>
      </c>
      <c r="BE367" s="119">
        <v>3449.27</v>
      </c>
      <c r="BF367" s="119">
        <v>3449.27</v>
      </c>
      <c r="BG367" s="119">
        <v>3449.27</v>
      </c>
      <c r="BH367" s="119">
        <v>3449.27</v>
      </c>
      <c r="BI367" s="15">
        <f t="shared" si="15"/>
        <v>68985.3</v>
      </c>
      <c r="BJ367" s="15">
        <f t="shared" si="16"/>
        <v>68985.319999999992</v>
      </c>
      <c r="BK367" s="15">
        <f t="shared" si="17"/>
        <v>137970.62</v>
      </c>
    </row>
    <row r="368" spans="1:63" x14ac:dyDescent="0.35">
      <c r="A368" s="143" t="s">
        <v>1826</v>
      </c>
      <c r="B368" s="64" t="s">
        <v>492</v>
      </c>
      <c r="C368" s="65">
        <v>7</v>
      </c>
      <c r="D368" s="66" t="s">
        <v>23</v>
      </c>
      <c r="E368" s="64" t="s">
        <v>458</v>
      </c>
      <c r="F368" s="64" t="s">
        <v>635</v>
      </c>
      <c r="G368" s="64" t="s">
        <v>918</v>
      </c>
      <c r="H368" s="64" t="s">
        <v>656</v>
      </c>
      <c r="I368" s="64" t="s">
        <v>919</v>
      </c>
      <c r="J368" s="64" t="s">
        <v>658</v>
      </c>
      <c r="K368" s="64" t="s">
        <v>472</v>
      </c>
      <c r="L368" s="64" t="s">
        <v>637</v>
      </c>
      <c r="M368" s="64" t="s">
        <v>650</v>
      </c>
      <c r="N368" s="67">
        <v>1</v>
      </c>
      <c r="O368" s="67">
        <v>1</v>
      </c>
      <c r="P368" s="67">
        <v>1</v>
      </c>
      <c r="Q368" s="67">
        <v>1</v>
      </c>
      <c r="R368" s="67">
        <v>1</v>
      </c>
      <c r="S368" s="67">
        <v>1</v>
      </c>
      <c r="T368" s="67">
        <v>0</v>
      </c>
      <c r="U368" s="67">
        <v>0</v>
      </c>
      <c r="V368" s="67">
        <v>0</v>
      </c>
      <c r="W368" s="63">
        <v>315650</v>
      </c>
      <c r="X368" s="63">
        <v>0</v>
      </c>
      <c r="Y368" s="63">
        <v>0</v>
      </c>
      <c r="Z368" s="63">
        <v>1559.84</v>
      </c>
      <c r="AA368" s="63">
        <v>0</v>
      </c>
      <c r="AB368" s="63">
        <v>0</v>
      </c>
      <c r="AC368" s="63">
        <v>0</v>
      </c>
      <c r="AD368" s="63">
        <v>315650</v>
      </c>
      <c r="AE368" s="148">
        <v>43698</v>
      </c>
      <c r="AF368" s="148">
        <v>46620</v>
      </c>
      <c r="AG368" s="149">
        <v>315650</v>
      </c>
      <c r="AH368" s="98">
        <v>3.4750000000000001</v>
      </c>
      <c r="AI368" s="98">
        <v>8</v>
      </c>
      <c r="AJ368" s="150">
        <v>5.9299999999999999E-2</v>
      </c>
      <c r="AK368" s="144" t="s">
        <v>651</v>
      </c>
      <c r="AL368" s="144" t="s">
        <v>652</v>
      </c>
      <c r="AM368" s="119">
        <v>1559.84</v>
      </c>
      <c r="AN368" s="119">
        <v>1559.84</v>
      </c>
      <c r="AO368" s="119">
        <v>1559.84</v>
      </c>
      <c r="AP368" s="119">
        <v>1559.84</v>
      </c>
      <c r="AQ368" s="119">
        <v>1559.84</v>
      </c>
      <c r="AR368" s="119">
        <v>1559.84</v>
      </c>
      <c r="AS368" s="119">
        <v>1559.84</v>
      </c>
      <c r="AT368" s="119">
        <v>1559.84</v>
      </c>
      <c r="AU368" s="119">
        <v>1559.84</v>
      </c>
      <c r="AV368" s="119">
        <v>1559.84</v>
      </c>
      <c r="AW368" s="119">
        <v>1559.84</v>
      </c>
      <c r="AX368" s="119">
        <v>1559.84</v>
      </c>
      <c r="AY368" s="119">
        <v>1559.84</v>
      </c>
      <c r="AZ368" s="119">
        <v>1559.84</v>
      </c>
      <c r="BA368" s="119">
        <v>1559.84</v>
      </c>
      <c r="BB368" s="119">
        <v>1559.84</v>
      </c>
      <c r="BC368" s="119">
        <v>1559.84</v>
      </c>
      <c r="BD368" s="119">
        <v>1559.84</v>
      </c>
      <c r="BE368" s="119">
        <v>1039.8900000000001</v>
      </c>
      <c r="BF368" s="119">
        <v>1039.8900000000001</v>
      </c>
      <c r="BG368" s="119">
        <v>1039.8900000000001</v>
      </c>
      <c r="BH368" s="119">
        <v>1039.8900000000001</v>
      </c>
      <c r="BI368" s="15">
        <f t="shared" si="15"/>
        <v>15598.4</v>
      </c>
      <c r="BJ368" s="15">
        <f t="shared" si="16"/>
        <v>16638.28</v>
      </c>
      <c r="BK368" s="15">
        <f t="shared" si="17"/>
        <v>32236.68</v>
      </c>
    </row>
    <row r="369" spans="1:63" x14ac:dyDescent="0.35">
      <c r="A369" s="143" t="s">
        <v>1827</v>
      </c>
      <c r="B369" s="64" t="s">
        <v>492</v>
      </c>
      <c r="C369" s="65">
        <v>8</v>
      </c>
      <c r="D369" s="66" t="s">
        <v>23</v>
      </c>
      <c r="E369" s="64" t="s">
        <v>458</v>
      </c>
      <c r="F369" s="64" t="s">
        <v>635</v>
      </c>
      <c r="G369" s="64" t="s">
        <v>918</v>
      </c>
      <c r="H369" s="64" t="s">
        <v>656</v>
      </c>
      <c r="I369" s="64" t="s">
        <v>919</v>
      </c>
      <c r="J369" s="64" t="s">
        <v>658</v>
      </c>
      <c r="K369" s="64" t="s">
        <v>472</v>
      </c>
      <c r="L369" s="64" t="s">
        <v>637</v>
      </c>
      <c r="M369" s="64" t="s">
        <v>650</v>
      </c>
      <c r="N369" s="67">
        <v>1</v>
      </c>
      <c r="O369" s="67">
        <v>1</v>
      </c>
      <c r="P369" s="67">
        <v>1</v>
      </c>
      <c r="Q369" s="67">
        <v>1</v>
      </c>
      <c r="R369" s="67">
        <v>1</v>
      </c>
      <c r="S369" s="67">
        <v>1</v>
      </c>
      <c r="T369" s="67">
        <v>0</v>
      </c>
      <c r="U369" s="67">
        <v>0</v>
      </c>
      <c r="V369" s="67">
        <v>0</v>
      </c>
      <c r="W369" s="63">
        <v>106200</v>
      </c>
      <c r="X369" s="63">
        <v>0</v>
      </c>
      <c r="Y369" s="63">
        <v>0</v>
      </c>
      <c r="Z369" s="63">
        <v>549.58000000000004</v>
      </c>
      <c r="AA369" s="63">
        <v>0</v>
      </c>
      <c r="AB369" s="63">
        <v>0</v>
      </c>
      <c r="AC369" s="63">
        <v>0</v>
      </c>
      <c r="AD369" s="63">
        <v>106200</v>
      </c>
      <c r="AE369" s="148">
        <v>43698</v>
      </c>
      <c r="AF369" s="148">
        <v>46986</v>
      </c>
      <c r="AG369" s="149">
        <v>106200</v>
      </c>
      <c r="AH369" s="98">
        <v>4.4749999999999996</v>
      </c>
      <c r="AI369" s="98">
        <v>9</v>
      </c>
      <c r="AJ369" s="150">
        <v>6.2100000000000002E-2</v>
      </c>
      <c r="AK369" s="144" t="s">
        <v>651</v>
      </c>
      <c r="AL369" s="144" t="s">
        <v>652</v>
      </c>
      <c r="AM369" s="119">
        <v>549.58000000000004</v>
      </c>
      <c r="AN369" s="119">
        <v>549.58000000000004</v>
      </c>
      <c r="AO369" s="119">
        <v>549.58000000000004</v>
      </c>
      <c r="AP369" s="119">
        <v>549.58000000000004</v>
      </c>
      <c r="AQ369" s="119">
        <v>549.58000000000004</v>
      </c>
      <c r="AR369" s="119">
        <v>549.58000000000004</v>
      </c>
      <c r="AS369" s="119">
        <v>549.58000000000004</v>
      </c>
      <c r="AT369" s="119">
        <v>549.58000000000004</v>
      </c>
      <c r="AU369" s="119">
        <v>549.58000000000004</v>
      </c>
      <c r="AV369" s="119">
        <v>549.58000000000004</v>
      </c>
      <c r="AW369" s="119">
        <v>549.58000000000004</v>
      </c>
      <c r="AX369" s="119">
        <v>549.58000000000004</v>
      </c>
      <c r="AY369" s="119">
        <v>549.58000000000004</v>
      </c>
      <c r="AZ369" s="119">
        <v>549.58000000000004</v>
      </c>
      <c r="BA369" s="119">
        <v>549.58000000000004</v>
      </c>
      <c r="BB369" s="119">
        <v>549.58000000000004</v>
      </c>
      <c r="BC369" s="119">
        <v>549.58000000000004</v>
      </c>
      <c r="BD369" s="119">
        <v>549.58000000000004</v>
      </c>
      <c r="BE369" s="119">
        <v>412.19</v>
      </c>
      <c r="BF369" s="119">
        <v>412.19</v>
      </c>
      <c r="BG369" s="119">
        <v>412.19</v>
      </c>
      <c r="BH369" s="119">
        <v>412.19</v>
      </c>
      <c r="BI369" s="15">
        <f t="shared" si="15"/>
        <v>5495.8</v>
      </c>
      <c r="BJ369" s="15">
        <f t="shared" si="16"/>
        <v>6045.3999999999987</v>
      </c>
      <c r="BK369" s="15">
        <f t="shared" si="17"/>
        <v>11541.199999999999</v>
      </c>
    </row>
    <row r="370" spans="1:63" x14ac:dyDescent="0.35">
      <c r="A370" s="143" t="s">
        <v>1828</v>
      </c>
      <c r="B370" s="64" t="s">
        <v>492</v>
      </c>
      <c r="C370" s="65">
        <v>9</v>
      </c>
      <c r="D370" s="66" t="s">
        <v>23</v>
      </c>
      <c r="E370" s="64" t="s">
        <v>458</v>
      </c>
      <c r="F370" s="64" t="s">
        <v>635</v>
      </c>
      <c r="G370" s="64" t="s">
        <v>918</v>
      </c>
      <c r="H370" s="64" t="s">
        <v>656</v>
      </c>
      <c r="I370" s="64" t="s">
        <v>919</v>
      </c>
      <c r="J370" s="64" t="s">
        <v>658</v>
      </c>
      <c r="K370" s="64" t="s">
        <v>472</v>
      </c>
      <c r="L370" s="64" t="s">
        <v>637</v>
      </c>
      <c r="M370" s="64" t="s">
        <v>650</v>
      </c>
      <c r="N370" s="67">
        <v>1</v>
      </c>
      <c r="O370" s="67">
        <v>1</v>
      </c>
      <c r="P370" s="67">
        <v>1</v>
      </c>
      <c r="Q370" s="67">
        <v>1</v>
      </c>
      <c r="R370" s="67">
        <v>1</v>
      </c>
      <c r="S370" s="67">
        <v>1</v>
      </c>
      <c r="T370" s="67">
        <v>0</v>
      </c>
      <c r="U370" s="67">
        <v>0</v>
      </c>
      <c r="V370" s="67">
        <v>0</v>
      </c>
      <c r="W370" s="63">
        <v>53100</v>
      </c>
      <c r="X370" s="63">
        <v>0</v>
      </c>
      <c r="Y370" s="63">
        <v>0</v>
      </c>
      <c r="Z370" s="63">
        <v>287.62</v>
      </c>
      <c r="AA370" s="63">
        <v>0</v>
      </c>
      <c r="AB370" s="63">
        <v>0</v>
      </c>
      <c r="AC370" s="63">
        <v>0</v>
      </c>
      <c r="AD370" s="63">
        <v>53100</v>
      </c>
      <c r="AE370" s="148">
        <v>43698</v>
      </c>
      <c r="AF370" s="148">
        <v>47351</v>
      </c>
      <c r="AG370" s="149">
        <v>53100</v>
      </c>
      <c r="AH370" s="98">
        <v>5.4749999999999996</v>
      </c>
      <c r="AI370" s="98">
        <v>10</v>
      </c>
      <c r="AJ370" s="150">
        <v>6.5000000000000002E-2</v>
      </c>
      <c r="AK370" s="144" t="s">
        <v>651</v>
      </c>
      <c r="AL370" s="144" t="s">
        <v>652</v>
      </c>
      <c r="AM370" s="119">
        <v>287.62</v>
      </c>
      <c r="AN370" s="119">
        <v>287.62</v>
      </c>
      <c r="AO370" s="119">
        <v>287.62</v>
      </c>
      <c r="AP370" s="119">
        <v>287.62</v>
      </c>
      <c r="AQ370" s="119">
        <v>287.62</v>
      </c>
      <c r="AR370" s="119">
        <v>287.62</v>
      </c>
      <c r="AS370" s="119">
        <v>287.62</v>
      </c>
      <c r="AT370" s="119">
        <v>287.62</v>
      </c>
      <c r="AU370" s="119">
        <v>287.62</v>
      </c>
      <c r="AV370" s="119">
        <v>287.62</v>
      </c>
      <c r="AW370" s="119">
        <v>287.62</v>
      </c>
      <c r="AX370" s="119">
        <v>287.62</v>
      </c>
      <c r="AY370" s="119">
        <v>287.62</v>
      </c>
      <c r="AZ370" s="119">
        <v>287.62</v>
      </c>
      <c r="BA370" s="119">
        <v>287.62</v>
      </c>
      <c r="BB370" s="119">
        <v>287.62</v>
      </c>
      <c r="BC370" s="119">
        <v>287.62</v>
      </c>
      <c r="BD370" s="119">
        <v>287.62</v>
      </c>
      <c r="BE370" s="119">
        <v>230.1</v>
      </c>
      <c r="BF370" s="119">
        <v>230.1</v>
      </c>
      <c r="BG370" s="119">
        <v>230.1</v>
      </c>
      <c r="BH370" s="119">
        <v>230.1</v>
      </c>
      <c r="BI370" s="15">
        <f t="shared" si="15"/>
        <v>2876.1999999999994</v>
      </c>
      <c r="BJ370" s="15">
        <f t="shared" si="16"/>
        <v>3221.3599999999992</v>
      </c>
      <c r="BK370" s="15">
        <f t="shared" si="17"/>
        <v>6097.5599999999986</v>
      </c>
    </row>
    <row r="371" spans="1:63" x14ac:dyDescent="0.35">
      <c r="A371" s="143" t="s">
        <v>1829</v>
      </c>
      <c r="B371" s="64" t="s">
        <v>493</v>
      </c>
      <c r="C371" s="65">
        <v>5</v>
      </c>
      <c r="D371" s="66" t="s">
        <v>23</v>
      </c>
      <c r="E371" s="64" t="s">
        <v>458</v>
      </c>
      <c r="F371" s="64" t="s">
        <v>635</v>
      </c>
      <c r="G371" s="64" t="s">
        <v>918</v>
      </c>
      <c r="H371" s="64" t="s">
        <v>656</v>
      </c>
      <c r="I371" s="64" t="s">
        <v>919</v>
      </c>
      <c r="J371" s="64" t="s">
        <v>658</v>
      </c>
      <c r="K371" s="64" t="s">
        <v>472</v>
      </c>
      <c r="L371" s="64" t="s">
        <v>637</v>
      </c>
      <c r="M371" s="64" t="s">
        <v>650</v>
      </c>
      <c r="N371" s="67">
        <v>1</v>
      </c>
      <c r="O371" s="67">
        <v>1</v>
      </c>
      <c r="P371" s="67">
        <v>1</v>
      </c>
      <c r="Q371" s="67">
        <v>1</v>
      </c>
      <c r="R371" s="67">
        <v>1</v>
      </c>
      <c r="S371" s="67">
        <v>1</v>
      </c>
      <c r="T371" s="67">
        <v>0</v>
      </c>
      <c r="U371" s="67">
        <v>0</v>
      </c>
      <c r="V371" s="67">
        <v>0</v>
      </c>
      <c r="W371" s="63">
        <v>606815</v>
      </c>
      <c r="X371" s="63">
        <v>0</v>
      </c>
      <c r="Y371" s="63">
        <v>303407.5</v>
      </c>
      <c r="Z371" s="63">
        <v>2563.79</v>
      </c>
      <c r="AA371" s="63">
        <v>0</v>
      </c>
      <c r="AB371" s="63">
        <v>0</v>
      </c>
      <c r="AC371" s="63">
        <v>0</v>
      </c>
      <c r="AD371" s="63">
        <v>303407.5</v>
      </c>
      <c r="AE371" s="148">
        <v>43699</v>
      </c>
      <c r="AF371" s="148">
        <v>45526</v>
      </c>
      <c r="AG371" s="149">
        <v>606815</v>
      </c>
      <c r="AH371" s="98">
        <v>0.4777777777777778</v>
      </c>
      <c r="AI371" s="98">
        <v>5</v>
      </c>
      <c r="AJ371" s="150">
        <v>5.0700000000000002E-2</v>
      </c>
      <c r="AK371" s="144" t="s">
        <v>651</v>
      </c>
      <c r="AL371" s="144" t="s">
        <v>652</v>
      </c>
      <c r="AM371" s="119">
        <v>1281.9000000000001</v>
      </c>
      <c r="AN371" s="119">
        <v>1281.9000000000001</v>
      </c>
      <c r="AO371" s="119">
        <v>1281.9000000000001</v>
      </c>
      <c r="AP371" s="119">
        <v>1281.9000000000001</v>
      </c>
      <c r="AQ371" s="119">
        <v>1281.9000000000001</v>
      </c>
      <c r="AR371" s="119">
        <v>1281.9000000000001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0</v>
      </c>
      <c r="BI371" s="15">
        <f t="shared" si="15"/>
        <v>7691.4</v>
      </c>
      <c r="BJ371" s="15">
        <f t="shared" si="16"/>
        <v>0</v>
      </c>
      <c r="BK371" s="15">
        <f t="shared" si="17"/>
        <v>7691.4</v>
      </c>
    </row>
    <row r="372" spans="1:63" x14ac:dyDescent="0.35">
      <c r="A372" s="143" t="s">
        <v>1830</v>
      </c>
      <c r="B372" s="64" t="s">
        <v>493</v>
      </c>
      <c r="C372" s="65">
        <v>6</v>
      </c>
      <c r="D372" s="66" t="s">
        <v>23</v>
      </c>
      <c r="E372" s="64" t="s">
        <v>458</v>
      </c>
      <c r="F372" s="64" t="s">
        <v>635</v>
      </c>
      <c r="G372" s="64" t="s">
        <v>918</v>
      </c>
      <c r="H372" s="64" t="s">
        <v>656</v>
      </c>
      <c r="I372" s="64" t="s">
        <v>919</v>
      </c>
      <c r="J372" s="64" t="s">
        <v>658</v>
      </c>
      <c r="K372" s="64" t="s">
        <v>472</v>
      </c>
      <c r="L372" s="64" t="s">
        <v>637</v>
      </c>
      <c r="M372" s="64" t="s">
        <v>650</v>
      </c>
      <c r="N372" s="67">
        <v>1</v>
      </c>
      <c r="O372" s="67">
        <v>1</v>
      </c>
      <c r="P372" s="67">
        <v>1</v>
      </c>
      <c r="Q372" s="67">
        <v>1</v>
      </c>
      <c r="R372" s="67">
        <v>1</v>
      </c>
      <c r="S372" s="67">
        <v>1</v>
      </c>
      <c r="T372" s="67">
        <v>0</v>
      </c>
      <c r="U372" s="67">
        <v>0</v>
      </c>
      <c r="V372" s="67">
        <v>0</v>
      </c>
      <c r="W372" s="63">
        <v>1238557.5</v>
      </c>
      <c r="X372" s="63">
        <v>0</v>
      </c>
      <c r="Y372" s="63">
        <v>0</v>
      </c>
      <c r="Z372" s="63">
        <v>5532.22</v>
      </c>
      <c r="AA372" s="63">
        <v>0</v>
      </c>
      <c r="AB372" s="63">
        <v>0</v>
      </c>
      <c r="AC372" s="63">
        <v>0</v>
      </c>
      <c r="AD372" s="63">
        <v>1238557.5</v>
      </c>
      <c r="AE372" s="148">
        <v>43699</v>
      </c>
      <c r="AF372" s="148">
        <v>45891</v>
      </c>
      <c r="AG372" s="149">
        <v>1238557.5</v>
      </c>
      <c r="AH372" s="98">
        <v>1.4777777777777779</v>
      </c>
      <c r="AI372" s="98">
        <v>6</v>
      </c>
      <c r="AJ372" s="150">
        <v>5.3600000000000002E-2</v>
      </c>
      <c r="AK372" s="144" t="s">
        <v>651</v>
      </c>
      <c r="AL372" s="144" t="s">
        <v>652</v>
      </c>
      <c r="AM372" s="119">
        <v>5532.22</v>
      </c>
      <c r="AN372" s="119">
        <v>5532.22</v>
      </c>
      <c r="AO372" s="119">
        <v>5532.22</v>
      </c>
      <c r="AP372" s="119">
        <v>5532.22</v>
      </c>
      <c r="AQ372" s="119">
        <v>5532.22</v>
      </c>
      <c r="AR372" s="119">
        <v>5532.22</v>
      </c>
      <c r="AS372" s="119">
        <v>5532.22</v>
      </c>
      <c r="AT372" s="119">
        <v>5532.22</v>
      </c>
      <c r="AU372" s="119">
        <v>5532.22</v>
      </c>
      <c r="AV372" s="119">
        <v>5532.22</v>
      </c>
      <c r="AW372" s="119">
        <v>5532.22</v>
      </c>
      <c r="AX372" s="119">
        <v>5532.22</v>
      </c>
      <c r="AY372" s="119">
        <v>2766.11</v>
      </c>
      <c r="AZ372" s="119">
        <v>2766.11</v>
      </c>
      <c r="BA372" s="119">
        <v>2766.11</v>
      </c>
      <c r="BB372" s="119">
        <v>2766.11</v>
      </c>
      <c r="BC372" s="119">
        <v>2766.11</v>
      </c>
      <c r="BD372" s="119">
        <v>2766.11</v>
      </c>
      <c r="BE372" s="119">
        <v>0</v>
      </c>
      <c r="BF372" s="119">
        <v>0</v>
      </c>
      <c r="BG372" s="119">
        <v>0</v>
      </c>
      <c r="BH372" s="119">
        <v>0</v>
      </c>
      <c r="BI372" s="15">
        <f t="shared" si="15"/>
        <v>55322.200000000004</v>
      </c>
      <c r="BJ372" s="15">
        <f t="shared" si="16"/>
        <v>27661.100000000002</v>
      </c>
      <c r="BK372" s="15">
        <f t="shared" si="17"/>
        <v>82983.3</v>
      </c>
    </row>
    <row r="373" spans="1:63" x14ac:dyDescent="0.35">
      <c r="A373" s="143" t="s">
        <v>1831</v>
      </c>
      <c r="B373" s="64" t="s">
        <v>493</v>
      </c>
      <c r="C373" s="65">
        <v>7</v>
      </c>
      <c r="D373" s="66" t="s">
        <v>23</v>
      </c>
      <c r="E373" s="64" t="s">
        <v>458</v>
      </c>
      <c r="F373" s="64" t="s">
        <v>635</v>
      </c>
      <c r="G373" s="64" t="s">
        <v>918</v>
      </c>
      <c r="H373" s="64" t="s">
        <v>656</v>
      </c>
      <c r="I373" s="64" t="s">
        <v>919</v>
      </c>
      <c r="J373" s="64" t="s">
        <v>658</v>
      </c>
      <c r="K373" s="64" t="s">
        <v>472</v>
      </c>
      <c r="L373" s="64" t="s">
        <v>637</v>
      </c>
      <c r="M373" s="64" t="s">
        <v>650</v>
      </c>
      <c r="N373" s="67">
        <v>1</v>
      </c>
      <c r="O373" s="67">
        <v>1</v>
      </c>
      <c r="P373" s="67">
        <v>1</v>
      </c>
      <c r="Q373" s="67">
        <v>1</v>
      </c>
      <c r="R373" s="67">
        <v>1</v>
      </c>
      <c r="S373" s="67">
        <v>1</v>
      </c>
      <c r="T373" s="67">
        <v>0</v>
      </c>
      <c r="U373" s="67">
        <v>0</v>
      </c>
      <c r="V373" s="67">
        <v>0</v>
      </c>
      <c r="W373" s="63">
        <v>1540637.5</v>
      </c>
      <c r="X373" s="63">
        <v>0</v>
      </c>
      <c r="Y373" s="63">
        <v>0</v>
      </c>
      <c r="Z373" s="63">
        <v>7241</v>
      </c>
      <c r="AA373" s="63">
        <v>0</v>
      </c>
      <c r="AB373" s="63">
        <v>0</v>
      </c>
      <c r="AC373" s="63">
        <v>0</v>
      </c>
      <c r="AD373" s="63">
        <v>1540637.5</v>
      </c>
      <c r="AE373" s="148">
        <v>43699</v>
      </c>
      <c r="AF373" s="148">
        <v>46256</v>
      </c>
      <c r="AG373" s="149">
        <v>1540637.5</v>
      </c>
      <c r="AH373" s="98">
        <v>2.4777777777777779</v>
      </c>
      <c r="AI373" s="98">
        <v>7</v>
      </c>
      <c r="AJ373" s="150">
        <v>5.6399999999999999E-2</v>
      </c>
      <c r="AK373" s="144" t="s">
        <v>651</v>
      </c>
      <c r="AL373" s="144" t="s">
        <v>652</v>
      </c>
      <c r="AM373" s="119">
        <v>7241</v>
      </c>
      <c r="AN373" s="119">
        <v>7241</v>
      </c>
      <c r="AO373" s="119">
        <v>7241</v>
      </c>
      <c r="AP373" s="119">
        <v>7241</v>
      </c>
      <c r="AQ373" s="119">
        <v>7241</v>
      </c>
      <c r="AR373" s="119">
        <v>7241</v>
      </c>
      <c r="AS373" s="119">
        <v>7241</v>
      </c>
      <c r="AT373" s="119">
        <v>7241</v>
      </c>
      <c r="AU373" s="119">
        <v>7241</v>
      </c>
      <c r="AV373" s="119">
        <v>7241</v>
      </c>
      <c r="AW373" s="119">
        <v>7241</v>
      </c>
      <c r="AX373" s="119">
        <v>7241</v>
      </c>
      <c r="AY373" s="119">
        <v>7241</v>
      </c>
      <c r="AZ373" s="119">
        <v>7241</v>
      </c>
      <c r="BA373" s="119">
        <v>7241</v>
      </c>
      <c r="BB373" s="119">
        <v>7241</v>
      </c>
      <c r="BC373" s="119">
        <v>7241</v>
      </c>
      <c r="BD373" s="119">
        <v>7241</v>
      </c>
      <c r="BE373" s="119">
        <v>3620.5</v>
      </c>
      <c r="BF373" s="119">
        <v>3620.5</v>
      </c>
      <c r="BG373" s="119">
        <v>3620.5</v>
      </c>
      <c r="BH373" s="119">
        <v>3620.5</v>
      </c>
      <c r="BI373" s="15">
        <f t="shared" si="15"/>
        <v>72410</v>
      </c>
      <c r="BJ373" s="15">
        <f t="shared" si="16"/>
        <v>72410</v>
      </c>
      <c r="BK373" s="15">
        <f t="shared" si="17"/>
        <v>144820</v>
      </c>
    </row>
    <row r="374" spans="1:63" x14ac:dyDescent="0.35">
      <c r="A374" s="143" t="s">
        <v>1832</v>
      </c>
      <c r="B374" s="64" t="s">
        <v>493</v>
      </c>
      <c r="C374" s="65">
        <v>8</v>
      </c>
      <c r="D374" s="66" t="s">
        <v>23</v>
      </c>
      <c r="E374" s="64" t="s">
        <v>458</v>
      </c>
      <c r="F374" s="64" t="s">
        <v>635</v>
      </c>
      <c r="G374" s="64" t="s">
        <v>918</v>
      </c>
      <c r="H374" s="64" t="s">
        <v>656</v>
      </c>
      <c r="I374" s="64" t="s">
        <v>919</v>
      </c>
      <c r="J374" s="64" t="s">
        <v>658</v>
      </c>
      <c r="K374" s="64" t="s">
        <v>472</v>
      </c>
      <c r="L374" s="64" t="s">
        <v>637</v>
      </c>
      <c r="M374" s="64" t="s">
        <v>650</v>
      </c>
      <c r="N374" s="67">
        <v>1</v>
      </c>
      <c r="O374" s="67">
        <v>1</v>
      </c>
      <c r="P374" s="67">
        <v>1</v>
      </c>
      <c r="Q374" s="67">
        <v>1</v>
      </c>
      <c r="R374" s="67">
        <v>1</v>
      </c>
      <c r="S374" s="67">
        <v>1</v>
      </c>
      <c r="T374" s="67">
        <v>0</v>
      </c>
      <c r="U374" s="67">
        <v>0</v>
      </c>
      <c r="V374" s="67">
        <v>0</v>
      </c>
      <c r="W374" s="63">
        <v>384090</v>
      </c>
      <c r="X374" s="63">
        <v>0</v>
      </c>
      <c r="Y374" s="63">
        <v>0</v>
      </c>
      <c r="Z374" s="63">
        <v>1898.04</v>
      </c>
      <c r="AA374" s="63">
        <v>0</v>
      </c>
      <c r="AB374" s="63">
        <v>0</v>
      </c>
      <c r="AC374" s="63">
        <v>0</v>
      </c>
      <c r="AD374" s="63">
        <v>384090</v>
      </c>
      <c r="AE374" s="148">
        <v>43699</v>
      </c>
      <c r="AF374" s="148">
        <v>46621</v>
      </c>
      <c r="AG374" s="149">
        <v>384090</v>
      </c>
      <c r="AH374" s="98">
        <v>3.4777777777777779</v>
      </c>
      <c r="AI374" s="98">
        <v>8</v>
      </c>
      <c r="AJ374" s="150">
        <v>5.9299999999999999E-2</v>
      </c>
      <c r="AK374" s="144" t="s">
        <v>651</v>
      </c>
      <c r="AL374" s="144" t="s">
        <v>652</v>
      </c>
      <c r="AM374" s="119">
        <v>1898.04</v>
      </c>
      <c r="AN374" s="119">
        <v>1898.04</v>
      </c>
      <c r="AO374" s="119">
        <v>1898.04</v>
      </c>
      <c r="AP374" s="119">
        <v>1898.04</v>
      </c>
      <c r="AQ374" s="119">
        <v>1898.04</v>
      </c>
      <c r="AR374" s="119">
        <v>1898.04</v>
      </c>
      <c r="AS374" s="119">
        <v>1898.04</v>
      </c>
      <c r="AT374" s="119">
        <v>1898.04</v>
      </c>
      <c r="AU374" s="119">
        <v>1898.04</v>
      </c>
      <c r="AV374" s="119">
        <v>1898.04</v>
      </c>
      <c r="AW374" s="119">
        <v>1898.04</v>
      </c>
      <c r="AX374" s="119">
        <v>1898.04</v>
      </c>
      <c r="AY374" s="119">
        <v>1898.04</v>
      </c>
      <c r="AZ374" s="119">
        <v>1898.04</v>
      </c>
      <c r="BA374" s="119">
        <v>1898.04</v>
      </c>
      <c r="BB374" s="119">
        <v>1898.04</v>
      </c>
      <c r="BC374" s="119">
        <v>1898.04</v>
      </c>
      <c r="BD374" s="119">
        <v>1898.04</v>
      </c>
      <c r="BE374" s="119">
        <v>1265.3599999999999</v>
      </c>
      <c r="BF374" s="119">
        <v>1265.3599999999999</v>
      </c>
      <c r="BG374" s="119">
        <v>1265.3599999999999</v>
      </c>
      <c r="BH374" s="119">
        <v>1265.3599999999999</v>
      </c>
      <c r="BI374" s="15">
        <f t="shared" si="15"/>
        <v>18980.400000000005</v>
      </c>
      <c r="BJ374" s="15">
        <f t="shared" si="16"/>
        <v>20245.760000000006</v>
      </c>
      <c r="BK374" s="15">
        <f t="shared" si="17"/>
        <v>39226.160000000011</v>
      </c>
    </row>
    <row r="375" spans="1:63" x14ac:dyDescent="0.35">
      <c r="A375" s="143" t="s">
        <v>1833</v>
      </c>
      <c r="B375" s="64" t="s">
        <v>493</v>
      </c>
      <c r="C375" s="65">
        <v>9</v>
      </c>
      <c r="D375" s="66" t="s">
        <v>23</v>
      </c>
      <c r="E375" s="64" t="s">
        <v>458</v>
      </c>
      <c r="F375" s="64" t="s">
        <v>635</v>
      </c>
      <c r="G375" s="64" t="s">
        <v>918</v>
      </c>
      <c r="H375" s="64" t="s">
        <v>656</v>
      </c>
      <c r="I375" s="64" t="s">
        <v>919</v>
      </c>
      <c r="J375" s="64" t="s">
        <v>658</v>
      </c>
      <c r="K375" s="64" t="s">
        <v>472</v>
      </c>
      <c r="L375" s="64" t="s">
        <v>637</v>
      </c>
      <c r="M375" s="64" t="s">
        <v>650</v>
      </c>
      <c r="N375" s="67">
        <v>1</v>
      </c>
      <c r="O375" s="67">
        <v>1</v>
      </c>
      <c r="P375" s="67">
        <v>1</v>
      </c>
      <c r="Q375" s="67">
        <v>1</v>
      </c>
      <c r="R375" s="67">
        <v>1</v>
      </c>
      <c r="S375" s="67">
        <v>1</v>
      </c>
      <c r="T375" s="67">
        <v>0</v>
      </c>
      <c r="U375" s="67">
        <v>0</v>
      </c>
      <c r="V375" s="67">
        <v>0</v>
      </c>
      <c r="W375" s="63">
        <v>53100</v>
      </c>
      <c r="X375" s="63">
        <v>0</v>
      </c>
      <c r="Y375" s="63">
        <v>0</v>
      </c>
      <c r="Z375" s="63">
        <v>274.79000000000002</v>
      </c>
      <c r="AA375" s="63">
        <v>0</v>
      </c>
      <c r="AB375" s="63">
        <v>0</v>
      </c>
      <c r="AC375" s="63">
        <v>0</v>
      </c>
      <c r="AD375" s="63">
        <v>53100</v>
      </c>
      <c r="AE375" s="148">
        <v>43699</v>
      </c>
      <c r="AF375" s="148">
        <v>46987</v>
      </c>
      <c r="AG375" s="149">
        <v>53100</v>
      </c>
      <c r="AH375" s="98">
        <v>4.4777777777777779</v>
      </c>
      <c r="AI375" s="98">
        <v>9</v>
      </c>
      <c r="AJ375" s="150">
        <v>6.2100000000000002E-2</v>
      </c>
      <c r="AK375" s="144" t="s">
        <v>651</v>
      </c>
      <c r="AL375" s="144" t="s">
        <v>652</v>
      </c>
      <c r="AM375" s="119">
        <v>274.79000000000002</v>
      </c>
      <c r="AN375" s="119">
        <v>274.79000000000002</v>
      </c>
      <c r="AO375" s="119">
        <v>274.79000000000002</v>
      </c>
      <c r="AP375" s="119">
        <v>274.79000000000002</v>
      </c>
      <c r="AQ375" s="119">
        <v>274.79000000000002</v>
      </c>
      <c r="AR375" s="119">
        <v>274.79000000000002</v>
      </c>
      <c r="AS375" s="119">
        <v>274.79000000000002</v>
      </c>
      <c r="AT375" s="119">
        <v>274.79000000000002</v>
      </c>
      <c r="AU375" s="119">
        <v>274.79000000000002</v>
      </c>
      <c r="AV375" s="119">
        <v>274.79000000000002</v>
      </c>
      <c r="AW375" s="119">
        <v>274.79000000000002</v>
      </c>
      <c r="AX375" s="119">
        <v>274.79000000000002</v>
      </c>
      <c r="AY375" s="119">
        <v>274.79000000000002</v>
      </c>
      <c r="AZ375" s="119">
        <v>274.79000000000002</v>
      </c>
      <c r="BA375" s="119">
        <v>274.79000000000002</v>
      </c>
      <c r="BB375" s="119">
        <v>274.79000000000002</v>
      </c>
      <c r="BC375" s="119">
        <v>274.79000000000002</v>
      </c>
      <c r="BD375" s="119">
        <v>274.79000000000002</v>
      </c>
      <c r="BE375" s="119">
        <v>206.09</v>
      </c>
      <c r="BF375" s="119">
        <v>206.09</v>
      </c>
      <c r="BG375" s="119">
        <v>206.09</v>
      </c>
      <c r="BH375" s="119">
        <v>206.09</v>
      </c>
      <c r="BI375" s="15">
        <f t="shared" si="15"/>
        <v>2747.9</v>
      </c>
      <c r="BJ375" s="15">
        <f t="shared" si="16"/>
        <v>3022.6800000000007</v>
      </c>
      <c r="BK375" s="15">
        <f t="shared" si="17"/>
        <v>5770.5800000000008</v>
      </c>
    </row>
    <row r="376" spans="1:63" x14ac:dyDescent="0.35">
      <c r="A376" s="143" t="s">
        <v>1834</v>
      </c>
      <c r="B376" s="64" t="s">
        <v>494</v>
      </c>
      <c r="C376" s="65">
        <v>3</v>
      </c>
      <c r="D376" s="66" t="s">
        <v>23</v>
      </c>
      <c r="E376" s="64" t="s">
        <v>458</v>
      </c>
      <c r="F376" s="64" t="s">
        <v>635</v>
      </c>
      <c r="G376" s="64" t="s">
        <v>918</v>
      </c>
      <c r="H376" s="64" t="s">
        <v>656</v>
      </c>
      <c r="I376" s="64" t="s">
        <v>919</v>
      </c>
      <c r="J376" s="64" t="s">
        <v>658</v>
      </c>
      <c r="K376" s="64" t="s">
        <v>472</v>
      </c>
      <c r="L376" s="64" t="s">
        <v>637</v>
      </c>
      <c r="M376" s="64" t="s">
        <v>650</v>
      </c>
      <c r="N376" s="67">
        <v>1</v>
      </c>
      <c r="O376" s="67">
        <v>1</v>
      </c>
      <c r="P376" s="67">
        <v>1</v>
      </c>
      <c r="Q376" s="67">
        <v>1</v>
      </c>
      <c r="R376" s="67">
        <v>1</v>
      </c>
      <c r="S376" s="67">
        <v>1</v>
      </c>
      <c r="T376" s="67">
        <v>0</v>
      </c>
      <c r="U376" s="67">
        <v>0</v>
      </c>
      <c r="V376" s="67">
        <v>0</v>
      </c>
      <c r="W376" s="63">
        <v>531000</v>
      </c>
      <c r="X376" s="63">
        <v>0</v>
      </c>
      <c r="Y376" s="63">
        <v>265500</v>
      </c>
      <c r="Z376" s="63">
        <v>2243.4699999999998</v>
      </c>
      <c r="AA376" s="63">
        <v>0</v>
      </c>
      <c r="AB376" s="63">
        <v>0</v>
      </c>
      <c r="AC376" s="63">
        <v>0</v>
      </c>
      <c r="AD376" s="63">
        <v>265500</v>
      </c>
      <c r="AE376" s="148">
        <v>43700</v>
      </c>
      <c r="AF376" s="148">
        <v>45527</v>
      </c>
      <c r="AG376" s="149">
        <v>531000</v>
      </c>
      <c r="AH376" s="98">
        <v>0.48055555555555557</v>
      </c>
      <c r="AI376" s="98">
        <v>5</v>
      </c>
      <c r="AJ376" s="150">
        <v>5.0700000000000002E-2</v>
      </c>
      <c r="AK376" s="144" t="s">
        <v>651</v>
      </c>
      <c r="AL376" s="144" t="s">
        <v>652</v>
      </c>
      <c r="AM376" s="119">
        <v>1121.74</v>
      </c>
      <c r="AN376" s="119">
        <v>1121.74</v>
      </c>
      <c r="AO376" s="119">
        <v>1121.74</v>
      </c>
      <c r="AP376" s="119">
        <v>1121.74</v>
      </c>
      <c r="AQ376" s="119">
        <v>1121.74</v>
      </c>
      <c r="AR376" s="119">
        <v>1121.74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0</v>
      </c>
      <c r="BI376" s="15">
        <f t="shared" si="15"/>
        <v>6730.44</v>
      </c>
      <c r="BJ376" s="15">
        <f t="shared" si="16"/>
        <v>0</v>
      </c>
      <c r="BK376" s="15">
        <f t="shared" si="17"/>
        <v>6730.44</v>
      </c>
    </row>
    <row r="377" spans="1:63" x14ac:dyDescent="0.35">
      <c r="A377" s="143" t="s">
        <v>1835</v>
      </c>
      <c r="B377" s="64" t="s">
        <v>494</v>
      </c>
      <c r="C377" s="65">
        <v>4</v>
      </c>
      <c r="D377" s="66" t="s">
        <v>23</v>
      </c>
      <c r="E377" s="64" t="s">
        <v>458</v>
      </c>
      <c r="F377" s="64" t="s">
        <v>635</v>
      </c>
      <c r="G377" s="64" t="s">
        <v>918</v>
      </c>
      <c r="H377" s="64" t="s">
        <v>656</v>
      </c>
      <c r="I377" s="64" t="s">
        <v>919</v>
      </c>
      <c r="J377" s="64" t="s">
        <v>658</v>
      </c>
      <c r="K377" s="64" t="s">
        <v>472</v>
      </c>
      <c r="L377" s="64" t="s">
        <v>637</v>
      </c>
      <c r="M377" s="64" t="s">
        <v>650</v>
      </c>
      <c r="N377" s="67">
        <v>1</v>
      </c>
      <c r="O377" s="67">
        <v>1</v>
      </c>
      <c r="P377" s="67">
        <v>1</v>
      </c>
      <c r="Q377" s="67">
        <v>1</v>
      </c>
      <c r="R377" s="67">
        <v>1</v>
      </c>
      <c r="S377" s="67">
        <v>1</v>
      </c>
      <c r="T377" s="67">
        <v>0</v>
      </c>
      <c r="U377" s="67">
        <v>0</v>
      </c>
      <c r="V377" s="67">
        <v>0</v>
      </c>
      <c r="W377" s="63">
        <v>1232067.5</v>
      </c>
      <c r="X377" s="63">
        <v>0</v>
      </c>
      <c r="Y377" s="63">
        <v>0</v>
      </c>
      <c r="Z377" s="63">
        <v>5503.23</v>
      </c>
      <c r="AA377" s="63">
        <v>0</v>
      </c>
      <c r="AB377" s="63">
        <v>0</v>
      </c>
      <c r="AC377" s="63">
        <v>0</v>
      </c>
      <c r="AD377" s="63">
        <v>1232067.5</v>
      </c>
      <c r="AE377" s="148">
        <v>43700</v>
      </c>
      <c r="AF377" s="148">
        <v>45892</v>
      </c>
      <c r="AG377" s="149">
        <v>1232067.5</v>
      </c>
      <c r="AH377" s="98">
        <v>1.4805555555555556</v>
      </c>
      <c r="AI377" s="98">
        <v>6</v>
      </c>
      <c r="AJ377" s="150">
        <v>5.3600000000000002E-2</v>
      </c>
      <c r="AK377" s="144" t="s">
        <v>651</v>
      </c>
      <c r="AL377" s="144" t="s">
        <v>652</v>
      </c>
      <c r="AM377" s="119">
        <v>5503.23</v>
      </c>
      <c r="AN377" s="119">
        <v>5503.23</v>
      </c>
      <c r="AO377" s="119">
        <v>5503.23</v>
      </c>
      <c r="AP377" s="119">
        <v>5503.23</v>
      </c>
      <c r="AQ377" s="119">
        <v>5503.23</v>
      </c>
      <c r="AR377" s="119">
        <v>5503.23</v>
      </c>
      <c r="AS377" s="119">
        <v>5503.23</v>
      </c>
      <c r="AT377" s="119">
        <v>5503.23</v>
      </c>
      <c r="AU377" s="119">
        <v>5503.23</v>
      </c>
      <c r="AV377" s="119">
        <v>5503.23</v>
      </c>
      <c r="AW377" s="119">
        <v>5503.23</v>
      </c>
      <c r="AX377" s="119">
        <v>5503.23</v>
      </c>
      <c r="AY377" s="119">
        <v>2751.62</v>
      </c>
      <c r="AZ377" s="119">
        <v>2751.62</v>
      </c>
      <c r="BA377" s="119">
        <v>2751.62</v>
      </c>
      <c r="BB377" s="119">
        <v>2751.62</v>
      </c>
      <c r="BC377" s="119">
        <v>2751.62</v>
      </c>
      <c r="BD377" s="119">
        <v>2751.62</v>
      </c>
      <c r="BE377" s="119">
        <v>0</v>
      </c>
      <c r="BF377" s="119">
        <v>0</v>
      </c>
      <c r="BG377" s="119">
        <v>0</v>
      </c>
      <c r="BH377" s="119">
        <v>0</v>
      </c>
      <c r="BI377" s="15">
        <f t="shared" si="15"/>
        <v>55032.299999999988</v>
      </c>
      <c r="BJ377" s="15">
        <f t="shared" si="16"/>
        <v>27516.179999999993</v>
      </c>
      <c r="BK377" s="15">
        <f t="shared" si="17"/>
        <v>82548.479999999981</v>
      </c>
    </row>
    <row r="378" spans="1:63" x14ac:dyDescent="0.35">
      <c r="A378" s="143" t="s">
        <v>1836</v>
      </c>
      <c r="B378" s="64" t="s">
        <v>494</v>
      </c>
      <c r="C378" s="65">
        <v>5</v>
      </c>
      <c r="D378" s="66" t="s">
        <v>23</v>
      </c>
      <c r="E378" s="64" t="s">
        <v>458</v>
      </c>
      <c r="F378" s="64" t="s">
        <v>635</v>
      </c>
      <c r="G378" s="64" t="s">
        <v>918</v>
      </c>
      <c r="H378" s="64" t="s">
        <v>656</v>
      </c>
      <c r="I378" s="64" t="s">
        <v>919</v>
      </c>
      <c r="J378" s="64" t="s">
        <v>658</v>
      </c>
      <c r="K378" s="64" t="s">
        <v>472</v>
      </c>
      <c r="L378" s="64" t="s">
        <v>637</v>
      </c>
      <c r="M378" s="64" t="s">
        <v>650</v>
      </c>
      <c r="N378" s="67">
        <v>1</v>
      </c>
      <c r="O378" s="67">
        <v>1</v>
      </c>
      <c r="P378" s="67">
        <v>1</v>
      </c>
      <c r="Q378" s="67">
        <v>1</v>
      </c>
      <c r="R378" s="67">
        <v>1</v>
      </c>
      <c r="S378" s="67">
        <v>1</v>
      </c>
      <c r="T378" s="67">
        <v>0</v>
      </c>
      <c r="U378" s="67">
        <v>0</v>
      </c>
      <c r="V378" s="67">
        <v>0</v>
      </c>
      <c r="W378" s="63">
        <v>1091500</v>
      </c>
      <c r="X378" s="63">
        <v>0</v>
      </c>
      <c r="Y378" s="63">
        <v>0</v>
      </c>
      <c r="Z378" s="63">
        <v>5130.05</v>
      </c>
      <c r="AA378" s="63">
        <v>0</v>
      </c>
      <c r="AB378" s="63">
        <v>0</v>
      </c>
      <c r="AC378" s="63">
        <v>0</v>
      </c>
      <c r="AD378" s="63">
        <v>1091500</v>
      </c>
      <c r="AE378" s="148">
        <v>43700</v>
      </c>
      <c r="AF378" s="148">
        <v>46257</v>
      </c>
      <c r="AG378" s="149">
        <v>1091500</v>
      </c>
      <c r="AH378" s="98">
        <v>2.4805555555555556</v>
      </c>
      <c r="AI378" s="98">
        <v>7</v>
      </c>
      <c r="AJ378" s="150">
        <v>5.6399999999999999E-2</v>
      </c>
      <c r="AK378" s="144" t="s">
        <v>651</v>
      </c>
      <c r="AL378" s="144" t="s">
        <v>652</v>
      </c>
      <c r="AM378" s="119">
        <v>5130.05</v>
      </c>
      <c r="AN378" s="119">
        <v>5130.05</v>
      </c>
      <c r="AO378" s="119">
        <v>5130.05</v>
      </c>
      <c r="AP378" s="119">
        <v>5130.05</v>
      </c>
      <c r="AQ378" s="119">
        <v>5130.05</v>
      </c>
      <c r="AR378" s="119">
        <v>5130.05</v>
      </c>
      <c r="AS378" s="119">
        <v>5130.05</v>
      </c>
      <c r="AT378" s="119">
        <v>5130.05</v>
      </c>
      <c r="AU378" s="119">
        <v>5130.05</v>
      </c>
      <c r="AV378" s="119">
        <v>5130.05</v>
      </c>
      <c r="AW378" s="119">
        <v>5130.05</v>
      </c>
      <c r="AX378" s="119">
        <v>5130.05</v>
      </c>
      <c r="AY378" s="119">
        <v>5130.05</v>
      </c>
      <c r="AZ378" s="119">
        <v>5130.05</v>
      </c>
      <c r="BA378" s="119">
        <v>5130.05</v>
      </c>
      <c r="BB378" s="119">
        <v>5130.05</v>
      </c>
      <c r="BC378" s="119">
        <v>5130.05</v>
      </c>
      <c r="BD378" s="119">
        <v>5130.05</v>
      </c>
      <c r="BE378" s="119">
        <v>2565.02</v>
      </c>
      <c r="BF378" s="119">
        <v>2565.02</v>
      </c>
      <c r="BG378" s="119">
        <v>2565.02</v>
      </c>
      <c r="BH378" s="119">
        <v>2565.02</v>
      </c>
      <c r="BI378" s="15">
        <f t="shared" si="15"/>
        <v>51300.500000000007</v>
      </c>
      <c r="BJ378" s="15">
        <f t="shared" si="16"/>
        <v>51300.479999999989</v>
      </c>
      <c r="BK378" s="15">
        <f t="shared" si="17"/>
        <v>102600.98</v>
      </c>
    </row>
    <row r="379" spans="1:63" x14ac:dyDescent="0.35">
      <c r="A379" s="143" t="s">
        <v>1837</v>
      </c>
      <c r="B379" s="64" t="s">
        <v>494</v>
      </c>
      <c r="C379" s="65">
        <v>6</v>
      </c>
      <c r="D379" s="66" t="s">
        <v>23</v>
      </c>
      <c r="E379" s="64" t="s">
        <v>458</v>
      </c>
      <c r="F379" s="64" t="s">
        <v>635</v>
      </c>
      <c r="G379" s="64" t="s">
        <v>918</v>
      </c>
      <c r="H379" s="64" t="s">
        <v>656</v>
      </c>
      <c r="I379" s="64" t="s">
        <v>919</v>
      </c>
      <c r="J379" s="64" t="s">
        <v>658</v>
      </c>
      <c r="K379" s="64" t="s">
        <v>472</v>
      </c>
      <c r="L379" s="64" t="s">
        <v>637</v>
      </c>
      <c r="M379" s="64" t="s">
        <v>650</v>
      </c>
      <c r="N379" s="67">
        <v>1</v>
      </c>
      <c r="O379" s="67">
        <v>1</v>
      </c>
      <c r="P379" s="67">
        <v>1</v>
      </c>
      <c r="Q379" s="67">
        <v>1</v>
      </c>
      <c r="R379" s="67">
        <v>1</v>
      </c>
      <c r="S379" s="67">
        <v>1</v>
      </c>
      <c r="T379" s="67">
        <v>0</v>
      </c>
      <c r="U379" s="67">
        <v>0</v>
      </c>
      <c r="V379" s="67">
        <v>0</v>
      </c>
      <c r="W379" s="63">
        <v>418457.5</v>
      </c>
      <c r="X379" s="63">
        <v>0</v>
      </c>
      <c r="Y379" s="63">
        <v>0</v>
      </c>
      <c r="Z379" s="63">
        <v>2067.88</v>
      </c>
      <c r="AA379" s="63">
        <v>0</v>
      </c>
      <c r="AB379" s="63">
        <v>0</v>
      </c>
      <c r="AC379" s="63">
        <v>0</v>
      </c>
      <c r="AD379" s="63">
        <v>418457.5</v>
      </c>
      <c r="AE379" s="148">
        <v>43700</v>
      </c>
      <c r="AF379" s="148">
        <v>46622</v>
      </c>
      <c r="AG379" s="149">
        <v>418457.5</v>
      </c>
      <c r="AH379" s="98">
        <v>3.4805555555555556</v>
      </c>
      <c r="AI379" s="98">
        <v>8</v>
      </c>
      <c r="AJ379" s="150">
        <v>5.9299999999999999E-2</v>
      </c>
      <c r="AK379" s="144" t="s">
        <v>651</v>
      </c>
      <c r="AL379" s="144" t="s">
        <v>652</v>
      </c>
      <c r="AM379" s="119">
        <v>2067.88</v>
      </c>
      <c r="AN379" s="119">
        <v>2067.88</v>
      </c>
      <c r="AO379" s="119">
        <v>2067.88</v>
      </c>
      <c r="AP379" s="119">
        <v>2067.88</v>
      </c>
      <c r="AQ379" s="119">
        <v>2067.88</v>
      </c>
      <c r="AR379" s="119">
        <v>2067.88</v>
      </c>
      <c r="AS379" s="119">
        <v>2067.88</v>
      </c>
      <c r="AT379" s="119">
        <v>2067.88</v>
      </c>
      <c r="AU379" s="119">
        <v>2067.88</v>
      </c>
      <c r="AV379" s="119">
        <v>2067.88</v>
      </c>
      <c r="AW379" s="119">
        <v>2067.88</v>
      </c>
      <c r="AX379" s="119">
        <v>2067.88</v>
      </c>
      <c r="AY379" s="119">
        <v>2067.88</v>
      </c>
      <c r="AZ379" s="119">
        <v>2067.88</v>
      </c>
      <c r="BA379" s="119">
        <v>2067.88</v>
      </c>
      <c r="BB379" s="119">
        <v>2067.88</v>
      </c>
      <c r="BC379" s="119">
        <v>2067.88</v>
      </c>
      <c r="BD379" s="119">
        <v>2067.88</v>
      </c>
      <c r="BE379" s="119">
        <v>1378.59</v>
      </c>
      <c r="BF379" s="119">
        <v>1378.59</v>
      </c>
      <c r="BG379" s="119">
        <v>1378.59</v>
      </c>
      <c r="BH379" s="119">
        <v>1378.59</v>
      </c>
      <c r="BI379" s="15">
        <f t="shared" si="15"/>
        <v>20678.800000000007</v>
      </c>
      <c r="BJ379" s="15">
        <f t="shared" si="16"/>
        <v>22057.400000000005</v>
      </c>
      <c r="BK379" s="15">
        <f t="shared" si="17"/>
        <v>42736.200000000012</v>
      </c>
    </row>
    <row r="380" spans="1:63" x14ac:dyDescent="0.35">
      <c r="A380" s="143" t="s">
        <v>1838</v>
      </c>
      <c r="B380" s="64" t="s">
        <v>495</v>
      </c>
      <c r="C380" s="65">
        <v>4</v>
      </c>
      <c r="D380" s="66" t="s">
        <v>23</v>
      </c>
      <c r="E380" s="64" t="s">
        <v>458</v>
      </c>
      <c r="F380" s="64" t="s">
        <v>635</v>
      </c>
      <c r="G380" s="64" t="s">
        <v>918</v>
      </c>
      <c r="H380" s="64" t="s">
        <v>656</v>
      </c>
      <c r="I380" s="64" t="s">
        <v>919</v>
      </c>
      <c r="J380" s="64" t="s">
        <v>658</v>
      </c>
      <c r="K380" s="64" t="s">
        <v>472</v>
      </c>
      <c r="L380" s="64" t="s">
        <v>637</v>
      </c>
      <c r="M380" s="64" t="s">
        <v>650</v>
      </c>
      <c r="N380" s="67">
        <v>1</v>
      </c>
      <c r="O380" s="67">
        <v>1</v>
      </c>
      <c r="P380" s="67">
        <v>1</v>
      </c>
      <c r="Q380" s="67">
        <v>1</v>
      </c>
      <c r="R380" s="67">
        <v>1</v>
      </c>
      <c r="S380" s="67">
        <v>1</v>
      </c>
      <c r="T380" s="67">
        <v>0</v>
      </c>
      <c r="U380" s="67">
        <v>0</v>
      </c>
      <c r="V380" s="67">
        <v>0</v>
      </c>
      <c r="W380" s="63">
        <v>599145</v>
      </c>
      <c r="X380" s="63">
        <v>0</v>
      </c>
      <c r="Y380" s="63">
        <v>299572.5</v>
      </c>
      <c r="Z380" s="63">
        <v>2531.39</v>
      </c>
      <c r="AA380" s="63">
        <v>0</v>
      </c>
      <c r="AB380" s="63">
        <v>0</v>
      </c>
      <c r="AC380" s="63">
        <v>0</v>
      </c>
      <c r="AD380" s="63">
        <v>299572.5</v>
      </c>
      <c r="AE380" s="148">
        <v>43703</v>
      </c>
      <c r="AF380" s="148">
        <v>45530</v>
      </c>
      <c r="AG380" s="149">
        <v>599145</v>
      </c>
      <c r="AH380" s="98">
        <v>0.48888888888888887</v>
      </c>
      <c r="AI380" s="98">
        <v>5</v>
      </c>
      <c r="AJ380" s="150">
        <v>5.0700000000000002E-2</v>
      </c>
      <c r="AK380" s="144" t="s">
        <v>651</v>
      </c>
      <c r="AL380" s="144" t="s">
        <v>652</v>
      </c>
      <c r="AM380" s="119">
        <v>1265.69</v>
      </c>
      <c r="AN380" s="119">
        <v>1265.69</v>
      </c>
      <c r="AO380" s="119">
        <v>1265.69</v>
      </c>
      <c r="AP380" s="119">
        <v>1265.69</v>
      </c>
      <c r="AQ380" s="119">
        <v>1265.69</v>
      </c>
      <c r="AR380" s="119">
        <v>1265.69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0</v>
      </c>
      <c r="BI380" s="15">
        <f t="shared" si="15"/>
        <v>7594.1400000000012</v>
      </c>
      <c r="BJ380" s="15">
        <f t="shared" si="16"/>
        <v>0</v>
      </c>
      <c r="BK380" s="15">
        <f t="shared" si="17"/>
        <v>7594.1400000000012</v>
      </c>
    </row>
    <row r="381" spans="1:63" x14ac:dyDescent="0.35">
      <c r="A381" s="143" t="s">
        <v>1839</v>
      </c>
      <c r="B381" s="64" t="s">
        <v>495</v>
      </c>
      <c r="C381" s="65">
        <v>5</v>
      </c>
      <c r="D381" s="66" t="s">
        <v>23</v>
      </c>
      <c r="E381" s="64" t="s">
        <v>458</v>
      </c>
      <c r="F381" s="64" t="s">
        <v>635</v>
      </c>
      <c r="G381" s="64" t="s">
        <v>918</v>
      </c>
      <c r="H381" s="64" t="s">
        <v>656</v>
      </c>
      <c r="I381" s="64" t="s">
        <v>919</v>
      </c>
      <c r="J381" s="64" t="s">
        <v>658</v>
      </c>
      <c r="K381" s="64" t="s">
        <v>472</v>
      </c>
      <c r="L381" s="64" t="s">
        <v>637</v>
      </c>
      <c r="M381" s="64" t="s">
        <v>650</v>
      </c>
      <c r="N381" s="67">
        <v>1</v>
      </c>
      <c r="O381" s="67">
        <v>1</v>
      </c>
      <c r="P381" s="67">
        <v>1</v>
      </c>
      <c r="Q381" s="67">
        <v>1</v>
      </c>
      <c r="R381" s="67">
        <v>1</v>
      </c>
      <c r="S381" s="67">
        <v>1</v>
      </c>
      <c r="T381" s="67">
        <v>0</v>
      </c>
      <c r="U381" s="67">
        <v>0</v>
      </c>
      <c r="V381" s="67">
        <v>0</v>
      </c>
      <c r="W381" s="63">
        <v>882787.5</v>
      </c>
      <c r="X381" s="63">
        <v>0</v>
      </c>
      <c r="Y381" s="63">
        <v>0</v>
      </c>
      <c r="Z381" s="63">
        <v>3943.12</v>
      </c>
      <c r="AA381" s="63">
        <v>0</v>
      </c>
      <c r="AB381" s="63">
        <v>0</v>
      </c>
      <c r="AC381" s="63">
        <v>0</v>
      </c>
      <c r="AD381" s="63">
        <v>882787.5</v>
      </c>
      <c r="AE381" s="148">
        <v>43703</v>
      </c>
      <c r="AF381" s="148">
        <v>45895</v>
      </c>
      <c r="AG381" s="149">
        <v>882787.5</v>
      </c>
      <c r="AH381" s="98">
        <v>1.4888888888888889</v>
      </c>
      <c r="AI381" s="98">
        <v>6</v>
      </c>
      <c r="AJ381" s="150">
        <v>5.3600000000000002E-2</v>
      </c>
      <c r="AK381" s="144" t="s">
        <v>651</v>
      </c>
      <c r="AL381" s="144" t="s">
        <v>652</v>
      </c>
      <c r="AM381" s="119">
        <v>3943.12</v>
      </c>
      <c r="AN381" s="119">
        <v>3943.12</v>
      </c>
      <c r="AO381" s="119">
        <v>3943.12</v>
      </c>
      <c r="AP381" s="119">
        <v>3943.12</v>
      </c>
      <c r="AQ381" s="119">
        <v>3943.12</v>
      </c>
      <c r="AR381" s="119">
        <v>3943.12</v>
      </c>
      <c r="AS381" s="119">
        <v>3943.12</v>
      </c>
      <c r="AT381" s="119">
        <v>3943.12</v>
      </c>
      <c r="AU381" s="119">
        <v>3943.12</v>
      </c>
      <c r="AV381" s="119">
        <v>3943.12</v>
      </c>
      <c r="AW381" s="119">
        <v>3943.12</v>
      </c>
      <c r="AX381" s="119">
        <v>3943.12</v>
      </c>
      <c r="AY381" s="119">
        <v>1971.56</v>
      </c>
      <c r="AZ381" s="119">
        <v>1971.56</v>
      </c>
      <c r="BA381" s="119">
        <v>1971.56</v>
      </c>
      <c r="BB381" s="119">
        <v>1971.56</v>
      </c>
      <c r="BC381" s="119">
        <v>1971.56</v>
      </c>
      <c r="BD381" s="119">
        <v>1971.56</v>
      </c>
      <c r="BE381" s="119">
        <v>0</v>
      </c>
      <c r="BF381" s="119">
        <v>0</v>
      </c>
      <c r="BG381" s="119">
        <v>0</v>
      </c>
      <c r="BH381" s="119">
        <v>0</v>
      </c>
      <c r="BI381" s="15">
        <f t="shared" si="15"/>
        <v>39431.199999999997</v>
      </c>
      <c r="BJ381" s="15">
        <f t="shared" si="16"/>
        <v>19715.599999999999</v>
      </c>
      <c r="BK381" s="15">
        <f t="shared" si="17"/>
        <v>59146.799999999996</v>
      </c>
    </row>
    <row r="382" spans="1:63" x14ac:dyDescent="0.35">
      <c r="A382" s="143" t="s">
        <v>1840</v>
      </c>
      <c r="B382" s="64" t="s">
        <v>495</v>
      </c>
      <c r="C382" s="65">
        <v>6</v>
      </c>
      <c r="D382" s="66" t="s">
        <v>23</v>
      </c>
      <c r="E382" s="64" t="s">
        <v>458</v>
      </c>
      <c r="F382" s="64" t="s">
        <v>635</v>
      </c>
      <c r="G382" s="64" t="s">
        <v>918</v>
      </c>
      <c r="H382" s="64" t="s">
        <v>656</v>
      </c>
      <c r="I382" s="64" t="s">
        <v>919</v>
      </c>
      <c r="J382" s="64" t="s">
        <v>658</v>
      </c>
      <c r="K382" s="64" t="s">
        <v>472</v>
      </c>
      <c r="L382" s="64" t="s">
        <v>637</v>
      </c>
      <c r="M382" s="64" t="s">
        <v>650</v>
      </c>
      <c r="N382" s="67">
        <v>1</v>
      </c>
      <c r="O382" s="67">
        <v>1</v>
      </c>
      <c r="P382" s="67">
        <v>1</v>
      </c>
      <c r="Q382" s="67">
        <v>1</v>
      </c>
      <c r="R382" s="67">
        <v>1</v>
      </c>
      <c r="S382" s="67">
        <v>1</v>
      </c>
      <c r="T382" s="67">
        <v>0</v>
      </c>
      <c r="U382" s="67">
        <v>0</v>
      </c>
      <c r="V382" s="67">
        <v>0</v>
      </c>
      <c r="W382" s="63">
        <v>1616895</v>
      </c>
      <c r="X382" s="63">
        <v>0</v>
      </c>
      <c r="Y382" s="63">
        <v>0</v>
      </c>
      <c r="Z382" s="63">
        <v>7599.41</v>
      </c>
      <c r="AA382" s="63">
        <v>0</v>
      </c>
      <c r="AB382" s="63">
        <v>0</v>
      </c>
      <c r="AC382" s="63">
        <v>0</v>
      </c>
      <c r="AD382" s="63">
        <v>1616895</v>
      </c>
      <c r="AE382" s="148">
        <v>43703</v>
      </c>
      <c r="AF382" s="148">
        <v>46260</v>
      </c>
      <c r="AG382" s="149">
        <v>1616895</v>
      </c>
      <c r="AH382" s="98">
        <v>2.4888888888888889</v>
      </c>
      <c r="AI382" s="98">
        <v>7</v>
      </c>
      <c r="AJ382" s="150">
        <v>5.6399999999999999E-2</v>
      </c>
      <c r="AK382" s="144" t="s">
        <v>651</v>
      </c>
      <c r="AL382" s="144" t="s">
        <v>652</v>
      </c>
      <c r="AM382" s="119">
        <v>7599.41</v>
      </c>
      <c r="AN382" s="119">
        <v>7599.41</v>
      </c>
      <c r="AO382" s="119">
        <v>7599.41</v>
      </c>
      <c r="AP382" s="119">
        <v>7599.41</v>
      </c>
      <c r="AQ382" s="119">
        <v>7599.41</v>
      </c>
      <c r="AR382" s="119">
        <v>7599.41</v>
      </c>
      <c r="AS382" s="119">
        <v>7599.41</v>
      </c>
      <c r="AT382" s="119">
        <v>7599.41</v>
      </c>
      <c r="AU382" s="119">
        <v>7599.41</v>
      </c>
      <c r="AV382" s="119">
        <v>7599.41</v>
      </c>
      <c r="AW382" s="119">
        <v>7599.41</v>
      </c>
      <c r="AX382" s="119">
        <v>7599.41</v>
      </c>
      <c r="AY382" s="119">
        <v>7599.41</v>
      </c>
      <c r="AZ382" s="119">
        <v>7599.41</v>
      </c>
      <c r="BA382" s="119">
        <v>7599.41</v>
      </c>
      <c r="BB382" s="119">
        <v>7599.41</v>
      </c>
      <c r="BC382" s="119">
        <v>7599.41</v>
      </c>
      <c r="BD382" s="119">
        <v>7599.41</v>
      </c>
      <c r="BE382" s="119">
        <v>3799.7</v>
      </c>
      <c r="BF382" s="119">
        <v>3799.7</v>
      </c>
      <c r="BG382" s="119">
        <v>3799.7</v>
      </c>
      <c r="BH382" s="119">
        <v>3799.7</v>
      </c>
      <c r="BI382" s="15">
        <f t="shared" si="15"/>
        <v>75994.10000000002</v>
      </c>
      <c r="BJ382" s="15">
        <f t="shared" si="16"/>
        <v>75994.080000000002</v>
      </c>
      <c r="BK382" s="15">
        <f t="shared" si="17"/>
        <v>151988.18000000002</v>
      </c>
    </row>
    <row r="383" spans="1:63" x14ac:dyDescent="0.35">
      <c r="A383" s="143" t="s">
        <v>1841</v>
      </c>
      <c r="B383" s="64" t="s">
        <v>495</v>
      </c>
      <c r="C383" s="65">
        <v>7</v>
      </c>
      <c r="D383" s="66" t="s">
        <v>23</v>
      </c>
      <c r="E383" s="64" t="s">
        <v>458</v>
      </c>
      <c r="F383" s="64" t="s">
        <v>635</v>
      </c>
      <c r="G383" s="64" t="s">
        <v>918</v>
      </c>
      <c r="H383" s="64" t="s">
        <v>656</v>
      </c>
      <c r="I383" s="64" t="s">
        <v>919</v>
      </c>
      <c r="J383" s="64" t="s">
        <v>658</v>
      </c>
      <c r="K383" s="64" t="s">
        <v>472</v>
      </c>
      <c r="L383" s="64" t="s">
        <v>637</v>
      </c>
      <c r="M383" s="64" t="s">
        <v>650</v>
      </c>
      <c r="N383" s="67">
        <v>1</v>
      </c>
      <c r="O383" s="67">
        <v>1</v>
      </c>
      <c r="P383" s="67">
        <v>1</v>
      </c>
      <c r="Q383" s="67">
        <v>1</v>
      </c>
      <c r="R383" s="67">
        <v>1</v>
      </c>
      <c r="S383" s="67">
        <v>1</v>
      </c>
      <c r="T383" s="67">
        <v>0</v>
      </c>
      <c r="U383" s="67">
        <v>0</v>
      </c>
      <c r="V383" s="67">
        <v>0</v>
      </c>
      <c r="W383" s="63">
        <v>709475</v>
      </c>
      <c r="X383" s="63">
        <v>0</v>
      </c>
      <c r="Y383" s="63">
        <v>0</v>
      </c>
      <c r="Z383" s="63">
        <v>3505.99</v>
      </c>
      <c r="AA383" s="63">
        <v>0</v>
      </c>
      <c r="AB383" s="63">
        <v>0</v>
      </c>
      <c r="AC383" s="63">
        <v>0</v>
      </c>
      <c r="AD383" s="63">
        <v>709475</v>
      </c>
      <c r="AE383" s="148">
        <v>43703</v>
      </c>
      <c r="AF383" s="148">
        <v>46625</v>
      </c>
      <c r="AG383" s="149">
        <v>709475</v>
      </c>
      <c r="AH383" s="98">
        <v>3.4888888888888889</v>
      </c>
      <c r="AI383" s="98">
        <v>8</v>
      </c>
      <c r="AJ383" s="150">
        <v>5.9299999999999999E-2</v>
      </c>
      <c r="AK383" s="144" t="s">
        <v>651</v>
      </c>
      <c r="AL383" s="144" t="s">
        <v>652</v>
      </c>
      <c r="AM383" s="119">
        <v>3505.99</v>
      </c>
      <c r="AN383" s="119">
        <v>3505.99</v>
      </c>
      <c r="AO383" s="119">
        <v>3505.99</v>
      </c>
      <c r="AP383" s="119">
        <v>3505.99</v>
      </c>
      <c r="AQ383" s="119">
        <v>3505.99</v>
      </c>
      <c r="AR383" s="119">
        <v>3505.99</v>
      </c>
      <c r="AS383" s="119">
        <v>3505.99</v>
      </c>
      <c r="AT383" s="119">
        <v>3505.99</v>
      </c>
      <c r="AU383" s="119">
        <v>3505.99</v>
      </c>
      <c r="AV383" s="119">
        <v>3505.99</v>
      </c>
      <c r="AW383" s="119">
        <v>3505.99</v>
      </c>
      <c r="AX383" s="119">
        <v>3505.99</v>
      </c>
      <c r="AY383" s="119">
        <v>3505.99</v>
      </c>
      <c r="AZ383" s="119">
        <v>3505.99</v>
      </c>
      <c r="BA383" s="119">
        <v>3505.99</v>
      </c>
      <c r="BB383" s="119">
        <v>3505.99</v>
      </c>
      <c r="BC383" s="119">
        <v>3505.99</v>
      </c>
      <c r="BD383" s="119">
        <v>3505.99</v>
      </c>
      <c r="BE383" s="119">
        <v>2337.33</v>
      </c>
      <c r="BF383" s="119">
        <v>2337.33</v>
      </c>
      <c r="BG383" s="119">
        <v>2337.33</v>
      </c>
      <c r="BH383" s="119">
        <v>2337.33</v>
      </c>
      <c r="BI383" s="15">
        <f t="shared" si="15"/>
        <v>35059.899999999987</v>
      </c>
      <c r="BJ383" s="15">
        <f t="shared" si="16"/>
        <v>37397.24</v>
      </c>
      <c r="BK383" s="15">
        <f t="shared" si="17"/>
        <v>72457.139999999985</v>
      </c>
    </row>
    <row r="384" spans="1:63" x14ac:dyDescent="0.35">
      <c r="A384" s="143" t="s">
        <v>1842</v>
      </c>
      <c r="B384" s="64" t="s">
        <v>496</v>
      </c>
      <c r="C384" s="65">
        <v>5</v>
      </c>
      <c r="D384" s="66" t="s">
        <v>23</v>
      </c>
      <c r="E384" s="64" t="s">
        <v>458</v>
      </c>
      <c r="F384" s="64" t="s">
        <v>635</v>
      </c>
      <c r="G384" s="64" t="s">
        <v>918</v>
      </c>
      <c r="H384" s="64" t="s">
        <v>656</v>
      </c>
      <c r="I384" s="64" t="s">
        <v>919</v>
      </c>
      <c r="J384" s="64" t="s">
        <v>658</v>
      </c>
      <c r="K384" s="64" t="s">
        <v>472</v>
      </c>
      <c r="L384" s="64" t="s">
        <v>637</v>
      </c>
      <c r="M384" s="64" t="s">
        <v>650</v>
      </c>
      <c r="N384" s="67">
        <v>1</v>
      </c>
      <c r="O384" s="67">
        <v>1</v>
      </c>
      <c r="P384" s="67">
        <v>1</v>
      </c>
      <c r="Q384" s="67">
        <v>1</v>
      </c>
      <c r="R384" s="67">
        <v>1</v>
      </c>
      <c r="S384" s="67">
        <v>1</v>
      </c>
      <c r="T384" s="67">
        <v>0</v>
      </c>
      <c r="U384" s="67">
        <v>0</v>
      </c>
      <c r="V384" s="67">
        <v>0</v>
      </c>
      <c r="W384" s="63">
        <v>672452.5</v>
      </c>
      <c r="X384" s="63">
        <v>0</v>
      </c>
      <c r="Y384" s="63">
        <v>336226.25</v>
      </c>
      <c r="Z384" s="63">
        <v>2841.11</v>
      </c>
      <c r="AA384" s="63">
        <v>0</v>
      </c>
      <c r="AB384" s="63">
        <v>0</v>
      </c>
      <c r="AC384" s="63">
        <v>0</v>
      </c>
      <c r="AD384" s="63">
        <v>336226.25</v>
      </c>
      <c r="AE384" s="148">
        <v>43704</v>
      </c>
      <c r="AF384" s="148">
        <v>45531</v>
      </c>
      <c r="AG384" s="149">
        <v>672452.5</v>
      </c>
      <c r="AH384" s="98">
        <v>0.49166666666666664</v>
      </c>
      <c r="AI384" s="98">
        <v>5</v>
      </c>
      <c r="AJ384" s="150">
        <v>5.0700000000000002E-2</v>
      </c>
      <c r="AK384" s="144" t="s">
        <v>651</v>
      </c>
      <c r="AL384" s="144" t="s">
        <v>652</v>
      </c>
      <c r="AM384" s="119">
        <v>1420.56</v>
      </c>
      <c r="AN384" s="119">
        <v>1420.56</v>
      </c>
      <c r="AO384" s="119">
        <v>1420.56</v>
      </c>
      <c r="AP384" s="119">
        <v>1420.56</v>
      </c>
      <c r="AQ384" s="119">
        <v>1420.56</v>
      </c>
      <c r="AR384" s="119">
        <v>1420.56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0</v>
      </c>
      <c r="BI384" s="15">
        <f t="shared" si="15"/>
        <v>8523.3599999999988</v>
      </c>
      <c r="BJ384" s="15">
        <f t="shared" si="16"/>
        <v>0</v>
      </c>
      <c r="BK384" s="15">
        <f t="shared" si="17"/>
        <v>8523.3599999999988</v>
      </c>
    </row>
    <row r="385" spans="1:63" x14ac:dyDescent="0.35">
      <c r="A385" s="143" t="s">
        <v>1843</v>
      </c>
      <c r="B385" s="64" t="s">
        <v>496</v>
      </c>
      <c r="C385" s="65">
        <v>6</v>
      </c>
      <c r="D385" s="66" t="s">
        <v>23</v>
      </c>
      <c r="E385" s="64" t="s">
        <v>458</v>
      </c>
      <c r="F385" s="64" t="s">
        <v>635</v>
      </c>
      <c r="G385" s="64" t="s">
        <v>918</v>
      </c>
      <c r="H385" s="64" t="s">
        <v>656</v>
      </c>
      <c r="I385" s="64" t="s">
        <v>919</v>
      </c>
      <c r="J385" s="64" t="s">
        <v>658</v>
      </c>
      <c r="K385" s="64" t="s">
        <v>472</v>
      </c>
      <c r="L385" s="64" t="s">
        <v>637</v>
      </c>
      <c r="M385" s="64" t="s">
        <v>650</v>
      </c>
      <c r="N385" s="67">
        <v>1</v>
      </c>
      <c r="O385" s="67">
        <v>1</v>
      </c>
      <c r="P385" s="67">
        <v>1</v>
      </c>
      <c r="Q385" s="67">
        <v>1</v>
      </c>
      <c r="R385" s="67">
        <v>1</v>
      </c>
      <c r="S385" s="67">
        <v>1</v>
      </c>
      <c r="T385" s="67">
        <v>0</v>
      </c>
      <c r="U385" s="67">
        <v>0</v>
      </c>
      <c r="V385" s="67">
        <v>0</v>
      </c>
      <c r="W385" s="63">
        <v>1668962.5</v>
      </c>
      <c r="X385" s="63">
        <v>0</v>
      </c>
      <c r="Y385" s="63">
        <v>0</v>
      </c>
      <c r="Z385" s="63">
        <v>7454.7</v>
      </c>
      <c r="AA385" s="63">
        <v>0</v>
      </c>
      <c r="AB385" s="63">
        <v>0</v>
      </c>
      <c r="AC385" s="63">
        <v>0</v>
      </c>
      <c r="AD385" s="63">
        <v>1668962.5</v>
      </c>
      <c r="AE385" s="148">
        <v>43704</v>
      </c>
      <c r="AF385" s="148">
        <v>45896</v>
      </c>
      <c r="AG385" s="149">
        <v>1668962.5</v>
      </c>
      <c r="AH385" s="98">
        <v>1.4916666666666667</v>
      </c>
      <c r="AI385" s="98">
        <v>6</v>
      </c>
      <c r="AJ385" s="150">
        <v>5.3600000000000002E-2</v>
      </c>
      <c r="AK385" s="144" t="s">
        <v>651</v>
      </c>
      <c r="AL385" s="144" t="s">
        <v>652</v>
      </c>
      <c r="AM385" s="119">
        <v>7454.7</v>
      </c>
      <c r="AN385" s="119">
        <v>7454.7</v>
      </c>
      <c r="AO385" s="119">
        <v>7454.7</v>
      </c>
      <c r="AP385" s="119">
        <v>7454.7</v>
      </c>
      <c r="AQ385" s="119">
        <v>7454.7</v>
      </c>
      <c r="AR385" s="119">
        <v>7454.7</v>
      </c>
      <c r="AS385" s="119">
        <v>7454.7</v>
      </c>
      <c r="AT385" s="119">
        <v>7454.7</v>
      </c>
      <c r="AU385" s="119">
        <v>7454.7</v>
      </c>
      <c r="AV385" s="119">
        <v>7454.7</v>
      </c>
      <c r="AW385" s="119">
        <v>7454.7</v>
      </c>
      <c r="AX385" s="119">
        <v>7454.7</v>
      </c>
      <c r="AY385" s="119">
        <v>3727.35</v>
      </c>
      <c r="AZ385" s="119">
        <v>3727.35</v>
      </c>
      <c r="BA385" s="119">
        <v>3727.35</v>
      </c>
      <c r="BB385" s="119">
        <v>3727.35</v>
      </c>
      <c r="BC385" s="119">
        <v>3727.35</v>
      </c>
      <c r="BD385" s="119">
        <v>3727.35</v>
      </c>
      <c r="BE385" s="119">
        <v>0</v>
      </c>
      <c r="BF385" s="119">
        <v>0</v>
      </c>
      <c r="BG385" s="119">
        <v>0</v>
      </c>
      <c r="BH385" s="119">
        <v>0</v>
      </c>
      <c r="BI385" s="15">
        <f t="shared" si="15"/>
        <v>74546.999999999985</v>
      </c>
      <c r="BJ385" s="15">
        <f t="shared" si="16"/>
        <v>37273.499999999993</v>
      </c>
      <c r="BK385" s="15">
        <f t="shared" si="17"/>
        <v>111820.49999999997</v>
      </c>
    </row>
    <row r="386" spans="1:63" x14ac:dyDescent="0.35">
      <c r="A386" s="143" t="s">
        <v>1844</v>
      </c>
      <c r="B386" s="64" t="s">
        <v>496</v>
      </c>
      <c r="C386" s="65">
        <v>7</v>
      </c>
      <c r="D386" s="66" t="s">
        <v>23</v>
      </c>
      <c r="E386" s="64" t="s">
        <v>458</v>
      </c>
      <c r="F386" s="64" t="s">
        <v>635</v>
      </c>
      <c r="G386" s="64" t="s">
        <v>918</v>
      </c>
      <c r="H386" s="64" t="s">
        <v>656</v>
      </c>
      <c r="I386" s="64" t="s">
        <v>919</v>
      </c>
      <c r="J386" s="64" t="s">
        <v>658</v>
      </c>
      <c r="K386" s="64" t="s">
        <v>472</v>
      </c>
      <c r="L386" s="64" t="s">
        <v>637</v>
      </c>
      <c r="M386" s="64" t="s">
        <v>650</v>
      </c>
      <c r="N386" s="67">
        <v>1</v>
      </c>
      <c r="O386" s="67">
        <v>1</v>
      </c>
      <c r="P386" s="67">
        <v>1</v>
      </c>
      <c r="Q386" s="67">
        <v>1</v>
      </c>
      <c r="R386" s="67">
        <v>1</v>
      </c>
      <c r="S386" s="67">
        <v>1</v>
      </c>
      <c r="T386" s="67">
        <v>0</v>
      </c>
      <c r="U386" s="67">
        <v>0</v>
      </c>
      <c r="V386" s="67">
        <v>0</v>
      </c>
      <c r="W386" s="63">
        <v>1625007.5</v>
      </c>
      <c r="X386" s="63">
        <v>0</v>
      </c>
      <c r="Y386" s="63">
        <v>0</v>
      </c>
      <c r="Z386" s="63">
        <v>7637.54</v>
      </c>
      <c r="AA386" s="63">
        <v>0</v>
      </c>
      <c r="AB386" s="63">
        <v>0</v>
      </c>
      <c r="AC386" s="63">
        <v>0</v>
      </c>
      <c r="AD386" s="63">
        <v>1625007.5</v>
      </c>
      <c r="AE386" s="148">
        <v>43704</v>
      </c>
      <c r="AF386" s="148">
        <v>46261</v>
      </c>
      <c r="AG386" s="149">
        <v>1625007.5</v>
      </c>
      <c r="AH386" s="98">
        <v>2.4916666666666667</v>
      </c>
      <c r="AI386" s="98">
        <v>7</v>
      </c>
      <c r="AJ386" s="150">
        <v>5.6399999999999999E-2</v>
      </c>
      <c r="AK386" s="144" t="s">
        <v>651</v>
      </c>
      <c r="AL386" s="144" t="s">
        <v>652</v>
      </c>
      <c r="AM386" s="119">
        <v>7637.54</v>
      </c>
      <c r="AN386" s="119">
        <v>7637.54</v>
      </c>
      <c r="AO386" s="119">
        <v>7637.54</v>
      </c>
      <c r="AP386" s="119">
        <v>7637.54</v>
      </c>
      <c r="AQ386" s="119">
        <v>7637.54</v>
      </c>
      <c r="AR386" s="119">
        <v>7637.54</v>
      </c>
      <c r="AS386" s="119">
        <v>7637.54</v>
      </c>
      <c r="AT386" s="119">
        <v>7637.54</v>
      </c>
      <c r="AU386" s="119">
        <v>7637.54</v>
      </c>
      <c r="AV386" s="119">
        <v>7637.54</v>
      </c>
      <c r="AW386" s="119">
        <v>7637.54</v>
      </c>
      <c r="AX386" s="119">
        <v>7637.54</v>
      </c>
      <c r="AY386" s="119">
        <v>7637.54</v>
      </c>
      <c r="AZ386" s="119">
        <v>7637.54</v>
      </c>
      <c r="BA386" s="119">
        <v>7637.54</v>
      </c>
      <c r="BB386" s="119">
        <v>7637.54</v>
      </c>
      <c r="BC386" s="119">
        <v>7637.54</v>
      </c>
      <c r="BD386" s="119">
        <v>7637.54</v>
      </c>
      <c r="BE386" s="119">
        <v>3818.77</v>
      </c>
      <c r="BF386" s="119">
        <v>3818.77</v>
      </c>
      <c r="BG386" s="119">
        <v>3818.77</v>
      </c>
      <c r="BH386" s="119">
        <v>3818.77</v>
      </c>
      <c r="BI386" s="15">
        <f t="shared" si="15"/>
        <v>76375.399999999994</v>
      </c>
      <c r="BJ386" s="15">
        <f t="shared" si="16"/>
        <v>76375.400000000009</v>
      </c>
      <c r="BK386" s="15">
        <f t="shared" si="17"/>
        <v>152750.79999999999</v>
      </c>
    </row>
    <row r="387" spans="1:63" x14ac:dyDescent="0.35">
      <c r="A387" s="143" t="s">
        <v>1845</v>
      </c>
      <c r="B387" s="64" t="s">
        <v>496</v>
      </c>
      <c r="C387" s="65">
        <v>8</v>
      </c>
      <c r="D387" s="66" t="s">
        <v>23</v>
      </c>
      <c r="E387" s="64" t="s">
        <v>458</v>
      </c>
      <c r="F387" s="64" t="s">
        <v>635</v>
      </c>
      <c r="G387" s="64" t="s">
        <v>918</v>
      </c>
      <c r="H387" s="64" t="s">
        <v>656</v>
      </c>
      <c r="I387" s="64" t="s">
        <v>919</v>
      </c>
      <c r="J387" s="64" t="s">
        <v>658</v>
      </c>
      <c r="K387" s="64" t="s">
        <v>472</v>
      </c>
      <c r="L387" s="64" t="s">
        <v>637</v>
      </c>
      <c r="M387" s="64" t="s">
        <v>650</v>
      </c>
      <c r="N387" s="67">
        <v>1</v>
      </c>
      <c r="O387" s="67">
        <v>1</v>
      </c>
      <c r="P387" s="67">
        <v>1</v>
      </c>
      <c r="Q387" s="67">
        <v>1</v>
      </c>
      <c r="R387" s="67">
        <v>1</v>
      </c>
      <c r="S387" s="67">
        <v>1</v>
      </c>
      <c r="T387" s="67">
        <v>0</v>
      </c>
      <c r="U387" s="67">
        <v>0</v>
      </c>
      <c r="V387" s="67">
        <v>0</v>
      </c>
      <c r="W387" s="63">
        <v>955800</v>
      </c>
      <c r="X387" s="63">
        <v>0</v>
      </c>
      <c r="Y387" s="63">
        <v>0</v>
      </c>
      <c r="Z387" s="63">
        <v>4723.24</v>
      </c>
      <c r="AA387" s="63">
        <v>0</v>
      </c>
      <c r="AB387" s="63">
        <v>0</v>
      </c>
      <c r="AC387" s="63">
        <v>0</v>
      </c>
      <c r="AD387" s="63">
        <v>955800</v>
      </c>
      <c r="AE387" s="148">
        <v>43704</v>
      </c>
      <c r="AF387" s="148">
        <v>46626</v>
      </c>
      <c r="AG387" s="149">
        <v>955800</v>
      </c>
      <c r="AH387" s="98">
        <v>3.4916666666666667</v>
      </c>
      <c r="AI387" s="98">
        <v>8</v>
      </c>
      <c r="AJ387" s="150">
        <v>5.9299999999999999E-2</v>
      </c>
      <c r="AK387" s="144" t="s">
        <v>651</v>
      </c>
      <c r="AL387" s="144" t="s">
        <v>652</v>
      </c>
      <c r="AM387" s="119">
        <v>4723.24</v>
      </c>
      <c r="AN387" s="119">
        <v>4723.24</v>
      </c>
      <c r="AO387" s="119">
        <v>4723.24</v>
      </c>
      <c r="AP387" s="119">
        <v>4723.24</v>
      </c>
      <c r="AQ387" s="119">
        <v>4723.24</v>
      </c>
      <c r="AR387" s="119">
        <v>4723.24</v>
      </c>
      <c r="AS387" s="119">
        <v>4723.24</v>
      </c>
      <c r="AT387" s="119">
        <v>4723.24</v>
      </c>
      <c r="AU387" s="119">
        <v>4723.24</v>
      </c>
      <c r="AV387" s="119">
        <v>4723.24</v>
      </c>
      <c r="AW387" s="119">
        <v>4723.24</v>
      </c>
      <c r="AX387" s="119">
        <v>4723.24</v>
      </c>
      <c r="AY387" s="119">
        <v>4723.24</v>
      </c>
      <c r="AZ387" s="119">
        <v>4723.24</v>
      </c>
      <c r="BA387" s="119">
        <v>4723.24</v>
      </c>
      <c r="BB387" s="119">
        <v>4723.24</v>
      </c>
      <c r="BC387" s="119">
        <v>4723.24</v>
      </c>
      <c r="BD387" s="119">
        <v>4723.24</v>
      </c>
      <c r="BE387" s="119">
        <v>3148.83</v>
      </c>
      <c r="BF387" s="119">
        <v>3148.83</v>
      </c>
      <c r="BG387" s="119">
        <v>3148.83</v>
      </c>
      <c r="BH387" s="119">
        <v>3148.83</v>
      </c>
      <c r="BI387" s="15">
        <f t="shared" ref="BI387:BI450" si="18">SUM(AM387:AV387)</f>
        <v>47232.399999999987</v>
      </c>
      <c r="BJ387" s="15">
        <f t="shared" si="16"/>
        <v>50381.24</v>
      </c>
      <c r="BK387" s="15">
        <f t="shared" si="17"/>
        <v>97613.639999999985</v>
      </c>
    </row>
    <row r="388" spans="1:63" x14ac:dyDescent="0.35">
      <c r="A388" s="143" t="s">
        <v>1846</v>
      </c>
      <c r="B388" s="64" t="s">
        <v>497</v>
      </c>
      <c r="C388" s="65">
        <v>5</v>
      </c>
      <c r="D388" s="66" t="s">
        <v>23</v>
      </c>
      <c r="E388" s="64" t="s">
        <v>458</v>
      </c>
      <c r="F388" s="64" t="s">
        <v>635</v>
      </c>
      <c r="G388" s="64" t="s">
        <v>918</v>
      </c>
      <c r="H388" s="64" t="s">
        <v>656</v>
      </c>
      <c r="I388" s="64" t="s">
        <v>919</v>
      </c>
      <c r="J388" s="64" t="s">
        <v>658</v>
      </c>
      <c r="K388" s="64" t="s">
        <v>472</v>
      </c>
      <c r="L388" s="64" t="s">
        <v>637</v>
      </c>
      <c r="M388" s="64" t="s">
        <v>650</v>
      </c>
      <c r="N388" s="67">
        <v>1</v>
      </c>
      <c r="O388" s="67">
        <v>1</v>
      </c>
      <c r="P388" s="67">
        <v>1</v>
      </c>
      <c r="Q388" s="67">
        <v>1</v>
      </c>
      <c r="R388" s="67">
        <v>1</v>
      </c>
      <c r="S388" s="67">
        <v>1</v>
      </c>
      <c r="T388" s="67">
        <v>0</v>
      </c>
      <c r="U388" s="67">
        <v>0</v>
      </c>
      <c r="V388" s="67">
        <v>0</v>
      </c>
      <c r="W388" s="63">
        <v>404150</v>
      </c>
      <c r="X388" s="63">
        <v>0</v>
      </c>
      <c r="Y388" s="63">
        <v>202075</v>
      </c>
      <c r="Z388" s="63">
        <v>1707.53</v>
      </c>
      <c r="AA388" s="63">
        <v>0</v>
      </c>
      <c r="AB388" s="63">
        <v>0</v>
      </c>
      <c r="AC388" s="63">
        <v>0</v>
      </c>
      <c r="AD388" s="63">
        <v>202075</v>
      </c>
      <c r="AE388" s="148">
        <v>43705</v>
      </c>
      <c r="AF388" s="148">
        <v>45532</v>
      </c>
      <c r="AG388" s="149">
        <v>404150</v>
      </c>
      <c r="AH388" s="98">
        <v>0.49444444444444446</v>
      </c>
      <c r="AI388" s="98">
        <v>5</v>
      </c>
      <c r="AJ388" s="150">
        <v>5.0700000000000002E-2</v>
      </c>
      <c r="AK388" s="144" t="s">
        <v>651</v>
      </c>
      <c r="AL388" s="144" t="s">
        <v>652</v>
      </c>
      <c r="AM388" s="119">
        <v>853.77</v>
      </c>
      <c r="AN388" s="119">
        <v>853.77</v>
      </c>
      <c r="AO388" s="119">
        <v>853.77</v>
      </c>
      <c r="AP388" s="119">
        <v>853.77</v>
      </c>
      <c r="AQ388" s="119">
        <v>853.77</v>
      </c>
      <c r="AR388" s="119">
        <v>853.77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0</v>
      </c>
      <c r="BI388" s="15">
        <f t="shared" si="18"/>
        <v>5122.6200000000008</v>
      </c>
      <c r="BJ388" s="15">
        <f t="shared" ref="BJ388:BJ451" si="19">SUM(AW388:BH388)</f>
        <v>0</v>
      </c>
      <c r="BK388" s="15">
        <f t="shared" ref="BK388:BK451" si="20">BI388+BJ388</f>
        <v>5122.6200000000008</v>
      </c>
    </row>
    <row r="389" spans="1:63" x14ac:dyDescent="0.35">
      <c r="A389" s="143" t="s">
        <v>1847</v>
      </c>
      <c r="B389" s="64" t="s">
        <v>497</v>
      </c>
      <c r="C389" s="65">
        <v>6</v>
      </c>
      <c r="D389" s="66" t="s">
        <v>23</v>
      </c>
      <c r="E389" s="64" t="s">
        <v>458</v>
      </c>
      <c r="F389" s="64" t="s">
        <v>635</v>
      </c>
      <c r="G389" s="64" t="s">
        <v>918</v>
      </c>
      <c r="H389" s="64" t="s">
        <v>656</v>
      </c>
      <c r="I389" s="64" t="s">
        <v>919</v>
      </c>
      <c r="J389" s="64" t="s">
        <v>658</v>
      </c>
      <c r="K389" s="64" t="s">
        <v>472</v>
      </c>
      <c r="L389" s="64" t="s">
        <v>637</v>
      </c>
      <c r="M389" s="64" t="s">
        <v>650</v>
      </c>
      <c r="N389" s="67">
        <v>1</v>
      </c>
      <c r="O389" s="67">
        <v>1</v>
      </c>
      <c r="P389" s="67">
        <v>1</v>
      </c>
      <c r="Q389" s="67">
        <v>1</v>
      </c>
      <c r="R389" s="67">
        <v>1</v>
      </c>
      <c r="S389" s="67">
        <v>1</v>
      </c>
      <c r="T389" s="67">
        <v>0</v>
      </c>
      <c r="U389" s="67">
        <v>0</v>
      </c>
      <c r="V389" s="67">
        <v>0</v>
      </c>
      <c r="W389" s="63">
        <v>826147.5</v>
      </c>
      <c r="X389" s="63">
        <v>0</v>
      </c>
      <c r="Y389" s="63">
        <v>0</v>
      </c>
      <c r="Z389" s="63">
        <v>3690.13</v>
      </c>
      <c r="AA389" s="63">
        <v>0</v>
      </c>
      <c r="AB389" s="63">
        <v>0</v>
      </c>
      <c r="AC389" s="63">
        <v>0</v>
      </c>
      <c r="AD389" s="63">
        <v>826147.5</v>
      </c>
      <c r="AE389" s="148">
        <v>43705</v>
      </c>
      <c r="AF389" s="148">
        <v>45897</v>
      </c>
      <c r="AG389" s="149">
        <v>826147.5</v>
      </c>
      <c r="AH389" s="98">
        <v>1.4944444444444445</v>
      </c>
      <c r="AI389" s="98">
        <v>6</v>
      </c>
      <c r="AJ389" s="150">
        <v>5.3600000000000002E-2</v>
      </c>
      <c r="AK389" s="144" t="s">
        <v>651</v>
      </c>
      <c r="AL389" s="144" t="s">
        <v>652</v>
      </c>
      <c r="AM389" s="119">
        <v>3690.13</v>
      </c>
      <c r="AN389" s="119">
        <v>3690.13</v>
      </c>
      <c r="AO389" s="119">
        <v>3690.13</v>
      </c>
      <c r="AP389" s="119">
        <v>3690.13</v>
      </c>
      <c r="AQ389" s="119">
        <v>3690.13</v>
      </c>
      <c r="AR389" s="119">
        <v>3690.13</v>
      </c>
      <c r="AS389" s="119">
        <v>3690.13</v>
      </c>
      <c r="AT389" s="119">
        <v>3690.13</v>
      </c>
      <c r="AU389" s="119">
        <v>3690.13</v>
      </c>
      <c r="AV389" s="119">
        <v>3690.13</v>
      </c>
      <c r="AW389" s="119">
        <v>3690.13</v>
      </c>
      <c r="AX389" s="119">
        <v>3690.13</v>
      </c>
      <c r="AY389" s="119">
        <v>1845.06</v>
      </c>
      <c r="AZ389" s="119">
        <v>1845.06</v>
      </c>
      <c r="BA389" s="119">
        <v>1845.06</v>
      </c>
      <c r="BB389" s="119">
        <v>1845.06</v>
      </c>
      <c r="BC389" s="119">
        <v>1845.06</v>
      </c>
      <c r="BD389" s="119">
        <v>1845.06</v>
      </c>
      <c r="BE389" s="119">
        <v>0</v>
      </c>
      <c r="BF389" s="119">
        <v>0</v>
      </c>
      <c r="BG389" s="119">
        <v>0</v>
      </c>
      <c r="BH389" s="119">
        <v>0</v>
      </c>
      <c r="BI389" s="15">
        <f t="shared" si="18"/>
        <v>36901.300000000003</v>
      </c>
      <c r="BJ389" s="15">
        <f t="shared" si="19"/>
        <v>18450.62</v>
      </c>
      <c r="BK389" s="15">
        <f t="shared" si="20"/>
        <v>55351.92</v>
      </c>
    </row>
    <row r="390" spans="1:63" x14ac:dyDescent="0.35">
      <c r="A390" s="143" t="s">
        <v>1848</v>
      </c>
      <c r="B390" s="64" t="s">
        <v>497</v>
      </c>
      <c r="C390" s="65">
        <v>7</v>
      </c>
      <c r="D390" s="66" t="s">
        <v>23</v>
      </c>
      <c r="E390" s="64" t="s">
        <v>458</v>
      </c>
      <c r="F390" s="64" t="s">
        <v>635</v>
      </c>
      <c r="G390" s="64" t="s">
        <v>918</v>
      </c>
      <c r="H390" s="64" t="s">
        <v>656</v>
      </c>
      <c r="I390" s="64" t="s">
        <v>919</v>
      </c>
      <c r="J390" s="64" t="s">
        <v>658</v>
      </c>
      <c r="K390" s="64" t="s">
        <v>472</v>
      </c>
      <c r="L390" s="64" t="s">
        <v>637</v>
      </c>
      <c r="M390" s="64" t="s">
        <v>650</v>
      </c>
      <c r="N390" s="67">
        <v>1</v>
      </c>
      <c r="O390" s="67">
        <v>1</v>
      </c>
      <c r="P390" s="67">
        <v>1</v>
      </c>
      <c r="Q390" s="67">
        <v>1</v>
      </c>
      <c r="R390" s="67">
        <v>1</v>
      </c>
      <c r="S390" s="67">
        <v>1</v>
      </c>
      <c r="T390" s="67">
        <v>0</v>
      </c>
      <c r="U390" s="67">
        <v>0</v>
      </c>
      <c r="V390" s="67">
        <v>0</v>
      </c>
      <c r="W390" s="63">
        <v>1205812.5</v>
      </c>
      <c r="X390" s="63">
        <v>0</v>
      </c>
      <c r="Y390" s="63">
        <v>0</v>
      </c>
      <c r="Z390" s="63">
        <v>5667.32</v>
      </c>
      <c r="AA390" s="63">
        <v>0</v>
      </c>
      <c r="AB390" s="63">
        <v>0</v>
      </c>
      <c r="AC390" s="63">
        <v>0</v>
      </c>
      <c r="AD390" s="63">
        <v>1205812.5</v>
      </c>
      <c r="AE390" s="148">
        <v>43705</v>
      </c>
      <c r="AF390" s="148">
        <v>46262</v>
      </c>
      <c r="AG390" s="149">
        <v>1205812.5</v>
      </c>
      <c r="AH390" s="98">
        <v>2.4944444444444445</v>
      </c>
      <c r="AI390" s="98">
        <v>7</v>
      </c>
      <c r="AJ390" s="150">
        <v>5.6399999999999999E-2</v>
      </c>
      <c r="AK390" s="144" t="s">
        <v>651</v>
      </c>
      <c r="AL390" s="144" t="s">
        <v>652</v>
      </c>
      <c r="AM390" s="119">
        <v>5667.32</v>
      </c>
      <c r="AN390" s="119">
        <v>5667.32</v>
      </c>
      <c r="AO390" s="119">
        <v>5667.32</v>
      </c>
      <c r="AP390" s="119">
        <v>5667.32</v>
      </c>
      <c r="AQ390" s="119">
        <v>5667.32</v>
      </c>
      <c r="AR390" s="119">
        <v>5667.32</v>
      </c>
      <c r="AS390" s="119">
        <v>5667.32</v>
      </c>
      <c r="AT390" s="119">
        <v>5667.32</v>
      </c>
      <c r="AU390" s="119">
        <v>5667.32</v>
      </c>
      <c r="AV390" s="119">
        <v>5667.32</v>
      </c>
      <c r="AW390" s="119">
        <v>5667.32</v>
      </c>
      <c r="AX390" s="119">
        <v>5667.32</v>
      </c>
      <c r="AY390" s="119">
        <v>5667.32</v>
      </c>
      <c r="AZ390" s="119">
        <v>5667.32</v>
      </c>
      <c r="BA390" s="119">
        <v>5667.32</v>
      </c>
      <c r="BB390" s="119">
        <v>5667.32</v>
      </c>
      <c r="BC390" s="119">
        <v>5667.32</v>
      </c>
      <c r="BD390" s="119">
        <v>5667.32</v>
      </c>
      <c r="BE390" s="119">
        <v>2833.66</v>
      </c>
      <c r="BF390" s="119">
        <v>2833.66</v>
      </c>
      <c r="BG390" s="119">
        <v>2833.66</v>
      </c>
      <c r="BH390" s="119">
        <v>2833.66</v>
      </c>
      <c r="BI390" s="15">
        <f t="shared" si="18"/>
        <v>56673.2</v>
      </c>
      <c r="BJ390" s="15">
        <f t="shared" si="19"/>
        <v>56673.200000000012</v>
      </c>
      <c r="BK390" s="15">
        <f t="shared" si="20"/>
        <v>113346.40000000001</v>
      </c>
    </row>
    <row r="391" spans="1:63" x14ac:dyDescent="0.35">
      <c r="A391" s="143" t="s">
        <v>1849</v>
      </c>
      <c r="B391" s="64" t="s">
        <v>497</v>
      </c>
      <c r="C391" s="65">
        <v>8</v>
      </c>
      <c r="D391" s="66" t="s">
        <v>23</v>
      </c>
      <c r="E391" s="64" t="s">
        <v>458</v>
      </c>
      <c r="F391" s="64" t="s">
        <v>635</v>
      </c>
      <c r="G391" s="64" t="s">
        <v>918</v>
      </c>
      <c r="H391" s="64" t="s">
        <v>656</v>
      </c>
      <c r="I391" s="64" t="s">
        <v>919</v>
      </c>
      <c r="J391" s="64" t="s">
        <v>658</v>
      </c>
      <c r="K391" s="64" t="s">
        <v>472</v>
      </c>
      <c r="L391" s="64" t="s">
        <v>637</v>
      </c>
      <c r="M391" s="64" t="s">
        <v>650</v>
      </c>
      <c r="N391" s="67">
        <v>1</v>
      </c>
      <c r="O391" s="67">
        <v>1</v>
      </c>
      <c r="P391" s="67">
        <v>1</v>
      </c>
      <c r="Q391" s="67">
        <v>1</v>
      </c>
      <c r="R391" s="67">
        <v>1</v>
      </c>
      <c r="S391" s="67">
        <v>1</v>
      </c>
      <c r="T391" s="67">
        <v>0</v>
      </c>
      <c r="U391" s="67">
        <v>0</v>
      </c>
      <c r="V391" s="67">
        <v>0</v>
      </c>
      <c r="W391" s="63">
        <v>422735</v>
      </c>
      <c r="X391" s="63">
        <v>0</v>
      </c>
      <c r="Y391" s="63">
        <v>0</v>
      </c>
      <c r="Z391" s="63">
        <v>2089.02</v>
      </c>
      <c r="AA391" s="63">
        <v>0</v>
      </c>
      <c r="AB391" s="63">
        <v>0</v>
      </c>
      <c r="AC391" s="63">
        <v>0</v>
      </c>
      <c r="AD391" s="63">
        <v>422735</v>
      </c>
      <c r="AE391" s="148">
        <v>43705</v>
      </c>
      <c r="AF391" s="148">
        <v>46627</v>
      </c>
      <c r="AG391" s="149">
        <v>422735</v>
      </c>
      <c r="AH391" s="98">
        <v>3.4944444444444445</v>
      </c>
      <c r="AI391" s="98">
        <v>8</v>
      </c>
      <c r="AJ391" s="150">
        <v>5.9299999999999999E-2</v>
      </c>
      <c r="AK391" s="144" t="s">
        <v>651</v>
      </c>
      <c r="AL391" s="144" t="s">
        <v>652</v>
      </c>
      <c r="AM391" s="119">
        <v>2089.02</v>
      </c>
      <c r="AN391" s="119">
        <v>2089.02</v>
      </c>
      <c r="AO391" s="119">
        <v>2089.02</v>
      </c>
      <c r="AP391" s="119">
        <v>2089.02</v>
      </c>
      <c r="AQ391" s="119">
        <v>2089.02</v>
      </c>
      <c r="AR391" s="119">
        <v>2089.02</v>
      </c>
      <c r="AS391" s="119">
        <v>2089.02</v>
      </c>
      <c r="AT391" s="119">
        <v>2089.02</v>
      </c>
      <c r="AU391" s="119">
        <v>2089.02</v>
      </c>
      <c r="AV391" s="119">
        <v>2089.02</v>
      </c>
      <c r="AW391" s="119">
        <v>2089.02</v>
      </c>
      <c r="AX391" s="119">
        <v>2089.02</v>
      </c>
      <c r="AY391" s="119">
        <v>2089.02</v>
      </c>
      <c r="AZ391" s="119">
        <v>2089.02</v>
      </c>
      <c r="BA391" s="119">
        <v>2089.02</v>
      </c>
      <c r="BB391" s="119">
        <v>2089.02</v>
      </c>
      <c r="BC391" s="119">
        <v>2089.02</v>
      </c>
      <c r="BD391" s="119">
        <v>2089.02</v>
      </c>
      <c r="BE391" s="119">
        <v>1392.68</v>
      </c>
      <c r="BF391" s="119">
        <v>1392.68</v>
      </c>
      <c r="BG391" s="119">
        <v>1392.68</v>
      </c>
      <c r="BH391" s="119">
        <v>1392.68</v>
      </c>
      <c r="BI391" s="15">
        <f t="shared" si="18"/>
        <v>20890.2</v>
      </c>
      <c r="BJ391" s="15">
        <f t="shared" si="19"/>
        <v>22282.880000000001</v>
      </c>
      <c r="BK391" s="15">
        <f t="shared" si="20"/>
        <v>43173.08</v>
      </c>
    </row>
    <row r="392" spans="1:63" x14ac:dyDescent="0.35">
      <c r="A392" s="143" t="s">
        <v>1850</v>
      </c>
      <c r="B392" s="64" t="s">
        <v>497</v>
      </c>
      <c r="C392" s="65">
        <v>9</v>
      </c>
      <c r="D392" s="66" t="s">
        <v>23</v>
      </c>
      <c r="E392" s="64" t="s">
        <v>458</v>
      </c>
      <c r="F392" s="64" t="s">
        <v>635</v>
      </c>
      <c r="G392" s="64" t="s">
        <v>918</v>
      </c>
      <c r="H392" s="64" t="s">
        <v>656</v>
      </c>
      <c r="I392" s="64" t="s">
        <v>919</v>
      </c>
      <c r="J392" s="64" t="s">
        <v>658</v>
      </c>
      <c r="K392" s="64" t="s">
        <v>472</v>
      </c>
      <c r="L392" s="64" t="s">
        <v>637</v>
      </c>
      <c r="M392" s="64" t="s">
        <v>650</v>
      </c>
      <c r="N392" s="67">
        <v>1</v>
      </c>
      <c r="O392" s="67">
        <v>1</v>
      </c>
      <c r="P392" s="67">
        <v>1</v>
      </c>
      <c r="Q392" s="67">
        <v>1</v>
      </c>
      <c r="R392" s="67">
        <v>1</v>
      </c>
      <c r="S392" s="67">
        <v>1</v>
      </c>
      <c r="T392" s="67">
        <v>0</v>
      </c>
      <c r="U392" s="67">
        <v>0</v>
      </c>
      <c r="V392" s="67">
        <v>0</v>
      </c>
      <c r="W392" s="63">
        <v>53100</v>
      </c>
      <c r="X392" s="63">
        <v>0</v>
      </c>
      <c r="Y392" s="63">
        <v>0</v>
      </c>
      <c r="Z392" s="63">
        <v>274.79000000000002</v>
      </c>
      <c r="AA392" s="63">
        <v>0</v>
      </c>
      <c r="AB392" s="63">
        <v>0</v>
      </c>
      <c r="AC392" s="63">
        <v>0</v>
      </c>
      <c r="AD392" s="63">
        <v>53100</v>
      </c>
      <c r="AE392" s="148">
        <v>43705</v>
      </c>
      <c r="AF392" s="148">
        <v>46993</v>
      </c>
      <c r="AG392" s="149">
        <v>53100</v>
      </c>
      <c r="AH392" s="98">
        <v>4.4944444444444445</v>
      </c>
      <c r="AI392" s="98">
        <v>9</v>
      </c>
      <c r="AJ392" s="150">
        <v>6.2100000000000002E-2</v>
      </c>
      <c r="AK392" s="144" t="s">
        <v>651</v>
      </c>
      <c r="AL392" s="144" t="s">
        <v>652</v>
      </c>
      <c r="AM392" s="119">
        <v>274.79000000000002</v>
      </c>
      <c r="AN392" s="119">
        <v>274.79000000000002</v>
      </c>
      <c r="AO392" s="119">
        <v>274.79000000000002</v>
      </c>
      <c r="AP392" s="119">
        <v>274.79000000000002</v>
      </c>
      <c r="AQ392" s="119">
        <v>274.79000000000002</v>
      </c>
      <c r="AR392" s="119">
        <v>274.79000000000002</v>
      </c>
      <c r="AS392" s="119">
        <v>274.79000000000002</v>
      </c>
      <c r="AT392" s="119">
        <v>274.79000000000002</v>
      </c>
      <c r="AU392" s="119">
        <v>274.79000000000002</v>
      </c>
      <c r="AV392" s="119">
        <v>274.79000000000002</v>
      </c>
      <c r="AW392" s="119">
        <v>274.79000000000002</v>
      </c>
      <c r="AX392" s="119">
        <v>274.79000000000002</v>
      </c>
      <c r="AY392" s="119">
        <v>274.79000000000002</v>
      </c>
      <c r="AZ392" s="119">
        <v>274.79000000000002</v>
      </c>
      <c r="BA392" s="119">
        <v>274.79000000000002</v>
      </c>
      <c r="BB392" s="119">
        <v>274.79000000000002</v>
      </c>
      <c r="BC392" s="119">
        <v>274.79000000000002</v>
      </c>
      <c r="BD392" s="119">
        <v>274.79000000000002</v>
      </c>
      <c r="BE392" s="119">
        <v>206.09</v>
      </c>
      <c r="BF392" s="119">
        <v>206.09</v>
      </c>
      <c r="BG392" s="119">
        <v>206.09</v>
      </c>
      <c r="BH392" s="119">
        <v>206.09</v>
      </c>
      <c r="BI392" s="15">
        <f t="shared" si="18"/>
        <v>2747.9</v>
      </c>
      <c r="BJ392" s="15">
        <f t="shared" si="19"/>
        <v>3022.6800000000007</v>
      </c>
      <c r="BK392" s="15">
        <f t="shared" si="20"/>
        <v>5770.5800000000008</v>
      </c>
    </row>
    <row r="393" spans="1:63" x14ac:dyDescent="0.35">
      <c r="A393" s="143" t="s">
        <v>1851</v>
      </c>
      <c r="B393" s="64" t="s">
        <v>498</v>
      </c>
      <c r="C393" s="65">
        <v>5</v>
      </c>
      <c r="D393" s="66" t="s">
        <v>23</v>
      </c>
      <c r="E393" s="64" t="s">
        <v>458</v>
      </c>
      <c r="F393" s="64" t="s">
        <v>635</v>
      </c>
      <c r="G393" s="64" t="s">
        <v>918</v>
      </c>
      <c r="H393" s="64" t="s">
        <v>656</v>
      </c>
      <c r="I393" s="64" t="s">
        <v>919</v>
      </c>
      <c r="J393" s="64" t="s">
        <v>658</v>
      </c>
      <c r="K393" s="64" t="s">
        <v>472</v>
      </c>
      <c r="L393" s="64" t="s">
        <v>637</v>
      </c>
      <c r="M393" s="64" t="s">
        <v>650</v>
      </c>
      <c r="N393" s="67">
        <v>1</v>
      </c>
      <c r="O393" s="67">
        <v>1</v>
      </c>
      <c r="P393" s="67">
        <v>1</v>
      </c>
      <c r="Q393" s="67">
        <v>1</v>
      </c>
      <c r="R393" s="67">
        <v>1</v>
      </c>
      <c r="S393" s="67">
        <v>1</v>
      </c>
      <c r="T393" s="67">
        <v>0</v>
      </c>
      <c r="U393" s="67">
        <v>0</v>
      </c>
      <c r="V393" s="67">
        <v>0</v>
      </c>
      <c r="W393" s="63">
        <v>721422.5</v>
      </c>
      <c r="X393" s="63">
        <v>0</v>
      </c>
      <c r="Y393" s="63">
        <v>360711.25</v>
      </c>
      <c r="Z393" s="63">
        <v>3048.01</v>
      </c>
      <c r="AA393" s="63">
        <v>0</v>
      </c>
      <c r="AB393" s="63">
        <v>0</v>
      </c>
      <c r="AC393" s="63">
        <v>0</v>
      </c>
      <c r="AD393" s="63">
        <v>360711.25</v>
      </c>
      <c r="AE393" s="148">
        <v>43706</v>
      </c>
      <c r="AF393" s="148">
        <v>45533</v>
      </c>
      <c r="AG393" s="149">
        <v>721422.5</v>
      </c>
      <c r="AH393" s="98">
        <v>0.49722222222222223</v>
      </c>
      <c r="AI393" s="98">
        <v>5</v>
      </c>
      <c r="AJ393" s="150">
        <v>5.0700000000000002E-2</v>
      </c>
      <c r="AK393" s="144" t="s">
        <v>651</v>
      </c>
      <c r="AL393" s="144" t="s">
        <v>652</v>
      </c>
      <c r="AM393" s="119">
        <v>1524.01</v>
      </c>
      <c r="AN393" s="119">
        <v>1524.01</v>
      </c>
      <c r="AO393" s="119">
        <v>1524.01</v>
      </c>
      <c r="AP393" s="119">
        <v>1524.01</v>
      </c>
      <c r="AQ393" s="119">
        <v>1524.01</v>
      </c>
      <c r="AR393" s="119">
        <v>1524.01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0</v>
      </c>
      <c r="BI393" s="15">
        <f t="shared" si="18"/>
        <v>9144.06</v>
      </c>
      <c r="BJ393" s="15">
        <f t="shared" si="19"/>
        <v>0</v>
      </c>
      <c r="BK393" s="15">
        <f t="shared" si="20"/>
        <v>9144.06</v>
      </c>
    </row>
    <row r="394" spans="1:63" x14ac:dyDescent="0.35">
      <c r="A394" s="143" t="s">
        <v>1852</v>
      </c>
      <c r="B394" s="64" t="s">
        <v>498</v>
      </c>
      <c r="C394" s="65">
        <v>6</v>
      </c>
      <c r="D394" s="66" t="s">
        <v>23</v>
      </c>
      <c r="E394" s="64" t="s">
        <v>458</v>
      </c>
      <c r="F394" s="64" t="s">
        <v>635</v>
      </c>
      <c r="G394" s="64" t="s">
        <v>918</v>
      </c>
      <c r="H394" s="64" t="s">
        <v>656</v>
      </c>
      <c r="I394" s="64" t="s">
        <v>919</v>
      </c>
      <c r="J394" s="64" t="s">
        <v>658</v>
      </c>
      <c r="K394" s="64" t="s">
        <v>472</v>
      </c>
      <c r="L394" s="64" t="s">
        <v>637</v>
      </c>
      <c r="M394" s="64" t="s">
        <v>650</v>
      </c>
      <c r="N394" s="67">
        <v>1</v>
      </c>
      <c r="O394" s="67">
        <v>1</v>
      </c>
      <c r="P394" s="67">
        <v>1</v>
      </c>
      <c r="Q394" s="67">
        <v>1</v>
      </c>
      <c r="R394" s="67">
        <v>1</v>
      </c>
      <c r="S394" s="67">
        <v>1</v>
      </c>
      <c r="T394" s="67">
        <v>0</v>
      </c>
      <c r="U394" s="67">
        <v>0</v>
      </c>
      <c r="V394" s="67">
        <v>0</v>
      </c>
      <c r="W394" s="63">
        <v>1217612.5</v>
      </c>
      <c r="X394" s="63">
        <v>0</v>
      </c>
      <c r="Y394" s="63">
        <v>0</v>
      </c>
      <c r="Z394" s="63">
        <v>5438.67</v>
      </c>
      <c r="AA394" s="63">
        <v>0</v>
      </c>
      <c r="AB394" s="63">
        <v>0</v>
      </c>
      <c r="AC394" s="63">
        <v>0</v>
      </c>
      <c r="AD394" s="63">
        <v>1217612.5</v>
      </c>
      <c r="AE394" s="148">
        <v>43706</v>
      </c>
      <c r="AF394" s="148">
        <v>45898</v>
      </c>
      <c r="AG394" s="149">
        <v>1217612.5</v>
      </c>
      <c r="AH394" s="98">
        <v>1.4972222222222222</v>
      </c>
      <c r="AI394" s="98">
        <v>6</v>
      </c>
      <c r="AJ394" s="150">
        <v>5.3600000000000002E-2</v>
      </c>
      <c r="AK394" s="144" t="s">
        <v>651</v>
      </c>
      <c r="AL394" s="144" t="s">
        <v>652</v>
      </c>
      <c r="AM394" s="119">
        <v>5438.67</v>
      </c>
      <c r="AN394" s="119">
        <v>5438.67</v>
      </c>
      <c r="AO394" s="119">
        <v>5438.67</v>
      </c>
      <c r="AP394" s="119">
        <v>5438.67</v>
      </c>
      <c r="AQ394" s="119">
        <v>5438.67</v>
      </c>
      <c r="AR394" s="119">
        <v>5438.67</v>
      </c>
      <c r="AS394" s="119">
        <v>5438.67</v>
      </c>
      <c r="AT394" s="119">
        <v>5438.67</v>
      </c>
      <c r="AU394" s="119">
        <v>5438.67</v>
      </c>
      <c r="AV394" s="119">
        <v>5438.67</v>
      </c>
      <c r="AW394" s="119">
        <v>5438.67</v>
      </c>
      <c r="AX394" s="119">
        <v>5438.67</v>
      </c>
      <c r="AY394" s="119">
        <v>2719.33</v>
      </c>
      <c r="AZ394" s="119">
        <v>2719.33</v>
      </c>
      <c r="BA394" s="119">
        <v>2719.33</v>
      </c>
      <c r="BB394" s="119">
        <v>2719.33</v>
      </c>
      <c r="BC394" s="119">
        <v>2719.33</v>
      </c>
      <c r="BD394" s="119">
        <v>2719.33</v>
      </c>
      <c r="BE394" s="119">
        <v>0</v>
      </c>
      <c r="BF394" s="119">
        <v>0</v>
      </c>
      <c r="BG394" s="119">
        <v>0</v>
      </c>
      <c r="BH394" s="119">
        <v>0</v>
      </c>
      <c r="BI394" s="15">
        <f t="shared" si="18"/>
        <v>54386.69999999999</v>
      </c>
      <c r="BJ394" s="15">
        <f t="shared" si="19"/>
        <v>27193.320000000007</v>
      </c>
      <c r="BK394" s="15">
        <f t="shared" si="20"/>
        <v>81580.01999999999</v>
      </c>
    </row>
    <row r="395" spans="1:63" x14ac:dyDescent="0.35">
      <c r="A395" s="143" t="s">
        <v>1853</v>
      </c>
      <c r="B395" s="64" t="s">
        <v>498</v>
      </c>
      <c r="C395" s="65">
        <v>7</v>
      </c>
      <c r="D395" s="66" t="s">
        <v>23</v>
      </c>
      <c r="E395" s="64" t="s">
        <v>458</v>
      </c>
      <c r="F395" s="64" t="s">
        <v>635</v>
      </c>
      <c r="G395" s="64" t="s">
        <v>918</v>
      </c>
      <c r="H395" s="64" t="s">
        <v>656</v>
      </c>
      <c r="I395" s="64" t="s">
        <v>919</v>
      </c>
      <c r="J395" s="64" t="s">
        <v>658</v>
      </c>
      <c r="K395" s="64" t="s">
        <v>472</v>
      </c>
      <c r="L395" s="64" t="s">
        <v>637</v>
      </c>
      <c r="M395" s="64" t="s">
        <v>650</v>
      </c>
      <c r="N395" s="67">
        <v>1</v>
      </c>
      <c r="O395" s="67">
        <v>1</v>
      </c>
      <c r="P395" s="67">
        <v>1</v>
      </c>
      <c r="Q395" s="67">
        <v>1</v>
      </c>
      <c r="R395" s="67">
        <v>1</v>
      </c>
      <c r="S395" s="67">
        <v>1</v>
      </c>
      <c r="T395" s="67">
        <v>0</v>
      </c>
      <c r="U395" s="67">
        <v>0</v>
      </c>
      <c r="V395" s="67">
        <v>0</v>
      </c>
      <c r="W395" s="63">
        <v>1126752.5</v>
      </c>
      <c r="X395" s="63">
        <v>0</v>
      </c>
      <c r="Y395" s="63">
        <v>0</v>
      </c>
      <c r="Z395" s="63">
        <v>5295.74</v>
      </c>
      <c r="AA395" s="63">
        <v>0</v>
      </c>
      <c r="AB395" s="63">
        <v>0</v>
      </c>
      <c r="AC395" s="63">
        <v>0</v>
      </c>
      <c r="AD395" s="63">
        <v>1126752.5</v>
      </c>
      <c r="AE395" s="148">
        <v>43706</v>
      </c>
      <c r="AF395" s="148">
        <v>46263</v>
      </c>
      <c r="AG395" s="149">
        <v>1126752.5</v>
      </c>
      <c r="AH395" s="98">
        <v>2.4972222222222222</v>
      </c>
      <c r="AI395" s="98">
        <v>7</v>
      </c>
      <c r="AJ395" s="150">
        <v>5.6399999999999999E-2</v>
      </c>
      <c r="AK395" s="144" t="s">
        <v>651</v>
      </c>
      <c r="AL395" s="144" t="s">
        <v>652</v>
      </c>
      <c r="AM395" s="119">
        <v>5295.74</v>
      </c>
      <c r="AN395" s="119">
        <v>5295.74</v>
      </c>
      <c r="AO395" s="119">
        <v>5295.74</v>
      </c>
      <c r="AP395" s="119">
        <v>5295.74</v>
      </c>
      <c r="AQ395" s="119">
        <v>5295.74</v>
      </c>
      <c r="AR395" s="119">
        <v>5295.74</v>
      </c>
      <c r="AS395" s="119">
        <v>5295.74</v>
      </c>
      <c r="AT395" s="119">
        <v>5295.74</v>
      </c>
      <c r="AU395" s="119">
        <v>5295.74</v>
      </c>
      <c r="AV395" s="119">
        <v>5295.74</v>
      </c>
      <c r="AW395" s="119">
        <v>5295.74</v>
      </c>
      <c r="AX395" s="119">
        <v>5295.74</v>
      </c>
      <c r="AY395" s="119">
        <v>5295.74</v>
      </c>
      <c r="AZ395" s="119">
        <v>5295.74</v>
      </c>
      <c r="BA395" s="119">
        <v>5295.74</v>
      </c>
      <c r="BB395" s="119">
        <v>5295.74</v>
      </c>
      <c r="BC395" s="119">
        <v>5295.74</v>
      </c>
      <c r="BD395" s="119">
        <v>5295.74</v>
      </c>
      <c r="BE395" s="119">
        <v>2647.87</v>
      </c>
      <c r="BF395" s="119">
        <v>2647.87</v>
      </c>
      <c r="BG395" s="119">
        <v>2647.87</v>
      </c>
      <c r="BH395" s="119">
        <v>2647.87</v>
      </c>
      <c r="BI395" s="15">
        <f t="shared" si="18"/>
        <v>52957.399999999987</v>
      </c>
      <c r="BJ395" s="15">
        <f t="shared" si="19"/>
        <v>52957.4</v>
      </c>
      <c r="BK395" s="15">
        <f t="shared" si="20"/>
        <v>105914.79999999999</v>
      </c>
    </row>
    <row r="396" spans="1:63" x14ac:dyDescent="0.35">
      <c r="A396" s="143" t="s">
        <v>1854</v>
      </c>
      <c r="B396" s="64" t="s">
        <v>498</v>
      </c>
      <c r="C396" s="65">
        <v>8</v>
      </c>
      <c r="D396" s="66" t="s">
        <v>23</v>
      </c>
      <c r="E396" s="64" t="s">
        <v>458</v>
      </c>
      <c r="F396" s="64" t="s">
        <v>635</v>
      </c>
      <c r="G396" s="64" t="s">
        <v>918</v>
      </c>
      <c r="H396" s="64" t="s">
        <v>656</v>
      </c>
      <c r="I396" s="64" t="s">
        <v>919</v>
      </c>
      <c r="J396" s="64" t="s">
        <v>658</v>
      </c>
      <c r="K396" s="64" t="s">
        <v>472</v>
      </c>
      <c r="L396" s="64" t="s">
        <v>637</v>
      </c>
      <c r="M396" s="64" t="s">
        <v>650</v>
      </c>
      <c r="N396" s="67">
        <v>1</v>
      </c>
      <c r="O396" s="67">
        <v>1</v>
      </c>
      <c r="P396" s="67">
        <v>1</v>
      </c>
      <c r="Q396" s="67">
        <v>1</v>
      </c>
      <c r="R396" s="67">
        <v>1</v>
      </c>
      <c r="S396" s="67">
        <v>1</v>
      </c>
      <c r="T396" s="67">
        <v>0</v>
      </c>
      <c r="U396" s="67">
        <v>0</v>
      </c>
      <c r="V396" s="67">
        <v>0</v>
      </c>
      <c r="W396" s="63">
        <v>312995</v>
      </c>
      <c r="X396" s="63">
        <v>0</v>
      </c>
      <c r="Y396" s="63">
        <v>0</v>
      </c>
      <c r="Z396" s="63">
        <v>1546.72</v>
      </c>
      <c r="AA396" s="63">
        <v>0</v>
      </c>
      <c r="AB396" s="63">
        <v>0</v>
      </c>
      <c r="AC396" s="63">
        <v>0</v>
      </c>
      <c r="AD396" s="63">
        <v>312995</v>
      </c>
      <c r="AE396" s="148">
        <v>43706</v>
      </c>
      <c r="AF396" s="148">
        <v>46628</v>
      </c>
      <c r="AG396" s="149">
        <v>312995</v>
      </c>
      <c r="AH396" s="98">
        <v>3.4972222222222222</v>
      </c>
      <c r="AI396" s="98">
        <v>8</v>
      </c>
      <c r="AJ396" s="150">
        <v>5.9299999999999999E-2</v>
      </c>
      <c r="AK396" s="144" t="s">
        <v>651</v>
      </c>
      <c r="AL396" s="144" t="s">
        <v>652</v>
      </c>
      <c r="AM396" s="119">
        <v>1546.72</v>
      </c>
      <c r="AN396" s="119">
        <v>1546.72</v>
      </c>
      <c r="AO396" s="119">
        <v>1546.72</v>
      </c>
      <c r="AP396" s="119">
        <v>1546.72</v>
      </c>
      <c r="AQ396" s="119">
        <v>1546.72</v>
      </c>
      <c r="AR396" s="119">
        <v>1546.72</v>
      </c>
      <c r="AS396" s="119">
        <v>1546.72</v>
      </c>
      <c r="AT396" s="119">
        <v>1546.72</v>
      </c>
      <c r="AU396" s="119">
        <v>1546.72</v>
      </c>
      <c r="AV396" s="119">
        <v>1546.72</v>
      </c>
      <c r="AW396" s="119">
        <v>1546.72</v>
      </c>
      <c r="AX396" s="119">
        <v>1546.72</v>
      </c>
      <c r="AY396" s="119">
        <v>1546.72</v>
      </c>
      <c r="AZ396" s="119">
        <v>1546.72</v>
      </c>
      <c r="BA396" s="119">
        <v>1546.72</v>
      </c>
      <c r="BB396" s="119">
        <v>1546.72</v>
      </c>
      <c r="BC396" s="119">
        <v>1546.72</v>
      </c>
      <c r="BD396" s="119">
        <v>1546.72</v>
      </c>
      <c r="BE396" s="119">
        <v>1031.1400000000001</v>
      </c>
      <c r="BF396" s="119">
        <v>1031.1400000000001</v>
      </c>
      <c r="BG396" s="119">
        <v>1031.1400000000001</v>
      </c>
      <c r="BH396" s="119">
        <v>1031.1400000000001</v>
      </c>
      <c r="BI396" s="15">
        <f t="shared" si="18"/>
        <v>15467.199999999997</v>
      </c>
      <c r="BJ396" s="15">
        <f t="shared" si="19"/>
        <v>16498.319999999996</v>
      </c>
      <c r="BK396" s="15">
        <f t="shared" si="20"/>
        <v>31965.519999999993</v>
      </c>
    </row>
    <row r="397" spans="1:63" x14ac:dyDescent="0.35">
      <c r="A397" s="143" t="s">
        <v>1855</v>
      </c>
      <c r="B397" s="64" t="s">
        <v>498</v>
      </c>
      <c r="C397" s="65">
        <v>9</v>
      </c>
      <c r="D397" s="66" t="s">
        <v>23</v>
      </c>
      <c r="E397" s="64" t="s">
        <v>458</v>
      </c>
      <c r="F397" s="64" t="s">
        <v>635</v>
      </c>
      <c r="G397" s="64" t="s">
        <v>918</v>
      </c>
      <c r="H397" s="64" t="s">
        <v>656</v>
      </c>
      <c r="I397" s="64" t="s">
        <v>919</v>
      </c>
      <c r="J397" s="64" t="s">
        <v>658</v>
      </c>
      <c r="K397" s="64" t="s">
        <v>472</v>
      </c>
      <c r="L397" s="64" t="s">
        <v>637</v>
      </c>
      <c r="M397" s="64" t="s">
        <v>650</v>
      </c>
      <c r="N397" s="67">
        <v>1</v>
      </c>
      <c r="O397" s="67">
        <v>1</v>
      </c>
      <c r="P397" s="67">
        <v>1</v>
      </c>
      <c r="Q397" s="67">
        <v>1</v>
      </c>
      <c r="R397" s="67">
        <v>1</v>
      </c>
      <c r="S397" s="67">
        <v>1</v>
      </c>
      <c r="T397" s="67">
        <v>0</v>
      </c>
      <c r="U397" s="67">
        <v>0</v>
      </c>
      <c r="V397" s="67">
        <v>0</v>
      </c>
      <c r="W397" s="63">
        <v>45872.5</v>
      </c>
      <c r="X397" s="63">
        <v>0</v>
      </c>
      <c r="Y397" s="63">
        <v>0</v>
      </c>
      <c r="Z397" s="63">
        <v>237.39</v>
      </c>
      <c r="AA397" s="63">
        <v>0</v>
      </c>
      <c r="AB397" s="63">
        <v>0</v>
      </c>
      <c r="AC397" s="63">
        <v>0</v>
      </c>
      <c r="AD397" s="63">
        <v>45872.5</v>
      </c>
      <c r="AE397" s="148">
        <v>43706</v>
      </c>
      <c r="AF397" s="148">
        <v>46994</v>
      </c>
      <c r="AG397" s="149">
        <v>45872.5</v>
      </c>
      <c r="AH397" s="98">
        <v>4.4972222222222218</v>
      </c>
      <c r="AI397" s="98">
        <v>9</v>
      </c>
      <c r="AJ397" s="150">
        <v>6.2100000000000002E-2</v>
      </c>
      <c r="AK397" s="144" t="s">
        <v>651</v>
      </c>
      <c r="AL397" s="144" t="s">
        <v>652</v>
      </c>
      <c r="AM397" s="119">
        <v>237.39</v>
      </c>
      <c r="AN397" s="119">
        <v>237.39</v>
      </c>
      <c r="AO397" s="119">
        <v>237.39</v>
      </c>
      <c r="AP397" s="119">
        <v>237.39</v>
      </c>
      <c r="AQ397" s="119">
        <v>237.39</v>
      </c>
      <c r="AR397" s="119">
        <v>237.39</v>
      </c>
      <c r="AS397" s="119">
        <v>237.39</v>
      </c>
      <c r="AT397" s="119">
        <v>237.39</v>
      </c>
      <c r="AU397" s="119">
        <v>237.39</v>
      </c>
      <c r="AV397" s="119">
        <v>237.39</v>
      </c>
      <c r="AW397" s="119">
        <v>237.39</v>
      </c>
      <c r="AX397" s="119">
        <v>237.39</v>
      </c>
      <c r="AY397" s="119">
        <v>237.39</v>
      </c>
      <c r="AZ397" s="119">
        <v>237.39</v>
      </c>
      <c r="BA397" s="119">
        <v>237.39</v>
      </c>
      <c r="BB397" s="119">
        <v>237.39</v>
      </c>
      <c r="BC397" s="119">
        <v>237.39</v>
      </c>
      <c r="BD397" s="119">
        <v>237.39</v>
      </c>
      <c r="BE397" s="119">
        <v>178.04</v>
      </c>
      <c r="BF397" s="119">
        <v>178.04</v>
      </c>
      <c r="BG397" s="119">
        <v>178.04</v>
      </c>
      <c r="BH397" s="119">
        <v>178.04</v>
      </c>
      <c r="BI397" s="15">
        <f t="shared" si="18"/>
        <v>2373.8999999999992</v>
      </c>
      <c r="BJ397" s="15">
        <f t="shared" si="19"/>
        <v>2611.2799999999993</v>
      </c>
      <c r="BK397" s="15">
        <f t="shared" si="20"/>
        <v>4985.1799999999985</v>
      </c>
    </row>
    <row r="398" spans="1:63" x14ac:dyDescent="0.35">
      <c r="A398" s="143" t="s">
        <v>1856</v>
      </c>
      <c r="B398" s="64" t="s">
        <v>499</v>
      </c>
      <c r="C398" s="65">
        <v>3</v>
      </c>
      <c r="D398" s="66" t="s">
        <v>23</v>
      </c>
      <c r="E398" s="64" t="s">
        <v>458</v>
      </c>
      <c r="F398" s="64" t="s">
        <v>635</v>
      </c>
      <c r="G398" s="64" t="s">
        <v>918</v>
      </c>
      <c r="H398" s="64" t="s">
        <v>656</v>
      </c>
      <c r="I398" s="64" t="s">
        <v>919</v>
      </c>
      <c r="J398" s="64" t="s">
        <v>658</v>
      </c>
      <c r="K398" s="64" t="s">
        <v>472</v>
      </c>
      <c r="L398" s="64" t="s">
        <v>637</v>
      </c>
      <c r="M398" s="64" t="s">
        <v>650</v>
      </c>
      <c r="N398" s="67">
        <v>1</v>
      </c>
      <c r="O398" s="67">
        <v>1</v>
      </c>
      <c r="P398" s="67">
        <v>1</v>
      </c>
      <c r="Q398" s="67">
        <v>1</v>
      </c>
      <c r="R398" s="67">
        <v>1</v>
      </c>
      <c r="S398" s="67">
        <v>1</v>
      </c>
      <c r="T398" s="67">
        <v>0</v>
      </c>
      <c r="U398" s="67">
        <v>0</v>
      </c>
      <c r="V398" s="67">
        <v>0</v>
      </c>
      <c r="W398" s="63">
        <v>716407.5</v>
      </c>
      <c r="X398" s="63">
        <v>0</v>
      </c>
      <c r="Y398" s="63">
        <v>358203.75</v>
      </c>
      <c r="Z398" s="63">
        <v>3026.82</v>
      </c>
      <c r="AA398" s="63">
        <v>0</v>
      </c>
      <c r="AB398" s="63">
        <v>0</v>
      </c>
      <c r="AC398" s="63">
        <v>0</v>
      </c>
      <c r="AD398" s="63">
        <v>358203.75</v>
      </c>
      <c r="AE398" s="148">
        <v>43707</v>
      </c>
      <c r="AF398" s="148">
        <v>45534</v>
      </c>
      <c r="AG398" s="149">
        <v>716407.5</v>
      </c>
      <c r="AH398" s="98">
        <v>0.5</v>
      </c>
      <c r="AI398" s="98">
        <v>5</v>
      </c>
      <c r="AJ398" s="150">
        <v>5.0700000000000002E-2</v>
      </c>
      <c r="AK398" s="144" t="s">
        <v>651</v>
      </c>
      <c r="AL398" s="144" t="s">
        <v>652</v>
      </c>
      <c r="AM398" s="119">
        <v>1513.41</v>
      </c>
      <c r="AN398" s="119">
        <v>1513.41</v>
      </c>
      <c r="AO398" s="119">
        <v>1513.41</v>
      </c>
      <c r="AP398" s="119">
        <v>1513.41</v>
      </c>
      <c r="AQ398" s="119">
        <v>1513.41</v>
      </c>
      <c r="AR398" s="119">
        <v>1513.41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0</v>
      </c>
      <c r="BI398" s="15">
        <f t="shared" si="18"/>
        <v>9080.4600000000009</v>
      </c>
      <c r="BJ398" s="15">
        <f t="shared" si="19"/>
        <v>0</v>
      </c>
      <c r="BK398" s="15">
        <f t="shared" si="20"/>
        <v>9080.4600000000009</v>
      </c>
    </row>
    <row r="399" spans="1:63" x14ac:dyDescent="0.35">
      <c r="A399" s="143" t="s">
        <v>1857</v>
      </c>
      <c r="B399" s="64" t="s">
        <v>499</v>
      </c>
      <c r="C399" s="65">
        <v>4</v>
      </c>
      <c r="D399" s="66" t="s">
        <v>23</v>
      </c>
      <c r="E399" s="64" t="s">
        <v>458</v>
      </c>
      <c r="F399" s="64" t="s">
        <v>635</v>
      </c>
      <c r="G399" s="64" t="s">
        <v>918</v>
      </c>
      <c r="H399" s="64" t="s">
        <v>656</v>
      </c>
      <c r="I399" s="64" t="s">
        <v>919</v>
      </c>
      <c r="J399" s="64" t="s">
        <v>658</v>
      </c>
      <c r="K399" s="64" t="s">
        <v>472</v>
      </c>
      <c r="L399" s="64" t="s">
        <v>637</v>
      </c>
      <c r="M399" s="64" t="s">
        <v>650</v>
      </c>
      <c r="N399" s="67">
        <v>1</v>
      </c>
      <c r="O399" s="67">
        <v>1</v>
      </c>
      <c r="P399" s="67">
        <v>1</v>
      </c>
      <c r="Q399" s="67">
        <v>1</v>
      </c>
      <c r="R399" s="67">
        <v>1</v>
      </c>
      <c r="S399" s="67">
        <v>1</v>
      </c>
      <c r="T399" s="67">
        <v>0</v>
      </c>
      <c r="U399" s="67">
        <v>0</v>
      </c>
      <c r="V399" s="67">
        <v>0</v>
      </c>
      <c r="W399" s="63">
        <v>1425882.5</v>
      </c>
      <c r="X399" s="63">
        <v>0</v>
      </c>
      <c r="Y399" s="63">
        <v>0</v>
      </c>
      <c r="Z399" s="63">
        <v>6368.94</v>
      </c>
      <c r="AA399" s="63">
        <v>0</v>
      </c>
      <c r="AB399" s="63">
        <v>0</v>
      </c>
      <c r="AC399" s="63">
        <v>0</v>
      </c>
      <c r="AD399" s="63">
        <v>1425882.5</v>
      </c>
      <c r="AE399" s="148">
        <v>43707</v>
      </c>
      <c r="AF399" s="148">
        <v>45899</v>
      </c>
      <c r="AG399" s="149">
        <v>1425882.5</v>
      </c>
      <c r="AH399" s="98">
        <v>1.5</v>
      </c>
      <c r="AI399" s="98">
        <v>6</v>
      </c>
      <c r="AJ399" s="150">
        <v>5.3600000000000002E-2</v>
      </c>
      <c r="AK399" s="144" t="s">
        <v>651</v>
      </c>
      <c r="AL399" s="144" t="s">
        <v>652</v>
      </c>
      <c r="AM399" s="119">
        <v>6368.94</v>
      </c>
      <c r="AN399" s="119">
        <v>6368.94</v>
      </c>
      <c r="AO399" s="119">
        <v>6368.94</v>
      </c>
      <c r="AP399" s="119">
        <v>6368.94</v>
      </c>
      <c r="AQ399" s="119">
        <v>6368.94</v>
      </c>
      <c r="AR399" s="119">
        <v>6368.94</v>
      </c>
      <c r="AS399" s="119">
        <v>6368.94</v>
      </c>
      <c r="AT399" s="119">
        <v>6368.94</v>
      </c>
      <c r="AU399" s="119">
        <v>6368.94</v>
      </c>
      <c r="AV399" s="119">
        <v>6368.94</v>
      </c>
      <c r="AW399" s="119">
        <v>6368.94</v>
      </c>
      <c r="AX399" s="119">
        <v>6368.94</v>
      </c>
      <c r="AY399" s="119">
        <v>3184.47</v>
      </c>
      <c r="AZ399" s="119">
        <v>3184.47</v>
      </c>
      <c r="BA399" s="119">
        <v>3184.47</v>
      </c>
      <c r="BB399" s="119">
        <v>3184.47</v>
      </c>
      <c r="BC399" s="119">
        <v>3184.47</v>
      </c>
      <c r="BD399" s="119">
        <v>3184.47</v>
      </c>
      <c r="BE399" s="119">
        <v>0</v>
      </c>
      <c r="BF399" s="119">
        <v>0</v>
      </c>
      <c r="BG399" s="119">
        <v>0</v>
      </c>
      <c r="BH399" s="119">
        <v>0</v>
      </c>
      <c r="BI399" s="15">
        <f t="shared" si="18"/>
        <v>63689.400000000009</v>
      </c>
      <c r="BJ399" s="15">
        <f t="shared" si="19"/>
        <v>31844.700000000004</v>
      </c>
      <c r="BK399" s="15">
        <f t="shared" si="20"/>
        <v>95534.1</v>
      </c>
    </row>
    <row r="400" spans="1:63" x14ac:dyDescent="0.35">
      <c r="A400" s="143" t="s">
        <v>1858</v>
      </c>
      <c r="B400" s="64" t="s">
        <v>499</v>
      </c>
      <c r="C400" s="65">
        <v>5</v>
      </c>
      <c r="D400" s="66" t="s">
        <v>23</v>
      </c>
      <c r="E400" s="64" t="s">
        <v>458</v>
      </c>
      <c r="F400" s="64" t="s">
        <v>635</v>
      </c>
      <c r="G400" s="64" t="s">
        <v>918</v>
      </c>
      <c r="H400" s="64" t="s">
        <v>656</v>
      </c>
      <c r="I400" s="64" t="s">
        <v>919</v>
      </c>
      <c r="J400" s="64" t="s">
        <v>658</v>
      </c>
      <c r="K400" s="64" t="s">
        <v>472</v>
      </c>
      <c r="L400" s="64" t="s">
        <v>637</v>
      </c>
      <c r="M400" s="64" t="s">
        <v>650</v>
      </c>
      <c r="N400" s="67">
        <v>1</v>
      </c>
      <c r="O400" s="67">
        <v>1</v>
      </c>
      <c r="P400" s="67">
        <v>1</v>
      </c>
      <c r="Q400" s="67">
        <v>1</v>
      </c>
      <c r="R400" s="67">
        <v>1</v>
      </c>
      <c r="S400" s="67">
        <v>1</v>
      </c>
      <c r="T400" s="67">
        <v>0</v>
      </c>
      <c r="U400" s="67">
        <v>0</v>
      </c>
      <c r="V400" s="67">
        <v>0</v>
      </c>
      <c r="W400" s="63">
        <v>1110232.5</v>
      </c>
      <c r="X400" s="63">
        <v>0</v>
      </c>
      <c r="Y400" s="63">
        <v>0</v>
      </c>
      <c r="Z400" s="63">
        <v>5218.09</v>
      </c>
      <c r="AA400" s="63">
        <v>0</v>
      </c>
      <c r="AB400" s="63">
        <v>0</v>
      </c>
      <c r="AC400" s="63">
        <v>0</v>
      </c>
      <c r="AD400" s="63">
        <v>1110232.5</v>
      </c>
      <c r="AE400" s="148">
        <v>43707</v>
      </c>
      <c r="AF400" s="148">
        <v>46264</v>
      </c>
      <c r="AG400" s="149">
        <v>1110232.5</v>
      </c>
      <c r="AH400" s="98">
        <v>2.5</v>
      </c>
      <c r="AI400" s="98">
        <v>7</v>
      </c>
      <c r="AJ400" s="150">
        <v>5.6399999999999999E-2</v>
      </c>
      <c r="AK400" s="144" t="s">
        <v>651</v>
      </c>
      <c r="AL400" s="144" t="s">
        <v>652</v>
      </c>
      <c r="AM400" s="119">
        <v>5218.09</v>
      </c>
      <c r="AN400" s="119">
        <v>5218.09</v>
      </c>
      <c r="AO400" s="119">
        <v>5218.09</v>
      </c>
      <c r="AP400" s="119">
        <v>5218.09</v>
      </c>
      <c r="AQ400" s="119">
        <v>5218.09</v>
      </c>
      <c r="AR400" s="119">
        <v>5218.09</v>
      </c>
      <c r="AS400" s="119">
        <v>5218.09</v>
      </c>
      <c r="AT400" s="119">
        <v>5218.09</v>
      </c>
      <c r="AU400" s="119">
        <v>5218.09</v>
      </c>
      <c r="AV400" s="119">
        <v>5218.09</v>
      </c>
      <c r="AW400" s="119">
        <v>5218.09</v>
      </c>
      <c r="AX400" s="119">
        <v>5218.09</v>
      </c>
      <c r="AY400" s="119">
        <v>5218.09</v>
      </c>
      <c r="AZ400" s="119">
        <v>5218.09</v>
      </c>
      <c r="BA400" s="119">
        <v>5218.09</v>
      </c>
      <c r="BB400" s="119">
        <v>5218.09</v>
      </c>
      <c r="BC400" s="119">
        <v>5218.09</v>
      </c>
      <c r="BD400" s="119">
        <v>5218.09</v>
      </c>
      <c r="BE400" s="119">
        <v>2609.0500000000002</v>
      </c>
      <c r="BF400" s="119">
        <v>2609.0500000000002</v>
      </c>
      <c r="BG400" s="119">
        <v>2609.0500000000002</v>
      </c>
      <c r="BH400" s="119">
        <v>2609.0500000000002</v>
      </c>
      <c r="BI400" s="15">
        <f t="shared" si="18"/>
        <v>52180.899999999994</v>
      </c>
      <c r="BJ400" s="15">
        <f t="shared" si="19"/>
        <v>52180.920000000013</v>
      </c>
      <c r="BK400" s="15">
        <f t="shared" si="20"/>
        <v>104361.82</v>
      </c>
    </row>
    <row r="401" spans="1:63" x14ac:dyDescent="0.35">
      <c r="A401" s="143" t="s">
        <v>1859</v>
      </c>
      <c r="B401" s="64" t="s">
        <v>499</v>
      </c>
      <c r="C401" s="65">
        <v>6</v>
      </c>
      <c r="D401" s="66" t="s">
        <v>23</v>
      </c>
      <c r="E401" s="64" t="s">
        <v>458</v>
      </c>
      <c r="F401" s="64" t="s">
        <v>635</v>
      </c>
      <c r="G401" s="64" t="s">
        <v>918</v>
      </c>
      <c r="H401" s="64" t="s">
        <v>656</v>
      </c>
      <c r="I401" s="64" t="s">
        <v>919</v>
      </c>
      <c r="J401" s="64" t="s">
        <v>658</v>
      </c>
      <c r="K401" s="64" t="s">
        <v>472</v>
      </c>
      <c r="L401" s="64" t="s">
        <v>637</v>
      </c>
      <c r="M401" s="64" t="s">
        <v>650</v>
      </c>
      <c r="N401" s="67">
        <v>1</v>
      </c>
      <c r="O401" s="67">
        <v>1</v>
      </c>
      <c r="P401" s="67">
        <v>1</v>
      </c>
      <c r="Q401" s="67">
        <v>1</v>
      </c>
      <c r="R401" s="67">
        <v>1</v>
      </c>
      <c r="S401" s="67">
        <v>1</v>
      </c>
      <c r="T401" s="67">
        <v>0</v>
      </c>
      <c r="U401" s="67">
        <v>0</v>
      </c>
      <c r="V401" s="67">
        <v>0</v>
      </c>
      <c r="W401" s="63">
        <v>364620</v>
      </c>
      <c r="X401" s="63">
        <v>0</v>
      </c>
      <c r="Y401" s="63">
        <v>0</v>
      </c>
      <c r="Z401" s="63">
        <v>1801.83</v>
      </c>
      <c r="AA401" s="63">
        <v>0</v>
      </c>
      <c r="AB401" s="63">
        <v>0</v>
      </c>
      <c r="AC401" s="63">
        <v>0</v>
      </c>
      <c r="AD401" s="63">
        <v>364620</v>
      </c>
      <c r="AE401" s="148">
        <v>43707</v>
      </c>
      <c r="AF401" s="148">
        <v>46629</v>
      </c>
      <c r="AG401" s="149">
        <v>364620</v>
      </c>
      <c r="AH401" s="98">
        <v>3.5</v>
      </c>
      <c r="AI401" s="98">
        <v>8</v>
      </c>
      <c r="AJ401" s="150">
        <v>5.9299999999999999E-2</v>
      </c>
      <c r="AK401" s="144" t="s">
        <v>651</v>
      </c>
      <c r="AL401" s="144" t="s">
        <v>652</v>
      </c>
      <c r="AM401" s="119">
        <v>1801.83</v>
      </c>
      <c r="AN401" s="119">
        <v>1801.83</v>
      </c>
      <c r="AO401" s="119">
        <v>1801.83</v>
      </c>
      <c r="AP401" s="119">
        <v>1801.83</v>
      </c>
      <c r="AQ401" s="119">
        <v>1801.83</v>
      </c>
      <c r="AR401" s="119">
        <v>1801.83</v>
      </c>
      <c r="AS401" s="119">
        <v>1801.83</v>
      </c>
      <c r="AT401" s="119">
        <v>1801.83</v>
      </c>
      <c r="AU401" s="119">
        <v>1801.83</v>
      </c>
      <c r="AV401" s="119">
        <v>1801.83</v>
      </c>
      <c r="AW401" s="119">
        <v>1801.83</v>
      </c>
      <c r="AX401" s="119">
        <v>1801.83</v>
      </c>
      <c r="AY401" s="119">
        <v>1801.83</v>
      </c>
      <c r="AZ401" s="119">
        <v>1801.83</v>
      </c>
      <c r="BA401" s="119">
        <v>1801.83</v>
      </c>
      <c r="BB401" s="119">
        <v>1801.83</v>
      </c>
      <c r="BC401" s="119">
        <v>1801.83</v>
      </c>
      <c r="BD401" s="119">
        <v>1801.83</v>
      </c>
      <c r="BE401" s="119">
        <v>1201.22</v>
      </c>
      <c r="BF401" s="119">
        <v>1201.22</v>
      </c>
      <c r="BG401" s="119">
        <v>1201.22</v>
      </c>
      <c r="BH401" s="119">
        <v>1201.22</v>
      </c>
      <c r="BI401" s="15">
        <f t="shared" si="18"/>
        <v>18018.3</v>
      </c>
      <c r="BJ401" s="15">
        <f t="shared" si="19"/>
        <v>19219.52</v>
      </c>
      <c r="BK401" s="15">
        <f t="shared" si="20"/>
        <v>37237.82</v>
      </c>
    </row>
    <row r="402" spans="1:63" x14ac:dyDescent="0.35">
      <c r="A402" s="143" t="s">
        <v>1860</v>
      </c>
      <c r="B402" s="64" t="s">
        <v>499</v>
      </c>
      <c r="C402" s="65">
        <v>7</v>
      </c>
      <c r="D402" s="66" t="s">
        <v>23</v>
      </c>
      <c r="E402" s="64" t="s">
        <v>458</v>
      </c>
      <c r="F402" s="64" t="s">
        <v>635</v>
      </c>
      <c r="G402" s="64" t="s">
        <v>918</v>
      </c>
      <c r="H402" s="64" t="s">
        <v>656</v>
      </c>
      <c r="I402" s="64" t="s">
        <v>919</v>
      </c>
      <c r="J402" s="64" t="s">
        <v>658</v>
      </c>
      <c r="K402" s="64" t="s">
        <v>472</v>
      </c>
      <c r="L402" s="64" t="s">
        <v>637</v>
      </c>
      <c r="M402" s="64" t="s">
        <v>650</v>
      </c>
      <c r="N402" s="67">
        <v>1</v>
      </c>
      <c r="O402" s="67">
        <v>1</v>
      </c>
      <c r="P402" s="67">
        <v>1</v>
      </c>
      <c r="Q402" s="67">
        <v>1</v>
      </c>
      <c r="R402" s="67">
        <v>1</v>
      </c>
      <c r="S402" s="67">
        <v>1</v>
      </c>
      <c r="T402" s="67">
        <v>0</v>
      </c>
      <c r="U402" s="67">
        <v>0</v>
      </c>
      <c r="V402" s="67">
        <v>0</v>
      </c>
      <c r="W402" s="63">
        <v>53100</v>
      </c>
      <c r="X402" s="63">
        <v>0</v>
      </c>
      <c r="Y402" s="63">
        <v>0</v>
      </c>
      <c r="Z402" s="63">
        <v>274.79000000000002</v>
      </c>
      <c r="AA402" s="63">
        <v>0</v>
      </c>
      <c r="AB402" s="63">
        <v>0</v>
      </c>
      <c r="AC402" s="63">
        <v>0</v>
      </c>
      <c r="AD402" s="63">
        <v>53100</v>
      </c>
      <c r="AE402" s="148">
        <v>43707</v>
      </c>
      <c r="AF402" s="148">
        <v>46995</v>
      </c>
      <c r="AG402" s="149">
        <v>53100</v>
      </c>
      <c r="AH402" s="98">
        <v>4.5</v>
      </c>
      <c r="AI402" s="98">
        <v>9</v>
      </c>
      <c r="AJ402" s="150">
        <v>6.2100000000000002E-2</v>
      </c>
      <c r="AK402" s="144" t="s">
        <v>651</v>
      </c>
      <c r="AL402" s="144" t="s">
        <v>652</v>
      </c>
      <c r="AM402" s="119">
        <v>274.79000000000002</v>
      </c>
      <c r="AN402" s="119">
        <v>274.79000000000002</v>
      </c>
      <c r="AO402" s="119">
        <v>274.79000000000002</v>
      </c>
      <c r="AP402" s="119">
        <v>274.79000000000002</v>
      </c>
      <c r="AQ402" s="119">
        <v>274.79000000000002</v>
      </c>
      <c r="AR402" s="119">
        <v>274.79000000000002</v>
      </c>
      <c r="AS402" s="119">
        <v>274.79000000000002</v>
      </c>
      <c r="AT402" s="119">
        <v>274.79000000000002</v>
      </c>
      <c r="AU402" s="119">
        <v>274.79000000000002</v>
      </c>
      <c r="AV402" s="119">
        <v>274.79000000000002</v>
      </c>
      <c r="AW402" s="119">
        <v>274.79000000000002</v>
      </c>
      <c r="AX402" s="119">
        <v>274.79000000000002</v>
      </c>
      <c r="AY402" s="119">
        <v>274.79000000000002</v>
      </c>
      <c r="AZ402" s="119">
        <v>274.79000000000002</v>
      </c>
      <c r="BA402" s="119">
        <v>274.79000000000002</v>
      </c>
      <c r="BB402" s="119">
        <v>274.79000000000002</v>
      </c>
      <c r="BC402" s="119">
        <v>274.79000000000002</v>
      </c>
      <c r="BD402" s="119">
        <v>274.79000000000002</v>
      </c>
      <c r="BE402" s="119">
        <v>206.09</v>
      </c>
      <c r="BF402" s="119">
        <v>206.09</v>
      </c>
      <c r="BG402" s="119">
        <v>206.09</v>
      </c>
      <c r="BH402" s="119">
        <v>206.09</v>
      </c>
      <c r="BI402" s="15">
        <f t="shared" si="18"/>
        <v>2747.9</v>
      </c>
      <c r="BJ402" s="15">
        <f t="shared" si="19"/>
        <v>3022.6800000000007</v>
      </c>
      <c r="BK402" s="15">
        <f t="shared" si="20"/>
        <v>5770.5800000000008</v>
      </c>
    </row>
    <row r="403" spans="1:63" x14ac:dyDescent="0.35">
      <c r="A403" s="143" t="s">
        <v>1861</v>
      </c>
      <c r="B403" s="64" t="s">
        <v>500</v>
      </c>
      <c r="C403" s="65">
        <v>5</v>
      </c>
      <c r="D403" s="66" t="s">
        <v>23</v>
      </c>
      <c r="E403" s="64" t="s">
        <v>458</v>
      </c>
      <c r="F403" s="64" t="s">
        <v>635</v>
      </c>
      <c r="G403" s="64" t="s">
        <v>918</v>
      </c>
      <c r="H403" s="64" t="s">
        <v>656</v>
      </c>
      <c r="I403" s="64" t="s">
        <v>919</v>
      </c>
      <c r="J403" s="64" t="s">
        <v>658</v>
      </c>
      <c r="K403" s="64" t="s">
        <v>472</v>
      </c>
      <c r="L403" s="64" t="s">
        <v>637</v>
      </c>
      <c r="M403" s="64" t="s">
        <v>650</v>
      </c>
      <c r="N403" s="67">
        <v>1</v>
      </c>
      <c r="O403" s="67">
        <v>1</v>
      </c>
      <c r="P403" s="67">
        <v>1</v>
      </c>
      <c r="Q403" s="67">
        <v>1</v>
      </c>
      <c r="R403" s="67">
        <v>1</v>
      </c>
      <c r="S403" s="67">
        <v>1</v>
      </c>
      <c r="T403" s="67">
        <v>0</v>
      </c>
      <c r="U403" s="67">
        <v>0</v>
      </c>
      <c r="V403" s="67">
        <v>0</v>
      </c>
      <c r="W403" s="63">
        <v>2252177.5</v>
      </c>
      <c r="X403" s="63">
        <v>0</v>
      </c>
      <c r="Y403" s="63">
        <v>0</v>
      </c>
      <c r="Z403" s="63">
        <v>9515.4500000000007</v>
      </c>
      <c r="AA403" s="63">
        <v>0</v>
      </c>
      <c r="AB403" s="63">
        <v>0</v>
      </c>
      <c r="AC403" s="63">
        <v>0</v>
      </c>
      <c r="AD403" s="63">
        <v>2252177.5</v>
      </c>
      <c r="AE403" s="148">
        <v>43714</v>
      </c>
      <c r="AF403" s="148">
        <v>45541</v>
      </c>
      <c r="AG403" s="149">
        <v>2252177.5</v>
      </c>
      <c r="AH403" s="98">
        <v>0.51666666666666672</v>
      </c>
      <c r="AI403" s="98">
        <v>5</v>
      </c>
      <c r="AJ403" s="150">
        <v>5.0700000000000002E-2</v>
      </c>
      <c r="AK403" s="144" t="s">
        <v>651</v>
      </c>
      <c r="AL403" s="144" t="s">
        <v>652</v>
      </c>
      <c r="AM403" s="119">
        <v>9515.4500000000007</v>
      </c>
      <c r="AN403" s="119">
        <v>4757.72</v>
      </c>
      <c r="AO403" s="119">
        <v>4757.72</v>
      </c>
      <c r="AP403" s="119">
        <v>4757.72</v>
      </c>
      <c r="AQ403" s="119">
        <v>4757.72</v>
      </c>
      <c r="AR403" s="119">
        <v>4757.72</v>
      </c>
      <c r="AS403" s="119">
        <v>4757.72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0</v>
      </c>
      <c r="BI403" s="15">
        <f t="shared" si="18"/>
        <v>38061.770000000004</v>
      </c>
      <c r="BJ403" s="15">
        <f t="shared" si="19"/>
        <v>0</v>
      </c>
      <c r="BK403" s="15">
        <f t="shared" si="20"/>
        <v>38061.770000000004</v>
      </c>
    </row>
    <row r="404" spans="1:63" x14ac:dyDescent="0.35">
      <c r="A404" s="143" t="s">
        <v>1862</v>
      </c>
      <c r="B404" s="64" t="s">
        <v>500</v>
      </c>
      <c r="C404" s="65">
        <v>6</v>
      </c>
      <c r="D404" s="66" t="s">
        <v>23</v>
      </c>
      <c r="E404" s="64" t="s">
        <v>458</v>
      </c>
      <c r="F404" s="64" t="s">
        <v>635</v>
      </c>
      <c r="G404" s="64" t="s">
        <v>918</v>
      </c>
      <c r="H404" s="64" t="s">
        <v>656</v>
      </c>
      <c r="I404" s="64" t="s">
        <v>919</v>
      </c>
      <c r="J404" s="64" t="s">
        <v>658</v>
      </c>
      <c r="K404" s="64" t="s">
        <v>472</v>
      </c>
      <c r="L404" s="64" t="s">
        <v>637</v>
      </c>
      <c r="M404" s="64" t="s">
        <v>650</v>
      </c>
      <c r="N404" s="67">
        <v>1</v>
      </c>
      <c r="O404" s="67">
        <v>1</v>
      </c>
      <c r="P404" s="67">
        <v>1</v>
      </c>
      <c r="Q404" s="67">
        <v>1</v>
      </c>
      <c r="R404" s="67">
        <v>1</v>
      </c>
      <c r="S404" s="67">
        <v>1</v>
      </c>
      <c r="T404" s="67">
        <v>0</v>
      </c>
      <c r="U404" s="67">
        <v>0</v>
      </c>
      <c r="V404" s="67">
        <v>0</v>
      </c>
      <c r="W404" s="63">
        <v>3481737.5</v>
      </c>
      <c r="X404" s="63">
        <v>0</v>
      </c>
      <c r="Y404" s="63">
        <v>0</v>
      </c>
      <c r="Z404" s="63">
        <v>15551.76</v>
      </c>
      <c r="AA404" s="63">
        <v>0</v>
      </c>
      <c r="AB404" s="63">
        <v>0</v>
      </c>
      <c r="AC404" s="63">
        <v>0</v>
      </c>
      <c r="AD404" s="63">
        <v>3481737.5</v>
      </c>
      <c r="AE404" s="148">
        <v>43714</v>
      </c>
      <c r="AF404" s="148">
        <v>45906</v>
      </c>
      <c r="AG404" s="149">
        <v>3481737.5</v>
      </c>
      <c r="AH404" s="98">
        <v>1.5166666666666666</v>
      </c>
      <c r="AI404" s="98">
        <v>6</v>
      </c>
      <c r="AJ404" s="150">
        <v>5.3600000000000002E-2</v>
      </c>
      <c r="AK404" s="144" t="s">
        <v>651</v>
      </c>
      <c r="AL404" s="144" t="s">
        <v>652</v>
      </c>
      <c r="AM404" s="119">
        <v>15551.76</v>
      </c>
      <c r="AN404" s="119">
        <v>15551.76</v>
      </c>
      <c r="AO404" s="119">
        <v>15551.76</v>
      </c>
      <c r="AP404" s="119">
        <v>15551.76</v>
      </c>
      <c r="AQ404" s="119">
        <v>15551.76</v>
      </c>
      <c r="AR404" s="119">
        <v>15551.76</v>
      </c>
      <c r="AS404" s="119">
        <v>15551.76</v>
      </c>
      <c r="AT404" s="119">
        <v>15551.76</v>
      </c>
      <c r="AU404" s="119">
        <v>15551.76</v>
      </c>
      <c r="AV404" s="119">
        <v>15551.76</v>
      </c>
      <c r="AW404" s="119">
        <v>15551.76</v>
      </c>
      <c r="AX404" s="119">
        <v>15551.76</v>
      </c>
      <c r="AY404" s="119">
        <v>15551.76</v>
      </c>
      <c r="AZ404" s="119">
        <v>7775.88</v>
      </c>
      <c r="BA404" s="119">
        <v>7775.88</v>
      </c>
      <c r="BB404" s="119">
        <v>7775.88</v>
      </c>
      <c r="BC404" s="119">
        <v>7775.88</v>
      </c>
      <c r="BD404" s="119">
        <v>7775.88</v>
      </c>
      <c r="BE404" s="119">
        <v>7775.88</v>
      </c>
      <c r="BF404" s="119">
        <v>0</v>
      </c>
      <c r="BG404" s="119">
        <v>0</v>
      </c>
      <c r="BH404" s="119">
        <v>0</v>
      </c>
      <c r="BI404" s="15">
        <f t="shared" si="18"/>
        <v>155517.6</v>
      </c>
      <c r="BJ404" s="15">
        <f t="shared" si="19"/>
        <v>93310.560000000012</v>
      </c>
      <c r="BK404" s="15">
        <f t="shared" si="20"/>
        <v>248828.16000000003</v>
      </c>
    </row>
    <row r="405" spans="1:63" x14ac:dyDescent="0.35">
      <c r="A405" s="143" t="s">
        <v>1863</v>
      </c>
      <c r="B405" s="64" t="s">
        <v>500</v>
      </c>
      <c r="C405" s="65">
        <v>7</v>
      </c>
      <c r="D405" s="66" t="s">
        <v>23</v>
      </c>
      <c r="E405" s="64" t="s">
        <v>458</v>
      </c>
      <c r="F405" s="64" t="s">
        <v>635</v>
      </c>
      <c r="G405" s="64" t="s">
        <v>918</v>
      </c>
      <c r="H405" s="64" t="s">
        <v>656</v>
      </c>
      <c r="I405" s="64" t="s">
        <v>919</v>
      </c>
      <c r="J405" s="64" t="s">
        <v>658</v>
      </c>
      <c r="K405" s="64" t="s">
        <v>472</v>
      </c>
      <c r="L405" s="64" t="s">
        <v>637</v>
      </c>
      <c r="M405" s="64" t="s">
        <v>650</v>
      </c>
      <c r="N405" s="67">
        <v>1</v>
      </c>
      <c r="O405" s="67">
        <v>1</v>
      </c>
      <c r="P405" s="67">
        <v>1</v>
      </c>
      <c r="Q405" s="67">
        <v>1</v>
      </c>
      <c r="R405" s="67">
        <v>1</v>
      </c>
      <c r="S405" s="67">
        <v>1</v>
      </c>
      <c r="T405" s="67">
        <v>0</v>
      </c>
      <c r="U405" s="67">
        <v>0</v>
      </c>
      <c r="V405" s="67">
        <v>0</v>
      </c>
      <c r="W405" s="63">
        <v>3936037.5</v>
      </c>
      <c r="X405" s="63">
        <v>0</v>
      </c>
      <c r="Y405" s="63">
        <v>0</v>
      </c>
      <c r="Z405" s="63">
        <v>18499.38</v>
      </c>
      <c r="AA405" s="63">
        <v>0</v>
      </c>
      <c r="AB405" s="63">
        <v>0</v>
      </c>
      <c r="AC405" s="63">
        <v>0</v>
      </c>
      <c r="AD405" s="63">
        <v>3936037.5</v>
      </c>
      <c r="AE405" s="148">
        <v>43714</v>
      </c>
      <c r="AF405" s="148">
        <v>46271</v>
      </c>
      <c r="AG405" s="149">
        <v>3936037.5</v>
      </c>
      <c r="AH405" s="98">
        <v>2.5166666666666666</v>
      </c>
      <c r="AI405" s="98">
        <v>7</v>
      </c>
      <c r="AJ405" s="150">
        <v>5.6399999999999999E-2</v>
      </c>
      <c r="AK405" s="144" t="s">
        <v>651</v>
      </c>
      <c r="AL405" s="144" t="s">
        <v>652</v>
      </c>
      <c r="AM405" s="119">
        <v>18499.38</v>
      </c>
      <c r="AN405" s="119">
        <v>18499.38</v>
      </c>
      <c r="AO405" s="119">
        <v>18499.38</v>
      </c>
      <c r="AP405" s="119">
        <v>18499.38</v>
      </c>
      <c r="AQ405" s="119">
        <v>18499.38</v>
      </c>
      <c r="AR405" s="119">
        <v>18499.38</v>
      </c>
      <c r="AS405" s="119">
        <v>18499.38</v>
      </c>
      <c r="AT405" s="119">
        <v>18499.38</v>
      </c>
      <c r="AU405" s="119">
        <v>18499.38</v>
      </c>
      <c r="AV405" s="119">
        <v>18499.38</v>
      </c>
      <c r="AW405" s="119">
        <v>18499.38</v>
      </c>
      <c r="AX405" s="119">
        <v>18499.38</v>
      </c>
      <c r="AY405" s="119">
        <v>18499.38</v>
      </c>
      <c r="AZ405" s="119">
        <v>18499.38</v>
      </c>
      <c r="BA405" s="119">
        <v>18499.38</v>
      </c>
      <c r="BB405" s="119">
        <v>18499.38</v>
      </c>
      <c r="BC405" s="119">
        <v>18499.38</v>
      </c>
      <c r="BD405" s="119">
        <v>18499.38</v>
      </c>
      <c r="BE405" s="119">
        <v>18499.38</v>
      </c>
      <c r="BF405" s="119">
        <v>9249.69</v>
      </c>
      <c r="BG405" s="119">
        <v>9249.69</v>
      </c>
      <c r="BH405" s="119">
        <v>9249.69</v>
      </c>
      <c r="BI405" s="15">
        <f t="shared" si="18"/>
        <v>184993.80000000002</v>
      </c>
      <c r="BJ405" s="15">
        <f t="shared" si="19"/>
        <v>194243.49000000002</v>
      </c>
      <c r="BK405" s="15">
        <f t="shared" si="20"/>
        <v>379237.29000000004</v>
      </c>
    </row>
    <row r="406" spans="1:63" x14ac:dyDescent="0.35">
      <c r="A406" s="143" t="s">
        <v>1864</v>
      </c>
      <c r="B406" s="64" t="s">
        <v>500</v>
      </c>
      <c r="C406" s="65">
        <v>8</v>
      </c>
      <c r="D406" s="66" t="s">
        <v>23</v>
      </c>
      <c r="E406" s="64" t="s">
        <v>458</v>
      </c>
      <c r="F406" s="64" t="s">
        <v>635</v>
      </c>
      <c r="G406" s="64" t="s">
        <v>918</v>
      </c>
      <c r="H406" s="64" t="s">
        <v>656</v>
      </c>
      <c r="I406" s="64" t="s">
        <v>919</v>
      </c>
      <c r="J406" s="64" t="s">
        <v>658</v>
      </c>
      <c r="K406" s="64" t="s">
        <v>472</v>
      </c>
      <c r="L406" s="64" t="s">
        <v>637</v>
      </c>
      <c r="M406" s="64" t="s">
        <v>650</v>
      </c>
      <c r="N406" s="67">
        <v>1</v>
      </c>
      <c r="O406" s="67">
        <v>1</v>
      </c>
      <c r="P406" s="67">
        <v>1</v>
      </c>
      <c r="Q406" s="67">
        <v>1</v>
      </c>
      <c r="R406" s="67">
        <v>1</v>
      </c>
      <c r="S406" s="67">
        <v>1</v>
      </c>
      <c r="T406" s="67">
        <v>0</v>
      </c>
      <c r="U406" s="67">
        <v>0</v>
      </c>
      <c r="V406" s="67">
        <v>0</v>
      </c>
      <c r="W406" s="63">
        <v>2468855</v>
      </c>
      <c r="X406" s="63">
        <v>0</v>
      </c>
      <c r="Y406" s="63">
        <v>0</v>
      </c>
      <c r="Z406" s="63">
        <v>12200.26</v>
      </c>
      <c r="AA406" s="63">
        <v>0</v>
      </c>
      <c r="AB406" s="63">
        <v>0</v>
      </c>
      <c r="AC406" s="63">
        <v>0</v>
      </c>
      <c r="AD406" s="63">
        <v>2468855</v>
      </c>
      <c r="AE406" s="148">
        <v>43714</v>
      </c>
      <c r="AF406" s="148">
        <v>46636</v>
      </c>
      <c r="AG406" s="149">
        <v>2468855</v>
      </c>
      <c r="AH406" s="98">
        <v>3.5166666666666666</v>
      </c>
      <c r="AI406" s="98">
        <v>8</v>
      </c>
      <c r="AJ406" s="150">
        <v>5.9299999999999999E-2</v>
      </c>
      <c r="AK406" s="144" t="s">
        <v>651</v>
      </c>
      <c r="AL406" s="144" t="s">
        <v>652</v>
      </c>
      <c r="AM406" s="119">
        <v>12200.26</v>
      </c>
      <c r="AN406" s="119">
        <v>12200.26</v>
      </c>
      <c r="AO406" s="119">
        <v>12200.26</v>
      </c>
      <c r="AP406" s="119">
        <v>12200.26</v>
      </c>
      <c r="AQ406" s="119">
        <v>12200.26</v>
      </c>
      <c r="AR406" s="119">
        <v>12200.26</v>
      </c>
      <c r="AS406" s="119">
        <v>12200.26</v>
      </c>
      <c r="AT406" s="119">
        <v>12200.26</v>
      </c>
      <c r="AU406" s="119">
        <v>12200.26</v>
      </c>
      <c r="AV406" s="119">
        <v>12200.26</v>
      </c>
      <c r="AW406" s="119">
        <v>12200.26</v>
      </c>
      <c r="AX406" s="119">
        <v>12200.26</v>
      </c>
      <c r="AY406" s="119">
        <v>12200.26</v>
      </c>
      <c r="AZ406" s="119">
        <v>12200.26</v>
      </c>
      <c r="BA406" s="119">
        <v>12200.26</v>
      </c>
      <c r="BB406" s="119">
        <v>12200.26</v>
      </c>
      <c r="BC406" s="119">
        <v>12200.26</v>
      </c>
      <c r="BD406" s="119">
        <v>12200.26</v>
      </c>
      <c r="BE406" s="119">
        <v>12200.26</v>
      </c>
      <c r="BF406" s="119">
        <v>8133.51</v>
      </c>
      <c r="BG406" s="119">
        <v>8133.51</v>
      </c>
      <c r="BH406" s="119">
        <v>8133.51</v>
      </c>
      <c r="BI406" s="15">
        <f t="shared" si="18"/>
        <v>122002.59999999998</v>
      </c>
      <c r="BJ406" s="15">
        <f t="shared" si="19"/>
        <v>134202.86999999997</v>
      </c>
      <c r="BK406" s="15">
        <f t="shared" si="20"/>
        <v>256205.46999999994</v>
      </c>
    </row>
    <row r="407" spans="1:63" x14ac:dyDescent="0.35">
      <c r="A407" s="143" t="s">
        <v>1865</v>
      </c>
      <c r="B407" s="64" t="s">
        <v>500</v>
      </c>
      <c r="C407" s="65">
        <v>9</v>
      </c>
      <c r="D407" s="66" t="s">
        <v>23</v>
      </c>
      <c r="E407" s="64" t="s">
        <v>458</v>
      </c>
      <c r="F407" s="64" t="s">
        <v>635</v>
      </c>
      <c r="G407" s="64" t="s">
        <v>918</v>
      </c>
      <c r="H407" s="64" t="s">
        <v>656</v>
      </c>
      <c r="I407" s="64" t="s">
        <v>919</v>
      </c>
      <c r="J407" s="64" t="s">
        <v>658</v>
      </c>
      <c r="K407" s="64" t="s">
        <v>472</v>
      </c>
      <c r="L407" s="64" t="s">
        <v>637</v>
      </c>
      <c r="M407" s="64" t="s">
        <v>650</v>
      </c>
      <c r="N407" s="67">
        <v>1</v>
      </c>
      <c r="O407" s="67">
        <v>1</v>
      </c>
      <c r="P407" s="67">
        <v>1</v>
      </c>
      <c r="Q407" s="67">
        <v>1</v>
      </c>
      <c r="R407" s="67">
        <v>1</v>
      </c>
      <c r="S407" s="67">
        <v>1</v>
      </c>
      <c r="T407" s="67">
        <v>0</v>
      </c>
      <c r="U407" s="67">
        <v>0</v>
      </c>
      <c r="V407" s="67">
        <v>0</v>
      </c>
      <c r="W407" s="63">
        <v>265500</v>
      </c>
      <c r="X407" s="63">
        <v>0</v>
      </c>
      <c r="Y407" s="63">
        <v>0</v>
      </c>
      <c r="Z407" s="63">
        <v>1373.96</v>
      </c>
      <c r="AA407" s="63">
        <v>0</v>
      </c>
      <c r="AB407" s="63">
        <v>0</v>
      </c>
      <c r="AC407" s="63">
        <v>0</v>
      </c>
      <c r="AD407" s="63">
        <v>265500</v>
      </c>
      <c r="AE407" s="148">
        <v>43714</v>
      </c>
      <c r="AF407" s="148">
        <v>47002</v>
      </c>
      <c r="AG407" s="149">
        <v>265500</v>
      </c>
      <c r="AH407" s="98">
        <v>4.5166666666666666</v>
      </c>
      <c r="AI407" s="98">
        <v>9</v>
      </c>
      <c r="AJ407" s="150">
        <v>6.2100000000000002E-2</v>
      </c>
      <c r="AK407" s="144" t="s">
        <v>651</v>
      </c>
      <c r="AL407" s="144" t="s">
        <v>652</v>
      </c>
      <c r="AM407" s="119">
        <v>1373.96</v>
      </c>
      <c r="AN407" s="119">
        <v>1373.96</v>
      </c>
      <c r="AO407" s="119">
        <v>1373.96</v>
      </c>
      <c r="AP407" s="119">
        <v>1373.96</v>
      </c>
      <c r="AQ407" s="119">
        <v>1373.96</v>
      </c>
      <c r="AR407" s="119">
        <v>1373.96</v>
      </c>
      <c r="AS407" s="119">
        <v>1373.96</v>
      </c>
      <c r="AT407" s="119">
        <v>1373.96</v>
      </c>
      <c r="AU407" s="119">
        <v>1373.96</v>
      </c>
      <c r="AV407" s="119">
        <v>1373.96</v>
      </c>
      <c r="AW407" s="119">
        <v>1373.96</v>
      </c>
      <c r="AX407" s="119">
        <v>1373.96</v>
      </c>
      <c r="AY407" s="119">
        <v>1373.96</v>
      </c>
      <c r="AZ407" s="119">
        <v>1373.96</v>
      </c>
      <c r="BA407" s="119">
        <v>1373.96</v>
      </c>
      <c r="BB407" s="119">
        <v>1373.96</v>
      </c>
      <c r="BC407" s="119">
        <v>1373.96</v>
      </c>
      <c r="BD407" s="119">
        <v>1373.96</v>
      </c>
      <c r="BE407" s="119">
        <v>1373.96</v>
      </c>
      <c r="BF407" s="119">
        <v>1030.47</v>
      </c>
      <c r="BG407" s="119">
        <v>1030.47</v>
      </c>
      <c r="BH407" s="119">
        <v>1030.47</v>
      </c>
      <c r="BI407" s="15">
        <f t="shared" si="18"/>
        <v>13739.599999999999</v>
      </c>
      <c r="BJ407" s="15">
        <f t="shared" si="19"/>
        <v>15457.049999999997</v>
      </c>
      <c r="BK407" s="15">
        <f t="shared" si="20"/>
        <v>29196.649999999994</v>
      </c>
    </row>
    <row r="408" spans="1:63" x14ac:dyDescent="0.35">
      <c r="A408" s="143" t="s">
        <v>1866</v>
      </c>
      <c r="B408" s="64" t="s">
        <v>920</v>
      </c>
      <c r="C408" s="65">
        <v>1</v>
      </c>
      <c r="D408" s="66" t="s">
        <v>23</v>
      </c>
      <c r="E408" s="64" t="s">
        <v>458</v>
      </c>
      <c r="F408" s="64" t="s">
        <v>635</v>
      </c>
      <c r="G408" s="64" t="s">
        <v>918</v>
      </c>
      <c r="H408" s="64" t="s">
        <v>656</v>
      </c>
      <c r="I408" s="64" t="s">
        <v>919</v>
      </c>
      <c r="J408" s="64" t="s">
        <v>658</v>
      </c>
      <c r="K408" s="64" t="s">
        <v>472</v>
      </c>
      <c r="L408" s="64" t="s">
        <v>637</v>
      </c>
      <c r="M408" s="64" t="s">
        <v>650</v>
      </c>
      <c r="N408" s="67">
        <v>1</v>
      </c>
      <c r="O408" s="67">
        <v>1</v>
      </c>
      <c r="P408" s="67">
        <v>1</v>
      </c>
      <c r="Q408" s="67">
        <v>1</v>
      </c>
      <c r="R408" s="67">
        <v>1</v>
      </c>
      <c r="S408" s="67">
        <v>1</v>
      </c>
      <c r="T408" s="67">
        <v>0</v>
      </c>
      <c r="U408" s="67">
        <v>0</v>
      </c>
      <c r="V408" s="67">
        <v>0</v>
      </c>
      <c r="W408" s="63">
        <v>44102.5</v>
      </c>
      <c r="X408" s="63">
        <v>0</v>
      </c>
      <c r="Y408" s="63">
        <v>0</v>
      </c>
      <c r="Z408" s="63">
        <v>186.33</v>
      </c>
      <c r="AA408" s="63">
        <v>0</v>
      </c>
      <c r="AB408" s="63">
        <v>0</v>
      </c>
      <c r="AC408" s="63">
        <v>0</v>
      </c>
      <c r="AD408" s="63">
        <v>44102.5</v>
      </c>
      <c r="AE408" s="148">
        <v>43714</v>
      </c>
      <c r="AF408" s="148">
        <v>45541</v>
      </c>
      <c r="AG408" s="149">
        <v>44102.5</v>
      </c>
      <c r="AH408" s="98">
        <v>0.51666666666666672</v>
      </c>
      <c r="AI408" s="98">
        <v>5</v>
      </c>
      <c r="AJ408" s="150">
        <v>5.0700000000000002E-2</v>
      </c>
      <c r="AK408" s="144" t="s">
        <v>651</v>
      </c>
      <c r="AL408" s="144" t="s">
        <v>652</v>
      </c>
      <c r="AM408" s="119">
        <v>186.33</v>
      </c>
      <c r="AN408" s="119">
        <v>93.17</v>
      </c>
      <c r="AO408" s="119">
        <v>93.17</v>
      </c>
      <c r="AP408" s="119">
        <v>93.17</v>
      </c>
      <c r="AQ408" s="119">
        <v>93.17</v>
      </c>
      <c r="AR408" s="119">
        <v>93.17</v>
      </c>
      <c r="AS408" s="119">
        <v>93.17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0</v>
      </c>
      <c r="BI408" s="15">
        <f t="shared" si="18"/>
        <v>745.34999999999991</v>
      </c>
      <c r="BJ408" s="15">
        <f t="shared" si="19"/>
        <v>0</v>
      </c>
      <c r="BK408" s="15">
        <f t="shared" si="20"/>
        <v>745.34999999999991</v>
      </c>
    </row>
    <row r="409" spans="1:63" x14ac:dyDescent="0.35">
      <c r="A409" s="143" t="s">
        <v>1867</v>
      </c>
      <c r="B409" s="64" t="s">
        <v>920</v>
      </c>
      <c r="C409" s="65">
        <v>2</v>
      </c>
      <c r="D409" s="66" t="s">
        <v>23</v>
      </c>
      <c r="E409" s="64" t="s">
        <v>458</v>
      </c>
      <c r="F409" s="64" t="s">
        <v>635</v>
      </c>
      <c r="G409" s="64" t="s">
        <v>918</v>
      </c>
      <c r="H409" s="64" t="s">
        <v>656</v>
      </c>
      <c r="I409" s="64" t="s">
        <v>919</v>
      </c>
      <c r="J409" s="64" t="s">
        <v>658</v>
      </c>
      <c r="K409" s="64" t="s">
        <v>472</v>
      </c>
      <c r="L409" s="64" t="s">
        <v>637</v>
      </c>
      <c r="M409" s="64" t="s">
        <v>650</v>
      </c>
      <c r="N409" s="67">
        <v>1</v>
      </c>
      <c r="O409" s="67">
        <v>1</v>
      </c>
      <c r="P409" s="67">
        <v>1</v>
      </c>
      <c r="Q409" s="67">
        <v>1</v>
      </c>
      <c r="R409" s="67">
        <v>1</v>
      </c>
      <c r="S409" s="67">
        <v>1</v>
      </c>
      <c r="T409" s="67">
        <v>0</v>
      </c>
      <c r="U409" s="67">
        <v>0</v>
      </c>
      <c r="V409" s="67">
        <v>0</v>
      </c>
      <c r="W409" s="63">
        <v>42480</v>
      </c>
      <c r="X409" s="63">
        <v>0</v>
      </c>
      <c r="Y409" s="63">
        <v>0</v>
      </c>
      <c r="Z409" s="63">
        <v>189.74</v>
      </c>
      <c r="AA409" s="63">
        <v>0</v>
      </c>
      <c r="AB409" s="63">
        <v>0</v>
      </c>
      <c r="AC409" s="63">
        <v>0</v>
      </c>
      <c r="AD409" s="63">
        <v>42480</v>
      </c>
      <c r="AE409" s="148">
        <v>43714</v>
      </c>
      <c r="AF409" s="148">
        <v>45906</v>
      </c>
      <c r="AG409" s="149">
        <v>42480</v>
      </c>
      <c r="AH409" s="98">
        <v>1.5166666666666666</v>
      </c>
      <c r="AI409" s="98">
        <v>6</v>
      </c>
      <c r="AJ409" s="150">
        <v>5.3600000000000002E-2</v>
      </c>
      <c r="AK409" s="144" t="s">
        <v>651</v>
      </c>
      <c r="AL409" s="144" t="s">
        <v>652</v>
      </c>
      <c r="AM409" s="119">
        <v>189.74</v>
      </c>
      <c r="AN409" s="119">
        <v>189.74</v>
      </c>
      <c r="AO409" s="119">
        <v>189.74</v>
      </c>
      <c r="AP409" s="119">
        <v>189.74</v>
      </c>
      <c r="AQ409" s="119">
        <v>189.74</v>
      </c>
      <c r="AR409" s="119">
        <v>189.74</v>
      </c>
      <c r="AS409" s="119">
        <v>189.74</v>
      </c>
      <c r="AT409" s="119">
        <v>189.74</v>
      </c>
      <c r="AU409" s="119">
        <v>189.74</v>
      </c>
      <c r="AV409" s="119">
        <v>189.74</v>
      </c>
      <c r="AW409" s="119">
        <v>189.74</v>
      </c>
      <c r="AX409" s="119">
        <v>189.74</v>
      </c>
      <c r="AY409" s="119">
        <v>189.74</v>
      </c>
      <c r="AZ409" s="119">
        <v>94.87</v>
      </c>
      <c r="BA409" s="119">
        <v>94.87</v>
      </c>
      <c r="BB409" s="119">
        <v>94.87</v>
      </c>
      <c r="BC409" s="119">
        <v>94.87</v>
      </c>
      <c r="BD409" s="119">
        <v>94.87</v>
      </c>
      <c r="BE409" s="119">
        <v>94.87</v>
      </c>
      <c r="BF409" s="119">
        <v>0</v>
      </c>
      <c r="BG409" s="119">
        <v>0</v>
      </c>
      <c r="BH409" s="119">
        <v>0</v>
      </c>
      <c r="BI409" s="15">
        <f t="shared" si="18"/>
        <v>1897.4</v>
      </c>
      <c r="BJ409" s="15">
        <f t="shared" si="19"/>
        <v>1138.44</v>
      </c>
      <c r="BK409" s="15">
        <f t="shared" si="20"/>
        <v>3035.84</v>
      </c>
    </row>
    <row r="410" spans="1:63" x14ac:dyDescent="0.35">
      <c r="A410" s="143" t="s">
        <v>1868</v>
      </c>
      <c r="B410" s="64" t="s">
        <v>920</v>
      </c>
      <c r="C410" s="65">
        <v>3</v>
      </c>
      <c r="D410" s="66" t="s">
        <v>23</v>
      </c>
      <c r="E410" s="64" t="s">
        <v>458</v>
      </c>
      <c r="F410" s="64" t="s">
        <v>635</v>
      </c>
      <c r="G410" s="64" t="s">
        <v>918</v>
      </c>
      <c r="H410" s="64" t="s">
        <v>656</v>
      </c>
      <c r="I410" s="64" t="s">
        <v>919</v>
      </c>
      <c r="J410" s="64" t="s">
        <v>658</v>
      </c>
      <c r="K410" s="64" t="s">
        <v>472</v>
      </c>
      <c r="L410" s="64" t="s">
        <v>637</v>
      </c>
      <c r="M410" s="64" t="s">
        <v>650</v>
      </c>
      <c r="N410" s="67">
        <v>1</v>
      </c>
      <c r="O410" s="67">
        <v>1</v>
      </c>
      <c r="P410" s="67">
        <v>1</v>
      </c>
      <c r="Q410" s="67">
        <v>1</v>
      </c>
      <c r="R410" s="67">
        <v>1</v>
      </c>
      <c r="S410" s="67">
        <v>1</v>
      </c>
      <c r="T410" s="67">
        <v>0</v>
      </c>
      <c r="U410" s="67">
        <v>0</v>
      </c>
      <c r="V410" s="67">
        <v>0</v>
      </c>
      <c r="W410" s="63">
        <v>53100</v>
      </c>
      <c r="X410" s="63">
        <v>0</v>
      </c>
      <c r="Y410" s="63">
        <v>0</v>
      </c>
      <c r="Z410" s="63">
        <v>262.39999999999998</v>
      </c>
      <c r="AA410" s="63">
        <v>0</v>
      </c>
      <c r="AB410" s="63">
        <v>0</v>
      </c>
      <c r="AC410" s="63">
        <v>0</v>
      </c>
      <c r="AD410" s="63">
        <v>53100</v>
      </c>
      <c r="AE410" s="148">
        <v>43714</v>
      </c>
      <c r="AF410" s="148">
        <v>46636</v>
      </c>
      <c r="AG410" s="149">
        <v>53100</v>
      </c>
      <c r="AH410" s="98">
        <v>3.5166666666666666</v>
      </c>
      <c r="AI410" s="98">
        <v>8</v>
      </c>
      <c r="AJ410" s="150">
        <v>5.9299999999999999E-2</v>
      </c>
      <c r="AK410" s="144" t="s">
        <v>651</v>
      </c>
      <c r="AL410" s="144" t="s">
        <v>652</v>
      </c>
      <c r="AM410" s="119">
        <v>262.39999999999998</v>
      </c>
      <c r="AN410" s="119">
        <v>262.39999999999998</v>
      </c>
      <c r="AO410" s="119">
        <v>262.39999999999998</v>
      </c>
      <c r="AP410" s="119">
        <v>262.39999999999998</v>
      </c>
      <c r="AQ410" s="119">
        <v>262.39999999999998</v>
      </c>
      <c r="AR410" s="119">
        <v>262.39999999999998</v>
      </c>
      <c r="AS410" s="119">
        <v>262.39999999999998</v>
      </c>
      <c r="AT410" s="119">
        <v>262.39999999999998</v>
      </c>
      <c r="AU410" s="119">
        <v>262.39999999999998</v>
      </c>
      <c r="AV410" s="119">
        <v>262.39999999999998</v>
      </c>
      <c r="AW410" s="119">
        <v>262.39999999999998</v>
      </c>
      <c r="AX410" s="119">
        <v>262.39999999999998</v>
      </c>
      <c r="AY410" s="119">
        <v>262.39999999999998</v>
      </c>
      <c r="AZ410" s="119">
        <v>262.39999999999998</v>
      </c>
      <c r="BA410" s="119">
        <v>262.39999999999998</v>
      </c>
      <c r="BB410" s="119">
        <v>262.39999999999998</v>
      </c>
      <c r="BC410" s="119">
        <v>262.39999999999998</v>
      </c>
      <c r="BD410" s="119">
        <v>262.39999999999998</v>
      </c>
      <c r="BE410" s="119">
        <v>262.39999999999998</v>
      </c>
      <c r="BF410" s="119">
        <v>174.93</v>
      </c>
      <c r="BG410" s="119">
        <v>174.93</v>
      </c>
      <c r="BH410" s="119">
        <v>174.93</v>
      </c>
      <c r="BI410" s="15">
        <f t="shared" si="18"/>
        <v>2624.0000000000005</v>
      </c>
      <c r="BJ410" s="15">
        <f t="shared" si="19"/>
        <v>2886.39</v>
      </c>
      <c r="BK410" s="15">
        <f t="shared" si="20"/>
        <v>5510.39</v>
      </c>
    </row>
    <row r="411" spans="1:63" x14ac:dyDescent="0.35">
      <c r="A411" s="143" t="s">
        <v>1869</v>
      </c>
      <c r="B411" s="64" t="s">
        <v>501</v>
      </c>
      <c r="C411" s="65">
        <v>5</v>
      </c>
      <c r="D411" s="66" t="s">
        <v>23</v>
      </c>
      <c r="E411" s="64" t="s">
        <v>458</v>
      </c>
      <c r="F411" s="64" t="s">
        <v>635</v>
      </c>
      <c r="G411" s="64" t="s">
        <v>918</v>
      </c>
      <c r="H411" s="64" t="s">
        <v>656</v>
      </c>
      <c r="I411" s="64" t="s">
        <v>919</v>
      </c>
      <c r="J411" s="64" t="s">
        <v>658</v>
      </c>
      <c r="K411" s="64" t="s">
        <v>472</v>
      </c>
      <c r="L411" s="64" t="s">
        <v>637</v>
      </c>
      <c r="M411" s="64" t="s">
        <v>650</v>
      </c>
      <c r="N411" s="67">
        <v>1</v>
      </c>
      <c r="O411" s="67">
        <v>1</v>
      </c>
      <c r="P411" s="67">
        <v>1</v>
      </c>
      <c r="Q411" s="67">
        <v>1</v>
      </c>
      <c r="R411" s="67">
        <v>1</v>
      </c>
      <c r="S411" s="67">
        <v>1</v>
      </c>
      <c r="T411" s="67">
        <v>0</v>
      </c>
      <c r="U411" s="67">
        <v>0</v>
      </c>
      <c r="V411" s="67">
        <v>0</v>
      </c>
      <c r="W411" s="63">
        <v>4476625</v>
      </c>
      <c r="X411" s="63">
        <v>0</v>
      </c>
      <c r="Y411" s="63">
        <v>0</v>
      </c>
      <c r="Z411" s="63">
        <v>18913.740000000002</v>
      </c>
      <c r="AA411" s="63">
        <v>0</v>
      </c>
      <c r="AB411" s="63">
        <v>0</v>
      </c>
      <c r="AC411" s="63">
        <v>0</v>
      </c>
      <c r="AD411" s="63">
        <v>4476625</v>
      </c>
      <c r="AE411" s="148">
        <v>43721</v>
      </c>
      <c r="AF411" s="148">
        <v>45548</v>
      </c>
      <c r="AG411" s="149">
        <v>4476625</v>
      </c>
      <c r="AH411" s="98">
        <v>0.53611111111111109</v>
      </c>
      <c r="AI411" s="98">
        <v>5</v>
      </c>
      <c r="AJ411" s="150">
        <v>5.0700000000000002E-2</v>
      </c>
      <c r="AK411" s="144" t="s">
        <v>651</v>
      </c>
      <c r="AL411" s="144" t="s">
        <v>652</v>
      </c>
      <c r="AM411" s="119">
        <v>18913.740000000002</v>
      </c>
      <c r="AN411" s="119">
        <v>9456.8700000000008</v>
      </c>
      <c r="AO411" s="119">
        <v>9456.8700000000008</v>
      </c>
      <c r="AP411" s="119">
        <v>9456.8700000000008</v>
      </c>
      <c r="AQ411" s="119">
        <v>9456.8700000000008</v>
      </c>
      <c r="AR411" s="119">
        <v>9456.8700000000008</v>
      </c>
      <c r="AS411" s="119">
        <v>9456.8700000000008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0</v>
      </c>
      <c r="BI411" s="15">
        <f t="shared" si="18"/>
        <v>75654.960000000006</v>
      </c>
      <c r="BJ411" s="15">
        <f t="shared" si="19"/>
        <v>0</v>
      </c>
      <c r="BK411" s="15">
        <f t="shared" si="20"/>
        <v>75654.960000000006</v>
      </c>
    </row>
    <row r="412" spans="1:63" x14ac:dyDescent="0.35">
      <c r="A412" s="143" t="s">
        <v>1870</v>
      </c>
      <c r="B412" s="64" t="s">
        <v>501</v>
      </c>
      <c r="C412" s="65">
        <v>6</v>
      </c>
      <c r="D412" s="66" t="s">
        <v>23</v>
      </c>
      <c r="E412" s="64" t="s">
        <v>458</v>
      </c>
      <c r="F412" s="64" t="s">
        <v>635</v>
      </c>
      <c r="G412" s="64" t="s">
        <v>918</v>
      </c>
      <c r="H412" s="64" t="s">
        <v>656</v>
      </c>
      <c r="I412" s="64" t="s">
        <v>919</v>
      </c>
      <c r="J412" s="64" t="s">
        <v>658</v>
      </c>
      <c r="K412" s="64" t="s">
        <v>472</v>
      </c>
      <c r="L412" s="64" t="s">
        <v>637</v>
      </c>
      <c r="M412" s="64" t="s">
        <v>650</v>
      </c>
      <c r="N412" s="67">
        <v>1</v>
      </c>
      <c r="O412" s="67">
        <v>1</v>
      </c>
      <c r="P412" s="67">
        <v>1</v>
      </c>
      <c r="Q412" s="67">
        <v>1</v>
      </c>
      <c r="R412" s="67">
        <v>1</v>
      </c>
      <c r="S412" s="67">
        <v>1</v>
      </c>
      <c r="T412" s="67">
        <v>0</v>
      </c>
      <c r="U412" s="67">
        <v>0</v>
      </c>
      <c r="V412" s="67">
        <v>0</v>
      </c>
      <c r="W412" s="63">
        <v>8260737.5</v>
      </c>
      <c r="X412" s="63">
        <v>0</v>
      </c>
      <c r="Y412" s="63">
        <v>0</v>
      </c>
      <c r="Z412" s="63">
        <v>36897.96</v>
      </c>
      <c r="AA412" s="63">
        <v>0</v>
      </c>
      <c r="AB412" s="63">
        <v>0</v>
      </c>
      <c r="AC412" s="63">
        <v>0</v>
      </c>
      <c r="AD412" s="63">
        <v>8260737.5</v>
      </c>
      <c r="AE412" s="148">
        <v>43721</v>
      </c>
      <c r="AF412" s="148">
        <v>45913</v>
      </c>
      <c r="AG412" s="149">
        <v>8260737.5</v>
      </c>
      <c r="AH412" s="98">
        <v>1.5361111111111112</v>
      </c>
      <c r="AI412" s="98">
        <v>6</v>
      </c>
      <c r="AJ412" s="150">
        <v>5.3600000000000002E-2</v>
      </c>
      <c r="AK412" s="144" t="s">
        <v>651</v>
      </c>
      <c r="AL412" s="144" t="s">
        <v>652</v>
      </c>
      <c r="AM412" s="119">
        <v>36897.96</v>
      </c>
      <c r="AN412" s="119">
        <v>36897.96</v>
      </c>
      <c r="AO412" s="119">
        <v>36897.96</v>
      </c>
      <c r="AP412" s="119">
        <v>36897.96</v>
      </c>
      <c r="AQ412" s="119">
        <v>36897.96</v>
      </c>
      <c r="AR412" s="119">
        <v>36897.96</v>
      </c>
      <c r="AS412" s="119">
        <v>36897.96</v>
      </c>
      <c r="AT412" s="119">
        <v>36897.96</v>
      </c>
      <c r="AU412" s="119">
        <v>36897.96</v>
      </c>
      <c r="AV412" s="119">
        <v>36897.96</v>
      </c>
      <c r="AW412" s="119">
        <v>36897.96</v>
      </c>
      <c r="AX412" s="119">
        <v>36897.96</v>
      </c>
      <c r="AY412" s="119">
        <v>36897.96</v>
      </c>
      <c r="AZ412" s="119">
        <v>18448.98</v>
      </c>
      <c r="BA412" s="119">
        <v>18448.98</v>
      </c>
      <c r="BB412" s="119">
        <v>18448.98</v>
      </c>
      <c r="BC412" s="119">
        <v>18448.98</v>
      </c>
      <c r="BD412" s="119">
        <v>18448.98</v>
      </c>
      <c r="BE412" s="119">
        <v>18448.98</v>
      </c>
      <c r="BF412" s="119">
        <v>0</v>
      </c>
      <c r="BG412" s="119">
        <v>0</v>
      </c>
      <c r="BH412" s="119">
        <v>0</v>
      </c>
      <c r="BI412" s="15">
        <f t="shared" si="18"/>
        <v>368979.60000000003</v>
      </c>
      <c r="BJ412" s="15">
        <f t="shared" si="19"/>
        <v>221387.76000000004</v>
      </c>
      <c r="BK412" s="15">
        <f t="shared" si="20"/>
        <v>590367.3600000001</v>
      </c>
    </row>
    <row r="413" spans="1:63" x14ac:dyDescent="0.35">
      <c r="A413" s="143" t="s">
        <v>1871</v>
      </c>
      <c r="B413" s="64" t="s">
        <v>501</v>
      </c>
      <c r="C413" s="65">
        <v>7</v>
      </c>
      <c r="D413" s="66" t="s">
        <v>23</v>
      </c>
      <c r="E413" s="64" t="s">
        <v>458</v>
      </c>
      <c r="F413" s="64" t="s">
        <v>635</v>
      </c>
      <c r="G413" s="64" t="s">
        <v>918</v>
      </c>
      <c r="H413" s="64" t="s">
        <v>656</v>
      </c>
      <c r="I413" s="64" t="s">
        <v>919</v>
      </c>
      <c r="J413" s="64" t="s">
        <v>658</v>
      </c>
      <c r="K413" s="64" t="s">
        <v>472</v>
      </c>
      <c r="L413" s="64" t="s">
        <v>637</v>
      </c>
      <c r="M413" s="64" t="s">
        <v>650</v>
      </c>
      <c r="N413" s="67">
        <v>1</v>
      </c>
      <c r="O413" s="67">
        <v>1</v>
      </c>
      <c r="P413" s="67">
        <v>1</v>
      </c>
      <c r="Q413" s="67">
        <v>1</v>
      </c>
      <c r="R413" s="67">
        <v>1</v>
      </c>
      <c r="S413" s="67">
        <v>1</v>
      </c>
      <c r="T413" s="67">
        <v>0</v>
      </c>
      <c r="U413" s="67">
        <v>0</v>
      </c>
      <c r="V413" s="67">
        <v>0</v>
      </c>
      <c r="W413" s="63">
        <v>8758402.5</v>
      </c>
      <c r="X413" s="63">
        <v>0</v>
      </c>
      <c r="Y413" s="63">
        <v>0</v>
      </c>
      <c r="Z413" s="63">
        <v>41164.49</v>
      </c>
      <c r="AA413" s="63">
        <v>0</v>
      </c>
      <c r="AB413" s="63">
        <v>0</v>
      </c>
      <c r="AC413" s="63">
        <v>0</v>
      </c>
      <c r="AD413" s="63">
        <v>8758402.5</v>
      </c>
      <c r="AE413" s="148">
        <v>43721</v>
      </c>
      <c r="AF413" s="148">
        <v>46278</v>
      </c>
      <c r="AG413" s="149">
        <v>8758402.5</v>
      </c>
      <c r="AH413" s="98">
        <v>2.536111111111111</v>
      </c>
      <c r="AI413" s="98">
        <v>7</v>
      </c>
      <c r="AJ413" s="150">
        <v>5.6399999999999999E-2</v>
      </c>
      <c r="AK413" s="144" t="s">
        <v>651</v>
      </c>
      <c r="AL413" s="144" t="s">
        <v>652</v>
      </c>
      <c r="AM413" s="119">
        <v>41164.49</v>
      </c>
      <c r="AN413" s="119">
        <v>41164.49</v>
      </c>
      <c r="AO413" s="119">
        <v>41164.49</v>
      </c>
      <c r="AP413" s="119">
        <v>41164.49</v>
      </c>
      <c r="AQ413" s="119">
        <v>41164.49</v>
      </c>
      <c r="AR413" s="119">
        <v>41164.49</v>
      </c>
      <c r="AS413" s="119">
        <v>41164.49</v>
      </c>
      <c r="AT413" s="119">
        <v>41164.49</v>
      </c>
      <c r="AU413" s="119">
        <v>41164.49</v>
      </c>
      <c r="AV413" s="119">
        <v>41164.49</v>
      </c>
      <c r="AW413" s="119">
        <v>41164.49</v>
      </c>
      <c r="AX413" s="119">
        <v>41164.49</v>
      </c>
      <c r="AY413" s="119">
        <v>41164.49</v>
      </c>
      <c r="AZ413" s="119">
        <v>41164.49</v>
      </c>
      <c r="BA413" s="119">
        <v>41164.49</v>
      </c>
      <c r="BB413" s="119">
        <v>41164.49</v>
      </c>
      <c r="BC413" s="119">
        <v>41164.49</v>
      </c>
      <c r="BD413" s="119">
        <v>41164.49</v>
      </c>
      <c r="BE413" s="119">
        <v>41164.49</v>
      </c>
      <c r="BF413" s="119">
        <v>20582.25</v>
      </c>
      <c r="BG413" s="119">
        <v>20582.25</v>
      </c>
      <c r="BH413" s="119">
        <v>20582.25</v>
      </c>
      <c r="BI413" s="15">
        <f t="shared" si="18"/>
        <v>411644.89999999997</v>
      </c>
      <c r="BJ413" s="15">
        <f t="shared" si="19"/>
        <v>432227.16</v>
      </c>
      <c r="BK413" s="15">
        <f t="shared" si="20"/>
        <v>843872.05999999994</v>
      </c>
    </row>
    <row r="414" spans="1:63" x14ac:dyDescent="0.35">
      <c r="A414" s="143" t="s">
        <v>1872</v>
      </c>
      <c r="B414" s="64" t="s">
        <v>501</v>
      </c>
      <c r="C414" s="65">
        <v>8</v>
      </c>
      <c r="D414" s="66" t="s">
        <v>23</v>
      </c>
      <c r="E414" s="64" t="s">
        <v>458</v>
      </c>
      <c r="F414" s="64" t="s">
        <v>635</v>
      </c>
      <c r="G414" s="64" t="s">
        <v>918</v>
      </c>
      <c r="H414" s="64" t="s">
        <v>656</v>
      </c>
      <c r="I414" s="64" t="s">
        <v>919</v>
      </c>
      <c r="J414" s="64" t="s">
        <v>658</v>
      </c>
      <c r="K414" s="64" t="s">
        <v>472</v>
      </c>
      <c r="L414" s="64" t="s">
        <v>637</v>
      </c>
      <c r="M414" s="64" t="s">
        <v>650</v>
      </c>
      <c r="N414" s="67">
        <v>1</v>
      </c>
      <c r="O414" s="67">
        <v>1</v>
      </c>
      <c r="P414" s="67">
        <v>1</v>
      </c>
      <c r="Q414" s="67">
        <v>1</v>
      </c>
      <c r="R414" s="67">
        <v>1</v>
      </c>
      <c r="S414" s="67">
        <v>1</v>
      </c>
      <c r="T414" s="67">
        <v>0</v>
      </c>
      <c r="U414" s="67">
        <v>0</v>
      </c>
      <c r="V414" s="67">
        <v>0</v>
      </c>
      <c r="W414" s="63">
        <v>3474952.5</v>
      </c>
      <c r="X414" s="63">
        <v>0</v>
      </c>
      <c r="Y414" s="63">
        <v>0</v>
      </c>
      <c r="Z414" s="63">
        <v>17172.060000000001</v>
      </c>
      <c r="AA414" s="63">
        <v>0</v>
      </c>
      <c r="AB414" s="63">
        <v>0</v>
      </c>
      <c r="AC414" s="63">
        <v>0</v>
      </c>
      <c r="AD414" s="63">
        <v>3474952.5</v>
      </c>
      <c r="AE414" s="148">
        <v>43721</v>
      </c>
      <c r="AF414" s="148">
        <v>46643</v>
      </c>
      <c r="AG414" s="149">
        <v>3474952.5</v>
      </c>
      <c r="AH414" s="98">
        <v>3.536111111111111</v>
      </c>
      <c r="AI414" s="98">
        <v>8</v>
      </c>
      <c r="AJ414" s="150">
        <v>5.9299999999999999E-2</v>
      </c>
      <c r="AK414" s="144" t="s">
        <v>651</v>
      </c>
      <c r="AL414" s="144" t="s">
        <v>652</v>
      </c>
      <c r="AM414" s="119">
        <v>17172.060000000001</v>
      </c>
      <c r="AN414" s="119">
        <v>17172.060000000001</v>
      </c>
      <c r="AO414" s="119">
        <v>17172.060000000001</v>
      </c>
      <c r="AP414" s="119">
        <v>17172.060000000001</v>
      </c>
      <c r="AQ414" s="119">
        <v>17172.060000000001</v>
      </c>
      <c r="AR414" s="119">
        <v>17172.060000000001</v>
      </c>
      <c r="AS414" s="119">
        <v>17172.060000000001</v>
      </c>
      <c r="AT414" s="119">
        <v>17172.060000000001</v>
      </c>
      <c r="AU414" s="119">
        <v>17172.060000000001</v>
      </c>
      <c r="AV414" s="119">
        <v>17172.060000000001</v>
      </c>
      <c r="AW414" s="119">
        <v>17172.060000000001</v>
      </c>
      <c r="AX414" s="119">
        <v>17172.060000000001</v>
      </c>
      <c r="AY414" s="119">
        <v>17172.060000000001</v>
      </c>
      <c r="AZ414" s="119">
        <v>17172.060000000001</v>
      </c>
      <c r="BA414" s="119">
        <v>17172.060000000001</v>
      </c>
      <c r="BB414" s="119">
        <v>17172.060000000001</v>
      </c>
      <c r="BC414" s="119">
        <v>17172.060000000001</v>
      </c>
      <c r="BD414" s="119">
        <v>17172.060000000001</v>
      </c>
      <c r="BE414" s="119">
        <v>17172.060000000001</v>
      </c>
      <c r="BF414" s="119">
        <v>11448.04</v>
      </c>
      <c r="BG414" s="119">
        <v>11448.04</v>
      </c>
      <c r="BH414" s="119">
        <v>11448.04</v>
      </c>
      <c r="BI414" s="15">
        <f t="shared" si="18"/>
        <v>171720.6</v>
      </c>
      <c r="BJ414" s="15">
        <f t="shared" si="19"/>
        <v>188892.66000000003</v>
      </c>
      <c r="BK414" s="15">
        <f t="shared" si="20"/>
        <v>360613.26</v>
      </c>
    </row>
    <row r="415" spans="1:63" x14ac:dyDescent="0.35">
      <c r="A415" s="143" t="s">
        <v>1873</v>
      </c>
      <c r="B415" s="64" t="s">
        <v>501</v>
      </c>
      <c r="C415" s="65">
        <v>9</v>
      </c>
      <c r="D415" s="66" t="s">
        <v>23</v>
      </c>
      <c r="E415" s="64" t="s">
        <v>458</v>
      </c>
      <c r="F415" s="64" t="s">
        <v>635</v>
      </c>
      <c r="G415" s="64" t="s">
        <v>918</v>
      </c>
      <c r="H415" s="64" t="s">
        <v>656</v>
      </c>
      <c r="I415" s="64" t="s">
        <v>919</v>
      </c>
      <c r="J415" s="64" t="s">
        <v>658</v>
      </c>
      <c r="K415" s="64" t="s">
        <v>472</v>
      </c>
      <c r="L415" s="64" t="s">
        <v>637</v>
      </c>
      <c r="M415" s="64" t="s">
        <v>650</v>
      </c>
      <c r="N415" s="67">
        <v>1</v>
      </c>
      <c r="O415" s="67">
        <v>1</v>
      </c>
      <c r="P415" s="67">
        <v>1</v>
      </c>
      <c r="Q415" s="67">
        <v>1</v>
      </c>
      <c r="R415" s="67">
        <v>1</v>
      </c>
      <c r="S415" s="67">
        <v>1</v>
      </c>
      <c r="T415" s="67">
        <v>0</v>
      </c>
      <c r="U415" s="67">
        <v>0</v>
      </c>
      <c r="V415" s="67">
        <v>0</v>
      </c>
      <c r="W415" s="63">
        <v>265500</v>
      </c>
      <c r="X415" s="63">
        <v>0</v>
      </c>
      <c r="Y415" s="63">
        <v>0</v>
      </c>
      <c r="Z415" s="63">
        <v>1373.96</v>
      </c>
      <c r="AA415" s="63">
        <v>0</v>
      </c>
      <c r="AB415" s="63">
        <v>0</v>
      </c>
      <c r="AC415" s="63">
        <v>0</v>
      </c>
      <c r="AD415" s="63">
        <v>265500</v>
      </c>
      <c r="AE415" s="148">
        <v>43721</v>
      </c>
      <c r="AF415" s="148">
        <v>47009</v>
      </c>
      <c r="AG415" s="149">
        <v>265500</v>
      </c>
      <c r="AH415" s="98">
        <v>4.5361111111111114</v>
      </c>
      <c r="AI415" s="98">
        <v>9</v>
      </c>
      <c r="AJ415" s="150">
        <v>6.2100000000000002E-2</v>
      </c>
      <c r="AK415" s="144" t="s">
        <v>651</v>
      </c>
      <c r="AL415" s="144" t="s">
        <v>652</v>
      </c>
      <c r="AM415" s="119">
        <v>1373.96</v>
      </c>
      <c r="AN415" s="119">
        <v>1373.96</v>
      </c>
      <c r="AO415" s="119">
        <v>1373.96</v>
      </c>
      <c r="AP415" s="119">
        <v>1373.96</v>
      </c>
      <c r="AQ415" s="119">
        <v>1373.96</v>
      </c>
      <c r="AR415" s="119">
        <v>1373.96</v>
      </c>
      <c r="AS415" s="119">
        <v>1373.96</v>
      </c>
      <c r="AT415" s="119">
        <v>1373.96</v>
      </c>
      <c r="AU415" s="119">
        <v>1373.96</v>
      </c>
      <c r="AV415" s="119">
        <v>1373.96</v>
      </c>
      <c r="AW415" s="119">
        <v>1373.96</v>
      </c>
      <c r="AX415" s="119">
        <v>1373.96</v>
      </c>
      <c r="AY415" s="119">
        <v>1373.96</v>
      </c>
      <c r="AZ415" s="119">
        <v>1373.96</v>
      </c>
      <c r="BA415" s="119">
        <v>1373.96</v>
      </c>
      <c r="BB415" s="119">
        <v>1373.96</v>
      </c>
      <c r="BC415" s="119">
        <v>1373.96</v>
      </c>
      <c r="BD415" s="119">
        <v>1373.96</v>
      </c>
      <c r="BE415" s="119">
        <v>1373.96</v>
      </c>
      <c r="BF415" s="119">
        <v>1030.47</v>
      </c>
      <c r="BG415" s="119">
        <v>1030.47</v>
      </c>
      <c r="BH415" s="119">
        <v>1030.47</v>
      </c>
      <c r="BI415" s="15">
        <f t="shared" si="18"/>
        <v>13739.599999999999</v>
      </c>
      <c r="BJ415" s="15">
        <f t="shared" si="19"/>
        <v>15457.049999999997</v>
      </c>
      <c r="BK415" s="15">
        <f t="shared" si="20"/>
        <v>29196.649999999994</v>
      </c>
    </row>
    <row r="416" spans="1:63" x14ac:dyDescent="0.35">
      <c r="A416" s="143" t="s">
        <v>1874</v>
      </c>
      <c r="B416" s="64" t="s">
        <v>501</v>
      </c>
      <c r="C416" s="65">
        <v>10</v>
      </c>
      <c r="D416" s="66" t="s">
        <v>23</v>
      </c>
      <c r="E416" s="64" t="s">
        <v>458</v>
      </c>
      <c r="F416" s="64" t="s">
        <v>635</v>
      </c>
      <c r="G416" s="64" t="s">
        <v>918</v>
      </c>
      <c r="H416" s="64" t="s">
        <v>656</v>
      </c>
      <c r="I416" s="64" t="s">
        <v>919</v>
      </c>
      <c r="J416" s="64" t="s">
        <v>658</v>
      </c>
      <c r="K416" s="64" t="s">
        <v>472</v>
      </c>
      <c r="L416" s="64" t="s">
        <v>637</v>
      </c>
      <c r="M416" s="64" t="s">
        <v>650</v>
      </c>
      <c r="N416" s="67">
        <v>1</v>
      </c>
      <c r="O416" s="67">
        <v>1</v>
      </c>
      <c r="P416" s="67">
        <v>1</v>
      </c>
      <c r="Q416" s="67">
        <v>1</v>
      </c>
      <c r="R416" s="67">
        <v>1</v>
      </c>
      <c r="S416" s="67">
        <v>1</v>
      </c>
      <c r="T416" s="67">
        <v>0</v>
      </c>
      <c r="U416" s="67">
        <v>0</v>
      </c>
      <c r="V416" s="67">
        <v>0</v>
      </c>
      <c r="W416" s="63">
        <v>47937.5</v>
      </c>
      <c r="X416" s="63">
        <v>0</v>
      </c>
      <c r="Y416" s="63">
        <v>0</v>
      </c>
      <c r="Z416" s="63">
        <v>259.66000000000003</v>
      </c>
      <c r="AA416" s="63">
        <v>0</v>
      </c>
      <c r="AB416" s="63">
        <v>0</v>
      </c>
      <c r="AC416" s="63">
        <v>0</v>
      </c>
      <c r="AD416" s="63">
        <v>47937.5</v>
      </c>
      <c r="AE416" s="148">
        <v>43721</v>
      </c>
      <c r="AF416" s="148">
        <v>47374</v>
      </c>
      <c r="AG416" s="149">
        <v>47937.5</v>
      </c>
      <c r="AH416" s="98">
        <v>5.5361111111111114</v>
      </c>
      <c r="AI416" s="98">
        <v>10</v>
      </c>
      <c r="AJ416" s="150">
        <v>6.5000000000000002E-2</v>
      </c>
      <c r="AK416" s="144" t="s">
        <v>651</v>
      </c>
      <c r="AL416" s="144" t="s">
        <v>652</v>
      </c>
      <c r="AM416" s="119">
        <v>259.66000000000003</v>
      </c>
      <c r="AN416" s="119">
        <v>259.66000000000003</v>
      </c>
      <c r="AO416" s="119">
        <v>259.66000000000003</v>
      </c>
      <c r="AP416" s="119">
        <v>259.66000000000003</v>
      </c>
      <c r="AQ416" s="119">
        <v>259.66000000000003</v>
      </c>
      <c r="AR416" s="119">
        <v>259.66000000000003</v>
      </c>
      <c r="AS416" s="119">
        <v>259.66000000000003</v>
      </c>
      <c r="AT416" s="119">
        <v>259.66000000000003</v>
      </c>
      <c r="AU416" s="119">
        <v>259.66000000000003</v>
      </c>
      <c r="AV416" s="119">
        <v>259.66000000000003</v>
      </c>
      <c r="AW416" s="119">
        <v>259.66000000000003</v>
      </c>
      <c r="AX416" s="119">
        <v>259.66000000000003</v>
      </c>
      <c r="AY416" s="119">
        <v>259.66000000000003</v>
      </c>
      <c r="AZ416" s="119">
        <v>259.66000000000003</v>
      </c>
      <c r="BA416" s="119">
        <v>259.66000000000003</v>
      </c>
      <c r="BB416" s="119">
        <v>259.66000000000003</v>
      </c>
      <c r="BC416" s="119">
        <v>259.66000000000003</v>
      </c>
      <c r="BD416" s="119">
        <v>259.66000000000003</v>
      </c>
      <c r="BE416" s="119">
        <v>259.66000000000003</v>
      </c>
      <c r="BF416" s="119">
        <v>207.73</v>
      </c>
      <c r="BG416" s="119">
        <v>207.73</v>
      </c>
      <c r="BH416" s="119">
        <v>207.73</v>
      </c>
      <c r="BI416" s="15">
        <f t="shared" si="18"/>
        <v>2596.6</v>
      </c>
      <c r="BJ416" s="15">
        <f t="shared" si="19"/>
        <v>2960.13</v>
      </c>
      <c r="BK416" s="15">
        <f t="shared" si="20"/>
        <v>5556.73</v>
      </c>
    </row>
    <row r="417" spans="1:63" x14ac:dyDescent="0.35">
      <c r="A417" s="143" t="s">
        <v>1875</v>
      </c>
      <c r="B417" s="64" t="s">
        <v>502</v>
      </c>
      <c r="C417" s="65">
        <v>5</v>
      </c>
      <c r="D417" s="66" t="s">
        <v>23</v>
      </c>
      <c r="E417" s="64" t="s">
        <v>458</v>
      </c>
      <c r="F417" s="64" t="s">
        <v>635</v>
      </c>
      <c r="G417" s="64" t="s">
        <v>918</v>
      </c>
      <c r="H417" s="64" t="s">
        <v>656</v>
      </c>
      <c r="I417" s="64" t="s">
        <v>919</v>
      </c>
      <c r="J417" s="64" t="s">
        <v>658</v>
      </c>
      <c r="K417" s="64" t="s">
        <v>472</v>
      </c>
      <c r="L417" s="64" t="s">
        <v>637</v>
      </c>
      <c r="M417" s="64" t="s">
        <v>650</v>
      </c>
      <c r="N417" s="67">
        <v>1</v>
      </c>
      <c r="O417" s="67">
        <v>1</v>
      </c>
      <c r="P417" s="67">
        <v>1</v>
      </c>
      <c r="Q417" s="67">
        <v>1</v>
      </c>
      <c r="R417" s="67">
        <v>1</v>
      </c>
      <c r="S417" s="67">
        <v>1</v>
      </c>
      <c r="T417" s="67">
        <v>0</v>
      </c>
      <c r="U417" s="67">
        <v>0</v>
      </c>
      <c r="V417" s="67">
        <v>0</v>
      </c>
      <c r="W417" s="63">
        <v>42480</v>
      </c>
      <c r="X417" s="63">
        <v>0</v>
      </c>
      <c r="Y417" s="63">
        <v>0</v>
      </c>
      <c r="Z417" s="63">
        <v>179.48</v>
      </c>
      <c r="AA417" s="63">
        <v>0</v>
      </c>
      <c r="AB417" s="63">
        <v>0</v>
      </c>
      <c r="AC417" s="63">
        <v>0</v>
      </c>
      <c r="AD417" s="63">
        <v>42480</v>
      </c>
      <c r="AE417" s="148">
        <v>43725</v>
      </c>
      <c r="AF417" s="148">
        <v>45552</v>
      </c>
      <c r="AG417" s="149">
        <v>42480</v>
      </c>
      <c r="AH417" s="98">
        <v>0.54722222222222228</v>
      </c>
      <c r="AI417" s="98">
        <v>5</v>
      </c>
      <c r="AJ417" s="150">
        <v>5.0700000000000002E-2</v>
      </c>
      <c r="AK417" s="144" t="s">
        <v>651</v>
      </c>
      <c r="AL417" s="144" t="s">
        <v>652</v>
      </c>
      <c r="AM417" s="119">
        <v>179.48</v>
      </c>
      <c r="AN417" s="119">
        <v>89.74</v>
      </c>
      <c r="AO417" s="119">
        <v>89.74</v>
      </c>
      <c r="AP417" s="119">
        <v>89.74</v>
      </c>
      <c r="AQ417" s="119">
        <v>89.74</v>
      </c>
      <c r="AR417" s="119">
        <v>89.74</v>
      </c>
      <c r="AS417" s="119">
        <v>89.74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0</v>
      </c>
      <c r="BI417" s="15">
        <f t="shared" si="18"/>
        <v>717.92</v>
      </c>
      <c r="BJ417" s="15">
        <f t="shared" si="19"/>
        <v>0</v>
      </c>
      <c r="BK417" s="15">
        <f t="shared" si="20"/>
        <v>717.92</v>
      </c>
    </row>
    <row r="418" spans="1:63" x14ac:dyDescent="0.35">
      <c r="A418" s="143" t="s">
        <v>1876</v>
      </c>
      <c r="B418" s="64" t="s">
        <v>502</v>
      </c>
      <c r="C418" s="65">
        <v>6</v>
      </c>
      <c r="D418" s="66" t="s">
        <v>23</v>
      </c>
      <c r="E418" s="64" t="s">
        <v>458</v>
      </c>
      <c r="F418" s="64" t="s">
        <v>635</v>
      </c>
      <c r="G418" s="64" t="s">
        <v>918</v>
      </c>
      <c r="H418" s="64" t="s">
        <v>656</v>
      </c>
      <c r="I418" s="64" t="s">
        <v>919</v>
      </c>
      <c r="J418" s="64" t="s">
        <v>658</v>
      </c>
      <c r="K418" s="64" t="s">
        <v>472</v>
      </c>
      <c r="L418" s="64" t="s">
        <v>637</v>
      </c>
      <c r="M418" s="64" t="s">
        <v>650</v>
      </c>
      <c r="N418" s="67">
        <v>1</v>
      </c>
      <c r="O418" s="67">
        <v>1</v>
      </c>
      <c r="P418" s="67">
        <v>1</v>
      </c>
      <c r="Q418" s="67">
        <v>1</v>
      </c>
      <c r="R418" s="67">
        <v>1</v>
      </c>
      <c r="S418" s="67">
        <v>1</v>
      </c>
      <c r="T418" s="67">
        <v>0</v>
      </c>
      <c r="U418" s="67">
        <v>0</v>
      </c>
      <c r="V418" s="67">
        <v>0</v>
      </c>
      <c r="W418" s="63">
        <v>38202.5</v>
      </c>
      <c r="X418" s="63">
        <v>0</v>
      </c>
      <c r="Y418" s="63">
        <v>0</v>
      </c>
      <c r="Z418" s="63">
        <v>170.64</v>
      </c>
      <c r="AA418" s="63">
        <v>0</v>
      </c>
      <c r="AB418" s="63">
        <v>0</v>
      </c>
      <c r="AC418" s="63">
        <v>0</v>
      </c>
      <c r="AD418" s="63">
        <v>38202.5</v>
      </c>
      <c r="AE418" s="148">
        <v>43725</v>
      </c>
      <c r="AF418" s="148">
        <v>45917</v>
      </c>
      <c r="AG418" s="149">
        <v>38202.5</v>
      </c>
      <c r="AH418" s="98">
        <v>1.5472222222222223</v>
      </c>
      <c r="AI418" s="98">
        <v>6</v>
      </c>
      <c r="AJ418" s="150">
        <v>5.3600000000000002E-2</v>
      </c>
      <c r="AK418" s="144" t="s">
        <v>651</v>
      </c>
      <c r="AL418" s="144" t="s">
        <v>652</v>
      </c>
      <c r="AM418" s="119">
        <v>170.64</v>
      </c>
      <c r="AN418" s="119">
        <v>170.64</v>
      </c>
      <c r="AO418" s="119">
        <v>170.64</v>
      </c>
      <c r="AP418" s="119">
        <v>170.64</v>
      </c>
      <c r="AQ418" s="119">
        <v>170.64</v>
      </c>
      <c r="AR418" s="119">
        <v>170.64</v>
      </c>
      <c r="AS418" s="119">
        <v>170.64</v>
      </c>
      <c r="AT418" s="119">
        <v>170.64</v>
      </c>
      <c r="AU418" s="119">
        <v>170.64</v>
      </c>
      <c r="AV418" s="119">
        <v>170.64</v>
      </c>
      <c r="AW418" s="119">
        <v>170.64</v>
      </c>
      <c r="AX418" s="119">
        <v>170.64</v>
      </c>
      <c r="AY418" s="119">
        <v>170.64</v>
      </c>
      <c r="AZ418" s="119">
        <v>85.32</v>
      </c>
      <c r="BA418" s="119">
        <v>85.32</v>
      </c>
      <c r="BB418" s="119">
        <v>85.32</v>
      </c>
      <c r="BC418" s="119">
        <v>85.32</v>
      </c>
      <c r="BD418" s="119">
        <v>85.32</v>
      </c>
      <c r="BE418" s="119">
        <v>85.32</v>
      </c>
      <c r="BF418" s="119">
        <v>0</v>
      </c>
      <c r="BG418" s="119">
        <v>0</v>
      </c>
      <c r="BH418" s="119">
        <v>0</v>
      </c>
      <c r="BI418" s="15">
        <f t="shared" si="18"/>
        <v>1706.3999999999996</v>
      </c>
      <c r="BJ418" s="15">
        <f t="shared" si="19"/>
        <v>1023.8399999999997</v>
      </c>
      <c r="BK418" s="15">
        <f t="shared" si="20"/>
        <v>2730.2399999999993</v>
      </c>
    </row>
    <row r="419" spans="1:63" x14ac:dyDescent="0.35">
      <c r="A419" s="143" t="s">
        <v>1877</v>
      </c>
      <c r="B419" s="64" t="s">
        <v>502</v>
      </c>
      <c r="C419" s="65">
        <v>7</v>
      </c>
      <c r="D419" s="66" t="s">
        <v>23</v>
      </c>
      <c r="E419" s="64" t="s">
        <v>458</v>
      </c>
      <c r="F419" s="64" t="s">
        <v>635</v>
      </c>
      <c r="G419" s="64" t="s">
        <v>918</v>
      </c>
      <c r="H419" s="64" t="s">
        <v>656</v>
      </c>
      <c r="I419" s="64" t="s">
        <v>919</v>
      </c>
      <c r="J419" s="64" t="s">
        <v>658</v>
      </c>
      <c r="K419" s="64" t="s">
        <v>472</v>
      </c>
      <c r="L419" s="64" t="s">
        <v>637</v>
      </c>
      <c r="M419" s="64" t="s">
        <v>650</v>
      </c>
      <c r="N419" s="67">
        <v>1</v>
      </c>
      <c r="O419" s="67">
        <v>1</v>
      </c>
      <c r="P419" s="67">
        <v>1</v>
      </c>
      <c r="Q419" s="67">
        <v>1</v>
      </c>
      <c r="R419" s="67">
        <v>1</v>
      </c>
      <c r="S419" s="67">
        <v>1</v>
      </c>
      <c r="T419" s="67">
        <v>0</v>
      </c>
      <c r="U419" s="67">
        <v>0</v>
      </c>
      <c r="V419" s="67">
        <v>0</v>
      </c>
      <c r="W419" s="63">
        <v>106200</v>
      </c>
      <c r="X419" s="63">
        <v>0</v>
      </c>
      <c r="Y419" s="63">
        <v>0</v>
      </c>
      <c r="Z419" s="63">
        <v>499.14</v>
      </c>
      <c r="AA419" s="63">
        <v>0</v>
      </c>
      <c r="AB419" s="63">
        <v>0</v>
      </c>
      <c r="AC419" s="63">
        <v>0</v>
      </c>
      <c r="AD419" s="63">
        <v>106200</v>
      </c>
      <c r="AE419" s="148">
        <v>43725</v>
      </c>
      <c r="AF419" s="148">
        <v>46282</v>
      </c>
      <c r="AG419" s="149">
        <v>106200</v>
      </c>
      <c r="AH419" s="98">
        <v>2.5472222222222221</v>
      </c>
      <c r="AI419" s="98">
        <v>7</v>
      </c>
      <c r="AJ419" s="150">
        <v>5.6399999999999999E-2</v>
      </c>
      <c r="AK419" s="144" t="s">
        <v>651</v>
      </c>
      <c r="AL419" s="144" t="s">
        <v>652</v>
      </c>
      <c r="AM419" s="119">
        <v>499.14</v>
      </c>
      <c r="AN419" s="119">
        <v>499.14</v>
      </c>
      <c r="AO419" s="119">
        <v>499.14</v>
      </c>
      <c r="AP419" s="119">
        <v>499.14</v>
      </c>
      <c r="AQ419" s="119">
        <v>499.14</v>
      </c>
      <c r="AR419" s="119">
        <v>499.14</v>
      </c>
      <c r="AS419" s="119">
        <v>499.14</v>
      </c>
      <c r="AT419" s="119">
        <v>499.14</v>
      </c>
      <c r="AU419" s="119">
        <v>499.14</v>
      </c>
      <c r="AV419" s="119">
        <v>499.14</v>
      </c>
      <c r="AW419" s="119">
        <v>499.14</v>
      </c>
      <c r="AX419" s="119">
        <v>499.14</v>
      </c>
      <c r="AY419" s="119">
        <v>499.14</v>
      </c>
      <c r="AZ419" s="119">
        <v>499.14</v>
      </c>
      <c r="BA419" s="119">
        <v>499.14</v>
      </c>
      <c r="BB419" s="119">
        <v>499.14</v>
      </c>
      <c r="BC419" s="119">
        <v>499.14</v>
      </c>
      <c r="BD419" s="119">
        <v>499.14</v>
      </c>
      <c r="BE419" s="119">
        <v>499.14</v>
      </c>
      <c r="BF419" s="119">
        <v>249.57</v>
      </c>
      <c r="BG419" s="119">
        <v>249.57</v>
      </c>
      <c r="BH419" s="119">
        <v>249.57</v>
      </c>
      <c r="BI419" s="15">
        <f t="shared" si="18"/>
        <v>4991.3999999999996</v>
      </c>
      <c r="BJ419" s="15">
        <f t="shared" si="19"/>
        <v>5240.9699999999984</v>
      </c>
      <c r="BK419" s="15">
        <f t="shared" si="20"/>
        <v>10232.369999999999</v>
      </c>
    </row>
    <row r="420" spans="1:63" x14ac:dyDescent="0.35">
      <c r="A420" s="143" t="s">
        <v>1878</v>
      </c>
      <c r="B420" s="64" t="s">
        <v>502</v>
      </c>
      <c r="C420" s="65">
        <v>8</v>
      </c>
      <c r="D420" s="66" t="s">
        <v>23</v>
      </c>
      <c r="E420" s="64" t="s">
        <v>458</v>
      </c>
      <c r="F420" s="64" t="s">
        <v>635</v>
      </c>
      <c r="G420" s="64" t="s">
        <v>918</v>
      </c>
      <c r="H420" s="64" t="s">
        <v>656</v>
      </c>
      <c r="I420" s="64" t="s">
        <v>919</v>
      </c>
      <c r="J420" s="64" t="s">
        <v>658</v>
      </c>
      <c r="K420" s="64" t="s">
        <v>472</v>
      </c>
      <c r="L420" s="64" t="s">
        <v>637</v>
      </c>
      <c r="M420" s="64" t="s">
        <v>650</v>
      </c>
      <c r="N420" s="67">
        <v>1</v>
      </c>
      <c r="O420" s="67">
        <v>1</v>
      </c>
      <c r="P420" s="67">
        <v>1</v>
      </c>
      <c r="Q420" s="67">
        <v>1</v>
      </c>
      <c r="R420" s="67">
        <v>1</v>
      </c>
      <c r="S420" s="67">
        <v>1</v>
      </c>
      <c r="T420" s="67">
        <v>0</v>
      </c>
      <c r="U420" s="67">
        <v>0</v>
      </c>
      <c r="V420" s="67">
        <v>0</v>
      </c>
      <c r="W420" s="63">
        <v>134372.5</v>
      </c>
      <c r="X420" s="63">
        <v>0</v>
      </c>
      <c r="Y420" s="63">
        <v>0</v>
      </c>
      <c r="Z420" s="63">
        <v>664.02</v>
      </c>
      <c r="AA420" s="63">
        <v>0</v>
      </c>
      <c r="AB420" s="63">
        <v>0</v>
      </c>
      <c r="AC420" s="63">
        <v>0</v>
      </c>
      <c r="AD420" s="63">
        <v>134372.5</v>
      </c>
      <c r="AE420" s="148">
        <v>43725</v>
      </c>
      <c r="AF420" s="148">
        <v>46647</v>
      </c>
      <c r="AG420" s="149">
        <v>134372.5</v>
      </c>
      <c r="AH420" s="98">
        <v>3.5472222222222221</v>
      </c>
      <c r="AI420" s="98">
        <v>8</v>
      </c>
      <c r="AJ420" s="150">
        <v>5.9299999999999999E-2</v>
      </c>
      <c r="AK420" s="144" t="s">
        <v>651</v>
      </c>
      <c r="AL420" s="144" t="s">
        <v>652</v>
      </c>
      <c r="AM420" s="119">
        <v>664.02</v>
      </c>
      <c r="AN420" s="119">
        <v>664.02</v>
      </c>
      <c r="AO420" s="119">
        <v>664.02</v>
      </c>
      <c r="AP420" s="119">
        <v>664.02</v>
      </c>
      <c r="AQ420" s="119">
        <v>664.02</v>
      </c>
      <c r="AR420" s="119">
        <v>664.02</v>
      </c>
      <c r="AS420" s="119">
        <v>664.02</v>
      </c>
      <c r="AT420" s="119">
        <v>664.02</v>
      </c>
      <c r="AU420" s="119">
        <v>664.02</v>
      </c>
      <c r="AV420" s="119">
        <v>664.02</v>
      </c>
      <c r="AW420" s="119">
        <v>664.02</v>
      </c>
      <c r="AX420" s="119">
        <v>664.02</v>
      </c>
      <c r="AY420" s="119">
        <v>664.02</v>
      </c>
      <c r="AZ420" s="119">
        <v>664.02</v>
      </c>
      <c r="BA420" s="119">
        <v>664.02</v>
      </c>
      <c r="BB420" s="119">
        <v>664.02</v>
      </c>
      <c r="BC420" s="119">
        <v>664.02</v>
      </c>
      <c r="BD420" s="119">
        <v>664.02</v>
      </c>
      <c r="BE420" s="119">
        <v>664.02</v>
      </c>
      <c r="BF420" s="119">
        <v>442.68</v>
      </c>
      <c r="BG420" s="119">
        <v>442.68</v>
      </c>
      <c r="BH420" s="119">
        <v>442.68</v>
      </c>
      <c r="BI420" s="15">
        <f t="shared" si="18"/>
        <v>6640.2000000000007</v>
      </c>
      <c r="BJ420" s="15">
        <f t="shared" si="19"/>
        <v>7304.2200000000012</v>
      </c>
      <c r="BK420" s="15">
        <f t="shared" si="20"/>
        <v>13944.420000000002</v>
      </c>
    </row>
    <row r="421" spans="1:63" x14ac:dyDescent="0.35">
      <c r="A421" s="143" t="s">
        <v>1879</v>
      </c>
      <c r="B421" s="64" t="s">
        <v>502</v>
      </c>
      <c r="C421" s="65">
        <v>9</v>
      </c>
      <c r="D421" s="66" t="s">
        <v>23</v>
      </c>
      <c r="E421" s="64" t="s">
        <v>458</v>
      </c>
      <c r="F421" s="64" t="s">
        <v>635</v>
      </c>
      <c r="G421" s="64" t="s">
        <v>918</v>
      </c>
      <c r="H421" s="64" t="s">
        <v>656</v>
      </c>
      <c r="I421" s="64" t="s">
        <v>919</v>
      </c>
      <c r="J421" s="64" t="s">
        <v>658</v>
      </c>
      <c r="K421" s="64" t="s">
        <v>472</v>
      </c>
      <c r="L421" s="64" t="s">
        <v>637</v>
      </c>
      <c r="M421" s="64" t="s">
        <v>650</v>
      </c>
      <c r="N421" s="67">
        <v>1</v>
      </c>
      <c r="O421" s="67">
        <v>1</v>
      </c>
      <c r="P421" s="67">
        <v>1</v>
      </c>
      <c r="Q421" s="67">
        <v>1</v>
      </c>
      <c r="R421" s="67">
        <v>1</v>
      </c>
      <c r="S421" s="67">
        <v>1</v>
      </c>
      <c r="T421" s="67">
        <v>0</v>
      </c>
      <c r="U421" s="67">
        <v>0</v>
      </c>
      <c r="V421" s="67">
        <v>0</v>
      </c>
      <c r="W421" s="63">
        <v>53100</v>
      </c>
      <c r="X421" s="63">
        <v>0</v>
      </c>
      <c r="Y421" s="63">
        <v>0</v>
      </c>
      <c r="Z421" s="63">
        <v>274.79000000000002</v>
      </c>
      <c r="AA421" s="63">
        <v>0</v>
      </c>
      <c r="AB421" s="63">
        <v>0</v>
      </c>
      <c r="AC421" s="63">
        <v>0</v>
      </c>
      <c r="AD421" s="63">
        <v>53100</v>
      </c>
      <c r="AE421" s="148">
        <v>43725</v>
      </c>
      <c r="AF421" s="148">
        <v>47013</v>
      </c>
      <c r="AG421" s="149">
        <v>53100</v>
      </c>
      <c r="AH421" s="98">
        <v>4.5472222222222225</v>
      </c>
      <c r="AI421" s="98">
        <v>9</v>
      </c>
      <c r="AJ421" s="150">
        <v>6.2100000000000002E-2</v>
      </c>
      <c r="AK421" s="144" t="s">
        <v>651</v>
      </c>
      <c r="AL421" s="144" t="s">
        <v>652</v>
      </c>
      <c r="AM421" s="119">
        <v>274.79000000000002</v>
      </c>
      <c r="AN421" s="119">
        <v>274.79000000000002</v>
      </c>
      <c r="AO421" s="119">
        <v>274.79000000000002</v>
      </c>
      <c r="AP421" s="119">
        <v>274.79000000000002</v>
      </c>
      <c r="AQ421" s="119">
        <v>274.79000000000002</v>
      </c>
      <c r="AR421" s="119">
        <v>274.79000000000002</v>
      </c>
      <c r="AS421" s="119">
        <v>274.79000000000002</v>
      </c>
      <c r="AT421" s="119">
        <v>274.79000000000002</v>
      </c>
      <c r="AU421" s="119">
        <v>274.79000000000002</v>
      </c>
      <c r="AV421" s="119">
        <v>274.79000000000002</v>
      </c>
      <c r="AW421" s="119">
        <v>274.79000000000002</v>
      </c>
      <c r="AX421" s="119">
        <v>274.79000000000002</v>
      </c>
      <c r="AY421" s="119">
        <v>274.79000000000002</v>
      </c>
      <c r="AZ421" s="119">
        <v>274.79000000000002</v>
      </c>
      <c r="BA421" s="119">
        <v>274.79000000000002</v>
      </c>
      <c r="BB421" s="119">
        <v>274.79000000000002</v>
      </c>
      <c r="BC421" s="119">
        <v>274.79000000000002</v>
      </c>
      <c r="BD421" s="119">
        <v>274.79000000000002</v>
      </c>
      <c r="BE421" s="119">
        <v>274.79000000000002</v>
      </c>
      <c r="BF421" s="119">
        <v>206.09</v>
      </c>
      <c r="BG421" s="119">
        <v>206.09</v>
      </c>
      <c r="BH421" s="119">
        <v>206.09</v>
      </c>
      <c r="BI421" s="15">
        <f t="shared" si="18"/>
        <v>2747.9</v>
      </c>
      <c r="BJ421" s="15">
        <f t="shared" si="19"/>
        <v>3091.3800000000006</v>
      </c>
      <c r="BK421" s="15">
        <f t="shared" si="20"/>
        <v>5839.2800000000007</v>
      </c>
    </row>
    <row r="422" spans="1:63" x14ac:dyDescent="0.35">
      <c r="A422" s="143" t="s">
        <v>1880</v>
      </c>
      <c r="B422" s="64" t="s">
        <v>503</v>
      </c>
      <c r="C422" s="65">
        <v>5</v>
      </c>
      <c r="D422" s="66" t="s">
        <v>23</v>
      </c>
      <c r="E422" s="64" t="s">
        <v>458</v>
      </c>
      <c r="F422" s="64" t="s">
        <v>635</v>
      </c>
      <c r="G422" s="64" t="s">
        <v>918</v>
      </c>
      <c r="H422" s="64" t="s">
        <v>656</v>
      </c>
      <c r="I422" s="64" t="s">
        <v>919</v>
      </c>
      <c r="J422" s="64" t="s">
        <v>658</v>
      </c>
      <c r="K422" s="64" t="s">
        <v>472</v>
      </c>
      <c r="L422" s="64" t="s">
        <v>637</v>
      </c>
      <c r="M422" s="64" t="s">
        <v>650</v>
      </c>
      <c r="N422" s="67">
        <v>1</v>
      </c>
      <c r="O422" s="67">
        <v>1</v>
      </c>
      <c r="P422" s="67">
        <v>1</v>
      </c>
      <c r="Q422" s="67">
        <v>1</v>
      </c>
      <c r="R422" s="67">
        <v>1</v>
      </c>
      <c r="S422" s="67">
        <v>1</v>
      </c>
      <c r="T422" s="67">
        <v>0</v>
      </c>
      <c r="U422" s="67">
        <v>0</v>
      </c>
      <c r="V422" s="67">
        <v>0</v>
      </c>
      <c r="W422" s="63">
        <v>3834262.5</v>
      </c>
      <c r="X422" s="63">
        <v>0</v>
      </c>
      <c r="Y422" s="63">
        <v>0</v>
      </c>
      <c r="Z422" s="63">
        <v>16199.76</v>
      </c>
      <c r="AA422" s="63">
        <v>0</v>
      </c>
      <c r="AB422" s="63">
        <v>0</v>
      </c>
      <c r="AC422" s="63">
        <v>0</v>
      </c>
      <c r="AD422" s="63">
        <v>3834262.5</v>
      </c>
      <c r="AE422" s="148">
        <v>43728</v>
      </c>
      <c r="AF422" s="148">
        <v>45555</v>
      </c>
      <c r="AG422" s="149">
        <v>3834262.5</v>
      </c>
      <c r="AH422" s="98">
        <v>0.55555555555555558</v>
      </c>
      <c r="AI422" s="98">
        <v>5</v>
      </c>
      <c r="AJ422" s="150">
        <v>5.0700000000000002E-2</v>
      </c>
      <c r="AK422" s="144" t="s">
        <v>651</v>
      </c>
      <c r="AL422" s="144" t="s">
        <v>652</v>
      </c>
      <c r="AM422" s="119">
        <v>16199.76</v>
      </c>
      <c r="AN422" s="119">
        <v>8099.88</v>
      </c>
      <c r="AO422" s="119">
        <v>8099.88</v>
      </c>
      <c r="AP422" s="119">
        <v>8099.88</v>
      </c>
      <c r="AQ422" s="119">
        <v>8099.88</v>
      </c>
      <c r="AR422" s="119">
        <v>8099.88</v>
      </c>
      <c r="AS422" s="119">
        <v>8099.88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0</v>
      </c>
      <c r="BI422" s="15">
        <f t="shared" si="18"/>
        <v>64799.039999999994</v>
      </c>
      <c r="BJ422" s="15">
        <f t="shared" si="19"/>
        <v>0</v>
      </c>
      <c r="BK422" s="15">
        <f t="shared" si="20"/>
        <v>64799.039999999994</v>
      </c>
    </row>
    <row r="423" spans="1:63" x14ac:dyDescent="0.35">
      <c r="A423" s="143" t="s">
        <v>1881</v>
      </c>
      <c r="B423" s="64" t="s">
        <v>503</v>
      </c>
      <c r="C423" s="65">
        <v>6</v>
      </c>
      <c r="D423" s="66" t="s">
        <v>23</v>
      </c>
      <c r="E423" s="64" t="s">
        <v>458</v>
      </c>
      <c r="F423" s="64" t="s">
        <v>635</v>
      </c>
      <c r="G423" s="64" t="s">
        <v>918</v>
      </c>
      <c r="H423" s="64" t="s">
        <v>656</v>
      </c>
      <c r="I423" s="64" t="s">
        <v>919</v>
      </c>
      <c r="J423" s="64" t="s">
        <v>658</v>
      </c>
      <c r="K423" s="64" t="s">
        <v>472</v>
      </c>
      <c r="L423" s="64" t="s">
        <v>637</v>
      </c>
      <c r="M423" s="64" t="s">
        <v>650</v>
      </c>
      <c r="N423" s="67">
        <v>1</v>
      </c>
      <c r="O423" s="67">
        <v>1</v>
      </c>
      <c r="P423" s="67">
        <v>1</v>
      </c>
      <c r="Q423" s="67">
        <v>1</v>
      </c>
      <c r="R423" s="67">
        <v>1</v>
      </c>
      <c r="S423" s="67">
        <v>1</v>
      </c>
      <c r="T423" s="67">
        <v>0</v>
      </c>
      <c r="U423" s="67">
        <v>0</v>
      </c>
      <c r="V423" s="67">
        <v>0</v>
      </c>
      <c r="W423" s="63">
        <v>6127887.5</v>
      </c>
      <c r="X423" s="63">
        <v>0</v>
      </c>
      <c r="Y423" s="63">
        <v>0</v>
      </c>
      <c r="Z423" s="63">
        <v>27371.23</v>
      </c>
      <c r="AA423" s="63">
        <v>0</v>
      </c>
      <c r="AB423" s="63">
        <v>0</v>
      </c>
      <c r="AC423" s="63">
        <v>0</v>
      </c>
      <c r="AD423" s="63">
        <v>6127887.5</v>
      </c>
      <c r="AE423" s="148">
        <v>43728</v>
      </c>
      <c r="AF423" s="148">
        <v>45920</v>
      </c>
      <c r="AG423" s="149">
        <v>6127887.5</v>
      </c>
      <c r="AH423" s="98">
        <v>1.5555555555555556</v>
      </c>
      <c r="AI423" s="98">
        <v>6</v>
      </c>
      <c r="AJ423" s="150">
        <v>5.3600000000000002E-2</v>
      </c>
      <c r="AK423" s="144" t="s">
        <v>651</v>
      </c>
      <c r="AL423" s="144" t="s">
        <v>652</v>
      </c>
      <c r="AM423" s="119">
        <v>27371.23</v>
      </c>
      <c r="AN423" s="119">
        <v>27371.23</v>
      </c>
      <c r="AO423" s="119">
        <v>27371.23</v>
      </c>
      <c r="AP423" s="119">
        <v>27371.23</v>
      </c>
      <c r="AQ423" s="119">
        <v>27371.23</v>
      </c>
      <c r="AR423" s="119">
        <v>27371.23</v>
      </c>
      <c r="AS423" s="119">
        <v>27371.23</v>
      </c>
      <c r="AT423" s="119">
        <v>27371.23</v>
      </c>
      <c r="AU423" s="119">
        <v>27371.23</v>
      </c>
      <c r="AV423" s="119">
        <v>27371.23</v>
      </c>
      <c r="AW423" s="119">
        <v>27371.23</v>
      </c>
      <c r="AX423" s="119">
        <v>27371.23</v>
      </c>
      <c r="AY423" s="119">
        <v>27371.23</v>
      </c>
      <c r="AZ423" s="119">
        <v>13685.62</v>
      </c>
      <c r="BA423" s="119">
        <v>13685.62</v>
      </c>
      <c r="BB423" s="119">
        <v>13685.62</v>
      </c>
      <c r="BC423" s="119">
        <v>13685.62</v>
      </c>
      <c r="BD423" s="119">
        <v>13685.62</v>
      </c>
      <c r="BE423" s="119">
        <v>13685.62</v>
      </c>
      <c r="BF423" s="119">
        <v>0</v>
      </c>
      <c r="BG423" s="119">
        <v>0</v>
      </c>
      <c r="BH423" s="119">
        <v>0</v>
      </c>
      <c r="BI423" s="15">
        <f t="shared" si="18"/>
        <v>273712.30000000005</v>
      </c>
      <c r="BJ423" s="15">
        <f t="shared" si="19"/>
        <v>164227.40999999997</v>
      </c>
      <c r="BK423" s="15">
        <f t="shared" si="20"/>
        <v>437939.71</v>
      </c>
    </row>
    <row r="424" spans="1:63" x14ac:dyDescent="0.35">
      <c r="A424" s="143" t="s">
        <v>1882</v>
      </c>
      <c r="B424" s="64" t="s">
        <v>503</v>
      </c>
      <c r="C424" s="65">
        <v>7</v>
      </c>
      <c r="D424" s="66" t="s">
        <v>23</v>
      </c>
      <c r="E424" s="64" t="s">
        <v>458</v>
      </c>
      <c r="F424" s="64" t="s">
        <v>635</v>
      </c>
      <c r="G424" s="64" t="s">
        <v>918</v>
      </c>
      <c r="H424" s="64" t="s">
        <v>656</v>
      </c>
      <c r="I424" s="64" t="s">
        <v>919</v>
      </c>
      <c r="J424" s="64" t="s">
        <v>658</v>
      </c>
      <c r="K424" s="64" t="s">
        <v>472</v>
      </c>
      <c r="L424" s="64" t="s">
        <v>637</v>
      </c>
      <c r="M424" s="64" t="s">
        <v>650</v>
      </c>
      <c r="N424" s="67">
        <v>1</v>
      </c>
      <c r="O424" s="67">
        <v>1</v>
      </c>
      <c r="P424" s="67">
        <v>1</v>
      </c>
      <c r="Q424" s="67">
        <v>1</v>
      </c>
      <c r="R424" s="67">
        <v>1</v>
      </c>
      <c r="S424" s="67">
        <v>1</v>
      </c>
      <c r="T424" s="67">
        <v>0</v>
      </c>
      <c r="U424" s="67">
        <v>0</v>
      </c>
      <c r="V424" s="67">
        <v>0</v>
      </c>
      <c r="W424" s="63">
        <v>7569257.5</v>
      </c>
      <c r="X424" s="63">
        <v>0</v>
      </c>
      <c r="Y424" s="63">
        <v>0</v>
      </c>
      <c r="Z424" s="63">
        <v>35575.51</v>
      </c>
      <c r="AA424" s="63">
        <v>0</v>
      </c>
      <c r="AB424" s="63">
        <v>0</v>
      </c>
      <c r="AC424" s="63">
        <v>0</v>
      </c>
      <c r="AD424" s="63">
        <v>7569257.5</v>
      </c>
      <c r="AE424" s="148">
        <v>43728</v>
      </c>
      <c r="AF424" s="148">
        <v>46285</v>
      </c>
      <c r="AG424" s="149">
        <v>7569257.5</v>
      </c>
      <c r="AH424" s="98">
        <v>2.5555555555555554</v>
      </c>
      <c r="AI424" s="98">
        <v>7</v>
      </c>
      <c r="AJ424" s="150">
        <v>5.6399999999999999E-2</v>
      </c>
      <c r="AK424" s="144" t="s">
        <v>651</v>
      </c>
      <c r="AL424" s="144" t="s">
        <v>652</v>
      </c>
      <c r="AM424" s="119">
        <v>35575.51</v>
      </c>
      <c r="AN424" s="119">
        <v>35575.51</v>
      </c>
      <c r="AO424" s="119">
        <v>35575.51</v>
      </c>
      <c r="AP424" s="119">
        <v>35575.51</v>
      </c>
      <c r="AQ424" s="119">
        <v>35575.51</v>
      </c>
      <c r="AR424" s="119">
        <v>35575.51</v>
      </c>
      <c r="AS424" s="119">
        <v>35575.51</v>
      </c>
      <c r="AT424" s="119">
        <v>35575.51</v>
      </c>
      <c r="AU424" s="119">
        <v>35575.51</v>
      </c>
      <c r="AV424" s="119">
        <v>35575.51</v>
      </c>
      <c r="AW424" s="119">
        <v>35575.51</v>
      </c>
      <c r="AX424" s="119">
        <v>35575.51</v>
      </c>
      <c r="AY424" s="119">
        <v>35575.51</v>
      </c>
      <c r="AZ424" s="119">
        <v>35575.51</v>
      </c>
      <c r="BA424" s="119">
        <v>35575.51</v>
      </c>
      <c r="BB424" s="119">
        <v>35575.51</v>
      </c>
      <c r="BC424" s="119">
        <v>35575.51</v>
      </c>
      <c r="BD424" s="119">
        <v>35575.51</v>
      </c>
      <c r="BE424" s="119">
        <v>35575.51</v>
      </c>
      <c r="BF424" s="119">
        <v>17787.759999999998</v>
      </c>
      <c r="BG424" s="119">
        <v>17787.759999999998</v>
      </c>
      <c r="BH424" s="119">
        <v>17787.759999999998</v>
      </c>
      <c r="BI424" s="15">
        <f t="shared" si="18"/>
        <v>355755.10000000003</v>
      </c>
      <c r="BJ424" s="15">
        <f t="shared" si="19"/>
        <v>373542.87000000005</v>
      </c>
      <c r="BK424" s="15">
        <f t="shared" si="20"/>
        <v>729297.97000000009</v>
      </c>
    </row>
    <row r="425" spans="1:63" x14ac:dyDescent="0.35">
      <c r="A425" s="143" t="s">
        <v>1883</v>
      </c>
      <c r="B425" s="64" t="s">
        <v>503</v>
      </c>
      <c r="C425" s="65">
        <v>8</v>
      </c>
      <c r="D425" s="66" t="s">
        <v>23</v>
      </c>
      <c r="E425" s="64" t="s">
        <v>458</v>
      </c>
      <c r="F425" s="64" t="s">
        <v>635</v>
      </c>
      <c r="G425" s="64" t="s">
        <v>918</v>
      </c>
      <c r="H425" s="64" t="s">
        <v>656</v>
      </c>
      <c r="I425" s="64" t="s">
        <v>919</v>
      </c>
      <c r="J425" s="64" t="s">
        <v>658</v>
      </c>
      <c r="K425" s="64" t="s">
        <v>472</v>
      </c>
      <c r="L425" s="64" t="s">
        <v>637</v>
      </c>
      <c r="M425" s="64" t="s">
        <v>650</v>
      </c>
      <c r="N425" s="67">
        <v>1</v>
      </c>
      <c r="O425" s="67">
        <v>1</v>
      </c>
      <c r="P425" s="67">
        <v>1</v>
      </c>
      <c r="Q425" s="67">
        <v>1</v>
      </c>
      <c r="R425" s="67">
        <v>1</v>
      </c>
      <c r="S425" s="67">
        <v>1</v>
      </c>
      <c r="T425" s="67">
        <v>0</v>
      </c>
      <c r="U425" s="67">
        <v>0</v>
      </c>
      <c r="V425" s="67">
        <v>0</v>
      </c>
      <c r="W425" s="63">
        <v>3905357.5</v>
      </c>
      <c r="X425" s="63">
        <v>0</v>
      </c>
      <c r="Y425" s="63">
        <v>0</v>
      </c>
      <c r="Z425" s="63">
        <v>19298.97</v>
      </c>
      <c r="AA425" s="63">
        <v>0</v>
      </c>
      <c r="AB425" s="63">
        <v>0</v>
      </c>
      <c r="AC425" s="63">
        <v>0</v>
      </c>
      <c r="AD425" s="63">
        <v>3905357.5</v>
      </c>
      <c r="AE425" s="148">
        <v>43728</v>
      </c>
      <c r="AF425" s="148">
        <v>46650</v>
      </c>
      <c r="AG425" s="149">
        <v>3905357.5</v>
      </c>
      <c r="AH425" s="98">
        <v>3.5555555555555554</v>
      </c>
      <c r="AI425" s="98">
        <v>8</v>
      </c>
      <c r="AJ425" s="150">
        <v>5.9299999999999999E-2</v>
      </c>
      <c r="AK425" s="144" t="s">
        <v>651</v>
      </c>
      <c r="AL425" s="144" t="s">
        <v>652</v>
      </c>
      <c r="AM425" s="119">
        <v>19298.97</v>
      </c>
      <c r="AN425" s="119">
        <v>19298.97</v>
      </c>
      <c r="AO425" s="119">
        <v>19298.97</v>
      </c>
      <c r="AP425" s="119">
        <v>19298.97</v>
      </c>
      <c r="AQ425" s="119">
        <v>19298.97</v>
      </c>
      <c r="AR425" s="119">
        <v>19298.97</v>
      </c>
      <c r="AS425" s="119">
        <v>19298.97</v>
      </c>
      <c r="AT425" s="119">
        <v>19298.97</v>
      </c>
      <c r="AU425" s="119">
        <v>19298.97</v>
      </c>
      <c r="AV425" s="119">
        <v>19298.97</v>
      </c>
      <c r="AW425" s="119">
        <v>19298.97</v>
      </c>
      <c r="AX425" s="119">
        <v>19298.97</v>
      </c>
      <c r="AY425" s="119">
        <v>19298.97</v>
      </c>
      <c r="AZ425" s="119">
        <v>19298.97</v>
      </c>
      <c r="BA425" s="119">
        <v>19298.97</v>
      </c>
      <c r="BB425" s="119">
        <v>19298.97</v>
      </c>
      <c r="BC425" s="119">
        <v>19298.97</v>
      </c>
      <c r="BD425" s="119">
        <v>19298.97</v>
      </c>
      <c r="BE425" s="119">
        <v>19298.97</v>
      </c>
      <c r="BF425" s="119">
        <v>12865.98</v>
      </c>
      <c r="BG425" s="119">
        <v>12865.98</v>
      </c>
      <c r="BH425" s="119">
        <v>12865.98</v>
      </c>
      <c r="BI425" s="15">
        <f t="shared" si="18"/>
        <v>192989.7</v>
      </c>
      <c r="BJ425" s="15">
        <f t="shared" si="19"/>
        <v>212288.67000000004</v>
      </c>
      <c r="BK425" s="15">
        <f t="shared" si="20"/>
        <v>405278.37000000005</v>
      </c>
    </row>
    <row r="426" spans="1:63" x14ac:dyDescent="0.35">
      <c r="A426" s="143" t="s">
        <v>1884</v>
      </c>
      <c r="B426" s="64" t="s">
        <v>503</v>
      </c>
      <c r="C426" s="65">
        <v>9</v>
      </c>
      <c r="D426" s="66" t="s">
        <v>23</v>
      </c>
      <c r="E426" s="64" t="s">
        <v>458</v>
      </c>
      <c r="F426" s="64" t="s">
        <v>635</v>
      </c>
      <c r="G426" s="64" t="s">
        <v>918</v>
      </c>
      <c r="H426" s="64" t="s">
        <v>656</v>
      </c>
      <c r="I426" s="64" t="s">
        <v>919</v>
      </c>
      <c r="J426" s="64" t="s">
        <v>658</v>
      </c>
      <c r="K426" s="64" t="s">
        <v>472</v>
      </c>
      <c r="L426" s="64" t="s">
        <v>637</v>
      </c>
      <c r="M426" s="64" t="s">
        <v>650</v>
      </c>
      <c r="N426" s="67">
        <v>1</v>
      </c>
      <c r="O426" s="67">
        <v>1</v>
      </c>
      <c r="P426" s="67">
        <v>1</v>
      </c>
      <c r="Q426" s="67">
        <v>1</v>
      </c>
      <c r="R426" s="67">
        <v>1</v>
      </c>
      <c r="S426" s="67">
        <v>1</v>
      </c>
      <c r="T426" s="67">
        <v>0</v>
      </c>
      <c r="U426" s="67">
        <v>0</v>
      </c>
      <c r="V426" s="67">
        <v>0</v>
      </c>
      <c r="W426" s="63">
        <v>199715</v>
      </c>
      <c r="X426" s="63">
        <v>0</v>
      </c>
      <c r="Y426" s="63">
        <v>0</v>
      </c>
      <c r="Z426" s="63">
        <v>1033.53</v>
      </c>
      <c r="AA426" s="63">
        <v>0</v>
      </c>
      <c r="AB426" s="63">
        <v>0</v>
      </c>
      <c r="AC426" s="63">
        <v>0</v>
      </c>
      <c r="AD426" s="63">
        <v>199715</v>
      </c>
      <c r="AE426" s="148">
        <v>43728</v>
      </c>
      <c r="AF426" s="148">
        <v>47016</v>
      </c>
      <c r="AG426" s="149">
        <v>199715</v>
      </c>
      <c r="AH426" s="98">
        <v>4.5555555555555554</v>
      </c>
      <c r="AI426" s="98">
        <v>9</v>
      </c>
      <c r="AJ426" s="150">
        <v>6.2100000000000002E-2</v>
      </c>
      <c r="AK426" s="144" t="s">
        <v>651</v>
      </c>
      <c r="AL426" s="144" t="s">
        <v>652</v>
      </c>
      <c r="AM426" s="119">
        <v>1033.53</v>
      </c>
      <c r="AN426" s="119">
        <v>1033.53</v>
      </c>
      <c r="AO426" s="119">
        <v>1033.53</v>
      </c>
      <c r="AP426" s="119">
        <v>1033.53</v>
      </c>
      <c r="AQ426" s="119">
        <v>1033.53</v>
      </c>
      <c r="AR426" s="119">
        <v>1033.53</v>
      </c>
      <c r="AS426" s="119">
        <v>1033.53</v>
      </c>
      <c r="AT426" s="119">
        <v>1033.53</v>
      </c>
      <c r="AU426" s="119">
        <v>1033.53</v>
      </c>
      <c r="AV426" s="119">
        <v>1033.53</v>
      </c>
      <c r="AW426" s="119">
        <v>1033.53</v>
      </c>
      <c r="AX426" s="119">
        <v>1033.53</v>
      </c>
      <c r="AY426" s="119">
        <v>1033.53</v>
      </c>
      <c r="AZ426" s="119">
        <v>1033.53</v>
      </c>
      <c r="BA426" s="119">
        <v>1033.53</v>
      </c>
      <c r="BB426" s="119">
        <v>1033.53</v>
      </c>
      <c r="BC426" s="119">
        <v>1033.53</v>
      </c>
      <c r="BD426" s="119">
        <v>1033.53</v>
      </c>
      <c r="BE426" s="119">
        <v>1033.53</v>
      </c>
      <c r="BF426" s="119">
        <v>775.14</v>
      </c>
      <c r="BG426" s="119">
        <v>775.14</v>
      </c>
      <c r="BH426" s="119">
        <v>775.14</v>
      </c>
      <c r="BI426" s="15">
        <f t="shared" si="18"/>
        <v>10335.300000000001</v>
      </c>
      <c r="BJ426" s="15">
        <f t="shared" si="19"/>
        <v>11627.189999999999</v>
      </c>
      <c r="BK426" s="15">
        <f t="shared" si="20"/>
        <v>21962.489999999998</v>
      </c>
    </row>
    <row r="427" spans="1:63" x14ac:dyDescent="0.35">
      <c r="A427" s="143" t="s">
        <v>1885</v>
      </c>
      <c r="B427" s="64" t="s">
        <v>503</v>
      </c>
      <c r="C427" s="65">
        <v>10</v>
      </c>
      <c r="D427" s="66" t="s">
        <v>23</v>
      </c>
      <c r="E427" s="64" t="s">
        <v>458</v>
      </c>
      <c r="F427" s="64" t="s">
        <v>635</v>
      </c>
      <c r="G427" s="64" t="s">
        <v>918</v>
      </c>
      <c r="H427" s="64" t="s">
        <v>656</v>
      </c>
      <c r="I427" s="64" t="s">
        <v>919</v>
      </c>
      <c r="J427" s="64" t="s">
        <v>658</v>
      </c>
      <c r="K427" s="64" t="s">
        <v>472</v>
      </c>
      <c r="L427" s="64" t="s">
        <v>637</v>
      </c>
      <c r="M427" s="64" t="s">
        <v>650</v>
      </c>
      <c r="N427" s="67">
        <v>1</v>
      </c>
      <c r="O427" s="67">
        <v>1</v>
      </c>
      <c r="P427" s="67">
        <v>1</v>
      </c>
      <c r="Q427" s="67">
        <v>1</v>
      </c>
      <c r="R427" s="67">
        <v>1</v>
      </c>
      <c r="S427" s="67">
        <v>1</v>
      </c>
      <c r="T427" s="67">
        <v>0</v>
      </c>
      <c r="U427" s="67">
        <v>0</v>
      </c>
      <c r="V427" s="67">
        <v>0</v>
      </c>
      <c r="W427" s="63">
        <v>53100</v>
      </c>
      <c r="X427" s="63">
        <v>0</v>
      </c>
      <c r="Y427" s="63">
        <v>0</v>
      </c>
      <c r="Z427" s="63">
        <v>287.62</v>
      </c>
      <c r="AA427" s="63">
        <v>0</v>
      </c>
      <c r="AB427" s="63">
        <v>0</v>
      </c>
      <c r="AC427" s="63">
        <v>0</v>
      </c>
      <c r="AD427" s="63">
        <v>53100</v>
      </c>
      <c r="AE427" s="148">
        <v>43728</v>
      </c>
      <c r="AF427" s="148">
        <v>47381</v>
      </c>
      <c r="AG427" s="149">
        <v>53100</v>
      </c>
      <c r="AH427" s="98">
        <v>5.5555555555555554</v>
      </c>
      <c r="AI427" s="98">
        <v>10</v>
      </c>
      <c r="AJ427" s="150">
        <v>6.5000000000000002E-2</v>
      </c>
      <c r="AK427" s="144" t="s">
        <v>651</v>
      </c>
      <c r="AL427" s="144" t="s">
        <v>652</v>
      </c>
      <c r="AM427" s="119">
        <v>287.62</v>
      </c>
      <c r="AN427" s="119">
        <v>287.62</v>
      </c>
      <c r="AO427" s="119">
        <v>287.62</v>
      </c>
      <c r="AP427" s="119">
        <v>287.62</v>
      </c>
      <c r="AQ427" s="119">
        <v>287.62</v>
      </c>
      <c r="AR427" s="119">
        <v>287.62</v>
      </c>
      <c r="AS427" s="119">
        <v>287.62</v>
      </c>
      <c r="AT427" s="119">
        <v>287.62</v>
      </c>
      <c r="AU427" s="119">
        <v>287.62</v>
      </c>
      <c r="AV427" s="119">
        <v>287.62</v>
      </c>
      <c r="AW427" s="119">
        <v>287.62</v>
      </c>
      <c r="AX427" s="119">
        <v>287.62</v>
      </c>
      <c r="AY427" s="119">
        <v>287.62</v>
      </c>
      <c r="AZ427" s="119">
        <v>287.62</v>
      </c>
      <c r="BA427" s="119">
        <v>287.62</v>
      </c>
      <c r="BB427" s="119">
        <v>287.62</v>
      </c>
      <c r="BC427" s="119">
        <v>287.62</v>
      </c>
      <c r="BD427" s="119">
        <v>287.62</v>
      </c>
      <c r="BE427" s="119">
        <v>287.62</v>
      </c>
      <c r="BF427" s="119">
        <v>230.1</v>
      </c>
      <c r="BG427" s="119">
        <v>230.1</v>
      </c>
      <c r="BH427" s="119">
        <v>230.1</v>
      </c>
      <c r="BI427" s="15">
        <f t="shared" si="18"/>
        <v>2876.1999999999994</v>
      </c>
      <c r="BJ427" s="15">
        <f t="shared" si="19"/>
        <v>3278.8799999999992</v>
      </c>
      <c r="BK427" s="15">
        <f t="shared" si="20"/>
        <v>6155.0799999999981</v>
      </c>
    </row>
    <row r="428" spans="1:63" x14ac:dyDescent="0.35">
      <c r="A428" s="143" t="s">
        <v>1886</v>
      </c>
      <c r="B428" s="64" t="s">
        <v>921</v>
      </c>
      <c r="C428" s="65">
        <v>1</v>
      </c>
      <c r="D428" s="66" t="s">
        <v>23</v>
      </c>
      <c r="E428" s="64" t="s">
        <v>458</v>
      </c>
      <c r="F428" s="64" t="s">
        <v>635</v>
      </c>
      <c r="G428" s="64" t="s">
        <v>918</v>
      </c>
      <c r="H428" s="64" t="s">
        <v>656</v>
      </c>
      <c r="I428" s="64" t="s">
        <v>919</v>
      </c>
      <c r="J428" s="64" t="s">
        <v>658</v>
      </c>
      <c r="K428" s="64" t="s">
        <v>472</v>
      </c>
      <c r="L428" s="64" t="s">
        <v>637</v>
      </c>
      <c r="M428" s="64" t="s">
        <v>650</v>
      </c>
      <c r="N428" s="67">
        <v>1</v>
      </c>
      <c r="O428" s="67">
        <v>1</v>
      </c>
      <c r="P428" s="67">
        <v>1</v>
      </c>
      <c r="Q428" s="67">
        <v>1</v>
      </c>
      <c r="R428" s="67">
        <v>1</v>
      </c>
      <c r="S428" s="67">
        <v>1</v>
      </c>
      <c r="T428" s="67">
        <v>0</v>
      </c>
      <c r="U428" s="67">
        <v>0</v>
      </c>
      <c r="V428" s="67">
        <v>0</v>
      </c>
      <c r="W428" s="63">
        <v>53100</v>
      </c>
      <c r="X428" s="63">
        <v>0</v>
      </c>
      <c r="Y428" s="63">
        <v>0</v>
      </c>
      <c r="Z428" s="63">
        <v>237.18</v>
      </c>
      <c r="AA428" s="63">
        <v>0</v>
      </c>
      <c r="AB428" s="63">
        <v>0</v>
      </c>
      <c r="AC428" s="63">
        <v>0</v>
      </c>
      <c r="AD428" s="63">
        <v>53100</v>
      </c>
      <c r="AE428" s="148">
        <v>43728</v>
      </c>
      <c r="AF428" s="148">
        <v>45920</v>
      </c>
      <c r="AG428" s="149">
        <v>53100</v>
      </c>
      <c r="AH428" s="98">
        <v>1.5555555555555556</v>
      </c>
      <c r="AI428" s="98">
        <v>6</v>
      </c>
      <c r="AJ428" s="150">
        <v>5.3600000000000002E-2</v>
      </c>
      <c r="AK428" s="144" t="s">
        <v>651</v>
      </c>
      <c r="AL428" s="144" t="s">
        <v>652</v>
      </c>
      <c r="AM428" s="119">
        <v>237.18</v>
      </c>
      <c r="AN428" s="119">
        <v>237.18</v>
      </c>
      <c r="AO428" s="119">
        <v>237.18</v>
      </c>
      <c r="AP428" s="119">
        <v>237.18</v>
      </c>
      <c r="AQ428" s="119">
        <v>237.18</v>
      </c>
      <c r="AR428" s="119">
        <v>237.18</v>
      </c>
      <c r="AS428" s="119">
        <v>237.18</v>
      </c>
      <c r="AT428" s="119">
        <v>237.18</v>
      </c>
      <c r="AU428" s="119">
        <v>237.18</v>
      </c>
      <c r="AV428" s="119">
        <v>237.18</v>
      </c>
      <c r="AW428" s="119">
        <v>237.18</v>
      </c>
      <c r="AX428" s="119">
        <v>237.18</v>
      </c>
      <c r="AY428" s="119">
        <v>237.18</v>
      </c>
      <c r="AZ428" s="119">
        <v>118.59</v>
      </c>
      <c r="BA428" s="119">
        <v>118.59</v>
      </c>
      <c r="BB428" s="119">
        <v>118.59</v>
      </c>
      <c r="BC428" s="119">
        <v>118.59</v>
      </c>
      <c r="BD428" s="119">
        <v>118.59</v>
      </c>
      <c r="BE428" s="119">
        <v>118.59</v>
      </c>
      <c r="BF428" s="119">
        <v>0</v>
      </c>
      <c r="BG428" s="119">
        <v>0</v>
      </c>
      <c r="BH428" s="119">
        <v>0</v>
      </c>
      <c r="BI428" s="15">
        <f t="shared" si="18"/>
        <v>2371.8000000000002</v>
      </c>
      <c r="BJ428" s="15">
        <f t="shared" si="19"/>
        <v>1423.0799999999997</v>
      </c>
      <c r="BK428" s="15">
        <f t="shared" si="20"/>
        <v>3794.88</v>
      </c>
    </row>
    <row r="429" spans="1:63" x14ac:dyDescent="0.35">
      <c r="A429" s="143" t="s">
        <v>1887</v>
      </c>
      <c r="B429" s="64" t="s">
        <v>921</v>
      </c>
      <c r="C429" s="65">
        <v>2</v>
      </c>
      <c r="D429" s="66" t="s">
        <v>23</v>
      </c>
      <c r="E429" s="64" t="s">
        <v>458</v>
      </c>
      <c r="F429" s="64" t="s">
        <v>635</v>
      </c>
      <c r="G429" s="64" t="s">
        <v>918</v>
      </c>
      <c r="H429" s="64" t="s">
        <v>656</v>
      </c>
      <c r="I429" s="64" t="s">
        <v>919</v>
      </c>
      <c r="J429" s="64" t="s">
        <v>658</v>
      </c>
      <c r="K429" s="64" t="s">
        <v>472</v>
      </c>
      <c r="L429" s="64" t="s">
        <v>637</v>
      </c>
      <c r="M429" s="64" t="s">
        <v>650</v>
      </c>
      <c r="N429" s="67">
        <v>1</v>
      </c>
      <c r="O429" s="67">
        <v>1</v>
      </c>
      <c r="P429" s="67">
        <v>1</v>
      </c>
      <c r="Q429" s="67">
        <v>1</v>
      </c>
      <c r="R429" s="67">
        <v>1</v>
      </c>
      <c r="S429" s="67">
        <v>1</v>
      </c>
      <c r="T429" s="67">
        <v>0</v>
      </c>
      <c r="U429" s="67">
        <v>0</v>
      </c>
      <c r="V429" s="67">
        <v>0</v>
      </c>
      <c r="W429" s="63">
        <v>53100</v>
      </c>
      <c r="X429" s="63">
        <v>0</v>
      </c>
      <c r="Y429" s="63">
        <v>0</v>
      </c>
      <c r="Z429" s="63">
        <v>249.57</v>
      </c>
      <c r="AA429" s="63">
        <v>0</v>
      </c>
      <c r="AB429" s="63">
        <v>0</v>
      </c>
      <c r="AC429" s="63">
        <v>0</v>
      </c>
      <c r="AD429" s="63">
        <v>53100</v>
      </c>
      <c r="AE429" s="148">
        <v>43728</v>
      </c>
      <c r="AF429" s="148">
        <v>46285</v>
      </c>
      <c r="AG429" s="149">
        <v>53100</v>
      </c>
      <c r="AH429" s="98">
        <v>2.5555555555555554</v>
      </c>
      <c r="AI429" s="98">
        <v>7</v>
      </c>
      <c r="AJ429" s="150">
        <v>5.6399999999999999E-2</v>
      </c>
      <c r="AK429" s="144" t="s">
        <v>651</v>
      </c>
      <c r="AL429" s="144" t="s">
        <v>652</v>
      </c>
      <c r="AM429" s="119">
        <v>249.57</v>
      </c>
      <c r="AN429" s="119">
        <v>249.57</v>
      </c>
      <c r="AO429" s="119">
        <v>249.57</v>
      </c>
      <c r="AP429" s="119">
        <v>249.57</v>
      </c>
      <c r="AQ429" s="119">
        <v>249.57</v>
      </c>
      <c r="AR429" s="119">
        <v>249.57</v>
      </c>
      <c r="AS429" s="119">
        <v>249.57</v>
      </c>
      <c r="AT429" s="119">
        <v>249.57</v>
      </c>
      <c r="AU429" s="119">
        <v>249.57</v>
      </c>
      <c r="AV429" s="119">
        <v>249.57</v>
      </c>
      <c r="AW429" s="119">
        <v>249.57</v>
      </c>
      <c r="AX429" s="119">
        <v>249.57</v>
      </c>
      <c r="AY429" s="119">
        <v>249.57</v>
      </c>
      <c r="AZ429" s="119">
        <v>249.57</v>
      </c>
      <c r="BA429" s="119">
        <v>249.57</v>
      </c>
      <c r="BB429" s="119">
        <v>249.57</v>
      </c>
      <c r="BC429" s="119">
        <v>249.57</v>
      </c>
      <c r="BD429" s="119">
        <v>249.57</v>
      </c>
      <c r="BE429" s="119">
        <v>249.57</v>
      </c>
      <c r="BF429" s="119">
        <v>124.78</v>
      </c>
      <c r="BG429" s="119">
        <v>124.78</v>
      </c>
      <c r="BH429" s="119">
        <v>124.78</v>
      </c>
      <c r="BI429" s="15">
        <f t="shared" si="18"/>
        <v>2495.6999999999998</v>
      </c>
      <c r="BJ429" s="15">
        <f t="shared" si="19"/>
        <v>2620.4700000000003</v>
      </c>
      <c r="BK429" s="15">
        <f t="shared" si="20"/>
        <v>5116.17</v>
      </c>
    </row>
    <row r="430" spans="1:63" x14ac:dyDescent="0.35">
      <c r="A430" s="143" t="s">
        <v>1888</v>
      </c>
      <c r="B430" s="64" t="s">
        <v>921</v>
      </c>
      <c r="C430" s="65">
        <v>3</v>
      </c>
      <c r="D430" s="66" t="s">
        <v>23</v>
      </c>
      <c r="E430" s="64" t="s">
        <v>458</v>
      </c>
      <c r="F430" s="64" t="s">
        <v>635</v>
      </c>
      <c r="G430" s="64" t="s">
        <v>918</v>
      </c>
      <c r="H430" s="64" t="s">
        <v>656</v>
      </c>
      <c r="I430" s="64" t="s">
        <v>919</v>
      </c>
      <c r="J430" s="64" t="s">
        <v>658</v>
      </c>
      <c r="K430" s="64" t="s">
        <v>472</v>
      </c>
      <c r="L430" s="64" t="s">
        <v>637</v>
      </c>
      <c r="M430" s="64" t="s">
        <v>650</v>
      </c>
      <c r="N430" s="67">
        <v>1</v>
      </c>
      <c r="O430" s="67">
        <v>1</v>
      </c>
      <c r="P430" s="67">
        <v>1</v>
      </c>
      <c r="Q430" s="67">
        <v>1</v>
      </c>
      <c r="R430" s="67">
        <v>1</v>
      </c>
      <c r="S430" s="67">
        <v>1</v>
      </c>
      <c r="T430" s="67">
        <v>0</v>
      </c>
      <c r="U430" s="67">
        <v>0</v>
      </c>
      <c r="V430" s="67">
        <v>0</v>
      </c>
      <c r="W430" s="63">
        <v>156055</v>
      </c>
      <c r="X430" s="63">
        <v>0</v>
      </c>
      <c r="Y430" s="63">
        <v>0</v>
      </c>
      <c r="Z430" s="63">
        <v>771.17</v>
      </c>
      <c r="AA430" s="63">
        <v>0</v>
      </c>
      <c r="AB430" s="63">
        <v>0</v>
      </c>
      <c r="AC430" s="63">
        <v>0</v>
      </c>
      <c r="AD430" s="63">
        <v>156055</v>
      </c>
      <c r="AE430" s="148">
        <v>43728</v>
      </c>
      <c r="AF430" s="148">
        <v>46650</v>
      </c>
      <c r="AG430" s="149">
        <v>156055</v>
      </c>
      <c r="AH430" s="98">
        <v>3.5555555555555554</v>
      </c>
      <c r="AI430" s="98">
        <v>8</v>
      </c>
      <c r="AJ430" s="150">
        <v>5.9299999999999999E-2</v>
      </c>
      <c r="AK430" s="144" t="s">
        <v>651</v>
      </c>
      <c r="AL430" s="144" t="s">
        <v>652</v>
      </c>
      <c r="AM430" s="119">
        <v>771.17</v>
      </c>
      <c r="AN430" s="119">
        <v>771.17</v>
      </c>
      <c r="AO430" s="119">
        <v>771.17</v>
      </c>
      <c r="AP430" s="119">
        <v>771.17</v>
      </c>
      <c r="AQ430" s="119">
        <v>771.17</v>
      </c>
      <c r="AR430" s="119">
        <v>771.17</v>
      </c>
      <c r="AS430" s="119">
        <v>771.17</v>
      </c>
      <c r="AT430" s="119">
        <v>771.17</v>
      </c>
      <c r="AU430" s="119">
        <v>771.17</v>
      </c>
      <c r="AV430" s="119">
        <v>771.17</v>
      </c>
      <c r="AW430" s="119">
        <v>771.17</v>
      </c>
      <c r="AX430" s="119">
        <v>771.17</v>
      </c>
      <c r="AY430" s="119">
        <v>771.17</v>
      </c>
      <c r="AZ430" s="119">
        <v>771.17</v>
      </c>
      <c r="BA430" s="119">
        <v>771.17</v>
      </c>
      <c r="BB430" s="119">
        <v>771.17</v>
      </c>
      <c r="BC430" s="119">
        <v>771.17</v>
      </c>
      <c r="BD430" s="119">
        <v>771.17</v>
      </c>
      <c r="BE430" s="119">
        <v>771.17</v>
      </c>
      <c r="BF430" s="119">
        <v>514.11</v>
      </c>
      <c r="BG430" s="119">
        <v>514.11</v>
      </c>
      <c r="BH430" s="119">
        <v>514.11</v>
      </c>
      <c r="BI430" s="15">
        <f t="shared" si="18"/>
        <v>7711.7</v>
      </c>
      <c r="BJ430" s="15">
        <f t="shared" si="19"/>
        <v>8482.8599999999988</v>
      </c>
      <c r="BK430" s="15">
        <f t="shared" si="20"/>
        <v>16194.559999999998</v>
      </c>
    </row>
    <row r="431" spans="1:63" x14ac:dyDescent="0.35">
      <c r="A431" s="143" t="s">
        <v>1889</v>
      </c>
      <c r="B431" s="64" t="s">
        <v>922</v>
      </c>
      <c r="C431" s="65">
        <v>1</v>
      </c>
      <c r="D431" s="66" t="s">
        <v>23</v>
      </c>
      <c r="E431" s="64" t="s">
        <v>458</v>
      </c>
      <c r="F431" s="64" t="s">
        <v>635</v>
      </c>
      <c r="G431" s="64" t="s">
        <v>918</v>
      </c>
      <c r="H431" s="64" t="s">
        <v>656</v>
      </c>
      <c r="I431" s="64" t="s">
        <v>919</v>
      </c>
      <c r="J431" s="64" t="s">
        <v>658</v>
      </c>
      <c r="K431" s="64" t="s">
        <v>472</v>
      </c>
      <c r="L431" s="64" t="s">
        <v>637</v>
      </c>
      <c r="M431" s="64" t="s">
        <v>650</v>
      </c>
      <c r="N431" s="67">
        <v>1</v>
      </c>
      <c r="O431" s="67">
        <v>1</v>
      </c>
      <c r="P431" s="67">
        <v>1</v>
      </c>
      <c r="Q431" s="67">
        <v>1</v>
      </c>
      <c r="R431" s="67">
        <v>1</v>
      </c>
      <c r="S431" s="67">
        <v>1</v>
      </c>
      <c r="T431" s="67">
        <v>0</v>
      </c>
      <c r="U431" s="67">
        <v>0</v>
      </c>
      <c r="V431" s="67">
        <v>0</v>
      </c>
      <c r="W431" s="63">
        <v>104577.5</v>
      </c>
      <c r="X431" s="63">
        <v>0</v>
      </c>
      <c r="Y431" s="63">
        <v>0</v>
      </c>
      <c r="Z431" s="63">
        <v>516.79</v>
      </c>
      <c r="AA431" s="63">
        <v>0</v>
      </c>
      <c r="AB431" s="63">
        <v>0</v>
      </c>
      <c r="AC431" s="63">
        <v>0</v>
      </c>
      <c r="AD431" s="63">
        <v>104577.5</v>
      </c>
      <c r="AE431" s="148">
        <v>43735</v>
      </c>
      <c r="AF431" s="148">
        <v>46657</v>
      </c>
      <c r="AG431" s="149">
        <v>104577.5</v>
      </c>
      <c r="AH431" s="98">
        <v>3.5750000000000002</v>
      </c>
      <c r="AI431" s="98">
        <v>8</v>
      </c>
      <c r="AJ431" s="150">
        <v>5.9299999999999999E-2</v>
      </c>
      <c r="AK431" s="144" t="s">
        <v>651</v>
      </c>
      <c r="AL431" s="144" t="s">
        <v>652</v>
      </c>
      <c r="AM431" s="119">
        <v>516.79</v>
      </c>
      <c r="AN431" s="119">
        <v>516.79</v>
      </c>
      <c r="AO431" s="119">
        <v>516.79</v>
      </c>
      <c r="AP431" s="119">
        <v>516.79</v>
      </c>
      <c r="AQ431" s="119">
        <v>516.79</v>
      </c>
      <c r="AR431" s="119">
        <v>516.79</v>
      </c>
      <c r="AS431" s="119">
        <v>516.79</v>
      </c>
      <c r="AT431" s="119">
        <v>516.79</v>
      </c>
      <c r="AU431" s="119">
        <v>516.79</v>
      </c>
      <c r="AV431" s="119">
        <v>516.79</v>
      </c>
      <c r="AW431" s="119">
        <v>516.79</v>
      </c>
      <c r="AX431" s="119">
        <v>516.79</v>
      </c>
      <c r="AY431" s="119">
        <v>516.79</v>
      </c>
      <c r="AZ431" s="119">
        <v>516.79</v>
      </c>
      <c r="BA431" s="119">
        <v>516.79</v>
      </c>
      <c r="BB431" s="119">
        <v>516.79</v>
      </c>
      <c r="BC431" s="119">
        <v>516.79</v>
      </c>
      <c r="BD431" s="119">
        <v>516.79</v>
      </c>
      <c r="BE431" s="119">
        <v>516.79</v>
      </c>
      <c r="BF431" s="119">
        <v>344.52</v>
      </c>
      <c r="BG431" s="119">
        <v>344.52</v>
      </c>
      <c r="BH431" s="119">
        <v>344.52</v>
      </c>
      <c r="BI431" s="15">
        <f t="shared" si="18"/>
        <v>5167.8999999999996</v>
      </c>
      <c r="BJ431" s="15">
        <f t="shared" si="19"/>
        <v>5684.67</v>
      </c>
      <c r="BK431" s="15">
        <f t="shared" si="20"/>
        <v>10852.57</v>
      </c>
    </row>
    <row r="432" spans="1:63" x14ac:dyDescent="0.35">
      <c r="A432" s="143" t="s">
        <v>1890</v>
      </c>
      <c r="B432" s="64" t="s">
        <v>504</v>
      </c>
      <c r="C432" s="65">
        <v>5</v>
      </c>
      <c r="D432" s="66" t="s">
        <v>23</v>
      </c>
      <c r="E432" s="64" t="s">
        <v>458</v>
      </c>
      <c r="F432" s="64" t="s">
        <v>635</v>
      </c>
      <c r="G432" s="64" t="s">
        <v>918</v>
      </c>
      <c r="H432" s="64" t="s">
        <v>656</v>
      </c>
      <c r="I432" s="64" t="s">
        <v>919</v>
      </c>
      <c r="J432" s="64" t="s">
        <v>658</v>
      </c>
      <c r="K432" s="64" t="s">
        <v>472</v>
      </c>
      <c r="L432" s="64" t="s">
        <v>637</v>
      </c>
      <c r="M432" s="64" t="s">
        <v>650</v>
      </c>
      <c r="N432" s="67">
        <v>1</v>
      </c>
      <c r="O432" s="67">
        <v>1</v>
      </c>
      <c r="P432" s="67">
        <v>1</v>
      </c>
      <c r="Q432" s="67">
        <v>1</v>
      </c>
      <c r="R432" s="67">
        <v>1</v>
      </c>
      <c r="S432" s="67">
        <v>1</v>
      </c>
      <c r="T432" s="67">
        <v>0</v>
      </c>
      <c r="U432" s="67">
        <v>0</v>
      </c>
      <c r="V432" s="67">
        <v>0</v>
      </c>
      <c r="W432" s="63">
        <v>2387582.5</v>
      </c>
      <c r="X432" s="63">
        <v>0</v>
      </c>
      <c r="Y432" s="63">
        <v>0</v>
      </c>
      <c r="Z432" s="63">
        <v>10087.540000000001</v>
      </c>
      <c r="AA432" s="63">
        <v>0</v>
      </c>
      <c r="AB432" s="63">
        <v>0</v>
      </c>
      <c r="AC432" s="63">
        <v>0</v>
      </c>
      <c r="AD432" s="63">
        <v>2387582.5</v>
      </c>
      <c r="AE432" s="148">
        <v>43735</v>
      </c>
      <c r="AF432" s="148">
        <v>45562</v>
      </c>
      <c r="AG432" s="149">
        <v>2387582.5</v>
      </c>
      <c r="AH432" s="98">
        <v>0.57499999999999996</v>
      </c>
      <c r="AI432" s="98">
        <v>5</v>
      </c>
      <c r="AJ432" s="150">
        <v>5.0700000000000002E-2</v>
      </c>
      <c r="AK432" s="144" t="s">
        <v>651</v>
      </c>
      <c r="AL432" s="144" t="s">
        <v>652</v>
      </c>
      <c r="AM432" s="119">
        <v>10087.540000000001</v>
      </c>
      <c r="AN432" s="119">
        <v>5043.7700000000004</v>
      </c>
      <c r="AO432" s="119">
        <v>5043.7700000000004</v>
      </c>
      <c r="AP432" s="119">
        <v>5043.7700000000004</v>
      </c>
      <c r="AQ432" s="119">
        <v>5043.7700000000004</v>
      </c>
      <c r="AR432" s="119">
        <v>5043.7700000000004</v>
      </c>
      <c r="AS432" s="119">
        <v>5043.7700000000004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0</v>
      </c>
      <c r="BI432" s="15">
        <f t="shared" si="18"/>
        <v>40350.160000000003</v>
      </c>
      <c r="BJ432" s="15">
        <f t="shared" si="19"/>
        <v>0</v>
      </c>
      <c r="BK432" s="15">
        <f t="shared" si="20"/>
        <v>40350.160000000003</v>
      </c>
    </row>
    <row r="433" spans="1:63" x14ac:dyDescent="0.35">
      <c r="A433" s="143" t="s">
        <v>1891</v>
      </c>
      <c r="B433" s="64" t="s">
        <v>504</v>
      </c>
      <c r="C433" s="65">
        <v>6</v>
      </c>
      <c r="D433" s="66" t="s">
        <v>23</v>
      </c>
      <c r="E433" s="64" t="s">
        <v>458</v>
      </c>
      <c r="F433" s="64" t="s">
        <v>635</v>
      </c>
      <c r="G433" s="64" t="s">
        <v>918</v>
      </c>
      <c r="H433" s="64" t="s">
        <v>656</v>
      </c>
      <c r="I433" s="64" t="s">
        <v>919</v>
      </c>
      <c r="J433" s="64" t="s">
        <v>658</v>
      </c>
      <c r="K433" s="64" t="s">
        <v>472</v>
      </c>
      <c r="L433" s="64" t="s">
        <v>637</v>
      </c>
      <c r="M433" s="64" t="s">
        <v>650</v>
      </c>
      <c r="N433" s="67">
        <v>1</v>
      </c>
      <c r="O433" s="67">
        <v>1</v>
      </c>
      <c r="P433" s="67">
        <v>1</v>
      </c>
      <c r="Q433" s="67">
        <v>1</v>
      </c>
      <c r="R433" s="67">
        <v>1</v>
      </c>
      <c r="S433" s="67">
        <v>1</v>
      </c>
      <c r="T433" s="67">
        <v>0</v>
      </c>
      <c r="U433" s="67">
        <v>0</v>
      </c>
      <c r="V433" s="67">
        <v>0</v>
      </c>
      <c r="W433" s="63">
        <v>2323715</v>
      </c>
      <c r="X433" s="63">
        <v>0</v>
      </c>
      <c r="Y433" s="63">
        <v>0</v>
      </c>
      <c r="Z433" s="63">
        <v>10379.26</v>
      </c>
      <c r="AA433" s="63">
        <v>0</v>
      </c>
      <c r="AB433" s="63">
        <v>0</v>
      </c>
      <c r="AC433" s="63">
        <v>0</v>
      </c>
      <c r="AD433" s="63">
        <v>2323715</v>
      </c>
      <c r="AE433" s="148">
        <v>43735</v>
      </c>
      <c r="AF433" s="148">
        <v>45927</v>
      </c>
      <c r="AG433" s="149">
        <v>2323715</v>
      </c>
      <c r="AH433" s="98">
        <v>1.575</v>
      </c>
      <c r="AI433" s="98">
        <v>6</v>
      </c>
      <c r="AJ433" s="150">
        <v>5.3600000000000002E-2</v>
      </c>
      <c r="AK433" s="144" t="s">
        <v>651</v>
      </c>
      <c r="AL433" s="144" t="s">
        <v>652</v>
      </c>
      <c r="AM433" s="119">
        <v>10379.26</v>
      </c>
      <c r="AN433" s="119">
        <v>10379.26</v>
      </c>
      <c r="AO433" s="119">
        <v>10379.26</v>
      </c>
      <c r="AP433" s="119">
        <v>10379.26</v>
      </c>
      <c r="AQ433" s="119">
        <v>10379.26</v>
      </c>
      <c r="AR433" s="119">
        <v>10379.26</v>
      </c>
      <c r="AS433" s="119">
        <v>10379.26</v>
      </c>
      <c r="AT433" s="119">
        <v>10379.26</v>
      </c>
      <c r="AU433" s="119">
        <v>10379.26</v>
      </c>
      <c r="AV433" s="119">
        <v>10379.26</v>
      </c>
      <c r="AW433" s="119">
        <v>10379.26</v>
      </c>
      <c r="AX433" s="119">
        <v>10379.26</v>
      </c>
      <c r="AY433" s="119">
        <v>10379.26</v>
      </c>
      <c r="AZ433" s="119">
        <v>5189.63</v>
      </c>
      <c r="BA433" s="119">
        <v>5189.63</v>
      </c>
      <c r="BB433" s="119">
        <v>5189.63</v>
      </c>
      <c r="BC433" s="119">
        <v>5189.63</v>
      </c>
      <c r="BD433" s="119">
        <v>5189.63</v>
      </c>
      <c r="BE433" s="119">
        <v>5189.63</v>
      </c>
      <c r="BF433" s="119">
        <v>0</v>
      </c>
      <c r="BG433" s="119">
        <v>0</v>
      </c>
      <c r="BH433" s="119">
        <v>0</v>
      </c>
      <c r="BI433" s="15">
        <f t="shared" si="18"/>
        <v>103792.59999999999</v>
      </c>
      <c r="BJ433" s="15">
        <f t="shared" si="19"/>
        <v>62275.559999999983</v>
      </c>
      <c r="BK433" s="15">
        <f t="shared" si="20"/>
        <v>166068.15999999997</v>
      </c>
    </row>
    <row r="434" spans="1:63" x14ac:dyDescent="0.35">
      <c r="A434" s="143" t="s">
        <v>1892</v>
      </c>
      <c r="B434" s="64" t="s">
        <v>504</v>
      </c>
      <c r="C434" s="65">
        <v>7</v>
      </c>
      <c r="D434" s="66" t="s">
        <v>23</v>
      </c>
      <c r="E434" s="64" t="s">
        <v>458</v>
      </c>
      <c r="F434" s="64" t="s">
        <v>635</v>
      </c>
      <c r="G434" s="64" t="s">
        <v>918</v>
      </c>
      <c r="H434" s="64" t="s">
        <v>656</v>
      </c>
      <c r="I434" s="64" t="s">
        <v>919</v>
      </c>
      <c r="J434" s="64" t="s">
        <v>658</v>
      </c>
      <c r="K434" s="64" t="s">
        <v>472</v>
      </c>
      <c r="L434" s="64" t="s">
        <v>637</v>
      </c>
      <c r="M434" s="64" t="s">
        <v>650</v>
      </c>
      <c r="N434" s="67">
        <v>1</v>
      </c>
      <c r="O434" s="67">
        <v>1</v>
      </c>
      <c r="P434" s="67">
        <v>1</v>
      </c>
      <c r="Q434" s="67">
        <v>1</v>
      </c>
      <c r="R434" s="67">
        <v>1</v>
      </c>
      <c r="S434" s="67">
        <v>1</v>
      </c>
      <c r="T434" s="67">
        <v>0</v>
      </c>
      <c r="U434" s="67">
        <v>0</v>
      </c>
      <c r="V434" s="67">
        <v>0</v>
      </c>
      <c r="W434" s="63">
        <v>3107530</v>
      </c>
      <c r="X434" s="63">
        <v>0</v>
      </c>
      <c r="Y434" s="63">
        <v>0</v>
      </c>
      <c r="Z434" s="63">
        <v>14605.39</v>
      </c>
      <c r="AA434" s="63">
        <v>0</v>
      </c>
      <c r="AB434" s="63">
        <v>0</v>
      </c>
      <c r="AC434" s="63">
        <v>0</v>
      </c>
      <c r="AD434" s="63">
        <v>3107530</v>
      </c>
      <c r="AE434" s="148">
        <v>43735</v>
      </c>
      <c r="AF434" s="148">
        <v>46292</v>
      </c>
      <c r="AG434" s="149">
        <v>3107530</v>
      </c>
      <c r="AH434" s="98">
        <v>2.5750000000000002</v>
      </c>
      <c r="AI434" s="98">
        <v>7</v>
      </c>
      <c r="AJ434" s="150">
        <v>5.6399999999999999E-2</v>
      </c>
      <c r="AK434" s="144" t="s">
        <v>651</v>
      </c>
      <c r="AL434" s="144" t="s">
        <v>652</v>
      </c>
      <c r="AM434" s="119">
        <v>14605.39</v>
      </c>
      <c r="AN434" s="119">
        <v>14605.39</v>
      </c>
      <c r="AO434" s="119">
        <v>14605.39</v>
      </c>
      <c r="AP434" s="119">
        <v>14605.39</v>
      </c>
      <c r="AQ434" s="119">
        <v>14605.39</v>
      </c>
      <c r="AR434" s="119">
        <v>14605.39</v>
      </c>
      <c r="AS434" s="119">
        <v>14605.39</v>
      </c>
      <c r="AT434" s="119">
        <v>14605.39</v>
      </c>
      <c r="AU434" s="119">
        <v>14605.39</v>
      </c>
      <c r="AV434" s="119">
        <v>14605.39</v>
      </c>
      <c r="AW434" s="119">
        <v>14605.39</v>
      </c>
      <c r="AX434" s="119">
        <v>14605.39</v>
      </c>
      <c r="AY434" s="119">
        <v>14605.39</v>
      </c>
      <c r="AZ434" s="119">
        <v>14605.39</v>
      </c>
      <c r="BA434" s="119">
        <v>14605.39</v>
      </c>
      <c r="BB434" s="119">
        <v>14605.39</v>
      </c>
      <c r="BC434" s="119">
        <v>14605.39</v>
      </c>
      <c r="BD434" s="119">
        <v>14605.39</v>
      </c>
      <c r="BE434" s="119">
        <v>14605.39</v>
      </c>
      <c r="BF434" s="119">
        <v>7302.7</v>
      </c>
      <c r="BG434" s="119">
        <v>7302.7</v>
      </c>
      <c r="BH434" s="119">
        <v>7302.7</v>
      </c>
      <c r="BI434" s="15">
        <f t="shared" si="18"/>
        <v>146053.90000000002</v>
      </c>
      <c r="BJ434" s="15">
        <f t="shared" si="19"/>
        <v>153356.61000000004</v>
      </c>
      <c r="BK434" s="15">
        <f t="shared" si="20"/>
        <v>299410.51000000007</v>
      </c>
    </row>
    <row r="435" spans="1:63" x14ac:dyDescent="0.35">
      <c r="A435" s="143" t="s">
        <v>1893</v>
      </c>
      <c r="B435" s="64" t="s">
        <v>504</v>
      </c>
      <c r="C435" s="65">
        <v>8</v>
      </c>
      <c r="D435" s="66" t="s">
        <v>23</v>
      </c>
      <c r="E435" s="64" t="s">
        <v>458</v>
      </c>
      <c r="F435" s="64" t="s">
        <v>635</v>
      </c>
      <c r="G435" s="64" t="s">
        <v>918</v>
      </c>
      <c r="H435" s="64" t="s">
        <v>656</v>
      </c>
      <c r="I435" s="64" t="s">
        <v>919</v>
      </c>
      <c r="J435" s="64" t="s">
        <v>658</v>
      </c>
      <c r="K435" s="64" t="s">
        <v>472</v>
      </c>
      <c r="L435" s="64" t="s">
        <v>637</v>
      </c>
      <c r="M435" s="64" t="s">
        <v>650</v>
      </c>
      <c r="N435" s="67">
        <v>1</v>
      </c>
      <c r="O435" s="67">
        <v>1</v>
      </c>
      <c r="P435" s="67">
        <v>1</v>
      </c>
      <c r="Q435" s="67">
        <v>1</v>
      </c>
      <c r="R435" s="67">
        <v>1</v>
      </c>
      <c r="S435" s="67">
        <v>1</v>
      </c>
      <c r="T435" s="67">
        <v>0</v>
      </c>
      <c r="U435" s="67">
        <v>0</v>
      </c>
      <c r="V435" s="67">
        <v>0</v>
      </c>
      <c r="W435" s="63">
        <v>1261125</v>
      </c>
      <c r="X435" s="63">
        <v>0</v>
      </c>
      <c r="Y435" s="63">
        <v>0</v>
      </c>
      <c r="Z435" s="63">
        <v>6232.06</v>
      </c>
      <c r="AA435" s="63">
        <v>0</v>
      </c>
      <c r="AB435" s="63">
        <v>0</v>
      </c>
      <c r="AC435" s="63">
        <v>0</v>
      </c>
      <c r="AD435" s="63">
        <v>1261125</v>
      </c>
      <c r="AE435" s="148">
        <v>43735</v>
      </c>
      <c r="AF435" s="148">
        <v>46657</v>
      </c>
      <c r="AG435" s="149">
        <v>1261125</v>
      </c>
      <c r="AH435" s="98">
        <v>3.5750000000000002</v>
      </c>
      <c r="AI435" s="98">
        <v>8</v>
      </c>
      <c r="AJ435" s="150">
        <v>5.9299999999999999E-2</v>
      </c>
      <c r="AK435" s="144" t="s">
        <v>651</v>
      </c>
      <c r="AL435" s="144" t="s">
        <v>652</v>
      </c>
      <c r="AM435" s="119">
        <v>6232.06</v>
      </c>
      <c r="AN435" s="119">
        <v>6232.06</v>
      </c>
      <c r="AO435" s="119">
        <v>6232.06</v>
      </c>
      <c r="AP435" s="119">
        <v>6232.06</v>
      </c>
      <c r="AQ435" s="119">
        <v>6232.06</v>
      </c>
      <c r="AR435" s="119">
        <v>6232.06</v>
      </c>
      <c r="AS435" s="119">
        <v>6232.06</v>
      </c>
      <c r="AT435" s="119">
        <v>6232.06</v>
      </c>
      <c r="AU435" s="119">
        <v>6232.06</v>
      </c>
      <c r="AV435" s="119">
        <v>6232.06</v>
      </c>
      <c r="AW435" s="119">
        <v>6232.06</v>
      </c>
      <c r="AX435" s="119">
        <v>6232.06</v>
      </c>
      <c r="AY435" s="119">
        <v>6232.06</v>
      </c>
      <c r="AZ435" s="119">
        <v>6232.06</v>
      </c>
      <c r="BA435" s="119">
        <v>6232.06</v>
      </c>
      <c r="BB435" s="119">
        <v>6232.06</v>
      </c>
      <c r="BC435" s="119">
        <v>6232.06</v>
      </c>
      <c r="BD435" s="119">
        <v>6232.06</v>
      </c>
      <c r="BE435" s="119">
        <v>6232.06</v>
      </c>
      <c r="BF435" s="119">
        <v>4154.71</v>
      </c>
      <c r="BG435" s="119">
        <v>4154.71</v>
      </c>
      <c r="BH435" s="119">
        <v>4154.71</v>
      </c>
      <c r="BI435" s="15">
        <f t="shared" si="18"/>
        <v>62320.599999999991</v>
      </c>
      <c r="BJ435" s="15">
        <f t="shared" si="19"/>
        <v>68552.67</v>
      </c>
      <c r="BK435" s="15">
        <f t="shared" si="20"/>
        <v>130873.26999999999</v>
      </c>
    </row>
    <row r="436" spans="1:63" x14ac:dyDescent="0.35">
      <c r="A436" s="143" t="s">
        <v>1894</v>
      </c>
      <c r="B436" s="64" t="s">
        <v>504</v>
      </c>
      <c r="C436" s="65">
        <v>9</v>
      </c>
      <c r="D436" s="66" t="s">
        <v>23</v>
      </c>
      <c r="E436" s="64" t="s">
        <v>458</v>
      </c>
      <c r="F436" s="64" t="s">
        <v>635</v>
      </c>
      <c r="G436" s="64" t="s">
        <v>918</v>
      </c>
      <c r="H436" s="64" t="s">
        <v>656</v>
      </c>
      <c r="I436" s="64" t="s">
        <v>919</v>
      </c>
      <c r="J436" s="64" t="s">
        <v>658</v>
      </c>
      <c r="K436" s="64" t="s">
        <v>472</v>
      </c>
      <c r="L436" s="64" t="s">
        <v>637</v>
      </c>
      <c r="M436" s="64" t="s">
        <v>650</v>
      </c>
      <c r="N436" s="67">
        <v>1</v>
      </c>
      <c r="O436" s="67">
        <v>1</v>
      </c>
      <c r="P436" s="67">
        <v>1</v>
      </c>
      <c r="Q436" s="67">
        <v>1</v>
      </c>
      <c r="R436" s="67">
        <v>1</v>
      </c>
      <c r="S436" s="67">
        <v>1</v>
      </c>
      <c r="T436" s="67">
        <v>0</v>
      </c>
      <c r="U436" s="67">
        <v>0</v>
      </c>
      <c r="V436" s="67">
        <v>0</v>
      </c>
      <c r="W436" s="63">
        <v>159300</v>
      </c>
      <c r="X436" s="63">
        <v>0</v>
      </c>
      <c r="Y436" s="63">
        <v>0</v>
      </c>
      <c r="Z436" s="63">
        <v>824.38</v>
      </c>
      <c r="AA436" s="63">
        <v>0</v>
      </c>
      <c r="AB436" s="63">
        <v>0</v>
      </c>
      <c r="AC436" s="63">
        <v>0</v>
      </c>
      <c r="AD436" s="63">
        <v>159300</v>
      </c>
      <c r="AE436" s="148">
        <v>43735</v>
      </c>
      <c r="AF436" s="148">
        <v>47023</v>
      </c>
      <c r="AG436" s="149">
        <v>159300</v>
      </c>
      <c r="AH436" s="98">
        <v>4.5750000000000002</v>
      </c>
      <c r="AI436" s="98">
        <v>9</v>
      </c>
      <c r="AJ436" s="150">
        <v>6.2100000000000002E-2</v>
      </c>
      <c r="AK436" s="144" t="s">
        <v>651</v>
      </c>
      <c r="AL436" s="144" t="s">
        <v>652</v>
      </c>
      <c r="AM436" s="119">
        <v>824.38</v>
      </c>
      <c r="AN436" s="119">
        <v>824.38</v>
      </c>
      <c r="AO436" s="119">
        <v>824.38</v>
      </c>
      <c r="AP436" s="119">
        <v>824.38</v>
      </c>
      <c r="AQ436" s="119">
        <v>824.38</v>
      </c>
      <c r="AR436" s="119">
        <v>824.38</v>
      </c>
      <c r="AS436" s="119">
        <v>824.38</v>
      </c>
      <c r="AT436" s="119">
        <v>824.38</v>
      </c>
      <c r="AU436" s="119">
        <v>824.38</v>
      </c>
      <c r="AV436" s="119">
        <v>824.38</v>
      </c>
      <c r="AW436" s="119">
        <v>824.38</v>
      </c>
      <c r="AX436" s="119">
        <v>824.38</v>
      </c>
      <c r="AY436" s="119">
        <v>824.38</v>
      </c>
      <c r="AZ436" s="119">
        <v>824.38</v>
      </c>
      <c r="BA436" s="119">
        <v>824.38</v>
      </c>
      <c r="BB436" s="119">
        <v>824.38</v>
      </c>
      <c r="BC436" s="119">
        <v>824.38</v>
      </c>
      <c r="BD436" s="119">
        <v>824.38</v>
      </c>
      <c r="BE436" s="119">
        <v>824.38</v>
      </c>
      <c r="BF436" s="119">
        <v>618.28</v>
      </c>
      <c r="BG436" s="119">
        <v>618.28</v>
      </c>
      <c r="BH436" s="119">
        <v>618.28</v>
      </c>
      <c r="BI436" s="15">
        <f t="shared" si="18"/>
        <v>8243.7999999999993</v>
      </c>
      <c r="BJ436" s="15">
        <f t="shared" si="19"/>
        <v>9274.26</v>
      </c>
      <c r="BK436" s="15">
        <f t="shared" si="20"/>
        <v>17518.059999999998</v>
      </c>
    </row>
    <row r="437" spans="1:63" x14ac:dyDescent="0.35">
      <c r="A437" s="143" t="s">
        <v>1895</v>
      </c>
      <c r="B437" s="64" t="s">
        <v>505</v>
      </c>
      <c r="C437" s="65">
        <v>5</v>
      </c>
      <c r="D437" s="66" t="s">
        <v>23</v>
      </c>
      <c r="E437" s="64" t="s">
        <v>458</v>
      </c>
      <c r="F437" s="64" t="s">
        <v>635</v>
      </c>
      <c r="G437" s="64" t="s">
        <v>918</v>
      </c>
      <c r="H437" s="64" t="s">
        <v>656</v>
      </c>
      <c r="I437" s="64" t="s">
        <v>919</v>
      </c>
      <c r="J437" s="64" t="s">
        <v>658</v>
      </c>
      <c r="K437" s="64" t="s">
        <v>472</v>
      </c>
      <c r="L437" s="64" t="s">
        <v>637</v>
      </c>
      <c r="M437" s="64" t="s">
        <v>650</v>
      </c>
      <c r="N437" s="67">
        <v>1</v>
      </c>
      <c r="O437" s="67">
        <v>1</v>
      </c>
      <c r="P437" s="67">
        <v>1</v>
      </c>
      <c r="Q437" s="67">
        <v>1</v>
      </c>
      <c r="R437" s="67">
        <v>1</v>
      </c>
      <c r="S437" s="67">
        <v>1</v>
      </c>
      <c r="T437" s="67">
        <v>0</v>
      </c>
      <c r="U437" s="67">
        <v>0</v>
      </c>
      <c r="V437" s="67">
        <v>0</v>
      </c>
      <c r="W437" s="63">
        <v>2358967.5</v>
      </c>
      <c r="X437" s="63">
        <v>0</v>
      </c>
      <c r="Y437" s="63">
        <v>0</v>
      </c>
      <c r="Z437" s="63">
        <v>9966.64</v>
      </c>
      <c r="AA437" s="63">
        <v>0</v>
      </c>
      <c r="AB437" s="63">
        <v>0</v>
      </c>
      <c r="AC437" s="63">
        <v>0</v>
      </c>
      <c r="AD437" s="63">
        <v>2358967.5</v>
      </c>
      <c r="AE437" s="148">
        <v>43742</v>
      </c>
      <c r="AF437" s="148">
        <v>45569</v>
      </c>
      <c r="AG437" s="149">
        <v>2358967.5</v>
      </c>
      <c r="AH437" s="98">
        <v>0.59444444444444444</v>
      </c>
      <c r="AI437" s="98">
        <v>5</v>
      </c>
      <c r="AJ437" s="150">
        <v>5.0700000000000002E-2</v>
      </c>
      <c r="AK437" s="144" t="s">
        <v>651</v>
      </c>
      <c r="AL437" s="144" t="s">
        <v>652</v>
      </c>
      <c r="AM437" s="119">
        <v>9966.64</v>
      </c>
      <c r="AN437" s="119">
        <v>9966.64</v>
      </c>
      <c r="AO437" s="119">
        <v>4983.32</v>
      </c>
      <c r="AP437" s="119">
        <v>4983.32</v>
      </c>
      <c r="AQ437" s="119">
        <v>4983.32</v>
      </c>
      <c r="AR437" s="119">
        <v>4983.32</v>
      </c>
      <c r="AS437" s="119">
        <v>4983.32</v>
      </c>
      <c r="AT437" s="119">
        <v>4983.32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0</v>
      </c>
      <c r="BI437" s="15">
        <f t="shared" si="18"/>
        <v>49833.2</v>
      </c>
      <c r="BJ437" s="15">
        <f t="shared" si="19"/>
        <v>0</v>
      </c>
      <c r="BK437" s="15">
        <f t="shared" si="20"/>
        <v>49833.2</v>
      </c>
    </row>
    <row r="438" spans="1:63" x14ac:dyDescent="0.35">
      <c r="A438" s="143" t="s">
        <v>1896</v>
      </c>
      <c r="B438" s="64" t="s">
        <v>505</v>
      </c>
      <c r="C438" s="65">
        <v>6</v>
      </c>
      <c r="D438" s="66" t="s">
        <v>23</v>
      </c>
      <c r="E438" s="64" t="s">
        <v>458</v>
      </c>
      <c r="F438" s="64" t="s">
        <v>635</v>
      </c>
      <c r="G438" s="64" t="s">
        <v>918</v>
      </c>
      <c r="H438" s="64" t="s">
        <v>656</v>
      </c>
      <c r="I438" s="64" t="s">
        <v>919</v>
      </c>
      <c r="J438" s="64" t="s">
        <v>658</v>
      </c>
      <c r="K438" s="64" t="s">
        <v>472</v>
      </c>
      <c r="L438" s="64" t="s">
        <v>637</v>
      </c>
      <c r="M438" s="64" t="s">
        <v>650</v>
      </c>
      <c r="N438" s="67">
        <v>1</v>
      </c>
      <c r="O438" s="67">
        <v>1</v>
      </c>
      <c r="P438" s="67">
        <v>1</v>
      </c>
      <c r="Q438" s="67">
        <v>1</v>
      </c>
      <c r="R438" s="67">
        <v>1</v>
      </c>
      <c r="S438" s="67">
        <v>1</v>
      </c>
      <c r="T438" s="67">
        <v>0</v>
      </c>
      <c r="U438" s="67">
        <v>0</v>
      </c>
      <c r="V438" s="67">
        <v>0</v>
      </c>
      <c r="W438" s="63">
        <v>3100892.5</v>
      </c>
      <c r="X438" s="63">
        <v>0</v>
      </c>
      <c r="Y438" s="63">
        <v>0</v>
      </c>
      <c r="Z438" s="63">
        <v>13850.65</v>
      </c>
      <c r="AA438" s="63">
        <v>0</v>
      </c>
      <c r="AB438" s="63">
        <v>0</v>
      </c>
      <c r="AC438" s="63">
        <v>0</v>
      </c>
      <c r="AD438" s="63">
        <v>3100892.5</v>
      </c>
      <c r="AE438" s="148">
        <v>43742</v>
      </c>
      <c r="AF438" s="148">
        <v>45934</v>
      </c>
      <c r="AG438" s="149">
        <v>3100892.5</v>
      </c>
      <c r="AH438" s="98">
        <v>1.5944444444444446</v>
      </c>
      <c r="AI438" s="98">
        <v>6</v>
      </c>
      <c r="AJ438" s="150">
        <v>5.3600000000000002E-2</v>
      </c>
      <c r="AK438" s="144" t="s">
        <v>651</v>
      </c>
      <c r="AL438" s="144" t="s">
        <v>652</v>
      </c>
      <c r="AM438" s="119">
        <v>13850.65</v>
      </c>
      <c r="AN438" s="119">
        <v>13850.65</v>
      </c>
      <c r="AO438" s="119">
        <v>13850.65</v>
      </c>
      <c r="AP438" s="119">
        <v>13850.65</v>
      </c>
      <c r="AQ438" s="119">
        <v>13850.65</v>
      </c>
      <c r="AR438" s="119">
        <v>13850.65</v>
      </c>
      <c r="AS438" s="119">
        <v>13850.65</v>
      </c>
      <c r="AT438" s="119">
        <v>13850.65</v>
      </c>
      <c r="AU438" s="119">
        <v>13850.65</v>
      </c>
      <c r="AV438" s="119">
        <v>13850.65</v>
      </c>
      <c r="AW438" s="119">
        <v>13850.65</v>
      </c>
      <c r="AX438" s="119">
        <v>13850.65</v>
      </c>
      <c r="AY438" s="119">
        <v>13850.65</v>
      </c>
      <c r="AZ438" s="119">
        <v>13850.65</v>
      </c>
      <c r="BA438" s="119">
        <v>6925.33</v>
      </c>
      <c r="BB438" s="119">
        <v>6925.33</v>
      </c>
      <c r="BC438" s="119">
        <v>6925.33</v>
      </c>
      <c r="BD438" s="119">
        <v>6925.33</v>
      </c>
      <c r="BE438" s="119">
        <v>6925.33</v>
      </c>
      <c r="BF438" s="119">
        <v>6925.33</v>
      </c>
      <c r="BG438" s="119">
        <v>0</v>
      </c>
      <c r="BH438" s="119">
        <v>0</v>
      </c>
      <c r="BI438" s="15">
        <f t="shared" si="18"/>
        <v>138506.49999999997</v>
      </c>
      <c r="BJ438" s="15">
        <f t="shared" si="19"/>
        <v>96954.58</v>
      </c>
      <c r="BK438" s="15">
        <f t="shared" si="20"/>
        <v>235461.07999999996</v>
      </c>
    </row>
    <row r="439" spans="1:63" x14ac:dyDescent="0.35">
      <c r="A439" s="143" t="s">
        <v>1897</v>
      </c>
      <c r="B439" s="64" t="s">
        <v>505</v>
      </c>
      <c r="C439" s="65">
        <v>7</v>
      </c>
      <c r="D439" s="66" t="s">
        <v>23</v>
      </c>
      <c r="E439" s="64" t="s">
        <v>458</v>
      </c>
      <c r="F439" s="64" t="s">
        <v>635</v>
      </c>
      <c r="G439" s="64" t="s">
        <v>918</v>
      </c>
      <c r="H439" s="64" t="s">
        <v>656</v>
      </c>
      <c r="I439" s="64" t="s">
        <v>919</v>
      </c>
      <c r="J439" s="64" t="s">
        <v>658</v>
      </c>
      <c r="K439" s="64" t="s">
        <v>472</v>
      </c>
      <c r="L439" s="64" t="s">
        <v>637</v>
      </c>
      <c r="M439" s="64" t="s">
        <v>650</v>
      </c>
      <c r="N439" s="67">
        <v>1</v>
      </c>
      <c r="O439" s="67">
        <v>1</v>
      </c>
      <c r="P439" s="67">
        <v>1</v>
      </c>
      <c r="Q439" s="67">
        <v>1</v>
      </c>
      <c r="R439" s="67">
        <v>1</v>
      </c>
      <c r="S439" s="67">
        <v>1</v>
      </c>
      <c r="T439" s="67">
        <v>0</v>
      </c>
      <c r="U439" s="67">
        <v>0</v>
      </c>
      <c r="V439" s="67">
        <v>0</v>
      </c>
      <c r="W439" s="63">
        <v>2746745</v>
      </c>
      <c r="X439" s="63">
        <v>0</v>
      </c>
      <c r="Y439" s="63">
        <v>0</v>
      </c>
      <c r="Z439" s="63">
        <v>12909.7</v>
      </c>
      <c r="AA439" s="63">
        <v>0</v>
      </c>
      <c r="AB439" s="63">
        <v>0</v>
      </c>
      <c r="AC439" s="63">
        <v>0</v>
      </c>
      <c r="AD439" s="63">
        <v>2746745</v>
      </c>
      <c r="AE439" s="148">
        <v>43742</v>
      </c>
      <c r="AF439" s="148">
        <v>46299</v>
      </c>
      <c r="AG439" s="149">
        <v>2746745</v>
      </c>
      <c r="AH439" s="98">
        <v>2.5944444444444446</v>
      </c>
      <c r="AI439" s="98">
        <v>7</v>
      </c>
      <c r="AJ439" s="150">
        <v>5.6399999999999999E-2</v>
      </c>
      <c r="AK439" s="144" t="s">
        <v>651</v>
      </c>
      <c r="AL439" s="144" t="s">
        <v>652</v>
      </c>
      <c r="AM439" s="119">
        <v>12909.7</v>
      </c>
      <c r="AN439" s="119">
        <v>12909.7</v>
      </c>
      <c r="AO439" s="119">
        <v>12909.7</v>
      </c>
      <c r="AP439" s="119">
        <v>12909.7</v>
      </c>
      <c r="AQ439" s="119">
        <v>12909.7</v>
      </c>
      <c r="AR439" s="119">
        <v>12909.7</v>
      </c>
      <c r="AS439" s="119">
        <v>12909.7</v>
      </c>
      <c r="AT439" s="119">
        <v>12909.7</v>
      </c>
      <c r="AU439" s="119">
        <v>12909.7</v>
      </c>
      <c r="AV439" s="119">
        <v>12909.7</v>
      </c>
      <c r="AW439" s="119">
        <v>12909.7</v>
      </c>
      <c r="AX439" s="119">
        <v>12909.7</v>
      </c>
      <c r="AY439" s="119">
        <v>12909.7</v>
      </c>
      <c r="AZ439" s="119">
        <v>12909.7</v>
      </c>
      <c r="BA439" s="119">
        <v>12909.7</v>
      </c>
      <c r="BB439" s="119">
        <v>12909.7</v>
      </c>
      <c r="BC439" s="119">
        <v>12909.7</v>
      </c>
      <c r="BD439" s="119">
        <v>12909.7</v>
      </c>
      <c r="BE439" s="119">
        <v>12909.7</v>
      </c>
      <c r="BF439" s="119">
        <v>12909.7</v>
      </c>
      <c r="BG439" s="119">
        <v>6454.85</v>
      </c>
      <c r="BH439" s="119">
        <v>6454.85</v>
      </c>
      <c r="BI439" s="15">
        <f t="shared" si="18"/>
        <v>129096.99999999999</v>
      </c>
      <c r="BJ439" s="15">
        <f t="shared" si="19"/>
        <v>142006.69999999998</v>
      </c>
      <c r="BK439" s="15">
        <f t="shared" si="20"/>
        <v>271103.69999999995</v>
      </c>
    </row>
    <row r="440" spans="1:63" x14ac:dyDescent="0.35">
      <c r="A440" s="143" t="s">
        <v>1898</v>
      </c>
      <c r="B440" s="64" t="s">
        <v>505</v>
      </c>
      <c r="C440" s="65">
        <v>8</v>
      </c>
      <c r="D440" s="66" t="s">
        <v>23</v>
      </c>
      <c r="E440" s="64" t="s">
        <v>458</v>
      </c>
      <c r="F440" s="64" t="s">
        <v>635</v>
      </c>
      <c r="G440" s="64" t="s">
        <v>918</v>
      </c>
      <c r="H440" s="64" t="s">
        <v>656</v>
      </c>
      <c r="I440" s="64" t="s">
        <v>919</v>
      </c>
      <c r="J440" s="64" t="s">
        <v>658</v>
      </c>
      <c r="K440" s="64" t="s">
        <v>472</v>
      </c>
      <c r="L440" s="64" t="s">
        <v>637</v>
      </c>
      <c r="M440" s="64" t="s">
        <v>650</v>
      </c>
      <c r="N440" s="67">
        <v>1</v>
      </c>
      <c r="O440" s="67">
        <v>1</v>
      </c>
      <c r="P440" s="67">
        <v>1</v>
      </c>
      <c r="Q440" s="67">
        <v>1</v>
      </c>
      <c r="R440" s="67">
        <v>1</v>
      </c>
      <c r="S440" s="67">
        <v>1</v>
      </c>
      <c r="T440" s="67">
        <v>0</v>
      </c>
      <c r="U440" s="67">
        <v>0</v>
      </c>
      <c r="V440" s="67">
        <v>0</v>
      </c>
      <c r="W440" s="63">
        <v>1514235</v>
      </c>
      <c r="X440" s="63">
        <v>0</v>
      </c>
      <c r="Y440" s="63">
        <v>0</v>
      </c>
      <c r="Z440" s="63">
        <v>7482.84</v>
      </c>
      <c r="AA440" s="63">
        <v>0</v>
      </c>
      <c r="AB440" s="63">
        <v>0</v>
      </c>
      <c r="AC440" s="63">
        <v>0</v>
      </c>
      <c r="AD440" s="63">
        <v>1514235</v>
      </c>
      <c r="AE440" s="148">
        <v>43742</v>
      </c>
      <c r="AF440" s="148">
        <v>46664</v>
      </c>
      <c r="AG440" s="149">
        <v>1514235</v>
      </c>
      <c r="AH440" s="98">
        <v>3.5944444444444446</v>
      </c>
      <c r="AI440" s="98">
        <v>8</v>
      </c>
      <c r="AJ440" s="150">
        <v>5.9299999999999999E-2</v>
      </c>
      <c r="AK440" s="144" t="s">
        <v>651</v>
      </c>
      <c r="AL440" s="144" t="s">
        <v>652</v>
      </c>
      <c r="AM440" s="119">
        <v>7482.84</v>
      </c>
      <c r="AN440" s="119">
        <v>7482.84</v>
      </c>
      <c r="AO440" s="119">
        <v>7482.84</v>
      </c>
      <c r="AP440" s="119">
        <v>7482.84</v>
      </c>
      <c r="AQ440" s="119">
        <v>7482.84</v>
      </c>
      <c r="AR440" s="119">
        <v>7482.84</v>
      </c>
      <c r="AS440" s="119">
        <v>7482.84</v>
      </c>
      <c r="AT440" s="119">
        <v>7482.84</v>
      </c>
      <c r="AU440" s="119">
        <v>7482.84</v>
      </c>
      <c r="AV440" s="119">
        <v>7482.84</v>
      </c>
      <c r="AW440" s="119">
        <v>7482.84</v>
      </c>
      <c r="AX440" s="119">
        <v>7482.84</v>
      </c>
      <c r="AY440" s="119">
        <v>7482.84</v>
      </c>
      <c r="AZ440" s="119">
        <v>7482.84</v>
      </c>
      <c r="BA440" s="119">
        <v>7482.84</v>
      </c>
      <c r="BB440" s="119">
        <v>7482.84</v>
      </c>
      <c r="BC440" s="119">
        <v>7482.84</v>
      </c>
      <c r="BD440" s="119">
        <v>7482.84</v>
      </c>
      <c r="BE440" s="119">
        <v>7482.84</v>
      </c>
      <c r="BF440" s="119">
        <v>7482.84</v>
      </c>
      <c r="BG440" s="119">
        <v>4988.5600000000004</v>
      </c>
      <c r="BH440" s="119">
        <v>4988.5600000000004</v>
      </c>
      <c r="BI440" s="15">
        <f t="shared" si="18"/>
        <v>74828.39999999998</v>
      </c>
      <c r="BJ440" s="15">
        <f t="shared" si="19"/>
        <v>84805.519999999975</v>
      </c>
      <c r="BK440" s="15">
        <f t="shared" si="20"/>
        <v>159633.91999999995</v>
      </c>
    </row>
    <row r="441" spans="1:63" x14ac:dyDescent="0.35">
      <c r="A441" s="143" t="s">
        <v>1899</v>
      </c>
      <c r="B441" s="64" t="s">
        <v>505</v>
      </c>
      <c r="C441" s="65">
        <v>9</v>
      </c>
      <c r="D441" s="66" t="s">
        <v>23</v>
      </c>
      <c r="E441" s="64" t="s">
        <v>458</v>
      </c>
      <c r="F441" s="64" t="s">
        <v>635</v>
      </c>
      <c r="G441" s="64" t="s">
        <v>918</v>
      </c>
      <c r="H441" s="64" t="s">
        <v>656</v>
      </c>
      <c r="I441" s="64" t="s">
        <v>919</v>
      </c>
      <c r="J441" s="64" t="s">
        <v>658</v>
      </c>
      <c r="K441" s="64" t="s">
        <v>472</v>
      </c>
      <c r="L441" s="64" t="s">
        <v>637</v>
      </c>
      <c r="M441" s="64" t="s">
        <v>650</v>
      </c>
      <c r="N441" s="67">
        <v>1</v>
      </c>
      <c r="O441" s="67">
        <v>1</v>
      </c>
      <c r="P441" s="67">
        <v>1</v>
      </c>
      <c r="Q441" s="67">
        <v>1</v>
      </c>
      <c r="R441" s="67">
        <v>1</v>
      </c>
      <c r="S441" s="67">
        <v>1</v>
      </c>
      <c r="T441" s="67">
        <v>0</v>
      </c>
      <c r="U441" s="67">
        <v>0</v>
      </c>
      <c r="V441" s="67">
        <v>0</v>
      </c>
      <c r="W441" s="63">
        <v>53100</v>
      </c>
      <c r="X441" s="63">
        <v>0</v>
      </c>
      <c r="Y441" s="63">
        <v>0</v>
      </c>
      <c r="Z441" s="63">
        <v>287.62</v>
      </c>
      <c r="AA441" s="63">
        <v>0</v>
      </c>
      <c r="AB441" s="63">
        <v>0</v>
      </c>
      <c r="AC441" s="63">
        <v>0</v>
      </c>
      <c r="AD441" s="63">
        <v>53100</v>
      </c>
      <c r="AE441" s="148">
        <v>43742</v>
      </c>
      <c r="AF441" s="148">
        <v>47395</v>
      </c>
      <c r="AG441" s="149">
        <v>53100</v>
      </c>
      <c r="AH441" s="98">
        <v>5.5944444444444441</v>
      </c>
      <c r="AI441" s="98">
        <v>10</v>
      </c>
      <c r="AJ441" s="150">
        <v>6.5000000000000002E-2</v>
      </c>
      <c r="AK441" s="144" t="s">
        <v>651</v>
      </c>
      <c r="AL441" s="144" t="s">
        <v>652</v>
      </c>
      <c r="AM441" s="119">
        <v>287.62</v>
      </c>
      <c r="AN441" s="119">
        <v>287.62</v>
      </c>
      <c r="AO441" s="119">
        <v>287.62</v>
      </c>
      <c r="AP441" s="119">
        <v>287.62</v>
      </c>
      <c r="AQ441" s="119">
        <v>287.62</v>
      </c>
      <c r="AR441" s="119">
        <v>287.62</v>
      </c>
      <c r="AS441" s="119">
        <v>287.62</v>
      </c>
      <c r="AT441" s="119">
        <v>287.62</v>
      </c>
      <c r="AU441" s="119">
        <v>287.62</v>
      </c>
      <c r="AV441" s="119">
        <v>287.62</v>
      </c>
      <c r="AW441" s="119">
        <v>287.62</v>
      </c>
      <c r="AX441" s="119">
        <v>287.62</v>
      </c>
      <c r="AY441" s="119">
        <v>287.62</v>
      </c>
      <c r="AZ441" s="119">
        <v>287.62</v>
      </c>
      <c r="BA441" s="119">
        <v>287.62</v>
      </c>
      <c r="BB441" s="119">
        <v>287.62</v>
      </c>
      <c r="BC441" s="119">
        <v>287.62</v>
      </c>
      <c r="BD441" s="119">
        <v>287.62</v>
      </c>
      <c r="BE441" s="119">
        <v>287.62</v>
      </c>
      <c r="BF441" s="119">
        <v>287.62</v>
      </c>
      <c r="BG441" s="119">
        <v>230.1</v>
      </c>
      <c r="BH441" s="119">
        <v>230.1</v>
      </c>
      <c r="BI441" s="15">
        <f t="shared" si="18"/>
        <v>2876.1999999999994</v>
      </c>
      <c r="BJ441" s="15">
        <f t="shared" si="19"/>
        <v>3336.3999999999992</v>
      </c>
      <c r="BK441" s="15">
        <f t="shared" si="20"/>
        <v>6212.5999999999985</v>
      </c>
    </row>
    <row r="442" spans="1:63" x14ac:dyDescent="0.35">
      <c r="A442" s="143" t="s">
        <v>1900</v>
      </c>
      <c r="B442" s="64" t="s">
        <v>506</v>
      </c>
      <c r="C442" s="65">
        <v>5</v>
      </c>
      <c r="D442" s="66" t="s">
        <v>23</v>
      </c>
      <c r="E442" s="64" t="s">
        <v>458</v>
      </c>
      <c r="F442" s="64" t="s">
        <v>635</v>
      </c>
      <c r="G442" s="64" t="s">
        <v>918</v>
      </c>
      <c r="H442" s="64" t="s">
        <v>656</v>
      </c>
      <c r="I442" s="64" t="s">
        <v>919</v>
      </c>
      <c r="J442" s="64" t="s">
        <v>658</v>
      </c>
      <c r="K442" s="64" t="s">
        <v>472</v>
      </c>
      <c r="L442" s="64" t="s">
        <v>637</v>
      </c>
      <c r="M442" s="64" t="s">
        <v>650</v>
      </c>
      <c r="N442" s="67">
        <v>1</v>
      </c>
      <c r="O442" s="67">
        <v>1</v>
      </c>
      <c r="P442" s="67">
        <v>1</v>
      </c>
      <c r="Q442" s="67">
        <v>1</v>
      </c>
      <c r="R442" s="67">
        <v>1</v>
      </c>
      <c r="S442" s="67">
        <v>1</v>
      </c>
      <c r="T442" s="67">
        <v>0</v>
      </c>
      <c r="U442" s="67">
        <v>0</v>
      </c>
      <c r="V442" s="67">
        <v>0</v>
      </c>
      <c r="W442" s="63">
        <v>2515170</v>
      </c>
      <c r="X442" s="63">
        <v>0</v>
      </c>
      <c r="Y442" s="63">
        <v>0</v>
      </c>
      <c r="Z442" s="63">
        <v>10626.59</v>
      </c>
      <c r="AA442" s="63">
        <v>0</v>
      </c>
      <c r="AB442" s="63">
        <v>0</v>
      </c>
      <c r="AC442" s="63">
        <v>0</v>
      </c>
      <c r="AD442" s="63">
        <v>2515170</v>
      </c>
      <c r="AE442" s="148">
        <v>43753</v>
      </c>
      <c r="AF442" s="148">
        <v>45580</v>
      </c>
      <c r="AG442" s="149">
        <v>2515170</v>
      </c>
      <c r="AH442" s="98">
        <v>0.625</v>
      </c>
      <c r="AI442" s="98">
        <v>5</v>
      </c>
      <c r="AJ442" s="150">
        <v>5.0700000000000002E-2</v>
      </c>
      <c r="AK442" s="144" t="s">
        <v>651</v>
      </c>
      <c r="AL442" s="144" t="s">
        <v>652</v>
      </c>
      <c r="AM442" s="119">
        <v>10626.59</v>
      </c>
      <c r="AN442" s="119">
        <v>10626.59</v>
      </c>
      <c r="AO442" s="119">
        <v>5313.3</v>
      </c>
      <c r="AP442" s="119">
        <v>5313.3</v>
      </c>
      <c r="AQ442" s="119">
        <v>5313.3</v>
      </c>
      <c r="AR442" s="119">
        <v>5313.3</v>
      </c>
      <c r="AS442" s="119">
        <v>5313.3</v>
      </c>
      <c r="AT442" s="119">
        <v>5313.3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0</v>
      </c>
      <c r="BI442" s="15">
        <f t="shared" si="18"/>
        <v>53132.98000000001</v>
      </c>
      <c r="BJ442" s="15">
        <f t="shared" si="19"/>
        <v>0</v>
      </c>
      <c r="BK442" s="15">
        <f t="shared" si="20"/>
        <v>53132.98000000001</v>
      </c>
    </row>
    <row r="443" spans="1:63" x14ac:dyDescent="0.35">
      <c r="A443" s="143" t="s">
        <v>1901</v>
      </c>
      <c r="B443" s="64" t="s">
        <v>506</v>
      </c>
      <c r="C443" s="65">
        <v>6</v>
      </c>
      <c r="D443" s="66" t="s">
        <v>23</v>
      </c>
      <c r="E443" s="64" t="s">
        <v>458</v>
      </c>
      <c r="F443" s="64" t="s">
        <v>635</v>
      </c>
      <c r="G443" s="64" t="s">
        <v>918</v>
      </c>
      <c r="H443" s="64" t="s">
        <v>656</v>
      </c>
      <c r="I443" s="64" t="s">
        <v>919</v>
      </c>
      <c r="J443" s="64" t="s">
        <v>658</v>
      </c>
      <c r="K443" s="64" t="s">
        <v>472</v>
      </c>
      <c r="L443" s="64" t="s">
        <v>637</v>
      </c>
      <c r="M443" s="64" t="s">
        <v>650</v>
      </c>
      <c r="N443" s="67">
        <v>1</v>
      </c>
      <c r="O443" s="67">
        <v>1</v>
      </c>
      <c r="P443" s="67">
        <v>1</v>
      </c>
      <c r="Q443" s="67">
        <v>1</v>
      </c>
      <c r="R443" s="67">
        <v>1</v>
      </c>
      <c r="S443" s="67">
        <v>1</v>
      </c>
      <c r="T443" s="67">
        <v>0</v>
      </c>
      <c r="U443" s="67">
        <v>0</v>
      </c>
      <c r="V443" s="67">
        <v>0</v>
      </c>
      <c r="W443" s="63">
        <v>3258422.5</v>
      </c>
      <c r="X443" s="63">
        <v>0</v>
      </c>
      <c r="Y443" s="63">
        <v>0</v>
      </c>
      <c r="Z443" s="63">
        <v>14554.29</v>
      </c>
      <c r="AA443" s="63">
        <v>0</v>
      </c>
      <c r="AB443" s="63">
        <v>0</v>
      </c>
      <c r="AC443" s="63">
        <v>0</v>
      </c>
      <c r="AD443" s="63">
        <v>3258422.5</v>
      </c>
      <c r="AE443" s="148">
        <v>43753</v>
      </c>
      <c r="AF443" s="148">
        <v>45945</v>
      </c>
      <c r="AG443" s="149">
        <v>3258422.5</v>
      </c>
      <c r="AH443" s="98">
        <v>1.625</v>
      </c>
      <c r="AI443" s="98">
        <v>6</v>
      </c>
      <c r="AJ443" s="150">
        <v>5.3600000000000002E-2</v>
      </c>
      <c r="AK443" s="144" t="s">
        <v>651</v>
      </c>
      <c r="AL443" s="144" t="s">
        <v>652</v>
      </c>
      <c r="AM443" s="119">
        <v>14554.29</v>
      </c>
      <c r="AN443" s="119">
        <v>14554.29</v>
      </c>
      <c r="AO443" s="119">
        <v>14554.29</v>
      </c>
      <c r="AP443" s="119">
        <v>14554.29</v>
      </c>
      <c r="AQ443" s="119">
        <v>14554.29</v>
      </c>
      <c r="AR443" s="119">
        <v>14554.29</v>
      </c>
      <c r="AS443" s="119">
        <v>14554.29</v>
      </c>
      <c r="AT443" s="119">
        <v>14554.29</v>
      </c>
      <c r="AU443" s="119">
        <v>14554.29</v>
      </c>
      <c r="AV443" s="119">
        <v>14554.29</v>
      </c>
      <c r="AW443" s="119">
        <v>14554.29</v>
      </c>
      <c r="AX443" s="119">
        <v>14554.29</v>
      </c>
      <c r="AY443" s="119">
        <v>14554.29</v>
      </c>
      <c r="AZ443" s="119">
        <v>14554.29</v>
      </c>
      <c r="BA443" s="119">
        <v>7277.14</v>
      </c>
      <c r="BB443" s="119">
        <v>7277.14</v>
      </c>
      <c r="BC443" s="119">
        <v>7277.14</v>
      </c>
      <c r="BD443" s="119">
        <v>7277.14</v>
      </c>
      <c r="BE443" s="119">
        <v>7277.14</v>
      </c>
      <c r="BF443" s="119">
        <v>7277.14</v>
      </c>
      <c r="BG443" s="119">
        <v>0</v>
      </c>
      <c r="BH443" s="119">
        <v>0</v>
      </c>
      <c r="BI443" s="15">
        <f t="shared" si="18"/>
        <v>145542.90000000005</v>
      </c>
      <c r="BJ443" s="15">
        <f t="shared" si="19"/>
        <v>101880</v>
      </c>
      <c r="BK443" s="15">
        <f t="shared" si="20"/>
        <v>247422.90000000005</v>
      </c>
    </row>
    <row r="444" spans="1:63" x14ac:dyDescent="0.35">
      <c r="A444" s="143" t="s">
        <v>1902</v>
      </c>
      <c r="B444" s="64" t="s">
        <v>506</v>
      </c>
      <c r="C444" s="65">
        <v>7</v>
      </c>
      <c r="D444" s="66" t="s">
        <v>23</v>
      </c>
      <c r="E444" s="64" t="s">
        <v>458</v>
      </c>
      <c r="F444" s="64" t="s">
        <v>635</v>
      </c>
      <c r="G444" s="64" t="s">
        <v>918</v>
      </c>
      <c r="H444" s="64" t="s">
        <v>656</v>
      </c>
      <c r="I444" s="64" t="s">
        <v>919</v>
      </c>
      <c r="J444" s="64" t="s">
        <v>658</v>
      </c>
      <c r="K444" s="64" t="s">
        <v>472</v>
      </c>
      <c r="L444" s="64" t="s">
        <v>637</v>
      </c>
      <c r="M444" s="64" t="s">
        <v>650</v>
      </c>
      <c r="N444" s="67">
        <v>1</v>
      </c>
      <c r="O444" s="67">
        <v>1</v>
      </c>
      <c r="P444" s="67">
        <v>1</v>
      </c>
      <c r="Q444" s="67">
        <v>1</v>
      </c>
      <c r="R444" s="67">
        <v>1</v>
      </c>
      <c r="S444" s="67">
        <v>1</v>
      </c>
      <c r="T444" s="67">
        <v>0</v>
      </c>
      <c r="U444" s="67">
        <v>0</v>
      </c>
      <c r="V444" s="67">
        <v>0</v>
      </c>
      <c r="W444" s="63">
        <v>2894835</v>
      </c>
      <c r="X444" s="63">
        <v>0</v>
      </c>
      <c r="Y444" s="63">
        <v>0</v>
      </c>
      <c r="Z444" s="63">
        <v>13605.72</v>
      </c>
      <c r="AA444" s="63">
        <v>0</v>
      </c>
      <c r="AB444" s="63">
        <v>0</v>
      </c>
      <c r="AC444" s="63">
        <v>0</v>
      </c>
      <c r="AD444" s="63">
        <v>2894835</v>
      </c>
      <c r="AE444" s="148">
        <v>43753</v>
      </c>
      <c r="AF444" s="148">
        <v>46310</v>
      </c>
      <c r="AG444" s="149">
        <v>2894835</v>
      </c>
      <c r="AH444" s="98">
        <v>2.625</v>
      </c>
      <c r="AI444" s="98">
        <v>7</v>
      </c>
      <c r="AJ444" s="150">
        <v>5.6399999999999999E-2</v>
      </c>
      <c r="AK444" s="144" t="s">
        <v>651</v>
      </c>
      <c r="AL444" s="144" t="s">
        <v>652</v>
      </c>
      <c r="AM444" s="119">
        <v>13605.72</v>
      </c>
      <c r="AN444" s="119">
        <v>13605.72</v>
      </c>
      <c r="AO444" s="119">
        <v>13605.72</v>
      </c>
      <c r="AP444" s="119">
        <v>13605.72</v>
      </c>
      <c r="AQ444" s="119">
        <v>13605.72</v>
      </c>
      <c r="AR444" s="119">
        <v>13605.72</v>
      </c>
      <c r="AS444" s="119">
        <v>13605.72</v>
      </c>
      <c r="AT444" s="119">
        <v>13605.72</v>
      </c>
      <c r="AU444" s="119">
        <v>13605.72</v>
      </c>
      <c r="AV444" s="119">
        <v>13605.72</v>
      </c>
      <c r="AW444" s="119">
        <v>13605.72</v>
      </c>
      <c r="AX444" s="119">
        <v>13605.72</v>
      </c>
      <c r="AY444" s="119">
        <v>13605.72</v>
      </c>
      <c r="AZ444" s="119">
        <v>13605.72</v>
      </c>
      <c r="BA444" s="119">
        <v>13605.72</v>
      </c>
      <c r="BB444" s="119">
        <v>13605.72</v>
      </c>
      <c r="BC444" s="119">
        <v>13605.72</v>
      </c>
      <c r="BD444" s="119">
        <v>13605.72</v>
      </c>
      <c r="BE444" s="119">
        <v>13605.72</v>
      </c>
      <c r="BF444" s="119">
        <v>13605.72</v>
      </c>
      <c r="BG444" s="119">
        <v>6802.86</v>
      </c>
      <c r="BH444" s="119">
        <v>6802.86</v>
      </c>
      <c r="BI444" s="15">
        <f t="shared" si="18"/>
        <v>136057.19999999998</v>
      </c>
      <c r="BJ444" s="15">
        <f t="shared" si="19"/>
        <v>149662.91999999995</v>
      </c>
      <c r="BK444" s="15">
        <f t="shared" si="20"/>
        <v>285720.11999999994</v>
      </c>
    </row>
    <row r="445" spans="1:63" x14ac:dyDescent="0.35">
      <c r="A445" s="143" t="s">
        <v>1903</v>
      </c>
      <c r="B445" s="64" t="s">
        <v>506</v>
      </c>
      <c r="C445" s="65">
        <v>8</v>
      </c>
      <c r="D445" s="66" t="s">
        <v>23</v>
      </c>
      <c r="E445" s="64" t="s">
        <v>458</v>
      </c>
      <c r="F445" s="64" t="s">
        <v>635</v>
      </c>
      <c r="G445" s="64" t="s">
        <v>918</v>
      </c>
      <c r="H445" s="64" t="s">
        <v>656</v>
      </c>
      <c r="I445" s="64" t="s">
        <v>919</v>
      </c>
      <c r="J445" s="64" t="s">
        <v>658</v>
      </c>
      <c r="K445" s="64" t="s">
        <v>472</v>
      </c>
      <c r="L445" s="64" t="s">
        <v>637</v>
      </c>
      <c r="M445" s="64" t="s">
        <v>650</v>
      </c>
      <c r="N445" s="67">
        <v>1</v>
      </c>
      <c r="O445" s="67">
        <v>1</v>
      </c>
      <c r="P445" s="67">
        <v>1</v>
      </c>
      <c r="Q445" s="67">
        <v>1</v>
      </c>
      <c r="R445" s="67">
        <v>1</v>
      </c>
      <c r="S445" s="67">
        <v>1</v>
      </c>
      <c r="T445" s="67">
        <v>0</v>
      </c>
      <c r="U445" s="67">
        <v>0</v>
      </c>
      <c r="V445" s="67">
        <v>0</v>
      </c>
      <c r="W445" s="63">
        <v>1584592.5</v>
      </c>
      <c r="X445" s="63">
        <v>0</v>
      </c>
      <c r="Y445" s="63">
        <v>0</v>
      </c>
      <c r="Z445" s="63">
        <v>7830.53</v>
      </c>
      <c r="AA445" s="63">
        <v>0</v>
      </c>
      <c r="AB445" s="63">
        <v>0</v>
      </c>
      <c r="AC445" s="63">
        <v>0</v>
      </c>
      <c r="AD445" s="63">
        <v>1584592.5</v>
      </c>
      <c r="AE445" s="148">
        <v>43753</v>
      </c>
      <c r="AF445" s="148">
        <v>46675</v>
      </c>
      <c r="AG445" s="149">
        <v>1584592.5</v>
      </c>
      <c r="AH445" s="98">
        <v>3.625</v>
      </c>
      <c r="AI445" s="98">
        <v>8</v>
      </c>
      <c r="AJ445" s="150">
        <v>5.9299999999999999E-2</v>
      </c>
      <c r="AK445" s="144" t="s">
        <v>651</v>
      </c>
      <c r="AL445" s="144" t="s">
        <v>652</v>
      </c>
      <c r="AM445" s="119">
        <v>7830.53</v>
      </c>
      <c r="AN445" s="119">
        <v>7830.53</v>
      </c>
      <c r="AO445" s="119">
        <v>7830.53</v>
      </c>
      <c r="AP445" s="119">
        <v>7830.53</v>
      </c>
      <c r="AQ445" s="119">
        <v>7830.53</v>
      </c>
      <c r="AR445" s="119">
        <v>7830.53</v>
      </c>
      <c r="AS445" s="119">
        <v>7830.53</v>
      </c>
      <c r="AT445" s="119">
        <v>7830.53</v>
      </c>
      <c r="AU445" s="119">
        <v>7830.53</v>
      </c>
      <c r="AV445" s="119">
        <v>7830.53</v>
      </c>
      <c r="AW445" s="119">
        <v>7830.53</v>
      </c>
      <c r="AX445" s="119">
        <v>7830.53</v>
      </c>
      <c r="AY445" s="119">
        <v>7830.53</v>
      </c>
      <c r="AZ445" s="119">
        <v>7830.53</v>
      </c>
      <c r="BA445" s="119">
        <v>7830.53</v>
      </c>
      <c r="BB445" s="119">
        <v>7830.53</v>
      </c>
      <c r="BC445" s="119">
        <v>7830.53</v>
      </c>
      <c r="BD445" s="119">
        <v>7830.53</v>
      </c>
      <c r="BE445" s="119">
        <v>7830.53</v>
      </c>
      <c r="BF445" s="119">
        <v>7830.53</v>
      </c>
      <c r="BG445" s="119">
        <v>5220.3500000000004</v>
      </c>
      <c r="BH445" s="119">
        <v>5220.3500000000004</v>
      </c>
      <c r="BI445" s="15">
        <f t="shared" si="18"/>
        <v>78305.3</v>
      </c>
      <c r="BJ445" s="15">
        <f t="shared" si="19"/>
        <v>88746.000000000015</v>
      </c>
      <c r="BK445" s="15">
        <f t="shared" si="20"/>
        <v>167051.30000000002</v>
      </c>
    </row>
    <row r="446" spans="1:63" x14ac:dyDescent="0.35">
      <c r="A446" s="143" t="s">
        <v>1904</v>
      </c>
      <c r="B446" s="64" t="s">
        <v>506</v>
      </c>
      <c r="C446" s="65">
        <v>9</v>
      </c>
      <c r="D446" s="66" t="s">
        <v>23</v>
      </c>
      <c r="E446" s="64" t="s">
        <v>458</v>
      </c>
      <c r="F446" s="64" t="s">
        <v>635</v>
      </c>
      <c r="G446" s="64" t="s">
        <v>918</v>
      </c>
      <c r="H446" s="64" t="s">
        <v>656</v>
      </c>
      <c r="I446" s="64" t="s">
        <v>919</v>
      </c>
      <c r="J446" s="64" t="s">
        <v>658</v>
      </c>
      <c r="K446" s="64" t="s">
        <v>472</v>
      </c>
      <c r="L446" s="64" t="s">
        <v>637</v>
      </c>
      <c r="M446" s="64" t="s">
        <v>650</v>
      </c>
      <c r="N446" s="67">
        <v>1</v>
      </c>
      <c r="O446" s="67">
        <v>1</v>
      </c>
      <c r="P446" s="67">
        <v>1</v>
      </c>
      <c r="Q446" s="67">
        <v>1</v>
      </c>
      <c r="R446" s="67">
        <v>1</v>
      </c>
      <c r="S446" s="67">
        <v>1</v>
      </c>
      <c r="T446" s="67">
        <v>0</v>
      </c>
      <c r="U446" s="67">
        <v>0</v>
      </c>
      <c r="V446" s="67">
        <v>0</v>
      </c>
      <c r="W446" s="63">
        <v>53100</v>
      </c>
      <c r="X446" s="63">
        <v>0</v>
      </c>
      <c r="Y446" s="63">
        <v>0</v>
      </c>
      <c r="Z446" s="63">
        <v>274.79000000000002</v>
      </c>
      <c r="AA446" s="63">
        <v>0</v>
      </c>
      <c r="AB446" s="63">
        <v>0</v>
      </c>
      <c r="AC446" s="63">
        <v>0</v>
      </c>
      <c r="AD446" s="63">
        <v>53100</v>
      </c>
      <c r="AE446" s="148">
        <v>43753</v>
      </c>
      <c r="AF446" s="148">
        <v>47041</v>
      </c>
      <c r="AG446" s="149">
        <v>53100</v>
      </c>
      <c r="AH446" s="98">
        <v>4.625</v>
      </c>
      <c r="AI446" s="98">
        <v>9</v>
      </c>
      <c r="AJ446" s="150">
        <v>6.2100000000000002E-2</v>
      </c>
      <c r="AK446" s="144" t="s">
        <v>651</v>
      </c>
      <c r="AL446" s="144" t="s">
        <v>652</v>
      </c>
      <c r="AM446" s="119">
        <v>274.79000000000002</v>
      </c>
      <c r="AN446" s="119">
        <v>274.79000000000002</v>
      </c>
      <c r="AO446" s="119">
        <v>274.79000000000002</v>
      </c>
      <c r="AP446" s="119">
        <v>274.79000000000002</v>
      </c>
      <c r="AQ446" s="119">
        <v>274.79000000000002</v>
      </c>
      <c r="AR446" s="119">
        <v>274.79000000000002</v>
      </c>
      <c r="AS446" s="119">
        <v>274.79000000000002</v>
      </c>
      <c r="AT446" s="119">
        <v>274.79000000000002</v>
      </c>
      <c r="AU446" s="119">
        <v>274.79000000000002</v>
      </c>
      <c r="AV446" s="119">
        <v>274.79000000000002</v>
      </c>
      <c r="AW446" s="119">
        <v>274.79000000000002</v>
      </c>
      <c r="AX446" s="119">
        <v>274.79000000000002</v>
      </c>
      <c r="AY446" s="119">
        <v>274.79000000000002</v>
      </c>
      <c r="AZ446" s="119">
        <v>274.79000000000002</v>
      </c>
      <c r="BA446" s="119">
        <v>274.79000000000002</v>
      </c>
      <c r="BB446" s="119">
        <v>274.79000000000002</v>
      </c>
      <c r="BC446" s="119">
        <v>274.79000000000002</v>
      </c>
      <c r="BD446" s="119">
        <v>274.79000000000002</v>
      </c>
      <c r="BE446" s="119">
        <v>274.79000000000002</v>
      </c>
      <c r="BF446" s="119">
        <v>274.79000000000002</v>
      </c>
      <c r="BG446" s="119">
        <v>206.09</v>
      </c>
      <c r="BH446" s="119">
        <v>206.09</v>
      </c>
      <c r="BI446" s="15">
        <f t="shared" si="18"/>
        <v>2747.9</v>
      </c>
      <c r="BJ446" s="15">
        <f t="shared" si="19"/>
        <v>3160.0800000000004</v>
      </c>
      <c r="BK446" s="15">
        <f t="shared" si="20"/>
        <v>5907.9800000000005</v>
      </c>
    </row>
    <row r="447" spans="1:63" x14ac:dyDescent="0.35">
      <c r="A447" s="143" t="s">
        <v>1905</v>
      </c>
      <c r="B447" s="64" t="s">
        <v>507</v>
      </c>
      <c r="C447" s="65">
        <v>4</v>
      </c>
      <c r="D447" s="66" t="s">
        <v>23</v>
      </c>
      <c r="E447" s="64" t="s">
        <v>458</v>
      </c>
      <c r="F447" s="64" t="s">
        <v>635</v>
      </c>
      <c r="G447" s="64" t="s">
        <v>918</v>
      </c>
      <c r="H447" s="64" t="s">
        <v>656</v>
      </c>
      <c r="I447" s="64" t="s">
        <v>919</v>
      </c>
      <c r="J447" s="64" t="s">
        <v>658</v>
      </c>
      <c r="K447" s="64" t="s">
        <v>472</v>
      </c>
      <c r="L447" s="64" t="s">
        <v>637</v>
      </c>
      <c r="M447" s="64" t="s">
        <v>650</v>
      </c>
      <c r="N447" s="67">
        <v>1</v>
      </c>
      <c r="O447" s="67">
        <v>1</v>
      </c>
      <c r="P447" s="67">
        <v>1</v>
      </c>
      <c r="Q447" s="67">
        <v>1</v>
      </c>
      <c r="R447" s="67">
        <v>1</v>
      </c>
      <c r="S447" s="67">
        <v>1</v>
      </c>
      <c r="T447" s="67">
        <v>0</v>
      </c>
      <c r="U447" s="67">
        <v>0</v>
      </c>
      <c r="V447" s="67">
        <v>0</v>
      </c>
      <c r="W447" s="63">
        <v>1191210</v>
      </c>
      <c r="X447" s="63">
        <v>0</v>
      </c>
      <c r="Y447" s="63">
        <v>0</v>
      </c>
      <c r="Z447" s="63">
        <v>5032.8599999999997</v>
      </c>
      <c r="AA447" s="63">
        <v>0</v>
      </c>
      <c r="AB447" s="63">
        <v>0</v>
      </c>
      <c r="AC447" s="63">
        <v>0</v>
      </c>
      <c r="AD447" s="63">
        <v>1191210</v>
      </c>
      <c r="AE447" s="148">
        <v>43759</v>
      </c>
      <c r="AF447" s="148">
        <v>45586</v>
      </c>
      <c r="AG447" s="149">
        <v>1191210</v>
      </c>
      <c r="AH447" s="98">
        <v>0.64166666666666672</v>
      </c>
      <c r="AI447" s="98">
        <v>5</v>
      </c>
      <c r="AJ447" s="150">
        <v>5.0700000000000002E-2</v>
      </c>
      <c r="AK447" s="144" t="s">
        <v>651</v>
      </c>
      <c r="AL447" s="144" t="s">
        <v>652</v>
      </c>
      <c r="AM447" s="119">
        <v>5032.8599999999997</v>
      </c>
      <c r="AN447" s="119">
        <v>5032.8599999999997</v>
      </c>
      <c r="AO447" s="119">
        <v>2516.4299999999998</v>
      </c>
      <c r="AP447" s="119">
        <v>2516.4299999999998</v>
      </c>
      <c r="AQ447" s="119">
        <v>2516.4299999999998</v>
      </c>
      <c r="AR447" s="119">
        <v>2516.4299999999998</v>
      </c>
      <c r="AS447" s="119">
        <v>2516.4299999999998</v>
      </c>
      <c r="AT447" s="119">
        <v>2516.4299999999998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0</v>
      </c>
      <c r="BI447" s="15">
        <f t="shared" si="18"/>
        <v>25164.3</v>
      </c>
      <c r="BJ447" s="15">
        <f t="shared" si="19"/>
        <v>0</v>
      </c>
      <c r="BK447" s="15">
        <f t="shared" si="20"/>
        <v>25164.3</v>
      </c>
    </row>
    <row r="448" spans="1:63" x14ac:dyDescent="0.35">
      <c r="A448" s="143" t="s">
        <v>1906</v>
      </c>
      <c r="B448" s="64" t="s">
        <v>507</v>
      </c>
      <c r="C448" s="65">
        <v>5</v>
      </c>
      <c r="D448" s="66" t="s">
        <v>23</v>
      </c>
      <c r="E448" s="64" t="s">
        <v>458</v>
      </c>
      <c r="F448" s="64" t="s">
        <v>635</v>
      </c>
      <c r="G448" s="64" t="s">
        <v>918</v>
      </c>
      <c r="H448" s="64" t="s">
        <v>656</v>
      </c>
      <c r="I448" s="64" t="s">
        <v>919</v>
      </c>
      <c r="J448" s="64" t="s">
        <v>658</v>
      </c>
      <c r="K448" s="64" t="s">
        <v>472</v>
      </c>
      <c r="L448" s="64" t="s">
        <v>637</v>
      </c>
      <c r="M448" s="64" t="s">
        <v>650</v>
      </c>
      <c r="N448" s="67">
        <v>1</v>
      </c>
      <c r="O448" s="67">
        <v>1</v>
      </c>
      <c r="P448" s="67">
        <v>1</v>
      </c>
      <c r="Q448" s="67">
        <v>1</v>
      </c>
      <c r="R448" s="67">
        <v>1</v>
      </c>
      <c r="S448" s="67">
        <v>1</v>
      </c>
      <c r="T448" s="67">
        <v>0</v>
      </c>
      <c r="U448" s="67">
        <v>0</v>
      </c>
      <c r="V448" s="67">
        <v>0</v>
      </c>
      <c r="W448" s="63">
        <v>1893605</v>
      </c>
      <c r="X448" s="63">
        <v>0</v>
      </c>
      <c r="Y448" s="63">
        <v>0</v>
      </c>
      <c r="Z448" s="63">
        <v>8458.1</v>
      </c>
      <c r="AA448" s="63">
        <v>0</v>
      </c>
      <c r="AB448" s="63">
        <v>0</v>
      </c>
      <c r="AC448" s="63">
        <v>0</v>
      </c>
      <c r="AD448" s="63">
        <v>1893605</v>
      </c>
      <c r="AE448" s="148">
        <v>43759</v>
      </c>
      <c r="AF448" s="148">
        <v>45951</v>
      </c>
      <c r="AG448" s="149">
        <v>1893605</v>
      </c>
      <c r="AH448" s="98">
        <v>1.6416666666666666</v>
      </c>
      <c r="AI448" s="98">
        <v>6</v>
      </c>
      <c r="AJ448" s="150">
        <v>5.3600000000000002E-2</v>
      </c>
      <c r="AK448" s="144" t="s">
        <v>651</v>
      </c>
      <c r="AL448" s="144" t="s">
        <v>652</v>
      </c>
      <c r="AM448" s="119">
        <v>8458.1</v>
      </c>
      <c r="AN448" s="119">
        <v>8458.1</v>
      </c>
      <c r="AO448" s="119">
        <v>8458.1</v>
      </c>
      <c r="AP448" s="119">
        <v>8458.1</v>
      </c>
      <c r="AQ448" s="119">
        <v>8458.1</v>
      </c>
      <c r="AR448" s="119">
        <v>8458.1</v>
      </c>
      <c r="AS448" s="119">
        <v>8458.1</v>
      </c>
      <c r="AT448" s="119">
        <v>8458.1</v>
      </c>
      <c r="AU448" s="119">
        <v>8458.1</v>
      </c>
      <c r="AV448" s="119">
        <v>8458.1</v>
      </c>
      <c r="AW448" s="119">
        <v>8458.1</v>
      </c>
      <c r="AX448" s="119">
        <v>8458.1</v>
      </c>
      <c r="AY448" s="119">
        <v>8458.1</v>
      </c>
      <c r="AZ448" s="119">
        <v>8458.1</v>
      </c>
      <c r="BA448" s="119">
        <v>4229.05</v>
      </c>
      <c r="BB448" s="119">
        <v>4229.05</v>
      </c>
      <c r="BC448" s="119">
        <v>4229.05</v>
      </c>
      <c r="BD448" s="119">
        <v>4229.05</v>
      </c>
      <c r="BE448" s="119">
        <v>4229.05</v>
      </c>
      <c r="BF448" s="119">
        <v>4229.05</v>
      </c>
      <c r="BG448" s="119">
        <v>0</v>
      </c>
      <c r="BH448" s="119">
        <v>0</v>
      </c>
      <c r="BI448" s="15">
        <f t="shared" si="18"/>
        <v>84581.000000000015</v>
      </c>
      <c r="BJ448" s="15">
        <f t="shared" si="19"/>
        <v>59206.700000000019</v>
      </c>
      <c r="BK448" s="15">
        <f t="shared" si="20"/>
        <v>143787.70000000004</v>
      </c>
    </row>
    <row r="449" spans="1:63" x14ac:dyDescent="0.35">
      <c r="A449" s="143" t="s">
        <v>1907</v>
      </c>
      <c r="B449" s="64" t="s">
        <v>507</v>
      </c>
      <c r="C449" s="65">
        <v>6</v>
      </c>
      <c r="D449" s="66" t="s">
        <v>23</v>
      </c>
      <c r="E449" s="64" t="s">
        <v>458</v>
      </c>
      <c r="F449" s="64" t="s">
        <v>635</v>
      </c>
      <c r="G449" s="64" t="s">
        <v>918</v>
      </c>
      <c r="H449" s="64" t="s">
        <v>656</v>
      </c>
      <c r="I449" s="64" t="s">
        <v>919</v>
      </c>
      <c r="J449" s="64" t="s">
        <v>658</v>
      </c>
      <c r="K449" s="64" t="s">
        <v>472</v>
      </c>
      <c r="L449" s="64" t="s">
        <v>637</v>
      </c>
      <c r="M449" s="64" t="s">
        <v>650</v>
      </c>
      <c r="N449" s="67">
        <v>1</v>
      </c>
      <c r="O449" s="67">
        <v>1</v>
      </c>
      <c r="P449" s="67">
        <v>1</v>
      </c>
      <c r="Q449" s="67">
        <v>1</v>
      </c>
      <c r="R449" s="67">
        <v>1</v>
      </c>
      <c r="S449" s="67">
        <v>1</v>
      </c>
      <c r="T449" s="67">
        <v>0</v>
      </c>
      <c r="U449" s="67">
        <v>0</v>
      </c>
      <c r="V449" s="67">
        <v>0</v>
      </c>
      <c r="W449" s="63">
        <v>1357147.5</v>
      </c>
      <c r="X449" s="63">
        <v>0</v>
      </c>
      <c r="Y449" s="63">
        <v>0</v>
      </c>
      <c r="Z449" s="63">
        <v>6378.59</v>
      </c>
      <c r="AA449" s="63">
        <v>0</v>
      </c>
      <c r="AB449" s="63">
        <v>0</v>
      </c>
      <c r="AC449" s="63">
        <v>0</v>
      </c>
      <c r="AD449" s="63">
        <v>1357147.5</v>
      </c>
      <c r="AE449" s="148">
        <v>43759</v>
      </c>
      <c r="AF449" s="148">
        <v>46316</v>
      </c>
      <c r="AG449" s="149">
        <v>1357147.5</v>
      </c>
      <c r="AH449" s="98">
        <v>2.6416666666666666</v>
      </c>
      <c r="AI449" s="98">
        <v>7</v>
      </c>
      <c r="AJ449" s="150">
        <v>5.6399999999999999E-2</v>
      </c>
      <c r="AK449" s="144" t="s">
        <v>651</v>
      </c>
      <c r="AL449" s="144" t="s">
        <v>652</v>
      </c>
      <c r="AM449" s="119">
        <v>6378.59</v>
      </c>
      <c r="AN449" s="119">
        <v>6378.59</v>
      </c>
      <c r="AO449" s="119">
        <v>6378.59</v>
      </c>
      <c r="AP449" s="119">
        <v>6378.59</v>
      </c>
      <c r="AQ449" s="119">
        <v>6378.59</v>
      </c>
      <c r="AR449" s="119">
        <v>6378.59</v>
      </c>
      <c r="AS449" s="119">
        <v>6378.59</v>
      </c>
      <c r="AT449" s="119">
        <v>6378.59</v>
      </c>
      <c r="AU449" s="119">
        <v>6378.59</v>
      </c>
      <c r="AV449" s="119">
        <v>6378.59</v>
      </c>
      <c r="AW449" s="119">
        <v>6378.59</v>
      </c>
      <c r="AX449" s="119">
        <v>6378.59</v>
      </c>
      <c r="AY449" s="119">
        <v>6378.59</v>
      </c>
      <c r="AZ449" s="119">
        <v>6378.59</v>
      </c>
      <c r="BA449" s="119">
        <v>6378.59</v>
      </c>
      <c r="BB449" s="119">
        <v>6378.59</v>
      </c>
      <c r="BC449" s="119">
        <v>6378.59</v>
      </c>
      <c r="BD449" s="119">
        <v>6378.59</v>
      </c>
      <c r="BE449" s="119">
        <v>6378.59</v>
      </c>
      <c r="BF449" s="119">
        <v>6378.59</v>
      </c>
      <c r="BG449" s="119">
        <v>3189.3</v>
      </c>
      <c r="BH449" s="119">
        <v>3189.3</v>
      </c>
      <c r="BI449" s="15">
        <f t="shared" si="18"/>
        <v>63785.899999999994</v>
      </c>
      <c r="BJ449" s="15">
        <f t="shared" si="19"/>
        <v>70164.5</v>
      </c>
      <c r="BK449" s="15">
        <f t="shared" si="20"/>
        <v>133950.39999999999</v>
      </c>
    </row>
    <row r="450" spans="1:63" x14ac:dyDescent="0.35">
      <c r="A450" s="143" t="s">
        <v>1908</v>
      </c>
      <c r="B450" s="64" t="s">
        <v>507</v>
      </c>
      <c r="C450" s="65">
        <v>7</v>
      </c>
      <c r="D450" s="66" t="s">
        <v>23</v>
      </c>
      <c r="E450" s="64" t="s">
        <v>458</v>
      </c>
      <c r="F450" s="64" t="s">
        <v>635</v>
      </c>
      <c r="G450" s="64" t="s">
        <v>918</v>
      </c>
      <c r="H450" s="64" t="s">
        <v>656</v>
      </c>
      <c r="I450" s="64" t="s">
        <v>919</v>
      </c>
      <c r="J450" s="64" t="s">
        <v>658</v>
      </c>
      <c r="K450" s="64" t="s">
        <v>472</v>
      </c>
      <c r="L450" s="64" t="s">
        <v>637</v>
      </c>
      <c r="M450" s="64" t="s">
        <v>650</v>
      </c>
      <c r="N450" s="67">
        <v>1</v>
      </c>
      <c r="O450" s="67">
        <v>1</v>
      </c>
      <c r="P450" s="67">
        <v>1</v>
      </c>
      <c r="Q450" s="67">
        <v>1</v>
      </c>
      <c r="R450" s="67">
        <v>1</v>
      </c>
      <c r="S450" s="67">
        <v>1</v>
      </c>
      <c r="T450" s="67">
        <v>0</v>
      </c>
      <c r="U450" s="67">
        <v>0</v>
      </c>
      <c r="V450" s="67">
        <v>0</v>
      </c>
      <c r="W450" s="63">
        <v>698265</v>
      </c>
      <c r="X450" s="63">
        <v>0</v>
      </c>
      <c r="Y450" s="63">
        <v>0</v>
      </c>
      <c r="Z450" s="63">
        <v>3450.59</v>
      </c>
      <c r="AA450" s="63">
        <v>0</v>
      </c>
      <c r="AB450" s="63">
        <v>0</v>
      </c>
      <c r="AC450" s="63">
        <v>0</v>
      </c>
      <c r="AD450" s="63">
        <v>698265</v>
      </c>
      <c r="AE450" s="148">
        <v>43759</v>
      </c>
      <c r="AF450" s="148">
        <v>46681</v>
      </c>
      <c r="AG450" s="149">
        <v>698265</v>
      </c>
      <c r="AH450" s="98">
        <v>3.6416666666666666</v>
      </c>
      <c r="AI450" s="98">
        <v>8</v>
      </c>
      <c r="AJ450" s="150">
        <v>5.9299999999999999E-2</v>
      </c>
      <c r="AK450" s="144" t="s">
        <v>651</v>
      </c>
      <c r="AL450" s="144" t="s">
        <v>652</v>
      </c>
      <c r="AM450" s="119">
        <v>3450.59</v>
      </c>
      <c r="AN450" s="119">
        <v>3450.59</v>
      </c>
      <c r="AO450" s="119">
        <v>3450.59</v>
      </c>
      <c r="AP450" s="119">
        <v>3450.59</v>
      </c>
      <c r="AQ450" s="119">
        <v>3450.59</v>
      </c>
      <c r="AR450" s="119">
        <v>3450.59</v>
      </c>
      <c r="AS450" s="119">
        <v>3450.59</v>
      </c>
      <c r="AT450" s="119">
        <v>3450.59</v>
      </c>
      <c r="AU450" s="119">
        <v>3450.59</v>
      </c>
      <c r="AV450" s="119">
        <v>3450.59</v>
      </c>
      <c r="AW450" s="119">
        <v>3450.59</v>
      </c>
      <c r="AX450" s="119">
        <v>3450.59</v>
      </c>
      <c r="AY450" s="119">
        <v>3450.59</v>
      </c>
      <c r="AZ450" s="119">
        <v>3450.59</v>
      </c>
      <c r="BA450" s="119">
        <v>3450.59</v>
      </c>
      <c r="BB450" s="119">
        <v>3450.59</v>
      </c>
      <c r="BC450" s="119">
        <v>3450.59</v>
      </c>
      <c r="BD450" s="119">
        <v>3450.59</v>
      </c>
      <c r="BE450" s="119">
        <v>3450.59</v>
      </c>
      <c r="BF450" s="119">
        <v>3450.59</v>
      </c>
      <c r="BG450" s="119">
        <v>2300.4</v>
      </c>
      <c r="BH450" s="119">
        <v>2300.4</v>
      </c>
      <c r="BI450" s="15">
        <f t="shared" si="18"/>
        <v>34505.9</v>
      </c>
      <c r="BJ450" s="15">
        <f t="shared" si="19"/>
        <v>39106.700000000004</v>
      </c>
      <c r="BK450" s="15">
        <f t="shared" si="20"/>
        <v>73612.600000000006</v>
      </c>
    </row>
    <row r="451" spans="1:63" x14ac:dyDescent="0.35">
      <c r="A451" s="143" t="s">
        <v>1909</v>
      </c>
      <c r="B451" s="64" t="s">
        <v>507</v>
      </c>
      <c r="C451" s="65">
        <v>8</v>
      </c>
      <c r="D451" s="66" t="s">
        <v>23</v>
      </c>
      <c r="E451" s="64" t="s">
        <v>458</v>
      </c>
      <c r="F451" s="64" t="s">
        <v>635</v>
      </c>
      <c r="G451" s="64" t="s">
        <v>918</v>
      </c>
      <c r="H451" s="64" t="s">
        <v>656</v>
      </c>
      <c r="I451" s="64" t="s">
        <v>919</v>
      </c>
      <c r="J451" s="64" t="s">
        <v>658</v>
      </c>
      <c r="K451" s="64" t="s">
        <v>472</v>
      </c>
      <c r="L451" s="64" t="s">
        <v>637</v>
      </c>
      <c r="M451" s="64" t="s">
        <v>650</v>
      </c>
      <c r="N451" s="67">
        <v>1</v>
      </c>
      <c r="O451" s="67">
        <v>1</v>
      </c>
      <c r="P451" s="67">
        <v>1</v>
      </c>
      <c r="Q451" s="67">
        <v>1</v>
      </c>
      <c r="R451" s="67">
        <v>1</v>
      </c>
      <c r="S451" s="67">
        <v>1</v>
      </c>
      <c r="T451" s="67">
        <v>0</v>
      </c>
      <c r="U451" s="67">
        <v>0</v>
      </c>
      <c r="V451" s="67">
        <v>0</v>
      </c>
      <c r="W451" s="63">
        <v>53100</v>
      </c>
      <c r="X451" s="63">
        <v>0</v>
      </c>
      <c r="Y451" s="63">
        <v>0</v>
      </c>
      <c r="Z451" s="63">
        <v>274.79000000000002</v>
      </c>
      <c r="AA451" s="63">
        <v>0</v>
      </c>
      <c r="AB451" s="63">
        <v>0</v>
      </c>
      <c r="AC451" s="63">
        <v>0</v>
      </c>
      <c r="AD451" s="63">
        <v>53100</v>
      </c>
      <c r="AE451" s="148">
        <v>43759</v>
      </c>
      <c r="AF451" s="148">
        <v>47047</v>
      </c>
      <c r="AG451" s="149">
        <v>53100</v>
      </c>
      <c r="AH451" s="98">
        <v>4.6416666666666666</v>
      </c>
      <c r="AI451" s="98">
        <v>9</v>
      </c>
      <c r="AJ451" s="150">
        <v>6.2100000000000002E-2</v>
      </c>
      <c r="AK451" s="144" t="s">
        <v>651</v>
      </c>
      <c r="AL451" s="144" t="s">
        <v>652</v>
      </c>
      <c r="AM451" s="119">
        <v>274.79000000000002</v>
      </c>
      <c r="AN451" s="119">
        <v>274.79000000000002</v>
      </c>
      <c r="AO451" s="119">
        <v>274.79000000000002</v>
      </c>
      <c r="AP451" s="119">
        <v>274.79000000000002</v>
      </c>
      <c r="AQ451" s="119">
        <v>274.79000000000002</v>
      </c>
      <c r="AR451" s="119">
        <v>274.79000000000002</v>
      </c>
      <c r="AS451" s="119">
        <v>274.79000000000002</v>
      </c>
      <c r="AT451" s="119">
        <v>274.79000000000002</v>
      </c>
      <c r="AU451" s="119">
        <v>274.79000000000002</v>
      </c>
      <c r="AV451" s="119">
        <v>274.79000000000002</v>
      </c>
      <c r="AW451" s="119">
        <v>274.79000000000002</v>
      </c>
      <c r="AX451" s="119">
        <v>274.79000000000002</v>
      </c>
      <c r="AY451" s="119">
        <v>274.79000000000002</v>
      </c>
      <c r="AZ451" s="119">
        <v>274.79000000000002</v>
      </c>
      <c r="BA451" s="119">
        <v>274.79000000000002</v>
      </c>
      <c r="BB451" s="119">
        <v>274.79000000000002</v>
      </c>
      <c r="BC451" s="119">
        <v>274.79000000000002</v>
      </c>
      <c r="BD451" s="119">
        <v>274.79000000000002</v>
      </c>
      <c r="BE451" s="119">
        <v>274.79000000000002</v>
      </c>
      <c r="BF451" s="119">
        <v>274.79000000000002</v>
      </c>
      <c r="BG451" s="119">
        <v>206.09</v>
      </c>
      <c r="BH451" s="119">
        <v>206.09</v>
      </c>
      <c r="BI451" s="15">
        <f t="shared" ref="BI451:BI514" si="21">SUM(AM451:AV451)</f>
        <v>2747.9</v>
      </c>
      <c r="BJ451" s="15">
        <f t="shared" si="19"/>
        <v>3160.0800000000004</v>
      </c>
      <c r="BK451" s="15">
        <f t="shared" si="20"/>
        <v>5907.9800000000005</v>
      </c>
    </row>
    <row r="452" spans="1:63" x14ac:dyDescent="0.35">
      <c r="A452" s="143" t="s">
        <v>1910</v>
      </c>
      <c r="B452" s="64" t="s">
        <v>923</v>
      </c>
      <c r="C452" s="65">
        <v>2</v>
      </c>
      <c r="D452" s="66" t="s">
        <v>23</v>
      </c>
      <c r="E452" s="64" t="s">
        <v>458</v>
      </c>
      <c r="F452" s="64" t="s">
        <v>635</v>
      </c>
      <c r="G452" s="64" t="s">
        <v>918</v>
      </c>
      <c r="H452" s="64" t="s">
        <v>656</v>
      </c>
      <c r="I452" s="64" t="s">
        <v>919</v>
      </c>
      <c r="J452" s="64" t="s">
        <v>658</v>
      </c>
      <c r="K452" s="64" t="s">
        <v>472</v>
      </c>
      <c r="L452" s="64" t="s">
        <v>637</v>
      </c>
      <c r="M452" s="64" t="s">
        <v>650</v>
      </c>
      <c r="N452" s="67">
        <v>1</v>
      </c>
      <c r="O452" s="67">
        <v>1</v>
      </c>
      <c r="P452" s="67">
        <v>1</v>
      </c>
      <c r="Q452" s="67">
        <v>1</v>
      </c>
      <c r="R452" s="67">
        <v>1</v>
      </c>
      <c r="S452" s="67">
        <v>1</v>
      </c>
      <c r="T452" s="67">
        <v>0</v>
      </c>
      <c r="U452" s="67">
        <v>0</v>
      </c>
      <c r="V452" s="67">
        <v>0</v>
      </c>
      <c r="W452" s="63">
        <v>43512.5</v>
      </c>
      <c r="X452" s="63">
        <v>0</v>
      </c>
      <c r="Y452" s="63">
        <v>0</v>
      </c>
      <c r="Z452" s="63">
        <v>183.84</v>
      </c>
      <c r="AA452" s="63">
        <v>0</v>
      </c>
      <c r="AB452" s="63">
        <v>0</v>
      </c>
      <c r="AC452" s="63">
        <v>0</v>
      </c>
      <c r="AD452" s="63">
        <v>43512.5</v>
      </c>
      <c r="AE452" s="148">
        <v>43766</v>
      </c>
      <c r="AF452" s="148">
        <v>45593</v>
      </c>
      <c r="AG452" s="149">
        <v>43512.5</v>
      </c>
      <c r="AH452" s="98">
        <v>0.66111111111111109</v>
      </c>
      <c r="AI452" s="98">
        <v>5</v>
      </c>
      <c r="AJ452" s="150">
        <v>5.0700000000000002E-2</v>
      </c>
      <c r="AK452" s="144" t="s">
        <v>651</v>
      </c>
      <c r="AL452" s="144" t="s">
        <v>652</v>
      </c>
      <c r="AM452" s="119">
        <v>183.84</v>
      </c>
      <c r="AN452" s="119">
        <v>183.84</v>
      </c>
      <c r="AO452" s="119">
        <v>91.92</v>
      </c>
      <c r="AP452" s="119">
        <v>91.92</v>
      </c>
      <c r="AQ452" s="119">
        <v>91.92</v>
      </c>
      <c r="AR452" s="119">
        <v>91.92</v>
      </c>
      <c r="AS452" s="119">
        <v>91.92</v>
      </c>
      <c r="AT452" s="119">
        <v>91.92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0</v>
      </c>
      <c r="BI452" s="15">
        <f t="shared" si="21"/>
        <v>919.19999999999982</v>
      </c>
      <c r="BJ452" s="15">
        <f t="shared" ref="BJ452:BJ515" si="22">SUM(AW452:BH452)</f>
        <v>0</v>
      </c>
      <c r="BK452" s="15">
        <f t="shared" ref="BK452:BK515" si="23">BI452+BJ452</f>
        <v>919.19999999999982</v>
      </c>
    </row>
    <row r="453" spans="1:63" x14ac:dyDescent="0.35">
      <c r="A453" s="143" t="s">
        <v>1911</v>
      </c>
      <c r="B453" s="64" t="s">
        <v>923</v>
      </c>
      <c r="C453" s="65">
        <v>3</v>
      </c>
      <c r="D453" s="66" t="s">
        <v>23</v>
      </c>
      <c r="E453" s="64" t="s">
        <v>458</v>
      </c>
      <c r="F453" s="64" t="s">
        <v>635</v>
      </c>
      <c r="G453" s="64" t="s">
        <v>918</v>
      </c>
      <c r="H453" s="64" t="s">
        <v>656</v>
      </c>
      <c r="I453" s="64" t="s">
        <v>919</v>
      </c>
      <c r="J453" s="64" t="s">
        <v>658</v>
      </c>
      <c r="K453" s="64" t="s">
        <v>472</v>
      </c>
      <c r="L453" s="64" t="s">
        <v>637</v>
      </c>
      <c r="M453" s="64" t="s">
        <v>650</v>
      </c>
      <c r="N453" s="67">
        <v>1</v>
      </c>
      <c r="O453" s="67">
        <v>1</v>
      </c>
      <c r="P453" s="67">
        <v>1</v>
      </c>
      <c r="Q453" s="67">
        <v>1</v>
      </c>
      <c r="R453" s="67">
        <v>1</v>
      </c>
      <c r="S453" s="67">
        <v>1</v>
      </c>
      <c r="T453" s="67">
        <v>0</v>
      </c>
      <c r="U453" s="67">
        <v>0</v>
      </c>
      <c r="V453" s="67">
        <v>0</v>
      </c>
      <c r="W453" s="63">
        <v>53100</v>
      </c>
      <c r="X453" s="63">
        <v>0</v>
      </c>
      <c r="Y453" s="63">
        <v>0</v>
      </c>
      <c r="Z453" s="63">
        <v>237.18</v>
      </c>
      <c r="AA453" s="63">
        <v>0</v>
      </c>
      <c r="AB453" s="63">
        <v>0</v>
      </c>
      <c r="AC453" s="63">
        <v>0</v>
      </c>
      <c r="AD453" s="63">
        <v>53100</v>
      </c>
      <c r="AE453" s="148">
        <v>43766</v>
      </c>
      <c r="AF453" s="148">
        <v>45958</v>
      </c>
      <c r="AG453" s="149">
        <v>53100</v>
      </c>
      <c r="AH453" s="98">
        <v>1.6611111111111112</v>
      </c>
      <c r="AI453" s="98">
        <v>6</v>
      </c>
      <c r="AJ453" s="150">
        <v>5.3600000000000002E-2</v>
      </c>
      <c r="AK453" s="144" t="s">
        <v>651</v>
      </c>
      <c r="AL453" s="144" t="s">
        <v>652</v>
      </c>
      <c r="AM453" s="119">
        <v>237.18</v>
      </c>
      <c r="AN453" s="119">
        <v>237.18</v>
      </c>
      <c r="AO453" s="119">
        <v>237.18</v>
      </c>
      <c r="AP453" s="119">
        <v>237.18</v>
      </c>
      <c r="AQ453" s="119">
        <v>237.18</v>
      </c>
      <c r="AR453" s="119">
        <v>237.18</v>
      </c>
      <c r="AS453" s="119">
        <v>237.18</v>
      </c>
      <c r="AT453" s="119">
        <v>237.18</v>
      </c>
      <c r="AU453" s="119">
        <v>237.18</v>
      </c>
      <c r="AV453" s="119">
        <v>237.18</v>
      </c>
      <c r="AW453" s="119">
        <v>237.18</v>
      </c>
      <c r="AX453" s="119">
        <v>237.18</v>
      </c>
      <c r="AY453" s="119">
        <v>237.18</v>
      </c>
      <c r="AZ453" s="119">
        <v>237.18</v>
      </c>
      <c r="BA453" s="119">
        <v>118.59</v>
      </c>
      <c r="BB453" s="119">
        <v>118.59</v>
      </c>
      <c r="BC453" s="119">
        <v>118.59</v>
      </c>
      <c r="BD453" s="119">
        <v>118.59</v>
      </c>
      <c r="BE453" s="119">
        <v>118.59</v>
      </c>
      <c r="BF453" s="119">
        <v>118.59</v>
      </c>
      <c r="BG453" s="119">
        <v>0</v>
      </c>
      <c r="BH453" s="119">
        <v>0</v>
      </c>
      <c r="BI453" s="15">
        <f t="shared" si="21"/>
        <v>2371.8000000000002</v>
      </c>
      <c r="BJ453" s="15">
        <f t="shared" si="22"/>
        <v>1660.2599999999995</v>
      </c>
      <c r="BK453" s="15">
        <f t="shared" si="23"/>
        <v>4032.0599999999995</v>
      </c>
    </row>
    <row r="454" spans="1:63" x14ac:dyDescent="0.35">
      <c r="A454" s="143" t="s">
        <v>1912</v>
      </c>
      <c r="B454" s="64" t="s">
        <v>923</v>
      </c>
      <c r="C454" s="65">
        <v>4</v>
      </c>
      <c r="D454" s="66" t="s">
        <v>23</v>
      </c>
      <c r="E454" s="64" t="s">
        <v>458</v>
      </c>
      <c r="F454" s="64" t="s">
        <v>635</v>
      </c>
      <c r="G454" s="64" t="s">
        <v>918</v>
      </c>
      <c r="H454" s="64" t="s">
        <v>656</v>
      </c>
      <c r="I454" s="64" t="s">
        <v>919</v>
      </c>
      <c r="J454" s="64" t="s">
        <v>658</v>
      </c>
      <c r="K454" s="64" t="s">
        <v>472</v>
      </c>
      <c r="L454" s="64" t="s">
        <v>637</v>
      </c>
      <c r="M454" s="64" t="s">
        <v>650</v>
      </c>
      <c r="N454" s="67">
        <v>1</v>
      </c>
      <c r="O454" s="67">
        <v>1</v>
      </c>
      <c r="P454" s="67">
        <v>1</v>
      </c>
      <c r="Q454" s="67">
        <v>1</v>
      </c>
      <c r="R454" s="67">
        <v>1</v>
      </c>
      <c r="S454" s="67">
        <v>1</v>
      </c>
      <c r="T454" s="67">
        <v>0</v>
      </c>
      <c r="U454" s="67">
        <v>0</v>
      </c>
      <c r="V454" s="67">
        <v>0</v>
      </c>
      <c r="W454" s="63">
        <v>155465</v>
      </c>
      <c r="X454" s="63">
        <v>0</v>
      </c>
      <c r="Y454" s="63">
        <v>0</v>
      </c>
      <c r="Z454" s="63">
        <v>804.53</v>
      </c>
      <c r="AA454" s="63">
        <v>0</v>
      </c>
      <c r="AB454" s="63">
        <v>0</v>
      </c>
      <c r="AC454" s="63">
        <v>0</v>
      </c>
      <c r="AD454" s="63">
        <v>155465</v>
      </c>
      <c r="AE454" s="148">
        <v>43766</v>
      </c>
      <c r="AF454" s="148">
        <v>47054</v>
      </c>
      <c r="AG454" s="149">
        <v>155465</v>
      </c>
      <c r="AH454" s="98">
        <v>4.6611111111111114</v>
      </c>
      <c r="AI454" s="98">
        <v>9</v>
      </c>
      <c r="AJ454" s="150">
        <v>6.2100000000000002E-2</v>
      </c>
      <c r="AK454" s="144" t="s">
        <v>651</v>
      </c>
      <c r="AL454" s="144" t="s">
        <v>652</v>
      </c>
      <c r="AM454" s="119">
        <v>804.53</v>
      </c>
      <c r="AN454" s="119">
        <v>804.53</v>
      </c>
      <c r="AO454" s="119">
        <v>804.53</v>
      </c>
      <c r="AP454" s="119">
        <v>804.53</v>
      </c>
      <c r="AQ454" s="119">
        <v>804.53</v>
      </c>
      <c r="AR454" s="119">
        <v>804.53</v>
      </c>
      <c r="AS454" s="119">
        <v>804.53</v>
      </c>
      <c r="AT454" s="119">
        <v>804.53</v>
      </c>
      <c r="AU454" s="119">
        <v>804.53</v>
      </c>
      <c r="AV454" s="119">
        <v>804.53</v>
      </c>
      <c r="AW454" s="119">
        <v>804.53</v>
      </c>
      <c r="AX454" s="119">
        <v>804.53</v>
      </c>
      <c r="AY454" s="119">
        <v>804.53</v>
      </c>
      <c r="AZ454" s="119">
        <v>804.53</v>
      </c>
      <c r="BA454" s="119">
        <v>804.53</v>
      </c>
      <c r="BB454" s="119">
        <v>804.53</v>
      </c>
      <c r="BC454" s="119">
        <v>804.53</v>
      </c>
      <c r="BD454" s="119">
        <v>804.53</v>
      </c>
      <c r="BE454" s="119">
        <v>804.53</v>
      </c>
      <c r="BF454" s="119">
        <v>804.53</v>
      </c>
      <c r="BG454" s="119">
        <v>603.4</v>
      </c>
      <c r="BH454" s="119">
        <v>603.4</v>
      </c>
      <c r="BI454" s="15">
        <f t="shared" si="21"/>
        <v>8045.2999999999984</v>
      </c>
      <c r="BJ454" s="15">
        <f t="shared" si="22"/>
        <v>9252.0999999999985</v>
      </c>
      <c r="BK454" s="15">
        <f t="shared" si="23"/>
        <v>17297.399999999998</v>
      </c>
    </row>
    <row r="455" spans="1:63" x14ac:dyDescent="0.35">
      <c r="A455" s="143" t="s">
        <v>1913</v>
      </c>
      <c r="B455" s="64" t="s">
        <v>923</v>
      </c>
      <c r="C455" s="65">
        <v>5</v>
      </c>
      <c r="D455" s="66" t="s">
        <v>23</v>
      </c>
      <c r="E455" s="64" t="s">
        <v>458</v>
      </c>
      <c r="F455" s="64" t="s">
        <v>635</v>
      </c>
      <c r="G455" s="64" t="s">
        <v>918</v>
      </c>
      <c r="H455" s="64" t="s">
        <v>656</v>
      </c>
      <c r="I455" s="64" t="s">
        <v>919</v>
      </c>
      <c r="J455" s="64" t="s">
        <v>658</v>
      </c>
      <c r="K455" s="64" t="s">
        <v>472</v>
      </c>
      <c r="L455" s="64" t="s">
        <v>637</v>
      </c>
      <c r="M455" s="64" t="s">
        <v>650</v>
      </c>
      <c r="N455" s="67">
        <v>1</v>
      </c>
      <c r="O455" s="67">
        <v>1</v>
      </c>
      <c r="P455" s="67">
        <v>1</v>
      </c>
      <c r="Q455" s="67">
        <v>1</v>
      </c>
      <c r="R455" s="67">
        <v>1</v>
      </c>
      <c r="S455" s="67">
        <v>1</v>
      </c>
      <c r="T455" s="67">
        <v>0</v>
      </c>
      <c r="U455" s="67">
        <v>0</v>
      </c>
      <c r="V455" s="67">
        <v>0</v>
      </c>
      <c r="W455" s="63">
        <v>43365</v>
      </c>
      <c r="X455" s="63">
        <v>0</v>
      </c>
      <c r="Y455" s="63">
        <v>0</v>
      </c>
      <c r="Z455" s="63">
        <v>234.89</v>
      </c>
      <c r="AA455" s="63">
        <v>0</v>
      </c>
      <c r="AB455" s="63">
        <v>0</v>
      </c>
      <c r="AC455" s="63">
        <v>0</v>
      </c>
      <c r="AD455" s="63">
        <v>43365</v>
      </c>
      <c r="AE455" s="148">
        <v>43766</v>
      </c>
      <c r="AF455" s="148">
        <v>47419</v>
      </c>
      <c r="AG455" s="149">
        <v>43365</v>
      </c>
      <c r="AH455" s="98">
        <v>5.6611111111111114</v>
      </c>
      <c r="AI455" s="98">
        <v>10</v>
      </c>
      <c r="AJ455" s="150">
        <v>6.5000000000000002E-2</v>
      </c>
      <c r="AK455" s="144" t="s">
        <v>651</v>
      </c>
      <c r="AL455" s="144" t="s">
        <v>652</v>
      </c>
      <c r="AM455" s="119">
        <v>234.89</v>
      </c>
      <c r="AN455" s="119">
        <v>234.89</v>
      </c>
      <c r="AO455" s="119">
        <v>234.89</v>
      </c>
      <c r="AP455" s="119">
        <v>234.89</v>
      </c>
      <c r="AQ455" s="119">
        <v>234.89</v>
      </c>
      <c r="AR455" s="119">
        <v>234.89</v>
      </c>
      <c r="AS455" s="119">
        <v>234.89</v>
      </c>
      <c r="AT455" s="119">
        <v>234.89</v>
      </c>
      <c r="AU455" s="119">
        <v>234.89</v>
      </c>
      <c r="AV455" s="119">
        <v>234.89</v>
      </c>
      <c r="AW455" s="119">
        <v>234.89</v>
      </c>
      <c r="AX455" s="119">
        <v>234.89</v>
      </c>
      <c r="AY455" s="119">
        <v>234.89</v>
      </c>
      <c r="AZ455" s="119">
        <v>234.89</v>
      </c>
      <c r="BA455" s="119">
        <v>234.89</v>
      </c>
      <c r="BB455" s="119">
        <v>234.89</v>
      </c>
      <c r="BC455" s="119">
        <v>234.89</v>
      </c>
      <c r="BD455" s="119">
        <v>234.89</v>
      </c>
      <c r="BE455" s="119">
        <v>234.89</v>
      </c>
      <c r="BF455" s="119">
        <v>234.89</v>
      </c>
      <c r="BG455" s="119">
        <v>187.91</v>
      </c>
      <c r="BH455" s="119">
        <v>187.91</v>
      </c>
      <c r="BI455" s="15">
        <f t="shared" si="21"/>
        <v>2348.8999999999992</v>
      </c>
      <c r="BJ455" s="15">
        <f t="shared" si="22"/>
        <v>2724.7199999999989</v>
      </c>
      <c r="BK455" s="15">
        <f t="shared" si="23"/>
        <v>5073.6199999999981</v>
      </c>
    </row>
    <row r="456" spans="1:63" x14ac:dyDescent="0.35">
      <c r="A456" s="143" t="s">
        <v>1914</v>
      </c>
      <c r="B456" s="64" t="s">
        <v>508</v>
      </c>
      <c r="C456" s="65">
        <v>5</v>
      </c>
      <c r="D456" s="66" t="s">
        <v>23</v>
      </c>
      <c r="E456" s="64" t="s">
        <v>458</v>
      </c>
      <c r="F456" s="64" t="s">
        <v>635</v>
      </c>
      <c r="G456" s="64" t="s">
        <v>918</v>
      </c>
      <c r="H456" s="64" t="s">
        <v>656</v>
      </c>
      <c r="I456" s="64" t="s">
        <v>919</v>
      </c>
      <c r="J456" s="64" t="s">
        <v>658</v>
      </c>
      <c r="K456" s="64" t="s">
        <v>472</v>
      </c>
      <c r="L456" s="64" t="s">
        <v>637</v>
      </c>
      <c r="M456" s="64" t="s">
        <v>650</v>
      </c>
      <c r="N456" s="67">
        <v>1</v>
      </c>
      <c r="O456" s="67">
        <v>1</v>
      </c>
      <c r="P456" s="67">
        <v>1</v>
      </c>
      <c r="Q456" s="67">
        <v>1</v>
      </c>
      <c r="R456" s="67">
        <v>1</v>
      </c>
      <c r="S456" s="67">
        <v>1</v>
      </c>
      <c r="T456" s="67">
        <v>0</v>
      </c>
      <c r="U456" s="67">
        <v>0</v>
      </c>
      <c r="V456" s="67">
        <v>0</v>
      </c>
      <c r="W456" s="63">
        <v>1120852.5</v>
      </c>
      <c r="X456" s="63">
        <v>0</v>
      </c>
      <c r="Y456" s="63">
        <v>0</v>
      </c>
      <c r="Z456" s="63">
        <v>4735.6000000000004</v>
      </c>
      <c r="AA456" s="63">
        <v>0</v>
      </c>
      <c r="AB456" s="63">
        <v>0</v>
      </c>
      <c r="AC456" s="63">
        <v>0</v>
      </c>
      <c r="AD456" s="63">
        <v>1120852.5</v>
      </c>
      <c r="AE456" s="148">
        <v>43766</v>
      </c>
      <c r="AF456" s="148">
        <v>45593</v>
      </c>
      <c r="AG456" s="149">
        <v>1120852.5</v>
      </c>
      <c r="AH456" s="98">
        <v>0.66111111111111109</v>
      </c>
      <c r="AI456" s="98">
        <v>5</v>
      </c>
      <c r="AJ456" s="150">
        <v>5.0700000000000002E-2</v>
      </c>
      <c r="AK456" s="144" t="s">
        <v>651</v>
      </c>
      <c r="AL456" s="144" t="s">
        <v>652</v>
      </c>
      <c r="AM456" s="119">
        <v>4735.6000000000004</v>
      </c>
      <c r="AN456" s="119">
        <v>4735.6000000000004</v>
      </c>
      <c r="AO456" s="119">
        <v>2367.8000000000002</v>
      </c>
      <c r="AP456" s="119">
        <v>2367.8000000000002</v>
      </c>
      <c r="AQ456" s="119">
        <v>2367.8000000000002</v>
      </c>
      <c r="AR456" s="119">
        <v>2367.8000000000002</v>
      </c>
      <c r="AS456" s="119">
        <v>2367.8000000000002</v>
      </c>
      <c r="AT456" s="119">
        <v>2367.8000000000002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0</v>
      </c>
      <c r="BI456" s="15">
        <f t="shared" si="21"/>
        <v>23677.999999999996</v>
      </c>
      <c r="BJ456" s="15">
        <f t="shared" si="22"/>
        <v>0</v>
      </c>
      <c r="BK456" s="15">
        <f t="shared" si="23"/>
        <v>23677.999999999996</v>
      </c>
    </row>
    <row r="457" spans="1:63" x14ac:dyDescent="0.35">
      <c r="A457" s="143" t="s">
        <v>1915</v>
      </c>
      <c r="B457" s="64" t="s">
        <v>508</v>
      </c>
      <c r="C457" s="65">
        <v>6</v>
      </c>
      <c r="D457" s="66" t="s">
        <v>23</v>
      </c>
      <c r="E457" s="64" t="s">
        <v>458</v>
      </c>
      <c r="F457" s="64" t="s">
        <v>635</v>
      </c>
      <c r="G457" s="64" t="s">
        <v>918</v>
      </c>
      <c r="H457" s="64" t="s">
        <v>656</v>
      </c>
      <c r="I457" s="64" t="s">
        <v>919</v>
      </c>
      <c r="J457" s="64" t="s">
        <v>658</v>
      </c>
      <c r="K457" s="64" t="s">
        <v>472</v>
      </c>
      <c r="L457" s="64" t="s">
        <v>637</v>
      </c>
      <c r="M457" s="64" t="s">
        <v>650</v>
      </c>
      <c r="N457" s="67">
        <v>1</v>
      </c>
      <c r="O457" s="67">
        <v>1</v>
      </c>
      <c r="P457" s="67">
        <v>1</v>
      </c>
      <c r="Q457" s="67">
        <v>1</v>
      </c>
      <c r="R457" s="67">
        <v>1</v>
      </c>
      <c r="S457" s="67">
        <v>1</v>
      </c>
      <c r="T457" s="67">
        <v>0</v>
      </c>
      <c r="U457" s="67">
        <v>0</v>
      </c>
      <c r="V457" s="67">
        <v>0</v>
      </c>
      <c r="W457" s="63">
        <v>1554502.5</v>
      </c>
      <c r="X457" s="63">
        <v>0</v>
      </c>
      <c r="Y457" s="63">
        <v>0</v>
      </c>
      <c r="Z457" s="63">
        <v>6943.44</v>
      </c>
      <c r="AA457" s="63">
        <v>0</v>
      </c>
      <c r="AB457" s="63">
        <v>0</v>
      </c>
      <c r="AC457" s="63">
        <v>0</v>
      </c>
      <c r="AD457" s="63">
        <v>1554502.5</v>
      </c>
      <c r="AE457" s="148">
        <v>43766</v>
      </c>
      <c r="AF457" s="148">
        <v>45958</v>
      </c>
      <c r="AG457" s="149">
        <v>1554502.5</v>
      </c>
      <c r="AH457" s="98">
        <v>1.6611111111111112</v>
      </c>
      <c r="AI457" s="98">
        <v>6</v>
      </c>
      <c r="AJ457" s="150">
        <v>5.3600000000000002E-2</v>
      </c>
      <c r="AK457" s="144" t="s">
        <v>651</v>
      </c>
      <c r="AL457" s="144" t="s">
        <v>652</v>
      </c>
      <c r="AM457" s="119">
        <v>6943.44</v>
      </c>
      <c r="AN457" s="119">
        <v>6943.44</v>
      </c>
      <c r="AO457" s="119">
        <v>6943.44</v>
      </c>
      <c r="AP457" s="119">
        <v>6943.44</v>
      </c>
      <c r="AQ457" s="119">
        <v>6943.44</v>
      </c>
      <c r="AR457" s="119">
        <v>6943.44</v>
      </c>
      <c r="AS457" s="119">
        <v>6943.44</v>
      </c>
      <c r="AT457" s="119">
        <v>6943.44</v>
      </c>
      <c r="AU457" s="119">
        <v>6943.44</v>
      </c>
      <c r="AV457" s="119">
        <v>6943.44</v>
      </c>
      <c r="AW457" s="119">
        <v>6943.44</v>
      </c>
      <c r="AX457" s="119">
        <v>6943.44</v>
      </c>
      <c r="AY457" s="119">
        <v>6943.44</v>
      </c>
      <c r="AZ457" s="119">
        <v>6943.44</v>
      </c>
      <c r="BA457" s="119">
        <v>3471.72</v>
      </c>
      <c r="BB457" s="119">
        <v>3471.72</v>
      </c>
      <c r="BC457" s="119">
        <v>3471.72</v>
      </c>
      <c r="BD457" s="119">
        <v>3471.72</v>
      </c>
      <c r="BE457" s="119">
        <v>3471.72</v>
      </c>
      <c r="BF457" s="119">
        <v>3471.72</v>
      </c>
      <c r="BG457" s="119">
        <v>0</v>
      </c>
      <c r="BH457" s="119">
        <v>0</v>
      </c>
      <c r="BI457" s="15">
        <f t="shared" si="21"/>
        <v>69434.400000000009</v>
      </c>
      <c r="BJ457" s="15">
        <f t="shared" si="22"/>
        <v>48604.08</v>
      </c>
      <c r="BK457" s="15">
        <f t="shared" si="23"/>
        <v>118038.48000000001</v>
      </c>
    </row>
    <row r="458" spans="1:63" x14ac:dyDescent="0.35">
      <c r="A458" s="143" t="s">
        <v>1916</v>
      </c>
      <c r="B458" s="64" t="s">
        <v>508</v>
      </c>
      <c r="C458" s="65">
        <v>7</v>
      </c>
      <c r="D458" s="66" t="s">
        <v>23</v>
      </c>
      <c r="E458" s="64" t="s">
        <v>458</v>
      </c>
      <c r="F458" s="64" t="s">
        <v>635</v>
      </c>
      <c r="G458" s="64" t="s">
        <v>918</v>
      </c>
      <c r="H458" s="64" t="s">
        <v>656</v>
      </c>
      <c r="I458" s="64" t="s">
        <v>919</v>
      </c>
      <c r="J458" s="64" t="s">
        <v>658</v>
      </c>
      <c r="K458" s="64" t="s">
        <v>472</v>
      </c>
      <c r="L458" s="64" t="s">
        <v>637</v>
      </c>
      <c r="M458" s="64" t="s">
        <v>650</v>
      </c>
      <c r="N458" s="67">
        <v>1</v>
      </c>
      <c r="O458" s="67">
        <v>1</v>
      </c>
      <c r="P458" s="67">
        <v>1</v>
      </c>
      <c r="Q458" s="67">
        <v>1</v>
      </c>
      <c r="R458" s="67">
        <v>1</v>
      </c>
      <c r="S458" s="67">
        <v>1</v>
      </c>
      <c r="T458" s="67">
        <v>0</v>
      </c>
      <c r="U458" s="67">
        <v>0</v>
      </c>
      <c r="V458" s="67">
        <v>0</v>
      </c>
      <c r="W458" s="63">
        <v>1707755</v>
      </c>
      <c r="X458" s="63">
        <v>0</v>
      </c>
      <c r="Y458" s="63">
        <v>0</v>
      </c>
      <c r="Z458" s="63">
        <v>8026.45</v>
      </c>
      <c r="AA458" s="63">
        <v>0</v>
      </c>
      <c r="AB458" s="63">
        <v>0</v>
      </c>
      <c r="AC458" s="63">
        <v>0</v>
      </c>
      <c r="AD458" s="63">
        <v>1707755</v>
      </c>
      <c r="AE458" s="148">
        <v>43766</v>
      </c>
      <c r="AF458" s="148">
        <v>46323</v>
      </c>
      <c r="AG458" s="149">
        <v>1707755</v>
      </c>
      <c r="AH458" s="98">
        <v>2.661111111111111</v>
      </c>
      <c r="AI458" s="98">
        <v>7</v>
      </c>
      <c r="AJ458" s="150">
        <v>5.6399999999999999E-2</v>
      </c>
      <c r="AK458" s="144" t="s">
        <v>651</v>
      </c>
      <c r="AL458" s="144" t="s">
        <v>652</v>
      </c>
      <c r="AM458" s="119">
        <v>8026.45</v>
      </c>
      <c r="AN458" s="119">
        <v>8026.45</v>
      </c>
      <c r="AO458" s="119">
        <v>8026.45</v>
      </c>
      <c r="AP458" s="119">
        <v>8026.45</v>
      </c>
      <c r="AQ458" s="119">
        <v>8026.45</v>
      </c>
      <c r="AR458" s="119">
        <v>8026.45</v>
      </c>
      <c r="AS458" s="119">
        <v>8026.45</v>
      </c>
      <c r="AT458" s="119">
        <v>8026.45</v>
      </c>
      <c r="AU458" s="119">
        <v>8026.45</v>
      </c>
      <c r="AV458" s="119">
        <v>8026.45</v>
      </c>
      <c r="AW458" s="119">
        <v>8026.45</v>
      </c>
      <c r="AX458" s="119">
        <v>8026.45</v>
      </c>
      <c r="AY458" s="119">
        <v>8026.45</v>
      </c>
      <c r="AZ458" s="119">
        <v>8026.45</v>
      </c>
      <c r="BA458" s="119">
        <v>8026.45</v>
      </c>
      <c r="BB458" s="119">
        <v>8026.45</v>
      </c>
      <c r="BC458" s="119">
        <v>8026.45</v>
      </c>
      <c r="BD458" s="119">
        <v>8026.45</v>
      </c>
      <c r="BE458" s="119">
        <v>8026.45</v>
      </c>
      <c r="BF458" s="119">
        <v>8026.45</v>
      </c>
      <c r="BG458" s="119">
        <v>4013.22</v>
      </c>
      <c r="BH458" s="119">
        <v>4013.22</v>
      </c>
      <c r="BI458" s="15">
        <f t="shared" si="21"/>
        <v>80264.499999999985</v>
      </c>
      <c r="BJ458" s="15">
        <f t="shared" si="22"/>
        <v>88290.939999999988</v>
      </c>
      <c r="BK458" s="15">
        <f t="shared" si="23"/>
        <v>168555.43999999997</v>
      </c>
    </row>
    <row r="459" spans="1:63" x14ac:dyDescent="0.35">
      <c r="A459" s="143" t="s">
        <v>1917</v>
      </c>
      <c r="B459" s="64" t="s">
        <v>508</v>
      </c>
      <c r="C459" s="65">
        <v>8</v>
      </c>
      <c r="D459" s="66" t="s">
        <v>23</v>
      </c>
      <c r="E459" s="64" t="s">
        <v>458</v>
      </c>
      <c r="F459" s="64" t="s">
        <v>635</v>
      </c>
      <c r="G459" s="64" t="s">
        <v>918</v>
      </c>
      <c r="H459" s="64" t="s">
        <v>656</v>
      </c>
      <c r="I459" s="64" t="s">
        <v>919</v>
      </c>
      <c r="J459" s="64" t="s">
        <v>658</v>
      </c>
      <c r="K459" s="64" t="s">
        <v>472</v>
      </c>
      <c r="L459" s="64" t="s">
        <v>637</v>
      </c>
      <c r="M459" s="64" t="s">
        <v>650</v>
      </c>
      <c r="N459" s="67">
        <v>1</v>
      </c>
      <c r="O459" s="67">
        <v>1</v>
      </c>
      <c r="P459" s="67">
        <v>1</v>
      </c>
      <c r="Q459" s="67">
        <v>1</v>
      </c>
      <c r="R459" s="67">
        <v>1</v>
      </c>
      <c r="S459" s="67">
        <v>1</v>
      </c>
      <c r="T459" s="67">
        <v>0</v>
      </c>
      <c r="U459" s="67">
        <v>0</v>
      </c>
      <c r="V459" s="67">
        <v>0</v>
      </c>
      <c r="W459" s="63">
        <v>1079995</v>
      </c>
      <c r="X459" s="63">
        <v>0</v>
      </c>
      <c r="Y459" s="63">
        <v>0</v>
      </c>
      <c r="Z459" s="63">
        <v>5336.98</v>
      </c>
      <c r="AA459" s="63">
        <v>0</v>
      </c>
      <c r="AB459" s="63">
        <v>0</v>
      </c>
      <c r="AC459" s="63">
        <v>0</v>
      </c>
      <c r="AD459" s="63">
        <v>1079995</v>
      </c>
      <c r="AE459" s="148">
        <v>43766</v>
      </c>
      <c r="AF459" s="148">
        <v>46688</v>
      </c>
      <c r="AG459" s="149">
        <v>1079995</v>
      </c>
      <c r="AH459" s="98">
        <v>3.661111111111111</v>
      </c>
      <c r="AI459" s="98">
        <v>8</v>
      </c>
      <c r="AJ459" s="150">
        <v>5.9299999999999999E-2</v>
      </c>
      <c r="AK459" s="144" t="s">
        <v>651</v>
      </c>
      <c r="AL459" s="144" t="s">
        <v>652</v>
      </c>
      <c r="AM459" s="119">
        <v>5336.98</v>
      </c>
      <c r="AN459" s="119">
        <v>5336.98</v>
      </c>
      <c r="AO459" s="119">
        <v>5336.98</v>
      </c>
      <c r="AP459" s="119">
        <v>5336.98</v>
      </c>
      <c r="AQ459" s="119">
        <v>5336.98</v>
      </c>
      <c r="AR459" s="119">
        <v>5336.98</v>
      </c>
      <c r="AS459" s="119">
        <v>5336.98</v>
      </c>
      <c r="AT459" s="119">
        <v>5336.98</v>
      </c>
      <c r="AU459" s="119">
        <v>5336.98</v>
      </c>
      <c r="AV459" s="119">
        <v>5336.98</v>
      </c>
      <c r="AW459" s="119">
        <v>5336.98</v>
      </c>
      <c r="AX459" s="119">
        <v>5336.98</v>
      </c>
      <c r="AY459" s="119">
        <v>5336.98</v>
      </c>
      <c r="AZ459" s="119">
        <v>5336.98</v>
      </c>
      <c r="BA459" s="119">
        <v>5336.98</v>
      </c>
      <c r="BB459" s="119">
        <v>5336.98</v>
      </c>
      <c r="BC459" s="119">
        <v>5336.98</v>
      </c>
      <c r="BD459" s="119">
        <v>5336.98</v>
      </c>
      <c r="BE459" s="119">
        <v>5336.98</v>
      </c>
      <c r="BF459" s="119">
        <v>5336.98</v>
      </c>
      <c r="BG459" s="119">
        <v>3557.98</v>
      </c>
      <c r="BH459" s="119">
        <v>3557.98</v>
      </c>
      <c r="BI459" s="15">
        <f t="shared" si="21"/>
        <v>53369.799999999988</v>
      </c>
      <c r="BJ459" s="15">
        <f t="shared" si="22"/>
        <v>60485.759999999995</v>
      </c>
      <c r="BK459" s="15">
        <f t="shared" si="23"/>
        <v>113855.55999999998</v>
      </c>
    </row>
    <row r="460" spans="1:63" x14ac:dyDescent="0.35">
      <c r="A460" s="143" t="s">
        <v>1918</v>
      </c>
      <c r="B460" s="64" t="s">
        <v>508</v>
      </c>
      <c r="C460" s="65">
        <v>9</v>
      </c>
      <c r="D460" s="66" t="s">
        <v>23</v>
      </c>
      <c r="E460" s="64" t="s">
        <v>458</v>
      </c>
      <c r="F460" s="64" t="s">
        <v>635</v>
      </c>
      <c r="G460" s="64" t="s">
        <v>918</v>
      </c>
      <c r="H460" s="64" t="s">
        <v>656</v>
      </c>
      <c r="I460" s="64" t="s">
        <v>919</v>
      </c>
      <c r="J460" s="64" t="s">
        <v>658</v>
      </c>
      <c r="K460" s="64" t="s">
        <v>472</v>
      </c>
      <c r="L460" s="64" t="s">
        <v>637</v>
      </c>
      <c r="M460" s="64" t="s">
        <v>650</v>
      </c>
      <c r="N460" s="67">
        <v>1</v>
      </c>
      <c r="O460" s="67">
        <v>1</v>
      </c>
      <c r="P460" s="67">
        <v>1</v>
      </c>
      <c r="Q460" s="67">
        <v>1</v>
      </c>
      <c r="R460" s="67">
        <v>1</v>
      </c>
      <c r="S460" s="67">
        <v>1</v>
      </c>
      <c r="T460" s="67">
        <v>0</v>
      </c>
      <c r="U460" s="67">
        <v>0</v>
      </c>
      <c r="V460" s="67">
        <v>0</v>
      </c>
      <c r="W460" s="63">
        <v>106200</v>
      </c>
      <c r="X460" s="63">
        <v>0</v>
      </c>
      <c r="Y460" s="63">
        <v>0</v>
      </c>
      <c r="Z460" s="63">
        <v>549.58000000000004</v>
      </c>
      <c r="AA460" s="63">
        <v>0</v>
      </c>
      <c r="AB460" s="63">
        <v>0</v>
      </c>
      <c r="AC460" s="63">
        <v>0</v>
      </c>
      <c r="AD460" s="63">
        <v>106200</v>
      </c>
      <c r="AE460" s="148">
        <v>43766</v>
      </c>
      <c r="AF460" s="148">
        <v>47054</v>
      </c>
      <c r="AG460" s="149">
        <v>106200</v>
      </c>
      <c r="AH460" s="98">
        <v>4.6611111111111114</v>
      </c>
      <c r="AI460" s="98">
        <v>9</v>
      </c>
      <c r="AJ460" s="150">
        <v>6.2100000000000002E-2</v>
      </c>
      <c r="AK460" s="144" t="s">
        <v>651</v>
      </c>
      <c r="AL460" s="144" t="s">
        <v>652</v>
      </c>
      <c r="AM460" s="119">
        <v>549.58000000000004</v>
      </c>
      <c r="AN460" s="119">
        <v>549.58000000000004</v>
      </c>
      <c r="AO460" s="119">
        <v>549.58000000000004</v>
      </c>
      <c r="AP460" s="119">
        <v>549.58000000000004</v>
      </c>
      <c r="AQ460" s="119">
        <v>549.58000000000004</v>
      </c>
      <c r="AR460" s="119">
        <v>549.58000000000004</v>
      </c>
      <c r="AS460" s="119">
        <v>549.58000000000004</v>
      </c>
      <c r="AT460" s="119">
        <v>549.58000000000004</v>
      </c>
      <c r="AU460" s="119">
        <v>549.58000000000004</v>
      </c>
      <c r="AV460" s="119">
        <v>549.58000000000004</v>
      </c>
      <c r="AW460" s="119">
        <v>549.58000000000004</v>
      </c>
      <c r="AX460" s="119">
        <v>549.58000000000004</v>
      </c>
      <c r="AY460" s="119">
        <v>549.58000000000004</v>
      </c>
      <c r="AZ460" s="119">
        <v>549.58000000000004</v>
      </c>
      <c r="BA460" s="119">
        <v>549.58000000000004</v>
      </c>
      <c r="BB460" s="119">
        <v>549.58000000000004</v>
      </c>
      <c r="BC460" s="119">
        <v>549.58000000000004</v>
      </c>
      <c r="BD460" s="119">
        <v>549.58000000000004</v>
      </c>
      <c r="BE460" s="119">
        <v>549.58000000000004</v>
      </c>
      <c r="BF460" s="119">
        <v>549.58000000000004</v>
      </c>
      <c r="BG460" s="119">
        <v>412.19</v>
      </c>
      <c r="BH460" s="119">
        <v>412.19</v>
      </c>
      <c r="BI460" s="15">
        <f t="shared" si="21"/>
        <v>5495.8</v>
      </c>
      <c r="BJ460" s="15">
        <f t="shared" si="22"/>
        <v>6320.1799999999994</v>
      </c>
      <c r="BK460" s="15">
        <f t="shared" si="23"/>
        <v>11815.98</v>
      </c>
    </row>
    <row r="461" spans="1:63" x14ac:dyDescent="0.35">
      <c r="A461" s="143" t="s">
        <v>1919</v>
      </c>
      <c r="B461" s="64" t="s">
        <v>509</v>
      </c>
      <c r="C461" s="65">
        <v>4</v>
      </c>
      <c r="D461" s="66" t="s">
        <v>23</v>
      </c>
      <c r="E461" s="64" t="s">
        <v>458</v>
      </c>
      <c r="F461" s="64" t="s">
        <v>635</v>
      </c>
      <c r="G461" s="64" t="s">
        <v>918</v>
      </c>
      <c r="H461" s="64" t="s">
        <v>656</v>
      </c>
      <c r="I461" s="64" t="s">
        <v>919</v>
      </c>
      <c r="J461" s="64" t="s">
        <v>658</v>
      </c>
      <c r="K461" s="64" t="s">
        <v>472</v>
      </c>
      <c r="L461" s="64" t="s">
        <v>637</v>
      </c>
      <c r="M461" s="64" t="s">
        <v>650</v>
      </c>
      <c r="N461" s="67">
        <v>1</v>
      </c>
      <c r="O461" s="67">
        <v>1</v>
      </c>
      <c r="P461" s="67">
        <v>1</v>
      </c>
      <c r="Q461" s="67">
        <v>1</v>
      </c>
      <c r="R461" s="67">
        <v>1</v>
      </c>
      <c r="S461" s="67">
        <v>1</v>
      </c>
      <c r="T461" s="67">
        <v>0</v>
      </c>
      <c r="U461" s="67">
        <v>0</v>
      </c>
      <c r="V461" s="67">
        <v>0</v>
      </c>
      <c r="W461" s="63">
        <v>263140</v>
      </c>
      <c r="X461" s="63">
        <v>0</v>
      </c>
      <c r="Y461" s="63">
        <v>0</v>
      </c>
      <c r="Z461" s="63">
        <v>1111.77</v>
      </c>
      <c r="AA461" s="63">
        <v>0</v>
      </c>
      <c r="AB461" s="63">
        <v>0</v>
      </c>
      <c r="AC461" s="63">
        <v>0</v>
      </c>
      <c r="AD461" s="63">
        <v>263140</v>
      </c>
      <c r="AE461" s="148">
        <v>43776</v>
      </c>
      <c r="AF461" s="148">
        <v>45603</v>
      </c>
      <c r="AG461" s="149">
        <v>263140</v>
      </c>
      <c r="AH461" s="98">
        <v>0.68611111111111112</v>
      </c>
      <c r="AI461" s="98">
        <v>5</v>
      </c>
      <c r="AJ461" s="150">
        <v>5.0700000000000002E-2</v>
      </c>
      <c r="AK461" s="144" t="s">
        <v>651</v>
      </c>
      <c r="AL461" s="144" t="s">
        <v>652</v>
      </c>
      <c r="AM461" s="119">
        <v>1111.77</v>
      </c>
      <c r="AN461" s="119">
        <v>1111.77</v>
      </c>
      <c r="AO461" s="119">
        <v>1111.77</v>
      </c>
      <c r="AP461" s="119">
        <v>555.88</v>
      </c>
      <c r="AQ461" s="119">
        <v>555.88</v>
      </c>
      <c r="AR461" s="119">
        <v>555.88</v>
      </c>
      <c r="AS461" s="119">
        <v>555.88</v>
      </c>
      <c r="AT461" s="119">
        <v>555.88</v>
      </c>
      <c r="AU461" s="119">
        <v>555.88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0</v>
      </c>
      <c r="BI461" s="15">
        <f t="shared" si="21"/>
        <v>6670.59</v>
      </c>
      <c r="BJ461" s="15">
        <f t="shared" si="22"/>
        <v>0</v>
      </c>
      <c r="BK461" s="15">
        <f t="shared" si="23"/>
        <v>6670.59</v>
      </c>
    </row>
    <row r="462" spans="1:63" x14ac:dyDescent="0.35">
      <c r="A462" s="143" t="s">
        <v>1920</v>
      </c>
      <c r="B462" s="64" t="s">
        <v>509</v>
      </c>
      <c r="C462" s="65">
        <v>5</v>
      </c>
      <c r="D462" s="66" t="s">
        <v>23</v>
      </c>
      <c r="E462" s="64" t="s">
        <v>458</v>
      </c>
      <c r="F462" s="64" t="s">
        <v>635</v>
      </c>
      <c r="G462" s="64" t="s">
        <v>918</v>
      </c>
      <c r="H462" s="64" t="s">
        <v>656</v>
      </c>
      <c r="I462" s="64" t="s">
        <v>919</v>
      </c>
      <c r="J462" s="64" t="s">
        <v>658</v>
      </c>
      <c r="K462" s="64" t="s">
        <v>472</v>
      </c>
      <c r="L462" s="64" t="s">
        <v>637</v>
      </c>
      <c r="M462" s="64" t="s">
        <v>650</v>
      </c>
      <c r="N462" s="67">
        <v>1</v>
      </c>
      <c r="O462" s="67">
        <v>1</v>
      </c>
      <c r="P462" s="67">
        <v>1</v>
      </c>
      <c r="Q462" s="67">
        <v>1</v>
      </c>
      <c r="R462" s="67">
        <v>1</v>
      </c>
      <c r="S462" s="67">
        <v>1</v>
      </c>
      <c r="T462" s="67">
        <v>0</v>
      </c>
      <c r="U462" s="67">
        <v>0</v>
      </c>
      <c r="V462" s="67">
        <v>0</v>
      </c>
      <c r="W462" s="63">
        <v>898127.5</v>
      </c>
      <c r="X462" s="63">
        <v>0</v>
      </c>
      <c r="Y462" s="63">
        <v>0</v>
      </c>
      <c r="Z462" s="63">
        <v>4011.64</v>
      </c>
      <c r="AA462" s="63">
        <v>0</v>
      </c>
      <c r="AB462" s="63">
        <v>0</v>
      </c>
      <c r="AC462" s="63">
        <v>0</v>
      </c>
      <c r="AD462" s="63">
        <v>898127.5</v>
      </c>
      <c r="AE462" s="148">
        <v>43776</v>
      </c>
      <c r="AF462" s="148">
        <v>45968</v>
      </c>
      <c r="AG462" s="149">
        <v>898127.5</v>
      </c>
      <c r="AH462" s="98">
        <v>1.6861111111111111</v>
      </c>
      <c r="AI462" s="98">
        <v>6</v>
      </c>
      <c r="AJ462" s="150">
        <v>5.3600000000000002E-2</v>
      </c>
      <c r="AK462" s="144" t="s">
        <v>651</v>
      </c>
      <c r="AL462" s="144" t="s">
        <v>652</v>
      </c>
      <c r="AM462" s="119">
        <v>4011.64</v>
      </c>
      <c r="AN462" s="119">
        <v>4011.64</v>
      </c>
      <c r="AO462" s="119">
        <v>4011.64</v>
      </c>
      <c r="AP462" s="119">
        <v>4011.64</v>
      </c>
      <c r="AQ462" s="119">
        <v>4011.64</v>
      </c>
      <c r="AR462" s="119">
        <v>4011.64</v>
      </c>
      <c r="AS462" s="119">
        <v>4011.64</v>
      </c>
      <c r="AT462" s="119">
        <v>4011.64</v>
      </c>
      <c r="AU462" s="119">
        <v>4011.64</v>
      </c>
      <c r="AV462" s="119">
        <v>4011.64</v>
      </c>
      <c r="AW462" s="119">
        <v>4011.64</v>
      </c>
      <c r="AX462" s="119">
        <v>4011.64</v>
      </c>
      <c r="AY462" s="119">
        <v>4011.64</v>
      </c>
      <c r="AZ462" s="119">
        <v>4011.64</v>
      </c>
      <c r="BA462" s="119">
        <v>4011.64</v>
      </c>
      <c r="BB462" s="119">
        <v>2005.82</v>
      </c>
      <c r="BC462" s="119">
        <v>2005.82</v>
      </c>
      <c r="BD462" s="119">
        <v>2005.82</v>
      </c>
      <c r="BE462" s="119">
        <v>2005.82</v>
      </c>
      <c r="BF462" s="119">
        <v>2005.82</v>
      </c>
      <c r="BG462" s="119">
        <v>2005.82</v>
      </c>
      <c r="BH462" s="119">
        <v>0</v>
      </c>
      <c r="BI462" s="15">
        <f t="shared" si="21"/>
        <v>40116.400000000001</v>
      </c>
      <c r="BJ462" s="15">
        <f t="shared" si="22"/>
        <v>32093.119999999999</v>
      </c>
      <c r="BK462" s="15">
        <f t="shared" si="23"/>
        <v>72209.52</v>
      </c>
    </row>
    <row r="463" spans="1:63" x14ac:dyDescent="0.35">
      <c r="A463" s="143" t="s">
        <v>1921</v>
      </c>
      <c r="B463" s="64" t="s">
        <v>509</v>
      </c>
      <c r="C463" s="65">
        <v>6</v>
      </c>
      <c r="D463" s="66" t="s">
        <v>23</v>
      </c>
      <c r="E463" s="64" t="s">
        <v>458</v>
      </c>
      <c r="F463" s="64" t="s">
        <v>635</v>
      </c>
      <c r="G463" s="64" t="s">
        <v>918</v>
      </c>
      <c r="H463" s="64" t="s">
        <v>656</v>
      </c>
      <c r="I463" s="64" t="s">
        <v>919</v>
      </c>
      <c r="J463" s="64" t="s">
        <v>658</v>
      </c>
      <c r="K463" s="64" t="s">
        <v>472</v>
      </c>
      <c r="L463" s="64" t="s">
        <v>637</v>
      </c>
      <c r="M463" s="64" t="s">
        <v>650</v>
      </c>
      <c r="N463" s="67">
        <v>1</v>
      </c>
      <c r="O463" s="67">
        <v>1</v>
      </c>
      <c r="P463" s="67">
        <v>1</v>
      </c>
      <c r="Q463" s="67">
        <v>1</v>
      </c>
      <c r="R463" s="67">
        <v>1</v>
      </c>
      <c r="S463" s="67">
        <v>1</v>
      </c>
      <c r="T463" s="67">
        <v>0</v>
      </c>
      <c r="U463" s="67">
        <v>0</v>
      </c>
      <c r="V463" s="67">
        <v>0</v>
      </c>
      <c r="W463" s="63">
        <v>1040907.5</v>
      </c>
      <c r="X463" s="63">
        <v>0</v>
      </c>
      <c r="Y463" s="63">
        <v>0</v>
      </c>
      <c r="Z463" s="63">
        <v>4892.2700000000004</v>
      </c>
      <c r="AA463" s="63">
        <v>0</v>
      </c>
      <c r="AB463" s="63">
        <v>0</v>
      </c>
      <c r="AC463" s="63">
        <v>0</v>
      </c>
      <c r="AD463" s="63">
        <v>1040907.5</v>
      </c>
      <c r="AE463" s="148">
        <v>43776</v>
      </c>
      <c r="AF463" s="148">
        <v>46333</v>
      </c>
      <c r="AG463" s="149">
        <v>1040907.5</v>
      </c>
      <c r="AH463" s="98">
        <v>2.6861111111111109</v>
      </c>
      <c r="AI463" s="98">
        <v>7</v>
      </c>
      <c r="AJ463" s="150">
        <v>5.6399999999999999E-2</v>
      </c>
      <c r="AK463" s="144" t="s">
        <v>651</v>
      </c>
      <c r="AL463" s="144" t="s">
        <v>652</v>
      </c>
      <c r="AM463" s="119">
        <v>4892.2700000000004</v>
      </c>
      <c r="AN463" s="119">
        <v>4892.2700000000004</v>
      </c>
      <c r="AO463" s="119">
        <v>4892.2700000000004</v>
      </c>
      <c r="AP463" s="119">
        <v>4892.2700000000004</v>
      </c>
      <c r="AQ463" s="119">
        <v>4892.2700000000004</v>
      </c>
      <c r="AR463" s="119">
        <v>4892.2700000000004</v>
      </c>
      <c r="AS463" s="119">
        <v>4892.2700000000004</v>
      </c>
      <c r="AT463" s="119">
        <v>4892.2700000000004</v>
      </c>
      <c r="AU463" s="119">
        <v>4892.2700000000004</v>
      </c>
      <c r="AV463" s="119">
        <v>4892.2700000000004</v>
      </c>
      <c r="AW463" s="119">
        <v>4892.2700000000004</v>
      </c>
      <c r="AX463" s="119">
        <v>4892.2700000000004</v>
      </c>
      <c r="AY463" s="119">
        <v>4892.2700000000004</v>
      </c>
      <c r="AZ463" s="119">
        <v>4892.2700000000004</v>
      </c>
      <c r="BA463" s="119">
        <v>4892.2700000000004</v>
      </c>
      <c r="BB463" s="119">
        <v>4892.2700000000004</v>
      </c>
      <c r="BC463" s="119">
        <v>4892.2700000000004</v>
      </c>
      <c r="BD463" s="119">
        <v>4892.2700000000004</v>
      </c>
      <c r="BE463" s="119">
        <v>4892.2700000000004</v>
      </c>
      <c r="BF463" s="119">
        <v>4892.2700000000004</v>
      </c>
      <c r="BG463" s="119">
        <v>4892.2700000000004</v>
      </c>
      <c r="BH463" s="119">
        <v>2446.13</v>
      </c>
      <c r="BI463" s="15">
        <f t="shared" si="21"/>
        <v>48922.700000000012</v>
      </c>
      <c r="BJ463" s="15">
        <f t="shared" si="22"/>
        <v>56261.100000000013</v>
      </c>
      <c r="BK463" s="15">
        <f t="shared" si="23"/>
        <v>105183.80000000002</v>
      </c>
    </row>
    <row r="464" spans="1:63" x14ac:dyDescent="0.35">
      <c r="A464" s="143" t="s">
        <v>1922</v>
      </c>
      <c r="B464" s="64" t="s">
        <v>509</v>
      </c>
      <c r="C464" s="65">
        <v>7</v>
      </c>
      <c r="D464" s="66" t="s">
        <v>23</v>
      </c>
      <c r="E464" s="64" t="s">
        <v>458</v>
      </c>
      <c r="F464" s="64" t="s">
        <v>635</v>
      </c>
      <c r="G464" s="64" t="s">
        <v>918</v>
      </c>
      <c r="H464" s="64" t="s">
        <v>656</v>
      </c>
      <c r="I464" s="64" t="s">
        <v>919</v>
      </c>
      <c r="J464" s="64" t="s">
        <v>658</v>
      </c>
      <c r="K464" s="64" t="s">
        <v>472</v>
      </c>
      <c r="L464" s="64" t="s">
        <v>637</v>
      </c>
      <c r="M464" s="64" t="s">
        <v>650</v>
      </c>
      <c r="N464" s="67">
        <v>1</v>
      </c>
      <c r="O464" s="67">
        <v>1</v>
      </c>
      <c r="P464" s="67">
        <v>1</v>
      </c>
      <c r="Q464" s="67">
        <v>1</v>
      </c>
      <c r="R464" s="67">
        <v>1</v>
      </c>
      <c r="S464" s="67">
        <v>1</v>
      </c>
      <c r="T464" s="67">
        <v>0</v>
      </c>
      <c r="U464" s="67">
        <v>0</v>
      </c>
      <c r="V464" s="67">
        <v>0</v>
      </c>
      <c r="W464" s="63">
        <v>498845</v>
      </c>
      <c r="X464" s="63">
        <v>0</v>
      </c>
      <c r="Y464" s="63">
        <v>0</v>
      </c>
      <c r="Z464" s="63">
        <v>2465.13</v>
      </c>
      <c r="AA464" s="63">
        <v>0</v>
      </c>
      <c r="AB464" s="63">
        <v>0</v>
      </c>
      <c r="AC464" s="63">
        <v>0</v>
      </c>
      <c r="AD464" s="63">
        <v>498845</v>
      </c>
      <c r="AE464" s="148">
        <v>43776</v>
      </c>
      <c r="AF464" s="148">
        <v>46698</v>
      </c>
      <c r="AG464" s="149">
        <v>498845</v>
      </c>
      <c r="AH464" s="98">
        <v>3.6861111111111109</v>
      </c>
      <c r="AI464" s="98">
        <v>8</v>
      </c>
      <c r="AJ464" s="150">
        <v>5.9299999999999999E-2</v>
      </c>
      <c r="AK464" s="144" t="s">
        <v>651</v>
      </c>
      <c r="AL464" s="144" t="s">
        <v>652</v>
      </c>
      <c r="AM464" s="119">
        <v>2465.13</v>
      </c>
      <c r="AN464" s="119">
        <v>2465.13</v>
      </c>
      <c r="AO464" s="119">
        <v>2465.13</v>
      </c>
      <c r="AP464" s="119">
        <v>2465.13</v>
      </c>
      <c r="AQ464" s="119">
        <v>2465.13</v>
      </c>
      <c r="AR464" s="119">
        <v>2465.13</v>
      </c>
      <c r="AS464" s="119">
        <v>2465.13</v>
      </c>
      <c r="AT464" s="119">
        <v>2465.13</v>
      </c>
      <c r="AU464" s="119">
        <v>2465.13</v>
      </c>
      <c r="AV464" s="119">
        <v>2465.13</v>
      </c>
      <c r="AW464" s="119">
        <v>2465.13</v>
      </c>
      <c r="AX464" s="119">
        <v>2465.13</v>
      </c>
      <c r="AY464" s="119">
        <v>2465.13</v>
      </c>
      <c r="AZ464" s="119">
        <v>2465.13</v>
      </c>
      <c r="BA464" s="119">
        <v>2465.13</v>
      </c>
      <c r="BB464" s="119">
        <v>2465.13</v>
      </c>
      <c r="BC464" s="119">
        <v>2465.13</v>
      </c>
      <c r="BD464" s="119">
        <v>2465.13</v>
      </c>
      <c r="BE464" s="119">
        <v>2465.13</v>
      </c>
      <c r="BF464" s="119">
        <v>2465.13</v>
      </c>
      <c r="BG464" s="119">
        <v>2465.13</v>
      </c>
      <c r="BH464" s="119">
        <v>1643.42</v>
      </c>
      <c r="BI464" s="15">
        <f t="shared" si="21"/>
        <v>24651.300000000007</v>
      </c>
      <c r="BJ464" s="15">
        <f t="shared" si="22"/>
        <v>28759.850000000006</v>
      </c>
      <c r="BK464" s="15">
        <f t="shared" si="23"/>
        <v>53411.150000000009</v>
      </c>
    </row>
    <row r="465" spans="1:63" x14ac:dyDescent="0.35">
      <c r="A465" s="143" t="s">
        <v>1923</v>
      </c>
      <c r="B465" s="64" t="s">
        <v>509</v>
      </c>
      <c r="C465" s="65">
        <v>8</v>
      </c>
      <c r="D465" s="66" t="s">
        <v>23</v>
      </c>
      <c r="E465" s="64" t="s">
        <v>458</v>
      </c>
      <c r="F465" s="64" t="s">
        <v>635</v>
      </c>
      <c r="G465" s="64" t="s">
        <v>918</v>
      </c>
      <c r="H465" s="64" t="s">
        <v>656</v>
      </c>
      <c r="I465" s="64" t="s">
        <v>919</v>
      </c>
      <c r="J465" s="64" t="s">
        <v>658</v>
      </c>
      <c r="K465" s="64" t="s">
        <v>472</v>
      </c>
      <c r="L465" s="64" t="s">
        <v>637</v>
      </c>
      <c r="M465" s="64" t="s">
        <v>650</v>
      </c>
      <c r="N465" s="67">
        <v>1</v>
      </c>
      <c r="O465" s="67">
        <v>1</v>
      </c>
      <c r="P465" s="67">
        <v>1</v>
      </c>
      <c r="Q465" s="67">
        <v>1</v>
      </c>
      <c r="R465" s="67">
        <v>1</v>
      </c>
      <c r="S465" s="67">
        <v>1</v>
      </c>
      <c r="T465" s="67">
        <v>0</v>
      </c>
      <c r="U465" s="67">
        <v>0</v>
      </c>
      <c r="V465" s="67">
        <v>0</v>
      </c>
      <c r="W465" s="63">
        <v>53100</v>
      </c>
      <c r="X465" s="63">
        <v>0</v>
      </c>
      <c r="Y465" s="63">
        <v>0</v>
      </c>
      <c r="Z465" s="63">
        <v>287.62</v>
      </c>
      <c r="AA465" s="63">
        <v>0</v>
      </c>
      <c r="AB465" s="63">
        <v>0</v>
      </c>
      <c r="AC465" s="63">
        <v>0</v>
      </c>
      <c r="AD465" s="63">
        <v>53100</v>
      </c>
      <c r="AE465" s="148">
        <v>43776</v>
      </c>
      <c r="AF465" s="148">
        <v>47429</v>
      </c>
      <c r="AG465" s="149">
        <v>53100</v>
      </c>
      <c r="AH465" s="98">
        <v>5.6861111111111109</v>
      </c>
      <c r="AI465" s="98">
        <v>10</v>
      </c>
      <c r="AJ465" s="150">
        <v>6.5000000000000002E-2</v>
      </c>
      <c r="AK465" s="144" t="s">
        <v>651</v>
      </c>
      <c r="AL465" s="144" t="s">
        <v>652</v>
      </c>
      <c r="AM465" s="119">
        <v>287.62</v>
      </c>
      <c r="AN465" s="119">
        <v>287.62</v>
      </c>
      <c r="AO465" s="119">
        <v>287.62</v>
      </c>
      <c r="AP465" s="119">
        <v>287.62</v>
      </c>
      <c r="AQ465" s="119">
        <v>287.62</v>
      </c>
      <c r="AR465" s="119">
        <v>287.62</v>
      </c>
      <c r="AS465" s="119">
        <v>287.62</v>
      </c>
      <c r="AT465" s="119">
        <v>287.62</v>
      </c>
      <c r="AU465" s="119">
        <v>287.62</v>
      </c>
      <c r="AV465" s="119">
        <v>287.62</v>
      </c>
      <c r="AW465" s="119">
        <v>287.62</v>
      </c>
      <c r="AX465" s="119">
        <v>287.62</v>
      </c>
      <c r="AY465" s="119">
        <v>287.62</v>
      </c>
      <c r="AZ465" s="119">
        <v>287.62</v>
      </c>
      <c r="BA465" s="119">
        <v>287.62</v>
      </c>
      <c r="BB465" s="119">
        <v>287.62</v>
      </c>
      <c r="BC465" s="119">
        <v>287.62</v>
      </c>
      <c r="BD465" s="119">
        <v>287.62</v>
      </c>
      <c r="BE465" s="119">
        <v>287.62</v>
      </c>
      <c r="BF465" s="119">
        <v>287.62</v>
      </c>
      <c r="BG465" s="119">
        <v>287.62</v>
      </c>
      <c r="BH465" s="119">
        <v>230.1</v>
      </c>
      <c r="BI465" s="15">
        <f t="shared" si="21"/>
        <v>2876.1999999999994</v>
      </c>
      <c r="BJ465" s="15">
        <f t="shared" si="22"/>
        <v>3393.9199999999992</v>
      </c>
      <c r="BK465" s="15">
        <f t="shared" si="23"/>
        <v>6270.119999999999</v>
      </c>
    </row>
    <row r="466" spans="1:63" x14ac:dyDescent="0.35">
      <c r="A466" s="143" t="s">
        <v>1924</v>
      </c>
      <c r="B466" s="64" t="s">
        <v>510</v>
      </c>
      <c r="C466" s="65">
        <v>4</v>
      </c>
      <c r="D466" s="66" t="s">
        <v>23</v>
      </c>
      <c r="E466" s="64" t="s">
        <v>458</v>
      </c>
      <c r="F466" s="64" t="s">
        <v>635</v>
      </c>
      <c r="G466" s="64" t="s">
        <v>918</v>
      </c>
      <c r="H466" s="64" t="s">
        <v>656</v>
      </c>
      <c r="I466" s="64" t="s">
        <v>919</v>
      </c>
      <c r="J466" s="64" t="s">
        <v>658</v>
      </c>
      <c r="K466" s="64" t="s">
        <v>472</v>
      </c>
      <c r="L466" s="64" t="s">
        <v>637</v>
      </c>
      <c r="M466" s="64" t="s">
        <v>650</v>
      </c>
      <c r="N466" s="67">
        <v>1</v>
      </c>
      <c r="O466" s="67">
        <v>1</v>
      </c>
      <c r="P466" s="67">
        <v>1</v>
      </c>
      <c r="Q466" s="67">
        <v>1</v>
      </c>
      <c r="R466" s="67">
        <v>1</v>
      </c>
      <c r="S466" s="67">
        <v>1</v>
      </c>
      <c r="T466" s="67">
        <v>0</v>
      </c>
      <c r="U466" s="67">
        <v>0</v>
      </c>
      <c r="V466" s="67">
        <v>0</v>
      </c>
      <c r="W466" s="63">
        <v>142337.5</v>
      </c>
      <c r="X466" s="63">
        <v>0</v>
      </c>
      <c r="Y466" s="63">
        <v>0</v>
      </c>
      <c r="Z466" s="63">
        <v>601.38</v>
      </c>
      <c r="AA466" s="63">
        <v>0</v>
      </c>
      <c r="AB466" s="63">
        <v>0</v>
      </c>
      <c r="AC466" s="63">
        <v>0</v>
      </c>
      <c r="AD466" s="63">
        <v>142337.5</v>
      </c>
      <c r="AE466" s="148">
        <v>43780</v>
      </c>
      <c r="AF466" s="148">
        <v>45607</v>
      </c>
      <c r="AG466" s="149">
        <v>142337.5</v>
      </c>
      <c r="AH466" s="98">
        <v>0.69722222222222219</v>
      </c>
      <c r="AI466" s="98">
        <v>5</v>
      </c>
      <c r="AJ466" s="150">
        <v>5.0700000000000002E-2</v>
      </c>
      <c r="AK466" s="144" t="s">
        <v>651</v>
      </c>
      <c r="AL466" s="144" t="s">
        <v>652</v>
      </c>
      <c r="AM466" s="119">
        <v>601.38</v>
      </c>
      <c r="AN466" s="119">
        <v>601.38</v>
      </c>
      <c r="AO466" s="119">
        <v>601.38</v>
      </c>
      <c r="AP466" s="119">
        <v>300.69</v>
      </c>
      <c r="AQ466" s="119">
        <v>300.69</v>
      </c>
      <c r="AR466" s="119">
        <v>300.69</v>
      </c>
      <c r="AS466" s="119">
        <v>300.69</v>
      </c>
      <c r="AT466" s="119">
        <v>300.69</v>
      </c>
      <c r="AU466" s="119">
        <v>300.69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0</v>
      </c>
      <c r="BI466" s="15">
        <f t="shared" si="21"/>
        <v>3608.28</v>
      </c>
      <c r="BJ466" s="15">
        <f t="shared" si="22"/>
        <v>0</v>
      </c>
      <c r="BK466" s="15">
        <f t="shared" si="23"/>
        <v>3608.28</v>
      </c>
    </row>
    <row r="467" spans="1:63" x14ac:dyDescent="0.35">
      <c r="A467" s="143" t="s">
        <v>1925</v>
      </c>
      <c r="B467" s="64" t="s">
        <v>510</v>
      </c>
      <c r="C467" s="65">
        <v>5</v>
      </c>
      <c r="D467" s="66" t="s">
        <v>23</v>
      </c>
      <c r="E467" s="64" t="s">
        <v>458</v>
      </c>
      <c r="F467" s="64" t="s">
        <v>635</v>
      </c>
      <c r="G467" s="64" t="s">
        <v>918</v>
      </c>
      <c r="H467" s="64" t="s">
        <v>656</v>
      </c>
      <c r="I467" s="64" t="s">
        <v>919</v>
      </c>
      <c r="J467" s="64" t="s">
        <v>658</v>
      </c>
      <c r="K467" s="64" t="s">
        <v>472</v>
      </c>
      <c r="L467" s="64" t="s">
        <v>637</v>
      </c>
      <c r="M467" s="64" t="s">
        <v>650</v>
      </c>
      <c r="N467" s="67">
        <v>1</v>
      </c>
      <c r="O467" s="67">
        <v>1</v>
      </c>
      <c r="P467" s="67">
        <v>1</v>
      </c>
      <c r="Q467" s="67">
        <v>1</v>
      </c>
      <c r="R467" s="67">
        <v>1</v>
      </c>
      <c r="S467" s="67">
        <v>1</v>
      </c>
      <c r="T467" s="67">
        <v>0</v>
      </c>
      <c r="U467" s="67">
        <v>0</v>
      </c>
      <c r="V467" s="67">
        <v>0</v>
      </c>
      <c r="W467" s="63">
        <v>363882.5</v>
      </c>
      <c r="X467" s="63">
        <v>0</v>
      </c>
      <c r="Y467" s="63">
        <v>0</v>
      </c>
      <c r="Z467" s="63">
        <v>1710.25</v>
      </c>
      <c r="AA467" s="63">
        <v>0</v>
      </c>
      <c r="AB467" s="63">
        <v>0</v>
      </c>
      <c r="AC467" s="63">
        <v>0</v>
      </c>
      <c r="AD467" s="63">
        <v>363882.5</v>
      </c>
      <c r="AE467" s="148">
        <v>43780</v>
      </c>
      <c r="AF467" s="148">
        <v>46337</v>
      </c>
      <c r="AG467" s="149">
        <v>363882.5</v>
      </c>
      <c r="AH467" s="98">
        <v>2.6972222222222224</v>
      </c>
      <c r="AI467" s="98">
        <v>7</v>
      </c>
      <c r="AJ467" s="150">
        <v>5.6399999999999999E-2</v>
      </c>
      <c r="AK467" s="144" t="s">
        <v>651</v>
      </c>
      <c r="AL467" s="144" t="s">
        <v>652</v>
      </c>
      <c r="AM467" s="119">
        <v>1710.25</v>
      </c>
      <c r="AN467" s="119">
        <v>1710.25</v>
      </c>
      <c r="AO467" s="119">
        <v>1710.25</v>
      </c>
      <c r="AP467" s="119">
        <v>1710.25</v>
      </c>
      <c r="AQ467" s="119">
        <v>1710.25</v>
      </c>
      <c r="AR467" s="119">
        <v>1710.25</v>
      </c>
      <c r="AS467" s="119">
        <v>1710.25</v>
      </c>
      <c r="AT467" s="119">
        <v>1710.25</v>
      </c>
      <c r="AU467" s="119">
        <v>1710.25</v>
      </c>
      <c r="AV467" s="119">
        <v>1710.25</v>
      </c>
      <c r="AW467" s="119">
        <v>1710.25</v>
      </c>
      <c r="AX467" s="119">
        <v>1710.25</v>
      </c>
      <c r="AY467" s="119">
        <v>1710.25</v>
      </c>
      <c r="AZ467" s="119">
        <v>1710.25</v>
      </c>
      <c r="BA467" s="119">
        <v>1710.25</v>
      </c>
      <c r="BB467" s="119">
        <v>1710.25</v>
      </c>
      <c r="BC467" s="119">
        <v>1710.25</v>
      </c>
      <c r="BD467" s="119">
        <v>1710.25</v>
      </c>
      <c r="BE467" s="119">
        <v>1710.25</v>
      </c>
      <c r="BF467" s="119">
        <v>1710.25</v>
      </c>
      <c r="BG467" s="119">
        <v>1710.25</v>
      </c>
      <c r="BH467" s="119">
        <v>855.12</v>
      </c>
      <c r="BI467" s="15">
        <f t="shared" si="21"/>
        <v>17102.5</v>
      </c>
      <c r="BJ467" s="15">
        <f t="shared" si="22"/>
        <v>19667.87</v>
      </c>
      <c r="BK467" s="15">
        <f t="shared" si="23"/>
        <v>36770.369999999995</v>
      </c>
    </row>
    <row r="468" spans="1:63" x14ac:dyDescent="0.35">
      <c r="A468" s="143" t="s">
        <v>1926</v>
      </c>
      <c r="B468" s="64" t="s">
        <v>510</v>
      </c>
      <c r="C468" s="65">
        <v>6</v>
      </c>
      <c r="D468" s="66" t="s">
        <v>23</v>
      </c>
      <c r="E468" s="64" t="s">
        <v>458</v>
      </c>
      <c r="F468" s="64" t="s">
        <v>635</v>
      </c>
      <c r="G468" s="64" t="s">
        <v>918</v>
      </c>
      <c r="H468" s="64" t="s">
        <v>656</v>
      </c>
      <c r="I468" s="64" t="s">
        <v>919</v>
      </c>
      <c r="J468" s="64" t="s">
        <v>658</v>
      </c>
      <c r="K468" s="64" t="s">
        <v>472</v>
      </c>
      <c r="L468" s="64" t="s">
        <v>637</v>
      </c>
      <c r="M468" s="64" t="s">
        <v>650</v>
      </c>
      <c r="N468" s="67">
        <v>1</v>
      </c>
      <c r="O468" s="67">
        <v>1</v>
      </c>
      <c r="P468" s="67">
        <v>1</v>
      </c>
      <c r="Q468" s="67">
        <v>1</v>
      </c>
      <c r="R468" s="67">
        <v>1</v>
      </c>
      <c r="S468" s="67">
        <v>1</v>
      </c>
      <c r="T468" s="67">
        <v>0</v>
      </c>
      <c r="U468" s="67">
        <v>0</v>
      </c>
      <c r="V468" s="67">
        <v>0</v>
      </c>
      <c r="W468" s="63">
        <v>788977.5</v>
      </c>
      <c r="X468" s="63">
        <v>0</v>
      </c>
      <c r="Y468" s="63">
        <v>0</v>
      </c>
      <c r="Z468" s="63">
        <v>3898.86</v>
      </c>
      <c r="AA468" s="63">
        <v>0</v>
      </c>
      <c r="AB468" s="63">
        <v>0</v>
      </c>
      <c r="AC468" s="63">
        <v>0</v>
      </c>
      <c r="AD468" s="63">
        <v>788977.5</v>
      </c>
      <c r="AE468" s="148">
        <v>43780</v>
      </c>
      <c r="AF468" s="148">
        <v>46702</v>
      </c>
      <c r="AG468" s="149">
        <v>788977.5</v>
      </c>
      <c r="AH468" s="98">
        <v>3.6972222222222224</v>
      </c>
      <c r="AI468" s="98">
        <v>8</v>
      </c>
      <c r="AJ468" s="150">
        <v>5.9299999999999999E-2</v>
      </c>
      <c r="AK468" s="144" t="s">
        <v>651</v>
      </c>
      <c r="AL468" s="144" t="s">
        <v>652</v>
      </c>
      <c r="AM468" s="119">
        <v>3898.86</v>
      </c>
      <c r="AN468" s="119">
        <v>3898.86</v>
      </c>
      <c r="AO468" s="119">
        <v>3898.86</v>
      </c>
      <c r="AP468" s="119">
        <v>3898.86</v>
      </c>
      <c r="AQ468" s="119">
        <v>3898.86</v>
      </c>
      <c r="AR468" s="119">
        <v>3898.86</v>
      </c>
      <c r="AS468" s="119">
        <v>3898.86</v>
      </c>
      <c r="AT468" s="119">
        <v>3898.86</v>
      </c>
      <c r="AU468" s="119">
        <v>3898.86</v>
      </c>
      <c r="AV468" s="119">
        <v>3898.86</v>
      </c>
      <c r="AW468" s="119">
        <v>3898.86</v>
      </c>
      <c r="AX468" s="119">
        <v>3898.86</v>
      </c>
      <c r="AY468" s="119">
        <v>3898.86</v>
      </c>
      <c r="AZ468" s="119">
        <v>3898.86</v>
      </c>
      <c r="BA468" s="119">
        <v>3898.86</v>
      </c>
      <c r="BB468" s="119">
        <v>3898.86</v>
      </c>
      <c r="BC468" s="119">
        <v>3898.86</v>
      </c>
      <c r="BD468" s="119">
        <v>3898.86</v>
      </c>
      <c r="BE468" s="119">
        <v>3898.86</v>
      </c>
      <c r="BF468" s="119">
        <v>3898.86</v>
      </c>
      <c r="BG468" s="119">
        <v>3898.86</v>
      </c>
      <c r="BH468" s="119">
        <v>2599.2399999999998</v>
      </c>
      <c r="BI468" s="15">
        <f t="shared" si="21"/>
        <v>38988.6</v>
      </c>
      <c r="BJ468" s="15">
        <f t="shared" si="22"/>
        <v>45486.7</v>
      </c>
      <c r="BK468" s="15">
        <f t="shared" si="23"/>
        <v>84475.299999999988</v>
      </c>
    </row>
    <row r="469" spans="1:63" x14ac:dyDescent="0.35">
      <c r="A469" s="143" t="s">
        <v>1927</v>
      </c>
      <c r="B469" s="64" t="s">
        <v>510</v>
      </c>
      <c r="C469" s="65">
        <v>7</v>
      </c>
      <c r="D469" s="66" t="s">
        <v>23</v>
      </c>
      <c r="E469" s="64" t="s">
        <v>458</v>
      </c>
      <c r="F469" s="64" t="s">
        <v>635</v>
      </c>
      <c r="G469" s="64" t="s">
        <v>918</v>
      </c>
      <c r="H469" s="64" t="s">
        <v>656</v>
      </c>
      <c r="I469" s="64" t="s">
        <v>919</v>
      </c>
      <c r="J469" s="64" t="s">
        <v>658</v>
      </c>
      <c r="K469" s="64" t="s">
        <v>472</v>
      </c>
      <c r="L469" s="64" t="s">
        <v>637</v>
      </c>
      <c r="M469" s="64" t="s">
        <v>650</v>
      </c>
      <c r="N469" s="67">
        <v>1</v>
      </c>
      <c r="O469" s="67">
        <v>1</v>
      </c>
      <c r="P469" s="67">
        <v>1</v>
      </c>
      <c r="Q469" s="67">
        <v>1</v>
      </c>
      <c r="R469" s="67">
        <v>1</v>
      </c>
      <c r="S469" s="67">
        <v>1</v>
      </c>
      <c r="T469" s="67">
        <v>0</v>
      </c>
      <c r="U469" s="67">
        <v>0</v>
      </c>
      <c r="V469" s="67">
        <v>0</v>
      </c>
      <c r="W469" s="63">
        <v>371700</v>
      </c>
      <c r="X469" s="63">
        <v>0</v>
      </c>
      <c r="Y469" s="63">
        <v>0</v>
      </c>
      <c r="Z469" s="63">
        <v>1923.55</v>
      </c>
      <c r="AA469" s="63">
        <v>0</v>
      </c>
      <c r="AB469" s="63">
        <v>0</v>
      </c>
      <c r="AC469" s="63">
        <v>0</v>
      </c>
      <c r="AD469" s="63">
        <v>371700</v>
      </c>
      <c r="AE469" s="148">
        <v>43780</v>
      </c>
      <c r="AF469" s="148">
        <v>47068</v>
      </c>
      <c r="AG469" s="149">
        <v>371700</v>
      </c>
      <c r="AH469" s="98">
        <v>4.697222222222222</v>
      </c>
      <c r="AI469" s="98">
        <v>9</v>
      </c>
      <c r="AJ469" s="150">
        <v>6.2100000000000002E-2</v>
      </c>
      <c r="AK469" s="144" t="s">
        <v>651</v>
      </c>
      <c r="AL469" s="144" t="s">
        <v>652</v>
      </c>
      <c r="AM469" s="119">
        <v>1923.55</v>
      </c>
      <c r="AN469" s="119">
        <v>1923.55</v>
      </c>
      <c r="AO469" s="119">
        <v>1923.55</v>
      </c>
      <c r="AP469" s="119">
        <v>1923.55</v>
      </c>
      <c r="AQ469" s="119">
        <v>1923.55</v>
      </c>
      <c r="AR469" s="119">
        <v>1923.55</v>
      </c>
      <c r="AS469" s="119">
        <v>1923.55</v>
      </c>
      <c r="AT469" s="119">
        <v>1923.55</v>
      </c>
      <c r="AU469" s="119">
        <v>1923.55</v>
      </c>
      <c r="AV469" s="119">
        <v>1923.55</v>
      </c>
      <c r="AW469" s="119">
        <v>1923.55</v>
      </c>
      <c r="AX469" s="119">
        <v>1923.55</v>
      </c>
      <c r="AY469" s="119">
        <v>1923.55</v>
      </c>
      <c r="AZ469" s="119">
        <v>1923.55</v>
      </c>
      <c r="BA469" s="119">
        <v>1923.55</v>
      </c>
      <c r="BB469" s="119">
        <v>1923.55</v>
      </c>
      <c r="BC469" s="119">
        <v>1923.55</v>
      </c>
      <c r="BD469" s="119">
        <v>1923.55</v>
      </c>
      <c r="BE469" s="119">
        <v>1923.55</v>
      </c>
      <c r="BF469" s="119">
        <v>1923.55</v>
      </c>
      <c r="BG469" s="119">
        <v>1923.55</v>
      </c>
      <c r="BH469" s="119">
        <v>1442.66</v>
      </c>
      <c r="BI469" s="15">
        <f t="shared" si="21"/>
        <v>19235.499999999996</v>
      </c>
      <c r="BJ469" s="15">
        <f t="shared" si="22"/>
        <v>22601.709999999995</v>
      </c>
      <c r="BK469" s="15">
        <f t="shared" si="23"/>
        <v>41837.209999999992</v>
      </c>
    </row>
    <row r="470" spans="1:63" x14ac:dyDescent="0.35">
      <c r="A470" s="143" t="s">
        <v>1928</v>
      </c>
      <c r="B470" s="64" t="s">
        <v>510</v>
      </c>
      <c r="C470" s="65">
        <v>8</v>
      </c>
      <c r="D470" s="66" t="s">
        <v>23</v>
      </c>
      <c r="E470" s="64" t="s">
        <v>458</v>
      </c>
      <c r="F470" s="64" t="s">
        <v>635</v>
      </c>
      <c r="G470" s="64" t="s">
        <v>918</v>
      </c>
      <c r="H470" s="64" t="s">
        <v>656</v>
      </c>
      <c r="I470" s="64" t="s">
        <v>919</v>
      </c>
      <c r="J470" s="64" t="s">
        <v>658</v>
      </c>
      <c r="K470" s="64" t="s">
        <v>472</v>
      </c>
      <c r="L470" s="64" t="s">
        <v>637</v>
      </c>
      <c r="M470" s="64" t="s">
        <v>650</v>
      </c>
      <c r="N470" s="67">
        <v>1</v>
      </c>
      <c r="O470" s="67">
        <v>1</v>
      </c>
      <c r="P470" s="67">
        <v>1</v>
      </c>
      <c r="Q470" s="67">
        <v>1</v>
      </c>
      <c r="R470" s="67">
        <v>1</v>
      </c>
      <c r="S470" s="67">
        <v>1</v>
      </c>
      <c r="T470" s="67">
        <v>0</v>
      </c>
      <c r="U470" s="67">
        <v>0</v>
      </c>
      <c r="V470" s="67">
        <v>0</v>
      </c>
      <c r="W470" s="63">
        <v>424800</v>
      </c>
      <c r="X470" s="63">
        <v>0</v>
      </c>
      <c r="Y470" s="63">
        <v>0</v>
      </c>
      <c r="Z470" s="63">
        <v>2301</v>
      </c>
      <c r="AA470" s="63">
        <v>0</v>
      </c>
      <c r="AB470" s="63">
        <v>0</v>
      </c>
      <c r="AC470" s="63">
        <v>0</v>
      </c>
      <c r="AD470" s="63">
        <v>424800</v>
      </c>
      <c r="AE470" s="148">
        <v>43780</v>
      </c>
      <c r="AF470" s="148">
        <v>47433</v>
      </c>
      <c r="AG470" s="149">
        <v>424800</v>
      </c>
      <c r="AH470" s="98">
        <v>5.697222222222222</v>
      </c>
      <c r="AI470" s="98">
        <v>10</v>
      </c>
      <c r="AJ470" s="150">
        <v>6.5000000000000002E-2</v>
      </c>
      <c r="AK470" s="144" t="s">
        <v>651</v>
      </c>
      <c r="AL470" s="144" t="s">
        <v>652</v>
      </c>
      <c r="AM470" s="119">
        <v>2301</v>
      </c>
      <c r="AN470" s="119">
        <v>2301</v>
      </c>
      <c r="AO470" s="119">
        <v>2301</v>
      </c>
      <c r="AP470" s="119">
        <v>2301</v>
      </c>
      <c r="AQ470" s="119">
        <v>2301</v>
      </c>
      <c r="AR470" s="119">
        <v>2301</v>
      </c>
      <c r="AS470" s="119">
        <v>2301</v>
      </c>
      <c r="AT470" s="119">
        <v>2301</v>
      </c>
      <c r="AU470" s="119">
        <v>2301</v>
      </c>
      <c r="AV470" s="119">
        <v>2301</v>
      </c>
      <c r="AW470" s="119">
        <v>2301</v>
      </c>
      <c r="AX470" s="119">
        <v>2301</v>
      </c>
      <c r="AY470" s="119">
        <v>2301</v>
      </c>
      <c r="AZ470" s="119">
        <v>2301</v>
      </c>
      <c r="BA470" s="119">
        <v>2301</v>
      </c>
      <c r="BB470" s="119">
        <v>2301</v>
      </c>
      <c r="BC470" s="119">
        <v>2301</v>
      </c>
      <c r="BD470" s="119">
        <v>2301</v>
      </c>
      <c r="BE470" s="119">
        <v>2301</v>
      </c>
      <c r="BF470" s="119">
        <v>2301</v>
      </c>
      <c r="BG470" s="119">
        <v>2301</v>
      </c>
      <c r="BH470" s="119">
        <v>1840.8</v>
      </c>
      <c r="BI470" s="15">
        <f t="shared" si="21"/>
        <v>23010</v>
      </c>
      <c r="BJ470" s="15">
        <f t="shared" si="22"/>
        <v>27151.8</v>
      </c>
      <c r="BK470" s="15">
        <f t="shared" si="23"/>
        <v>50161.8</v>
      </c>
    </row>
    <row r="471" spans="1:63" x14ac:dyDescent="0.35">
      <c r="A471" s="143" t="s">
        <v>1929</v>
      </c>
      <c r="B471" s="64" t="s">
        <v>511</v>
      </c>
      <c r="C471" s="65">
        <v>4</v>
      </c>
      <c r="D471" s="66" t="s">
        <v>23</v>
      </c>
      <c r="E471" s="64" t="s">
        <v>458</v>
      </c>
      <c r="F471" s="64" t="s">
        <v>635</v>
      </c>
      <c r="G471" s="64" t="s">
        <v>918</v>
      </c>
      <c r="H471" s="64" t="s">
        <v>656</v>
      </c>
      <c r="I471" s="64" t="s">
        <v>919</v>
      </c>
      <c r="J471" s="64" t="s">
        <v>658</v>
      </c>
      <c r="K471" s="64" t="s">
        <v>472</v>
      </c>
      <c r="L471" s="64" t="s">
        <v>637</v>
      </c>
      <c r="M471" s="64" t="s">
        <v>650</v>
      </c>
      <c r="N471" s="67">
        <v>1</v>
      </c>
      <c r="O471" s="67">
        <v>1</v>
      </c>
      <c r="P471" s="67">
        <v>1</v>
      </c>
      <c r="Q471" s="67">
        <v>1</v>
      </c>
      <c r="R471" s="67">
        <v>1</v>
      </c>
      <c r="S471" s="67">
        <v>1</v>
      </c>
      <c r="T471" s="67">
        <v>0</v>
      </c>
      <c r="U471" s="67">
        <v>0</v>
      </c>
      <c r="V471" s="67">
        <v>0</v>
      </c>
      <c r="W471" s="63">
        <v>53100</v>
      </c>
      <c r="X471" s="63">
        <v>0</v>
      </c>
      <c r="Y471" s="63">
        <v>0</v>
      </c>
      <c r="Z471" s="63">
        <v>224.35</v>
      </c>
      <c r="AA471" s="63">
        <v>0</v>
      </c>
      <c r="AB471" s="63">
        <v>0</v>
      </c>
      <c r="AC471" s="63">
        <v>0</v>
      </c>
      <c r="AD471" s="63">
        <v>53100</v>
      </c>
      <c r="AE471" s="148">
        <v>43784</v>
      </c>
      <c r="AF471" s="148">
        <v>45611</v>
      </c>
      <c r="AG471" s="149">
        <v>53100</v>
      </c>
      <c r="AH471" s="98">
        <v>0.70833333333333337</v>
      </c>
      <c r="AI471" s="98">
        <v>5</v>
      </c>
      <c r="AJ471" s="150">
        <v>5.0700000000000002E-2</v>
      </c>
      <c r="AK471" s="144" t="s">
        <v>651</v>
      </c>
      <c r="AL471" s="144" t="s">
        <v>652</v>
      </c>
      <c r="AM471" s="119">
        <v>224.35</v>
      </c>
      <c r="AN471" s="119">
        <v>224.35</v>
      </c>
      <c r="AO471" s="119">
        <v>224.35</v>
      </c>
      <c r="AP471" s="119">
        <v>112.17</v>
      </c>
      <c r="AQ471" s="119">
        <v>112.17</v>
      </c>
      <c r="AR471" s="119">
        <v>112.17</v>
      </c>
      <c r="AS471" s="119">
        <v>112.17</v>
      </c>
      <c r="AT471" s="119">
        <v>112.17</v>
      </c>
      <c r="AU471" s="119">
        <v>112.17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0</v>
      </c>
      <c r="BI471" s="15">
        <f t="shared" si="21"/>
        <v>1346.07</v>
      </c>
      <c r="BJ471" s="15">
        <f t="shared" si="22"/>
        <v>0</v>
      </c>
      <c r="BK471" s="15">
        <f t="shared" si="23"/>
        <v>1346.07</v>
      </c>
    </row>
    <row r="472" spans="1:63" x14ac:dyDescent="0.35">
      <c r="A472" s="143" t="s">
        <v>1930</v>
      </c>
      <c r="B472" s="64" t="s">
        <v>511</v>
      </c>
      <c r="C472" s="65">
        <v>5</v>
      </c>
      <c r="D472" s="66" t="s">
        <v>23</v>
      </c>
      <c r="E472" s="64" t="s">
        <v>458</v>
      </c>
      <c r="F472" s="64" t="s">
        <v>635</v>
      </c>
      <c r="G472" s="64" t="s">
        <v>918</v>
      </c>
      <c r="H472" s="64" t="s">
        <v>656</v>
      </c>
      <c r="I472" s="64" t="s">
        <v>919</v>
      </c>
      <c r="J472" s="64" t="s">
        <v>658</v>
      </c>
      <c r="K472" s="64" t="s">
        <v>472</v>
      </c>
      <c r="L472" s="64" t="s">
        <v>637</v>
      </c>
      <c r="M472" s="64" t="s">
        <v>650</v>
      </c>
      <c r="N472" s="67">
        <v>1</v>
      </c>
      <c r="O472" s="67">
        <v>1</v>
      </c>
      <c r="P472" s="67">
        <v>1</v>
      </c>
      <c r="Q472" s="67">
        <v>1</v>
      </c>
      <c r="R472" s="67">
        <v>1</v>
      </c>
      <c r="S472" s="67">
        <v>1</v>
      </c>
      <c r="T472" s="67">
        <v>0</v>
      </c>
      <c r="U472" s="67">
        <v>0</v>
      </c>
      <c r="V472" s="67">
        <v>0</v>
      </c>
      <c r="W472" s="63">
        <v>88500</v>
      </c>
      <c r="X472" s="63">
        <v>0</v>
      </c>
      <c r="Y472" s="63">
        <v>0</v>
      </c>
      <c r="Z472" s="63">
        <v>395.3</v>
      </c>
      <c r="AA472" s="63">
        <v>0</v>
      </c>
      <c r="AB472" s="63">
        <v>0</v>
      </c>
      <c r="AC472" s="63">
        <v>0</v>
      </c>
      <c r="AD472" s="63">
        <v>88500</v>
      </c>
      <c r="AE472" s="148">
        <v>43784</v>
      </c>
      <c r="AF472" s="148">
        <v>45976</v>
      </c>
      <c r="AG472" s="149">
        <v>88500</v>
      </c>
      <c r="AH472" s="98">
        <v>1.7083333333333333</v>
      </c>
      <c r="AI472" s="98">
        <v>6</v>
      </c>
      <c r="AJ472" s="150">
        <v>5.3600000000000002E-2</v>
      </c>
      <c r="AK472" s="144" t="s">
        <v>651</v>
      </c>
      <c r="AL472" s="144" t="s">
        <v>652</v>
      </c>
      <c r="AM472" s="119">
        <v>395.3</v>
      </c>
      <c r="AN472" s="119">
        <v>395.3</v>
      </c>
      <c r="AO472" s="119">
        <v>395.3</v>
      </c>
      <c r="AP472" s="119">
        <v>395.3</v>
      </c>
      <c r="AQ472" s="119">
        <v>395.3</v>
      </c>
      <c r="AR472" s="119">
        <v>395.3</v>
      </c>
      <c r="AS472" s="119">
        <v>395.3</v>
      </c>
      <c r="AT472" s="119">
        <v>395.3</v>
      </c>
      <c r="AU472" s="119">
        <v>395.3</v>
      </c>
      <c r="AV472" s="119">
        <v>395.3</v>
      </c>
      <c r="AW472" s="119">
        <v>395.3</v>
      </c>
      <c r="AX472" s="119">
        <v>395.3</v>
      </c>
      <c r="AY472" s="119">
        <v>395.3</v>
      </c>
      <c r="AZ472" s="119">
        <v>395.3</v>
      </c>
      <c r="BA472" s="119">
        <v>395.3</v>
      </c>
      <c r="BB472" s="119">
        <v>197.65</v>
      </c>
      <c r="BC472" s="119">
        <v>197.65</v>
      </c>
      <c r="BD472" s="119">
        <v>197.65</v>
      </c>
      <c r="BE472" s="119">
        <v>197.65</v>
      </c>
      <c r="BF472" s="119">
        <v>197.65</v>
      </c>
      <c r="BG472" s="119">
        <v>197.65</v>
      </c>
      <c r="BH472" s="119">
        <v>0</v>
      </c>
      <c r="BI472" s="15">
        <f t="shared" si="21"/>
        <v>3953.0000000000009</v>
      </c>
      <c r="BJ472" s="15">
        <f t="shared" si="22"/>
        <v>3162.4000000000005</v>
      </c>
      <c r="BK472" s="15">
        <f t="shared" si="23"/>
        <v>7115.4000000000015</v>
      </c>
    </row>
    <row r="473" spans="1:63" x14ac:dyDescent="0.35">
      <c r="A473" s="143" t="s">
        <v>1931</v>
      </c>
      <c r="B473" s="64" t="s">
        <v>511</v>
      </c>
      <c r="C473" s="65">
        <v>6</v>
      </c>
      <c r="D473" s="66" t="s">
        <v>23</v>
      </c>
      <c r="E473" s="64" t="s">
        <v>458</v>
      </c>
      <c r="F473" s="64" t="s">
        <v>635</v>
      </c>
      <c r="G473" s="64" t="s">
        <v>918</v>
      </c>
      <c r="H473" s="64" t="s">
        <v>656</v>
      </c>
      <c r="I473" s="64" t="s">
        <v>919</v>
      </c>
      <c r="J473" s="64" t="s">
        <v>658</v>
      </c>
      <c r="K473" s="64" t="s">
        <v>472</v>
      </c>
      <c r="L473" s="64" t="s">
        <v>637</v>
      </c>
      <c r="M473" s="64" t="s">
        <v>650</v>
      </c>
      <c r="N473" s="67">
        <v>1</v>
      </c>
      <c r="O473" s="67">
        <v>1</v>
      </c>
      <c r="P473" s="67">
        <v>1</v>
      </c>
      <c r="Q473" s="67">
        <v>1</v>
      </c>
      <c r="R473" s="67">
        <v>1</v>
      </c>
      <c r="S473" s="67">
        <v>1</v>
      </c>
      <c r="T473" s="67">
        <v>0</v>
      </c>
      <c r="U473" s="67">
        <v>0</v>
      </c>
      <c r="V473" s="67">
        <v>0</v>
      </c>
      <c r="W473" s="63">
        <v>146762.5</v>
      </c>
      <c r="X473" s="63">
        <v>0</v>
      </c>
      <c r="Y473" s="63">
        <v>0</v>
      </c>
      <c r="Z473" s="63">
        <v>689.78</v>
      </c>
      <c r="AA473" s="63">
        <v>0</v>
      </c>
      <c r="AB473" s="63">
        <v>0</v>
      </c>
      <c r="AC473" s="63">
        <v>0</v>
      </c>
      <c r="AD473" s="63">
        <v>146762.5</v>
      </c>
      <c r="AE473" s="148">
        <v>43784</v>
      </c>
      <c r="AF473" s="148">
        <v>46341</v>
      </c>
      <c r="AG473" s="149">
        <v>146762.5</v>
      </c>
      <c r="AH473" s="98">
        <v>2.7083333333333335</v>
      </c>
      <c r="AI473" s="98">
        <v>7</v>
      </c>
      <c r="AJ473" s="150">
        <v>5.6399999999999999E-2</v>
      </c>
      <c r="AK473" s="144" t="s">
        <v>651</v>
      </c>
      <c r="AL473" s="144" t="s">
        <v>652</v>
      </c>
      <c r="AM473" s="119">
        <v>689.78</v>
      </c>
      <c r="AN473" s="119">
        <v>689.78</v>
      </c>
      <c r="AO473" s="119">
        <v>689.78</v>
      </c>
      <c r="AP473" s="119">
        <v>689.78</v>
      </c>
      <c r="AQ473" s="119">
        <v>689.78</v>
      </c>
      <c r="AR473" s="119">
        <v>689.78</v>
      </c>
      <c r="AS473" s="119">
        <v>689.78</v>
      </c>
      <c r="AT473" s="119">
        <v>689.78</v>
      </c>
      <c r="AU473" s="119">
        <v>689.78</v>
      </c>
      <c r="AV473" s="119">
        <v>689.78</v>
      </c>
      <c r="AW473" s="119">
        <v>689.78</v>
      </c>
      <c r="AX473" s="119">
        <v>689.78</v>
      </c>
      <c r="AY473" s="119">
        <v>689.78</v>
      </c>
      <c r="AZ473" s="119">
        <v>689.78</v>
      </c>
      <c r="BA473" s="119">
        <v>689.78</v>
      </c>
      <c r="BB473" s="119">
        <v>689.78</v>
      </c>
      <c r="BC473" s="119">
        <v>689.78</v>
      </c>
      <c r="BD473" s="119">
        <v>689.78</v>
      </c>
      <c r="BE473" s="119">
        <v>689.78</v>
      </c>
      <c r="BF473" s="119">
        <v>689.78</v>
      </c>
      <c r="BG473" s="119">
        <v>689.78</v>
      </c>
      <c r="BH473" s="119">
        <v>344.89</v>
      </c>
      <c r="BI473" s="15">
        <f t="shared" si="21"/>
        <v>6897.7999999999984</v>
      </c>
      <c r="BJ473" s="15">
        <f t="shared" si="22"/>
        <v>7932.4699999999984</v>
      </c>
      <c r="BK473" s="15">
        <f t="shared" si="23"/>
        <v>14830.269999999997</v>
      </c>
    </row>
    <row r="474" spans="1:63" x14ac:dyDescent="0.35">
      <c r="A474" s="143" t="s">
        <v>1932</v>
      </c>
      <c r="B474" s="64" t="s">
        <v>511</v>
      </c>
      <c r="C474" s="65">
        <v>7</v>
      </c>
      <c r="D474" s="66" t="s">
        <v>23</v>
      </c>
      <c r="E474" s="64" t="s">
        <v>458</v>
      </c>
      <c r="F474" s="64" t="s">
        <v>635</v>
      </c>
      <c r="G474" s="64" t="s">
        <v>918</v>
      </c>
      <c r="H474" s="64" t="s">
        <v>656</v>
      </c>
      <c r="I474" s="64" t="s">
        <v>919</v>
      </c>
      <c r="J474" s="64" t="s">
        <v>658</v>
      </c>
      <c r="K474" s="64" t="s">
        <v>472</v>
      </c>
      <c r="L474" s="64" t="s">
        <v>637</v>
      </c>
      <c r="M474" s="64" t="s">
        <v>650</v>
      </c>
      <c r="N474" s="67">
        <v>1</v>
      </c>
      <c r="O474" s="67">
        <v>1</v>
      </c>
      <c r="P474" s="67">
        <v>1</v>
      </c>
      <c r="Q474" s="67">
        <v>1</v>
      </c>
      <c r="R474" s="67">
        <v>1</v>
      </c>
      <c r="S474" s="67">
        <v>1</v>
      </c>
      <c r="T474" s="67">
        <v>0</v>
      </c>
      <c r="U474" s="67">
        <v>0</v>
      </c>
      <c r="V474" s="67">
        <v>0</v>
      </c>
      <c r="W474" s="63">
        <v>143517.5</v>
      </c>
      <c r="X474" s="63">
        <v>0</v>
      </c>
      <c r="Y474" s="63">
        <v>0</v>
      </c>
      <c r="Z474" s="63">
        <v>709.22</v>
      </c>
      <c r="AA474" s="63">
        <v>0</v>
      </c>
      <c r="AB474" s="63">
        <v>0</v>
      </c>
      <c r="AC474" s="63">
        <v>0</v>
      </c>
      <c r="AD474" s="63">
        <v>143517.5</v>
      </c>
      <c r="AE474" s="148">
        <v>43784</v>
      </c>
      <c r="AF474" s="148">
        <v>46706</v>
      </c>
      <c r="AG474" s="149">
        <v>143517.5</v>
      </c>
      <c r="AH474" s="98">
        <v>3.7083333333333335</v>
      </c>
      <c r="AI474" s="98">
        <v>8</v>
      </c>
      <c r="AJ474" s="150">
        <v>5.9299999999999999E-2</v>
      </c>
      <c r="AK474" s="144" t="s">
        <v>651</v>
      </c>
      <c r="AL474" s="144" t="s">
        <v>652</v>
      </c>
      <c r="AM474" s="119">
        <v>709.22</v>
      </c>
      <c r="AN474" s="119">
        <v>709.22</v>
      </c>
      <c r="AO474" s="119">
        <v>709.22</v>
      </c>
      <c r="AP474" s="119">
        <v>709.22</v>
      </c>
      <c r="AQ474" s="119">
        <v>709.22</v>
      </c>
      <c r="AR474" s="119">
        <v>709.22</v>
      </c>
      <c r="AS474" s="119">
        <v>709.22</v>
      </c>
      <c r="AT474" s="119">
        <v>709.22</v>
      </c>
      <c r="AU474" s="119">
        <v>709.22</v>
      </c>
      <c r="AV474" s="119">
        <v>709.22</v>
      </c>
      <c r="AW474" s="119">
        <v>709.22</v>
      </c>
      <c r="AX474" s="119">
        <v>709.22</v>
      </c>
      <c r="AY474" s="119">
        <v>709.22</v>
      </c>
      <c r="AZ474" s="119">
        <v>709.22</v>
      </c>
      <c r="BA474" s="119">
        <v>709.22</v>
      </c>
      <c r="BB474" s="119">
        <v>709.22</v>
      </c>
      <c r="BC474" s="119">
        <v>709.22</v>
      </c>
      <c r="BD474" s="119">
        <v>709.22</v>
      </c>
      <c r="BE474" s="119">
        <v>709.22</v>
      </c>
      <c r="BF474" s="119">
        <v>709.22</v>
      </c>
      <c r="BG474" s="119">
        <v>709.22</v>
      </c>
      <c r="BH474" s="119">
        <v>472.81</v>
      </c>
      <c r="BI474" s="15">
        <f t="shared" si="21"/>
        <v>7092.2000000000016</v>
      </c>
      <c r="BJ474" s="15">
        <f t="shared" si="22"/>
        <v>8274.2300000000014</v>
      </c>
      <c r="BK474" s="15">
        <f t="shared" si="23"/>
        <v>15366.430000000004</v>
      </c>
    </row>
    <row r="475" spans="1:63" x14ac:dyDescent="0.35">
      <c r="A475" s="143" t="s">
        <v>1933</v>
      </c>
      <c r="B475" s="64" t="s">
        <v>511</v>
      </c>
      <c r="C475" s="65">
        <v>8</v>
      </c>
      <c r="D475" s="66" t="s">
        <v>23</v>
      </c>
      <c r="E475" s="64" t="s">
        <v>458</v>
      </c>
      <c r="F475" s="64" t="s">
        <v>635</v>
      </c>
      <c r="G475" s="64" t="s">
        <v>918</v>
      </c>
      <c r="H475" s="64" t="s">
        <v>656</v>
      </c>
      <c r="I475" s="64" t="s">
        <v>919</v>
      </c>
      <c r="J475" s="64" t="s">
        <v>658</v>
      </c>
      <c r="K475" s="64" t="s">
        <v>472</v>
      </c>
      <c r="L475" s="64" t="s">
        <v>637</v>
      </c>
      <c r="M475" s="64" t="s">
        <v>650</v>
      </c>
      <c r="N475" s="67">
        <v>1</v>
      </c>
      <c r="O475" s="67">
        <v>1</v>
      </c>
      <c r="P475" s="67">
        <v>1</v>
      </c>
      <c r="Q475" s="67">
        <v>1</v>
      </c>
      <c r="R475" s="67">
        <v>1</v>
      </c>
      <c r="S475" s="67">
        <v>1</v>
      </c>
      <c r="T475" s="67">
        <v>0</v>
      </c>
      <c r="U475" s="67">
        <v>0</v>
      </c>
      <c r="V475" s="67">
        <v>0</v>
      </c>
      <c r="W475" s="63">
        <v>188357.5</v>
      </c>
      <c r="X475" s="63">
        <v>0</v>
      </c>
      <c r="Y475" s="63">
        <v>0</v>
      </c>
      <c r="Z475" s="63">
        <v>974.75</v>
      </c>
      <c r="AA475" s="63">
        <v>0</v>
      </c>
      <c r="AB475" s="63">
        <v>0</v>
      </c>
      <c r="AC475" s="63">
        <v>0</v>
      </c>
      <c r="AD475" s="63">
        <v>188357.5</v>
      </c>
      <c r="AE475" s="148">
        <v>43784</v>
      </c>
      <c r="AF475" s="148">
        <v>47072</v>
      </c>
      <c r="AG475" s="149">
        <v>188357.5</v>
      </c>
      <c r="AH475" s="98">
        <v>4.708333333333333</v>
      </c>
      <c r="AI475" s="98">
        <v>9</v>
      </c>
      <c r="AJ475" s="150">
        <v>6.2100000000000002E-2</v>
      </c>
      <c r="AK475" s="144" t="s">
        <v>651</v>
      </c>
      <c r="AL475" s="144" t="s">
        <v>652</v>
      </c>
      <c r="AM475" s="119">
        <v>974.75</v>
      </c>
      <c r="AN475" s="119">
        <v>974.75</v>
      </c>
      <c r="AO475" s="119">
        <v>974.75</v>
      </c>
      <c r="AP475" s="119">
        <v>974.75</v>
      </c>
      <c r="AQ475" s="119">
        <v>974.75</v>
      </c>
      <c r="AR475" s="119">
        <v>974.75</v>
      </c>
      <c r="AS475" s="119">
        <v>974.75</v>
      </c>
      <c r="AT475" s="119">
        <v>974.75</v>
      </c>
      <c r="AU475" s="119">
        <v>974.75</v>
      </c>
      <c r="AV475" s="119">
        <v>974.75</v>
      </c>
      <c r="AW475" s="119">
        <v>974.75</v>
      </c>
      <c r="AX475" s="119">
        <v>974.75</v>
      </c>
      <c r="AY475" s="119">
        <v>974.75</v>
      </c>
      <c r="AZ475" s="119">
        <v>974.75</v>
      </c>
      <c r="BA475" s="119">
        <v>974.75</v>
      </c>
      <c r="BB475" s="119">
        <v>974.75</v>
      </c>
      <c r="BC475" s="119">
        <v>974.75</v>
      </c>
      <c r="BD475" s="119">
        <v>974.75</v>
      </c>
      <c r="BE475" s="119">
        <v>974.75</v>
      </c>
      <c r="BF475" s="119">
        <v>974.75</v>
      </c>
      <c r="BG475" s="119">
        <v>974.75</v>
      </c>
      <c r="BH475" s="119">
        <v>731.06</v>
      </c>
      <c r="BI475" s="15">
        <f t="shared" si="21"/>
        <v>9747.5</v>
      </c>
      <c r="BJ475" s="15">
        <f t="shared" si="22"/>
        <v>11453.31</v>
      </c>
      <c r="BK475" s="15">
        <f t="shared" si="23"/>
        <v>21200.809999999998</v>
      </c>
    </row>
    <row r="476" spans="1:63" x14ac:dyDescent="0.35">
      <c r="A476" s="143" t="s">
        <v>1934</v>
      </c>
      <c r="B476" s="64" t="s">
        <v>511</v>
      </c>
      <c r="C476" s="65">
        <v>9</v>
      </c>
      <c r="D476" s="66" t="s">
        <v>23</v>
      </c>
      <c r="E476" s="64" t="s">
        <v>458</v>
      </c>
      <c r="F476" s="64" t="s">
        <v>635</v>
      </c>
      <c r="G476" s="64" t="s">
        <v>918</v>
      </c>
      <c r="H476" s="64" t="s">
        <v>656</v>
      </c>
      <c r="I476" s="64" t="s">
        <v>919</v>
      </c>
      <c r="J476" s="64" t="s">
        <v>658</v>
      </c>
      <c r="K476" s="64" t="s">
        <v>472</v>
      </c>
      <c r="L476" s="64" t="s">
        <v>637</v>
      </c>
      <c r="M476" s="64" t="s">
        <v>650</v>
      </c>
      <c r="N476" s="67">
        <v>1</v>
      </c>
      <c r="O476" s="67">
        <v>1</v>
      </c>
      <c r="P476" s="67">
        <v>1</v>
      </c>
      <c r="Q476" s="67">
        <v>1</v>
      </c>
      <c r="R476" s="67">
        <v>1</v>
      </c>
      <c r="S476" s="67">
        <v>1</v>
      </c>
      <c r="T476" s="67">
        <v>0</v>
      </c>
      <c r="U476" s="67">
        <v>0</v>
      </c>
      <c r="V476" s="67">
        <v>0</v>
      </c>
      <c r="W476" s="63">
        <v>106200</v>
      </c>
      <c r="X476" s="63">
        <v>0</v>
      </c>
      <c r="Y476" s="63">
        <v>0</v>
      </c>
      <c r="Z476" s="63">
        <v>575.25</v>
      </c>
      <c r="AA476" s="63">
        <v>0</v>
      </c>
      <c r="AB476" s="63">
        <v>0</v>
      </c>
      <c r="AC476" s="63">
        <v>0</v>
      </c>
      <c r="AD476" s="63">
        <v>106200</v>
      </c>
      <c r="AE476" s="148">
        <v>43784</v>
      </c>
      <c r="AF476" s="148">
        <v>47437</v>
      </c>
      <c r="AG476" s="149">
        <v>106200</v>
      </c>
      <c r="AH476" s="98">
        <v>5.708333333333333</v>
      </c>
      <c r="AI476" s="98">
        <v>10</v>
      </c>
      <c r="AJ476" s="150">
        <v>6.5000000000000002E-2</v>
      </c>
      <c r="AK476" s="144" t="s">
        <v>651</v>
      </c>
      <c r="AL476" s="144" t="s">
        <v>652</v>
      </c>
      <c r="AM476" s="119">
        <v>575.25</v>
      </c>
      <c r="AN476" s="119">
        <v>575.25</v>
      </c>
      <c r="AO476" s="119">
        <v>575.25</v>
      </c>
      <c r="AP476" s="119">
        <v>575.25</v>
      </c>
      <c r="AQ476" s="119">
        <v>575.25</v>
      </c>
      <c r="AR476" s="119">
        <v>575.25</v>
      </c>
      <c r="AS476" s="119">
        <v>575.25</v>
      </c>
      <c r="AT476" s="119">
        <v>575.25</v>
      </c>
      <c r="AU476" s="119">
        <v>575.25</v>
      </c>
      <c r="AV476" s="119">
        <v>575.25</v>
      </c>
      <c r="AW476" s="119">
        <v>575.25</v>
      </c>
      <c r="AX476" s="119">
        <v>575.25</v>
      </c>
      <c r="AY476" s="119">
        <v>575.25</v>
      </c>
      <c r="AZ476" s="119">
        <v>575.25</v>
      </c>
      <c r="BA476" s="119">
        <v>575.25</v>
      </c>
      <c r="BB476" s="119">
        <v>575.25</v>
      </c>
      <c r="BC476" s="119">
        <v>575.25</v>
      </c>
      <c r="BD476" s="119">
        <v>575.25</v>
      </c>
      <c r="BE476" s="119">
        <v>575.25</v>
      </c>
      <c r="BF476" s="119">
        <v>575.25</v>
      </c>
      <c r="BG476" s="119">
        <v>575.25</v>
      </c>
      <c r="BH476" s="119">
        <v>460.2</v>
      </c>
      <c r="BI476" s="15">
        <f t="shared" si="21"/>
        <v>5752.5</v>
      </c>
      <c r="BJ476" s="15">
        <f t="shared" si="22"/>
        <v>6787.95</v>
      </c>
      <c r="BK476" s="15">
        <f t="shared" si="23"/>
        <v>12540.45</v>
      </c>
    </row>
    <row r="477" spans="1:63" x14ac:dyDescent="0.35">
      <c r="A477" s="143" t="s">
        <v>1935</v>
      </c>
      <c r="B477" s="64" t="s">
        <v>512</v>
      </c>
      <c r="C477" s="65">
        <v>2</v>
      </c>
      <c r="D477" s="66" t="s">
        <v>23</v>
      </c>
      <c r="E477" s="64" t="s">
        <v>458</v>
      </c>
      <c r="F477" s="64" t="s">
        <v>635</v>
      </c>
      <c r="G477" s="64" t="s">
        <v>918</v>
      </c>
      <c r="H477" s="64" t="s">
        <v>656</v>
      </c>
      <c r="I477" s="64" t="s">
        <v>919</v>
      </c>
      <c r="J477" s="64" t="s">
        <v>658</v>
      </c>
      <c r="K477" s="64" t="s">
        <v>472</v>
      </c>
      <c r="L477" s="64" t="s">
        <v>637</v>
      </c>
      <c r="M477" s="64" t="s">
        <v>650</v>
      </c>
      <c r="N477" s="67">
        <v>1</v>
      </c>
      <c r="O477" s="67">
        <v>1</v>
      </c>
      <c r="P477" s="67">
        <v>1</v>
      </c>
      <c r="Q477" s="67">
        <v>1</v>
      </c>
      <c r="R477" s="67">
        <v>1</v>
      </c>
      <c r="S477" s="67">
        <v>1</v>
      </c>
      <c r="T477" s="67">
        <v>0</v>
      </c>
      <c r="U477" s="67">
        <v>0</v>
      </c>
      <c r="V477" s="67">
        <v>0</v>
      </c>
      <c r="W477" s="63">
        <v>47495</v>
      </c>
      <c r="X477" s="63">
        <v>0</v>
      </c>
      <c r="Y477" s="63">
        <v>0</v>
      </c>
      <c r="Z477" s="63">
        <v>212.14</v>
      </c>
      <c r="AA477" s="63">
        <v>0</v>
      </c>
      <c r="AB477" s="63">
        <v>0</v>
      </c>
      <c r="AC477" s="63">
        <v>0</v>
      </c>
      <c r="AD477" s="63">
        <v>47495</v>
      </c>
      <c r="AE477" s="148">
        <v>43790</v>
      </c>
      <c r="AF477" s="148">
        <v>45982</v>
      </c>
      <c r="AG477" s="149">
        <v>47495</v>
      </c>
      <c r="AH477" s="98">
        <v>1.7250000000000001</v>
      </c>
      <c r="AI477" s="98">
        <v>6</v>
      </c>
      <c r="AJ477" s="150">
        <v>5.3600000000000002E-2</v>
      </c>
      <c r="AK477" s="144" t="s">
        <v>651</v>
      </c>
      <c r="AL477" s="144" t="s">
        <v>652</v>
      </c>
      <c r="AM477" s="119">
        <v>212.14</v>
      </c>
      <c r="AN477" s="119">
        <v>212.14</v>
      </c>
      <c r="AO477" s="119">
        <v>212.14</v>
      </c>
      <c r="AP477" s="119">
        <v>212.14</v>
      </c>
      <c r="AQ477" s="119">
        <v>212.14</v>
      </c>
      <c r="AR477" s="119">
        <v>212.14</v>
      </c>
      <c r="AS477" s="119">
        <v>212.14</v>
      </c>
      <c r="AT477" s="119">
        <v>212.14</v>
      </c>
      <c r="AU477" s="119">
        <v>212.14</v>
      </c>
      <c r="AV477" s="119">
        <v>212.14</v>
      </c>
      <c r="AW477" s="119">
        <v>212.14</v>
      </c>
      <c r="AX477" s="119">
        <v>212.14</v>
      </c>
      <c r="AY477" s="119">
        <v>212.14</v>
      </c>
      <c r="AZ477" s="119">
        <v>212.14</v>
      </c>
      <c r="BA477" s="119">
        <v>212.14</v>
      </c>
      <c r="BB477" s="119">
        <v>106.07</v>
      </c>
      <c r="BC477" s="119">
        <v>106.07</v>
      </c>
      <c r="BD477" s="119">
        <v>106.07</v>
      </c>
      <c r="BE477" s="119">
        <v>106.07</v>
      </c>
      <c r="BF477" s="119">
        <v>106.07</v>
      </c>
      <c r="BG477" s="119">
        <v>106.07</v>
      </c>
      <c r="BH477" s="119">
        <v>0</v>
      </c>
      <c r="BI477" s="15">
        <f t="shared" si="21"/>
        <v>2121.3999999999992</v>
      </c>
      <c r="BJ477" s="15">
        <f t="shared" si="22"/>
        <v>1697.1199999999994</v>
      </c>
      <c r="BK477" s="15">
        <f t="shared" si="23"/>
        <v>3818.5199999999986</v>
      </c>
    </row>
    <row r="478" spans="1:63" x14ac:dyDescent="0.35">
      <c r="A478" s="143" t="s">
        <v>1936</v>
      </c>
      <c r="B478" s="64" t="s">
        <v>512</v>
      </c>
      <c r="C478" s="65">
        <v>3</v>
      </c>
      <c r="D478" s="66" t="s">
        <v>23</v>
      </c>
      <c r="E478" s="64" t="s">
        <v>458</v>
      </c>
      <c r="F478" s="64" t="s">
        <v>635</v>
      </c>
      <c r="G478" s="64" t="s">
        <v>918</v>
      </c>
      <c r="H478" s="64" t="s">
        <v>656</v>
      </c>
      <c r="I478" s="64" t="s">
        <v>919</v>
      </c>
      <c r="J478" s="64" t="s">
        <v>658</v>
      </c>
      <c r="K478" s="64" t="s">
        <v>472</v>
      </c>
      <c r="L478" s="64" t="s">
        <v>637</v>
      </c>
      <c r="M478" s="64" t="s">
        <v>650</v>
      </c>
      <c r="N478" s="67">
        <v>1</v>
      </c>
      <c r="O478" s="67">
        <v>1</v>
      </c>
      <c r="P478" s="67">
        <v>1</v>
      </c>
      <c r="Q478" s="67">
        <v>1</v>
      </c>
      <c r="R478" s="67">
        <v>1</v>
      </c>
      <c r="S478" s="67">
        <v>1</v>
      </c>
      <c r="T478" s="67">
        <v>0</v>
      </c>
      <c r="U478" s="67">
        <v>0</v>
      </c>
      <c r="V478" s="67">
        <v>0</v>
      </c>
      <c r="W478" s="63">
        <v>155465</v>
      </c>
      <c r="X478" s="63">
        <v>0</v>
      </c>
      <c r="Y478" s="63">
        <v>0</v>
      </c>
      <c r="Z478" s="63">
        <v>730.69</v>
      </c>
      <c r="AA478" s="63">
        <v>0</v>
      </c>
      <c r="AB478" s="63">
        <v>0</v>
      </c>
      <c r="AC478" s="63">
        <v>0</v>
      </c>
      <c r="AD478" s="63">
        <v>155465</v>
      </c>
      <c r="AE478" s="148">
        <v>43790</v>
      </c>
      <c r="AF478" s="148">
        <v>46347</v>
      </c>
      <c r="AG478" s="149">
        <v>155465</v>
      </c>
      <c r="AH478" s="98">
        <v>2.7250000000000001</v>
      </c>
      <c r="AI478" s="98">
        <v>7</v>
      </c>
      <c r="AJ478" s="150">
        <v>5.6399999999999999E-2</v>
      </c>
      <c r="AK478" s="144" t="s">
        <v>651</v>
      </c>
      <c r="AL478" s="144" t="s">
        <v>652</v>
      </c>
      <c r="AM478" s="119">
        <v>730.69</v>
      </c>
      <c r="AN478" s="119">
        <v>730.69</v>
      </c>
      <c r="AO478" s="119">
        <v>730.69</v>
      </c>
      <c r="AP478" s="119">
        <v>730.69</v>
      </c>
      <c r="AQ478" s="119">
        <v>730.69</v>
      </c>
      <c r="AR478" s="119">
        <v>730.69</v>
      </c>
      <c r="AS478" s="119">
        <v>730.69</v>
      </c>
      <c r="AT478" s="119">
        <v>730.69</v>
      </c>
      <c r="AU478" s="119">
        <v>730.69</v>
      </c>
      <c r="AV478" s="119">
        <v>730.69</v>
      </c>
      <c r="AW478" s="119">
        <v>730.69</v>
      </c>
      <c r="AX478" s="119">
        <v>730.69</v>
      </c>
      <c r="AY478" s="119">
        <v>730.69</v>
      </c>
      <c r="AZ478" s="119">
        <v>730.69</v>
      </c>
      <c r="BA478" s="119">
        <v>730.69</v>
      </c>
      <c r="BB478" s="119">
        <v>730.69</v>
      </c>
      <c r="BC478" s="119">
        <v>730.69</v>
      </c>
      <c r="BD478" s="119">
        <v>730.69</v>
      </c>
      <c r="BE478" s="119">
        <v>730.69</v>
      </c>
      <c r="BF478" s="119">
        <v>730.69</v>
      </c>
      <c r="BG478" s="119">
        <v>730.69</v>
      </c>
      <c r="BH478" s="119">
        <v>365.34</v>
      </c>
      <c r="BI478" s="15">
        <f t="shared" si="21"/>
        <v>7306.9000000000015</v>
      </c>
      <c r="BJ478" s="15">
        <f t="shared" si="22"/>
        <v>8402.9300000000021</v>
      </c>
      <c r="BK478" s="15">
        <f t="shared" si="23"/>
        <v>15709.830000000004</v>
      </c>
    </row>
    <row r="479" spans="1:63" x14ac:dyDescent="0.35">
      <c r="A479" s="143" t="s">
        <v>1937</v>
      </c>
      <c r="B479" s="64" t="s">
        <v>512</v>
      </c>
      <c r="C479" s="65">
        <v>4</v>
      </c>
      <c r="D479" s="66" t="s">
        <v>23</v>
      </c>
      <c r="E479" s="64" t="s">
        <v>458</v>
      </c>
      <c r="F479" s="64" t="s">
        <v>635</v>
      </c>
      <c r="G479" s="64" t="s">
        <v>918</v>
      </c>
      <c r="H479" s="64" t="s">
        <v>656</v>
      </c>
      <c r="I479" s="64" t="s">
        <v>919</v>
      </c>
      <c r="J479" s="64" t="s">
        <v>658</v>
      </c>
      <c r="K479" s="64" t="s">
        <v>472</v>
      </c>
      <c r="L479" s="64" t="s">
        <v>637</v>
      </c>
      <c r="M479" s="64" t="s">
        <v>650</v>
      </c>
      <c r="N479" s="67">
        <v>1</v>
      </c>
      <c r="O479" s="67">
        <v>1</v>
      </c>
      <c r="P479" s="67">
        <v>1</v>
      </c>
      <c r="Q479" s="67">
        <v>1</v>
      </c>
      <c r="R479" s="67">
        <v>1</v>
      </c>
      <c r="S479" s="67">
        <v>1</v>
      </c>
      <c r="T479" s="67">
        <v>0</v>
      </c>
      <c r="U479" s="67">
        <v>0</v>
      </c>
      <c r="V479" s="67">
        <v>0</v>
      </c>
      <c r="W479" s="63">
        <v>206795</v>
      </c>
      <c r="X479" s="63">
        <v>0</v>
      </c>
      <c r="Y479" s="63">
        <v>0</v>
      </c>
      <c r="Z479" s="63">
        <v>1021.91</v>
      </c>
      <c r="AA479" s="63">
        <v>0</v>
      </c>
      <c r="AB479" s="63">
        <v>0</v>
      </c>
      <c r="AC479" s="63">
        <v>0</v>
      </c>
      <c r="AD479" s="63">
        <v>206795</v>
      </c>
      <c r="AE479" s="148">
        <v>43790</v>
      </c>
      <c r="AF479" s="148">
        <v>46712</v>
      </c>
      <c r="AG479" s="149">
        <v>206795</v>
      </c>
      <c r="AH479" s="98">
        <v>3.7250000000000001</v>
      </c>
      <c r="AI479" s="98">
        <v>8</v>
      </c>
      <c r="AJ479" s="150">
        <v>5.9299999999999999E-2</v>
      </c>
      <c r="AK479" s="144" t="s">
        <v>651</v>
      </c>
      <c r="AL479" s="144" t="s">
        <v>652</v>
      </c>
      <c r="AM479" s="119">
        <v>1021.91</v>
      </c>
      <c r="AN479" s="119">
        <v>1021.91</v>
      </c>
      <c r="AO479" s="119">
        <v>1021.91</v>
      </c>
      <c r="AP479" s="119">
        <v>1021.91</v>
      </c>
      <c r="AQ479" s="119">
        <v>1021.91</v>
      </c>
      <c r="AR479" s="119">
        <v>1021.91</v>
      </c>
      <c r="AS479" s="119">
        <v>1021.91</v>
      </c>
      <c r="AT479" s="119">
        <v>1021.91</v>
      </c>
      <c r="AU479" s="119">
        <v>1021.91</v>
      </c>
      <c r="AV479" s="119">
        <v>1021.91</v>
      </c>
      <c r="AW479" s="119">
        <v>1021.91</v>
      </c>
      <c r="AX479" s="119">
        <v>1021.91</v>
      </c>
      <c r="AY479" s="119">
        <v>1021.91</v>
      </c>
      <c r="AZ479" s="119">
        <v>1021.91</v>
      </c>
      <c r="BA479" s="119">
        <v>1021.91</v>
      </c>
      <c r="BB479" s="119">
        <v>1021.91</v>
      </c>
      <c r="BC479" s="119">
        <v>1021.91</v>
      </c>
      <c r="BD479" s="119">
        <v>1021.91</v>
      </c>
      <c r="BE479" s="119">
        <v>1021.91</v>
      </c>
      <c r="BF479" s="119">
        <v>1021.91</v>
      </c>
      <c r="BG479" s="119">
        <v>1021.91</v>
      </c>
      <c r="BH479" s="119">
        <v>681.27</v>
      </c>
      <c r="BI479" s="15">
        <f t="shared" si="21"/>
        <v>10219.1</v>
      </c>
      <c r="BJ479" s="15">
        <f t="shared" si="22"/>
        <v>11922.28</v>
      </c>
      <c r="BK479" s="15">
        <f t="shared" si="23"/>
        <v>22141.38</v>
      </c>
    </row>
    <row r="480" spans="1:63" x14ac:dyDescent="0.35">
      <c r="A480" s="143" t="s">
        <v>1938</v>
      </c>
      <c r="B480" s="64" t="s">
        <v>512</v>
      </c>
      <c r="C480" s="65">
        <v>5</v>
      </c>
      <c r="D480" s="66" t="s">
        <v>23</v>
      </c>
      <c r="E480" s="64" t="s">
        <v>458</v>
      </c>
      <c r="F480" s="64" t="s">
        <v>635</v>
      </c>
      <c r="G480" s="64" t="s">
        <v>918</v>
      </c>
      <c r="H480" s="64" t="s">
        <v>656</v>
      </c>
      <c r="I480" s="64" t="s">
        <v>919</v>
      </c>
      <c r="J480" s="64" t="s">
        <v>658</v>
      </c>
      <c r="K480" s="64" t="s">
        <v>472</v>
      </c>
      <c r="L480" s="64" t="s">
        <v>637</v>
      </c>
      <c r="M480" s="64" t="s">
        <v>650</v>
      </c>
      <c r="N480" s="67">
        <v>1</v>
      </c>
      <c r="O480" s="67">
        <v>1</v>
      </c>
      <c r="P480" s="67">
        <v>1</v>
      </c>
      <c r="Q480" s="67">
        <v>1</v>
      </c>
      <c r="R480" s="67">
        <v>1</v>
      </c>
      <c r="S480" s="67">
        <v>1</v>
      </c>
      <c r="T480" s="67">
        <v>0</v>
      </c>
      <c r="U480" s="67">
        <v>0</v>
      </c>
      <c r="V480" s="67">
        <v>0</v>
      </c>
      <c r="W480" s="63">
        <v>172427.5</v>
      </c>
      <c r="X480" s="63">
        <v>0</v>
      </c>
      <c r="Y480" s="63">
        <v>0</v>
      </c>
      <c r="Z480" s="63">
        <v>892.31</v>
      </c>
      <c r="AA480" s="63">
        <v>0</v>
      </c>
      <c r="AB480" s="63">
        <v>0</v>
      </c>
      <c r="AC480" s="63">
        <v>0</v>
      </c>
      <c r="AD480" s="63">
        <v>172427.5</v>
      </c>
      <c r="AE480" s="148">
        <v>43790</v>
      </c>
      <c r="AF480" s="148">
        <v>47078</v>
      </c>
      <c r="AG480" s="149">
        <v>172427.5</v>
      </c>
      <c r="AH480" s="98">
        <v>4.7249999999999996</v>
      </c>
      <c r="AI480" s="98">
        <v>9</v>
      </c>
      <c r="AJ480" s="150">
        <v>6.2100000000000002E-2</v>
      </c>
      <c r="AK480" s="144" t="s">
        <v>651</v>
      </c>
      <c r="AL480" s="144" t="s">
        <v>652</v>
      </c>
      <c r="AM480" s="119">
        <v>892.31</v>
      </c>
      <c r="AN480" s="119">
        <v>892.31</v>
      </c>
      <c r="AO480" s="119">
        <v>892.31</v>
      </c>
      <c r="AP480" s="119">
        <v>892.31</v>
      </c>
      <c r="AQ480" s="119">
        <v>892.31</v>
      </c>
      <c r="AR480" s="119">
        <v>892.31</v>
      </c>
      <c r="AS480" s="119">
        <v>892.31</v>
      </c>
      <c r="AT480" s="119">
        <v>892.31</v>
      </c>
      <c r="AU480" s="119">
        <v>892.31</v>
      </c>
      <c r="AV480" s="119">
        <v>892.31</v>
      </c>
      <c r="AW480" s="119">
        <v>892.31</v>
      </c>
      <c r="AX480" s="119">
        <v>892.31</v>
      </c>
      <c r="AY480" s="119">
        <v>892.31</v>
      </c>
      <c r="AZ480" s="119">
        <v>892.31</v>
      </c>
      <c r="BA480" s="119">
        <v>892.31</v>
      </c>
      <c r="BB480" s="119">
        <v>892.31</v>
      </c>
      <c r="BC480" s="119">
        <v>892.31</v>
      </c>
      <c r="BD480" s="119">
        <v>892.31</v>
      </c>
      <c r="BE480" s="119">
        <v>892.31</v>
      </c>
      <c r="BF480" s="119">
        <v>892.31</v>
      </c>
      <c r="BG480" s="119">
        <v>892.31</v>
      </c>
      <c r="BH480" s="119">
        <v>669.23</v>
      </c>
      <c r="BI480" s="15">
        <f t="shared" si="21"/>
        <v>8923.0999999999967</v>
      </c>
      <c r="BJ480" s="15">
        <f t="shared" si="22"/>
        <v>10484.639999999996</v>
      </c>
      <c r="BK480" s="15">
        <f t="shared" si="23"/>
        <v>19407.739999999991</v>
      </c>
    </row>
    <row r="481" spans="1:63" x14ac:dyDescent="0.35">
      <c r="A481" s="143" t="s">
        <v>1939</v>
      </c>
      <c r="B481" s="64" t="s">
        <v>512</v>
      </c>
      <c r="C481" s="65">
        <v>6</v>
      </c>
      <c r="D481" s="66" t="s">
        <v>23</v>
      </c>
      <c r="E481" s="64" t="s">
        <v>458</v>
      </c>
      <c r="F481" s="64" t="s">
        <v>635</v>
      </c>
      <c r="G481" s="64" t="s">
        <v>918</v>
      </c>
      <c r="H481" s="64" t="s">
        <v>656</v>
      </c>
      <c r="I481" s="64" t="s">
        <v>919</v>
      </c>
      <c r="J481" s="64" t="s">
        <v>658</v>
      </c>
      <c r="K481" s="64" t="s">
        <v>472</v>
      </c>
      <c r="L481" s="64" t="s">
        <v>637</v>
      </c>
      <c r="M481" s="64" t="s">
        <v>650</v>
      </c>
      <c r="N481" s="67">
        <v>1</v>
      </c>
      <c r="O481" s="67">
        <v>1</v>
      </c>
      <c r="P481" s="67">
        <v>1</v>
      </c>
      <c r="Q481" s="67">
        <v>1</v>
      </c>
      <c r="R481" s="67">
        <v>1</v>
      </c>
      <c r="S481" s="67">
        <v>1</v>
      </c>
      <c r="T481" s="67">
        <v>0</v>
      </c>
      <c r="U481" s="67">
        <v>0</v>
      </c>
      <c r="V481" s="67">
        <v>0</v>
      </c>
      <c r="W481" s="63">
        <v>53100</v>
      </c>
      <c r="X481" s="63">
        <v>0</v>
      </c>
      <c r="Y481" s="63">
        <v>0</v>
      </c>
      <c r="Z481" s="63">
        <v>287.62</v>
      </c>
      <c r="AA481" s="63">
        <v>0</v>
      </c>
      <c r="AB481" s="63">
        <v>0</v>
      </c>
      <c r="AC481" s="63">
        <v>0</v>
      </c>
      <c r="AD481" s="63">
        <v>53100</v>
      </c>
      <c r="AE481" s="148">
        <v>43790</v>
      </c>
      <c r="AF481" s="148">
        <v>47443</v>
      </c>
      <c r="AG481" s="149">
        <v>53100</v>
      </c>
      <c r="AH481" s="98">
        <v>5.7249999999999996</v>
      </c>
      <c r="AI481" s="98">
        <v>10</v>
      </c>
      <c r="AJ481" s="150">
        <v>6.5000000000000002E-2</v>
      </c>
      <c r="AK481" s="144" t="s">
        <v>651</v>
      </c>
      <c r="AL481" s="144" t="s">
        <v>652</v>
      </c>
      <c r="AM481" s="119">
        <v>287.62</v>
      </c>
      <c r="AN481" s="119">
        <v>287.62</v>
      </c>
      <c r="AO481" s="119">
        <v>287.62</v>
      </c>
      <c r="AP481" s="119">
        <v>287.62</v>
      </c>
      <c r="AQ481" s="119">
        <v>287.62</v>
      </c>
      <c r="AR481" s="119">
        <v>287.62</v>
      </c>
      <c r="AS481" s="119">
        <v>287.62</v>
      </c>
      <c r="AT481" s="119">
        <v>287.62</v>
      </c>
      <c r="AU481" s="119">
        <v>287.62</v>
      </c>
      <c r="AV481" s="119">
        <v>287.62</v>
      </c>
      <c r="AW481" s="119">
        <v>287.62</v>
      </c>
      <c r="AX481" s="119">
        <v>287.62</v>
      </c>
      <c r="AY481" s="119">
        <v>287.62</v>
      </c>
      <c r="AZ481" s="119">
        <v>287.62</v>
      </c>
      <c r="BA481" s="119">
        <v>287.62</v>
      </c>
      <c r="BB481" s="119">
        <v>287.62</v>
      </c>
      <c r="BC481" s="119">
        <v>287.62</v>
      </c>
      <c r="BD481" s="119">
        <v>287.62</v>
      </c>
      <c r="BE481" s="119">
        <v>287.62</v>
      </c>
      <c r="BF481" s="119">
        <v>287.62</v>
      </c>
      <c r="BG481" s="119">
        <v>287.62</v>
      </c>
      <c r="BH481" s="119">
        <v>230.1</v>
      </c>
      <c r="BI481" s="15">
        <f t="shared" si="21"/>
        <v>2876.1999999999994</v>
      </c>
      <c r="BJ481" s="15">
        <f t="shared" si="22"/>
        <v>3393.9199999999992</v>
      </c>
      <c r="BK481" s="15">
        <f t="shared" si="23"/>
        <v>6270.119999999999</v>
      </c>
    </row>
    <row r="482" spans="1:63" x14ac:dyDescent="0.35">
      <c r="A482" s="143" t="s">
        <v>1940</v>
      </c>
      <c r="B482" s="64" t="s">
        <v>924</v>
      </c>
      <c r="C482" s="65">
        <v>1</v>
      </c>
      <c r="D482" s="66" t="s">
        <v>23</v>
      </c>
      <c r="E482" s="64" t="s">
        <v>458</v>
      </c>
      <c r="F482" s="64" t="s">
        <v>635</v>
      </c>
      <c r="G482" s="64" t="s">
        <v>918</v>
      </c>
      <c r="H482" s="64" t="s">
        <v>656</v>
      </c>
      <c r="I482" s="64" t="s">
        <v>919</v>
      </c>
      <c r="J482" s="64" t="s">
        <v>658</v>
      </c>
      <c r="K482" s="64" t="s">
        <v>472</v>
      </c>
      <c r="L482" s="64" t="s">
        <v>637</v>
      </c>
      <c r="M482" s="64" t="s">
        <v>650</v>
      </c>
      <c r="N482" s="67">
        <v>1</v>
      </c>
      <c r="O482" s="67">
        <v>1</v>
      </c>
      <c r="P482" s="67">
        <v>1</v>
      </c>
      <c r="Q482" s="67">
        <v>1</v>
      </c>
      <c r="R482" s="67">
        <v>1</v>
      </c>
      <c r="S482" s="67">
        <v>1</v>
      </c>
      <c r="T482" s="67">
        <v>0</v>
      </c>
      <c r="U482" s="67">
        <v>0</v>
      </c>
      <c r="V482" s="67">
        <v>0</v>
      </c>
      <c r="W482" s="63">
        <v>53100</v>
      </c>
      <c r="X482" s="63">
        <v>0</v>
      </c>
      <c r="Y482" s="63">
        <v>0</v>
      </c>
      <c r="Z482" s="63">
        <v>224.35</v>
      </c>
      <c r="AA482" s="63">
        <v>0</v>
      </c>
      <c r="AB482" s="63">
        <v>0</v>
      </c>
      <c r="AC482" s="63">
        <v>0</v>
      </c>
      <c r="AD482" s="63">
        <v>53100</v>
      </c>
      <c r="AE482" s="148">
        <v>43803</v>
      </c>
      <c r="AF482" s="148">
        <v>45630</v>
      </c>
      <c r="AG482" s="149">
        <v>53100</v>
      </c>
      <c r="AH482" s="98">
        <v>0.76111111111111107</v>
      </c>
      <c r="AI482" s="98">
        <v>5</v>
      </c>
      <c r="AJ482" s="150">
        <v>5.0700000000000002E-2</v>
      </c>
      <c r="AK482" s="144" t="s">
        <v>651</v>
      </c>
      <c r="AL482" s="144" t="s">
        <v>652</v>
      </c>
      <c r="AM482" s="119">
        <v>224.35</v>
      </c>
      <c r="AN482" s="119">
        <v>224.35</v>
      </c>
      <c r="AO482" s="119">
        <v>224.35</v>
      </c>
      <c r="AP482" s="119">
        <v>224.35</v>
      </c>
      <c r="AQ482" s="119">
        <v>112.17</v>
      </c>
      <c r="AR482" s="119">
        <v>112.17</v>
      </c>
      <c r="AS482" s="119">
        <v>112.17</v>
      </c>
      <c r="AT482" s="119">
        <v>112.17</v>
      </c>
      <c r="AU482" s="119">
        <v>112.17</v>
      </c>
      <c r="AV482" s="119">
        <v>112.17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0</v>
      </c>
      <c r="BI482" s="15">
        <f t="shared" si="21"/>
        <v>1570.4200000000003</v>
      </c>
      <c r="BJ482" s="15">
        <f t="shared" si="22"/>
        <v>0</v>
      </c>
      <c r="BK482" s="15">
        <f t="shared" si="23"/>
        <v>1570.4200000000003</v>
      </c>
    </row>
    <row r="483" spans="1:63" x14ac:dyDescent="0.35">
      <c r="A483" s="143" t="s">
        <v>1941</v>
      </c>
      <c r="B483" s="64" t="s">
        <v>924</v>
      </c>
      <c r="C483" s="65">
        <v>2</v>
      </c>
      <c r="D483" s="66" t="s">
        <v>23</v>
      </c>
      <c r="E483" s="64" t="s">
        <v>458</v>
      </c>
      <c r="F483" s="64" t="s">
        <v>635</v>
      </c>
      <c r="G483" s="64" t="s">
        <v>918</v>
      </c>
      <c r="H483" s="64" t="s">
        <v>656</v>
      </c>
      <c r="I483" s="64" t="s">
        <v>919</v>
      </c>
      <c r="J483" s="64" t="s">
        <v>658</v>
      </c>
      <c r="K483" s="64" t="s">
        <v>472</v>
      </c>
      <c r="L483" s="64" t="s">
        <v>637</v>
      </c>
      <c r="M483" s="64" t="s">
        <v>650</v>
      </c>
      <c r="N483" s="67">
        <v>1</v>
      </c>
      <c r="O483" s="67">
        <v>1</v>
      </c>
      <c r="P483" s="67">
        <v>1</v>
      </c>
      <c r="Q483" s="67">
        <v>1</v>
      </c>
      <c r="R483" s="67">
        <v>1</v>
      </c>
      <c r="S483" s="67">
        <v>1</v>
      </c>
      <c r="T483" s="67">
        <v>0</v>
      </c>
      <c r="U483" s="67">
        <v>0</v>
      </c>
      <c r="V483" s="67">
        <v>0</v>
      </c>
      <c r="W483" s="63">
        <v>53100</v>
      </c>
      <c r="X483" s="63">
        <v>0</v>
      </c>
      <c r="Y483" s="63">
        <v>0</v>
      </c>
      <c r="Z483" s="63">
        <v>249.57</v>
      </c>
      <c r="AA483" s="63">
        <v>0</v>
      </c>
      <c r="AB483" s="63">
        <v>0</v>
      </c>
      <c r="AC483" s="63">
        <v>0</v>
      </c>
      <c r="AD483" s="63">
        <v>53100</v>
      </c>
      <c r="AE483" s="148">
        <v>43803</v>
      </c>
      <c r="AF483" s="148">
        <v>46360</v>
      </c>
      <c r="AG483" s="149">
        <v>53100</v>
      </c>
      <c r="AH483" s="98">
        <v>2.7611111111111111</v>
      </c>
      <c r="AI483" s="98">
        <v>7</v>
      </c>
      <c r="AJ483" s="150">
        <v>5.6399999999999999E-2</v>
      </c>
      <c r="AK483" s="144" t="s">
        <v>651</v>
      </c>
      <c r="AL483" s="144" t="s">
        <v>652</v>
      </c>
      <c r="AM483" s="119">
        <v>249.57</v>
      </c>
      <c r="AN483" s="119">
        <v>249.57</v>
      </c>
      <c r="AO483" s="119">
        <v>249.57</v>
      </c>
      <c r="AP483" s="119">
        <v>249.57</v>
      </c>
      <c r="AQ483" s="119">
        <v>249.57</v>
      </c>
      <c r="AR483" s="119">
        <v>249.57</v>
      </c>
      <c r="AS483" s="119">
        <v>249.57</v>
      </c>
      <c r="AT483" s="119">
        <v>249.57</v>
      </c>
      <c r="AU483" s="119">
        <v>249.57</v>
      </c>
      <c r="AV483" s="119">
        <v>249.57</v>
      </c>
      <c r="AW483" s="119">
        <v>249.57</v>
      </c>
      <c r="AX483" s="119">
        <v>249.57</v>
      </c>
      <c r="AY483" s="119">
        <v>249.57</v>
      </c>
      <c r="AZ483" s="119">
        <v>249.57</v>
      </c>
      <c r="BA483" s="119">
        <v>249.57</v>
      </c>
      <c r="BB483" s="119">
        <v>249.57</v>
      </c>
      <c r="BC483" s="119">
        <v>249.57</v>
      </c>
      <c r="BD483" s="119">
        <v>249.57</v>
      </c>
      <c r="BE483" s="119">
        <v>249.57</v>
      </c>
      <c r="BF483" s="119">
        <v>249.57</v>
      </c>
      <c r="BG483" s="119">
        <v>249.57</v>
      </c>
      <c r="BH483" s="119">
        <v>249.57</v>
      </c>
      <c r="BI483" s="15">
        <f t="shared" si="21"/>
        <v>2495.6999999999998</v>
      </c>
      <c r="BJ483" s="15">
        <f t="shared" si="22"/>
        <v>2994.84</v>
      </c>
      <c r="BK483" s="15">
        <f t="shared" si="23"/>
        <v>5490.54</v>
      </c>
    </row>
    <row r="484" spans="1:63" x14ac:dyDescent="0.35">
      <c r="A484" s="143" t="s">
        <v>1942</v>
      </c>
      <c r="B484" s="64" t="s">
        <v>924</v>
      </c>
      <c r="C484" s="65">
        <v>3</v>
      </c>
      <c r="D484" s="66" t="s">
        <v>23</v>
      </c>
      <c r="E484" s="64" t="s">
        <v>458</v>
      </c>
      <c r="F484" s="64" t="s">
        <v>635</v>
      </c>
      <c r="G484" s="64" t="s">
        <v>918</v>
      </c>
      <c r="H484" s="64" t="s">
        <v>656</v>
      </c>
      <c r="I484" s="64" t="s">
        <v>919</v>
      </c>
      <c r="J484" s="64" t="s">
        <v>658</v>
      </c>
      <c r="K484" s="64" t="s">
        <v>472</v>
      </c>
      <c r="L484" s="64" t="s">
        <v>637</v>
      </c>
      <c r="M484" s="64" t="s">
        <v>650</v>
      </c>
      <c r="N484" s="67">
        <v>1</v>
      </c>
      <c r="O484" s="67">
        <v>1</v>
      </c>
      <c r="P484" s="67">
        <v>1</v>
      </c>
      <c r="Q484" s="67">
        <v>1</v>
      </c>
      <c r="R484" s="67">
        <v>1</v>
      </c>
      <c r="S484" s="67">
        <v>1</v>
      </c>
      <c r="T484" s="67">
        <v>0</v>
      </c>
      <c r="U484" s="67">
        <v>0</v>
      </c>
      <c r="V484" s="67">
        <v>0</v>
      </c>
      <c r="W484" s="63">
        <v>49855</v>
      </c>
      <c r="X484" s="63">
        <v>0</v>
      </c>
      <c r="Y484" s="63">
        <v>0</v>
      </c>
      <c r="Z484" s="63">
        <v>246.37</v>
      </c>
      <c r="AA484" s="63">
        <v>0</v>
      </c>
      <c r="AB484" s="63">
        <v>0</v>
      </c>
      <c r="AC484" s="63">
        <v>0</v>
      </c>
      <c r="AD484" s="63">
        <v>49855</v>
      </c>
      <c r="AE484" s="148">
        <v>43803</v>
      </c>
      <c r="AF484" s="148">
        <v>46725</v>
      </c>
      <c r="AG484" s="149">
        <v>49855</v>
      </c>
      <c r="AH484" s="98">
        <v>3.7611111111111111</v>
      </c>
      <c r="AI484" s="98">
        <v>8</v>
      </c>
      <c r="AJ484" s="150">
        <v>5.9299999999999999E-2</v>
      </c>
      <c r="AK484" s="144" t="s">
        <v>651</v>
      </c>
      <c r="AL484" s="144" t="s">
        <v>652</v>
      </c>
      <c r="AM484" s="119">
        <v>246.37</v>
      </c>
      <c r="AN484" s="119">
        <v>246.37</v>
      </c>
      <c r="AO484" s="119">
        <v>246.37</v>
      </c>
      <c r="AP484" s="119">
        <v>246.37</v>
      </c>
      <c r="AQ484" s="119">
        <v>246.37</v>
      </c>
      <c r="AR484" s="119">
        <v>246.37</v>
      </c>
      <c r="AS484" s="119">
        <v>246.37</v>
      </c>
      <c r="AT484" s="119">
        <v>246.37</v>
      </c>
      <c r="AU484" s="119">
        <v>246.37</v>
      </c>
      <c r="AV484" s="119">
        <v>246.37</v>
      </c>
      <c r="AW484" s="119">
        <v>246.37</v>
      </c>
      <c r="AX484" s="119">
        <v>246.37</v>
      </c>
      <c r="AY484" s="119">
        <v>246.37</v>
      </c>
      <c r="AZ484" s="119">
        <v>246.37</v>
      </c>
      <c r="BA484" s="119">
        <v>246.37</v>
      </c>
      <c r="BB484" s="119">
        <v>246.37</v>
      </c>
      <c r="BC484" s="119">
        <v>246.37</v>
      </c>
      <c r="BD484" s="119">
        <v>246.37</v>
      </c>
      <c r="BE484" s="119">
        <v>246.37</v>
      </c>
      <c r="BF484" s="119">
        <v>246.37</v>
      </c>
      <c r="BG484" s="119">
        <v>246.37</v>
      </c>
      <c r="BH484" s="119">
        <v>246.37</v>
      </c>
      <c r="BI484" s="15">
        <f t="shared" si="21"/>
        <v>2463.6999999999994</v>
      </c>
      <c r="BJ484" s="15">
        <f t="shared" si="22"/>
        <v>2956.4399999999991</v>
      </c>
      <c r="BK484" s="15">
        <f t="shared" si="23"/>
        <v>5420.1399999999985</v>
      </c>
    </row>
    <row r="485" spans="1:63" x14ac:dyDescent="0.35">
      <c r="A485" s="143" t="s">
        <v>1943</v>
      </c>
      <c r="B485" s="64" t="s">
        <v>925</v>
      </c>
      <c r="C485" s="65">
        <v>2</v>
      </c>
      <c r="D485" s="66" t="s">
        <v>23</v>
      </c>
      <c r="E485" s="64" t="s">
        <v>458</v>
      </c>
      <c r="F485" s="64" t="s">
        <v>635</v>
      </c>
      <c r="G485" s="64" t="s">
        <v>918</v>
      </c>
      <c r="H485" s="64" t="s">
        <v>656</v>
      </c>
      <c r="I485" s="64" t="s">
        <v>919</v>
      </c>
      <c r="J485" s="64" t="s">
        <v>658</v>
      </c>
      <c r="K485" s="64" t="s">
        <v>472</v>
      </c>
      <c r="L485" s="64" t="s">
        <v>637</v>
      </c>
      <c r="M485" s="64" t="s">
        <v>650</v>
      </c>
      <c r="N485" s="67">
        <v>1</v>
      </c>
      <c r="O485" s="67">
        <v>1</v>
      </c>
      <c r="P485" s="67">
        <v>1</v>
      </c>
      <c r="Q485" s="67">
        <v>1</v>
      </c>
      <c r="R485" s="67">
        <v>1</v>
      </c>
      <c r="S485" s="67">
        <v>1</v>
      </c>
      <c r="T485" s="67">
        <v>0</v>
      </c>
      <c r="U485" s="67">
        <v>0</v>
      </c>
      <c r="V485" s="67">
        <v>0</v>
      </c>
      <c r="W485" s="63">
        <v>70100</v>
      </c>
      <c r="X485" s="63">
        <v>0</v>
      </c>
      <c r="Y485" s="63">
        <v>0</v>
      </c>
      <c r="Z485" s="63">
        <v>296.17</v>
      </c>
      <c r="AA485" s="63">
        <v>0</v>
      </c>
      <c r="AB485" s="63">
        <v>0</v>
      </c>
      <c r="AC485" s="63">
        <v>0</v>
      </c>
      <c r="AD485" s="63">
        <v>70100</v>
      </c>
      <c r="AE485" s="148">
        <v>43803</v>
      </c>
      <c r="AF485" s="148">
        <v>45630</v>
      </c>
      <c r="AG485" s="149">
        <v>70100</v>
      </c>
      <c r="AH485" s="98">
        <v>0.76111111111111107</v>
      </c>
      <c r="AI485" s="98">
        <v>5</v>
      </c>
      <c r="AJ485" s="150">
        <v>5.0700000000000002E-2</v>
      </c>
      <c r="AK485" s="144" t="s">
        <v>651</v>
      </c>
      <c r="AL485" s="144" t="s">
        <v>652</v>
      </c>
      <c r="AM485" s="119">
        <v>296.17</v>
      </c>
      <c r="AN485" s="119">
        <v>296.17</v>
      </c>
      <c r="AO485" s="119">
        <v>296.17</v>
      </c>
      <c r="AP485" s="119">
        <v>296.17</v>
      </c>
      <c r="AQ485" s="119">
        <v>148.09</v>
      </c>
      <c r="AR485" s="119">
        <v>148.09</v>
      </c>
      <c r="AS485" s="119">
        <v>148.09</v>
      </c>
      <c r="AT485" s="119">
        <v>148.09</v>
      </c>
      <c r="AU485" s="119">
        <v>148.09</v>
      </c>
      <c r="AV485" s="119">
        <v>148.09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0</v>
      </c>
      <c r="BI485" s="15">
        <f t="shared" si="21"/>
        <v>2073.2199999999998</v>
      </c>
      <c r="BJ485" s="15">
        <f t="shared" si="22"/>
        <v>0</v>
      </c>
      <c r="BK485" s="15">
        <f t="shared" si="23"/>
        <v>2073.2199999999998</v>
      </c>
    </row>
    <row r="486" spans="1:63" x14ac:dyDescent="0.35">
      <c r="A486" s="143" t="s">
        <v>1944</v>
      </c>
      <c r="B486" s="64" t="s">
        <v>925</v>
      </c>
      <c r="C486" s="65">
        <v>3</v>
      </c>
      <c r="D486" s="66" t="s">
        <v>23</v>
      </c>
      <c r="E486" s="64" t="s">
        <v>458</v>
      </c>
      <c r="F486" s="64" t="s">
        <v>635</v>
      </c>
      <c r="G486" s="64" t="s">
        <v>918</v>
      </c>
      <c r="H486" s="64" t="s">
        <v>656</v>
      </c>
      <c r="I486" s="64" t="s">
        <v>919</v>
      </c>
      <c r="J486" s="64" t="s">
        <v>658</v>
      </c>
      <c r="K486" s="64" t="s">
        <v>472</v>
      </c>
      <c r="L486" s="64" t="s">
        <v>637</v>
      </c>
      <c r="M486" s="64" t="s">
        <v>650</v>
      </c>
      <c r="N486" s="67">
        <v>1</v>
      </c>
      <c r="O486" s="67">
        <v>1</v>
      </c>
      <c r="P486" s="67">
        <v>1</v>
      </c>
      <c r="Q486" s="67">
        <v>1</v>
      </c>
      <c r="R486" s="67">
        <v>1</v>
      </c>
      <c r="S486" s="67">
        <v>1</v>
      </c>
      <c r="T486" s="67">
        <v>0</v>
      </c>
      <c r="U486" s="67">
        <v>0</v>
      </c>
      <c r="V486" s="67">
        <v>0</v>
      </c>
      <c r="W486" s="63">
        <v>46462.5</v>
      </c>
      <c r="X486" s="63">
        <v>0</v>
      </c>
      <c r="Y486" s="63">
        <v>0</v>
      </c>
      <c r="Z486" s="63">
        <v>207.53</v>
      </c>
      <c r="AA486" s="63">
        <v>0</v>
      </c>
      <c r="AB486" s="63">
        <v>0</v>
      </c>
      <c r="AC486" s="63">
        <v>0</v>
      </c>
      <c r="AD486" s="63">
        <v>46462.5</v>
      </c>
      <c r="AE486" s="148">
        <v>43803</v>
      </c>
      <c r="AF486" s="148">
        <v>45995</v>
      </c>
      <c r="AG486" s="149">
        <v>46462.5</v>
      </c>
      <c r="AH486" s="98">
        <v>1.7611111111111111</v>
      </c>
      <c r="AI486" s="98">
        <v>6</v>
      </c>
      <c r="AJ486" s="150">
        <v>5.3600000000000002E-2</v>
      </c>
      <c r="AK486" s="144" t="s">
        <v>651</v>
      </c>
      <c r="AL486" s="144" t="s">
        <v>652</v>
      </c>
      <c r="AM486" s="119">
        <v>207.53</v>
      </c>
      <c r="AN486" s="119">
        <v>207.53</v>
      </c>
      <c r="AO486" s="119">
        <v>207.53</v>
      </c>
      <c r="AP486" s="119">
        <v>207.53</v>
      </c>
      <c r="AQ486" s="119">
        <v>207.53</v>
      </c>
      <c r="AR486" s="119">
        <v>207.53</v>
      </c>
      <c r="AS486" s="119">
        <v>207.53</v>
      </c>
      <c r="AT486" s="119">
        <v>207.53</v>
      </c>
      <c r="AU486" s="119">
        <v>207.53</v>
      </c>
      <c r="AV486" s="119">
        <v>207.53</v>
      </c>
      <c r="AW486" s="119">
        <v>207.53</v>
      </c>
      <c r="AX486" s="119">
        <v>207.53</v>
      </c>
      <c r="AY486" s="119">
        <v>207.53</v>
      </c>
      <c r="AZ486" s="119">
        <v>207.53</v>
      </c>
      <c r="BA486" s="119">
        <v>207.53</v>
      </c>
      <c r="BB486" s="119">
        <v>207.53</v>
      </c>
      <c r="BC486" s="119">
        <v>103.77</v>
      </c>
      <c r="BD486" s="119">
        <v>103.77</v>
      </c>
      <c r="BE486" s="119">
        <v>103.77</v>
      </c>
      <c r="BF486" s="119">
        <v>103.77</v>
      </c>
      <c r="BG486" s="119">
        <v>103.77</v>
      </c>
      <c r="BH486" s="119">
        <v>103.77</v>
      </c>
      <c r="BI486" s="15">
        <f t="shared" si="21"/>
        <v>2075.3000000000002</v>
      </c>
      <c r="BJ486" s="15">
        <f t="shared" si="22"/>
        <v>1867.8</v>
      </c>
      <c r="BK486" s="15">
        <f t="shared" si="23"/>
        <v>3943.1000000000004</v>
      </c>
    </row>
    <row r="487" spans="1:63" x14ac:dyDescent="0.35">
      <c r="A487" s="143" t="s">
        <v>1945</v>
      </c>
      <c r="B487" s="64" t="s">
        <v>925</v>
      </c>
      <c r="C487" s="65">
        <v>4</v>
      </c>
      <c r="D487" s="66" t="s">
        <v>23</v>
      </c>
      <c r="E487" s="64" t="s">
        <v>458</v>
      </c>
      <c r="F487" s="64" t="s">
        <v>635</v>
      </c>
      <c r="G487" s="64" t="s">
        <v>918</v>
      </c>
      <c r="H487" s="64" t="s">
        <v>656</v>
      </c>
      <c r="I487" s="64" t="s">
        <v>919</v>
      </c>
      <c r="J487" s="64" t="s">
        <v>658</v>
      </c>
      <c r="K487" s="64" t="s">
        <v>472</v>
      </c>
      <c r="L487" s="64" t="s">
        <v>637</v>
      </c>
      <c r="M487" s="64" t="s">
        <v>650</v>
      </c>
      <c r="N487" s="67">
        <v>1</v>
      </c>
      <c r="O487" s="67">
        <v>1</v>
      </c>
      <c r="P487" s="67">
        <v>1</v>
      </c>
      <c r="Q487" s="67">
        <v>1</v>
      </c>
      <c r="R487" s="67">
        <v>1</v>
      </c>
      <c r="S487" s="67">
        <v>1</v>
      </c>
      <c r="T487" s="67">
        <v>0</v>
      </c>
      <c r="U487" s="67">
        <v>0</v>
      </c>
      <c r="V487" s="67">
        <v>0</v>
      </c>
      <c r="W487" s="63">
        <v>143665</v>
      </c>
      <c r="X487" s="63">
        <v>0</v>
      </c>
      <c r="Y487" s="63">
        <v>0</v>
      </c>
      <c r="Z487" s="63">
        <v>675.23</v>
      </c>
      <c r="AA487" s="63">
        <v>0</v>
      </c>
      <c r="AB487" s="63">
        <v>0</v>
      </c>
      <c r="AC487" s="63">
        <v>0</v>
      </c>
      <c r="AD487" s="63">
        <v>143665</v>
      </c>
      <c r="AE487" s="148">
        <v>43803</v>
      </c>
      <c r="AF487" s="148">
        <v>46360</v>
      </c>
      <c r="AG487" s="149">
        <v>143665</v>
      </c>
      <c r="AH487" s="98">
        <v>2.7611111111111111</v>
      </c>
      <c r="AI487" s="98">
        <v>7</v>
      </c>
      <c r="AJ487" s="150">
        <v>5.6399999999999999E-2</v>
      </c>
      <c r="AK487" s="144" t="s">
        <v>651</v>
      </c>
      <c r="AL487" s="144" t="s">
        <v>652</v>
      </c>
      <c r="AM487" s="119">
        <v>675.23</v>
      </c>
      <c r="AN487" s="119">
        <v>675.23</v>
      </c>
      <c r="AO487" s="119">
        <v>675.23</v>
      </c>
      <c r="AP487" s="119">
        <v>675.23</v>
      </c>
      <c r="AQ487" s="119">
        <v>675.23</v>
      </c>
      <c r="AR487" s="119">
        <v>675.23</v>
      </c>
      <c r="AS487" s="119">
        <v>675.23</v>
      </c>
      <c r="AT487" s="119">
        <v>675.23</v>
      </c>
      <c r="AU487" s="119">
        <v>675.23</v>
      </c>
      <c r="AV487" s="119">
        <v>675.23</v>
      </c>
      <c r="AW487" s="119">
        <v>675.23</v>
      </c>
      <c r="AX487" s="119">
        <v>675.23</v>
      </c>
      <c r="AY487" s="119">
        <v>675.23</v>
      </c>
      <c r="AZ487" s="119">
        <v>675.23</v>
      </c>
      <c r="BA487" s="119">
        <v>675.23</v>
      </c>
      <c r="BB487" s="119">
        <v>675.23</v>
      </c>
      <c r="BC487" s="119">
        <v>675.23</v>
      </c>
      <c r="BD487" s="119">
        <v>675.23</v>
      </c>
      <c r="BE487" s="119">
        <v>675.23</v>
      </c>
      <c r="BF487" s="119">
        <v>675.23</v>
      </c>
      <c r="BG487" s="119">
        <v>675.23</v>
      </c>
      <c r="BH487" s="119">
        <v>675.23</v>
      </c>
      <c r="BI487" s="15">
        <f t="shared" si="21"/>
        <v>6752.2999999999993</v>
      </c>
      <c r="BJ487" s="15">
        <f t="shared" si="22"/>
        <v>8102.7599999999984</v>
      </c>
      <c r="BK487" s="15">
        <f t="shared" si="23"/>
        <v>14855.059999999998</v>
      </c>
    </row>
    <row r="488" spans="1:63" x14ac:dyDescent="0.35">
      <c r="A488" s="143" t="s">
        <v>1946</v>
      </c>
      <c r="B488" s="64" t="s">
        <v>925</v>
      </c>
      <c r="C488" s="65">
        <v>5</v>
      </c>
      <c r="D488" s="66" t="s">
        <v>23</v>
      </c>
      <c r="E488" s="64" t="s">
        <v>458</v>
      </c>
      <c r="F488" s="64" t="s">
        <v>635</v>
      </c>
      <c r="G488" s="64" t="s">
        <v>918</v>
      </c>
      <c r="H488" s="64" t="s">
        <v>656</v>
      </c>
      <c r="I488" s="64" t="s">
        <v>919</v>
      </c>
      <c r="J488" s="64" t="s">
        <v>658</v>
      </c>
      <c r="K488" s="64" t="s">
        <v>472</v>
      </c>
      <c r="L488" s="64" t="s">
        <v>637</v>
      </c>
      <c r="M488" s="64" t="s">
        <v>650</v>
      </c>
      <c r="N488" s="67">
        <v>1</v>
      </c>
      <c r="O488" s="67">
        <v>1</v>
      </c>
      <c r="P488" s="67">
        <v>1</v>
      </c>
      <c r="Q488" s="67">
        <v>1</v>
      </c>
      <c r="R488" s="67">
        <v>1</v>
      </c>
      <c r="S488" s="67">
        <v>1</v>
      </c>
      <c r="T488" s="67">
        <v>0</v>
      </c>
      <c r="U488" s="67">
        <v>0</v>
      </c>
      <c r="V488" s="67">
        <v>0</v>
      </c>
      <c r="W488" s="63">
        <v>100300</v>
      </c>
      <c r="X488" s="63">
        <v>0</v>
      </c>
      <c r="Y488" s="63">
        <v>0</v>
      </c>
      <c r="Z488" s="63">
        <v>495.65</v>
      </c>
      <c r="AA488" s="63">
        <v>0</v>
      </c>
      <c r="AB488" s="63">
        <v>0</v>
      </c>
      <c r="AC488" s="63">
        <v>0</v>
      </c>
      <c r="AD488" s="63">
        <v>100300</v>
      </c>
      <c r="AE488" s="148">
        <v>43803</v>
      </c>
      <c r="AF488" s="148">
        <v>46725</v>
      </c>
      <c r="AG488" s="149">
        <v>100300</v>
      </c>
      <c r="AH488" s="98">
        <v>3.7611111111111111</v>
      </c>
      <c r="AI488" s="98">
        <v>8</v>
      </c>
      <c r="AJ488" s="150">
        <v>5.9299999999999999E-2</v>
      </c>
      <c r="AK488" s="144" t="s">
        <v>651</v>
      </c>
      <c r="AL488" s="144" t="s">
        <v>652</v>
      </c>
      <c r="AM488" s="119">
        <v>495.65</v>
      </c>
      <c r="AN488" s="119">
        <v>495.65</v>
      </c>
      <c r="AO488" s="119">
        <v>495.65</v>
      </c>
      <c r="AP488" s="119">
        <v>495.65</v>
      </c>
      <c r="AQ488" s="119">
        <v>495.65</v>
      </c>
      <c r="AR488" s="119">
        <v>495.65</v>
      </c>
      <c r="AS488" s="119">
        <v>495.65</v>
      </c>
      <c r="AT488" s="119">
        <v>495.65</v>
      </c>
      <c r="AU488" s="119">
        <v>495.65</v>
      </c>
      <c r="AV488" s="119">
        <v>495.65</v>
      </c>
      <c r="AW488" s="119">
        <v>495.65</v>
      </c>
      <c r="AX488" s="119">
        <v>495.65</v>
      </c>
      <c r="AY488" s="119">
        <v>495.65</v>
      </c>
      <c r="AZ488" s="119">
        <v>495.65</v>
      </c>
      <c r="BA488" s="119">
        <v>495.65</v>
      </c>
      <c r="BB488" s="119">
        <v>495.65</v>
      </c>
      <c r="BC488" s="119">
        <v>495.65</v>
      </c>
      <c r="BD488" s="119">
        <v>495.65</v>
      </c>
      <c r="BE488" s="119">
        <v>495.65</v>
      </c>
      <c r="BF488" s="119">
        <v>495.65</v>
      </c>
      <c r="BG488" s="119">
        <v>495.65</v>
      </c>
      <c r="BH488" s="119">
        <v>495.65</v>
      </c>
      <c r="BI488" s="15">
        <f t="shared" si="21"/>
        <v>4956.5</v>
      </c>
      <c r="BJ488" s="15">
        <f t="shared" si="22"/>
        <v>5947.7999999999993</v>
      </c>
      <c r="BK488" s="15">
        <f t="shared" si="23"/>
        <v>10904.3</v>
      </c>
    </row>
    <row r="489" spans="1:63" x14ac:dyDescent="0.35">
      <c r="A489" s="143" t="s">
        <v>1947</v>
      </c>
      <c r="B489" s="64" t="s">
        <v>926</v>
      </c>
      <c r="C489" s="65">
        <v>1</v>
      </c>
      <c r="D489" s="66" t="s">
        <v>23</v>
      </c>
      <c r="E489" s="64" t="s">
        <v>458</v>
      </c>
      <c r="F489" s="64" t="s">
        <v>635</v>
      </c>
      <c r="G489" s="64" t="s">
        <v>918</v>
      </c>
      <c r="H489" s="64" t="s">
        <v>656</v>
      </c>
      <c r="I489" s="64" t="s">
        <v>919</v>
      </c>
      <c r="J489" s="64" t="s">
        <v>658</v>
      </c>
      <c r="K489" s="64" t="s">
        <v>472</v>
      </c>
      <c r="L489" s="64" t="s">
        <v>637</v>
      </c>
      <c r="M489" s="64" t="s">
        <v>650</v>
      </c>
      <c r="N489" s="67">
        <v>1</v>
      </c>
      <c r="O489" s="67">
        <v>1</v>
      </c>
      <c r="P489" s="67">
        <v>1</v>
      </c>
      <c r="Q489" s="67">
        <v>1</v>
      </c>
      <c r="R489" s="67">
        <v>1</v>
      </c>
      <c r="S489" s="67">
        <v>1</v>
      </c>
      <c r="T489" s="67">
        <v>0</v>
      </c>
      <c r="U489" s="67">
        <v>0</v>
      </c>
      <c r="V489" s="67">
        <v>0</v>
      </c>
      <c r="W489" s="63">
        <v>50002.5</v>
      </c>
      <c r="X489" s="63">
        <v>0</v>
      </c>
      <c r="Y489" s="63">
        <v>0</v>
      </c>
      <c r="Z489" s="63">
        <v>211.26</v>
      </c>
      <c r="AA489" s="63">
        <v>0</v>
      </c>
      <c r="AB489" s="63">
        <v>0</v>
      </c>
      <c r="AC489" s="63">
        <v>0</v>
      </c>
      <c r="AD489" s="63">
        <v>50002.5</v>
      </c>
      <c r="AE489" s="148">
        <v>43803</v>
      </c>
      <c r="AF489" s="148">
        <v>45630</v>
      </c>
      <c r="AG489" s="149">
        <v>50002.5</v>
      </c>
      <c r="AH489" s="98">
        <v>0.76111111111111107</v>
      </c>
      <c r="AI489" s="98">
        <v>5</v>
      </c>
      <c r="AJ489" s="150">
        <v>5.0700000000000002E-2</v>
      </c>
      <c r="AK489" s="144" t="s">
        <v>651</v>
      </c>
      <c r="AL489" s="144" t="s">
        <v>652</v>
      </c>
      <c r="AM489" s="119">
        <v>211.26</v>
      </c>
      <c r="AN489" s="119">
        <v>211.26</v>
      </c>
      <c r="AO489" s="119">
        <v>211.26</v>
      </c>
      <c r="AP489" s="119">
        <v>211.26</v>
      </c>
      <c r="AQ489" s="119">
        <v>105.63</v>
      </c>
      <c r="AR489" s="119">
        <v>105.63</v>
      </c>
      <c r="AS489" s="119">
        <v>105.63</v>
      </c>
      <c r="AT489" s="119">
        <v>105.63</v>
      </c>
      <c r="AU489" s="119">
        <v>105.63</v>
      </c>
      <c r="AV489" s="119">
        <v>105.63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0</v>
      </c>
      <c r="BI489" s="15">
        <f t="shared" si="21"/>
        <v>1478.8200000000002</v>
      </c>
      <c r="BJ489" s="15">
        <f t="shared" si="22"/>
        <v>0</v>
      </c>
      <c r="BK489" s="15">
        <f t="shared" si="23"/>
        <v>1478.8200000000002</v>
      </c>
    </row>
    <row r="490" spans="1:63" x14ac:dyDescent="0.35">
      <c r="A490" s="143" t="s">
        <v>1948</v>
      </c>
      <c r="B490" s="64" t="s">
        <v>926</v>
      </c>
      <c r="C490" s="65">
        <v>2</v>
      </c>
      <c r="D490" s="66" t="s">
        <v>23</v>
      </c>
      <c r="E490" s="64" t="s">
        <v>458</v>
      </c>
      <c r="F490" s="64" t="s">
        <v>635</v>
      </c>
      <c r="G490" s="64" t="s">
        <v>918</v>
      </c>
      <c r="H490" s="64" t="s">
        <v>656</v>
      </c>
      <c r="I490" s="64" t="s">
        <v>919</v>
      </c>
      <c r="J490" s="64" t="s">
        <v>658</v>
      </c>
      <c r="K490" s="64" t="s">
        <v>472</v>
      </c>
      <c r="L490" s="64" t="s">
        <v>637</v>
      </c>
      <c r="M490" s="64" t="s">
        <v>650</v>
      </c>
      <c r="N490" s="67">
        <v>1</v>
      </c>
      <c r="O490" s="67">
        <v>1</v>
      </c>
      <c r="P490" s="67">
        <v>1</v>
      </c>
      <c r="Q490" s="67">
        <v>1</v>
      </c>
      <c r="R490" s="67">
        <v>1</v>
      </c>
      <c r="S490" s="67">
        <v>1</v>
      </c>
      <c r="T490" s="67">
        <v>0</v>
      </c>
      <c r="U490" s="67">
        <v>0</v>
      </c>
      <c r="V490" s="67">
        <v>0</v>
      </c>
      <c r="W490" s="63">
        <v>53100</v>
      </c>
      <c r="X490" s="63">
        <v>0</v>
      </c>
      <c r="Y490" s="63">
        <v>0</v>
      </c>
      <c r="Z490" s="63">
        <v>262.39999999999998</v>
      </c>
      <c r="AA490" s="63">
        <v>0</v>
      </c>
      <c r="AB490" s="63">
        <v>0</v>
      </c>
      <c r="AC490" s="63">
        <v>0</v>
      </c>
      <c r="AD490" s="63">
        <v>53100</v>
      </c>
      <c r="AE490" s="148">
        <v>43803</v>
      </c>
      <c r="AF490" s="148">
        <v>46725</v>
      </c>
      <c r="AG490" s="149">
        <v>53100</v>
      </c>
      <c r="AH490" s="98">
        <v>3.7611111111111111</v>
      </c>
      <c r="AI490" s="98">
        <v>8</v>
      </c>
      <c r="AJ490" s="150">
        <v>5.9299999999999999E-2</v>
      </c>
      <c r="AK490" s="144" t="s">
        <v>651</v>
      </c>
      <c r="AL490" s="144" t="s">
        <v>652</v>
      </c>
      <c r="AM490" s="119">
        <v>262.39999999999998</v>
      </c>
      <c r="AN490" s="119">
        <v>262.39999999999998</v>
      </c>
      <c r="AO490" s="119">
        <v>262.39999999999998</v>
      </c>
      <c r="AP490" s="119">
        <v>262.39999999999998</v>
      </c>
      <c r="AQ490" s="119">
        <v>262.39999999999998</v>
      </c>
      <c r="AR490" s="119">
        <v>262.39999999999998</v>
      </c>
      <c r="AS490" s="119">
        <v>262.39999999999998</v>
      </c>
      <c r="AT490" s="119">
        <v>262.39999999999998</v>
      </c>
      <c r="AU490" s="119">
        <v>262.39999999999998</v>
      </c>
      <c r="AV490" s="119">
        <v>262.39999999999998</v>
      </c>
      <c r="AW490" s="119">
        <v>262.39999999999998</v>
      </c>
      <c r="AX490" s="119">
        <v>262.39999999999998</v>
      </c>
      <c r="AY490" s="119">
        <v>262.39999999999998</v>
      </c>
      <c r="AZ490" s="119">
        <v>262.39999999999998</v>
      </c>
      <c r="BA490" s="119">
        <v>262.39999999999998</v>
      </c>
      <c r="BB490" s="119">
        <v>262.39999999999998</v>
      </c>
      <c r="BC490" s="119">
        <v>262.39999999999998</v>
      </c>
      <c r="BD490" s="119">
        <v>262.39999999999998</v>
      </c>
      <c r="BE490" s="119">
        <v>262.39999999999998</v>
      </c>
      <c r="BF490" s="119">
        <v>262.39999999999998</v>
      </c>
      <c r="BG490" s="119">
        <v>262.39999999999998</v>
      </c>
      <c r="BH490" s="119">
        <v>262.39999999999998</v>
      </c>
      <c r="BI490" s="15">
        <f t="shared" si="21"/>
        <v>2624.0000000000005</v>
      </c>
      <c r="BJ490" s="15">
        <f t="shared" si="22"/>
        <v>3148.8000000000006</v>
      </c>
      <c r="BK490" s="15">
        <f t="shared" si="23"/>
        <v>5772.8000000000011</v>
      </c>
    </row>
    <row r="491" spans="1:63" x14ac:dyDescent="0.35">
      <c r="A491" s="143" t="s">
        <v>1949</v>
      </c>
      <c r="B491" s="64" t="s">
        <v>926</v>
      </c>
      <c r="C491" s="65">
        <v>3</v>
      </c>
      <c r="D491" s="66" t="s">
        <v>23</v>
      </c>
      <c r="E491" s="64" t="s">
        <v>458</v>
      </c>
      <c r="F491" s="64" t="s">
        <v>635</v>
      </c>
      <c r="G491" s="64" t="s">
        <v>918</v>
      </c>
      <c r="H491" s="64" t="s">
        <v>656</v>
      </c>
      <c r="I491" s="64" t="s">
        <v>919</v>
      </c>
      <c r="J491" s="64" t="s">
        <v>658</v>
      </c>
      <c r="K491" s="64" t="s">
        <v>472</v>
      </c>
      <c r="L491" s="64" t="s">
        <v>637</v>
      </c>
      <c r="M491" s="64" t="s">
        <v>650</v>
      </c>
      <c r="N491" s="67">
        <v>1</v>
      </c>
      <c r="O491" s="67">
        <v>1</v>
      </c>
      <c r="P491" s="67">
        <v>1</v>
      </c>
      <c r="Q491" s="67">
        <v>1</v>
      </c>
      <c r="R491" s="67">
        <v>1</v>
      </c>
      <c r="S491" s="67">
        <v>1</v>
      </c>
      <c r="T491" s="67">
        <v>0</v>
      </c>
      <c r="U491" s="67">
        <v>0</v>
      </c>
      <c r="V491" s="67">
        <v>0</v>
      </c>
      <c r="W491" s="63">
        <v>235852.5</v>
      </c>
      <c r="X491" s="63">
        <v>0</v>
      </c>
      <c r="Y491" s="63">
        <v>0</v>
      </c>
      <c r="Z491" s="63">
        <v>1220.54</v>
      </c>
      <c r="AA491" s="63">
        <v>0</v>
      </c>
      <c r="AB491" s="63">
        <v>0</v>
      </c>
      <c r="AC491" s="63">
        <v>0</v>
      </c>
      <c r="AD491" s="63">
        <v>235852.5</v>
      </c>
      <c r="AE491" s="148">
        <v>43803</v>
      </c>
      <c r="AF491" s="148">
        <v>47091</v>
      </c>
      <c r="AG491" s="149">
        <v>235852.5</v>
      </c>
      <c r="AH491" s="98">
        <v>4.7611111111111111</v>
      </c>
      <c r="AI491" s="98">
        <v>9</v>
      </c>
      <c r="AJ491" s="150">
        <v>6.2100000000000002E-2</v>
      </c>
      <c r="AK491" s="144" t="s">
        <v>651</v>
      </c>
      <c r="AL491" s="144" t="s">
        <v>652</v>
      </c>
      <c r="AM491" s="119">
        <v>1220.54</v>
      </c>
      <c r="AN491" s="119">
        <v>1220.54</v>
      </c>
      <c r="AO491" s="119">
        <v>1220.54</v>
      </c>
      <c r="AP491" s="119">
        <v>1220.54</v>
      </c>
      <c r="AQ491" s="119">
        <v>1220.54</v>
      </c>
      <c r="AR491" s="119">
        <v>1220.54</v>
      </c>
      <c r="AS491" s="119">
        <v>1220.54</v>
      </c>
      <c r="AT491" s="119">
        <v>1220.54</v>
      </c>
      <c r="AU491" s="119">
        <v>1220.54</v>
      </c>
      <c r="AV491" s="119">
        <v>1220.54</v>
      </c>
      <c r="AW491" s="119">
        <v>1220.54</v>
      </c>
      <c r="AX491" s="119">
        <v>1220.54</v>
      </c>
      <c r="AY491" s="119">
        <v>1220.54</v>
      </c>
      <c r="AZ491" s="119">
        <v>1220.54</v>
      </c>
      <c r="BA491" s="119">
        <v>1220.54</v>
      </c>
      <c r="BB491" s="119">
        <v>1220.54</v>
      </c>
      <c r="BC491" s="119">
        <v>1220.54</v>
      </c>
      <c r="BD491" s="119">
        <v>1220.54</v>
      </c>
      <c r="BE491" s="119">
        <v>1220.54</v>
      </c>
      <c r="BF491" s="119">
        <v>1220.54</v>
      </c>
      <c r="BG491" s="119">
        <v>1220.54</v>
      </c>
      <c r="BH491" s="119">
        <v>1220.54</v>
      </c>
      <c r="BI491" s="15">
        <f t="shared" si="21"/>
        <v>12205.400000000001</v>
      </c>
      <c r="BJ491" s="15">
        <f t="shared" si="22"/>
        <v>14646.480000000003</v>
      </c>
      <c r="BK491" s="15">
        <f t="shared" si="23"/>
        <v>26851.880000000005</v>
      </c>
    </row>
    <row r="492" spans="1:63" x14ac:dyDescent="0.35">
      <c r="A492" s="143" t="s">
        <v>1950</v>
      </c>
      <c r="B492" s="64" t="s">
        <v>513</v>
      </c>
      <c r="C492" s="65">
        <v>3</v>
      </c>
      <c r="D492" s="66" t="s">
        <v>23</v>
      </c>
      <c r="E492" s="64" t="s">
        <v>458</v>
      </c>
      <c r="F492" s="64" t="s">
        <v>635</v>
      </c>
      <c r="G492" s="64" t="s">
        <v>918</v>
      </c>
      <c r="H492" s="64" t="s">
        <v>656</v>
      </c>
      <c r="I492" s="64" t="s">
        <v>919</v>
      </c>
      <c r="J492" s="64" t="s">
        <v>658</v>
      </c>
      <c r="K492" s="64" t="s">
        <v>472</v>
      </c>
      <c r="L492" s="64" t="s">
        <v>637</v>
      </c>
      <c r="M492" s="64" t="s">
        <v>650</v>
      </c>
      <c r="N492" s="67">
        <v>1</v>
      </c>
      <c r="O492" s="67">
        <v>1</v>
      </c>
      <c r="P492" s="67">
        <v>1</v>
      </c>
      <c r="Q492" s="67">
        <v>1</v>
      </c>
      <c r="R492" s="67">
        <v>1</v>
      </c>
      <c r="S492" s="67">
        <v>1</v>
      </c>
      <c r="T492" s="67">
        <v>0</v>
      </c>
      <c r="U492" s="67">
        <v>0</v>
      </c>
      <c r="V492" s="67">
        <v>0</v>
      </c>
      <c r="W492" s="63">
        <v>53100</v>
      </c>
      <c r="X492" s="63">
        <v>0</v>
      </c>
      <c r="Y492" s="63">
        <v>0</v>
      </c>
      <c r="Z492" s="63">
        <v>224.35</v>
      </c>
      <c r="AA492" s="63">
        <v>0</v>
      </c>
      <c r="AB492" s="63">
        <v>0</v>
      </c>
      <c r="AC492" s="63">
        <v>0</v>
      </c>
      <c r="AD492" s="63">
        <v>53100</v>
      </c>
      <c r="AE492" s="148">
        <v>43803</v>
      </c>
      <c r="AF492" s="148">
        <v>45630</v>
      </c>
      <c r="AG492" s="149">
        <v>53100</v>
      </c>
      <c r="AH492" s="98">
        <v>0.76111111111111107</v>
      </c>
      <c r="AI492" s="98">
        <v>5</v>
      </c>
      <c r="AJ492" s="150">
        <v>5.0700000000000002E-2</v>
      </c>
      <c r="AK492" s="144" t="s">
        <v>651</v>
      </c>
      <c r="AL492" s="144" t="s">
        <v>652</v>
      </c>
      <c r="AM492" s="119">
        <v>224.35</v>
      </c>
      <c r="AN492" s="119">
        <v>224.35</v>
      </c>
      <c r="AO492" s="119">
        <v>224.35</v>
      </c>
      <c r="AP492" s="119">
        <v>224.35</v>
      </c>
      <c r="AQ492" s="119">
        <v>112.17</v>
      </c>
      <c r="AR492" s="119">
        <v>112.17</v>
      </c>
      <c r="AS492" s="119">
        <v>112.17</v>
      </c>
      <c r="AT492" s="119">
        <v>112.17</v>
      </c>
      <c r="AU492" s="119">
        <v>112.17</v>
      </c>
      <c r="AV492" s="119">
        <v>112.17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0</v>
      </c>
      <c r="BI492" s="15">
        <f t="shared" si="21"/>
        <v>1570.4200000000003</v>
      </c>
      <c r="BJ492" s="15">
        <f t="shared" si="22"/>
        <v>0</v>
      </c>
      <c r="BK492" s="15">
        <f t="shared" si="23"/>
        <v>1570.4200000000003</v>
      </c>
    </row>
    <row r="493" spans="1:63" x14ac:dyDescent="0.35">
      <c r="A493" s="143" t="s">
        <v>1951</v>
      </c>
      <c r="B493" s="64" t="s">
        <v>514</v>
      </c>
      <c r="C493" s="65">
        <v>4</v>
      </c>
      <c r="D493" s="66" t="s">
        <v>23</v>
      </c>
      <c r="E493" s="64" t="s">
        <v>458</v>
      </c>
      <c r="F493" s="64" t="s">
        <v>635</v>
      </c>
      <c r="G493" s="64" t="s">
        <v>918</v>
      </c>
      <c r="H493" s="64" t="s">
        <v>656</v>
      </c>
      <c r="I493" s="64" t="s">
        <v>919</v>
      </c>
      <c r="J493" s="64" t="s">
        <v>658</v>
      </c>
      <c r="K493" s="64" t="s">
        <v>472</v>
      </c>
      <c r="L493" s="64" t="s">
        <v>637</v>
      </c>
      <c r="M493" s="64" t="s">
        <v>650</v>
      </c>
      <c r="N493" s="67">
        <v>1</v>
      </c>
      <c r="O493" s="67">
        <v>1</v>
      </c>
      <c r="P493" s="67">
        <v>1</v>
      </c>
      <c r="Q493" s="67">
        <v>1</v>
      </c>
      <c r="R493" s="67">
        <v>1</v>
      </c>
      <c r="S493" s="67">
        <v>1</v>
      </c>
      <c r="T493" s="67">
        <v>0</v>
      </c>
      <c r="U493" s="67">
        <v>0</v>
      </c>
      <c r="V493" s="67">
        <v>0</v>
      </c>
      <c r="W493" s="63">
        <v>106200</v>
      </c>
      <c r="X493" s="63">
        <v>0</v>
      </c>
      <c r="Y493" s="63">
        <v>0</v>
      </c>
      <c r="Z493" s="63">
        <v>448.69</v>
      </c>
      <c r="AA493" s="63">
        <v>0</v>
      </c>
      <c r="AB493" s="63">
        <v>0</v>
      </c>
      <c r="AC493" s="63">
        <v>0</v>
      </c>
      <c r="AD493" s="63">
        <v>106200</v>
      </c>
      <c r="AE493" s="148">
        <v>43803</v>
      </c>
      <c r="AF493" s="148">
        <v>45630</v>
      </c>
      <c r="AG493" s="149">
        <v>106200</v>
      </c>
      <c r="AH493" s="98">
        <v>0.76111111111111107</v>
      </c>
      <c r="AI493" s="98">
        <v>5</v>
      </c>
      <c r="AJ493" s="150">
        <v>5.0700000000000002E-2</v>
      </c>
      <c r="AK493" s="144" t="s">
        <v>651</v>
      </c>
      <c r="AL493" s="144" t="s">
        <v>652</v>
      </c>
      <c r="AM493" s="119">
        <v>448.69</v>
      </c>
      <c r="AN493" s="119">
        <v>448.69</v>
      </c>
      <c r="AO493" s="119">
        <v>448.69</v>
      </c>
      <c r="AP493" s="119">
        <v>448.69</v>
      </c>
      <c r="AQ493" s="119">
        <v>224.35</v>
      </c>
      <c r="AR493" s="119">
        <v>224.35</v>
      </c>
      <c r="AS493" s="119">
        <v>224.35</v>
      </c>
      <c r="AT493" s="119">
        <v>224.35</v>
      </c>
      <c r="AU493" s="119">
        <v>224.35</v>
      </c>
      <c r="AV493" s="119">
        <v>224.35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0</v>
      </c>
      <c r="BI493" s="15">
        <f t="shared" si="21"/>
        <v>3140.8599999999997</v>
      </c>
      <c r="BJ493" s="15">
        <f t="shared" si="22"/>
        <v>0</v>
      </c>
      <c r="BK493" s="15">
        <f t="shared" si="23"/>
        <v>3140.8599999999997</v>
      </c>
    </row>
    <row r="494" spans="1:63" x14ac:dyDescent="0.35">
      <c r="A494" s="143" t="s">
        <v>1952</v>
      </c>
      <c r="B494" s="64" t="s">
        <v>514</v>
      </c>
      <c r="C494" s="65">
        <v>5</v>
      </c>
      <c r="D494" s="66" t="s">
        <v>23</v>
      </c>
      <c r="E494" s="64" t="s">
        <v>458</v>
      </c>
      <c r="F494" s="64" t="s">
        <v>635</v>
      </c>
      <c r="G494" s="64" t="s">
        <v>918</v>
      </c>
      <c r="H494" s="64" t="s">
        <v>656</v>
      </c>
      <c r="I494" s="64" t="s">
        <v>919</v>
      </c>
      <c r="J494" s="64" t="s">
        <v>658</v>
      </c>
      <c r="K494" s="64" t="s">
        <v>472</v>
      </c>
      <c r="L494" s="64" t="s">
        <v>637</v>
      </c>
      <c r="M494" s="64" t="s">
        <v>650</v>
      </c>
      <c r="N494" s="67">
        <v>1</v>
      </c>
      <c r="O494" s="67">
        <v>1</v>
      </c>
      <c r="P494" s="67">
        <v>1</v>
      </c>
      <c r="Q494" s="67">
        <v>1</v>
      </c>
      <c r="R494" s="67">
        <v>1</v>
      </c>
      <c r="S494" s="67">
        <v>1</v>
      </c>
      <c r="T494" s="67">
        <v>0</v>
      </c>
      <c r="U494" s="67">
        <v>0</v>
      </c>
      <c r="V494" s="67">
        <v>0</v>
      </c>
      <c r="W494" s="63">
        <v>308275</v>
      </c>
      <c r="X494" s="63">
        <v>0</v>
      </c>
      <c r="Y494" s="63">
        <v>0</v>
      </c>
      <c r="Z494" s="63">
        <v>1376.96</v>
      </c>
      <c r="AA494" s="63">
        <v>0</v>
      </c>
      <c r="AB494" s="63">
        <v>0</v>
      </c>
      <c r="AC494" s="63">
        <v>0</v>
      </c>
      <c r="AD494" s="63">
        <v>308275</v>
      </c>
      <c r="AE494" s="148">
        <v>43803</v>
      </c>
      <c r="AF494" s="148">
        <v>45995</v>
      </c>
      <c r="AG494" s="149">
        <v>308275</v>
      </c>
      <c r="AH494" s="98">
        <v>1.7611111111111111</v>
      </c>
      <c r="AI494" s="98">
        <v>6</v>
      </c>
      <c r="AJ494" s="150">
        <v>5.3600000000000002E-2</v>
      </c>
      <c r="AK494" s="144" t="s">
        <v>651</v>
      </c>
      <c r="AL494" s="144" t="s">
        <v>652</v>
      </c>
      <c r="AM494" s="119">
        <v>1376.96</v>
      </c>
      <c r="AN494" s="119">
        <v>1376.96</v>
      </c>
      <c r="AO494" s="119">
        <v>1376.96</v>
      </c>
      <c r="AP494" s="119">
        <v>1376.96</v>
      </c>
      <c r="AQ494" s="119">
        <v>1376.96</v>
      </c>
      <c r="AR494" s="119">
        <v>1376.96</v>
      </c>
      <c r="AS494" s="119">
        <v>1376.96</v>
      </c>
      <c r="AT494" s="119">
        <v>1376.96</v>
      </c>
      <c r="AU494" s="119">
        <v>1376.96</v>
      </c>
      <c r="AV494" s="119">
        <v>1376.96</v>
      </c>
      <c r="AW494" s="119">
        <v>1376.96</v>
      </c>
      <c r="AX494" s="119">
        <v>1376.96</v>
      </c>
      <c r="AY494" s="119">
        <v>1376.96</v>
      </c>
      <c r="AZ494" s="119">
        <v>1376.96</v>
      </c>
      <c r="BA494" s="119">
        <v>1376.96</v>
      </c>
      <c r="BB494" s="119">
        <v>1376.96</v>
      </c>
      <c r="BC494" s="119">
        <v>688.48</v>
      </c>
      <c r="BD494" s="119">
        <v>688.48</v>
      </c>
      <c r="BE494" s="119">
        <v>688.48</v>
      </c>
      <c r="BF494" s="119">
        <v>688.48</v>
      </c>
      <c r="BG494" s="119">
        <v>688.48</v>
      </c>
      <c r="BH494" s="119">
        <v>688.48</v>
      </c>
      <c r="BI494" s="15">
        <f t="shared" si="21"/>
        <v>13769.599999999999</v>
      </c>
      <c r="BJ494" s="15">
        <f t="shared" si="22"/>
        <v>12392.639999999998</v>
      </c>
      <c r="BK494" s="15">
        <f t="shared" si="23"/>
        <v>26162.239999999998</v>
      </c>
    </row>
    <row r="495" spans="1:63" x14ac:dyDescent="0.35">
      <c r="A495" s="143" t="s">
        <v>1953</v>
      </c>
      <c r="B495" s="64" t="s">
        <v>514</v>
      </c>
      <c r="C495" s="65">
        <v>6</v>
      </c>
      <c r="D495" s="66" t="s">
        <v>23</v>
      </c>
      <c r="E495" s="64" t="s">
        <v>458</v>
      </c>
      <c r="F495" s="64" t="s">
        <v>635</v>
      </c>
      <c r="G495" s="64" t="s">
        <v>918</v>
      </c>
      <c r="H495" s="64" t="s">
        <v>656</v>
      </c>
      <c r="I495" s="64" t="s">
        <v>919</v>
      </c>
      <c r="J495" s="64" t="s">
        <v>658</v>
      </c>
      <c r="K495" s="64" t="s">
        <v>472</v>
      </c>
      <c r="L495" s="64" t="s">
        <v>637</v>
      </c>
      <c r="M495" s="64" t="s">
        <v>650</v>
      </c>
      <c r="N495" s="67">
        <v>1</v>
      </c>
      <c r="O495" s="67">
        <v>1</v>
      </c>
      <c r="P495" s="67">
        <v>1</v>
      </c>
      <c r="Q495" s="67">
        <v>1</v>
      </c>
      <c r="R495" s="67">
        <v>1</v>
      </c>
      <c r="S495" s="67">
        <v>1</v>
      </c>
      <c r="T495" s="67">
        <v>0</v>
      </c>
      <c r="U495" s="67">
        <v>0</v>
      </c>
      <c r="V495" s="67">
        <v>0</v>
      </c>
      <c r="W495" s="63">
        <v>305767.5</v>
      </c>
      <c r="X495" s="63">
        <v>0</v>
      </c>
      <c r="Y495" s="63">
        <v>0</v>
      </c>
      <c r="Z495" s="63">
        <v>1437.11</v>
      </c>
      <c r="AA495" s="63">
        <v>0</v>
      </c>
      <c r="AB495" s="63">
        <v>0</v>
      </c>
      <c r="AC495" s="63">
        <v>0</v>
      </c>
      <c r="AD495" s="63">
        <v>305767.5</v>
      </c>
      <c r="AE495" s="148">
        <v>43803</v>
      </c>
      <c r="AF495" s="148">
        <v>46360</v>
      </c>
      <c r="AG495" s="149">
        <v>305767.5</v>
      </c>
      <c r="AH495" s="98">
        <v>2.7611111111111111</v>
      </c>
      <c r="AI495" s="98">
        <v>7</v>
      </c>
      <c r="AJ495" s="150">
        <v>5.6399999999999999E-2</v>
      </c>
      <c r="AK495" s="144" t="s">
        <v>651</v>
      </c>
      <c r="AL495" s="144" t="s">
        <v>652</v>
      </c>
      <c r="AM495" s="119">
        <v>1437.11</v>
      </c>
      <c r="AN495" s="119">
        <v>1437.11</v>
      </c>
      <c r="AO495" s="119">
        <v>1437.11</v>
      </c>
      <c r="AP495" s="119">
        <v>1437.11</v>
      </c>
      <c r="AQ495" s="119">
        <v>1437.11</v>
      </c>
      <c r="AR495" s="119">
        <v>1437.11</v>
      </c>
      <c r="AS495" s="119">
        <v>1437.11</v>
      </c>
      <c r="AT495" s="119">
        <v>1437.11</v>
      </c>
      <c r="AU495" s="119">
        <v>1437.11</v>
      </c>
      <c r="AV495" s="119">
        <v>1437.11</v>
      </c>
      <c r="AW495" s="119">
        <v>1437.11</v>
      </c>
      <c r="AX495" s="119">
        <v>1437.11</v>
      </c>
      <c r="AY495" s="119">
        <v>1437.11</v>
      </c>
      <c r="AZ495" s="119">
        <v>1437.11</v>
      </c>
      <c r="BA495" s="119">
        <v>1437.11</v>
      </c>
      <c r="BB495" s="119">
        <v>1437.11</v>
      </c>
      <c r="BC495" s="119">
        <v>1437.11</v>
      </c>
      <c r="BD495" s="119">
        <v>1437.11</v>
      </c>
      <c r="BE495" s="119">
        <v>1437.11</v>
      </c>
      <c r="BF495" s="119">
        <v>1437.11</v>
      </c>
      <c r="BG495" s="119">
        <v>1437.11</v>
      </c>
      <c r="BH495" s="119">
        <v>1437.11</v>
      </c>
      <c r="BI495" s="15">
        <f t="shared" si="21"/>
        <v>14371.100000000002</v>
      </c>
      <c r="BJ495" s="15">
        <f t="shared" si="22"/>
        <v>17245.320000000003</v>
      </c>
      <c r="BK495" s="15">
        <f t="shared" si="23"/>
        <v>31616.420000000006</v>
      </c>
    </row>
    <row r="496" spans="1:63" x14ac:dyDescent="0.35">
      <c r="A496" s="143" t="s">
        <v>1954</v>
      </c>
      <c r="B496" s="64" t="s">
        <v>514</v>
      </c>
      <c r="C496" s="65">
        <v>7</v>
      </c>
      <c r="D496" s="66" t="s">
        <v>23</v>
      </c>
      <c r="E496" s="64" t="s">
        <v>458</v>
      </c>
      <c r="F496" s="64" t="s">
        <v>635</v>
      </c>
      <c r="G496" s="64" t="s">
        <v>918</v>
      </c>
      <c r="H496" s="64" t="s">
        <v>656</v>
      </c>
      <c r="I496" s="64" t="s">
        <v>919</v>
      </c>
      <c r="J496" s="64" t="s">
        <v>658</v>
      </c>
      <c r="K496" s="64" t="s">
        <v>472</v>
      </c>
      <c r="L496" s="64" t="s">
        <v>637</v>
      </c>
      <c r="M496" s="64" t="s">
        <v>650</v>
      </c>
      <c r="N496" s="67">
        <v>1</v>
      </c>
      <c r="O496" s="67">
        <v>1</v>
      </c>
      <c r="P496" s="67">
        <v>1</v>
      </c>
      <c r="Q496" s="67">
        <v>1</v>
      </c>
      <c r="R496" s="67">
        <v>1</v>
      </c>
      <c r="S496" s="67">
        <v>1</v>
      </c>
      <c r="T496" s="67">
        <v>0</v>
      </c>
      <c r="U496" s="67">
        <v>0</v>
      </c>
      <c r="V496" s="67">
        <v>0</v>
      </c>
      <c r="W496" s="63">
        <v>257535</v>
      </c>
      <c r="X496" s="63">
        <v>0</v>
      </c>
      <c r="Y496" s="63">
        <v>0</v>
      </c>
      <c r="Z496" s="63">
        <v>1272.6500000000001</v>
      </c>
      <c r="AA496" s="63">
        <v>0</v>
      </c>
      <c r="AB496" s="63">
        <v>0</v>
      </c>
      <c r="AC496" s="63">
        <v>0</v>
      </c>
      <c r="AD496" s="63">
        <v>257535</v>
      </c>
      <c r="AE496" s="148">
        <v>43803</v>
      </c>
      <c r="AF496" s="148">
        <v>46725</v>
      </c>
      <c r="AG496" s="149">
        <v>257535</v>
      </c>
      <c r="AH496" s="98">
        <v>3.7611111111111111</v>
      </c>
      <c r="AI496" s="98">
        <v>8</v>
      </c>
      <c r="AJ496" s="150">
        <v>5.9299999999999999E-2</v>
      </c>
      <c r="AK496" s="144" t="s">
        <v>651</v>
      </c>
      <c r="AL496" s="144" t="s">
        <v>652</v>
      </c>
      <c r="AM496" s="119">
        <v>1272.6500000000001</v>
      </c>
      <c r="AN496" s="119">
        <v>1272.6500000000001</v>
      </c>
      <c r="AO496" s="119">
        <v>1272.6500000000001</v>
      </c>
      <c r="AP496" s="119">
        <v>1272.6500000000001</v>
      </c>
      <c r="AQ496" s="119">
        <v>1272.6500000000001</v>
      </c>
      <c r="AR496" s="119">
        <v>1272.6500000000001</v>
      </c>
      <c r="AS496" s="119">
        <v>1272.6500000000001</v>
      </c>
      <c r="AT496" s="119">
        <v>1272.6500000000001</v>
      </c>
      <c r="AU496" s="119">
        <v>1272.6500000000001</v>
      </c>
      <c r="AV496" s="119">
        <v>1272.6500000000001</v>
      </c>
      <c r="AW496" s="119">
        <v>1272.6500000000001</v>
      </c>
      <c r="AX496" s="119">
        <v>1272.6500000000001</v>
      </c>
      <c r="AY496" s="119">
        <v>1272.6500000000001</v>
      </c>
      <c r="AZ496" s="119">
        <v>1272.6500000000001</v>
      </c>
      <c r="BA496" s="119">
        <v>1272.6500000000001</v>
      </c>
      <c r="BB496" s="119">
        <v>1272.6500000000001</v>
      </c>
      <c r="BC496" s="119">
        <v>1272.6500000000001</v>
      </c>
      <c r="BD496" s="119">
        <v>1272.6500000000001</v>
      </c>
      <c r="BE496" s="119">
        <v>1272.6500000000001</v>
      </c>
      <c r="BF496" s="119">
        <v>1272.6500000000001</v>
      </c>
      <c r="BG496" s="119">
        <v>1272.6500000000001</v>
      </c>
      <c r="BH496" s="119">
        <v>1272.6500000000001</v>
      </c>
      <c r="BI496" s="15">
        <f t="shared" si="21"/>
        <v>12726.499999999998</v>
      </c>
      <c r="BJ496" s="15">
        <f t="shared" si="22"/>
        <v>15271.799999999997</v>
      </c>
      <c r="BK496" s="15">
        <f t="shared" si="23"/>
        <v>27998.299999999996</v>
      </c>
    </row>
    <row r="497" spans="1:63" x14ac:dyDescent="0.35">
      <c r="A497" s="143" t="s">
        <v>1955</v>
      </c>
      <c r="B497" s="64" t="s">
        <v>514</v>
      </c>
      <c r="C497" s="65">
        <v>8</v>
      </c>
      <c r="D497" s="66" t="s">
        <v>23</v>
      </c>
      <c r="E497" s="64" t="s">
        <v>458</v>
      </c>
      <c r="F497" s="64" t="s">
        <v>635</v>
      </c>
      <c r="G497" s="64" t="s">
        <v>918</v>
      </c>
      <c r="H497" s="64" t="s">
        <v>656</v>
      </c>
      <c r="I497" s="64" t="s">
        <v>919</v>
      </c>
      <c r="J497" s="64" t="s">
        <v>658</v>
      </c>
      <c r="K497" s="64" t="s">
        <v>472</v>
      </c>
      <c r="L497" s="64" t="s">
        <v>637</v>
      </c>
      <c r="M497" s="64" t="s">
        <v>650</v>
      </c>
      <c r="N497" s="67">
        <v>1</v>
      </c>
      <c r="O497" s="67">
        <v>1</v>
      </c>
      <c r="P497" s="67">
        <v>1</v>
      </c>
      <c r="Q497" s="67">
        <v>1</v>
      </c>
      <c r="R497" s="67">
        <v>1</v>
      </c>
      <c r="S497" s="67">
        <v>1</v>
      </c>
      <c r="T497" s="67">
        <v>0</v>
      </c>
      <c r="U497" s="67">
        <v>0</v>
      </c>
      <c r="V497" s="67">
        <v>0</v>
      </c>
      <c r="W497" s="63">
        <v>53100</v>
      </c>
      <c r="X497" s="63">
        <v>0</v>
      </c>
      <c r="Y497" s="63">
        <v>0</v>
      </c>
      <c r="Z497" s="63">
        <v>274.79000000000002</v>
      </c>
      <c r="AA497" s="63">
        <v>0</v>
      </c>
      <c r="AB497" s="63">
        <v>0</v>
      </c>
      <c r="AC497" s="63">
        <v>0</v>
      </c>
      <c r="AD497" s="63">
        <v>53100</v>
      </c>
      <c r="AE497" s="148">
        <v>43803</v>
      </c>
      <c r="AF497" s="148">
        <v>47091</v>
      </c>
      <c r="AG497" s="149">
        <v>53100</v>
      </c>
      <c r="AH497" s="98">
        <v>4.7611111111111111</v>
      </c>
      <c r="AI497" s="98">
        <v>9</v>
      </c>
      <c r="AJ497" s="150">
        <v>6.2100000000000002E-2</v>
      </c>
      <c r="AK497" s="144" t="s">
        <v>651</v>
      </c>
      <c r="AL497" s="144" t="s">
        <v>652</v>
      </c>
      <c r="AM497" s="119">
        <v>274.79000000000002</v>
      </c>
      <c r="AN497" s="119">
        <v>274.79000000000002</v>
      </c>
      <c r="AO497" s="119">
        <v>274.79000000000002</v>
      </c>
      <c r="AP497" s="119">
        <v>274.79000000000002</v>
      </c>
      <c r="AQ497" s="119">
        <v>274.79000000000002</v>
      </c>
      <c r="AR497" s="119">
        <v>274.79000000000002</v>
      </c>
      <c r="AS497" s="119">
        <v>274.79000000000002</v>
      </c>
      <c r="AT497" s="119">
        <v>274.79000000000002</v>
      </c>
      <c r="AU497" s="119">
        <v>274.79000000000002</v>
      </c>
      <c r="AV497" s="119">
        <v>274.79000000000002</v>
      </c>
      <c r="AW497" s="119">
        <v>274.79000000000002</v>
      </c>
      <c r="AX497" s="119">
        <v>274.79000000000002</v>
      </c>
      <c r="AY497" s="119">
        <v>274.79000000000002</v>
      </c>
      <c r="AZ497" s="119">
        <v>274.79000000000002</v>
      </c>
      <c r="BA497" s="119">
        <v>274.79000000000002</v>
      </c>
      <c r="BB497" s="119">
        <v>274.79000000000002</v>
      </c>
      <c r="BC497" s="119">
        <v>274.79000000000002</v>
      </c>
      <c r="BD497" s="119">
        <v>274.79000000000002</v>
      </c>
      <c r="BE497" s="119">
        <v>274.79000000000002</v>
      </c>
      <c r="BF497" s="119">
        <v>274.79000000000002</v>
      </c>
      <c r="BG497" s="119">
        <v>274.79000000000002</v>
      </c>
      <c r="BH497" s="119">
        <v>274.79000000000002</v>
      </c>
      <c r="BI497" s="15">
        <f t="shared" si="21"/>
        <v>2747.9</v>
      </c>
      <c r="BJ497" s="15">
        <f t="shared" si="22"/>
        <v>3297.48</v>
      </c>
      <c r="BK497" s="15">
        <f t="shared" si="23"/>
        <v>6045.38</v>
      </c>
    </row>
    <row r="498" spans="1:63" x14ac:dyDescent="0.35">
      <c r="A498" s="143" t="s">
        <v>1956</v>
      </c>
      <c r="B498" s="64" t="s">
        <v>927</v>
      </c>
      <c r="C498" s="65">
        <v>1</v>
      </c>
      <c r="D498" s="66" t="s">
        <v>23</v>
      </c>
      <c r="E498" s="64" t="s">
        <v>458</v>
      </c>
      <c r="F498" s="64" t="s">
        <v>635</v>
      </c>
      <c r="G498" s="64" t="s">
        <v>918</v>
      </c>
      <c r="H498" s="64" t="s">
        <v>656</v>
      </c>
      <c r="I498" s="64" t="s">
        <v>919</v>
      </c>
      <c r="J498" s="64" t="s">
        <v>658</v>
      </c>
      <c r="K498" s="64" t="s">
        <v>472</v>
      </c>
      <c r="L498" s="64" t="s">
        <v>637</v>
      </c>
      <c r="M498" s="64" t="s">
        <v>650</v>
      </c>
      <c r="N498" s="67">
        <v>1</v>
      </c>
      <c r="O498" s="67">
        <v>1</v>
      </c>
      <c r="P498" s="67">
        <v>1</v>
      </c>
      <c r="Q498" s="67">
        <v>1</v>
      </c>
      <c r="R498" s="67">
        <v>1</v>
      </c>
      <c r="S498" s="67">
        <v>1</v>
      </c>
      <c r="T498" s="67">
        <v>0</v>
      </c>
      <c r="U498" s="67">
        <v>0</v>
      </c>
      <c r="V498" s="67">
        <v>0</v>
      </c>
      <c r="W498" s="63">
        <v>53100</v>
      </c>
      <c r="X498" s="63">
        <v>0</v>
      </c>
      <c r="Y498" s="63">
        <v>0</v>
      </c>
      <c r="Z498" s="63">
        <v>224.35</v>
      </c>
      <c r="AA498" s="63">
        <v>0</v>
      </c>
      <c r="AB498" s="63">
        <v>0</v>
      </c>
      <c r="AC498" s="63">
        <v>0</v>
      </c>
      <c r="AD498" s="63">
        <v>53100</v>
      </c>
      <c r="AE498" s="148">
        <v>43803</v>
      </c>
      <c r="AF498" s="148">
        <v>45630</v>
      </c>
      <c r="AG498" s="149">
        <v>53100</v>
      </c>
      <c r="AH498" s="98">
        <v>0.76111111111111107</v>
      </c>
      <c r="AI498" s="98">
        <v>5</v>
      </c>
      <c r="AJ498" s="150">
        <v>5.0700000000000002E-2</v>
      </c>
      <c r="AK498" s="144" t="s">
        <v>651</v>
      </c>
      <c r="AL498" s="144" t="s">
        <v>652</v>
      </c>
      <c r="AM498" s="119">
        <v>224.35</v>
      </c>
      <c r="AN498" s="119">
        <v>224.35</v>
      </c>
      <c r="AO498" s="119">
        <v>224.35</v>
      </c>
      <c r="AP498" s="119">
        <v>224.35</v>
      </c>
      <c r="AQ498" s="119">
        <v>112.17</v>
      </c>
      <c r="AR498" s="119">
        <v>112.17</v>
      </c>
      <c r="AS498" s="119">
        <v>112.17</v>
      </c>
      <c r="AT498" s="119">
        <v>112.17</v>
      </c>
      <c r="AU498" s="119">
        <v>112.17</v>
      </c>
      <c r="AV498" s="119">
        <v>112.17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0</v>
      </c>
      <c r="BI498" s="15">
        <f t="shared" si="21"/>
        <v>1570.4200000000003</v>
      </c>
      <c r="BJ498" s="15">
        <f t="shared" si="22"/>
        <v>0</v>
      </c>
      <c r="BK498" s="15">
        <f t="shared" si="23"/>
        <v>1570.4200000000003</v>
      </c>
    </row>
    <row r="499" spans="1:63" x14ac:dyDescent="0.35">
      <c r="A499" s="143" t="s">
        <v>1957</v>
      </c>
      <c r="B499" s="64" t="s">
        <v>927</v>
      </c>
      <c r="C499" s="65">
        <v>2</v>
      </c>
      <c r="D499" s="66" t="s">
        <v>23</v>
      </c>
      <c r="E499" s="64" t="s">
        <v>458</v>
      </c>
      <c r="F499" s="64" t="s">
        <v>635</v>
      </c>
      <c r="G499" s="64" t="s">
        <v>918</v>
      </c>
      <c r="H499" s="64" t="s">
        <v>656</v>
      </c>
      <c r="I499" s="64" t="s">
        <v>919</v>
      </c>
      <c r="J499" s="64" t="s">
        <v>658</v>
      </c>
      <c r="K499" s="64" t="s">
        <v>472</v>
      </c>
      <c r="L499" s="64" t="s">
        <v>637</v>
      </c>
      <c r="M499" s="64" t="s">
        <v>650</v>
      </c>
      <c r="N499" s="67">
        <v>1</v>
      </c>
      <c r="O499" s="67">
        <v>1</v>
      </c>
      <c r="P499" s="67">
        <v>1</v>
      </c>
      <c r="Q499" s="67">
        <v>1</v>
      </c>
      <c r="R499" s="67">
        <v>1</v>
      </c>
      <c r="S499" s="67">
        <v>1</v>
      </c>
      <c r="T499" s="67">
        <v>0</v>
      </c>
      <c r="U499" s="67">
        <v>0</v>
      </c>
      <c r="V499" s="67">
        <v>0</v>
      </c>
      <c r="W499" s="63">
        <v>53100</v>
      </c>
      <c r="X499" s="63">
        <v>0</v>
      </c>
      <c r="Y499" s="63">
        <v>0</v>
      </c>
      <c r="Z499" s="63">
        <v>237.18</v>
      </c>
      <c r="AA499" s="63">
        <v>0</v>
      </c>
      <c r="AB499" s="63">
        <v>0</v>
      </c>
      <c r="AC499" s="63">
        <v>0</v>
      </c>
      <c r="AD499" s="63">
        <v>53100</v>
      </c>
      <c r="AE499" s="148">
        <v>43803</v>
      </c>
      <c r="AF499" s="148">
        <v>45995</v>
      </c>
      <c r="AG499" s="149">
        <v>53100</v>
      </c>
      <c r="AH499" s="98">
        <v>1.7611111111111111</v>
      </c>
      <c r="AI499" s="98">
        <v>6</v>
      </c>
      <c r="AJ499" s="150">
        <v>5.3600000000000002E-2</v>
      </c>
      <c r="AK499" s="144" t="s">
        <v>651</v>
      </c>
      <c r="AL499" s="144" t="s">
        <v>652</v>
      </c>
      <c r="AM499" s="119">
        <v>237.18</v>
      </c>
      <c r="AN499" s="119">
        <v>237.18</v>
      </c>
      <c r="AO499" s="119">
        <v>237.18</v>
      </c>
      <c r="AP499" s="119">
        <v>237.18</v>
      </c>
      <c r="AQ499" s="119">
        <v>237.18</v>
      </c>
      <c r="AR499" s="119">
        <v>237.18</v>
      </c>
      <c r="AS499" s="119">
        <v>237.18</v>
      </c>
      <c r="AT499" s="119">
        <v>237.18</v>
      </c>
      <c r="AU499" s="119">
        <v>237.18</v>
      </c>
      <c r="AV499" s="119">
        <v>237.18</v>
      </c>
      <c r="AW499" s="119">
        <v>237.18</v>
      </c>
      <c r="AX499" s="119">
        <v>237.18</v>
      </c>
      <c r="AY499" s="119">
        <v>237.18</v>
      </c>
      <c r="AZ499" s="119">
        <v>237.18</v>
      </c>
      <c r="BA499" s="119">
        <v>237.18</v>
      </c>
      <c r="BB499" s="119">
        <v>237.18</v>
      </c>
      <c r="BC499" s="119">
        <v>118.59</v>
      </c>
      <c r="BD499" s="119">
        <v>118.59</v>
      </c>
      <c r="BE499" s="119">
        <v>118.59</v>
      </c>
      <c r="BF499" s="119">
        <v>118.59</v>
      </c>
      <c r="BG499" s="119">
        <v>118.59</v>
      </c>
      <c r="BH499" s="119">
        <v>118.59</v>
      </c>
      <c r="BI499" s="15">
        <f t="shared" si="21"/>
        <v>2371.8000000000002</v>
      </c>
      <c r="BJ499" s="15">
        <f t="shared" si="22"/>
        <v>2134.62</v>
      </c>
      <c r="BK499" s="15">
        <f t="shared" si="23"/>
        <v>4506.42</v>
      </c>
    </row>
    <row r="500" spans="1:63" x14ac:dyDescent="0.35">
      <c r="A500" s="143" t="s">
        <v>1958</v>
      </c>
      <c r="B500" s="64" t="s">
        <v>927</v>
      </c>
      <c r="C500" s="65">
        <v>3</v>
      </c>
      <c r="D500" s="66" t="s">
        <v>23</v>
      </c>
      <c r="E500" s="64" t="s">
        <v>458</v>
      </c>
      <c r="F500" s="64" t="s">
        <v>635</v>
      </c>
      <c r="G500" s="64" t="s">
        <v>918</v>
      </c>
      <c r="H500" s="64" t="s">
        <v>656</v>
      </c>
      <c r="I500" s="64" t="s">
        <v>919</v>
      </c>
      <c r="J500" s="64" t="s">
        <v>658</v>
      </c>
      <c r="K500" s="64" t="s">
        <v>472</v>
      </c>
      <c r="L500" s="64" t="s">
        <v>637</v>
      </c>
      <c r="M500" s="64" t="s">
        <v>650</v>
      </c>
      <c r="N500" s="67">
        <v>1</v>
      </c>
      <c r="O500" s="67">
        <v>1</v>
      </c>
      <c r="P500" s="67">
        <v>1</v>
      </c>
      <c r="Q500" s="67">
        <v>1</v>
      </c>
      <c r="R500" s="67">
        <v>1</v>
      </c>
      <c r="S500" s="67">
        <v>1</v>
      </c>
      <c r="T500" s="67">
        <v>0</v>
      </c>
      <c r="U500" s="67">
        <v>0</v>
      </c>
      <c r="V500" s="67">
        <v>0</v>
      </c>
      <c r="W500" s="63">
        <v>259747.5</v>
      </c>
      <c r="X500" s="63">
        <v>0</v>
      </c>
      <c r="Y500" s="63">
        <v>0</v>
      </c>
      <c r="Z500" s="63">
        <v>1220.81</v>
      </c>
      <c r="AA500" s="63">
        <v>0</v>
      </c>
      <c r="AB500" s="63">
        <v>0</v>
      </c>
      <c r="AC500" s="63">
        <v>0</v>
      </c>
      <c r="AD500" s="63">
        <v>259747.5</v>
      </c>
      <c r="AE500" s="148">
        <v>43803</v>
      </c>
      <c r="AF500" s="148">
        <v>46360</v>
      </c>
      <c r="AG500" s="149">
        <v>259747.5</v>
      </c>
      <c r="AH500" s="98">
        <v>2.7611111111111111</v>
      </c>
      <c r="AI500" s="98">
        <v>7</v>
      </c>
      <c r="AJ500" s="150">
        <v>5.6399999999999999E-2</v>
      </c>
      <c r="AK500" s="144" t="s">
        <v>651</v>
      </c>
      <c r="AL500" s="144" t="s">
        <v>652</v>
      </c>
      <c r="AM500" s="119">
        <v>1220.81</v>
      </c>
      <c r="AN500" s="119">
        <v>1220.81</v>
      </c>
      <c r="AO500" s="119">
        <v>1220.81</v>
      </c>
      <c r="AP500" s="119">
        <v>1220.81</v>
      </c>
      <c r="AQ500" s="119">
        <v>1220.81</v>
      </c>
      <c r="AR500" s="119">
        <v>1220.81</v>
      </c>
      <c r="AS500" s="119">
        <v>1220.81</v>
      </c>
      <c r="AT500" s="119">
        <v>1220.81</v>
      </c>
      <c r="AU500" s="119">
        <v>1220.81</v>
      </c>
      <c r="AV500" s="119">
        <v>1220.81</v>
      </c>
      <c r="AW500" s="119">
        <v>1220.81</v>
      </c>
      <c r="AX500" s="119">
        <v>1220.81</v>
      </c>
      <c r="AY500" s="119">
        <v>1220.81</v>
      </c>
      <c r="AZ500" s="119">
        <v>1220.81</v>
      </c>
      <c r="BA500" s="119">
        <v>1220.81</v>
      </c>
      <c r="BB500" s="119">
        <v>1220.81</v>
      </c>
      <c r="BC500" s="119">
        <v>1220.81</v>
      </c>
      <c r="BD500" s="119">
        <v>1220.81</v>
      </c>
      <c r="BE500" s="119">
        <v>1220.81</v>
      </c>
      <c r="BF500" s="119">
        <v>1220.81</v>
      </c>
      <c r="BG500" s="119">
        <v>1220.81</v>
      </c>
      <c r="BH500" s="119">
        <v>1220.81</v>
      </c>
      <c r="BI500" s="15">
        <f t="shared" si="21"/>
        <v>12208.099999999997</v>
      </c>
      <c r="BJ500" s="15">
        <f t="shared" si="22"/>
        <v>14649.719999999996</v>
      </c>
      <c r="BK500" s="15">
        <f t="shared" si="23"/>
        <v>26857.819999999992</v>
      </c>
    </row>
    <row r="501" spans="1:63" x14ac:dyDescent="0.35">
      <c r="A501" s="143" t="s">
        <v>1959</v>
      </c>
      <c r="B501" s="64" t="s">
        <v>927</v>
      </c>
      <c r="C501" s="65">
        <v>4</v>
      </c>
      <c r="D501" s="66" t="s">
        <v>23</v>
      </c>
      <c r="E501" s="64" t="s">
        <v>458</v>
      </c>
      <c r="F501" s="64" t="s">
        <v>635</v>
      </c>
      <c r="G501" s="64" t="s">
        <v>918</v>
      </c>
      <c r="H501" s="64" t="s">
        <v>656</v>
      </c>
      <c r="I501" s="64" t="s">
        <v>919</v>
      </c>
      <c r="J501" s="64" t="s">
        <v>658</v>
      </c>
      <c r="K501" s="64" t="s">
        <v>472</v>
      </c>
      <c r="L501" s="64" t="s">
        <v>637</v>
      </c>
      <c r="M501" s="64" t="s">
        <v>650</v>
      </c>
      <c r="N501" s="67">
        <v>1</v>
      </c>
      <c r="O501" s="67">
        <v>1</v>
      </c>
      <c r="P501" s="67">
        <v>1</v>
      </c>
      <c r="Q501" s="67">
        <v>1</v>
      </c>
      <c r="R501" s="67">
        <v>1</v>
      </c>
      <c r="S501" s="67">
        <v>1</v>
      </c>
      <c r="T501" s="67">
        <v>0</v>
      </c>
      <c r="U501" s="67">
        <v>0</v>
      </c>
      <c r="V501" s="67">
        <v>0</v>
      </c>
      <c r="W501" s="63">
        <v>98235</v>
      </c>
      <c r="X501" s="63">
        <v>0</v>
      </c>
      <c r="Y501" s="63">
        <v>0</v>
      </c>
      <c r="Z501" s="63">
        <v>485.44</v>
      </c>
      <c r="AA501" s="63">
        <v>0</v>
      </c>
      <c r="AB501" s="63">
        <v>0</v>
      </c>
      <c r="AC501" s="63">
        <v>0</v>
      </c>
      <c r="AD501" s="63">
        <v>98235</v>
      </c>
      <c r="AE501" s="148">
        <v>43803</v>
      </c>
      <c r="AF501" s="148">
        <v>46725</v>
      </c>
      <c r="AG501" s="149">
        <v>98235</v>
      </c>
      <c r="AH501" s="98">
        <v>3.7611111111111111</v>
      </c>
      <c r="AI501" s="98">
        <v>8</v>
      </c>
      <c r="AJ501" s="150">
        <v>5.9299999999999999E-2</v>
      </c>
      <c r="AK501" s="144" t="s">
        <v>651</v>
      </c>
      <c r="AL501" s="144" t="s">
        <v>652</v>
      </c>
      <c r="AM501" s="119">
        <v>485.44</v>
      </c>
      <c r="AN501" s="119">
        <v>485.44</v>
      </c>
      <c r="AO501" s="119">
        <v>485.44</v>
      </c>
      <c r="AP501" s="119">
        <v>485.44</v>
      </c>
      <c r="AQ501" s="119">
        <v>485.44</v>
      </c>
      <c r="AR501" s="119">
        <v>485.44</v>
      </c>
      <c r="AS501" s="119">
        <v>485.44</v>
      </c>
      <c r="AT501" s="119">
        <v>485.44</v>
      </c>
      <c r="AU501" s="119">
        <v>485.44</v>
      </c>
      <c r="AV501" s="119">
        <v>485.44</v>
      </c>
      <c r="AW501" s="119">
        <v>485.44</v>
      </c>
      <c r="AX501" s="119">
        <v>485.44</v>
      </c>
      <c r="AY501" s="119">
        <v>485.44</v>
      </c>
      <c r="AZ501" s="119">
        <v>485.44</v>
      </c>
      <c r="BA501" s="119">
        <v>485.44</v>
      </c>
      <c r="BB501" s="119">
        <v>485.44</v>
      </c>
      <c r="BC501" s="119">
        <v>485.44</v>
      </c>
      <c r="BD501" s="119">
        <v>485.44</v>
      </c>
      <c r="BE501" s="119">
        <v>485.44</v>
      </c>
      <c r="BF501" s="119">
        <v>485.44</v>
      </c>
      <c r="BG501" s="119">
        <v>485.44</v>
      </c>
      <c r="BH501" s="119">
        <v>485.44</v>
      </c>
      <c r="BI501" s="15">
        <f t="shared" si="21"/>
        <v>4854.3999999999996</v>
      </c>
      <c r="BJ501" s="15">
        <f t="shared" si="22"/>
        <v>5825.2799999999988</v>
      </c>
      <c r="BK501" s="15">
        <f t="shared" si="23"/>
        <v>10679.679999999998</v>
      </c>
    </row>
    <row r="502" spans="1:63" x14ac:dyDescent="0.35">
      <c r="A502" s="143" t="s">
        <v>1960</v>
      </c>
      <c r="B502" s="64" t="s">
        <v>927</v>
      </c>
      <c r="C502" s="65">
        <v>5</v>
      </c>
      <c r="D502" s="66" t="s">
        <v>23</v>
      </c>
      <c r="E502" s="64" t="s">
        <v>458</v>
      </c>
      <c r="F502" s="64" t="s">
        <v>635</v>
      </c>
      <c r="G502" s="64" t="s">
        <v>918</v>
      </c>
      <c r="H502" s="64" t="s">
        <v>656</v>
      </c>
      <c r="I502" s="64" t="s">
        <v>919</v>
      </c>
      <c r="J502" s="64" t="s">
        <v>658</v>
      </c>
      <c r="K502" s="64" t="s">
        <v>472</v>
      </c>
      <c r="L502" s="64" t="s">
        <v>637</v>
      </c>
      <c r="M502" s="64" t="s">
        <v>650</v>
      </c>
      <c r="N502" s="67">
        <v>1</v>
      </c>
      <c r="O502" s="67">
        <v>1</v>
      </c>
      <c r="P502" s="67">
        <v>1</v>
      </c>
      <c r="Q502" s="67">
        <v>1</v>
      </c>
      <c r="R502" s="67">
        <v>1</v>
      </c>
      <c r="S502" s="67">
        <v>1</v>
      </c>
      <c r="T502" s="67">
        <v>0</v>
      </c>
      <c r="U502" s="67">
        <v>0</v>
      </c>
      <c r="V502" s="67">
        <v>0</v>
      </c>
      <c r="W502" s="63">
        <v>53100</v>
      </c>
      <c r="X502" s="63">
        <v>0</v>
      </c>
      <c r="Y502" s="63">
        <v>0</v>
      </c>
      <c r="Z502" s="63">
        <v>274.79000000000002</v>
      </c>
      <c r="AA502" s="63">
        <v>0</v>
      </c>
      <c r="AB502" s="63">
        <v>0</v>
      </c>
      <c r="AC502" s="63">
        <v>0</v>
      </c>
      <c r="AD502" s="63">
        <v>53100</v>
      </c>
      <c r="AE502" s="148">
        <v>43803</v>
      </c>
      <c r="AF502" s="148">
        <v>47091</v>
      </c>
      <c r="AG502" s="149">
        <v>53100</v>
      </c>
      <c r="AH502" s="98">
        <v>4.7611111111111111</v>
      </c>
      <c r="AI502" s="98">
        <v>9</v>
      </c>
      <c r="AJ502" s="150">
        <v>6.2100000000000002E-2</v>
      </c>
      <c r="AK502" s="144" t="s">
        <v>651</v>
      </c>
      <c r="AL502" s="144" t="s">
        <v>652</v>
      </c>
      <c r="AM502" s="119">
        <v>274.79000000000002</v>
      </c>
      <c r="AN502" s="119">
        <v>274.79000000000002</v>
      </c>
      <c r="AO502" s="119">
        <v>274.79000000000002</v>
      </c>
      <c r="AP502" s="119">
        <v>274.79000000000002</v>
      </c>
      <c r="AQ502" s="119">
        <v>274.79000000000002</v>
      </c>
      <c r="AR502" s="119">
        <v>274.79000000000002</v>
      </c>
      <c r="AS502" s="119">
        <v>274.79000000000002</v>
      </c>
      <c r="AT502" s="119">
        <v>274.79000000000002</v>
      </c>
      <c r="AU502" s="119">
        <v>274.79000000000002</v>
      </c>
      <c r="AV502" s="119">
        <v>274.79000000000002</v>
      </c>
      <c r="AW502" s="119">
        <v>274.79000000000002</v>
      </c>
      <c r="AX502" s="119">
        <v>274.79000000000002</v>
      </c>
      <c r="AY502" s="119">
        <v>274.79000000000002</v>
      </c>
      <c r="AZ502" s="119">
        <v>274.79000000000002</v>
      </c>
      <c r="BA502" s="119">
        <v>274.79000000000002</v>
      </c>
      <c r="BB502" s="119">
        <v>274.79000000000002</v>
      </c>
      <c r="BC502" s="119">
        <v>274.79000000000002</v>
      </c>
      <c r="BD502" s="119">
        <v>274.79000000000002</v>
      </c>
      <c r="BE502" s="119">
        <v>274.79000000000002</v>
      </c>
      <c r="BF502" s="119">
        <v>274.79000000000002</v>
      </c>
      <c r="BG502" s="119">
        <v>274.79000000000002</v>
      </c>
      <c r="BH502" s="119">
        <v>274.79000000000002</v>
      </c>
      <c r="BI502" s="15">
        <f t="shared" si="21"/>
        <v>2747.9</v>
      </c>
      <c r="BJ502" s="15">
        <f t="shared" si="22"/>
        <v>3297.48</v>
      </c>
      <c r="BK502" s="15">
        <f t="shared" si="23"/>
        <v>6045.38</v>
      </c>
    </row>
    <row r="503" spans="1:63" x14ac:dyDescent="0.35">
      <c r="A503" s="143" t="s">
        <v>1961</v>
      </c>
      <c r="B503" s="64" t="s">
        <v>927</v>
      </c>
      <c r="C503" s="65">
        <v>6</v>
      </c>
      <c r="D503" s="66" t="s">
        <v>23</v>
      </c>
      <c r="E503" s="64" t="s">
        <v>458</v>
      </c>
      <c r="F503" s="64" t="s">
        <v>635</v>
      </c>
      <c r="G503" s="64" t="s">
        <v>918</v>
      </c>
      <c r="H503" s="64" t="s">
        <v>656</v>
      </c>
      <c r="I503" s="64" t="s">
        <v>919</v>
      </c>
      <c r="J503" s="64" t="s">
        <v>658</v>
      </c>
      <c r="K503" s="64" t="s">
        <v>472</v>
      </c>
      <c r="L503" s="64" t="s">
        <v>637</v>
      </c>
      <c r="M503" s="64" t="s">
        <v>650</v>
      </c>
      <c r="N503" s="67">
        <v>1</v>
      </c>
      <c r="O503" s="67">
        <v>1</v>
      </c>
      <c r="P503" s="67">
        <v>1</v>
      </c>
      <c r="Q503" s="67">
        <v>1</v>
      </c>
      <c r="R503" s="67">
        <v>1</v>
      </c>
      <c r="S503" s="67">
        <v>1</v>
      </c>
      <c r="T503" s="67">
        <v>0</v>
      </c>
      <c r="U503" s="67">
        <v>0</v>
      </c>
      <c r="V503" s="67">
        <v>0</v>
      </c>
      <c r="W503" s="63">
        <v>53100</v>
      </c>
      <c r="X503" s="63">
        <v>0</v>
      </c>
      <c r="Y503" s="63">
        <v>0</v>
      </c>
      <c r="Z503" s="63">
        <v>287.62</v>
      </c>
      <c r="AA503" s="63">
        <v>0</v>
      </c>
      <c r="AB503" s="63">
        <v>0</v>
      </c>
      <c r="AC503" s="63">
        <v>0</v>
      </c>
      <c r="AD503" s="63">
        <v>53100</v>
      </c>
      <c r="AE503" s="148">
        <v>43803</v>
      </c>
      <c r="AF503" s="148">
        <v>47456</v>
      </c>
      <c r="AG503" s="149">
        <v>53100</v>
      </c>
      <c r="AH503" s="98">
        <v>5.7611111111111111</v>
      </c>
      <c r="AI503" s="98">
        <v>10</v>
      </c>
      <c r="AJ503" s="150">
        <v>6.5000000000000002E-2</v>
      </c>
      <c r="AK503" s="144" t="s">
        <v>651</v>
      </c>
      <c r="AL503" s="144" t="s">
        <v>652</v>
      </c>
      <c r="AM503" s="119">
        <v>287.62</v>
      </c>
      <c r="AN503" s="119">
        <v>287.62</v>
      </c>
      <c r="AO503" s="119">
        <v>287.62</v>
      </c>
      <c r="AP503" s="119">
        <v>287.62</v>
      </c>
      <c r="AQ503" s="119">
        <v>287.62</v>
      </c>
      <c r="AR503" s="119">
        <v>287.62</v>
      </c>
      <c r="AS503" s="119">
        <v>287.62</v>
      </c>
      <c r="AT503" s="119">
        <v>287.62</v>
      </c>
      <c r="AU503" s="119">
        <v>287.62</v>
      </c>
      <c r="AV503" s="119">
        <v>287.62</v>
      </c>
      <c r="AW503" s="119">
        <v>287.62</v>
      </c>
      <c r="AX503" s="119">
        <v>287.62</v>
      </c>
      <c r="AY503" s="119">
        <v>287.62</v>
      </c>
      <c r="AZ503" s="119">
        <v>287.62</v>
      </c>
      <c r="BA503" s="119">
        <v>287.62</v>
      </c>
      <c r="BB503" s="119">
        <v>287.62</v>
      </c>
      <c r="BC503" s="119">
        <v>287.62</v>
      </c>
      <c r="BD503" s="119">
        <v>287.62</v>
      </c>
      <c r="BE503" s="119">
        <v>287.62</v>
      </c>
      <c r="BF503" s="119">
        <v>287.62</v>
      </c>
      <c r="BG503" s="119">
        <v>287.62</v>
      </c>
      <c r="BH503" s="119">
        <v>287.62</v>
      </c>
      <c r="BI503" s="15">
        <f t="shared" si="21"/>
        <v>2876.1999999999994</v>
      </c>
      <c r="BJ503" s="15">
        <f t="shared" si="22"/>
        <v>3451.4399999999991</v>
      </c>
      <c r="BK503" s="15">
        <f t="shared" si="23"/>
        <v>6327.6399999999985</v>
      </c>
    </row>
    <row r="504" spans="1:63" x14ac:dyDescent="0.35">
      <c r="A504" s="143" t="s">
        <v>1962</v>
      </c>
      <c r="B504" s="64" t="s">
        <v>928</v>
      </c>
      <c r="C504" s="65">
        <v>1</v>
      </c>
      <c r="D504" s="66" t="s">
        <v>23</v>
      </c>
      <c r="E504" s="64" t="s">
        <v>458</v>
      </c>
      <c r="F504" s="64" t="s">
        <v>635</v>
      </c>
      <c r="G504" s="64" t="s">
        <v>918</v>
      </c>
      <c r="H504" s="64" t="s">
        <v>656</v>
      </c>
      <c r="I504" s="64" t="s">
        <v>919</v>
      </c>
      <c r="J504" s="64" t="s">
        <v>658</v>
      </c>
      <c r="K504" s="64" t="s">
        <v>472</v>
      </c>
      <c r="L504" s="64" t="s">
        <v>637</v>
      </c>
      <c r="M504" s="64" t="s">
        <v>650</v>
      </c>
      <c r="N504" s="67">
        <v>1</v>
      </c>
      <c r="O504" s="67">
        <v>1</v>
      </c>
      <c r="P504" s="67">
        <v>1</v>
      </c>
      <c r="Q504" s="67">
        <v>1</v>
      </c>
      <c r="R504" s="67">
        <v>1</v>
      </c>
      <c r="S504" s="67">
        <v>1</v>
      </c>
      <c r="T504" s="67">
        <v>0</v>
      </c>
      <c r="U504" s="67">
        <v>0</v>
      </c>
      <c r="V504" s="67">
        <v>0</v>
      </c>
      <c r="W504" s="63">
        <v>51772.5</v>
      </c>
      <c r="X504" s="63">
        <v>0</v>
      </c>
      <c r="Y504" s="63">
        <v>0</v>
      </c>
      <c r="Z504" s="63">
        <v>255.84</v>
      </c>
      <c r="AA504" s="63">
        <v>0</v>
      </c>
      <c r="AB504" s="63">
        <v>0</v>
      </c>
      <c r="AC504" s="63">
        <v>0</v>
      </c>
      <c r="AD504" s="63">
        <v>51772.5</v>
      </c>
      <c r="AE504" s="148">
        <v>43803</v>
      </c>
      <c r="AF504" s="148">
        <v>46725</v>
      </c>
      <c r="AG504" s="149">
        <v>51772.5</v>
      </c>
      <c r="AH504" s="98">
        <v>3.7611111111111111</v>
      </c>
      <c r="AI504" s="98">
        <v>8</v>
      </c>
      <c r="AJ504" s="150">
        <v>5.9299999999999999E-2</v>
      </c>
      <c r="AK504" s="144" t="s">
        <v>651</v>
      </c>
      <c r="AL504" s="144" t="s">
        <v>652</v>
      </c>
      <c r="AM504" s="119">
        <v>255.84</v>
      </c>
      <c r="AN504" s="119">
        <v>255.84</v>
      </c>
      <c r="AO504" s="119">
        <v>255.84</v>
      </c>
      <c r="AP504" s="119">
        <v>255.84</v>
      </c>
      <c r="AQ504" s="119">
        <v>255.84</v>
      </c>
      <c r="AR504" s="119">
        <v>255.84</v>
      </c>
      <c r="AS504" s="119">
        <v>255.84</v>
      </c>
      <c r="AT504" s="119">
        <v>255.84</v>
      </c>
      <c r="AU504" s="119">
        <v>255.84</v>
      </c>
      <c r="AV504" s="119">
        <v>255.84</v>
      </c>
      <c r="AW504" s="119">
        <v>255.84</v>
      </c>
      <c r="AX504" s="119">
        <v>255.84</v>
      </c>
      <c r="AY504" s="119">
        <v>255.84</v>
      </c>
      <c r="AZ504" s="119">
        <v>255.84</v>
      </c>
      <c r="BA504" s="119">
        <v>255.84</v>
      </c>
      <c r="BB504" s="119">
        <v>255.84</v>
      </c>
      <c r="BC504" s="119">
        <v>255.84</v>
      </c>
      <c r="BD504" s="119">
        <v>255.84</v>
      </c>
      <c r="BE504" s="119">
        <v>255.84</v>
      </c>
      <c r="BF504" s="119">
        <v>255.84</v>
      </c>
      <c r="BG504" s="119">
        <v>255.84</v>
      </c>
      <c r="BH504" s="119">
        <v>255.84</v>
      </c>
      <c r="BI504" s="15">
        <f t="shared" si="21"/>
        <v>2558.4</v>
      </c>
      <c r="BJ504" s="15">
        <f t="shared" si="22"/>
        <v>3070.0800000000004</v>
      </c>
      <c r="BK504" s="15">
        <f t="shared" si="23"/>
        <v>5628.4800000000005</v>
      </c>
    </row>
    <row r="505" spans="1:63" x14ac:dyDescent="0.35">
      <c r="A505" s="143" t="s">
        <v>1963</v>
      </c>
      <c r="B505" s="64" t="s">
        <v>928</v>
      </c>
      <c r="C505" s="65">
        <v>2</v>
      </c>
      <c r="D505" s="66" t="s">
        <v>23</v>
      </c>
      <c r="E505" s="64" t="s">
        <v>458</v>
      </c>
      <c r="F505" s="64" t="s">
        <v>635</v>
      </c>
      <c r="G505" s="64" t="s">
        <v>918</v>
      </c>
      <c r="H505" s="64" t="s">
        <v>656</v>
      </c>
      <c r="I505" s="64" t="s">
        <v>919</v>
      </c>
      <c r="J505" s="64" t="s">
        <v>658</v>
      </c>
      <c r="K505" s="64" t="s">
        <v>472</v>
      </c>
      <c r="L505" s="64" t="s">
        <v>637</v>
      </c>
      <c r="M505" s="64" t="s">
        <v>650</v>
      </c>
      <c r="N505" s="67">
        <v>1</v>
      </c>
      <c r="O505" s="67">
        <v>1</v>
      </c>
      <c r="P505" s="67">
        <v>1</v>
      </c>
      <c r="Q505" s="67">
        <v>1</v>
      </c>
      <c r="R505" s="67">
        <v>1</v>
      </c>
      <c r="S505" s="67">
        <v>1</v>
      </c>
      <c r="T505" s="67">
        <v>0</v>
      </c>
      <c r="U505" s="67">
        <v>0</v>
      </c>
      <c r="V505" s="67">
        <v>0</v>
      </c>
      <c r="W505" s="63">
        <v>53100</v>
      </c>
      <c r="X505" s="63">
        <v>0</v>
      </c>
      <c r="Y505" s="63">
        <v>0</v>
      </c>
      <c r="Z505" s="63">
        <v>274.79000000000002</v>
      </c>
      <c r="AA505" s="63">
        <v>0</v>
      </c>
      <c r="AB505" s="63">
        <v>0</v>
      </c>
      <c r="AC505" s="63">
        <v>0</v>
      </c>
      <c r="AD505" s="63">
        <v>53100</v>
      </c>
      <c r="AE505" s="148">
        <v>43803</v>
      </c>
      <c r="AF505" s="148">
        <v>47091</v>
      </c>
      <c r="AG505" s="149">
        <v>53100</v>
      </c>
      <c r="AH505" s="98">
        <v>4.7611111111111111</v>
      </c>
      <c r="AI505" s="98">
        <v>9</v>
      </c>
      <c r="AJ505" s="150">
        <v>6.2100000000000002E-2</v>
      </c>
      <c r="AK505" s="144" t="s">
        <v>651</v>
      </c>
      <c r="AL505" s="144" t="s">
        <v>652</v>
      </c>
      <c r="AM505" s="119">
        <v>274.79000000000002</v>
      </c>
      <c r="AN505" s="119">
        <v>274.79000000000002</v>
      </c>
      <c r="AO505" s="119">
        <v>274.79000000000002</v>
      </c>
      <c r="AP505" s="119">
        <v>274.79000000000002</v>
      </c>
      <c r="AQ505" s="119">
        <v>274.79000000000002</v>
      </c>
      <c r="AR505" s="119">
        <v>274.79000000000002</v>
      </c>
      <c r="AS505" s="119">
        <v>274.79000000000002</v>
      </c>
      <c r="AT505" s="119">
        <v>274.79000000000002</v>
      </c>
      <c r="AU505" s="119">
        <v>274.79000000000002</v>
      </c>
      <c r="AV505" s="119">
        <v>274.79000000000002</v>
      </c>
      <c r="AW505" s="119">
        <v>274.79000000000002</v>
      </c>
      <c r="AX505" s="119">
        <v>274.79000000000002</v>
      </c>
      <c r="AY505" s="119">
        <v>274.79000000000002</v>
      </c>
      <c r="AZ505" s="119">
        <v>274.79000000000002</v>
      </c>
      <c r="BA505" s="119">
        <v>274.79000000000002</v>
      </c>
      <c r="BB505" s="119">
        <v>274.79000000000002</v>
      </c>
      <c r="BC505" s="119">
        <v>274.79000000000002</v>
      </c>
      <c r="BD505" s="119">
        <v>274.79000000000002</v>
      </c>
      <c r="BE505" s="119">
        <v>274.79000000000002</v>
      </c>
      <c r="BF505" s="119">
        <v>274.79000000000002</v>
      </c>
      <c r="BG505" s="119">
        <v>274.79000000000002</v>
      </c>
      <c r="BH505" s="119">
        <v>274.79000000000002</v>
      </c>
      <c r="BI505" s="15">
        <f t="shared" si="21"/>
        <v>2747.9</v>
      </c>
      <c r="BJ505" s="15">
        <f t="shared" si="22"/>
        <v>3297.48</v>
      </c>
      <c r="BK505" s="15">
        <f t="shared" si="23"/>
        <v>6045.38</v>
      </c>
    </row>
    <row r="506" spans="1:63" x14ac:dyDescent="0.35">
      <c r="A506" s="143" t="s">
        <v>1964</v>
      </c>
      <c r="B506" s="64" t="s">
        <v>929</v>
      </c>
      <c r="C506" s="65">
        <v>1</v>
      </c>
      <c r="D506" s="66" t="s">
        <v>23</v>
      </c>
      <c r="E506" s="64" t="s">
        <v>458</v>
      </c>
      <c r="F506" s="64" t="s">
        <v>635</v>
      </c>
      <c r="G506" s="64" t="s">
        <v>918</v>
      </c>
      <c r="H506" s="64" t="s">
        <v>656</v>
      </c>
      <c r="I506" s="64" t="s">
        <v>919</v>
      </c>
      <c r="J506" s="64" t="s">
        <v>658</v>
      </c>
      <c r="K506" s="64" t="s">
        <v>472</v>
      </c>
      <c r="L506" s="64" t="s">
        <v>637</v>
      </c>
      <c r="M506" s="64" t="s">
        <v>650</v>
      </c>
      <c r="N506" s="67">
        <v>1</v>
      </c>
      <c r="O506" s="67">
        <v>1</v>
      </c>
      <c r="P506" s="67">
        <v>1</v>
      </c>
      <c r="Q506" s="67">
        <v>1</v>
      </c>
      <c r="R506" s="67">
        <v>1</v>
      </c>
      <c r="S506" s="67">
        <v>1</v>
      </c>
      <c r="T506" s="67">
        <v>0</v>
      </c>
      <c r="U506" s="67">
        <v>0</v>
      </c>
      <c r="V506" s="67">
        <v>0</v>
      </c>
      <c r="W506" s="63">
        <v>53100</v>
      </c>
      <c r="X506" s="63">
        <v>0</v>
      </c>
      <c r="Y506" s="63">
        <v>0</v>
      </c>
      <c r="Z506" s="63">
        <v>237.18</v>
      </c>
      <c r="AA506" s="63">
        <v>0</v>
      </c>
      <c r="AB506" s="63">
        <v>0</v>
      </c>
      <c r="AC506" s="63">
        <v>0</v>
      </c>
      <c r="AD506" s="63">
        <v>53100</v>
      </c>
      <c r="AE506" s="148">
        <v>43804</v>
      </c>
      <c r="AF506" s="148">
        <v>45996</v>
      </c>
      <c r="AG506" s="149">
        <v>53100</v>
      </c>
      <c r="AH506" s="98">
        <v>1.7638888888888888</v>
      </c>
      <c r="AI506" s="98">
        <v>6</v>
      </c>
      <c r="AJ506" s="150">
        <v>5.3600000000000002E-2</v>
      </c>
      <c r="AK506" s="144" t="s">
        <v>651</v>
      </c>
      <c r="AL506" s="144" t="s">
        <v>652</v>
      </c>
      <c r="AM506" s="119">
        <v>237.18</v>
      </c>
      <c r="AN506" s="119">
        <v>237.18</v>
      </c>
      <c r="AO506" s="119">
        <v>237.18</v>
      </c>
      <c r="AP506" s="119">
        <v>237.18</v>
      </c>
      <c r="AQ506" s="119">
        <v>237.18</v>
      </c>
      <c r="AR506" s="119">
        <v>237.18</v>
      </c>
      <c r="AS506" s="119">
        <v>237.18</v>
      </c>
      <c r="AT506" s="119">
        <v>237.18</v>
      </c>
      <c r="AU506" s="119">
        <v>237.18</v>
      </c>
      <c r="AV506" s="119">
        <v>237.18</v>
      </c>
      <c r="AW506" s="119">
        <v>237.18</v>
      </c>
      <c r="AX506" s="119">
        <v>237.18</v>
      </c>
      <c r="AY506" s="119">
        <v>237.18</v>
      </c>
      <c r="AZ506" s="119">
        <v>237.18</v>
      </c>
      <c r="BA506" s="119">
        <v>237.18</v>
      </c>
      <c r="BB506" s="119">
        <v>237.18</v>
      </c>
      <c r="BC506" s="119">
        <v>118.59</v>
      </c>
      <c r="BD506" s="119">
        <v>118.59</v>
      </c>
      <c r="BE506" s="119">
        <v>118.59</v>
      </c>
      <c r="BF506" s="119">
        <v>118.59</v>
      </c>
      <c r="BG506" s="119">
        <v>118.59</v>
      </c>
      <c r="BH506" s="119">
        <v>118.59</v>
      </c>
      <c r="BI506" s="15">
        <f t="shared" si="21"/>
        <v>2371.8000000000002</v>
      </c>
      <c r="BJ506" s="15">
        <f t="shared" si="22"/>
        <v>2134.62</v>
      </c>
      <c r="BK506" s="15">
        <f t="shared" si="23"/>
        <v>4506.42</v>
      </c>
    </row>
    <row r="507" spans="1:63" x14ac:dyDescent="0.35">
      <c r="A507" s="143" t="s">
        <v>1965</v>
      </c>
      <c r="B507" s="64" t="s">
        <v>929</v>
      </c>
      <c r="C507" s="65">
        <v>2</v>
      </c>
      <c r="D507" s="66" t="s">
        <v>23</v>
      </c>
      <c r="E507" s="64" t="s">
        <v>458</v>
      </c>
      <c r="F507" s="64" t="s">
        <v>635</v>
      </c>
      <c r="G507" s="64" t="s">
        <v>918</v>
      </c>
      <c r="H507" s="64" t="s">
        <v>656</v>
      </c>
      <c r="I507" s="64" t="s">
        <v>919</v>
      </c>
      <c r="J507" s="64" t="s">
        <v>658</v>
      </c>
      <c r="K507" s="64" t="s">
        <v>472</v>
      </c>
      <c r="L507" s="64" t="s">
        <v>637</v>
      </c>
      <c r="M507" s="64" t="s">
        <v>650</v>
      </c>
      <c r="N507" s="67">
        <v>1</v>
      </c>
      <c r="O507" s="67">
        <v>1</v>
      </c>
      <c r="P507" s="67">
        <v>1</v>
      </c>
      <c r="Q507" s="67">
        <v>1</v>
      </c>
      <c r="R507" s="67">
        <v>1</v>
      </c>
      <c r="S507" s="67">
        <v>1</v>
      </c>
      <c r="T507" s="67">
        <v>0</v>
      </c>
      <c r="U507" s="67">
        <v>0</v>
      </c>
      <c r="V507" s="67">
        <v>0</v>
      </c>
      <c r="W507" s="63">
        <v>106200</v>
      </c>
      <c r="X507" s="63">
        <v>0</v>
      </c>
      <c r="Y507" s="63">
        <v>0</v>
      </c>
      <c r="Z507" s="63">
        <v>524.79999999999995</v>
      </c>
      <c r="AA507" s="63">
        <v>0</v>
      </c>
      <c r="AB507" s="63">
        <v>0</v>
      </c>
      <c r="AC507" s="63">
        <v>0</v>
      </c>
      <c r="AD507" s="63">
        <v>106200</v>
      </c>
      <c r="AE507" s="148">
        <v>43804</v>
      </c>
      <c r="AF507" s="148">
        <v>46726</v>
      </c>
      <c r="AG507" s="149">
        <v>106200</v>
      </c>
      <c r="AH507" s="98">
        <v>3.7638888888888888</v>
      </c>
      <c r="AI507" s="98">
        <v>8</v>
      </c>
      <c r="AJ507" s="150">
        <v>5.9299999999999999E-2</v>
      </c>
      <c r="AK507" s="144" t="s">
        <v>651</v>
      </c>
      <c r="AL507" s="144" t="s">
        <v>652</v>
      </c>
      <c r="AM507" s="119">
        <v>524.79999999999995</v>
      </c>
      <c r="AN507" s="119">
        <v>524.79999999999995</v>
      </c>
      <c r="AO507" s="119">
        <v>524.79999999999995</v>
      </c>
      <c r="AP507" s="119">
        <v>524.79999999999995</v>
      </c>
      <c r="AQ507" s="119">
        <v>524.79999999999995</v>
      </c>
      <c r="AR507" s="119">
        <v>524.79999999999995</v>
      </c>
      <c r="AS507" s="119">
        <v>524.79999999999995</v>
      </c>
      <c r="AT507" s="119">
        <v>524.79999999999995</v>
      </c>
      <c r="AU507" s="119">
        <v>524.79999999999995</v>
      </c>
      <c r="AV507" s="119">
        <v>524.79999999999995</v>
      </c>
      <c r="AW507" s="119">
        <v>524.79999999999995</v>
      </c>
      <c r="AX507" s="119">
        <v>524.79999999999995</v>
      </c>
      <c r="AY507" s="119">
        <v>524.79999999999995</v>
      </c>
      <c r="AZ507" s="119">
        <v>524.79999999999995</v>
      </c>
      <c r="BA507" s="119">
        <v>524.79999999999995</v>
      </c>
      <c r="BB507" s="119">
        <v>524.79999999999995</v>
      </c>
      <c r="BC507" s="119">
        <v>524.79999999999995</v>
      </c>
      <c r="BD507" s="119">
        <v>524.79999999999995</v>
      </c>
      <c r="BE507" s="119">
        <v>524.79999999999995</v>
      </c>
      <c r="BF507" s="119">
        <v>524.79999999999995</v>
      </c>
      <c r="BG507" s="119">
        <v>524.79999999999995</v>
      </c>
      <c r="BH507" s="119">
        <v>524.79999999999995</v>
      </c>
      <c r="BI507" s="15">
        <f t="shared" si="21"/>
        <v>5248.0000000000009</v>
      </c>
      <c r="BJ507" s="15">
        <f t="shared" si="22"/>
        <v>6297.6000000000013</v>
      </c>
      <c r="BK507" s="15">
        <f t="shared" si="23"/>
        <v>11545.600000000002</v>
      </c>
    </row>
    <row r="508" spans="1:63" x14ac:dyDescent="0.35">
      <c r="A508" s="143" t="s">
        <v>1966</v>
      </c>
      <c r="B508" s="64" t="s">
        <v>929</v>
      </c>
      <c r="C508" s="65">
        <v>3</v>
      </c>
      <c r="D508" s="66" t="s">
        <v>23</v>
      </c>
      <c r="E508" s="64" t="s">
        <v>458</v>
      </c>
      <c r="F508" s="64" t="s">
        <v>635</v>
      </c>
      <c r="G508" s="64" t="s">
        <v>918</v>
      </c>
      <c r="H508" s="64" t="s">
        <v>656</v>
      </c>
      <c r="I508" s="64" t="s">
        <v>919</v>
      </c>
      <c r="J508" s="64" t="s">
        <v>658</v>
      </c>
      <c r="K508" s="64" t="s">
        <v>472</v>
      </c>
      <c r="L508" s="64" t="s">
        <v>637</v>
      </c>
      <c r="M508" s="64" t="s">
        <v>650</v>
      </c>
      <c r="N508" s="67">
        <v>1</v>
      </c>
      <c r="O508" s="67">
        <v>1</v>
      </c>
      <c r="P508" s="67">
        <v>1</v>
      </c>
      <c r="Q508" s="67">
        <v>1</v>
      </c>
      <c r="R508" s="67">
        <v>1</v>
      </c>
      <c r="S508" s="67">
        <v>1</v>
      </c>
      <c r="T508" s="67">
        <v>0</v>
      </c>
      <c r="U508" s="67">
        <v>0</v>
      </c>
      <c r="V508" s="67">
        <v>0</v>
      </c>
      <c r="W508" s="63">
        <v>100300</v>
      </c>
      <c r="X508" s="63">
        <v>0</v>
      </c>
      <c r="Y508" s="63">
        <v>0</v>
      </c>
      <c r="Z508" s="63">
        <v>519.04999999999995</v>
      </c>
      <c r="AA508" s="63">
        <v>0</v>
      </c>
      <c r="AB508" s="63">
        <v>0</v>
      </c>
      <c r="AC508" s="63">
        <v>0</v>
      </c>
      <c r="AD508" s="63">
        <v>100300</v>
      </c>
      <c r="AE508" s="148">
        <v>43804</v>
      </c>
      <c r="AF508" s="148">
        <v>47092</v>
      </c>
      <c r="AG508" s="149">
        <v>100300</v>
      </c>
      <c r="AH508" s="98">
        <v>4.7638888888888893</v>
      </c>
      <c r="AI508" s="98">
        <v>9</v>
      </c>
      <c r="AJ508" s="150">
        <v>6.2100000000000002E-2</v>
      </c>
      <c r="AK508" s="144" t="s">
        <v>651</v>
      </c>
      <c r="AL508" s="144" t="s">
        <v>652</v>
      </c>
      <c r="AM508" s="119">
        <v>519.04999999999995</v>
      </c>
      <c r="AN508" s="119">
        <v>519.04999999999995</v>
      </c>
      <c r="AO508" s="119">
        <v>519.04999999999995</v>
      </c>
      <c r="AP508" s="119">
        <v>519.04999999999995</v>
      </c>
      <c r="AQ508" s="119">
        <v>519.04999999999995</v>
      </c>
      <c r="AR508" s="119">
        <v>519.04999999999995</v>
      </c>
      <c r="AS508" s="119">
        <v>519.04999999999995</v>
      </c>
      <c r="AT508" s="119">
        <v>519.04999999999995</v>
      </c>
      <c r="AU508" s="119">
        <v>519.04999999999995</v>
      </c>
      <c r="AV508" s="119">
        <v>519.04999999999995</v>
      </c>
      <c r="AW508" s="119">
        <v>519.04999999999995</v>
      </c>
      <c r="AX508" s="119">
        <v>519.04999999999995</v>
      </c>
      <c r="AY508" s="119">
        <v>519.04999999999995</v>
      </c>
      <c r="AZ508" s="119">
        <v>519.04999999999995</v>
      </c>
      <c r="BA508" s="119">
        <v>519.04999999999995</v>
      </c>
      <c r="BB508" s="119">
        <v>519.04999999999995</v>
      </c>
      <c r="BC508" s="119">
        <v>519.04999999999995</v>
      </c>
      <c r="BD508" s="119">
        <v>519.04999999999995</v>
      </c>
      <c r="BE508" s="119">
        <v>519.04999999999995</v>
      </c>
      <c r="BF508" s="119">
        <v>519.04999999999995</v>
      </c>
      <c r="BG508" s="119">
        <v>519.04999999999995</v>
      </c>
      <c r="BH508" s="119">
        <v>519.04999999999995</v>
      </c>
      <c r="BI508" s="15">
        <f t="shared" si="21"/>
        <v>5190.5000000000009</v>
      </c>
      <c r="BJ508" s="15">
        <f t="shared" si="22"/>
        <v>6228.6000000000013</v>
      </c>
      <c r="BK508" s="15">
        <f t="shared" si="23"/>
        <v>11419.100000000002</v>
      </c>
    </row>
    <row r="509" spans="1:63" x14ac:dyDescent="0.35">
      <c r="A509" s="143" t="s">
        <v>1967</v>
      </c>
      <c r="B509" s="64" t="s">
        <v>515</v>
      </c>
      <c r="C509" s="65">
        <v>4</v>
      </c>
      <c r="D509" s="66" t="s">
        <v>23</v>
      </c>
      <c r="E509" s="64" t="s">
        <v>458</v>
      </c>
      <c r="F509" s="64" t="s">
        <v>635</v>
      </c>
      <c r="G509" s="64" t="s">
        <v>918</v>
      </c>
      <c r="H509" s="64" t="s">
        <v>656</v>
      </c>
      <c r="I509" s="64" t="s">
        <v>919</v>
      </c>
      <c r="J509" s="64" t="s">
        <v>658</v>
      </c>
      <c r="K509" s="64" t="s">
        <v>472</v>
      </c>
      <c r="L509" s="64" t="s">
        <v>637</v>
      </c>
      <c r="M509" s="64" t="s">
        <v>650</v>
      </c>
      <c r="N509" s="67">
        <v>1</v>
      </c>
      <c r="O509" s="67">
        <v>1</v>
      </c>
      <c r="P509" s="67">
        <v>1</v>
      </c>
      <c r="Q509" s="67">
        <v>1</v>
      </c>
      <c r="R509" s="67">
        <v>1</v>
      </c>
      <c r="S509" s="67">
        <v>1</v>
      </c>
      <c r="T509" s="67">
        <v>0</v>
      </c>
      <c r="U509" s="67">
        <v>0</v>
      </c>
      <c r="V509" s="67">
        <v>0</v>
      </c>
      <c r="W509" s="63">
        <v>418310</v>
      </c>
      <c r="X509" s="63">
        <v>0</v>
      </c>
      <c r="Y509" s="63">
        <v>0</v>
      </c>
      <c r="Z509" s="63">
        <v>1767.36</v>
      </c>
      <c r="AA509" s="63">
        <v>0</v>
      </c>
      <c r="AB509" s="63">
        <v>0</v>
      </c>
      <c r="AC509" s="63">
        <v>0</v>
      </c>
      <c r="AD509" s="63">
        <v>418310</v>
      </c>
      <c r="AE509" s="148">
        <v>43804</v>
      </c>
      <c r="AF509" s="148">
        <v>45631</v>
      </c>
      <c r="AG509" s="149">
        <v>418310</v>
      </c>
      <c r="AH509" s="98">
        <v>0.76388888888888884</v>
      </c>
      <c r="AI509" s="98">
        <v>5</v>
      </c>
      <c r="AJ509" s="150">
        <v>5.0700000000000002E-2</v>
      </c>
      <c r="AK509" s="144" t="s">
        <v>651</v>
      </c>
      <c r="AL509" s="144" t="s">
        <v>652</v>
      </c>
      <c r="AM509" s="119">
        <v>1767.36</v>
      </c>
      <c r="AN509" s="119">
        <v>1767.36</v>
      </c>
      <c r="AO509" s="119">
        <v>1767.36</v>
      </c>
      <c r="AP509" s="119">
        <v>1767.36</v>
      </c>
      <c r="AQ509" s="119">
        <v>883.68</v>
      </c>
      <c r="AR509" s="119">
        <v>883.68</v>
      </c>
      <c r="AS509" s="119">
        <v>883.68</v>
      </c>
      <c r="AT509" s="119">
        <v>883.68</v>
      </c>
      <c r="AU509" s="119">
        <v>883.68</v>
      </c>
      <c r="AV509" s="119">
        <v>883.68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0</v>
      </c>
      <c r="BI509" s="15">
        <f t="shared" si="21"/>
        <v>12371.52</v>
      </c>
      <c r="BJ509" s="15">
        <f t="shared" si="22"/>
        <v>0</v>
      </c>
      <c r="BK509" s="15">
        <f t="shared" si="23"/>
        <v>12371.52</v>
      </c>
    </row>
    <row r="510" spans="1:63" x14ac:dyDescent="0.35">
      <c r="A510" s="143" t="s">
        <v>1968</v>
      </c>
      <c r="B510" s="64" t="s">
        <v>515</v>
      </c>
      <c r="C510" s="65">
        <v>5</v>
      </c>
      <c r="D510" s="66" t="s">
        <v>23</v>
      </c>
      <c r="E510" s="64" t="s">
        <v>458</v>
      </c>
      <c r="F510" s="64" t="s">
        <v>635</v>
      </c>
      <c r="G510" s="64" t="s">
        <v>918</v>
      </c>
      <c r="H510" s="64" t="s">
        <v>656</v>
      </c>
      <c r="I510" s="64" t="s">
        <v>919</v>
      </c>
      <c r="J510" s="64" t="s">
        <v>658</v>
      </c>
      <c r="K510" s="64" t="s">
        <v>472</v>
      </c>
      <c r="L510" s="64" t="s">
        <v>637</v>
      </c>
      <c r="M510" s="64" t="s">
        <v>650</v>
      </c>
      <c r="N510" s="67">
        <v>1</v>
      </c>
      <c r="O510" s="67">
        <v>1</v>
      </c>
      <c r="P510" s="67">
        <v>1</v>
      </c>
      <c r="Q510" s="67">
        <v>1</v>
      </c>
      <c r="R510" s="67">
        <v>1</v>
      </c>
      <c r="S510" s="67">
        <v>1</v>
      </c>
      <c r="T510" s="67">
        <v>0</v>
      </c>
      <c r="U510" s="67">
        <v>0</v>
      </c>
      <c r="V510" s="67">
        <v>0</v>
      </c>
      <c r="W510" s="63">
        <v>207237.5</v>
      </c>
      <c r="X510" s="63">
        <v>0</v>
      </c>
      <c r="Y510" s="63">
        <v>0</v>
      </c>
      <c r="Z510" s="63">
        <v>925.66</v>
      </c>
      <c r="AA510" s="63">
        <v>0</v>
      </c>
      <c r="AB510" s="63">
        <v>0</v>
      </c>
      <c r="AC510" s="63">
        <v>0</v>
      </c>
      <c r="AD510" s="63">
        <v>207237.5</v>
      </c>
      <c r="AE510" s="148">
        <v>43804</v>
      </c>
      <c r="AF510" s="148">
        <v>45996</v>
      </c>
      <c r="AG510" s="149">
        <v>207237.5</v>
      </c>
      <c r="AH510" s="98">
        <v>1.7638888888888888</v>
      </c>
      <c r="AI510" s="98">
        <v>6</v>
      </c>
      <c r="AJ510" s="150">
        <v>5.3600000000000002E-2</v>
      </c>
      <c r="AK510" s="144" t="s">
        <v>651</v>
      </c>
      <c r="AL510" s="144" t="s">
        <v>652</v>
      </c>
      <c r="AM510" s="119">
        <v>925.66</v>
      </c>
      <c r="AN510" s="119">
        <v>925.66</v>
      </c>
      <c r="AO510" s="119">
        <v>925.66</v>
      </c>
      <c r="AP510" s="119">
        <v>925.66</v>
      </c>
      <c r="AQ510" s="119">
        <v>925.66</v>
      </c>
      <c r="AR510" s="119">
        <v>925.66</v>
      </c>
      <c r="AS510" s="119">
        <v>925.66</v>
      </c>
      <c r="AT510" s="119">
        <v>925.66</v>
      </c>
      <c r="AU510" s="119">
        <v>925.66</v>
      </c>
      <c r="AV510" s="119">
        <v>925.66</v>
      </c>
      <c r="AW510" s="119">
        <v>925.66</v>
      </c>
      <c r="AX510" s="119">
        <v>925.66</v>
      </c>
      <c r="AY510" s="119">
        <v>925.66</v>
      </c>
      <c r="AZ510" s="119">
        <v>925.66</v>
      </c>
      <c r="BA510" s="119">
        <v>925.66</v>
      </c>
      <c r="BB510" s="119">
        <v>925.66</v>
      </c>
      <c r="BC510" s="119">
        <v>462.83</v>
      </c>
      <c r="BD510" s="119">
        <v>462.83</v>
      </c>
      <c r="BE510" s="119">
        <v>462.83</v>
      </c>
      <c r="BF510" s="119">
        <v>462.83</v>
      </c>
      <c r="BG510" s="119">
        <v>462.83</v>
      </c>
      <c r="BH510" s="119">
        <v>462.83</v>
      </c>
      <c r="BI510" s="15">
        <f t="shared" si="21"/>
        <v>9256.6</v>
      </c>
      <c r="BJ510" s="15">
        <f t="shared" si="22"/>
        <v>8330.94</v>
      </c>
      <c r="BK510" s="15">
        <f t="shared" si="23"/>
        <v>17587.54</v>
      </c>
    </row>
    <row r="511" spans="1:63" x14ac:dyDescent="0.35">
      <c r="A511" s="143" t="s">
        <v>1969</v>
      </c>
      <c r="B511" s="64" t="s">
        <v>515</v>
      </c>
      <c r="C511" s="65">
        <v>6</v>
      </c>
      <c r="D511" s="66" t="s">
        <v>23</v>
      </c>
      <c r="E511" s="64" t="s">
        <v>458</v>
      </c>
      <c r="F511" s="64" t="s">
        <v>635</v>
      </c>
      <c r="G511" s="64" t="s">
        <v>918</v>
      </c>
      <c r="H511" s="64" t="s">
        <v>656</v>
      </c>
      <c r="I511" s="64" t="s">
        <v>919</v>
      </c>
      <c r="J511" s="64" t="s">
        <v>658</v>
      </c>
      <c r="K511" s="64" t="s">
        <v>472</v>
      </c>
      <c r="L511" s="64" t="s">
        <v>637</v>
      </c>
      <c r="M511" s="64" t="s">
        <v>650</v>
      </c>
      <c r="N511" s="67">
        <v>1</v>
      </c>
      <c r="O511" s="67">
        <v>1</v>
      </c>
      <c r="P511" s="67">
        <v>1</v>
      </c>
      <c r="Q511" s="67">
        <v>1</v>
      </c>
      <c r="R511" s="67">
        <v>1</v>
      </c>
      <c r="S511" s="67">
        <v>1</v>
      </c>
      <c r="T511" s="67">
        <v>0</v>
      </c>
      <c r="U511" s="67">
        <v>0</v>
      </c>
      <c r="V511" s="67">
        <v>0</v>
      </c>
      <c r="W511" s="63">
        <v>251340</v>
      </c>
      <c r="X511" s="63">
        <v>0</v>
      </c>
      <c r="Y511" s="63">
        <v>0</v>
      </c>
      <c r="Z511" s="63">
        <v>1181.3</v>
      </c>
      <c r="AA511" s="63">
        <v>0</v>
      </c>
      <c r="AB511" s="63">
        <v>0</v>
      </c>
      <c r="AC511" s="63">
        <v>0</v>
      </c>
      <c r="AD511" s="63">
        <v>251340</v>
      </c>
      <c r="AE511" s="148">
        <v>43804</v>
      </c>
      <c r="AF511" s="148">
        <v>46361</v>
      </c>
      <c r="AG511" s="149">
        <v>251340</v>
      </c>
      <c r="AH511" s="98">
        <v>2.7638888888888888</v>
      </c>
      <c r="AI511" s="98">
        <v>7</v>
      </c>
      <c r="AJ511" s="150">
        <v>5.6399999999999999E-2</v>
      </c>
      <c r="AK511" s="144" t="s">
        <v>651</v>
      </c>
      <c r="AL511" s="144" t="s">
        <v>652</v>
      </c>
      <c r="AM511" s="119">
        <v>1181.3</v>
      </c>
      <c r="AN511" s="119">
        <v>1181.3</v>
      </c>
      <c r="AO511" s="119">
        <v>1181.3</v>
      </c>
      <c r="AP511" s="119">
        <v>1181.3</v>
      </c>
      <c r="AQ511" s="119">
        <v>1181.3</v>
      </c>
      <c r="AR511" s="119">
        <v>1181.3</v>
      </c>
      <c r="AS511" s="119">
        <v>1181.3</v>
      </c>
      <c r="AT511" s="119">
        <v>1181.3</v>
      </c>
      <c r="AU511" s="119">
        <v>1181.3</v>
      </c>
      <c r="AV511" s="119">
        <v>1181.3</v>
      </c>
      <c r="AW511" s="119">
        <v>1181.3</v>
      </c>
      <c r="AX511" s="119">
        <v>1181.3</v>
      </c>
      <c r="AY511" s="119">
        <v>1181.3</v>
      </c>
      <c r="AZ511" s="119">
        <v>1181.3</v>
      </c>
      <c r="BA511" s="119">
        <v>1181.3</v>
      </c>
      <c r="BB511" s="119">
        <v>1181.3</v>
      </c>
      <c r="BC511" s="119">
        <v>1181.3</v>
      </c>
      <c r="BD511" s="119">
        <v>1181.3</v>
      </c>
      <c r="BE511" s="119">
        <v>1181.3</v>
      </c>
      <c r="BF511" s="119">
        <v>1181.3</v>
      </c>
      <c r="BG511" s="119">
        <v>1181.3</v>
      </c>
      <c r="BH511" s="119">
        <v>1181.3</v>
      </c>
      <c r="BI511" s="15">
        <f t="shared" si="21"/>
        <v>11812.999999999998</v>
      </c>
      <c r="BJ511" s="15">
        <f t="shared" si="22"/>
        <v>14175.599999999997</v>
      </c>
      <c r="BK511" s="15">
        <f t="shared" si="23"/>
        <v>25988.599999999995</v>
      </c>
    </row>
    <row r="512" spans="1:63" x14ac:dyDescent="0.35">
      <c r="A512" s="143" t="s">
        <v>1970</v>
      </c>
      <c r="B512" s="64" t="s">
        <v>515</v>
      </c>
      <c r="C512" s="65">
        <v>7</v>
      </c>
      <c r="D512" s="66" t="s">
        <v>23</v>
      </c>
      <c r="E512" s="64" t="s">
        <v>458</v>
      </c>
      <c r="F512" s="64" t="s">
        <v>635</v>
      </c>
      <c r="G512" s="64" t="s">
        <v>918</v>
      </c>
      <c r="H512" s="64" t="s">
        <v>656</v>
      </c>
      <c r="I512" s="64" t="s">
        <v>919</v>
      </c>
      <c r="J512" s="64" t="s">
        <v>658</v>
      </c>
      <c r="K512" s="64" t="s">
        <v>472</v>
      </c>
      <c r="L512" s="64" t="s">
        <v>637</v>
      </c>
      <c r="M512" s="64" t="s">
        <v>650</v>
      </c>
      <c r="N512" s="67">
        <v>1</v>
      </c>
      <c r="O512" s="67">
        <v>1</v>
      </c>
      <c r="P512" s="67">
        <v>1</v>
      </c>
      <c r="Q512" s="67">
        <v>1</v>
      </c>
      <c r="R512" s="67">
        <v>1</v>
      </c>
      <c r="S512" s="67">
        <v>1</v>
      </c>
      <c r="T512" s="67">
        <v>0</v>
      </c>
      <c r="U512" s="67">
        <v>0</v>
      </c>
      <c r="V512" s="67">
        <v>0</v>
      </c>
      <c r="W512" s="63">
        <v>515807.5</v>
      </c>
      <c r="X512" s="63">
        <v>0</v>
      </c>
      <c r="Y512" s="63">
        <v>0</v>
      </c>
      <c r="Z512" s="63">
        <v>2548.9499999999998</v>
      </c>
      <c r="AA512" s="63">
        <v>0</v>
      </c>
      <c r="AB512" s="63">
        <v>0</v>
      </c>
      <c r="AC512" s="63">
        <v>0</v>
      </c>
      <c r="AD512" s="63">
        <v>515807.5</v>
      </c>
      <c r="AE512" s="148">
        <v>43804</v>
      </c>
      <c r="AF512" s="148">
        <v>46726</v>
      </c>
      <c r="AG512" s="149">
        <v>515807.5</v>
      </c>
      <c r="AH512" s="98">
        <v>3.7638888888888888</v>
      </c>
      <c r="AI512" s="98">
        <v>8</v>
      </c>
      <c r="AJ512" s="150">
        <v>5.9299999999999999E-2</v>
      </c>
      <c r="AK512" s="144" t="s">
        <v>651</v>
      </c>
      <c r="AL512" s="144" t="s">
        <v>652</v>
      </c>
      <c r="AM512" s="119">
        <v>2548.9499999999998</v>
      </c>
      <c r="AN512" s="119">
        <v>2548.9499999999998</v>
      </c>
      <c r="AO512" s="119">
        <v>2548.9499999999998</v>
      </c>
      <c r="AP512" s="119">
        <v>2548.9499999999998</v>
      </c>
      <c r="AQ512" s="119">
        <v>2548.9499999999998</v>
      </c>
      <c r="AR512" s="119">
        <v>2548.9499999999998</v>
      </c>
      <c r="AS512" s="119">
        <v>2548.9499999999998</v>
      </c>
      <c r="AT512" s="119">
        <v>2548.9499999999998</v>
      </c>
      <c r="AU512" s="119">
        <v>2548.9499999999998</v>
      </c>
      <c r="AV512" s="119">
        <v>2548.9499999999998</v>
      </c>
      <c r="AW512" s="119">
        <v>2548.9499999999998</v>
      </c>
      <c r="AX512" s="119">
        <v>2548.9499999999998</v>
      </c>
      <c r="AY512" s="119">
        <v>2548.9499999999998</v>
      </c>
      <c r="AZ512" s="119">
        <v>2548.9499999999998</v>
      </c>
      <c r="BA512" s="119">
        <v>2548.9499999999998</v>
      </c>
      <c r="BB512" s="119">
        <v>2548.9499999999998</v>
      </c>
      <c r="BC512" s="119">
        <v>2548.9499999999998</v>
      </c>
      <c r="BD512" s="119">
        <v>2548.9499999999998</v>
      </c>
      <c r="BE512" s="119">
        <v>2548.9499999999998</v>
      </c>
      <c r="BF512" s="119">
        <v>2548.9499999999998</v>
      </c>
      <c r="BG512" s="119">
        <v>2548.9499999999998</v>
      </c>
      <c r="BH512" s="119">
        <v>2548.9499999999998</v>
      </c>
      <c r="BI512" s="15">
        <f t="shared" si="21"/>
        <v>25489.500000000004</v>
      </c>
      <c r="BJ512" s="15">
        <f t="shared" si="22"/>
        <v>30587.400000000005</v>
      </c>
      <c r="BK512" s="15">
        <f t="shared" si="23"/>
        <v>56076.900000000009</v>
      </c>
    </row>
    <row r="513" spans="1:63" x14ac:dyDescent="0.35">
      <c r="A513" s="143" t="s">
        <v>1971</v>
      </c>
      <c r="B513" s="64" t="s">
        <v>515</v>
      </c>
      <c r="C513" s="65">
        <v>8</v>
      </c>
      <c r="D513" s="66" t="s">
        <v>23</v>
      </c>
      <c r="E513" s="64" t="s">
        <v>458</v>
      </c>
      <c r="F513" s="64" t="s">
        <v>635</v>
      </c>
      <c r="G513" s="64" t="s">
        <v>918</v>
      </c>
      <c r="H513" s="64" t="s">
        <v>656</v>
      </c>
      <c r="I513" s="64" t="s">
        <v>919</v>
      </c>
      <c r="J513" s="64" t="s">
        <v>658</v>
      </c>
      <c r="K513" s="64" t="s">
        <v>472</v>
      </c>
      <c r="L513" s="64" t="s">
        <v>637</v>
      </c>
      <c r="M513" s="64" t="s">
        <v>650</v>
      </c>
      <c r="N513" s="67">
        <v>1</v>
      </c>
      <c r="O513" s="67">
        <v>1</v>
      </c>
      <c r="P513" s="67">
        <v>1</v>
      </c>
      <c r="Q513" s="67">
        <v>1</v>
      </c>
      <c r="R513" s="67">
        <v>1</v>
      </c>
      <c r="S513" s="67">
        <v>1</v>
      </c>
      <c r="T513" s="67">
        <v>0</v>
      </c>
      <c r="U513" s="67">
        <v>0</v>
      </c>
      <c r="V513" s="67">
        <v>0</v>
      </c>
      <c r="W513" s="63">
        <v>260927.5</v>
      </c>
      <c r="X513" s="63">
        <v>0</v>
      </c>
      <c r="Y513" s="63">
        <v>0</v>
      </c>
      <c r="Z513" s="63">
        <v>1350.3</v>
      </c>
      <c r="AA513" s="63">
        <v>0</v>
      </c>
      <c r="AB513" s="63">
        <v>0</v>
      </c>
      <c r="AC513" s="63">
        <v>0</v>
      </c>
      <c r="AD513" s="63">
        <v>260927.5</v>
      </c>
      <c r="AE513" s="148">
        <v>43804</v>
      </c>
      <c r="AF513" s="148">
        <v>47092</v>
      </c>
      <c r="AG513" s="149">
        <v>260927.5</v>
      </c>
      <c r="AH513" s="98">
        <v>4.7638888888888893</v>
      </c>
      <c r="AI513" s="98">
        <v>9</v>
      </c>
      <c r="AJ513" s="150">
        <v>6.2100000000000002E-2</v>
      </c>
      <c r="AK513" s="144" t="s">
        <v>651</v>
      </c>
      <c r="AL513" s="144" t="s">
        <v>652</v>
      </c>
      <c r="AM513" s="119">
        <v>1350.3</v>
      </c>
      <c r="AN513" s="119">
        <v>1350.3</v>
      </c>
      <c r="AO513" s="119">
        <v>1350.3</v>
      </c>
      <c r="AP513" s="119">
        <v>1350.3</v>
      </c>
      <c r="AQ513" s="119">
        <v>1350.3</v>
      </c>
      <c r="AR513" s="119">
        <v>1350.3</v>
      </c>
      <c r="AS513" s="119">
        <v>1350.3</v>
      </c>
      <c r="AT513" s="119">
        <v>1350.3</v>
      </c>
      <c r="AU513" s="119">
        <v>1350.3</v>
      </c>
      <c r="AV513" s="119">
        <v>1350.3</v>
      </c>
      <c r="AW513" s="119">
        <v>1350.3</v>
      </c>
      <c r="AX513" s="119">
        <v>1350.3</v>
      </c>
      <c r="AY513" s="119">
        <v>1350.3</v>
      </c>
      <c r="AZ513" s="119">
        <v>1350.3</v>
      </c>
      <c r="BA513" s="119">
        <v>1350.3</v>
      </c>
      <c r="BB513" s="119">
        <v>1350.3</v>
      </c>
      <c r="BC513" s="119">
        <v>1350.3</v>
      </c>
      <c r="BD513" s="119">
        <v>1350.3</v>
      </c>
      <c r="BE513" s="119">
        <v>1350.3</v>
      </c>
      <c r="BF513" s="119">
        <v>1350.3</v>
      </c>
      <c r="BG513" s="119">
        <v>1350.3</v>
      </c>
      <c r="BH513" s="119">
        <v>1350.3</v>
      </c>
      <c r="BI513" s="15">
        <f t="shared" si="21"/>
        <v>13502.999999999998</v>
      </c>
      <c r="BJ513" s="15">
        <f t="shared" si="22"/>
        <v>16203.599999999997</v>
      </c>
      <c r="BK513" s="15">
        <f t="shared" si="23"/>
        <v>29706.599999999995</v>
      </c>
    </row>
    <row r="514" spans="1:63" x14ac:dyDescent="0.35">
      <c r="A514" s="143" t="s">
        <v>1972</v>
      </c>
      <c r="B514" s="64" t="s">
        <v>515</v>
      </c>
      <c r="C514" s="65">
        <v>9</v>
      </c>
      <c r="D514" s="66" t="s">
        <v>23</v>
      </c>
      <c r="E514" s="64" t="s">
        <v>458</v>
      </c>
      <c r="F514" s="64" t="s">
        <v>635</v>
      </c>
      <c r="G514" s="64" t="s">
        <v>918</v>
      </c>
      <c r="H514" s="64" t="s">
        <v>656</v>
      </c>
      <c r="I514" s="64" t="s">
        <v>919</v>
      </c>
      <c r="J514" s="64" t="s">
        <v>658</v>
      </c>
      <c r="K514" s="64" t="s">
        <v>472</v>
      </c>
      <c r="L514" s="64" t="s">
        <v>637</v>
      </c>
      <c r="M514" s="64" t="s">
        <v>650</v>
      </c>
      <c r="N514" s="67">
        <v>1</v>
      </c>
      <c r="O514" s="67">
        <v>1</v>
      </c>
      <c r="P514" s="67">
        <v>1</v>
      </c>
      <c r="Q514" s="67">
        <v>1</v>
      </c>
      <c r="R514" s="67">
        <v>1</v>
      </c>
      <c r="S514" s="67">
        <v>1</v>
      </c>
      <c r="T514" s="67">
        <v>0</v>
      </c>
      <c r="U514" s="67">
        <v>0</v>
      </c>
      <c r="V514" s="67">
        <v>0</v>
      </c>
      <c r="W514" s="63">
        <v>159300</v>
      </c>
      <c r="X514" s="63">
        <v>0</v>
      </c>
      <c r="Y514" s="63">
        <v>0</v>
      </c>
      <c r="Z514" s="63">
        <v>862.87</v>
      </c>
      <c r="AA514" s="63">
        <v>0</v>
      </c>
      <c r="AB514" s="63">
        <v>0</v>
      </c>
      <c r="AC514" s="63">
        <v>0</v>
      </c>
      <c r="AD514" s="63">
        <v>159300</v>
      </c>
      <c r="AE514" s="148">
        <v>43804</v>
      </c>
      <c r="AF514" s="148">
        <v>47457</v>
      </c>
      <c r="AG514" s="149">
        <v>159300</v>
      </c>
      <c r="AH514" s="98">
        <v>5.7638888888888893</v>
      </c>
      <c r="AI514" s="98">
        <v>10</v>
      </c>
      <c r="AJ514" s="150">
        <v>6.5000000000000002E-2</v>
      </c>
      <c r="AK514" s="144" t="s">
        <v>651</v>
      </c>
      <c r="AL514" s="144" t="s">
        <v>652</v>
      </c>
      <c r="AM514" s="119">
        <v>862.87</v>
      </c>
      <c r="AN514" s="119">
        <v>862.87</v>
      </c>
      <c r="AO514" s="119">
        <v>862.87</v>
      </c>
      <c r="AP514" s="119">
        <v>862.87</v>
      </c>
      <c r="AQ514" s="119">
        <v>862.87</v>
      </c>
      <c r="AR514" s="119">
        <v>862.87</v>
      </c>
      <c r="AS514" s="119">
        <v>862.87</v>
      </c>
      <c r="AT514" s="119">
        <v>862.87</v>
      </c>
      <c r="AU514" s="119">
        <v>862.87</v>
      </c>
      <c r="AV514" s="119">
        <v>862.87</v>
      </c>
      <c r="AW514" s="119">
        <v>862.87</v>
      </c>
      <c r="AX514" s="119">
        <v>862.87</v>
      </c>
      <c r="AY514" s="119">
        <v>862.87</v>
      </c>
      <c r="AZ514" s="119">
        <v>862.87</v>
      </c>
      <c r="BA514" s="119">
        <v>862.87</v>
      </c>
      <c r="BB514" s="119">
        <v>862.87</v>
      </c>
      <c r="BC514" s="119">
        <v>862.87</v>
      </c>
      <c r="BD514" s="119">
        <v>862.87</v>
      </c>
      <c r="BE514" s="119">
        <v>862.87</v>
      </c>
      <c r="BF514" s="119">
        <v>862.87</v>
      </c>
      <c r="BG514" s="119">
        <v>862.87</v>
      </c>
      <c r="BH514" s="119">
        <v>862.87</v>
      </c>
      <c r="BI514" s="15">
        <f t="shared" si="21"/>
        <v>8628.7000000000007</v>
      </c>
      <c r="BJ514" s="15">
        <f t="shared" si="22"/>
        <v>10354.440000000002</v>
      </c>
      <c r="BK514" s="15">
        <f t="shared" si="23"/>
        <v>18983.140000000003</v>
      </c>
    </row>
    <row r="515" spans="1:63" x14ac:dyDescent="0.35">
      <c r="A515" s="143" t="s">
        <v>1973</v>
      </c>
      <c r="B515" s="64" t="s">
        <v>516</v>
      </c>
      <c r="C515" s="65">
        <v>4</v>
      </c>
      <c r="D515" s="66" t="s">
        <v>23</v>
      </c>
      <c r="E515" s="64" t="s">
        <v>458</v>
      </c>
      <c r="F515" s="64" t="s">
        <v>635</v>
      </c>
      <c r="G515" s="64" t="s">
        <v>918</v>
      </c>
      <c r="H515" s="64" t="s">
        <v>656</v>
      </c>
      <c r="I515" s="64" t="s">
        <v>919</v>
      </c>
      <c r="J515" s="64" t="s">
        <v>658</v>
      </c>
      <c r="K515" s="64" t="s">
        <v>472</v>
      </c>
      <c r="L515" s="64" t="s">
        <v>637</v>
      </c>
      <c r="M515" s="64" t="s">
        <v>650</v>
      </c>
      <c r="N515" s="67">
        <v>1</v>
      </c>
      <c r="O515" s="67">
        <v>1</v>
      </c>
      <c r="P515" s="67">
        <v>1</v>
      </c>
      <c r="Q515" s="67">
        <v>1</v>
      </c>
      <c r="R515" s="67">
        <v>1</v>
      </c>
      <c r="S515" s="67">
        <v>1</v>
      </c>
      <c r="T515" s="67">
        <v>0</v>
      </c>
      <c r="U515" s="67">
        <v>0</v>
      </c>
      <c r="V515" s="67">
        <v>0</v>
      </c>
      <c r="W515" s="63">
        <v>148680</v>
      </c>
      <c r="X515" s="63">
        <v>0</v>
      </c>
      <c r="Y515" s="63">
        <v>0</v>
      </c>
      <c r="Z515" s="63">
        <v>628.16999999999996</v>
      </c>
      <c r="AA515" s="63">
        <v>0</v>
      </c>
      <c r="AB515" s="63">
        <v>0</v>
      </c>
      <c r="AC515" s="63">
        <v>0</v>
      </c>
      <c r="AD515" s="63">
        <v>148680</v>
      </c>
      <c r="AE515" s="148">
        <v>43808</v>
      </c>
      <c r="AF515" s="148">
        <v>45635</v>
      </c>
      <c r="AG515" s="149">
        <v>148680</v>
      </c>
      <c r="AH515" s="98">
        <v>0.77500000000000002</v>
      </c>
      <c r="AI515" s="98">
        <v>5</v>
      </c>
      <c r="AJ515" s="150">
        <v>5.0700000000000002E-2</v>
      </c>
      <c r="AK515" s="144" t="s">
        <v>651</v>
      </c>
      <c r="AL515" s="144" t="s">
        <v>652</v>
      </c>
      <c r="AM515" s="119">
        <v>628.16999999999996</v>
      </c>
      <c r="AN515" s="119">
        <v>628.16999999999996</v>
      </c>
      <c r="AO515" s="119">
        <v>628.16999999999996</v>
      </c>
      <c r="AP515" s="119">
        <v>628.16999999999996</v>
      </c>
      <c r="AQ515" s="119">
        <v>314.08999999999997</v>
      </c>
      <c r="AR515" s="119">
        <v>314.08999999999997</v>
      </c>
      <c r="AS515" s="119">
        <v>314.08999999999997</v>
      </c>
      <c r="AT515" s="119">
        <v>314.08999999999997</v>
      </c>
      <c r="AU515" s="119">
        <v>314.08999999999997</v>
      </c>
      <c r="AV515" s="119">
        <v>314.08999999999997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0</v>
      </c>
      <c r="BI515" s="15">
        <f t="shared" ref="BI515:BI578" si="24">SUM(AM515:AV515)</f>
        <v>4397.22</v>
      </c>
      <c r="BJ515" s="15">
        <f t="shared" si="22"/>
        <v>0</v>
      </c>
      <c r="BK515" s="15">
        <f t="shared" si="23"/>
        <v>4397.22</v>
      </c>
    </row>
    <row r="516" spans="1:63" x14ac:dyDescent="0.35">
      <c r="A516" s="143" t="s">
        <v>1974</v>
      </c>
      <c r="B516" s="64" t="s">
        <v>516</v>
      </c>
      <c r="C516" s="65">
        <v>5</v>
      </c>
      <c r="D516" s="66" t="s">
        <v>23</v>
      </c>
      <c r="E516" s="64" t="s">
        <v>458</v>
      </c>
      <c r="F516" s="64" t="s">
        <v>635</v>
      </c>
      <c r="G516" s="64" t="s">
        <v>918</v>
      </c>
      <c r="H516" s="64" t="s">
        <v>656</v>
      </c>
      <c r="I516" s="64" t="s">
        <v>919</v>
      </c>
      <c r="J516" s="64" t="s">
        <v>658</v>
      </c>
      <c r="K516" s="64" t="s">
        <v>472</v>
      </c>
      <c r="L516" s="64" t="s">
        <v>637</v>
      </c>
      <c r="M516" s="64" t="s">
        <v>650</v>
      </c>
      <c r="N516" s="67">
        <v>1</v>
      </c>
      <c r="O516" s="67">
        <v>1</v>
      </c>
      <c r="P516" s="67">
        <v>1</v>
      </c>
      <c r="Q516" s="67">
        <v>1</v>
      </c>
      <c r="R516" s="67">
        <v>1</v>
      </c>
      <c r="S516" s="67">
        <v>1</v>
      </c>
      <c r="T516" s="67">
        <v>0</v>
      </c>
      <c r="U516" s="67">
        <v>0</v>
      </c>
      <c r="V516" s="67">
        <v>0</v>
      </c>
      <c r="W516" s="63">
        <v>325975</v>
      </c>
      <c r="X516" s="63">
        <v>0</v>
      </c>
      <c r="Y516" s="63">
        <v>0</v>
      </c>
      <c r="Z516" s="63">
        <v>1456.02</v>
      </c>
      <c r="AA516" s="63">
        <v>0</v>
      </c>
      <c r="AB516" s="63">
        <v>0</v>
      </c>
      <c r="AC516" s="63">
        <v>0</v>
      </c>
      <c r="AD516" s="63">
        <v>325975</v>
      </c>
      <c r="AE516" s="148">
        <v>43808</v>
      </c>
      <c r="AF516" s="148">
        <v>46000</v>
      </c>
      <c r="AG516" s="149">
        <v>325975</v>
      </c>
      <c r="AH516" s="98">
        <v>1.7749999999999999</v>
      </c>
      <c r="AI516" s="98">
        <v>6</v>
      </c>
      <c r="AJ516" s="150">
        <v>5.3600000000000002E-2</v>
      </c>
      <c r="AK516" s="144" t="s">
        <v>651</v>
      </c>
      <c r="AL516" s="144" t="s">
        <v>652</v>
      </c>
      <c r="AM516" s="119">
        <v>1456.02</v>
      </c>
      <c r="AN516" s="119">
        <v>1456.02</v>
      </c>
      <c r="AO516" s="119">
        <v>1456.02</v>
      </c>
      <c r="AP516" s="119">
        <v>1456.02</v>
      </c>
      <c r="AQ516" s="119">
        <v>1456.02</v>
      </c>
      <c r="AR516" s="119">
        <v>1456.02</v>
      </c>
      <c r="AS516" s="119">
        <v>1456.02</v>
      </c>
      <c r="AT516" s="119">
        <v>1456.02</v>
      </c>
      <c r="AU516" s="119">
        <v>1456.02</v>
      </c>
      <c r="AV516" s="119">
        <v>1456.02</v>
      </c>
      <c r="AW516" s="119">
        <v>1456.02</v>
      </c>
      <c r="AX516" s="119">
        <v>1456.02</v>
      </c>
      <c r="AY516" s="119">
        <v>1456.02</v>
      </c>
      <c r="AZ516" s="119">
        <v>1456.02</v>
      </c>
      <c r="BA516" s="119">
        <v>1456.02</v>
      </c>
      <c r="BB516" s="119">
        <v>1456.02</v>
      </c>
      <c r="BC516" s="119">
        <v>728.01</v>
      </c>
      <c r="BD516" s="119">
        <v>728.01</v>
      </c>
      <c r="BE516" s="119">
        <v>728.01</v>
      </c>
      <c r="BF516" s="119">
        <v>728.01</v>
      </c>
      <c r="BG516" s="119">
        <v>728.01</v>
      </c>
      <c r="BH516" s="119">
        <v>728.01</v>
      </c>
      <c r="BI516" s="15">
        <f t="shared" si="24"/>
        <v>14560.200000000003</v>
      </c>
      <c r="BJ516" s="15">
        <f t="shared" ref="BJ516:BJ579" si="25">SUM(AW516:BH516)</f>
        <v>13104.180000000002</v>
      </c>
      <c r="BK516" s="15">
        <f t="shared" ref="BK516:BK579" si="26">BI516+BJ516</f>
        <v>27664.380000000005</v>
      </c>
    </row>
    <row r="517" spans="1:63" x14ac:dyDescent="0.35">
      <c r="A517" s="143" t="s">
        <v>1975</v>
      </c>
      <c r="B517" s="64" t="s">
        <v>516</v>
      </c>
      <c r="C517" s="65">
        <v>6</v>
      </c>
      <c r="D517" s="66" t="s">
        <v>23</v>
      </c>
      <c r="E517" s="64" t="s">
        <v>458</v>
      </c>
      <c r="F517" s="64" t="s">
        <v>635</v>
      </c>
      <c r="G517" s="64" t="s">
        <v>918</v>
      </c>
      <c r="H517" s="64" t="s">
        <v>656</v>
      </c>
      <c r="I517" s="64" t="s">
        <v>919</v>
      </c>
      <c r="J517" s="64" t="s">
        <v>658</v>
      </c>
      <c r="K517" s="64" t="s">
        <v>472</v>
      </c>
      <c r="L517" s="64" t="s">
        <v>637</v>
      </c>
      <c r="M517" s="64" t="s">
        <v>650</v>
      </c>
      <c r="N517" s="67">
        <v>1</v>
      </c>
      <c r="O517" s="67">
        <v>1</v>
      </c>
      <c r="P517" s="67">
        <v>1</v>
      </c>
      <c r="Q517" s="67">
        <v>1</v>
      </c>
      <c r="R517" s="67">
        <v>1</v>
      </c>
      <c r="S517" s="67">
        <v>1</v>
      </c>
      <c r="T517" s="67">
        <v>0</v>
      </c>
      <c r="U517" s="67">
        <v>0</v>
      </c>
      <c r="V517" s="67">
        <v>0</v>
      </c>
      <c r="W517" s="63">
        <v>153695</v>
      </c>
      <c r="X517" s="63">
        <v>0</v>
      </c>
      <c r="Y517" s="63">
        <v>0</v>
      </c>
      <c r="Z517" s="63">
        <v>722.37</v>
      </c>
      <c r="AA517" s="63">
        <v>0</v>
      </c>
      <c r="AB517" s="63">
        <v>0</v>
      </c>
      <c r="AC517" s="63">
        <v>0</v>
      </c>
      <c r="AD517" s="63">
        <v>153695</v>
      </c>
      <c r="AE517" s="148">
        <v>43808</v>
      </c>
      <c r="AF517" s="148">
        <v>46365</v>
      </c>
      <c r="AG517" s="149">
        <v>153695</v>
      </c>
      <c r="AH517" s="98">
        <v>2.7749999999999999</v>
      </c>
      <c r="AI517" s="98">
        <v>7</v>
      </c>
      <c r="AJ517" s="150">
        <v>5.6399999999999999E-2</v>
      </c>
      <c r="AK517" s="144" t="s">
        <v>651</v>
      </c>
      <c r="AL517" s="144" t="s">
        <v>652</v>
      </c>
      <c r="AM517" s="119">
        <v>722.37</v>
      </c>
      <c r="AN517" s="119">
        <v>722.37</v>
      </c>
      <c r="AO517" s="119">
        <v>722.37</v>
      </c>
      <c r="AP517" s="119">
        <v>722.37</v>
      </c>
      <c r="AQ517" s="119">
        <v>722.37</v>
      </c>
      <c r="AR517" s="119">
        <v>722.37</v>
      </c>
      <c r="AS517" s="119">
        <v>722.37</v>
      </c>
      <c r="AT517" s="119">
        <v>722.37</v>
      </c>
      <c r="AU517" s="119">
        <v>722.37</v>
      </c>
      <c r="AV517" s="119">
        <v>722.37</v>
      </c>
      <c r="AW517" s="119">
        <v>722.37</v>
      </c>
      <c r="AX517" s="119">
        <v>722.37</v>
      </c>
      <c r="AY517" s="119">
        <v>722.37</v>
      </c>
      <c r="AZ517" s="119">
        <v>722.37</v>
      </c>
      <c r="BA517" s="119">
        <v>722.37</v>
      </c>
      <c r="BB517" s="119">
        <v>722.37</v>
      </c>
      <c r="BC517" s="119">
        <v>722.37</v>
      </c>
      <c r="BD517" s="119">
        <v>722.37</v>
      </c>
      <c r="BE517" s="119">
        <v>722.37</v>
      </c>
      <c r="BF517" s="119">
        <v>722.37</v>
      </c>
      <c r="BG517" s="119">
        <v>722.37</v>
      </c>
      <c r="BH517" s="119">
        <v>722.37</v>
      </c>
      <c r="BI517" s="15">
        <f t="shared" si="24"/>
        <v>7223.7</v>
      </c>
      <c r="BJ517" s="15">
        <f t="shared" si="25"/>
        <v>8668.44</v>
      </c>
      <c r="BK517" s="15">
        <f t="shared" si="26"/>
        <v>15892.14</v>
      </c>
    </row>
    <row r="518" spans="1:63" x14ac:dyDescent="0.35">
      <c r="A518" s="143" t="s">
        <v>1976</v>
      </c>
      <c r="B518" s="64" t="s">
        <v>516</v>
      </c>
      <c r="C518" s="65">
        <v>7</v>
      </c>
      <c r="D518" s="66" t="s">
        <v>23</v>
      </c>
      <c r="E518" s="64" t="s">
        <v>458</v>
      </c>
      <c r="F518" s="64" t="s">
        <v>635</v>
      </c>
      <c r="G518" s="64" t="s">
        <v>918</v>
      </c>
      <c r="H518" s="64" t="s">
        <v>656</v>
      </c>
      <c r="I518" s="64" t="s">
        <v>919</v>
      </c>
      <c r="J518" s="64" t="s">
        <v>658</v>
      </c>
      <c r="K518" s="64" t="s">
        <v>472</v>
      </c>
      <c r="L518" s="64" t="s">
        <v>637</v>
      </c>
      <c r="M518" s="64" t="s">
        <v>650</v>
      </c>
      <c r="N518" s="67">
        <v>1</v>
      </c>
      <c r="O518" s="67">
        <v>1</v>
      </c>
      <c r="P518" s="67">
        <v>1</v>
      </c>
      <c r="Q518" s="67">
        <v>1</v>
      </c>
      <c r="R518" s="67">
        <v>1</v>
      </c>
      <c r="S518" s="67">
        <v>1</v>
      </c>
      <c r="T518" s="67">
        <v>0</v>
      </c>
      <c r="U518" s="67">
        <v>0</v>
      </c>
      <c r="V518" s="67">
        <v>0</v>
      </c>
      <c r="W518" s="63">
        <v>822460</v>
      </c>
      <c r="X518" s="63">
        <v>0</v>
      </c>
      <c r="Y518" s="63">
        <v>0</v>
      </c>
      <c r="Z518" s="63">
        <v>4064.32</v>
      </c>
      <c r="AA518" s="63">
        <v>0</v>
      </c>
      <c r="AB518" s="63">
        <v>0</v>
      </c>
      <c r="AC518" s="63">
        <v>0</v>
      </c>
      <c r="AD518" s="63">
        <v>822460</v>
      </c>
      <c r="AE518" s="148">
        <v>43808</v>
      </c>
      <c r="AF518" s="148">
        <v>46730</v>
      </c>
      <c r="AG518" s="149">
        <v>822460</v>
      </c>
      <c r="AH518" s="98">
        <v>3.7749999999999999</v>
      </c>
      <c r="AI518" s="98">
        <v>8</v>
      </c>
      <c r="AJ518" s="150">
        <v>5.9299999999999999E-2</v>
      </c>
      <c r="AK518" s="144" t="s">
        <v>651</v>
      </c>
      <c r="AL518" s="144" t="s">
        <v>652</v>
      </c>
      <c r="AM518" s="119">
        <v>4064.32</v>
      </c>
      <c r="AN518" s="119">
        <v>4064.32</v>
      </c>
      <c r="AO518" s="119">
        <v>4064.32</v>
      </c>
      <c r="AP518" s="119">
        <v>4064.32</v>
      </c>
      <c r="AQ518" s="119">
        <v>4064.32</v>
      </c>
      <c r="AR518" s="119">
        <v>4064.32</v>
      </c>
      <c r="AS518" s="119">
        <v>4064.32</v>
      </c>
      <c r="AT518" s="119">
        <v>4064.32</v>
      </c>
      <c r="AU518" s="119">
        <v>4064.32</v>
      </c>
      <c r="AV518" s="119">
        <v>4064.32</v>
      </c>
      <c r="AW518" s="119">
        <v>4064.32</v>
      </c>
      <c r="AX518" s="119">
        <v>4064.32</v>
      </c>
      <c r="AY518" s="119">
        <v>4064.32</v>
      </c>
      <c r="AZ518" s="119">
        <v>4064.32</v>
      </c>
      <c r="BA518" s="119">
        <v>4064.32</v>
      </c>
      <c r="BB518" s="119">
        <v>4064.32</v>
      </c>
      <c r="BC518" s="119">
        <v>4064.32</v>
      </c>
      <c r="BD518" s="119">
        <v>4064.32</v>
      </c>
      <c r="BE518" s="119">
        <v>4064.32</v>
      </c>
      <c r="BF518" s="119">
        <v>4064.32</v>
      </c>
      <c r="BG518" s="119">
        <v>4064.32</v>
      </c>
      <c r="BH518" s="119">
        <v>4064.32</v>
      </c>
      <c r="BI518" s="15">
        <f t="shared" si="24"/>
        <v>40643.200000000004</v>
      </c>
      <c r="BJ518" s="15">
        <f t="shared" si="25"/>
        <v>48771.840000000004</v>
      </c>
      <c r="BK518" s="15">
        <f t="shared" si="26"/>
        <v>89415.040000000008</v>
      </c>
    </row>
    <row r="519" spans="1:63" x14ac:dyDescent="0.35">
      <c r="A519" s="143" t="s">
        <v>1977</v>
      </c>
      <c r="B519" s="64" t="s">
        <v>516</v>
      </c>
      <c r="C519" s="65">
        <v>8</v>
      </c>
      <c r="D519" s="66" t="s">
        <v>23</v>
      </c>
      <c r="E519" s="64" t="s">
        <v>458</v>
      </c>
      <c r="F519" s="64" t="s">
        <v>635</v>
      </c>
      <c r="G519" s="64" t="s">
        <v>918</v>
      </c>
      <c r="H519" s="64" t="s">
        <v>656</v>
      </c>
      <c r="I519" s="64" t="s">
        <v>919</v>
      </c>
      <c r="J519" s="64" t="s">
        <v>658</v>
      </c>
      <c r="K519" s="64" t="s">
        <v>472</v>
      </c>
      <c r="L519" s="64" t="s">
        <v>637</v>
      </c>
      <c r="M519" s="64" t="s">
        <v>650</v>
      </c>
      <c r="N519" s="67">
        <v>1</v>
      </c>
      <c r="O519" s="67">
        <v>1</v>
      </c>
      <c r="P519" s="67">
        <v>1</v>
      </c>
      <c r="Q519" s="67">
        <v>1</v>
      </c>
      <c r="R519" s="67">
        <v>1</v>
      </c>
      <c r="S519" s="67">
        <v>1</v>
      </c>
      <c r="T519" s="67">
        <v>0</v>
      </c>
      <c r="U519" s="67">
        <v>0</v>
      </c>
      <c r="V519" s="67">
        <v>0</v>
      </c>
      <c r="W519" s="63">
        <v>541030</v>
      </c>
      <c r="X519" s="63">
        <v>0</v>
      </c>
      <c r="Y519" s="63">
        <v>0</v>
      </c>
      <c r="Z519" s="63">
        <v>2799.83</v>
      </c>
      <c r="AA519" s="63">
        <v>0</v>
      </c>
      <c r="AB519" s="63">
        <v>0</v>
      </c>
      <c r="AC519" s="63">
        <v>0</v>
      </c>
      <c r="AD519" s="63">
        <v>541030</v>
      </c>
      <c r="AE519" s="148">
        <v>43808</v>
      </c>
      <c r="AF519" s="148">
        <v>47096</v>
      </c>
      <c r="AG519" s="149">
        <v>541030</v>
      </c>
      <c r="AH519" s="98">
        <v>4.7750000000000004</v>
      </c>
      <c r="AI519" s="98">
        <v>9</v>
      </c>
      <c r="AJ519" s="150">
        <v>6.2100000000000002E-2</v>
      </c>
      <c r="AK519" s="144" t="s">
        <v>651</v>
      </c>
      <c r="AL519" s="144" t="s">
        <v>652</v>
      </c>
      <c r="AM519" s="119">
        <v>2799.83</v>
      </c>
      <c r="AN519" s="119">
        <v>2799.83</v>
      </c>
      <c r="AO519" s="119">
        <v>2799.83</v>
      </c>
      <c r="AP519" s="119">
        <v>2799.83</v>
      </c>
      <c r="AQ519" s="119">
        <v>2799.83</v>
      </c>
      <c r="AR519" s="119">
        <v>2799.83</v>
      </c>
      <c r="AS519" s="119">
        <v>2799.83</v>
      </c>
      <c r="AT519" s="119">
        <v>2799.83</v>
      </c>
      <c r="AU519" s="119">
        <v>2799.83</v>
      </c>
      <c r="AV519" s="119">
        <v>2799.83</v>
      </c>
      <c r="AW519" s="119">
        <v>2799.83</v>
      </c>
      <c r="AX519" s="119">
        <v>2799.83</v>
      </c>
      <c r="AY519" s="119">
        <v>2799.83</v>
      </c>
      <c r="AZ519" s="119">
        <v>2799.83</v>
      </c>
      <c r="BA519" s="119">
        <v>2799.83</v>
      </c>
      <c r="BB519" s="119">
        <v>2799.83</v>
      </c>
      <c r="BC519" s="119">
        <v>2799.83</v>
      </c>
      <c r="BD519" s="119">
        <v>2799.83</v>
      </c>
      <c r="BE519" s="119">
        <v>2799.83</v>
      </c>
      <c r="BF519" s="119">
        <v>2799.83</v>
      </c>
      <c r="BG519" s="119">
        <v>2799.83</v>
      </c>
      <c r="BH519" s="119">
        <v>2799.83</v>
      </c>
      <c r="BI519" s="15">
        <f t="shared" si="24"/>
        <v>27998.300000000003</v>
      </c>
      <c r="BJ519" s="15">
        <f t="shared" si="25"/>
        <v>33597.960000000006</v>
      </c>
      <c r="BK519" s="15">
        <f t="shared" si="26"/>
        <v>61596.260000000009</v>
      </c>
    </row>
    <row r="520" spans="1:63" x14ac:dyDescent="0.35">
      <c r="A520" s="143" t="s">
        <v>1978</v>
      </c>
      <c r="B520" s="64" t="s">
        <v>516</v>
      </c>
      <c r="C520" s="65">
        <v>9</v>
      </c>
      <c r="D520" s="66" t="s">
        <v>23</v>
      </c>
      <c r="E520" s="64" t="s">
        <v>458</v>
      </c>
      <c r="F520" s="64" t="s">
        <v>635</v>
      </c>
      <c r="G520" s="64" t="s">
        <v>918</v>
      </c>
      <c r="H520" s="64" t="s">
        <v>656</v>
      </c>
      <c r="I520" s="64" t="s">
        <v>919</v>
      </c>
      <c r="J520" s="64" t="s">
        <v>658</v>
      </c>
      <c r="K520" s="64" t="s">
        <v>472</v>
      </c>
      <c r="L520" s="64" t="s">
        <v>637</v>
      </c>
      <c r="M520" s="64" t="s">
        <v>650</v>
      </c>
      <c r="N520" s="67">
        <v>1</v>
      </c>
      <c r="O520" s="67">
        <v>1</v>
      </c>
      <c r="P520" s="67">
        <v>1</v>
      </c>
      <c r="Q520" s="67">
        <v>1</v>
      </c>
      <c r="R520" s="67">
        <v>1</v>
      </c>
      <c r="S520" s="67">
        <v>1</v>
      </c>
      <c r="T520" s="67">
        <v>0</v>
      </c>
      <c r="U520" s="67">
        <v>0</v>
      </c>
      <c r="V520" s="67">
        <v>0</v>
      </c>
      <c r="W520" s="63">
        <v>252667.5</v>
      </c>
      <c r="X520" s="63">
        <v>0</v>
      </c>
      <c r="Y520" s="63">
        <v>0</v>
      </c>
      <c r="Z520" s="63">
        <v>1368.62</v>
      </c>
      <c r="AA520" s="63">
        <v>0</v>
      </c>
      <c r="AB520" s="63">
        <v>0</v>
      </c>
      <c r="AC520" s="63">
        <v>0</v>
      </c>
      <c r="AD520" s="63">
        <v>252667.5</v>
      </c>
      <c r="AE520" s="148">
        <v>43808</v>
      </c>
      <c r="AF520" s="148">
        <v>47461</v>
      </c>
      <c r="AG520" s="149">
        <v>252667.5</v>
      </c>
      <c r="AH520" s="98">
        <v>5.7750000000000004</v>
      </c>
      <c r="AI520" s="98">
        <v>10</v>
      </c>
      <c r="AJ520" s="150">
        <v>6.5000000000000002E-2</v>
      </c>
      <c r="AK520" s="144" t="s">
        <v>651</v>
      </c>
      <c r="AL520" s="144" t="s">
        <v>652</v>
      </c>
      <c r="AM520" s="119">
        <v>1368.62</v>
      </c>
      <c r="AN520" s="119">
        <v>1368.62</v>
      </c>
      <c r="AO520" s="119">
        <v>1368.62</v>
      </c>
      <c r="AP520" s="119">
        <v>1368.62</v>
      </c>
      <c r="AQ520" s="119">
        <v>1368.62</v>
      </c>
      <c r="AR520" s="119">
        <v>1368.62</v>
      </c>
      <c r="AS520" s="119">
        <v>1368.62</v>
      </c>
      <c r="AT520" s="119">
        <v>1368.62</v>
      </c>
      <c r="AU520" s="119">
        <v>1368.62</v>
      </c>
      <c r="AV520" s="119">
        <v>1368.62</v>
      </c>
      <c r="AW520" s="119">
        <v>1368.62</v>
      </c>
      <c r="AX520" s="119">
        <v>1368.62</v>
      </c>
      <c r="AY520" s="119">
        <v>1368.62</v>
      </c>
      <c r="AZ520" s="119">
        <v>1368.62</v>
      </c>
      <c r="BA520" s="119">
        <v>1368.62</v>
      </c>
      <c r="BB520" s="119">
        <v>1368.62</v>
      </c>
      <c r="BC520" s="119">
        <v>1368.62</v>
      </c>
      <c r="BD520" s="119">
        <v>1368.62</v>
      </c>
      <c r="BE520" s="119">
        <v>1368.62</v>
      </c>
      <c r="BF520" s="119">
        <v>1368.62</v>
      </c>
      <c r="BG520" s="119">
        <v>1368.62</v>
      </c>
      <c r="BH520" s="119">
        <v>1368.62</v>
      </c>
      <c r="BI520" s="15">
        <f t="shared" si="24"/>
        <v>13686.199999999997</v>
      </c>
      <c r="BJ520" s="15">
        <f t="shared" si="25"/>
        <v>16423.439999999995</v>
      </c>
      <c r="BK520" s="15">
        <f t="shared" si="26"/>
        <v>30109.639999999992</v>
      </c>
    </row>
    <row r="521" spans="1:63" x14ac:dyDescent="0.35">
      <c r="A521" s="143" t="s">
        <v>1979</v>
      </c>
      <c r="B521" s="64" t="s">
        <v>930</v>
      </c>
      <c r="C521" s="65">
        <v>2</v>
      </c>
      <c r="D521" s="66" t="s">
        <v>23</v>
      </c>
      <c r="E521" s="64" t="s">
        <v>458</v>
      </c>
      <c r="F521" s="64" t="s">
        <v>635</v>
      </c>
      <c r="G521" s="64" t="s">
        <v>918</v>
      </c>
      <c r="H521" s="64" t="s">
        <v>656</v>
      </c>
      <c r="I521" s="64" t="s">
        <v>919</v>
      </c>
      <c r="J521" s="64" t="s">
        <v>658</v>
      </c>
      <c r="K521" s="64" t="s">
        <v>472</v>
      </c>
      <c r="L521" s="64" t="s">
        <v>637</v>
      </c>
      <c r="M521" s="64" t="s">
        <v>650</v>
      </c>
      <c r="N521" s="67">
        <v>1</v>
      </c>
      <c r="O521" s="67">
        <v>1</v>
      </c>
      <c r="P521" s="67">
        <v>1</v>
      </c>
      <c r="Q521" s="67">
        <v>1</v>
      </c>
      <c r="R521" s="67">
        <v>1</v>
      </c>
      <c r="S521" s="67">
        <v>1</v>
      </c>
      <c r="T521" s="67">
        <v>0</v>
      </c>
      <c r="U521" s="67">
        <v>0</v>
      </c>
      <c r="V521" s="67">
        <v>0</v>
      </c>
      <c r="W521" s="63">
        <v>46167.5</v>
      </c>
      <c r="X521" s="63">
        <v>0</v>
      </c>
      <c r="Y521" s="63">
        <v>0</v>
      </c>
      <c r="Z521" s="63">
        <v>195.06</v>
      </c>
      <c r="AA521" s="63">
        <v>0</v>
      </c>
      <c r="AB521" s="63">
        <v>0</v>
      </c>
      <c r="AC521" s="63">
        <v>0</v>
      </c>
      <c r="AD521" s="63">
        <v>46167.5</v>
      </c>
      <c r="AE521" s="148">
        <v>43809</v>
      </c>
      <c r="AF521" s="148">
        <v>45636</v>
      </c>
      <c r="AG521" s="149">
        <v>46167.5</v>
      </c>
      <c r="AH521" s="98">
        <v>0.77777777777777779</v>
      </c>
      <c r="AI521" s="98">
        <v>5</v>
      </c>
      <c r="AJ521" s="150">
        <v>5.0700000000000002E-2</v>
      </c>
      <c r="AK521" s="144" t="s">
        <v>651</v>
      </c>
      <c r="AL521" s="144" t="s">
        <v>652</v>
      </c>
      <c r="AM521" s="119">
        <v>195.06</v>
      </c>
      <c r="AN521" s="119">
        <v>195.06</v>
      </c>
      <c r="AO521" s="119">
        <v>195.06</v>
      </c>
      <c r="AP521" s="119">
        <v>195.06</v>
      </c>
      <c r="AQ521" s="119">
        <v>97.53</v>
      </c>
      <c r="AR521" s="119">
        <v>97.53</v>
      </c>
      <c r="AS521" s="119">
        <v>97.53</v>
      </c>
      <c r="AT521" s="119">
        <v>97.53</v>
      </c>
      <c r="AU521" s="119">
        <v>97.53</v>
      </c>
      <c r="AV521" s="119">
        <v>97.53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0</v>
      </c>
      <c r="BI521" s="15">
        <f t="shared" si="24"/>
        <v>1365.4199999999998</v>
      </c>
      <c r="BJ521" s="15">
        <f t="shared" si="25"/>
        <v>0</v>
      </c>
      <c r="BK521" s="15">
        <f t="shared" si="26"/>
        <v>1365.4199999999998</v>
      </c>
    </row>
    <row r="522" spans="1:63" x14ac:dyDescent="0.35">
      <c r="A522" s="143" t="s">
        <v>1980</v>
      </c>
      <c r="B522" s="64" t="s">
        <v>931</v>
      </c>
      <c r="C522" s="65">
        <v>1</v>
      </c>
      <c r="D522" s="66" t="s">
        <v>23</v>
      </c>
      <c r="E522" s="64" t="s">
        <v>458</v>
      </c>
      <c r="F522" s="64" t="s">
        <v>635</v>
      </c>
      <c r="G522" s="64" t="s">
        <v>918</v>
      </c>
      <c r="H522" s="64" t="s">
        <v>656</v>
      </c>
      <c r="I522" s="64" t="s">
        <v>919</v>
      </c>
      <c r="J522" s="64" t="s">
        <v>658</v>
      </c>
      <c r="K522" s="64" t="s">
        <v>472</v>
      </c>
      <c r="L522" s="64" t="s">
        <v>637</v>
      </c>
      <c r="M522" s="64" t="s">
        <v>650</v>
      </c>
      <c r="N522" s="67">
        <v>1</v>
      </c>
      <c r="O522" s="67">
        <v>1</v>
      </c>
      <c r="P522" s="67">
        <v>1</v>
      </c>
      <c r="Q522" s="67">
        <v>1</v>
      </c>
      <c r="R522" s="67">
        <v>1</v>
      </c>
      <c r="S522" s="67">
        <v>1</v>
      </c>
      <c r="T522" s="67">
        <v>0</v>
      </c>
      <c r="U522" s="67">
        <v>0</v>
      </c>
      <c r="V522" s="67">
        <v>0</v>
      </c>
      <c r="W522" s="63">
        <v>106200</v>
      </c>
      <c r="X522" s="63">
        <v>0</v>
      </c>
      <c r="Y522" s="63">
        <v>0</v>
      </c>
      <c r="Z522" s="63">
        <v>474.36</v>
      </c>
      <c r="AA522" s="63">
        <v>0</v>
      </c>
      <c r="AB522" s="63">
        <v>0</v>
      </c>
      <c r="AC522" s="63">
        <v>0</v>
      </c>
      <c r="AD522" s="63">
        <v>106200</v>
      </c>
      <c r="AE522" s="148">
        <v>43809</v>
      </c>
      <c r="AF522" s="148">
        <v>46001</v>
      </c>
      <c r="AG522" s="149">
        <v>106200</v>
      </c>
      <c r="AH522" s="98">
        <v>1.7777777777777777</v>
      </c>
      <c r="AI522" s="98">
        <v>6</v>
      </c>
      <c r="AJ522" s="150">
        <v>5.3600000000000002E-2</v>
      </c>
      <c r="AK522" s="144" t="s">
        <v>651</v>
      </c>
      <c r="AL522" s="144" t="s">
        <v>652</v>
      </c>
      <c r="AM522" s="119">
        <v>474.36</v>
      </c>
      <c r="AN522" s="119">
        <v>474.36</v>
      </c>
      <c r="AO522" s="119">
        <v>474.36</v>
      </c>
      <c r="AP522" s="119">
        <v>474.36</v>
      </c>
      <c r="AQ522" s="119">
        <v>474.36</v>
      </c>
      <c r="AR522" s="119">
        <v>474.36</v>
      </c>
      <c r="AS522" s="119">
        <v>474.36</v>
      </c>
      <c r="AT522" s="119">
        <v>474.36</v>
      </c>
      <c r="AU522" s="119">
        <v>474.36</v>
      </c>
      <c r="AV522" s="119">
        <v>474.36</v>
      </c>
      <c r="AW522" s="119">
        <v>474.36</v>
      </c>
      <c r="AX522" s="119">
        <v>474.36</v>
      </c>
      <c r="AY522" s="119">
        <v>474.36</v>
      </c>
      <c r="AZ522" s="119">
        <v>474.36</v>
      </c>
      <c r="BA522" s="119">
        <v>474.36</v>
      </c>
      <c r="BB522" s="119">
        <v>474.36</v>
      </c>
      <c r="BC522" s="119">
        <v>237.18</v>
      </c>
      <c r="BD522" s="119">
        <v>237.18</v>
      </c>
      <c r="BE522" s="119">
        <v>237.18</v>
      </c>
      <c r="BF522" s="119">
        <v>237.18</v>
      </c>
      <c r="BG522" s="119">
        <v>237.18</v>
      </c>
      <c r="BH522" s="119">
        <v>237.18</v>
      </c>
      <c r="BI522" s="15">
        <f t="shared" si="24"/>
        <v>4743.6000000000004</v>
      </c>
      <c r="BJ522" s="15">
        <f t="shared" si="25"/>
        <v>4269.24</v>
      </c>
      <c r="BK522" s="15">
        <f t="shared" si="26"/>
        <v>9012.84</v>
      </c>
    </row>
    <row r="523" spans="1:63" x14ac:dyDescent="0.35">
      <c r="A523" s="143" t="s">
        <v>1981</v>
      </c>
      <c r="B523" s="64" t="s">
        <v>931</v>
      </c>
      <c r="C523" s="65">
        <v>2</v>
      </c>
      <c r="D523" s="66" t="s">
        <v>23</v>
      </c>
      <c r="E523" s="64" t="s">
        <v>458</v>
      </c>
      <c r="F523" s="64" t="s">
        <v>635</v>
      </c>
      <c r="G523" s="64" t="s">
        <v>918</v>
      </c>
      <c r="H523" s="64" t="s">
        <v>656</v>
      </c>
      <c r="I523" s="64" t="s">
        <v>919</v>
      </c>
      <c r="J523" s="64" t="s">
        <v>658</v>
      </c>
      <c r="K523" s="64" t="s">
        <v>472</v>
      </c>
      <c r="L523" s="64" t="s">
        <v>637</v>
      </c>
      <c r="M523" s="64" t="s">
        <v>650</v>
      </c>
      <c r="N523" s="67">
        <v>1</v>
      </c>
      <c r="O523" s="67">
        <v>1</v>
      </c>
      <c r="P523" s="67">
        <v>1</v>
      </c>
      <c r="Q523" s="67">
        <v>1</v>
      </c>
      <c r="R523" s="67">
        <v>1</v>
      </c>
      <c r="S523" s="67">
        <v>1</v>
      </c>
      <c r="T523" s="67">
        <v>0</v>
      </c>
      <c r="U523" s="67">
        <v>0</v>
      </c>
      <c r="V523" s="67">
        <v>0</v>
      </c>
      <c r="W523" s="63">
        <v>53100</v>
      </c>
      <c r="X523" s="63">
        <v>0</v>
      </c>
      <c r="Y523" s="63">
        <v>0</v>
      </c>
      <c r="Z523" s="63">
        <v>249.57</v>
      </c>
      <c r="AA523" s="63">
        <v>0</v>
      </c>
      <c r="AB523" s="63">
        <v>0</v>
      </c>
      <c r="AC523" s="63">
        <v>0</v>
      </c>
      <c r="AD523" s="63">
        <v>53100</v>
      </c>
      <c r="AE523" s="148">
        <v>43809</v>
      </c>
      <c r="AF523" s="148">
        <v>46366</v>
      </c>
      <c r="AG523" s="149">
        <v>53100</v>
      </c>
      <c r="AH523" s="98">
        <v>2.7777777777777777</v>
      </c>
      <c r="AI523" s="98">
        <v>7</v>
      </c>
      <c r="AJ523" s="150">
        <v>5.6399999999999999E-2</v>
      </c>
      <c r="AK523" s="144" t="s">
        <v>651</v>
      </c>
      <c r="AL523" s="144" t="s">
        <v>652</v>
      </c>
      <c r="AM523" s="119">
        <v>249.57</v>
      </c>
      <c r="AN523" s="119">
        <v>249.57</v>
      </c>
      <c r="AO523" s="119">
        <v>249.57</v>
      </c>
      <c r="AP523" s="119">
        <v>249.57</v>
      </c>
      <c r="AQ523" s="119">
        <v>249.57</v>
      </c>
      <c r="AR523" s="119">
        <v>249.57</v>
      </c>
      <c r="AS523" s="119">
        <v>249.57</v>
      </c>
      <c r="AT523" s="119">
        <v>249.57</v>
      </c>
      <c r="AU523" s="119">
        <v>249.57</v>
      </c>
      <c r="AV523" s="119">
        <v>249.57</v>
      </c>
      <c r="AW523" s="119">
        <v>249.57</v>
      </c>
      <c r="AX523" s="119">
        <v>249.57</v>
      </c>
      <c r="AY523" s="119">
        <v>249.57</v>
      </c>
      <c r="AZ523" s="119">
        <v>249.57</v>
      </c>
      <c r="BA523" s="119">
        <v>249.57</v>
      </c>
      <c r="BB523" s="119">
        <v>249.57</v>
      </c>
      <c r="BC523" s="119">
        <v>249.57</v>
      </c>
      <c r="BD523" s="119">
        <v>249.57</v>
      </c>
      <c r="BE523" s="119">
        <v>249.57</v>
      </c>
      <c r="BF523" s="119">
        <v>249.57</v>
      </c>
      <c r="BG523" s="119">
        <v>249.57</v>
      </c>
      <c r="BH523" s="119">
        <v>249.57</v>
      </c>
      <c r="BI523" s="15">
        <f t="shared" si="24"/>
        <v>2495.6999999999998</v>
      </c>
      <c r="BJ523" s="15">
        <f t="shared" si="25"/>
        <v>2994.84</v>
      </c>
      <c r="BK523" s="15">
        <f t="shared" si="26"/>
        <v>5490.54</v>
      </c>
    </row>
    <row r="524" spans="1:63" x14ac:dyDescent="0.35">
      <c r="A524" s="143" t="s">
        <v>1982</v>
      </c>
      <c r="B524" s="64" t="s">
        <v>931</v>
      </c>
      <c r="C524" s="65">
        <v>3</v>
      </c>
      <c r="D524" s="66" t="s">
        <v>23</v>
      </c>
      <c r="E524" s="64" t="s">
        <v>458</v>
      </c>
      <c r="F524" s="64" t="s">
        <v>635</v>
      </c>
      <c r="G524" s="64" t="s">
        <v>918</v>
      </c>
      <c r="H524" s="64" t="s">
        <v>656</v>
      </c>
      <c r="I524" s="64" t="s">
        <v>919</v>
      </c>
      <c r="J524" s="64" t="s">
        <v>658</v>
      </c>
      <c r="K524" s="64" t="s">
        <v>472</v>
      </c>
      <c r="L524" s="64" t="s">
        <v>637</v>
      </c>
      <c r="M524" s="64" t="s">
        <v>650</v>
      </c>
      <c r="N524" s="67">
        <v>1</v>
      </c>
      <c r="O524" s="67">
        <v>1</v>
      </c>
      <c r="P524" s="67">
        <v>1</v>
      </c>
      <c r="Q524" s="67">
        <v>1</v>
      </c>
      <c r="R524" s="67">
        <v>1</v>
      </c>
      <c r="S524" s="67">
        <v>1</v>
      </c>
      <c r="T524" s="67">
        <v>0</v>
      </c>
      <c r="U524" s="67">
        <v>0</v>
      </c>
      <c r="V524" s="67">
        <v>0</v>
      </c>
      <c r="W524" s="63">
        <v>159300</v>
      </c>
      <c r="X524" s="63">
        <v>0</v>
      </c>
      <c r="Y524" s="63">
        <v>0</v>
      </c>
      <c r="Z524" s="63">
        <v>787.21</v>
      </c>
      <c r="AA524" s="63">
        <v>0</v>
      </c>
      <c r="AB524" s="63">
        <v>0</v>
      </c>
      <c r="AC524" s="63">
        <v>0</v>
      </c>
      <c r="AD524" s="63">
        <v>159300</v>
      </c>
      <c r="AE524" s="148">
        <v>43809</v>
      </c>
      <c r="AF524" s="148">
        <v>46731</v>
      </c>
      <c r="AG524" s="149">
        <v>159300</v>
      </c>
      <c r="AH524" s="98">
        <v>3.7777777777777777</v>
      </c>
      <c r="AI524" s="98">
        <v>8</v>
      </c>
      <c r="AJ524" s="150">
        <v>5.9299999999999999E-2</v>
      </c>
      <c r="AK524" s="144" t="s">
        <v>651</v>
      </c>
      <c r="AL524" s="144" t="s">
        <v>652</v>
      </c>
      <c r="AM524" s="119">
        <v>787.21</v>
      </c>
      <c r="AN524" s="119">
        <v>787.21</v>
      </c>
      <c r="AO524" s="119">
        <v>787.21</v>
      </c>
      <c r="AP524" s="119">
        <v>787.21</v>
      </c>
      <c r="AQ524" s="119">
        <v>787.21</v>
      </c>
      <c r="AR524" s="119">
        <v>787.21</v>
      </c>
      <c r="AS524" s="119">
        <v>787.21</v>
      </c>
      <c r="AT524" s="119">
        <v>787.21</v>
      </c>
      <c r="AU524" s="119">
        <v>787.21</v>
      </c>
      <c r="AV524" s="119">
        <v>787.21</v>
      </c>
      <c r="AW524" s="119">
        <v>787.21</v>
      </c>
      <c r="AX524" s="119">
        <v>787.21</v>
      </c>
      <c r="AY524" s="119">
        <v>787.21</v>
      </c>
      <c r="AZ524" s="119">
        <v>787.21</v>
      </c>
      <c r="BA524" s="119">
        <v>787.21</v>
      </c>
      <c r="BB524" s="119">
        <v>787.21</v>
      </c>
      <c r="BC524" s="119">
        <v>787.21</v>
      </c>
      <c r="BD524" s="119">
        <v>787.21</v>
      </c>
      <c r="BE524" s="119">
        <v>787.21</v>
      </c>
      <c r="BF524" s="119">
        <v>787.21</v>
      </c>
      <c r="BG524" s="119">
        <v>787.21</v>
      </c>
      <c r="BH524" s="119">
        <v>787.21</v>
      </c>
      <c r="BI524" s="15">
        <f t="shared" si="24"/>
        <v>7872.1</v>
      </c>
      <c r="BJ524" s="15">
        <f t="shared" si="25"/>
        <v>9446.52</v>
      </c>
      <c r="BK524" s="15">
        <f t="shared" si="26"/>
        <v>17318.620000000003</v>
      </c>
    </row>
    <row r="525" spans="1:63" x14ac:dyDescent="0.35">
      <c r="A525" s="143" t="s">
        <v>1983</v>
      </c>
      <c r="B525" s="64" t="s">
        <v>931</v>
      </c>
      <c r="C525" s="65">
        <v>4</v>
      </c>
      <c r="D525" s="66" t="s">
        <v>23</v>
      </c>
      <c r="E525" s="64" t="s">
        <v>458</v>
      </c>
      <c r="F525" s="64" t="s">
        <v>635</v>
      </c>
      <c r="G525" s="64" t="s">
        <v>918</v>
      </c>
      <c r="H525" s="64" t="s">
        <v>656</v>
      </c>
      <c r="I525" s="64" t="s">
        <v>919</v>
      </c>
      <c r="J525" s="64" t="s">
        <v>658</v>
      </c>
      <c r="K525" s="64" t="s">
        <v>472</v>
      </c>
      <c r="L525" s="64" t="s">
        <v>637</v>
      </c>
      <c r="M525" s="64" t="s">
        <v>650</v>
      </c>
      <c r="N525" s="67">
        <v>1</v>
      </c>
      <c r="O525" s="67">
        <v>1</v>
      </c>
      <c r="P525" s="67">
        <v>1</v>
      </c>
      <c r="Q525" s="67">
        <v>1</v>
      </c>
      <c r="R525" s="67">
        <v>1</v>
      </c>
      <c r="S525" s="67">
        <v>1</v>
      </c>
      <c r="T525" s="67">
        <v>0</v>
      </c>
      <c r="U525" s="67">
        <v>0</v>
      </c>
      <c r="V525" s="67">
        <v>0</v>
      </c>
      <c r="W525" s="63">
        <v>254290</v>
      </c>
      <c r="X525" s="63">
        <v>0</v>
      </c>
      <c r="Y525" s="63">
        <v>0</v>
      </c>
      <c r="Z525" s="63">
        <v>1315.95</v>
      </c>
      <c r="AA525" s="63">
        <v>0</v>
      </c>
      <c r="AB525" s="63">
        <v>0</v>
      </c>
      <c r="AC525" s="63">
        <v>0</v>
      </c>
      <c r="AD525" s="63">
        <v>254290</v>
      </c>
      <c r="AE525" s="148">
        <v>43809</v>
      </c>
      <c r="AF525" s="148">
        <v>47097</v>
      </c>
      <c r="AG525" s="149">
        <v>254290</v>
      </c>
      <c r="AH525" s="98">
        <v>4.7777777777777777</v>
      </c>
      <c r="AI525" s="98">
        <v>9</v>
      </c>
      <c r="AJ525" s="150">
        <v>6.2100000000000002E-2</v>
      </c>
      <c r="AK525" s="144" t="s">
        <v>651</v>
      </c>
      <c r="AL525" s="144" t="s">
        <v>652</v>
      </c>
      <c r="AM525" s="119">
        <v>1315.95</v>
      </c>
      <c r="AN525" s="119">
        <v>1315.95</v>
      </c>
      <c r="AO525" s="119">
        <v>1315.95</v>
      </c>
      <c r="AP525" s="119">
        <v>1315.95</v>
      </c>
      <c r="AQ525" s="119">
        <v>1315.95</v>
      </c>
      <c r="AR525" s="119">
        <v>1315.95</v>
      </c>
      <c r="AS525" s="119">
        <v>1315.95</v>
      </c>
      <c r="AT525" s="119">
        <v>1315.95</v>
      </c>
      <c r="AU525" s="119">
        <v>1315.95</v>
      </c>
      <c r="AV525" s="119">
        <v>1315.95</v>
      </c>
      <c r="AW525" s="119">
        <v>1315.95</v>
      </c>
      <c r="AX525" s="119">
        <v>1315.95</v>
      </c>
      <c r="AY525" s="119">
        <v>1315.95</v>
      </c>
      <c r="AZ525" s="119">
        <v>1315.95</v>
      </c>
      <c r="BA525" s="119">
        <v>1315.95</v>
      </c>
      <c r="BB525" s="119">
        <v>1315.95</v>
      </c>
      <c r="BC525" s="119">
        <v>1315.95</v>
      </c>
      <c r="BD525" s="119">
        <v>1315.95</v>
      </c>
      <c r="BE525" s="119">
        <v>1315.95</v>
      </c>
      <c r="BF525" s="119">
        <v>1315.95</v>
      </c>
      <c r="BG525" s="119">
        <v>1315.95</v>
      </c>
      <c r="BH525" s="119">
        <v>1315.95</v>
      </c>
      <c r="BI525" s="15">
        <f t="shared" si="24"/>
        <v>13159.500000000002</v>
      </c>
      <c r="BJ525" s="15">
        <f t="shared" si="25"/>
        <v>15791.400000000003</v>
      </c>
      <c r="BK525" s="15">
        <f t="shared" si="26"/>
        <v>28950.900000000005</v>
      </c>
    </row>
    <row r="526" spans="1:63" x14ac:dyDescent="0.35">
      <c r="A526" s="143" t="s">
        <v>1984</v>
      </c>
      <c r="B526" s="64" t="s">
        <v>932</v>
      </c>
      <c r="C526" s="65">
        <v>1</v>
      </c>
      <c r="D526" s="66" t="s">
        <v>23</v>
      </c>
      <c r="E526" s="64" t="s">
        <v>458</v>
      </c>
      <c r="F526" s="64" t="s">
        <v>635</v>
      </c>
      <c r="G526" s="64" t="s">
        <v>918</v>
      </c>
      <c r="H526" s="64" t="s">
        <v>656</v>
      </c>
      <c r="I526" s="64" t="s">
        <v>919</v>
      </c>
      <c r="J526" s="64" t="s">
        <v>658</v>
      </c>
      <c r="K526" s="64" t="s">
        <v>472</v>
      </c>
      <c r="L526" s="64" t="s">
        <v>637</v>
      </c>
      <c r="M526" s="64" t="s">
        <v>650</v>
      </c>
      <c r="N526" s="67">
        <v>1</v>
      </c>
      <c r="O526" s="67">
        <v>1</v>
      </c>
      <c r="P526" s="67">
        <v>1</v>
      </c>
      <c r="Q526" s="67">
        <v>1</v>
      </c>
      <c r="R526" s="67">
        <v>1</v>
      </c>
      <c r="S526" s="67">
        <v>1</v>
      </c>
      <c r="T526" s="67">
        <v>0</v>
      </c>
      <c r="U526" s="67">
        <v>0</v>
      </c>
      <c r="V526" s="67">
        <v>0</v>
      </c>
      <c r="W526" s="63">
        <v>53100</v>
      </c>
      <c r="X526" s="63">
        <v>0</v>
      </c>
      <c r="Y526" s="63">
        <v>0</v>
      </c>
      <c r="Z526" s="63">
        <v>224.35</v>
      </c>
      <c r="AA526" s="63">
        <v>0</v>
      </c>
      <c r="AB526" s="63">
        <v>0</v>
      </c>
      <c r="AC526" s="63">
        <v>0</v>
      </c>
      <c r="AD526" s="63">
        <v>53100</v>
      </c>
      <c r="AE526" s="148">
        <v>43809</v>
      </c>
      <c r="AF526" s="148">
        <v>45636</v>
      </c>
      <c r="AG526" s="149">
        <v>53100</v>
      </c>
      <c r="AH526" s="98">
        <v>0.77777777777777779</v>
      </c>
      <c r="AI526" s="98">
        <v>5</v>
      </c>
      <c r="AJ526" s="150">
        <v>5.0700000000000002E-2</v>
      </c>
      <c r="AK526" s="144" t="s">
        <v>651</v>
      </c>
      <c r="AL526" s="144" t="s">
        <v>652</v>
      </c>
      <c r="AM526" s="119">
        <v>224.35</v>
      </c>
      <c r="AN526" s="119">
        <v>224.35</v>
      </c>
      <c r="AO526" s="119">
        <v>224.35</v>
      </c>
      <c r="AP526" s="119">
        <v>224.35</v>
      </c>
      <c r="AQ526" s="119">
        <v>112.17</v>
      </c>
      <c r="AR526" s="119">
        <v>112.17</v>
      </c>
      <c r="AS526" s="119">
        <v>112.17</v>
      </c>
      <c r="AT526" s="119">
        <v>112.17</v>
      </c>
      <c r="AU526" s="119">
        <v>112.17</v>
      </c>
      <c r="AV526" s="119">
        <v>112.17</v>
      </c>
      <c r="AW526" s="119">
        <v>0</v>
      </c>
      <c r="AX526" s="119">
        <v>0</v>
      </c>
      <c r="AY526" s="119">
        <v>0</v>
      </c>
      <c r="AZ526" s="119">
        <v>0</v>
      </c>
      <c r="BA526" s="119">
        <v>0</v>
      </c>
      <c r="BB526" s="119">
        <v>0</v>
      </c>
      <c r="BC526" s="119">
        <v>0</v>
      </c>
      <c r="BD526" s="119">
        <v>0</v>
      </c>
      <c r="BE526" s="119">
        <v>0</v>
      </c>
      <c r="BF526" s="119">
        <v>0</v>
      </c>
      <c r="BG526" s="119">
        <v>0</v>
      </c>
      <c r="BH526" s="119">
        <v>0</v>
      </c>
      <c r="BI526" s="15">
        <f t="shared" si="24"/>
        <v>1570.4200000000003</v>
      </c>
      <c r="BJ526" s="15">
        <f t="shared" si="25"/>
        <v>0</v>
      </c>
      <c r="BK526" s="15">
        <f t="shared" si="26"/>
        <v>1570.4200000000003</v>
      </c>
    </row>
    <row r="527" spans="1:63" x14ac:dyDescent="0.35">
      <c r="A527" s="143" t="s">
        <v>1985</v>
      </c>
      <c r="B527" s="64" t="s">
        <v>932</v>
      </c>
      <c r="C527" s="65">
        <v>2</v>
      </c>
      <c r="D527" s="66" t="s">
        <v>23</v>
      </c>
      <c r="E527" s="64" t="s">
        <v>458</v>
      </c>
      <c r="F527" s="64" t="s">
        <v>635</v>
      </c>
      <c r="G527" s="64" t="s">
        <v>918</v>
      </c>
      <c r="H527" s="64" t="s">
        <v>656</v>
      </c>
      <c r="I527" s="64" t="s">
        <v>919</v>
      </c>
      <c r="J527" s="64" t="s">
        <v>658</v>
      </c>
      <c r="K527" s="64" t="s">
        <v>472</v>
      </c>
      <c r="L527" s="64" t="s">
        <v>637</v>
      </c>
      <c r="M527" s="64" t="s">
        <v>650</v>
      </c>
      <c r="N527" s="67">
        <v>1</v>
      </c>
      <c r="O527" s="67">
        <v>1</v>
      </c>
      <c r="P527" s="67">
        <v>1</v>
      </c>
      <c r="Q527" s="67">
        <v>1</v>
      </c>
      <c r="R527" s="67">
        <v>1</v>
      </c>
      <c r="S527" s="67">
        <v>1</v>
      </c>
      <c r="T527" s="67">
        <v>0</v>
      </c>
      <c r="U527" s="67">
        <v>0</v>
      </c>
      <c r="V527" s="67">
        <v>0</v>
      </c>
      <c r="W527" s="63">
        <v>53100</v>
      </c>
      <c r="X527" s="63">
        <v>0</v>
      </c>
      <c r="Y527" s="63">
        <v>0</v>
      </c>
      <c r="Z527" s="63">
        <v>237.18</v>
      </c>
      <c r="AA527" s="63">
        <v>0</v>
      </c>
      <c r="AB527" s="63">
        <v>0</v>
      </c>
      <c r="AC527" s="63">
        <v>0</v>
      </c>
      <c r="AD527" s="63">
        <v>53100</v>
      </c>
      <c r="AE527" s="148">
        <v>43809</v>
      </c>
      <c r="AF527" s="148">
        <v>46001</v>
      </c>
      <c r="AG527" s="149">
        <v>53100</v>
      </c>
      <c r="AH527" s="98">
        <v>1.7777777777777777</v>
      </c>
      <c r="AI527" s="98">
        <v>6</v>
      </c>
      <c r="AJ527" s="150">
        <v>5.3600000000000002E-2</v>
      </c>
      <c r="AK527" s="144" t="s">
        <v>651</v>
      </c>
      <c r="AL527" s="144" t="s">
        <v>652</v>
      </c>
      <c r="AM527" s="119">
        <v>237.18</v>
      </c>
      <c r="AN527" s="119">
        <v>237.18</v>
      </c>
      <c r="AO527" s="119">
        <v>237.18</v>
      </c>
      <c r="AP527" s="119">
        <v>237.18</v>
      </c>
      <c r="AQ527" s="119">
        <v>237.18</v>
      </c>
      <c r="AR527" s="119">
        <v>237.18</v>
      </c>
      <c r="AS527" s="119">
        <v>237.18</v>
      </c>
      <c r="AT527" s="119">
        <v>237.18</v>
      </c>
      <c r="AU527" s="119">
        <v>237.18</v>
      </c>
      <c r="AV527" s="119">
        <v>237.18</v>
      </c>
      <c r="AW527" s="119">
        <v>237.18</v>
      </c>
      <c r="AX527" s="119">
        <v>237.18</v>
      </c>
      <c r="AY527" s="119">
        <v>237.18</v>
      </c>
      <c r="AZ527" s="119">
        <v>237.18</v>
      </c>
      <c r="BA527" s="119">
        <v>237.18</v>
      </c>
      <c r="BB527" s="119">
        <v>237.18</v>
      </c>
      <c r="BC527" s="119">
        <v>118.59</v>
      </c>
      <c r="BD527" s="119">
        <v>118.59</v>
      </c>
      <c r="BE527" s="119">
        <v>118.59</v>
      </c>
      <c r="BF527" s="119">
        <v>118.59</v>
      </c>
      <c r="BG527" s="119">
        <v>118.59</v>
      </c>
      <c r="BH527" s="119">
        <v>118.59</v>
      </c>
      <c r="BI527" s="15">
        <f t="shared" si="24"/>
        <v>2371.8000000000002</v>
      </c>
      <c r="BJ527" s="15">
        <f t="shared" si="25"/>
        <v>2134.62</v>
      </c>
      <c r="BK527" s="15">
        <f t="shared" si="26"/>
        <v>4506.42</v>
      </c>
    </row>
    <row r="528" spans="1:63" x14ac:dyDescent="0.35">
      <c r="A528" s="143" t="s">
        <v>1986</v>
      </c>
      <c r="B528" s="64" t="s">
        <v>932</v>
      </c>
      <c r="C528" s="65">
        <v>3</v>
      </c>
      <c r="D528" s="66" t="s">
        <v>23</v>
      </c>
      <c r="E528" s="64" t="s">
        <v>458</v>
      </c>
      <c r="F528" s="64" t="s">
        <v>635</v>
      </c>
      <c r="G528" s="64" t="s">
        <v>918</v>
      </c>
      <c r="H528" s="64" t="s">
        <v>656</v>
      </c>
      <c r="I528" s="64" t="s">
        <v>919</v>
      </c>
      <c r="J528" s="64" t="s">
        <v>658</v>
      </c>
      <c r="K528" s="64" t="s">
        <v>472</v>
      </c>
      <c r="L528" s="64" t="s">
        <v>637</v>
      </c>
      <c r="M528" s="64" t="s">
        <v>650</v>
      </c>
      <c r="N528" s="67">
        <v>1</v>
      </c>
      <c r="O528" s="67">
        <v>1</v>
      </c>
      <c r="P528" s="67">
        <v>1</v>
      </c>
      <c r="Q528" s="67">
        <v>1</v>
      </c>
      <c r="R528" s="67">
        <v>1</v>
      </c>
      <c r="S528" s="67">
        <v>1</v>
      </c>
      <c r="T528" s="67">
        <v>0</v>
      </c>
      <c r="U528" s="67">
        <v>0</v>
      </c>
      <c r="V528" s="67">
        <v>0</v>
      </c>
      <c r="W528" s="63">
        <v>212400</v>
      </c>
      <c r="X528" s="63">
        <v>0</v>
      </c>
      <c r="Y528" s="63">
        <v>0</v>
      </c>
      <c r="Z528" s="63">
        <v>1099.17</v>
      </c>
      <c r="AA528" s="63">
        <v>0</v>
      </c>
      <c r="AB528" s="63">
        <v>0</v>
      </c>
      <c r="AC528" s="63">
        <v>0</v>
      </c>
      <c r="AD528" s="63">
        <v>212400</v>
      </c>
      <c r="AE528" s="148">
        <v>43809</v>
      </c>
      <c r="AF528" s="148">
        <v>47097</v>
      </c>
      <c r="AG528" s="149">
        <v>212400</v>
      </c>
      <c r="AH528" s="98">
        <v>4.7777777777777777</v>
      </c>
      <c r="AI528" s="98">
        <v>9</v>
      </c>
      <c r="AJ528" s="150">
        <v>6.2100000000000002E-2</v>
      </c>
      <c r="AK528" s="144" t="s">
        <v>651</v>
      </c>
      <c r="AL528" s="144" t="s">
        <v>652</v>
      </c>
      <c r="AM528" s="119">
        <v>1099.17</v>
      </c>
      <c r="AN528" s="119">
        <v>1099.17</v>
      </c>
      <c r="AO528" s="119">
        <v>1099.17</v>
      </c>
      <c r="AP528" s="119">
        <v>1099.17</v>
      </c>
      <c r="AQ528" s="119">
        <v>1099.17</v>
      </c>
      <c r="AR528" s="119">
        <v>1099.17</v>
      </c>
      <c r="AS528" s="119">
        <v>1099.17</v>
      </c>
      <c r="AT528" s="119">
        <v>1099.17</v>
      </c>
      <c r="AU528" s="119">
        <v>1099.17</v>
      </c>
      <c r="AV528" s="119">
        <v>1099.17</v>
      </c>
      <c r="AW528" s="119">
        <v>1099.17</v>
      </c>
      <c r="AX528" s="119">
        <v>1099.17</v>
      </c>
      <c r="AY528" s="119">
        <v>1099.17</v>
      </c>
      <c r="AZ528" s="119">
        <v>1099.17</v>
      </c>
      <c r="BA528" s="119">
        <v>1099.17</v>
      </c>
      <c r="BB528" s="119">
        <v>1099.17</v>
      </c>
      <c r="BC528" s="119">
        <v>1099.17</v>
      </c>
      <c r="BD528" s="119">
        <v>1099.17</v>
      </c>
      <c r="BE528" s="119">
        <v>1099.17</v>
      </c>
      <c r="BF528" s="119">
        <v>1099.17</v>
      </c>
      <c r="BG528" s="119">
        <v>1099.17</v>
      </c>
      <c r="BH528" s="119">
        <v>1099.17</v>
      </c>
      <c r="BI528" s="15">
        <f t="shared" si="24"/>
        <v>10991.7</v>
      </c>
      <c r="BJ528" s="15">
        <f t="shared" si="25"/>
        <v>13190.04</v>
      </c>
      <c r="BK528" s="15">
        <f t="shared" si="26"/>
        <v>24181.74</v>
      </c>
    </row>
    <row r="529" spans="1:63" x14ac:dyDescent="0.35">
      <c r="A529" s="143" t="s">
        <v>1987</v>
      </c>
      <c r="B529" s="64" t="s">
        <v>517</v>
      </c>
      <c r="C529" s="65">
        <v>2</v>
      </c>
      <c r="D529" s="66" t="s">
        <v>23</v>
      </c>
      <c r="E529" s="64" t="s">
        <v>458</v>
      </c>
      <c r="F529" s="64" t="s">
        <v>635</v>
      </c>
      <c r="G529" s="64" t="s">
        <v>918</v>
      </c>
      <c r="H529" s="64" t="s">
        <v>656</v>
      </c>
      <c r="I529" s="64" t="s">
        <v>919</v>
      </c>
      <c r="J529" s="64" t="s">
        <v>658</v>
      </c>
      <c r="K529" s="64" t="s">
        <v>472</v>
      </c>
      <c r="L529" s="64" t="s">
        <v>637</v>
      </c>
      <c r="M529" s="64" t="s">
        <v>650</v>
      </c>
      <c r="N529" s="67">
        <v>1</v>
      </c>
      <c r="O529" s="67">
        <v>1</v>
      </c>
      <c r="P529" s="67">
        <v>1</v>
      </c>
      <c r="Q529" s="67">
        <v>1</v>
      </c>
      <c r="R529" s="67">
        <v>1</v>
      </c>
      <c r="S529" s="67">
        <v>1</v>
      </c>
      <c r="T529" s="67">
        <v>0</v>
      </c>
      <c r="U529" s="67">
        <v>0</v>
      </c>
      <c r="V529" s="67">
        <v>0</v>
      </c>
      <c r="W529" s="63">
        <v>51330</v>
      </c>
      <c r="X529" s="63">
        <v>0</v>
      </c>
      <c r="Y529" s="63">
        <v>0</v>
      </c>
      <c r="Z529" s="63">
        <v>241.25</v>
      </c>
      <c r="AA529" s="63">
        <v>0</v>
      </c>
      <c r="AB529" s="63">
        <v>0</v>
      </c>
      <c r="AC529" s="63">
        <v>0</v>
      </c>
      <c r="AD529" s="63">
        <v>51330</v>
      </c>
      <c r="AE529" s="148">
        <v>43809</v>
      </c>
      <c r="AF529" s="148">
        <v>46366</v>
      </c>
      <c r="AG529" s="149">
        <v>51330</v>
      </c>
      <c r="AH529" s="98">
        <v>2.7777777777777777</v>
      </c>
      <c r="AI529" s="98">
        <v>7</v>
      </c>
      <c r="AJ529" s="150">
        <v>5.6399999999999999E-2</v>
      </c>
      <c r="AK529" s="144" t="s">
        <v>651</v>
      </c>
      <c r="AL529" s="144" t="s">
        <v>652</v>
      </c>
      <c r="AM529" s="119">
        <v>241.25</v>
      </c>
      <c r="AN529" s="119">
        <v>241.25</v>
      </c>
      <c r="AO529" s="119">
        <v>241.25</v>
      </c>
      <c r="AP529" s="119">
        <v>241.25</v>
      </c>
      <c r="AQ529" s="119">
        <v>241.25</v>
      </c>
      <c r="AR529" s="119">
        <v>241.25</v>
      </c>
      <c r="AS529" s="119">
        <v>241.25</v>
      </c>
      <c r="AT529" s="119">
        <v>241.25</v>
      </c>
      <c r="AU529" s="119">
        <v>241.25</v>
      </c>
      <c r="AV529" s="119">
        <v>241.25</v>
      </c>
      <c r="AW529" s="119">
        <v>241.25</v>
      </c>
      <c r="AX529" s="119">
        <v>241.25</v>
      </c>
      <c r="AY529" s="119">
        <v>241.25</v>
      </c>
      <c r="AZ529" s="119">
        <v>241.25</v>
      </c>
      <c r="BA529" s="119">
        <v>241.25</v>
      </c>
      <c r="BB529" s="119">
        <v>241.25</v>
      </c>
      <c r="BC529" s="119">
        <v>241.25</v>
      </c>
      <c r="BD529" s="119">
        <v>241.25</v>
      </c>
      <c r="BE529" s="119">
        <v>241.25</v>
      </c>
      <c r="BF529" s="119">
        <v>241.25</v>
      </c>
      <c r="BG529" s="119">
        <v>241.25</v>
      </c>
      <c r="BH529" s="119">
        <v>241.25</v>
      </c>
      <c r="BI529" s="15">
        <f t="shared" si="24"/>
        <v>2412.5</v>
      </c>
      <c r="BJ529" s="15">
        <f t="shared" si="25"/>
        <v>2895</v>
      </c>
      <c r="BK529" s="15">
        <f t="shared" si="26"/>
        <v>5307.5</v>
      </c>
    </row>
    <row r="530" spans="1:63" x14ac:dyDescent="0.35">
      <c r="A530" s="143" t="s">
        <v>1988</v>
      </c>
      <c r="B530" s="64" t="s">
        <v>517</v>
      </c>
      <c r="C530" s="65">
        <v>3</v>
      </c>
      <c r="D530" s="66" t="s">
        <v>23</v>
      </c>
      <c r="E530" s="64" t="s">
        <v>458</v>
      </c>
      <c r="F530" s="64" t="s">
        <v>635</v>
      </c>
      <c r="G530" s="64" t="s">
        <v>918</v>
      </c>
      <c r="H530" s="64" t="s">
        <v>656</v>
      </c>
      <c r="I530" s="64" t="s">
        <v>919</v>
      </c>
      <c r="J530" s="64" t="s">
        <v>658</v>
      </c>
      <c r="K530" s="64" t="s">
        <v>472</v>
      </c>
      <c r="L530" s="64" t="s">
        <v>637</v>
      </c>
      <c r="M530" s="64" t="s">
        <v>650</v>
      </c>
      <c r="N530" s="67">
        <v>1</v>
      </c>
      <c r="O530" s="67">
        <v>1</v>
      </c>
      <c r="P530" s="67">
        <v>1</v>
      </c>
      <c r="Q530" s="67">
        <v>1</v>
      </c>
      <c r="R530" s="67">
        <v>1</v>
      </c>
      <c r="S530" s="67">
        <v>1</v>
      </c>
      <c r="T530" s="67">
        <v>0</v>
      </c>
      <c r="U530" s="67">
        <v>0</v>
      </c>
      <c r="V530" s="67">
        <v>0</v>
      </c>
      <c r="W530" s="63">
        <v>53100</v>
      </c>
      <c r="X530" s="63">
        <v>0</v>
      </c>
      <c r="Y530" s="63">
        <v>0</v>
      </c>
      <c r="Z530" s="63">
        <v>262.39999999999998</v>
      </c>
      <c r="AA530" s="63">
        <v>0</v>
      </c>
      <c r="AB530" s="63">
        <v>0</v>
      </c>
      <c r="AC530" s="63">
        <v>0</v>
      </c>
      <c r="AD530" s="63">
        <v>53100</v>
      </c>
      <c r="AE530" s="148">
        <v>43809</v>
      </c>
      <c r="AF530" s="148">
        <v>46731</v>
      </c>
      <c r="AG530" s="149">
        <v>53100</v>
      </c>
      <c r="AH530" s="98">
        <v>3.7777777777777777</v>
      </c>
      <c r="AI530" s="98">
        <v>8</v>
      </c>
      <c r="AJ530" s="150">
        <v>5.9299999999999999E-2</v>
      </c>
      <c r="AK530" s="144" t="s">
        <v>651</v>
      </c>
      <c r="AL530" s="144" t="s">
        <v>652</v>
      </c>
      <c r="AM530" s="119">
        <v>262.39999999999998</v>
      </c>
      <c r="AN530" s="119">
        <v>262.39999999999998</v>
      </c>
      <c r="AO530" s="119">
        <v>262.39999999999998</v>
      </c>
      <c r="AP530" s="119">
        <v>262.39999999999998</v>
      </c>
      <c r="AQ530" s="119">
        <v>262.39999999999998</v>
      </c>
      <c r="AR530" s="119">
        <v>262.39999999999998</v>
      </c>
      <c r="AS530" s="119">
        <v>262.39999999999998</v>
      </c>
      <c r="AT530" s="119">
        <v>262.39999999999998</v>
      </c>
      <c r="AU530" s="119">
        <v>262.39999999999998</v>
      </c>
      <c r="AV530" s="119">
        <v>262.39999999999998</v>
      </c>
      <c r="AW530" s="119">
        <v>262.39999999999998</v>
      </c>
      <c r="AX530" s="119">
        <v>262.39999999999998</v>
      </c>
      <c r="AY530" s="119">
        <v>262.39999999999998</v>
      </c>
      <c r="AZ530" s="119">
        <v>262.39999999999998</v>
      </c>
      <c r="BA530" s="119">
        <v>262.39999999999998</v>
      </c>
      <c r="BB530" s="119">
        <v>262.39999999999998</v>
      </c>
      <c r="BC530" s="119">
        <v>262.39999999999998</v>
      </c>
      <c r="BD530" s="119">
        <v>262.39999999999998</v>
      </c>
      <c r="BE530" s="119">
        <v>262.39999999999998</v>
      </c>
      <c r="BF530" s="119">
        <v>262.39999999999998</v>
      </c>
      <c r="BG530" s="119">
        <v>262.39999999999998</v>
      </c>
      <c r="BH530" s="119">
        <v>262.39999999999998</v>
      </c>
      <c r="BI530" s="15">
        <f t="shared" si="24"/>
        <v>2624.0000000000005</v>
      </c>
      <c r="BJ530" s="15">
        <f t="shared" si="25"/>
        <v>3148.8000000000006</v>
      </c>
      <c r="BK530" s="15">
        <f t="shared" si="26"/>
        <v>5772.8000000000011</v>
      </c>
    </row>
    <row r="531" spans="1:63" x14ac:dyDescent="0.35">
      <c r="A531" s="143" t="s">
        <v>1989</v>
      </c>
      <c r="B531" s="64" t="s">
        <v>517</v>
      </c>
      <c r="C531" s="65">
        <v>4</v>
      </c>
      <c r="D531" s="66" t="s">
        <v>23</v>
      </c>
      <c r="E531" s="64" t="s">
        <v>458</v>
      </c>
      <c r="F531" s="64" t="s">
        <v>635</v>
      </c>
      <c r="G531" s="64" t="s">
        <v>918</v>
      </c>
      <c r="H531" s="64" t="s">
        <v>656</v>
      </c>
      <c r="I531" s="64" t="s">
        <v>919</v>
      </c>
      <c r="J531" s="64" t="s">
        <v>658</v>
      </c>
      <c r="K531" s="64" t="s">
        <v>472</v>
      </c>
      <c r="L531" s="64" t="s">
        <v>637</v>
      </c>
      <c r="M531" s="64" t="s">
        <v>650</v>
      </c>
      <c r="N531" s="67">
        <v>1</v>
      </c>
      <c r="O531" s="67">
        <v>1</v>
      </c>
      <c r="P531" s="67">
        <v>1</v>
      </c>
      <c r="Q531" s="67">
        <v>1</v>
      </c>
      <c r="R531" s="67">
        <v>1</v>
      </c>
      <c r="S531" s="67">
        <v>1</v>
      </c>
      <c r="T531" s="67">
        <v>0</v>
      </c>
      <c r="U531" s="67">
        <v>0</v>
      </c>
      <c r="V531" s="67">
        <v>0</v>
      </c>
      <c r="W531" s="63">
        <v>112837.5</v>
      </c>
      <c r="X531" s="63">
        <v>0</v>
      </c>
      <c r="Y531" s="63">
        <v>0</v>
      </c>
      <c r="Z531" s="63">
        <v>583.92999999999995</v>
      </c>
      <c r="AA531" s="63">
        <v>0</v>
      </c>
      <c r="AB531" s="63">
        <v>0</v>
      </c>
      <c r="AC531" s="63">
        <v>0</v>
      </c>
      <c r="AD531" s="63">
        <v>112837.5</v>
      </c>
      <c r="AE531" s="148">
        <v>43809</v>
      </c>
      <c r="AF531" s="148">
        <v>47097</v>
      </c>
      <c r="AG531" s="149">
        <v>112837.5</v>
      </c>
      <c r="AH531" s="98">
        <v>4.7777777777777777</v>
      </c>
      <c r="AI531" s="98">
        <v>9</v>
      </c>
      <c r="AJ531" s="150">
        <v>6.2100000000000002E-2</v>
      </c>
      <c r="AK531" s="144" t="s">
        <v>651</v>
      </c>
      <c r="AL531" s="144" t="s">
        <v>652</v>
      </c>
      <c r="AM531" s="119">
        <v>583.92999999999995</v>
      </c>
      <c r="AN531" s="119">
        <v>583.92999999999995</v>
      </c>
      <c r="AO531" s="119">
        <v>583.92999999999995</v>
      </c>
      <c r="AP531" s="119">
        <v>583.92999999999995</v>
      </c>
      <c r="AQ531" s="119">
        <v>583.92999999999995</v>
      </c>
      <c r="AR531" s="119">
        <v>583.92999999999995</v>
      </c>
      <c r="AS531" s="119">
        <v>583.92999999999995</v>
      </c>
      <c r="AT531" s="119">
        <v>583.92999999999995</v>
      </c>
      <c r="AU531" s="119">
        <v>583.92999999999995</v>
      </c>
      <c r="AV531" s="119">
        <v>583.92999999999995</v>
      </c>
      <c r="AW531" s="119">
        <v>583.92999999999995</v>
      </c>
      <c r="AX531" s="119">
        <v>583.92999999999995</v>
      </c>
      <c r="AY531" s="119">
        <v>583.92999999999995</v>
      </c>
      <c r="AZ531" s="119">
        <v>583.92999999999995</v>
      </c>
      <c r="BA531" s="119">
        <v>583.92999999999995</v>
      </c>
      <c r="BB531" s="119">
        <v>583.92999999999995</v>
      </c>
      <c r="BC531" s="119">
        <v>583.92999999999995</v>
      </c>
      <c r="BD531" s="119">
        <v>583.92999999999995</v>
      </c>
      <c r="BE531" s="119">
        <v>583.92999999999995</v>
      </c>
      <c r="BF531" s="119">
        <v>583.92999999999995</v>
      </c>
      <c r="BG531" s="119">
        <v>583.92999999999995</v>
      </c>
      <c r="BH531" s="119">
        <v>583.92999999999995</v>
      </c>
      <c r="BI531" s="15">
        <f t="shared" si="24"/>
        <v>5839.3</v>
      </c>
      <c r="BJ531" s="15">
        <f t="shared" si="25"/>
        <v>7007.1600000000008</v>
      </c>
      <c r="BK531" s="15">
        <f t="shared" si="26"/>
        <v>12846.460000000001</v>
      </c>
    </row>
    <row r="532" spans="1:63" x14ac:dyDescent="0.35">
      <c r="A532" s="143" t="s">
        <v>1990</v>
      </c>
      <c r="B532" s="64" t="s">
        <v>518</v>
      </c>
      <c r="C532" s="65">
        <v>4</v>
      </c>
      <c r="D532" s="66" t="s">
        <v>23</v>
      </c>
      <c r="E532" s="64" t="s">
        <v>458</v>
      </c>
      <c r="F532" s="64" t="s">
        <v>635</v>
      </c>
      <c r="G532" s="64" t="s">
        <v>918</v>
      </c>
      <c r="H532" s="64" t="s">
        <v>656</v>
      </c>
      <c r="I532" s="64" t="s">
        <v>919</v>
      </c>
      <c r="J532" s="64" t="s">
        <v>658</v>
      </c>
      <c r="K532" s="64" t="s">
        <v>472</v>
      </c>
      <c r="L532" s="64" t="s">
        <v>637</v>
      </c>
      <c r="M532" s="64" t="s">
        <v>650</v>
      </c>
      <c r="N532" s="67">
        <v>1</v>
      </c>
      <c r="O532" s="67">
        <v>1</v>
      </c>
      <c r="P532" s="67">
        <v>1</v>
      </c>
      <c r="Q532" s="67">
        <v>1</v>
      </c>
      <c r="R532" s="67">
        <v>1</v>
      </c>
      <c r="S532" s="67">
        <v>1</v>
      </c>
      <c r="T532" s="67">
        <v>0</v>
      </c>
      <c r="U532" s="67">
        <v>0</v>
      </c>
      <c r="V532" s="67">
        <v>0</v>
      </c>
      <c r="W532" s="63">
        <v>259452.5</v>
      </c>
      <c r="X532" s="63">
        <v>0</v>
      </c>
      <c r="Y532" s="63">
        <v>0</v>
      </c>
      <c r="Z532" s="63">
        <v>1096.19</v>
      </c>
      <c r="AA532" s="63">
        <v>0</v>
      </c>
      <c r="AB532" s="63">
        <v>0</v>
      </c>
      <c r="AC532" s="63">
        <v>0</v>
      </c>
      <c r="AD532" s="63">
        <v>259452.5</v>
      </c>
      <c r="AE532" s="148">
        <v>43810</v>
      </c>
      <c r="AF532" s="148">
        <v>45637</v>
      </c>
      <c r="AG532" s="149">
        <v>259452.5</v>
      </c>
      <c r="AH532" s="98">
        <v>0.78055555555555556</v>
      </c>
      <c r="AI532" s="98">
        <v>5</v>
      </c>
      <c r="AJ532" s="150">
        <v>5.0700000000000002E-2</v>
      </c>
      <c r="AK532" s="144" t="s">
        <v>651</v>
      </c>
      <c r="AL532" s="144" t="s">
        <v>652</v>
      </c>
      <c r="AM532" s="119">
        <v>1096.19</v>
      </c>
      <c r="AN532" s="119">
        <v>1096.19</v>
      </c>
      <c r="AO532" s="119">
        <v>1096.19</v>
      </c>
      <c r="AP532" s="119">
        <v>1096.19</v>
      </c>
      <c r="AQ532" s="119">
        <v>548.09</v>
      </c>
      <c r="AR532" s="119">
        <v>548.09</v>
      </c>
      <c r="AS532" s="119">
        <v>548.09</v>
      </c>
      <c r="AT532" s="119">
        <v>548.09</v>
      </c>
      <c r="AU532" s="119">
        <v>548.09</v>
      </c>
      <c r="AV532" s="119">
        <v>548.09</v>
      </c>
      <c r="AW532" s="119">
        <v>0</v>
      </c>
      <c r="AX532" s="119">
        <v>0</v>
      </c>
      <c r="AY532" s="119">
        <v>0</v>
      </c>
      <c r="AZ532" s="119">
        <v>0</v>
      </c>
      <c r="BA532" s="119">
        <v>0</v>
      </c>
      <c r="BB532" s="119">
        <v>0</v>
      </c>
      <c r="BC532" s="119">
        <v>0</v>
      </c>
      <c r="BD532" s="119">
        <v>0</v>
      </c>
      <c r="BE532" s="119">
        <v>0</v>
      </c>
      <c r="BF532" s="119">
        <v>0</v>
      </c>
      <c r="BG532" s="119">
        <v>0</v>
      </c>
      <c r="BH532" s="119">
        <v>0</v>
      </c>
      <c r="BI532" s="15">
        <f t="shared" si="24"/>
        <v>7673.3000000000011</v>
      </c>
      <c r="BJ532" s="15">
        <f t="shared" si="25"/>
        <v>0</v>
      </c>
      <c r="BK532" s="15">
        <f t="shared" si="26"/>
        <v>7673.3000000000011</v>
      </c>
    </row>
    <row r="533" spans="1:63" x14ac:dyDescent="0.35">
      <c r="A533" s="143" t="s">
        <v>1991</v>
      </c>
      <c r="B533" s="64" t="s">
        <v>518</v>
      </c>
      <c r="C533" s="65">
        <v>5</v>
      </c>
      <c r="D533" s="66" t="s">
        <v>23</v>
      </c>
      <c r="E533" s="64" t="s">
        <v>458</v>
      </c>
      <c r="F533" s="64" t="s">
        <v>635</v>
      </c>
      <c r="G533" s="64" t="s">
        <v>918</v>
      </c>
      <c r="H533" s="64" t="s">
        <v>656</v>
      </c>
      <c r="I533" s="64" t="s">
        <v>919</v>
      </c>
      <c r="J533" s="64" t="s">
        <v>658</v>
      </c>
      <c r="K533" s="64" t="s">
        <v>472</v>
      </c>
      <c r="L533" s="64" t="s">
        <v>637</v>
      </c>
      <c r="M533" s="64" t="s">
        <v>650</v>
      </c>
      <c r="N533" s="67">
        <v>1</v>
      </c>
      <c r="O533" s="67">
        <v>1</v>
      </c>
      <c r="P533" s="67">
        <v>1</v>
      </c>
      <c r="Q533" s="67">
        <v>1</v>
      </c>
      <c r="R533" s="67">
        <v>1</v>
      </c>
      <c r="S533" s="67">
        <v>1</v>
      </c>
      <c r="T533" s="67">
        <v>0</v>
      </c>
      <c r="U533" s="67">
        <v>0</v>
      </c>
      <c r="V533" s="67">
        <v>0</v>
      </c>
      <c r="W533" s="63">
        <v>518905</v>
      </c>
      <c r="X533" s="63">
        <v>0</v>
      </c>
      <c r="Y533" s="63">
        <v>0</v>
      </c>
      <c r="Z533" s="63">
        <v>2317.7800000000002</v>
      </c>
      <c r="AA533" s="63">
        <v>0</v>
      </c>
      <c r="AB533" s="63">
        <v>0</v>
      </c>
      <c r="AC533" s="63">
        <v>0</v>
      </c>
      <c r="AD533" s="63">
        <v>518905</v>
      </c>
      <c r="AE533" s="148">
        <v>43810</v>
      </c>
      <c r="AF533" s="148">
        <v>46002</v>
      </c>
      <c r="AG533" s="149">
        <v>518905</v>
      </c>
      <c r="AH533" s="98">
        <v>1.7805555555555554</v>
      </c>
      <c r="AI533" s="98">
        <v>6</v>
      </c>
      <c r="AJ533" s="150">
        <v>5.3600000000000002E-2</v>
      </c>
      <c r="AK533" s="144" t="s">
        <v>651</v>
      </c>
      <c r="AL533" s="144" t="s">
        <v>652</v>
      </c>
      <c r="AM533" s="119">
        <v>2317.7800000000002</v>
      </c>
      <c r="AN533" s="119">
        <v>2317.7800000000002</v>
      </c>
      <c r="AO533" s="119">
        <v>2317.7800000000002</v>
      </c>
      <c r="AP533" s="119">
        <v>2317.7800000000002</v>
      </c>
      <c r="AQ533" s="119">
        <v>2317.7800000000002</v>
      </c>
      <c r="AR533" s="119">
        <v>2317.7800000000002</v>
      </c>
      <c r="AS533" s="119">
        <v>2317.7800000000002</v>
      </c>
      <c r="AT533" s="119">
        <v>2317.7800000000002</v>
      </c>
      <c r="AU533" s="119">
        <v>2317.7800000000002</v>
      </c>
      <c r="AV533" s="119">
        <v>2317.7800000000002</v>
      </c>
      <c r="AW533" s="119">
        <v>2317.7800000000002</v>
      </c>
      <c r="AX533" s="119">
        <v>2317.7800000000002</v>
      </c>
      <c r="AY533" s="119">
        <v>2317.7800000000002</v>
      </c>
      <c r="AZ533" s="119">
        <v>2317.7800000000002</v>
      </c>
      <c r="BA533" s="119">
        <v>2317.7800000000002</v>
      </c>
      <c r="BB533" s="119">
        <v>2317.7800000000002</v>
      </c>
      <c r="BC533" s="119">
        <v>1158.8900000000001</v>
      </c>
      <c r="BD533" s="119">
        <v>1158.8900000000001</v>
      </c>
      <c r="BE533" s="119">
        <v>1158.8900000000001</v>
      </c>
      <c r="BF533" s="119">
        <v>1158.8900000000001</v>
      </c>
      <c r="BG533" s="119">
        <v>1158.8900000000001</v>
      </c>
      <c r="BH533" s="119">
        <v>1158.8900000000001</v>
      </c>
      <c r="BI533" s="15">
        <f t="shared" si="24"/>
        <v>23177.8</v>
      </c>
      <c r="BJ533" s="15">
        <f t="shared" si="25"/>
        <v>20860.02</v>
      </c>
      <c r="BK533" s="15">
        <f t="shared" si="26"/>
        <v>44037.82</v>
      </c>
    </row>
    <row r="534" spans="1:63" x14ac:dyDescent="0.35">
      <c r="A534" s="143" t="s">
        <v>1992</v>
      </c>
      <c r="B534" s="64" t="s">
        <v>518</v>
      </c>
      <c r="C534" s="65">
        <v>6</v>
      </c>
      <c r="D534" s="66" t="s">
        <v>23</v>
      </c>
      <c r="E534" s="64" t="s">
        <v>458</v>
      </c>
      <c r="F534" s="64" t="s">
        <v>635</v>
      </c>
      <c r="G534" s="64" t="s">
        <v>918</v>
      </c>
      <c r="H534" s="64" t="s">
        <v>656</v>
      </c>
      <c r="I534" s="64" t="s">
        <v>919</v>
      </c>
      <c r="J534" s="64" t="s">
        <v>658</v>
      </c>
      <c r="K534" s="64" t="s">
        <v>472</v>
      </c>
      <c r="L534" s="64" t="s">
        <v>637</v>
      </c>
      <c r="M534" s="64" t="s">
        <v>650</v>
      </c>
      <c r="N534" s="67">
        <v>1</v>
      </c>
      <c r="O534" s="67">
        <v>1</v>
      </c>
      <c r="P534" s="67">
        <v>1</v>
      </c>
      <c r="Q534" s="67">
        <v>1</v>
      </c>
      <c r="R534" s="67">
        <v>1</v>
      </c>
      <c r="S534" s="67">
        <v>1</v>
      </c>
      <c r="T534" s="67">
        <v>0</v>
      </c>
      <c r="U534" s="67">
        <v>0</v>
      </c>
      <c r="V534" s="67">
        <v>0</v>
      </c>
      <c r="W534" s="63">
        <v>805645</v>
      </c>
      <c r="X534" s="63">
        <v>0</v>
      </c>
      <c r="Y534" s="63">
        <v>0</v>
      </c>
      <c r="Z534" s="63">
        <v>3786.53</v>
      </c>
      <c r="AA534" s="63">
        <v>0</v>
      </c>
      <c r="AB534" s="63">
        <v>0</v>
      </c>
      <c r="AC534" s="63">
        <v>0</v>
      </c>
      <c r="AD534" s="63">
        <v>805645</v>
      </c>
      <c r="AE534" s="148">
        <v>43810</v>
      </c>
      <c r="AF534" s="148">
        <v>46367</v>
      </c>
      <c r="AG534" s="149">
        <v>805645</v>
      </c>
      <c r="AH534" s="98">
        <v>2.7805555555555554</v>
      </c>
      <c r="AI534" s="98">
        <v>7</v>
      </c>
      <c r="AJ534" s="150">
        <v>5.6399999999999999E-2</v>
      </c>
      <c r="AK534" s="144" t="s">
        <v>651</v>
      </c>
      <c r="AL534" s="144" t="s">
        <v>652</v>
      </c>
      <c r="AM534" s="119">
        <v>3786.53</v>
      </c>
      <c r="AN534" s="119">
        <v>3786.53</v>
      </c>
      <c r="AO534" s="119">
        <v>3786.53</v>
      </c>
      <c r="AP534" s="119">
        <v>3786.53</v>
      </c>
      <c r="AQ534" s="119">
        <v>3786.53</v>
      </c>
      <c r="AR534" s="119">
        <v>3786.53</v>
      </c>
      <c r="AS534" s="119">
        <v>3786.53</v>
      </c>
      <c r="AT534" s="119">
        <v>3786.53</v>
      </c>
      <c r="AU534" s="119">
        <v>3786.53</v>
      </c>
      <c r="AV534" s="119">
        <v>3786.53</v>
      </c>
      <c r="AW534" s="119">
        <v>3786.53</v>
      </c>
      <c r="AX534" s="119">
        <v>3786.53</v>
      </c>
      <c r="AY534" s="119">
        <v>3786.53</v>
      </c>
      <c r="AZ534" s="119">
        <v>3786.53</v>
      </c>
      <c r="BA534" s="119">
        <v>3786.53</v>
      </c>
      <c r="BB534" s="119">
        <v>3786.53</v>
      </c>
      <c r="BC534" s="119">
        <v>3786.53</v>
      </c>
      <c r="BD534" s="119">
        <v>3786.53</v>
      </c>
      <c r="BE534" s="119">
        <v>3786.53</v>
      </c>
      <c r="BF534" s="119">
        <v>3786.53</v>
      </c>
      <c r="BG534" s="119">
        <v>3786.53</v>
      </c>
      <c r="BH534" s="119">
        <v>3786.53</v>
      </c>
      <c r="BI534" s="15">
        <f t="shared" si="24"/>
        <v>37865.299999999996</v>
      </c>
      <c r="BJ534" s="15">
        <f t="shared" si="25"/>
        <v>45438.359999999993</v>
      </c>
      <c r="BK534" s="15">
        <f t="shared" si="26"/>
        <v>83303.659999999989</v>
      </c>
    </row>
    <row r="535" spans="1:63" x14ac:dyDescent="0.35">
      <c r="A535" s="143" t="s">
        <v>1993</v>
      </c>
      <c r="B535" s="64" t="s">
        <v>518</v>
      </c>
      <c r="C535" s="65">
        <v>7</v>
      </c>
      <c r="D535" s="66" t="s">
        <v>23</v>
      </c>
      <c r="E535" s="64" t="s">
        <v>458</v>
      </c>
      <c r="F535" s="64" t="s">
        <v>635</v>
      </c>
      <c r="G535" s="64" t="s">
        <v>918</v>
      </c>
      <c r="H535" s="64" t="s">
        <v>656</v>
      </c>
      <c r="I535" s="64" t="s">
        <v>919</v>
      </c>
      <c r="J535" s="64" t="s">
        <v>658</v>
      </c>
      <c r="K535" s="64" t="s">
        <v>472</v>
      </c>
      <c r="L535" s="64" t="s">
        <v>637</v>
      </c>
      <c r="M535" s="64" t="s">
        <v>650</v>
      </c>
      <c r="N535" s="67">
        <v>1</v>
      </c>
      <c r="O535" s="67">
        <v>1</v>
      </c>
      <c r="P535" s="67">
        <v>1</v>
      </c>
      <c r="Q535" s="67">
        <v>1</v>
      </c>
      <c r="R535" s="67">
        <v>1</v>
      </c>
      <c r="S535" s="67">
        <v>1</v>
      </c>
      <c r="T535" s="67">
        <v>0</v>
      </c>
      <c r="U535" s="67">
        <v>0</v>
      </c>
      <c r="V535" s="67">
        <v>0</v>
      </c>
      <c r="W535" s="63">
        <v>562565</v>
      </c>
      <c r="X535" s="63">
        <v>0</v>
      </c>
      <c r="Y535" s="63">
        <v>0</v>
      </c>
      <c r="Z535" s="63">
        <v>2780.01</v>
      </c>
      <c r="AA535" s="63">
        <v>0</v>
      </c>
      <c r="AB535" s="63">
        <v>0</v>
      </c>
      <c r="AC535" s="63">
        <v>0</v>
      </c>
      <c r="AD535" s="63">
        <v>562565</v>
      </c>
      <c r="AE535" s="148">
        <v>43810</v>
      </c>
      <c r="AF535" s="148">
        <v>46732</v>
      </c>
      <c r="AG535" s="149">
        <v>562565</v>
      </c>
      <c r="AH535" s="98">
        <v>3.7805555555555554</v>
      </c>
      <c r="AI535" s="98">
        <v>8</v>
      </c>
      <c r="AJ535" s="150">
        <v>5.9299999999999999E-2</v>
      </c>
      <c r="AK535" s="144" t="s">
        <v>651</v>
      </c>
      <c r="AL535" s="144" t="s">
        <v>652</v>
      </c>
      <c r="AM535" s="119">
        <v>2780.01</v>
      </c>
      <c r="AN535" s="119">
        <v>2780.01</v>
      </c>
      <c r="AO535" s="119">
        <v>2780.01</v>
      </c>
      <c r="AP535" s="119">
        <v>2780.01</v>
      </c>
      <c r="AQ535" s="119">
        <v>2780.01</v>
      </c>
      <c r="AR535" s="119">
        <v>2780.01</v>
      </c>
      <c r="AS535" s="119">
        <v>2780.01</v>
      </c>
      <c r="AT535" s="119">
        <v>2780.01</v>
      </c>
      <c r="AU535" s="119">
        <v>2780.01</v>
      </c>
      <c r="AV535" s="119">
        <v>2780.01</v>
      </c>
      <c r="AW535" s="119">
        <v>2780.01</v>
      </c>
      <c r="AX535" s="119">
        <v>2780.01</v>
      </c>
      <c r="AY535" s="119">
        <v>2780.01</v>
      </c>
      <c r="AZ535" s="119">
        <v>2780.01</v>
      </c>
      <c r="BA535" s="119">
        <v>2780.01</v>
      </c>
      <c r="BB535" s="119">
        <v>2780.01</v>
      </c>
      <c r="BC535" s="119">
        <v>2780.01</v>
      </c>
      <c r="BD535" s="119">
        <v>2780.01</v>
      </c>
      <c r="BE535" s="119">
        <v>2780.01</v>
      </c>
      <c r="BF535" s="119">
        <v>2780.01</v>
      </c>
      <c r="BG535" s="119">
        <v>2780.01</v>
      </c>
      <c r="BH535" s="119">
        <v>2780.01</v>
      </c>
      <c r="BI535" s="15">
        <f t="shared" si="24"/>
        <v>27800.100000000006</v>
      </c>
      <c r="BJ535" s="15">
        <f t="shared" si="25"/>
        <v>33360.12000000001</v>
      </c>
      <c r="BK535" s="15">
        <f t="shared" si="26"/>
        <v>61160.220000000016</v>
      </c>
    </row>
    <row r="536" spans="1:63" x14ac:dyDescent="0.35">
      <c r="A536" s="143" t="s">
        <v>1994</v>
      </c>
      <c r="B536" s="64" t="s">
        <v>518</v>
      </c>
      <c r="C536" s="65">
        <v>8</v>
      </c>
      <c r="D536" s="66" t="s">
        <v>23</v>
      </c>
      <c r="E536" s="64" t="s">
        <v>458</v>
      </c>
      <c r="F536" s="64" t="s">
        <v>635</v>
      </c>
      <c r="G536" s="64" t="s">
        <v>918</v>
      </c>
      <c r="H536" s="64" t="s">
        <v>656</v>
      </c>
      <c r="I536" s="64" t="s">
        <v>919</v>
      </c>
      <c r="J536" s="64" t="s">
        <v>658</v>
      </c>
      <c r="K536" s="64" t="s">
        <v>472</v>
      </c>
      <c r="L536" s="64" t="s">
        <v>637</v>
      </c>
      <c r="M536" s="64" t="s">
        <v>650</v>
      </c>
      <c r="N536" s="67">
        <v>1</v>
      </c>
      <c r="O536" s="67">
        <v>1</v>
      </c>
      <c r="P536" s="67">
        <v>1</v>
      </c>
      <c r="Q536" s="67">
        <v>1</v>
      </c>
      <c r="R536" s="67">
        <v>1</v>
      </c>
      <c r="S536" s="67">
        <v>1</v>
      </c>
      <c r="T536" s="67">
        <v>0</v>
      </c>
      <c r="U536" s="67">
        <v>0</v>
      </c>
      <c r="V536" s="67">
        <v>0</v>
      </c>
      <c r="W536" s="63">
        <v>159300</v>
      </c>
      <c r="X536" s="63">
        <v>0</v>
      </c>
      <c r="Y536" s="63">
        <v>0</v>
      </c>
      <c r="Z536" s="63">
        <v>824.38</v>
      </c>
      <c r="AA536" s="63">
        <v>0</v>
      </c>
      <c r="AB536" s="63">
        <v>0</v>
      </c>
      <c r="AC536" s="63">
        <v>0</v>
      </c>
      <c r="AD536" s="63">
        <v>159300</v>
      </c>
      <c r="AE536" s="148">
        <v>43810</v>
      </c>
      <c r="AF536" s="148">
        <v>47098</v>
      </c>
      <c r="AG536" s="149">
        <v>159300</v>
      </c>
      <c r="AH536" s="98">
        <v>4.7805555555555559</v>
      </c>
      <c r="AI536" s="98">
        <v>9</v>
      </c>
      <c r="AJ536" s="150">
        <v>6.2100000000000002E-2</v>
      </c>
      <c r="AK536" s="144" t="s">
        <v>651</v>
      </c>
      <c r="AL536" s="144" t="s">
        <v>652</v>
      </c>
      <c r="AM536" s="119">
        <v>824.38</v>
      </c>
      <c r="AN536" s="119">
        <v>824.38</v>
      </c>
      <c r="AO536" s="119">
        <v>824.38</v>
      </c>
      <c r="AP536" s="119">
        <v>824.38</v>
      </c>
      <c r="AQ536" s="119">
        <v>824.38</v>
      </c>
      <c r="AR536" s="119">
        <v>824.38</v>
      </c>
      <c r="AS536" s="119">
        <v>824.38</v>
      </c>
      <c r="AT536" s="119">
        <v>824.38</v>
      </c>
      <c r="AU536" s="119">
        <v>824.38</v>
      </c>
      <c r="AV536" s="119">
        <v>824.38</v>
      </c>
      <c r="AW536" s="119">
        <v>824.38</v>
      </c>
      <c r="AX536" s="119">
        <v>824.38</v>
      </c>
      <c r="AY536" s="119">
        <v>824.38</v>
      </c>
      <c r="AZ536" s="119">
        <v>824.38</v>
      </c>
      <c r="BA536" s="119">
        <v>824.38</v>
      </c>
      <c r="BB536" s="119">
        <v>824.38</v>
      </c>
      <c r="BC536" s="119">
        <v>824.38</v>
      </c>
      <c r="BD536" s="119">
        <v>824.38</v>
      </c>
      <c r="BE536" s="119">
        <v>824.38</v>
      </c>
      <c r="BF536" s="119">
        <v>824.38</v>
      </c>
      <c r="BG536" s="119">
        <v>824.38</v>
      </c>
      <c r="BH536" s="119">
        <v>824.38</v>
      </c>
      <c r="BI536" s="15">
        <f t="shared" si="24"/>
        <v>8243.7999999999993</v>
      </c>
      <c r="BJ536" s="15">
        <f t="shared" si="25"/>
        <v>9892.5599999999977</v>
      </c>
      <c r="BK536" s="15">
        <f t="shared" si="26"/>
        <v>18136.359999999997</v>
      </c>
    </row>
    <row r="537" spans="1:63" x14ac:dyDescent="0.35">
      <c r="A537" s="143" t="s">
        <v>1995</v>
      </c>
      <c r="B537" s="64" t="s">
        <v>518</v>
      </c>
      <c r="C537" s="65">
        <v>9</v>
      </c>
      <c r="D537" s="66" t="s">
        <v>23</v>
      </c>
      <c r="E537" s="64" t="s">
        <v>458</v>
      </c>
      <c r="F537" s="64" t="s">
        <v>635</v>
      </c>
      <c r="G537" s="64" t="s">
        <v>918</v>
      </c>
      <c r="H537" s="64" t="s">
        <v>656</v>
      </c>
      <c r="I537" s="64" t="s">
        <v>919</v>
      </c>
      <c r="J537" s="64" t="s">
        <v>658</v>
      </c>
      <c r="K537" s="64" t="s">
        <v>472</v>
      </c>
      <c r="L537" s="64" t="s">
        <v>637</v>
      </c>
      <c r="M537" s="64" t="s">
        <v>650</v>
      </c>
      <c r="N537" s="67">
        <v>1</v>
      </c>
      <c r="O537" s="67">
        <v>1</v>
      </c>
      <c r="P537" s="67">
        <v>1</v>
      </c>
      <c r="Q537" s="67">
        <v>1</v>
      </c>
      <c r="R537" s="67">
        <v>1</v>
      </c>
      <c r="S537" s="67">
        <v>1</v>
      </c>
      <c r="T537" s="67">
        <v>0</v>
      </c>
      <c r="U537" s="67">
        <v>0</v>
      </c>
      <c r="V537" s="67">
        <v>0</v>
      </c>
      <c r="W537" s="63">
        <v>159300</v>
      </c>
      <c r="X537" s="63">
        <v>0</v>
      </c>
      <c r="Y537" s="63">
        <v>0</v>
      </c>
      <c r="Z537" s="63">
        <v>862.87</v>
      </c>
      <c r="AA537" s="63">
        <v>0</v>
      </c>
      <c r="AB537" s="63">
        <v>0</v>
      </c>
      <c r="AC537" s="63">
        <v>0</v>
      </c>
      <c r="AD537" s="63">
        <v>159300</v>
      </c>
      <c r="AE537" s="148">
        <v>43810</v>
      </c>
      <c r="AF537" s="148">
        <v>47463</v>
      </c>
      <c r="AG537" s="149">
        <v>159300</v>
      </c>
      <c r="AH537" s="98">
        <v>5.7805555555555559</v>
      </c>
      <c r="AI537" s="98">
        <v>10</v>
      </c>
      <c r="AJ537" s="150">
        <v>6.5000000000000002E-2</v>
      </c>
      <c r="AK537" s="144" t="s">
        <v>651</v>
      </c>
      <c r="AL537" s="144" t="s">
        <v>652</v>
      </c>
      <c r="AM537" s="119">
        <v>862.87</v>
      </c>
      <c r="AN537" s="119">
        <v>862.87</v>
      </c>
      <c r="AO537" s="119">
        <v>862.87</v>
      </c>
      <c r="AP537" s="119">
        <v>862.87</v>
      </c>
      <c r="AQ537" s="119">
        <v>862.87</v>
      </c>
      <c r="AR537" s="119">
        <v>862.87</v>
      </c>
      <c r="AS537" s="119">
        <v>862.87</v>
      </c>
      <c r="AT537" s="119">
        <v>862.87</v>
      </c>
      <c r="AU537" s="119">
        <v>862.87</v>
      </c>
      <c r="AV537" s="119">
        <v>862.87</v>
      </c>
      <c r="AW537" s="119">
        <v>862.87</v>
      </c>
      <c r="AX537" s="119">
        <v>862.87</v>
      </c>
      <c r="AY537" s="119">
        <v>862.87</v>
      </c>
      <c r="AZ537" s="119">
        <v>862.87</v>
      </c>
      <c r="BA537" s="119">
        <v>862.87</v>
      </c>
      <c r="BB537" s="119">
        <v>862.87</v>
      </c>
      <c r="BC537" s="119">
        <v>862.87</v>
      </c>
      <c r="BD537" s="119">
        <v>862.87</v>
      </c>
      <c r="BE537" s="119">
        <v>862.87</v>
      </c>
      <c r="BF537" s="119">
        <v>862.87</v>
      </c>
      <c r="BG537" s="119">
        <v>862.87</v>
      </c>
      <c r="BH537" s="119">
        <v>862.87</v>
      </c>
      <c r="BI537" s="15">
        <f t="shared" si="24"/>
        <v>8628.7000000000007</v>
      </c>
      <c r="BJ537" s="15">
        <f t="shared" si="25"/>
        <v>10354.440000000002</v>
      </c>
      <c r="BK537" s="15">
        <f t="shared" si="26"/>
        <v>18983.140000000003</v>
      </c>
    </row>
    <row r="538" spans="1:63" x14ac:dyDescent="0.35">
      <c r="A538" s="143" t="s">
        <v>1996</v>
      </c>
      <c r="B538" s="64" t="s">
        <v>519</v>
      </c>
      <c r="C538" s="65">
        <v>3</v>
      </c>
      <c r="D538" s="66" t="s">
        <v>23</v>
      </c>
      <c r="E538" s="64" t="s">
        <v>458</v>
      </c>
      <c r="F538" s="64" t="s">
        <v>635</v>
      </c>
      <c r="G538" s="64" t="s">
        <v>918</v>
      </c>
      <c r="H538" s="64" t="s">
        <v>656</v>
      </c>
      <c r="I538" s="64" t="s">
        <v>919</v>
      </c>
      <c r="J538" s="64" t="s">
        <v>658</v>
      </c>
      <c r="K538" s="64" t="s">
        <v>472</v>
      </c>
      <c r="L538" s="64" t="s">
        <v>637</v>
      </c>
      <c r="M538" s="64" t="s">
        <v>650</v>
      </c>
      <c r="N538" s="67">
        <v>1</v>
      </c>
      <c r="O538" s="67">
        <v>1</v>
      </c>
      <c r="P538" s="67">
        <v>1</v>
      </c>
      <c r="Q538" s="67">
        <v>1</v>
      </c>
      <c r="R538" s="67">
        <v>1</v>
      </c>
      <c r="S538" s="67">
        <v>1</v>
      </c>
      <c r="T538" s="67">
        <v>0</v>
      </c>
      <c r="U538" s="67">
        <v>0</v>
      </c>
      <c r="V538" s="67">
        <v>0</v>
      </c>
      <c r="W538" s="63">
        <v>53100</v>
      </c>
      <c r="X538" s="63">
        <v>0</v>
      </c>
      <c r="Y538" s="63">
        <v>0</v>
      </c>
      <c r="Z538" s="63">
        <v>224.35</v>
      </c>
      <c r="AA538" s="63">
        <v>0</v>
      </c>
      <c r="AB538" s="63">
        <v>0</v>
      </c>
      <c r="AC538" s="63">
        <v>0</v>
      </c>
      <c r="AD538" s="63">
        <v>53100</v>
      </c>
      <c r="AE538" s="148">
        <v>43810</v>
      </c>
      <c r="AF538" s="148">
        <v>45637</v>
      </c>
      <c r="AG538" s="149">
        <v>53100</v>
      </c>
      <c r="AH538" s="98">
        <v>0.78055555555555556</v>
      </c>
      <c r="AI538" s="98">
        <v>5</v>
      </c>
      <c r="AJ538" s="150">
        <v>5.0700000000000002E-2</v>
      </c>
      <c r="AK538" s="144" t="s">
        <v>651</v>
      </c>
      <c r="AL538" s="144" t="s">
        <v>652</v>
      </c>
      <c r="AM538" s="119">
        <v>224.35</v>
      </c>
      <c r="AN538" s="119">
        <v>224.35</v>
      </c>
      <c r="AO538" s="119">
        <v>224.35</v>
      </c>
      <c r="AP538" s="119">
        <v>224.35</v>
      </c>
      <c r="AQ538" s="119">
        <v>112.17</v>
      </c>
      <c r="AR538" s="119">
        <v>112.17</v>
      </c>
      <c r="AS538" s="119">
        <v>112.17</v>
      </c>
      <c r="AT538" s="119">
        <v>112.17</v>
      </c>
      <c r="AU538" s="119">
        <v>112.17</v>
      </c>
      <c r="AV538" s="119">
        <v>112.17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0</v>
      </c>
      <c r="BI538" s="15">
        <f t="shared" si="24"/>
        <v>1570.4200000000003</v>
      </c>
      <c r="BJ538" s="15">
        <f t="shared" si="25"/>
        <v>0</v>
      </c>
      <c r="BK538" s="15">
        <f t="shared" si="26"/>
        <v>1570.4200000000003</v>
      </c>
    </row>
    <row r="539" spans="1:63" x14ac:dyDescent="0.35">
      <c r="A539" s="143" t="s">
        <v>1997</v>
      </c>
      <c r="B539" s="64" t="s">
        <v>519</v>
      </c>
      <c r="C539" s="65">
        <v>4</v>
      </c>
      <c r="D539" s="66" t="s">
        <v>23</v>
      </c>
      <c r="E539" s="64" t="s">
        <v>458</v>
      </c>
      <c r="F539" s="64" t="s">
        <v>635</v>
      </c>
      <c r="G539" s="64" t="s">
        <v>918</v>
      </c>
      <c r="H539" s="64" t="s">
        <v>656</v>
      </c>
      <c r="I539" s="64" t="s">
        <v>919</v>
      </c>
      <c r="J539" s="64" t="s">
        <v>658</v>
      </c>
      <c r="K539" s="64" t="s">
        <v>472</v>
      </c>
      <c r="L539" s="64" t="s">
        <v>637</v>
      </c>
      <c r="M539" s="64" t="s">
        <v>650</v>
      </c>
      <c r="N539" s="67">
        <v>1</v>
      </c>
      <c r="O539" s="67">
        <v>1</v>
      </c>
      <c r="P539" s="67">
        <v>1</v>
      </c>
      <c r="Q539" s="67">
        <v>1</v>
      </c>
      <c r="R539" s="67">
        <v>1</v>
      </c>
      <c r="S539" s="67">
        <v>1</v>
      </c>
      <c r="T539" s="67">
        <v>0</v>
      </c>
      <c r="U539" s="67">
        <v>0</v>
      </c>
      <c r="V539" s="67">
        <v>0</v>
      </c>
      <c r="W539" s="63">
        <v>407690</v>
      </c>
      <c r="X539" s="63">
        <v>0</v>
      </c>
      <c r="Y539" s="63">
        <v>0</v>
      </c>
      <c r="Z539" s="63">
        <v>1821.02</v>
      </c>
      <c r="AA539" s="63">
        <v>0</v>
      </c>
      <c r="AB539" s="63">
        <v>0</v>
      </c>
      <c r="AC539" s="63">
        <v>0</v>
      </c>
      <c r="AD539" s="63">
        <v>407690</v>
      </c>
      <c r="AE539" s="148">
        <v>43810</v>
      </c>
      <c r="AF539" s="148">
        <v>46002</v>
      </c>
      <c r="AG539" s="149">
        <v>407690</v>
      </c>
      <c r="AH539" s="98">
        <v>1.7805555555555554</v>
      </c>
      <c r="AI539" s="98">
        <v>6</v>
      </c>
      <c r="AJ539" s="150">
        <v>5.3600000000000002E-2</v>
      </c>
      <c r="AK539" s="144" t="s">
        <v>651</v>
      </c>
      <c r="AL539" s="144" t="s">
        <v>652</v>
      </c>
      <c r="AM539" s="119">
        <v>1821.02</v>
      </c>
      <c r="AN539" s="119">
        <v>1821.02</v>
      </c>
      <c r="AO539" s="119">
        <v>1821.02</v>
      </c>
      <c r="AP539" s="119">
        <v>1821.02</v>
      </c>
      <c r="AQ539" s="119">
        <v>1821.02</v>
      </c>
      <c r="AR539" s="119">
        <v>1821.02</v>
      </c>
      <c r="AS539" s="119">
        <v>1821.02</v>
      </c>
      <c r="AT539" s="119">
        <v>1821.02</v>
      </c>
      <c r="AU539" s="119">
        <v>1821.02</v>
      </c>
      <c r="AV539" s="119">
        <v>1821.02</v>
      </c>
      <c r="AW539" s="119">
        <v>1821.02</v>
      </c>
      <c r="AX539" s="119">
        <v>1821.02</v>
      </c>
      <c r="AY539" s="119">
        <v>1821.02</v>
      </c>
      <c r="AZ539" s="119">
        <v>1821.02</v>
      </c>
      <c r="BA539" s="119">
        <v>1821.02</v>
      </c>
      <c r="BB539" s="119">
        <v>1821.02</v>
      </c>
      <c r="BC539" s="119">
        <v>910.51</v>
      </c>
      <c r="BD539" s="119">
        <v>910.51</v>
      </c>
      <c r="BE539" s="119">
        <v>910.51</v>
      </c>
      <c r="BF539" s="119">
        <v>910.51</v>
      </c>
      <c r="BG539" s="119">
        <v>910.51</v>
      </c>
      <c r="BH539" s="119">
        <v>910.51</v>
      </c>
      <c r="BI539" s="15">
        <f t="shared" si="24"/>
        <v>18210.2</v>
      </c>
      <c r="BJ539" s="15">
        <f t="shared" si="25"/>
        <v>16389.18</v>
      </c>
      <c r="BK539" s="15">
        <f t="shared" si="26"/>
        <v>34599.380000000005</v>
      </c>
    </row>
    <row r="540" spans="1:63" x14ac:dyDescent="0.35">
      <c r="A540" s="143" t="s">
        <v>1998</v>
      </c>
      <c r="B540" s="64" t="s">
        <v>519</v>
      </c>
      <c r="C540" s="65">
        <v>5</v>
      </c>
      <c r="D540" s="66" t="s">
        <v>23</v>
      </c>
      <c r="E540" s="64" t="s">
        <v>458</v>
      </c>
      <c r="F540" s="64" t="s">
        <v>635</v>
      </c>
      <c r="G540" s="64" t="s">
        <v>918</v>
      </c>
      <c r="H540" s="64" t="s">
        <v>656</v>
      </c>
      <c r="I540" s="64" t="s">
        <v>919</v>
      </c>
      <c r="J540" s="64" t="s">
        <v>658</v>
      </c>
      <c r="K540" s="64" t="s">
        <v>472</v>
      </c>
      <c r="L540" s="64" t="s">
        <v>637</v>
      </c>
      <c r="M540" s="64" t="s">
        <v>650</v>
      </c>
      <c r="N540" s="67">
        <v>1</v>
      </c>
      <c r="O540" s="67">
        <v>1</v>
      </c>
      <c r="P540" s="67">
        <v>1</v>
      </c>
      <c r="Q540" s="67">
        <v>1</v>
      </c>
      <c r="R540" s="67">
        <v>1</v>
      </c>
      <c r="S540" s="67">
        <v>1</v>
      </c>
      <c r="T540" s="67">
        <v>0</v>
      </c>
      <c r="U540" s="67">
        <v>0</v>
      </c>
      <c r="V540" s="67">
        <v>0</v>
      </c>
      <c r="W540" s="63">
        <v>364767.5</v>
      </c>
      <c r="X540" s="63">
        <v>0</v>
      </c>
      <c r="Y540" s="63">
        <v>0</v>
      </c>
      <c r="Z540" s="63">
        <v>1714.41</v>
      </c>
      <c r="AA540" s="63">
        <v>0</v>
      </c>
      <c r="AB540" s="63">
        <v>0</v>
      </c>
      <c r="AC540" s="63">
        <v>0</v>
      </c>
      <c r="AD540" s="63">
        <v>364767.5</v>
      </c>
      <c r="AE540" s="148">
        <v>43810</v>
      </c>
      <c r="AF540" s="148">
        <v>46367</v>
      </c>
      <c r="AG540" s="149">
        <v>364767.5</v>
      </c>
      <c r="AH540" s="98">
        <v>2.7805555555555554</v>
      </c>
      <c r="AI540" s="98">
        <v>7</v>
      </c>
      <c r="AJ540" s="150">
        <v>5.6399999999999999E-2</v>
      </c>
      <c r="AK540" s="144" t="s">
        <v>651</v>
      </c>
      <c r="AL540" s="144" t="s">
        <v>652</v>
      </c>
      <c r="AM540" s="119">
        <v>1714.41</v>
      </c>
      <c r="AN540" s="119">
        <v>1714.41</v>
      </c>
      <c r="AO540" s="119">
        <v>1714.41</v>
      </c>
      <c r="AP540" s="119">
        <v>1714.41</v>
      </c>
      <c r="AQ540" s="119">
        <v>1714.41</v>
      </c>
      <c r="AR540" s="119">
        <v>1714.41</v>
      </c>
      <c r="AS540" s="119">
        <v>1714.41</v>
      </c>
      <c r="AT540" s="119">
        <v>1714.41</v>
      </c>
      <c r="AU540" s="119">
        <v>1714.41</v>
      </c>
      <c r="AV540" s="119">
        <v>1714.41</v>
      </c>
      <c r="AW540" s="119">
        <v>1714.41</v>
      </c>
      <c r="AX540" s="119">
        <v>1714.41</v>
      </c>
      <c r="AY540" s="119">
        <v>1714.41</v>
      </c>
      <c r="AZ540" s="119">
        <v>1714.41</v>
      </c>
      <c r="BA540" s="119">
        <v>1714.41</v>
      </c>
      <c r="BB540" s="119">
        <v>1714.41</v>
      </c>
      <c r="BC540" s="119">
        <v>1714.41</v>
      </c>
      <c r="BD540" s="119">
        <v>1714.41</v>
      </c>
      <c r="BE540" s="119">
        <v>1714.41</v>
      </c>
      <c r="BF540" s="119">
        <v>1714.41</v>
      </c>
      <c r="BG540" s="119">
        <v>1714.41</v>
      </c>
      <c r="BH540" s="119">
        <v>1714.41</v>
      </c>
      <c r="BI540" s="15">
        <f t="shared" si="24"/>
        <v>17144.100000000002</v>
      </c>
      <c r="BJ540" s="15">
        <f t="shared" si="25"/>
        <v>20572.920000000002</v>
      </c>
      <c r="BK540" s="15">
        <f t="shared" si="26"/>
        <v>37717.020000000004</v>
      </c>
    </row>
    <row r="541" spans="1:63" x14ac:dyDescent="0.35">
      <c r="A541" s="143" t="s">
        <v>1999</v>
      </c>
      <c r="B541" s="64" t="s">
        <v>519</v>
      </c>
      <c r="C541" s="65">
        <v>6</v>
      </c>
      <c r="D541" s="66" t="s">
        <v>23</v>
      </c>
      <c r="E541" s="64" t="s">
        <v>458</v>
      </c>
      <c r="F541" s="64" t="s">
        <v>635</v>
      </c>
      <c r="G541" s="64" t="s">
        <v>918</v>
      </c>
      <c r="H541" s="64" t="s">
        <v>656</v>
      </c>
      <c r="I541" s="64" t="s">
        <v>919</v>
      </c>
      <c r="J541" s="64" t="s">
        <v>658</v>
      </c>
      <c r="K541" s="64" t="s">
        <v>472</v>
      </c>
      <c r="L541" s="64" t="s">
        <v>637</v>
      </c>
      <c r="M541" s="64" t="s">
        <v>650</v>
      </c>
      <c r="N541" s="67">
        <v>1</v>
      </c>
      <c r="O541" s="67">
        <v>1</v>
      </c>
      <c r="P541" s="67">
        <v>1</v>
      </c>
      <c r="Q541" s="67">
        <v>1</v>
      </c>
      <c r="R541" s="67">
        <v>1</v>
      </c>
      <c r="S541" s="67">
        <v>1</v>
      </c>
      <c r="T541" s="67">
        <v>0</v>
      </c>
      <c r="U541" s="67">
        <v>0</v>
      </c>
      <c r="V541" s="67">
        <v>0</v>
      </c>
      <c r="W541" s="63">
        <v>969222.5</v>
      </c>
      <c r="X541" s="63">
        <v>0</v>
      </c>
      <c r="Y541" s="63">
        <v>0</v>
      </c>
      <c r="Z541" s="63">
        <v>4789.57</v>
      </c>
      <c r="AA541" s="63">
        <v>0</v>
      </c>
      <c r="AB541" s="63">
        <v>0</v>
      </c>
      <c r="AC541" s="63">
        <v>0</v>
      </c>
      <c r="AD541" s="63">
        <v>969222.5</v>
      </c>
      <c r="AE541" s="148">
        <v>43810</v>
      </c>
      <c r="AF541" s="148">
        <v>46732</v>
      </c>
      <c r="AG541" s="149">
        <v>969222.5</v>
      </c>
      <c r="AH541" s="98">
        <v>3.7805555555555554</v>
      </c>
      <c r="AI541" s="98">
        <v>8</v>
      </c>
      <c r="AJ541" s="150">
        <v>5.9299999999999999E-2</v>
      </c>
      <c r="AK541" s="144" t="s">
        <v>651</v>
      </c>
      <c r="AL541" s="144" t="s">
        <v>652</v>
      </c>
      <c r="AM541" s="119">
        <v>4789.57</v>
      </c>
      <c r="AN541" s="119">
        <v>4789.57</v>
      </c>
      <c r="AO541" s="119">
        <v>4789.57</v>
      </c>
      <c r="AP541" s="119">
        <v>4789.57</v>
      </c>
      <c r="AQ541" s="119">
        <v>4789.57</v>
      </c>
      <c r="AR541" s="119">
        <v>4789.57</v>
      </c>
      <c r="AS541" s="119">
        <v>4789.57</v>
      </c>
      <c r="AT541" s="119">
        <v>4789.57</v>
      </c>
      <c r="AU541" s="119">
        <v>4789.57</v>
      </c>
      <c r="AV541" s="119">
        <v>4789.57</v>
      </c>
      <c r="AW541" s="119">
        <v>4789.57</v>
      </c>
      <c r="AX541" s="119">
        <v>4789.57</v>
      </c>
      <c r="AY541" s="119">
        <v>4789.57</v>
      </c>
      <c r="AZ541" s="119">
        <v>4789.57</v>
      </c>
      <c r="BA541" s="119">
        <v>4789.57</v>
      </c>
      <c r="BB541" s="119">
        <v>4789.57</v>
      </c>
      <c r="BC541" s="119">
        <v>4789.57</v>
      </c>
      <c r="BD541" s="119">
        <v>4789.57</v>
      </c>
      <c r="BE541" s="119">
        <v>4789.57</v>
      </c>
      <c r="BF541" s="119">
        <v>4789.57</v>
      </c>
      <c r="BG541" s="119">
        <v>4789.57</v>
      </c>
      <c r="BH541" s="119">
        <v>4789.57</v>
      </c>
      <c r="BI541" s="15">
        <f t="shared" si="24"/>
        <v>47895.7</v>
      </c>
      <c r="BJ541" s="15">
        <f t="shared" si="25"/>
        <v>57474.84</v>
      </c>
      <c r="BK541" s="15">
        <f t="shared" si="26"/>
        <v>105370.54</v>
      </c>
    </row>
    <row r="542" spans="1:63" x14ac:dyDescent="0.35">
      <c r="A542" s="143" t="s">
        <v>2000</v>
      </c>
      <c r="B542" s="64" t="s">
        <v>519</v>
      </c>
      <c r="C542" s="65">
        <v>7</v>
      </c>
      <c r="D542" s="66" t="s">
        <v>23</v>
      </c>
      <c r="E542" s="64" t="s">
        <v>458</v>
      </c>
      <c r="F542" s="64" t="s">
        <v>635</v>
      </c>
      <c r="G542" s="64" t="s">
        <v>918</v>
      </c>
      <c r="H542" s="64" t="s">
        <v>656</v>
      </c>
      <c r="I542" s="64" t="s">
        <v>919</v>
      </c>
      <c r="J542" s="64" t="s">
        <v>658</v>
      </c>
      <c r="K542" s="64" t="s">
        <v>472</v>
      </c>
      <c r="L542" s="64" t="s">
        <v>637</v>
      </c>
      <c r="M542" s="64" t="s">
        <v>650</v>
      </c>
      <c r="N542" s="67">
        <v>1</v>
      </c>
      <c r="O542" s="67">
        <v>1</v>
      </c>
      <c r="P542" s="67">
        <v>1</v>
      </c>
      <c r="Q542" s="67">
        <v>1</v>
      </c>
      <c r="R542" s="67">
        <v>1</v>
      </c>
      <c r="S542" s="67">
        <v>1</v>
      </c>
      <c r="T542" s="67">
        <v>0</v>
      </c>
      <c r="U542" s="67">
        <v>0</v>
      </c>
      <c r="V542" s="67">
        <v>0</v>
      </c>
      <c r="W542" s="63">
        <v>1580020</v>
      </c>
      <c r="X542" s="63">
        <v>0</v>
      </c>
      <c r="Y542" s="63">
        <v>0</v>
      </c>
      <c r="Z542" s="63">
        <v>8176.6</v>
      </c>
      <c r="AA542" s="63">
        <v>0</v>
      </c>
      <c r="AB542" s="63">
        <v>0</v>
      </c>
      <c r="AC542" s="63">
        <v>0</v>
      </c>
      <c r="AD542" s="63">
        <v>1580020</v>
      </c>
      <c r="AE542" s="148">
        <v>43810</v>
      </c>
      <c r="AF542" s="148">
        <v>47098</v>
      </c>
      <c r="AG542" s="149">
        <v>1580020</v>
      </c>
      <c r="AH542" s="98">
        <v>4.7805555555555559</v>
      </c>
      <c r="AI542" s="98">
        <v>9</v>
      </c>
      <c r="AJ542" s="150">
        <v>6.2100000000000002E-2</v>
      </c>
      <c r="AK542" s="144" t="s">
        <v>651</v>
      </c>
      <c r="AL542" s="144" t="s">
        <v>652</v>
      </c>
      <c r="AM542" s="119">
        <v>8176.6</v>
      </c>
      <c r="AN542" s="119">
        <v>8176.6</v>
      </c>
      <c r="AO542" s="119">
        <v>8176.6</v>
      </c>
      <c r="AP542" s="119">
        <v>8176.6</v>
      </c>
      <c r="AQ542" s="119">
        <v>8176.6</v>
      </c>
      <c r="AR542" s="119">
        <v>8176.6</v>
      </c>
      <c r="AS542" s="119">
        <v>8176.6</v>
      </c>
      <c r="AT542" s="119">
        <v>8176.6</v>
      </c>
      <c r="AU542" s="119">
        <v>8176.6</v>
      </c>
      <c r="AV542" s="119">
        <v>8176.6</v>
      </c>
      <c r="AW542" s="119">
        <v>8176.6</v>
      </c>
      <c r="AX542" s="119">
        <v>8176.6</v>
      </c>
      <c r="AY542" s="119">
        <v>8176.6</v>
      </c>
      <c r="AZ542" s="119">
        <v>8176.6</v>
      </c>
      <c r="BA542" s="119">
        <v>8176.6</v>
      </c>
      <c r="BB542" s="119">
        <v>8176.6</v>
      </c>
      <c r="BC542" s="119">
        <v>8176.6</v>
      </c>
      <c r="BD542" s="119">
        <v>8176.6</v>
      </c>
      <c r="BE542" s="119">
        <v>8176.6</v>
      </c>
      <c r="BF542" s="119">
        <v>8176.6</v>
      </c>
      <c r="BG542" s="119">
        <v>8176.6</v>
      </c>
      <c r="BH542" s="119">
        <v>8176.6</v>
      </c>
      <c r="BI542" s="15">
        <f t="shared" si="24"/>
        <v>81766</v>
      </c>
      <c r="BJ542" s="15">
        <f t="shared" si="25"/>
        <v>98119.200000000012</v>
      </c>
      <c r="BK542" s="15">
        <f t="shared" si="26"/>
        <v>179885.2</v>
      </c>
    </row>
    <row r="543" spans="1:63" x14ac:dyDescent="0.35">
      <c r="A543" s="143" t="s">
        <v>2001</v>
      </c>
      <c r="B543" s="64" t="s">
        <v>519</v>
      </c>
      <c r="C543" s="65">
        <v>8</v>
      </c>
      <c r="D543" s="66" t="s">
        <v>23</v>
      </c>
      <c r="E543" s="64" t="s">
        <v>458</v>
      </c>
      <c r="F543" s="64" t="s">
        <v>635</v>
      </c>
      <c r="G543" s="64" t="s">
        <v>918</v>
      </c>
      <c r="H543" s="64" t="s">
        <v>656</v>
      </c>
      <c r="I543" s="64" t="s">
        <v>919</v>
      </c>
      <c r="J543" s="64" t="s">
        <v>658</v>
      </c>
      <c r="K543" s="64" t="s">
        <v>472</v>
      </c>
      <c r="L543" s="64" t="s">
        <v>637</v>
      </c>
      <c r="M543" s="64" t="s">
        <v>650</v>
      </c>
      <c r="N543" s="67">
        <v>1</v>
      </c>
      <c r="O543" s="67">
        <v>1</v>
      </c>
      <c r="P543" s="67">
        <v>1</v>
      </c>
      <c r="Q543" s="67">
        <v>1</v>
      </c>
      <c r="R543" s="67">
        <v>1</v>
      </c>
      <c r="S543" s="67">
        <v>1</v>
      </c>
      <c r="T543" s="67">
        <v>0</v>
      </c>
      <c r="U543" s="67">
        <v>0</v>
      </c>
      <c r="V543" s="67">
        <v>0</v>
      </c>
      <c r="W543" s="63">
        <v>318305</v>
      </c>
      <c r="X543" s="63">
        <v>0</v>
      </c>
      <c r="Y543" s="63">
        <v>0</v>
      </c>
      <c r="Z543" s="63">
        <v>1724.15</v>
      </c>
      <c r="AA543" s="63">
        <v>0</v>
      </c>
      <c r="AB543" s="63">
        <v>0</v>
      </c>
      <c r="AC543" s="63">
        <v>0</v>
      </c>
      <c r="AD543" s="63">
        <v>318305</v>
      </c>
      <c r="AE543" s="148">
        <v>43810</v>
      </c>
      <c r="AF543" s="148">
        <v>47463</v>
      </c>
      <c r="AG543" s="149">
        <v>318305</v>
      </c>
      <c r="AH543" s="98">
        <v>5.7805555555555559</v>
      </c>
      <c r="AI543" s="98">
        <v>10</v>
      </c>
      <c r="AJ543" s="150">
        <v>6.5000000000000002E-2</v>
      </c>
      <c r="AK543" s="144" t="s">
        <v>651</v>
      </c>
      <c r="AL543" s="144" t="s">
        <v>652</v>
      </c>
      <c r="AM543" s="119">
        <v>1724.15</v>
      </c>
      <c r="AN543" s="119">
        <v>1724.15</v>
      </c>
      <c r="AO543" s="119">
        <v>1724.15</v>
      </c>
      <c r="AP543" s="119">
        <v>1724.15</v>
      </c>
      <c r="AQ543" s="119">
        <v>1724.15</v>
      </c>
      <c r="AR543" s="119">
        <v>1724.15</v>
      </c>
      <c r="AS543" s="119">
        <v>1724.15</v>
      </c>
      <c r="AT543" s="119">
        <v>1724.15</v>
      </c>
      <c r="AU543" s="119">
        <v>1724.15</v>
      </c>
      <c r="AV543" s="119">
        <v>1724.15</v>
      </c>
      <c r="AW543" s="119">
        <v>1724.15</v>
      </c>
      <c r="AX543" s="119">
        <v>1724.15</v>
      </c>
      <c r="AY543" s="119">
        <v>1724.15</v>
      </c>
      <c r="AZ543" s="119">
        <v>1724.15</v>
      </c>
      <c r="BA543" s="119">
        <v>1724.15</v>
      </c>
      <c r="BB543" s="119">
        <v>1724.15</v>
      </c>
      <c r="BC543" s="119">
        <v>1724.15</v>
      </c>
      <c r="BD543" s="119">
        <v>1724.15</v>
      </c>
      <c r="BE543" s="119">
        <v>1724.15</v>
      </c>
      <c r="BF543" s="119">
        <v>1724.15</v>
      </c>
      <c r="BG543" s="119">
        <v>1724.15</v>
      </c>
      <c r="BH543" s="119">
        <v>1724.15</v>
      </c>
      <c r="BI543" s="15">
        <f t="shared" si="24"/>
        <v>17241.5</v>
      </c>
      <c r="BJ543" s="15">
        <f t="shared" si="25"/>
        <v>20689.800000000003</v>
      </c>
      <c r="BK543" s="15">
        <f t="shared" si="26"/>
        <v>37931.300000000003</v>
      </c>
    </row>
    <row r="544" spans="1:63" x14ac:dyDescent="0.35">
      <c r="A544" s="143" t="s">
        <v>2002</v>
      </c>
      <c r="B544" s="64" t="s">
        <v>933</v>
      </c>
      <c r="C544" s="65">
        <v>1</v>
      </c>
      <c r="D544" s="66" t="s">
        <v>23</v>
      </c>
      <c r="E544" s="64" t="s">
        <v>458</v>
      </c>
      <c r="F544" s="64" t="s">
        <v>635</v>
      </c>
      <c r="G544" s="64" t="s">
        <v>918</v>
      </c>
      <c r="H544" s="64" t="s">
        <v>656</v>
      </c>
      <c r="I544" s="64" t="s">
        <v>919</v>
      </c>
      <c r="J544" s="64" t="s">
        <v>658</v>
      </c>
      <c r="K544" s="64" t="s">
        <v>472</v>
      </c>
      <c r="L544" s="64" t="s">
        <v>637</v>
      </c>
      <c r="M544" s="64" t="s">
        <v>650</v>
      </c>
      <c r="N544" s="67">
        <v>1</v>
      </c>
      <c r="O544" s="67">
        <v>1</v>
      </c>
      <c r="P544" s="67">
        <v>1</v>
      </c>
      <c r="Q544" s="67">
        <v>1</v>
      </c>
      <c r="R544" s="67">
        <v>1</v>
      </c>
      <c r="S544" s="67">
        <v>1</v>
      </c>
      <c r="T544" s="67">
        <v>0</v>
      </c>
      <c r="U544" s="67">
        <v>0</v>
      </c>
      <c r="V544" s="67">
        <v>0</v>
      </c>
      <c r="W544" s="63">
        <v>49855</v>
      </c>
      <c r="X544" s="63">
        <v>0</v>
      </c>
      <c r="Y544" s="63">
        <v>0</v>
      </c>
      <c r="Z544" s="63">
        <v>234.32</v>
      </c>
      <c r="AA544" s="63">
        <v>0</v>
      </c>
      <c r="AB544" s="63">
        <v>0</v>
      </c>
      <c r="AC544" s="63">
        <v>0</v>
      </c>
      <c r="AD544" s="63">
        <v>49855</v>
      </c>
      <c r="AE544" s="148">
        <v>43810</v>
      </c>
      <c r="AF544" s="148">
        <v>46367</v>
      </c>
      <c r="AG544" s="149">
        <v>49855</v>
      </c>
      <c r="AH544" s="98">
        <v>2.7805555555555554</v>
      </c>
      <c r="AI544" s="98">
        <v>7</v>
      </c>
      <c r="AJ544" s="150">
        <v>5.6399999999999999E-2</v>
      </c>
      <c r="AK544" s="144" t="s">
        <v>651</v>
      </c>
      <c r="AL544" s="144" t="s">
        <v>652</v>
      </c>
      <c r="AM544" s="119">
        <v>234.32</v>
      </c>
      <c r="AN544" s="119">
        <v>234.32</v>
      </c>
      <c r="AO544" s="119">
        <v>234.32</v>
      </c>
      <c r="AP544" s="119">
        <v>234.32</v>
      </c>
      <c r="AQ544" s="119">
        <v>234.32</v>
      </c>
      <c r="AR544" s="119">
        <v>234.32</v>
      </c>
      <c r="AS544" s="119">
        <v>234.32</v>
      </c>
      <c r="AT544" s="119">
        <v>234.32</v>
      </c>
      <c r="AU544" s="119">
        <v>234.32</v>
      </c>
      <c r="AV544" s="119">
        <v>234.32</v>
      </c>
      <c r="AW544" s="119">
        <v>234.32</v>
      </c>
      <c r="AX544" s="119">
        <v>234.32</v>
      </c>
      <c r="AY544" s="119">
        <v>234.32</v>
      </c>
      <c r="AZ544" s="119">
        <v>234.32</v>
      </c>
      <c r="BA544" s="119">
        <v>234.32</v>
      </c>
      <c r="BB544" s="119">
        <v>234.32</v>
      </c>
      <c r="BC544" s="119">
        <v>234.32</v>
      </c>
      <c r="BD544" s="119">
        <v>234.32</v>
      </c>
      <c r="BE544" s="119">
        <v>234.32</v>
      </c>
      <c r="BF544" s="119">
        <v>234.32</v>
      </c>
      <c r="BG544" s="119">
        <v>234.32</v>
      </c>
      <c r="BH544" s="119">
        <v>234.32</v>
      </c>
      <c r="BI544" s="15">
        <f t="shared" si="24"/>
        <v>2343.1999999999998</v>
      </c>
      <c r="BJ544" s="15">
        <f t="shared" si="25"/>
        <v>2811.84</v>
      </c>
      <c r="BK544" s="15">
        <f t="shared" si="26"/>
        <v>5155.04</v>
      </c>
    </row>
    <row r="545" spans="1:63" x14ac:dyDescent="0.35">
      <c r="A545" s="143" t="s">
        <v>2003</v>
      </c>
      <c r="B545" s="64" t="s">
        <v>933</v>
      </c>
      <c r="C545" s="65">
        <v>2</v>
      </c>
      <c r="D545" s="66" t="s">
        <v>23</v>
      </c>
      <c r="E545" s="64" t="s">
        <v>458</v>
      </c>
      <c r="F545" s="64" t="s">
        <v>635</v>
      </c>
      <c r="G545" s="64" t="s">
        <v>918</v>
      </c>
      <c r="H545" s="64" t="s">
        <v>656</v>
      </c>
      <c r="I545" s="64" t="s">
        <v>919</v>
      </c>
      <c r="J545" s="64" t="s">
        <v>658</v>
      </c>
      <c r="K545" s="64" t="s">
        <v>472</v>
      </c>
      <c r="L545" s="64" t="s">
        <v>637</v>
      </c>
      <c r="M545" s="64" t="s">
        <v>650</v>
      </c>
      <c r="N545" s="67">
        <v>1</v>
      </c>
      <c r="O545" s="67">
        <v>1</v>
      </c>
      <c r="P545" s="67">
        <v>1</v>
      </c>
      <c r="Q545" s="67">
        <v>1</v>
      </c>
      <c r="R545" s="67">
        <v>1</v>
      </c>
      <c r="S545" s="67">
        <v>1</v>
      </c>
      <c r="T545" s="67">
        <v>0</v>
      </c>
      <c r="U545" s="67">
        <v>0</v>
      </c>
      <c r="V545" s="67">
        <v>0</v>
      </c>
      <c r="W545" s="63">
        <v>101627.5</v>
      </c>
      <c r="X545" s="63">
        <v>0</v>
      </c>
      <c r="Y545" s="63">
        <v>0</v>
      </c>
      <c r="Z545" s="63">
        <v>502.21</v>
      </c>
      <c r="AA545" s="63">
        <v>0</v>
      </c>
      <c r="AB545" s="63">
        <v>0</v>
      </c>
      <c r="AC545" s="63">
        <v>0</v>
      </c>
      <c r="AD545" s="63">
        <v>101627.5</v>
      </c>
      <c r="AE545" s="148">
        <v>43810</v>
      </c>
      <c r="AF545" s="148">
        <v>46732</v>
      </c>
      <c r="AG545" s="149">
        <v>101627.5</v>
      </c>
      <c r="AH545" s="98">
        <v>3.7805555555555554</v>
      </c>
      <c r="AI545" s="98">
        <v>8</v>
      </c>
      <c r="AJ545" s="150">
        <v>5.9299999999999999E-2</v>
      </c>
      <c r="AK545" s="144" t="s">
        <v>651</v>
      </c>
      <c r="AL545" s="144" t="s">
        <v>652</v>
      </c>
      <c r="AM545" s="119">
        <v>502.21</v>
      </c>
      <c r="AN545" s="119">
        <v>502.21</v>
      </c>
      <c r="AO545" s="119">
        <v>502.21</v>
      </c>
      <c r="AP545" s="119">
        <v>502.21</v>
      </c>
      <c r="AQ545" s="119">
        <v>502.21</v>
      </c>
      <c r="AR545" s="119">
        <v>502.21</v>
      </c>
      <c r="AS545" s="119">
        <v>502.21</v>
      </c>
      <c r="AT545" s="119">
        <v>502.21</v>
      </c>
      <c r="AU545" s="119">
        <v>502.21</v>
      </c>
      <c r="AV545" s="119">
        <v>502.21</v>
      </c>
      <c r="AW545" s="119">
        <v>502.21</v>
      </c>
      <c r="AX545" s="119">
        <v>502.21</v>
      </c>
      <c r="AY545" s="119">
        <v>502.21</v>
      </c>
      <c r="AZ545" s="119">
        <v>502.21</v>
      </c>
      <c r="BA545" s="119">
        <v>502.21</v>
      </c>
      <c r="BB545" s="119">
        <v>502.21</v>
      </c>
      <c r="BC545" s="119">
        <v>502.21</v>
      </c>
      <c r="BD545" s="119">
        <v>502.21</v>
      </c>
      <c r="BE545" s="119">
        <v>502.21</v>
      </c>
      <c r="BF545" s="119">
        <v>502.21</v>
      </c>
      <c r="BG545" s="119">
        <v>502.21</v>
      </c>
      <c r="BH545" s="119">
        <v>502.21</v>
      </c>
      <c r="BI545" s="15">
        <f t="shared" si="24"/>
        <v>5022.0999999999995</v>
      </c>
      <c r="BJ545" s="15">
        <f t="shared" si="25"/>
        <v>6026.5199999999995</v>
      </c>
      <c r="BK545" s="15">
        <f t="shared" si="26"/>
        <v>11048.619999999999</v>
      </c>
    </row>
    <row r="546" spans="1:63" x14ac:dyDescent="0.35">
      <c r="A546" s="143" t="s">
        <v>2004</v>
      </c>
      <c r="B546" s="64" t="s">
        <v>933</v>
      </c>
      <c r="C546" s="65">
        <v>3</v>
      </c>
      <c r="D546" s="66" t="s">
        <v>23</v>
      </c>
      <c r="E546" s="64" t="s">
        <v>458</v>
      </c>
      <c r="F546" s="64" t="s">
        <v>635</v>
      </c>
      <c r="G546" s="64" t="s">
        <v>918</v>
      </c>
      <c r="H546" s="64" t="s">
        <v>656</v>
      </c>
      <c r="I546" s="64" t="s">
        <v>919</v>
      </c>
      <c r="J546" s="64" t="s">
        <v>658</v>
      </c>
      <c r="K546" s="64" t="s">
        <v>472</v>
      </c>
      <c r="L546" s="64" t="s">
        <v>637</v>
      </c>
      <c r="M546" s="64" t="s">
        <v>650</v>
      </c>
      <c r="N546" s="67">
        <v>1</v>
      </c>
      <c r="O546" s="67">
        <v>1</v>
      </c>
      <c r="P546" s="67">
        <v>1</v>
      </c>
      <c r="Q546" s="67">
        <v>1</v>
      </c>
      <c r="R546" s="67">
        <v>1</v>
      </c>
      <c r="S546" s="67">
        <v>1</v>
      </c>
      <c r="T546" s="67">
        <v>0</v>
      </c>
      <c r="U546" s="67">
        <v>0</v>
      </c>
      <c r="V546" s="67">
        <v>0</v>
      </c>
      <c r="W546" s="63">
        <v>48675</v>
      </c>
      <c r="X546" s="63">
        <v>0</v>
      </c>
      <c r="Y546" s="63">
        <v>0</v>
      </c>
      <c r="Z546" s="63">
        <v>251.89</v>
      </c>
      <c r="AA546" s="63">
        <v>0</v>
      </c>
      <c r="AB546" s="63">
        <v>0</v>
      </c>
      <c r="AC546" s="63">
        <v>0</v>
      </c>
      <c r="AD546" s="63">
        <v>48675</v>
      </c>
      <c r="AE546" s="148">
        <v>43810</v>
      </c>
      <c r="AF546" s="148">
        <v>47098</v>
      </c>
      <c r="AG546" s="149">
        <v>48675</v>
      </c>
      <c r="AH546" s="98">
        <v>4.7805555555555559</v>
      </c>
      <c r="AI546" s="98">
        <v>9</v>
      </c>
      <c r="AJ546" s="150">
        <v>6.2100000000000002E-2</v>
      </c>
      <c r="AK546" s="144" t="s">
        <v>651</v>
      </c>
      <c r="AL546" s="144" t="s">
        <v>652</v>
      </c>
      <c r="AM546" s="119">
        <v>251.89</v>
      </c>
      <c r="AN546" s="119">
        <v>251.89</v>
      </c>
      <c r="AO546" s="119">
        <v>251.89</v>
      </c>
      <c r="AP546" s="119">
        <v>251.89</v>
      </c>
      <c r="AQ546" s="119">
        <v>251.89</v>
      </c>
      <c r="AR546" s="119">
        <v>251.89</v>
      </c>
      <c r="AS546" s="119">
        <v>251.89</v>
      </c>
      <c r="AT546" s="119">
        <v>251.89</v>
      </c>
      <c r="AU546" s="119">
        <v>251.89</v>
      </c>
      <c r="AV546" s="119">
        <v>251.89</v>
      </c>
      <c r="AW546" s="119">
        <v>251.89</v>
      </c>
      <c r="AX546" s="119">
        <v>251.89</v>
      </c>
      <c r="AY546" s="119">
        <v>251.89</v>
      </c>
      <c r="AZ546" s="119">
        <v>251.89</v>
      </c>
      <c r="BA546" s="119">
        <v>251.89</v>
      </c>
      <c r="BB546" s="119">
        <v>251.89</v>
      </c>
      <c r="BC546" s="119">
        <v>251.89</v>
      </c>
      <c r="BD546" s="119">
        <v>251.89</v>
      </c>
      <c r="BE546" s="119">
        <v>251.89</v>
      </c>
      <c r="BF546" s="119">
        <v>251.89</v>
      </c>
      <c r="BG546" s="119">
        <v>251.89</v>
      </c>
      <c r="BH546" s="119">
        <v>251.89</v>
      </c>
      <c r="BI546" s="15">
        <f t="shared" si="24"/>
        <v>2518.8999999999992</v>
      </c>
      <c r="BJ546" s="15">
        <f t="shared" si="25"/>
        <v>3022.6799999999989</v>
      </c>
      <c r="BK546" s="15">
        <f t="shared" si="26"/>
        <v>5541.5799999999981</v>
      </c>
    </row>
    <row r="547" spans="1:63" x14ac:dyDescent="0.35">
      <c r="A547" s="143" t="s">
        <v>2005</v>
      </c>
      <c r="B547" s="64" t="s">
        <v>933</v>
      </c>
      <c r="C547" s="65">
        <v>4</v>
      </c>
      <c r="D547" s="66" t="s">
        <v>23</v>
      </c>
      <c r="E547" s="64" t="s">
        <v>458</v>
      </c>
      <c r="F547" s="64" t="s">
        <v>635</v>
      </c>
      <c r="G547" s="64" t="s">
        <v>918</v>
      </c>
      <c r="H547" s="64" t="s">
        <v>656</v>
      </c>
      <c r="I547" s="64" t="s">
        <v>919</v>
      </c>
      <c r="J547" s="64" t="s">
        <v>658</v>
      </c>
      <c r="K547" s="64" t="s">
        <v>472</v>
      </c>
      <c r="L547" s="64" t="s">
        <v>637</v>
      </c>
      <c r="M547" s="64" t="s">
        <v>650</v>
      </c>
      <c r="N547" s="67">
        <v>1</v>
      </c>
      <c r="O547" s="67">
        <v>1</v>
      </c>
      <c r="P547" s="67">
        <v>1</v>
      </c>
      <c r="Q547" s="67">
        <v>1</v>
      </c>
      <c r="R547" s="67">
        <v>1</v>
      </c>
      <c r="S547" s="67">
        <v>1</v>
      </c>
      <c r="T547" s="67">
        <v>0</v>
      </c>
      <c r="U547" s="67">
        <v>0</v>
      </c>
      <c r="V547" s="67">
        <v>0</v>
      </c>
      <c r="W547" s="63">
        <v>51920</v>
      </c>
      <c r="X547" s="63">
        <v>0</v>
      </c>
      <c r="Y547" s="63">
        <v>0</v>
      </c>
      <c r="Z547" s="63">
        <v>281.23</v>
      </c>
      <c r="AA547" s="63">
        <v>0</v>
      </c>
      <c r="AB547" s="63">
        <v>0</v>
      </c>
      <c r="AC547" s="63">
        <v>0</v>
      </c>
      <c r="AD547" s="63">
        <v>51920</v>
      </c>
      <c r="AE547" s="148">
        <v>43810</v>
      </c>
      <c r="AF547" s="148">
        <v>47463</v>
      </c>
      <c r="AG547" s="149">
        <v>51920</v>
      </c>
      <c r="AH547" s="98">
        <v>5.7805555555555559</v>
      </c>
      <c r="AI547" s="98">
        <v>10</v>
      </c>
      <c r="AJ547" s="150">
        <v>6.5000000000000002E-2</v>
      </c>
      <c r="AK547" s="144" t="s">
        <v>651</v>
      </c>
      <c r="AL547" s="144" t="s">
        <v>652</v>
      </c>
      <c r="AM547" s="119">
        <v>281.23</v>
      </c>
      <c r="AN547" s="119">
        <v>281.23</v>
      </c>
      <c r="AO547" s="119">
        <v>281.23</v>
      </c>
      <c r="AP547" s="119">
        <v>281.23</v>
      </c>
      <c r="AQ547" s="119">
        <v>281.23</v>
      </c>
      <c r="AR547" s="119">
        <v>281.23</v>
      </c>
      <c r="AS547" s="119">
        <v>281.23</v>
      </c>
      <c r="AT547" s="119">
        <v>281.23</v>
      </c>
      <c r="AU547" s="119">
        <v>281.23</v>
      </c>
      <c r="AV547" s="119">
        <v>281.23</v>
      </c>
      <c r="AW547" s="119">
        <v>281.23</v>
      </c>
      <c r="AX547" s="119">
        <v>281.23</v>
      </c>
      <c r="AY547" s="119">
        <v>281.23</v>
      </c>
      <c r="AZ547" s="119">
        <v>281.23</v>
      </c>
      <c r="BA547" s="119">
        <v>281.23</v>
      </c>
      <c r="BB547" s="119">
        <v>281.23</v>
      </c>
      <c r="BC547" s="119">
        <v>281.23</v>
      </c>
      <c r="BD547" s="119">
        <v>281.23</v>
      </c>
      <c r="BE547" s="119">
        <v>281.23</v>
      </c>
      <c r="BF547" s="119">
        <v>281.23</v>
      </c>
      <c r="BG547" s="119">
        <v>281.23</v>
      </c>
      <c r="BH547" s="119">
        <v>281.23</v>
      </c>
      <c r="BI547" s="15">
        <f t="shared" si="24"/>
        <v>2812.3</v>
      </c>
      <c r="BJ547" s="15">
        <f t="shared" si="25"/>
        <v>3374.76</v>
      </c>
      <c r="BK547" s="15">
        <f t="shared" si="26"/>
        <v>6187.06</v>
      </c>
    </row>
    <row r="548" spans="1:63" x14ac:dyDescent="0.35">
      <c r="A548" s="143" t="s">
        <v>2006</v>
      </c>
      <c r="B548" s="64" t="s">
        <v>934</v>
      </c>
      <c r="C548" s="65">
        <v>1</v>
      </c>
      <c r="D548" s="66" t="s">
        <v>23</v>
      </c>
      <c r="E548" s="64" t="s">
        <v>458</v>
      </c>
      <c r="F548" s="64" t="s">
        <v>635</v>
      </c>
      <c r="G548" s="64" t="s">
        <v>918</v>
      </c>
      <c r="H548" s="64" t="s">
        <v>656</v>
      </c>
      <c r="I548" s="64" t="s">
        <v>919</v>
      </c>
      <c r="J548" s="64" t="s">
        <v>658</v>
      </c>
      <c r="K548" s="64" t="s">
        <v>472</v>
      </c>
      <c r="L548" s="64" t="s">
        <v>637</v>
      </c>
      <c r="M548" s="64" t="s">
        <v>650</v>
      </c>
      <c r="N548" s="67">
        <v>1</v>
      </c>
      <c r="O548" s="67">
        <v>1</v>
      </c>
      <c r="P548" s="67">
        <v>1</v>
      </c>
      <c r="Q548" s="67">
        <v>1</v>
      </c>
      <c r="R548" s="67">
        <v>1</v>
      </c>
      <c r="S548" s="67">
        <v>1</v>
      </c>
      <c r="T548" s="67">
        <v>0</v>
      </c>
      <c r="U548" s="67">
        <v>0</v>
      </c>
      <c r="V548" s="67">
        <v>0</v>
      </c>
      <c r="W548" s="63">
        <v>25960</v>
      </c>
      <c r="X548" s="63">
        <v>0</v>
      </c>
      <c r="Y548" s="63">
        <v>0</v>
      </c>
      <c r="Z548" s="63">
        <v>122.01</v>
      </c>
      <c r="AA548" s="63">
        <v>0</v>
      </c>
      <c r="AB548" s="63">
        <v>0</v>
      </c>
      <c r="AC548" s="63">
        <v>0</v>
      </c>
      <c r="AD548" s="63">
        <v>25960</v>
      </c>
      <c r="AE548" s="148">
        <v>43810</v>
      </c>
      <c r="AF548" s="148">
        <v>46367</v>
      </c>
      <c r="AG548" s="149">
        <v>25960</v>
      </c>
      <c r="AH548" s="98">
        <v>2.7805555555555554</v>
      </c>
      <c r="AI548" s="98">
        <v>7</v>
      </c>
      <c r="AJ548" s="150">
        <v>5.6399999999999999E-2</v>
      </c>
      <c r="AK548" s="144" t="s">
        <v>651</v>
      </c>
      <c r="AL548" s="144" t="s">
        <v>652</v>
      </c>
      <c r="AM548" s="119">
        <v>122.01</v>
      </c>
      <c r="AN548" s="119">
        <v>122.01</v>
      </c>
      <c r="AO548" s="119">
        <v>122.01</v>
      </c>
      <c r="AP548" s="119">
        <v>122.01</v>
      </c>
      <c r="AQ548" s="119">
        <v>122.01</v>
      </c>
      <c r="AR548" s="119">
        <v>122.01</v>
      </c>
      <c r="AS548" s="119">
        <v>122.01</v>
      </c>
      <c r="AT548" s="119">
        <v>122.01</v>
      </c>
      <c r="AU548" s="119">
        <v>122.01</v>
      </c>
      <c r="AV548" s="119">
        <v>122.01</v>
      </c>
      <c r="AW548" s="119">
        <v>122.01</v>
      </c>
      <c r="AX548" s="119">
        <v>122.01</v>
      </c>
      <c r="AY548" s="119">
        <v>122.01</v>
      </c>
      <c r="AZ548" s="119">
        <v>122.01</v>
      </c>
      <c r="BA548" s="119">
        <v>122.01</v>
      </c>
      <c r="BB548" s="119">
        <v>122.01</v>
      </c>
      <c r="BC548" s="119">
        <v>122.01</v>
      </c>
      <c r="BD548" s="119">
        <v>122.01</v>
      </c>
      <c r="BE548" s="119">
        <v>122.01</v>
      </c>
      <c r="BF548" s="119">
        <v>122.01</v>
      </c>
      <c r="BG548" s="119">
        <v>122.01</v>
      </c>
      <c r="BH548" s="119">
        <v>122.01</v>
      </c>
      <c r="BI548" s="15">
        <f t="shared" si="24"/>
        <v>1220.1000000000001</v>
      </c>
      <c r="BJ548" s="15">
        <f t="shared" si="25"/>
        <v>1464.1200000000001</v>
      </c>
      <c r="BK548" s="15">
        <f t="shared" si="26"/>
        <v>2684.2200000000003</v>
      </c>
    </row>
    <row r="549" spans="1:63" x14ac:dyDescent="0.35">
      <c r="A549" s="143" t="s">
        <v>2007</v>
      </c>
      <c r="B549" s="64" t="s">
        <v>520</v>
      </c>
      <c r="C549" s="65">
        <v>3</v>
      </c>
      <c r="D549" s="66" t="s">
        <v>23</v>
      </c>
      <c r="E549" s="64" t="s">
        <v>458</v>
      </c>
      <c r="F549" s="64" t="s">
        <v>635</v>
      </c>
      <c r="G549" s="64" t="s">
        <v>918</v>
      </c>
      <c r="H549" s="64" t="s">
        <v>656</v>
      </c>
      <c r="I549" s="64" t="s">
        <v>919</v>
      </c>
      <c r="J549" s="64" t="s">
        <v>658</v>
      </c>
      <c r="K549" s="64" t="s">
        <v>472</v>
      </c>
      <c r="L549" s="64" t="s">
        <v>637</v>
      </c>
      <c r="M549" s="64" t="s">
        <v>650</v>
      </c>
      <c r="N549" s="67">
        <v>1</v>
      </c>
      <c r="O549" s="67">
        <v>1</v>
      </c>
      <c r="P549" s="67">
        <v>1</v>
      </c>
      <c r="Q549" s="67">
        <v>1</v>
      </c>
      <c r="R549" s="67">
        <v>1</v>
      </c>
      <c r="S549" s="67">
        <v>1</v>
      </c>
      <c r="T549" s="67">
        <v>0</v>
      </c>
      <c r="U549" s="67">
        <v>0</v>
      </c>
      <c r="V549" s="67">
        <v>0</v>
      </c>
      <c r="W549" s="63">
        <v>53100</v>
      </c>
      <c r="X549" s="63">
        <v>0</v>
      </c>
      <c r="Y549" s="63">
        <v>0</v>
      </c>
      <c r="Z549" s="63">
        <v>237.18</v>
      </c>
      <c r="AA549" s="63">
        <v>0</v>
      </c>
      <c r="AB549" s="63">
        <v>0</v>
      </c>
      <c r="AC549" s="63">
        <v>0</v>
      </c>
      <c r="AD549" s="63">
        <v>53100</v>
      </c>
      <c r="AE549" s="148">
        <v>43810</v>
      </c>
      <c r="AF549" s="148">
        <v>46002</v>
      </c>
      <c r="AG549" s="149">
        <v>53100</v>
      </c>
      <c r="AH549" s="98">
        <v>1.7805555555555554</v>
      </c>
      <c r="AI549" s="98">
        <v>6</v>
      </c>
      <c r="AJ549" s="150">
        <v>5.3600000000000002E-2</v>
      </c>
      <c r="AK549" s="144" t="s">
        <v>651</v>
      </c>
      <c r="AL549" s="144" t="s">
        <v>652</v>
      </c>
      <c r="AM549" s="119">
        <v>237.18</v>
      </c>
      <c r="AN549" s="119">
        <v>237.18</v>
      </c>
      <c r="AO549" s="119">
        <v>237.18</v>
      </c>
      <c r="AP549" s="119">
        <v>237.18</v>
      </c>
      <c r="AQ549" s="119">
        <v>237.18</v>
      </c>
      <c r="AR549" s="119">
        <v>237.18</v>
      </c>
      <c r="AS549" s="119">
        <v>237.18</v>
      </c>
      <c r="AT549" s="119">
        <v>237.18</v>
      </c>
      <c r="AU549" s="119">
        <v>237.18</v>
      </c>
      <c r="AV549" s="119">
        <v>237.18</v>
      </c>
      <c r="AW549" s="119">
        <v>237.18</v>
      </c>
      <c r="AX549" s="119">
        <v>237.18</v>
      </c>
      <c r="AY549" s="119">
        <v>237.18</v>
      </c>
      <c r="AZ549" s="119">
        <v>237.18</v>
      </c>
      <c r="BA549" s="119">
        <v>237.18</v>
      </c>
      <c r="BB549" s="119">
        <v>237.18</v>
      </c>
      <c r="BC549" s="119">
        <v>118.59</v>
      </c>
      <c r="BD549" s="119">
        <v>118.59</v>
      </c>
      <c r="BE549" s="119">
        <v>118.59</v>
      </c>
      <c r="BF549" s="119">
        <v>118.59</v>
      </c>
      <c r="BG549" s="119">
        <v>118.59</v>
      </c>
      <c r="BH549" s="119">
        <v>118.59</v>
      </c>
      <c r="BI549" s="15">
        <f t="shared" si="24"/>
        <v>2371.8000000000002</v>
      </c>
      <c r="BJ549" s="15">
        <f t="shared" si="25"/>
        <v>2134.62</v>
      </c>
      <c r="BK549" s="15">
        <f t="shared" si="26"/>
        <v>4506.42</v>
      </c>
    </row>
    <row r="550" spans="1:63" x14ac:dyDescent="0.35">
      <c r="A550" s="143" t="s">
        <v>2008</v>
      </c>
      <c r="B550" s="64" t="s">
        <v>520</v>
      </c>
      <c r="C550" s="65">
        <v>4</v>
      </c>
      <c r="D550" s="66" t="s">
        <v>23</v>
      </c>
      <c r="E550" s="64" t="s">
        <v>458</v>
      </c>
      <c r="F550" s="64" t="s">
        <v>635</v>
      </c>
      <c r="G550" s="64" t="s">
        <v>918</v>
      </c>
      <c r="H550" s="64" t="s">
        <v>656</v>
      </c>
      <c r="I550" s="64" t="s">
        <v>919</v>
      </c>
      <c r="J550" s="64" t="s">
        <v>658</v>
      </c>
      <c r="K550" s="64" t="s">
        <v>472</v>
      </c>
      <c r="L550" s="64" t="s">
        <v>637</v>
      </c>
      <c r="M550" s="64" t="s">
        <v>650</v>
      </c>
      <c r="N550" s="67">
        <v>1</v>
      </c>
      <c r="O550" s="67">
        <v>1</v>
      </c>
      <c r="P550" s="67">
        <v>1</v>
      </c>
      <c r="Q550" s="67">
        <v>1</v>
      </c>
      <c r="R550" s="67">
        <v>1</v>
      </c>
      <c r="S550" s="67">
        <v>1</v>
      </c>
      <c r="T550" s="67">
        <v>0</v>
      </c>
      <c r="U550" s="67">
        <v>0</v>
      </c>
      <c r="V550" s="67">
        <v>0</v>
      </c>
      <c r="W550" s="63">
        <v>255765</v>
      </c>
      <c r="X550" s="63">
        <v>0</v>
      </c>
      <c r="Y550" s="63">
        <v>0</v>
      </c>
      <c r="Z550" s="63">
        <v>1202.0999999999999</v>
      </c>
      <c r="AA550" s="63">
        <v>0</v>
      </c>
      <c r="AB550" s="63">
        <v>0</v>
      </c>
      <c r="AC550" s="63">
        <v>0</v>
      </c>
      <c r="AD550" s="63">
        <v>255765</v>
      </c>
      <c r="AE550" s="148">
        <v>43810</v>
      </c>
      <c r="AF550" s="148">
        <v>46367</v>
      </c>
      <c r="AG550" s="149">
        <v>255765</v>
      </c>
      <c r="AH550" s="98">
        <v>2.7805555555555554</v>
      </c>
      <c r="AI550" s="98">
        <v>7</v>
      </c>
      <c r="AJ550" s="150">
        <v>5.6399999999999999E-2</v>
      </c>
      <c r="AK550" s="144" t="s">
        <v>651</v>
      </c>
      <c r="AL550" s="144" t="s">
        <v>652</v>
      </c>
      <c r="AM550" s="119">
        <v>1202.0999999999999</v>
      </c>
      <c r="AN550" s="119">
        <v>1202.0999999999999</v>
      </c>
      <c r="AO550" s="119">
        <v>1202.0999999999999</v>
      </c>
      <c r="AP550" s="119">
        <v>1202.0999999999999</v>
      </c>
      <c r="AQ550" s="119">
        <v>1202.0999999999999</v>
      </c>
      <c r="AR550" s="119">
        <v>1202.0999999999999</v>
      </c>
      <c r="AS550" s="119">
        <v>1202.0999999999999</v>
      </c>
      <c r="AT550" s="119">
        <v>1202.0999999999999</v>
      </c>
      <c r="AU550" s="119">
        <v>1202.0999999999999</v>
      </c>
      <c r="AV550" s="119">
        <v>1202.0999999999999</v>
      </c>
      <c r="AW550" s="119">
        <v>1202.0999999999999</v>
      </c>
      <c r="AX550" s="119">
        <v>1202.0999999999999</v>
      </c>
      <c r="AY550" s="119">
        <v>1202.0999999999999</v>
      </c>
      <c r="AZ550" s="119">
        <v>1202.0999999999999</v>
      </c>
      <c r="BA550" s="119">
        <v>1202.0999999999999</v>
      </c>
      <c r="BB550" s="119">
        <v>1202.0999999999999</v>
      </c>
      <c r="BC550" s="119">
        <v>1202.0999999999999</v>
      </c>
      <c r="BD550" s="119">
        <v>1202.0999999999999</v>
      </c>
      <c r="BE550" s="119">
        <v>1202.0999999999999</v>
      </c>
      <c r="BF550" s="119">
        <v>1202.0999999999999</v>
      </c>
      <c r="BG550" s="119">
        <v>1202.0999999999999</v>
      </c>
      <c r="BH550" s="119">
        <v>1202.0999999999999</v>
      </c>
      <c r="BI550" s="15">
        <f t="shared" si="24"/>
        <v>12021.000000000002</v>
      </c>
      <c r="BJ550" s="15">
        <f t="shared" si="25"/>
        <v>14425.200000000003</v>
      </c>
      <c r="BK550" s="15">
        <f t="shared" si="26"/>
        <v>26446.200000000004</v>
      </c>
    </row>
    <row r="551" spans="1:63" x14ac:dyDescent="0.35">
      <c r="A551" s="143" t="s">
        <v>2009</v>
      </c>
      <c r="B551" s="64" t="s">
        <v>520</v>
      </c>
      <c r="C551" s="65">
        <v>5</v>
      </c>
      <c r="D551" s="66" t="s">
        <v>23</v>
      </c>
      <c r="E551" s="64" t="s">
        <v>458</v>
      </c>
      <c r="F551" s="64" t="s">
        <v>635</v>
      </c>
      <c r="G551" s="64" t="s">
        <v>918</v>
      </c>
      <c r="H551" s="64" t="s">
        <v>656</v>
      </c>
      <c r="I551" s="64" t="s">
        <v>919</v>
      </c>
      <c r="J551" s="64" t="s">
        <v>658</v>
      </c>
      <c r="K551" s="64" t="s">
        <v>472</v>
      </c>
      <c r="L551" s="64" t="s">
        <v>637</v>
      </c>
      <c r="M551" s="64" t="s">
        <v>650</v>
      </c>
      <c r="N551" s="67">
        <v>1</v>
      </c>
      <c r="O551" s="67">
        <v>1</v>
      </c>
      <c r="P551" s="67">
        <v>1</v>
      </c>
      <c r="Q551" s="67">
        <v>1</v>
      </c>
      <c r="R551" s="67">
        <v>1</v>
      </c>
      <c r="S551" s="67">
        <v>1</v>
      </c>
      <c r="T551" s="67">
        <v>0</v>
      </c>
      <c r="U551" s="67">
        <v>0</v>
      </c>
      <c r="V551" s="67">
        <v>0</v>
      </c>
      <c r="W551" s="63">
        <v>106200</v>
      </c>
      <c r="X551" s="63">
        <v>0</v>
      </c>
      <c r="Y551" s="63">
        <v>0</v>
      </c>
      <c r="Z551" s="63">
        <v>524.79999999999995</v>
      </c>
      <c r="AA551" s="63">
        <v>0</v>
      </c>
      <c r="AB551" s="63">
        <v>0</v>
      </c>
      <c r="AC551" s="63">
        <v>0</v>
      </c>
      <c r="AD551" s="63">
        <v>106200</v>
      </c>
      <c r="AE551" s="148">
        <v>43810</v>
      </c>
      <c r="AF551" s="148">
        <v>46732</v>
      </c>
      <c r="AG551" s="149">
        <v>106200</v>
      </c>
      <c r="AH551" s="98">
        <v>3.7805555555555554</v>
      </c>
      <c r="AI551" s="98">
        <v>8</v>
      </c>
      <c r="AJ551" s="150">
        <v>5.9299999999999999E-2</v>
      </c>
      <c r="AK551" s="144" t="s">
        <v>651</v>
      </c>
      <c r="AL551" s="144" t="s">
        <v>652</v>
      </c>
      <c r="AM551" s="119">
        <v>524.79999999999995</v>
      </c>
      <c r="AN551" s="119">
        <v>524.79999999999995</v>
      </c>
      <c r="AO551" s="119">
        <v>524.79999999999995</v>
      </c>
      <c r="AP551" s="119">
        <v>524.79999999999995</v>
      </c>
      <c r="AQ551" s="119">
        <v>524.79999999999995</v>
      </c>
      <c r="AR551" s="119">
        <v>524.79999999999995</v>
      </c>
      <c r="AS551" s="119">
        <v>524.79999999999995</v>
      </c>
      <c r="AT551" s="119">
        <v>524.79999999999995</v>
      </c>
      <c r="AU551" s="119">
        <v>524.79999999999995</v>
      </c>
      <c r="AV551" s="119">
        <v>524.79999999999995</v>
      </c>
      <c r="AW551" s="119">
        <v>524.79999999999995</v>
      </c>
      <c r="AX551" s="119">
        <v>524.79999999999995</v>
      </c>
      <c r="AY551" s="119">
        <v>524.79999999999995</v>
      </c>
      <c r="AZ551" s="119">
        <v>524.79999999999995</v>
      </c>
      <c r="BA551" s="119">
        <v>524.79999999999995</v>
      </c>
      <c r="BB551" s="119">
        <v>524.79999999999995</v>
      </c>
      <c r="BC551" s="119">
        <v>524.79999999999995</v>
      </c>
      <c r="BD551" s="119">
        <v>524.79999999999995</v>
      </c>
      <c r="BE551" s="119">
        <v>524.79999999999995</v>
      </c>
      <c r="BF551" s="119">
        <v>524.79999999999995</v>
      </c>
      <c r="BG551" s="119">
        <v>524.79999999999995</v>
      </c>
      <c r="BH551" s="119">
        <v>524.79999999999995</v>
      </c>
      <c r="BI551" s="15">
        <f t="shared" si="24"/>
        <v>5248.0000000000009</v>
      </c>
      <c r="BJ551" s="15">
        <f t="shared" si="25"/>
        <v>6297.6000000000013</v>
      </c>
      <c r="BK551" s="15">
        <f t="shared" si="26"/>
        <v>11545.600000000002</v>
      </c>
    </row>
    <row r="552" spans="1:63" x14ac:dyDescent="0.35">
      <c r="A552" s="143" t="s">
        <v>2010</v>
      </c>
      <c r="B552" s="64" t="s">
        <v>935</v>
      </c>
      <c r="C552" s="65">
        <v>1</v>
      </c>
      <c r="D552" s="66" t="s">
        <v>23</v>
      </c>
      <c r="E552" s="64" t="s">
        <v>458</v>
      </c>
      <c r="F552" s="64" t="s">
        <v>635</v>
      </c>
      <c r="G552" s="64" t="s">
        <v>918</v>
      </c>
      <c r="H552" s="64" t="s">
        <v>656</v>
      </c>
      <c r="I552" s="64" t="s">
        <v>919</v>
      </c>
      <c r="J552" s="64" t="s">
        <v>658</v>
      </c>
      <c r="K552" s="64" t="s">
        <v>472</v>
      </c>
      <c r="L552" s="64" t="s">
        <v>637</v>
      </c>
      <c r="M552" s="64" t="s">
        <v>650</v>
      </c>
      <c r="N552" s="67">
        <v>1</v>
      </c>
      <c r="O552" s="67">
        <v>1</v>
      </c>
      <c r="P552" s="67">
        <v>1</v>
      </c>
      <c r="Q552" s="67">
        <v>1</v>
      </c>
      <c r="R552" s="67">
        <v>1</v>
      </c>
      <c r="S552" s="67">
        <v>1</v>
      </c>
      <c r="T552" s="67">
        <v>0</v>
      </c>
      <c r="U552" s="67">
        <v>0</v>
      </c>
      <c r="V552" s="67">
        <v>0</v>
      </c>
      <c r="W552" s="63">
        <v>53100</v>
      </c>
      <c r="X552" s="63">
        <v>0</v>
      </c>
      <c r="Y552" s="63">
        <v>0</v>
      </c>
      <c r="Z552" s="63">
        <v>224.35</v>
      </c>
      <c r="AA552" s="63">
        <v>0</v>
      </c>
      <c r="AB552" s="63">
        <v>0</v>
      </c>
      <c r="AC552" s="63">
        <v>0</v>
      </c>
      <c r="AD552" s="63">
        <v>53100</v>
      </c>
      <c r="AE552" s="148">
        <v>43810</v>
      </c>
      <c r="AF552" s="148">
        <v>45637</v>
      </c>
      <c r="AG552" s="149">
        <v>53100</v>
      </c>
      <c r="AH552" s="98">
        <v>0.78055555555555556</v>
      </c>
      <c r="AI552" s="98">
        <v>5</v>
      </c>
      <c r="AJ552" s="150">
        <v>5.0700000000000002E-2</v>
      </c>
      <c r="AK552" s="144" t="s">
        <v>651</v>
      </c>
      <c r="AL552" s="144" t="s">
        <v>652</v>
      </c>
      <c r="AM552" s="119">
        <v>224.35</v>
      </c>
      <c r="AN552" s="119">
        <v>224.35</v>
      </c>
      <c r="AO552" s="119">
        <v>224.35</v>
      </c>
      <c r="AP552" s="119">
        <v>224.35</v>
      </c>
      <c r="AQ552" s="119">
        <v>112.17</v>
      </c>
      <c r="AR552" s="119">
        <v>112.17</v>
      </c>
      <c r="AS552" s="119">
        <v>112.17</v>
      </c>
      <c r="AT552" s="119">
        <v>112.17</v>
      </c>
      <c r="AU552" s="119">
        <v>112.17</v>
      </c>
      <c r="AV552" s="119">
        <v>112.17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0</v>
      </c>
      <c r="BI552" s="15">
        <f t="shared" si="24"/>
        <v>1570.4200000000003</v>
      </c>
      <c r="BJ552" s="15">
        <f t="shared" si="25"/>
        <v>0</v>
      </c>
      <c r="BK552" s="15">
        <f t="shared" si="26"/>
        <v>1570.4200000000003</v>
      </c>
    </row>
    <row r="553" spans="1:63" x14ac:dyDescent="0.35">
      <c r="A553" s="143" t="s">
        <v>2011</v>
      </c>
      <c r="B553" s="64" t="s">
        <v>935</v>
      </c>
      <c r="C553" s="65">
        <v>2</v>
      </c>
      <c r="D553" s="66" t="s">
        <v>23</v>
      </c>
      <c r="E553" s="64" t="s">
        <v>458</v>
      </c>
      <c r="F553" s="64" t="s">
        <v>635</v>
      </c>
      <c r="G553" s="64" t="s">
        <v>918</v>
      </c>
      <c r="H553" s="64" t="s">
        <v>656</v>
      </c>
      <c r="I553" s="64" t="s">
        <v>919</v>
      </c>
      <c r="J553" s="64" t="s">
        <v>658</v>
      </c>
      <c r="K553" s="64" t="s">
        <v>472</v>
      </c>
      <c r="L553" s="64" t="s">
        <v>637</v>
      </c>
      <c r="M553" s="64" t="s">
        <v>650</v>
      </c>
      <c r="N553" s="67">
        <v>1</v>
      </c>
      <c r="O553" s="67">
        <v>1</v>
      </c>
      <c r="P553" s="67">
        <v>1</v>
      </c>
      <c r="Q553" s="67">
        <v>1</v>
      </c>
      <c r="R553" s="67">
        <v>1</v>
      </c>
      <c r="S553" s="67">
        <v>1</v>
      </c>
      <c r="T553" s="67">
        <v>0</v>
      </c>
      <c r="U553" s="67">
        <v>0</v>
      </c>
      <c r="V553" s="67">
        <v>0</v>
      </c>
      <c r="W553" s="63">
        <v>52805</v>
      </c>
      <c r="X553" s="63">
        <v>0</v>
      </c>
      <c r="Y553" s="63">
        <v>0</v>
      </c>
      <c r="Z553" s="63">
        <v>235.86</v>
      </c>
      <c r="AA553" s="63">
        <v>0</v>
      </c>
      <c r="AB553" s="63">
        <v>0</v>
      </c>
      <c r="AC553" s="63">
        <v>0</v>
      </c>
      <c r="AD553" s="63">
        <v>52805</v>
      </c>
      <c r="AE553" s="148">
        <v>43810</v>
      </c>
      <c r="AF553" s="148">
        <v>46002</v>
      </c>
      <c r="AG553" s="149">
        <v>52805</v>
      </c>
      <c r="AH553" s="98">
        <v>1.7805555555555554</v>
      </c>
      <c r="AI553" s="98">
        <v>6</v>
      </c>
      <c r="AJ553" s="150">
        <v>5.3600000000000002E-2</v>
      </c>
      <c r="AK553" s="144" t="s">
        <v>651</v>
      </c>
      <c r="AL553" s="144" t="s">
        <v>652</v>
      </c>
      <c r="AM553" s="119">
        <v>235.86</v>
      </c>
      <c r="AN553" s="119">
        <v>235.86</v>
      </c>
      <c r="AO553" s="119">
        <v>235.86</v>
      </c>
      <c r="AP553" s="119">
        <v>235.86</v>
      </c>
      <c r="AQ553" s="119">
        <v>235.86</v>
      </c>
      <c r="AR553" s="119">
        <v>235.86</v>
      </c>
      <c r="AS553" s="119">
        <v>235.86</v>
      </c>
      <c r="AT553" s="119">
        <v>235.86</v>
      </c>
      <c r="AU553" s="119">
        <v>235.86</v>
      </c>
      <c r="AV553" s="119">
        <v>235.86</v>
      </c>
      <c r="AW553" s="119">
        <v>235.86</v>
      </c>
      <c r="AX553" s="119">
        <v>235.86</v>
      </c>
      <c r="AY553" s="119">
        <v>235.86</v>
      </c>
      <c r="AZ553" s="119">
        <v>235.86</v>
      </c>
      <c r="BA553" s="119">
        <v>235.86</v>
      </c>
      <c r="BB553" s="119">
        <v>235.86</v>
      </c>
      <c r="BC553" s="119">
        <v>117.93</v>
      </c>
      <c r="BD553" s="119">
        <v>117.93</v>
      </c>
      <c r="BE553" s="119">
        <v>117.93</v>
      </c>
      <c r="BF553" s="119">
        <v>117.93</v>
      </c>
      <c r="BG553" s="119">
        <v>117.93</v>
      </c>
      <c r="BH553" s="119">
        <v>117.93</v>
      </c>
      <c r="BI553" s="15">
        <f t="shared" si="24"/>
        <v>2358.6000000000008</v>
      </c>
      <c r="BJ553" s="15">
        <f t="shared" si="25"/>
        <v>2122.7400000000007</v>
      </c>
      <c r="BK553" s="15">
        <f t="shared" si="26"/>
        <v>4481.340000000002</v>
      </c>
    </row>
    <row r="554" spans="1:63" x14ac:dyDescent="0.35">
      <c r="A554" s="143" t="s">
        <v>2012</v>
      </c>
      <c r="B554" s="64" t="s">
        <v>936</v>
      </c>
      <c r="C554" s="65">
        <v>1</v>
      </c>
      <c r="D554" s="66" t="s">
        <v>23</v>
      </c>
      <c r="E554" s="64" t="s">
        <v>458</v>
      </c>
      <c r="F554" s="64" t="s">
        <v>635</v>
      </c>
      <c r="G554" s="64" t="s">
        <v>918</v>
      </c>
      <c r="H554" s="64" t="s">
        <v>656</v>
      </c>
      <c r="I554" s="64" t="s">
        <v>919</v>
      </c>
      <c r="J554" s="64" t="s">
        <v>658</v>
      </c>
      <c r="K554" s="64" t="s">
        <v>472</v>
      </c>
      <c r="L554" s="64" t="s">
        <v>637</v>
      </c>
      <c r="M554" s="64" t="s">
        <v>650</v>
      </c>
      <c r="N554" s="67">
        <v>1</v>
      </c>
      <c r="O554" s="67">
        <v>1</v>
      </c>
      <c r="P554" s="67">
        <v>1</v>
      </c>
      <c r="Q554" s="67">
        <v>1</v>
      </c>
      <c r="R554" s="67">
        <v>1</v>
      </c>
      <c r="S554" s="67">
        <v>1</v>
      </c>
      <c r="T554" s="67">
        <v>0</v>
      </c>
      <c r="U554" s="67">
        <v>0</v>
      </c>
      <c r="V554" s="67">
        <v>0</v>
      </c>
      <c r="W554" s="63">
        <v>41595</v>
      </c>
      <c r="X554" s="63">
        <v>0</v>
      </c>
      <c r="Y554" s="63">
        <v>0</v>
      </c>
      <c r="Z554" s="63">
        <v>205.55</v>
      </c>
      <c r="AA554" s="63">
        <v>0</v>
      </c>
      <c r="AB554" s="63">
        <v>0</v>
      </c>
      <c r="AC554" s="63">
        <v>0</v>
      </c>
      <c r="AD554" s="63">
        <v>41595</v>
      </c>
      <c r="AE554" s="148">
        <v>43811</v>
      </c>
      <c r="AF554" s="148">
        <v>46733</v>
      </c>
      <c r="AG554" s="149">
        <v>41595</v>
      </c>
      <c r="AH554" s="98">
        <v>3.7833333333333332</v>
      </c>
      <c r="AI554" s="98">
        <v>8</v>
      </c>
      <c r="AJ554" s="150">
        <v>5.9299999999999999E-2</v>
      </c>
      <c r="AK554" s="144" t="s">
        <v>651</v>
      </c>
      <c r="AL554" s="144" t="s">
        <v>652</v>
      </c>
      <c r="AM554" s="119">
        <v>205.55</v>
      </c>
      <c r="AN554" s="119">
        <v>205.55</v>
      </c>
      <c r="AO554" s="119">
        <v>205.55</v>
      </c>
      <c r="AP554" s="119">
        <v>205.55</v>
      </c>
      <c r="AQ554" s="119">
        <v>205.55</v>
      </c>
      <c r="AR554" s="119">
        <v>205.55</v>
      </c>
      <c r="AS554" s="119">
        <v>205.55</v>
      </c>
      <c r="AT554" s="119">
        <v>205.55</v>
      </c>
      <c r="AU554" s="119">
        <v>205.55</v>
      </c>
      <c r="AV554" s="119">
        <v>205.55</v>
      </c>
      <c r="AW554" s="119">
        <v>205.55</v>
      </c>
      <c r="AX554" s="119">
        <v>205.55</v>
      </c>
      <c r="AY554" s="119">
        <v>205.55</v>
      </c>
      <c r="AZ554" s="119">
        <v>205.55</v>
      </c>
      <c r="BA554" s="119">
        <v>205.55</v>
      </c>
      <c r="BB554" s="119">
        <v>205.55</v>
      </c>
      <c r="BC554" s="119">
        <v>205.55</v>
      </c>
      <c r="BD554" s="119">
        <v>205.55</v>
      </c>
      <c r="BE554" s="119">
        <v>205.55</v>
      </c>
      <c r="BF554" s="119">
        <v>205.55</v>
      </c>
      <c r="BG554" s="119">
        <v>205.55</v>
      </c>
      <c r="BH554" s="119">
        <v>205.55</v>
      </c>
      <c r="BI554" s="15">
        <f t="shared" si="24"/>
        <v>2055.5</v>
      </c>
      <c r="BJ554" s="15">
        <f t="shared" si="25"/>
        <v>2466.6000000000004</v>
      </c>
      <c r="BK554" s="15">
        <f t="shared" si="26"/>
        <v>4522.1000000000004</v>
      </c>
    </row>
    <row r="555" spans="1:63" x14ac:dyDescent="0.35">
      <c r="A555" s="143" t="s">
        <v>2013</v>
      </c>
      <c r="B555" s="64" t="s">
        <v>936</v>
      </c>
      <c r="C555" s="65">
        <v>2</v>
      </c>
      <c r="D555" s="66" t="s">
        <v>23</v>
      </c>
      <c r="E555" s="64" t="s">
        <v>458</v>
      </c>
      <c r="F555" s="64" t="s">
        <v>635</v>
      </c>
      <c r="G555" s="64" t="s">
        <v>918</v>
      </c>
      <c r="H555" s="64" t="s">
        <v>656</v>
      </c>
      <c r="I555" s="64" t="s">
        <v>919</v>
      </c>
      <c r="J555" s="64" t="s">
        <v>658</v>
      </c>
      <c r="K555" s="64" t="s">
        <v>472</v>
      </c>
      <c r="L555" s="64" t="s">
        <v>637</v>
      </c>
      <c r="M555" s="64" t="s">
        <v>650</v>
      </c>
      <c r="N555" s="67">
        <v>1</v>
      </c>
      <c r="O555" s="67">
        <v>1</v>
      </c>
      <c r="P555" s="67">
        <v>1</v>
      </c>
      <c r="Q555" s="67">
        <v>1</v>
      </c>
      <c r="R555" s="67">
        <v>1</v>
      </c>
      <c r="S555" s="67">
        <v>1</v>
      </c>
      <c r="T555" s="67">
        <v>0</v>
      </c>
      <c r="U555" s="67">
        <v>0</v>
      </c>
      <c r="V555" s="67">
        <v>0</v>
      </c>
      <c r="W555" s="63">
        <v>5015</v>
      </c>
      <c r="X555" s="63">
        <v>0</v>
      </c>
      <c r="Y555" s="63">
        <v>0</v>
      </c>
      <c r="Z555" s="63">
        <v>25.95</v>
      </c>
      <c r="AA555" s="63">
        <v>0</v>
      </c>
      <c r="AB555" s="63">
        <v>0</v>
      </c>
      <c r="AC555" s="63">
        <v>0</v>
      </c>
      <c r="AD555" s="63">
        <v>5015</v>
      </c>
      <c r="AE555" s="148">
        <v>43811</v>
      </c>
      <c r="AF555" s="148">
        <v>47099</v>
      </c>
      <c r="AG555" s="149">
        <v>5015</v>
      </c>
      <c r="AH555" s="98">
        <v>4.7833333333333332</v>
      </c>
      <c r="AI555" s="98">
        <v>9</v>
      </c>
      <c r="AJ555" s="150">
        <v>6.2100000000000002E-2</v>
      </c>
      <c r="AK555" s="144" t="s">
        <v>651</v>
      </c>
      <c r="AL555" s="144" t="s">
        <v>652</v>
      </c>
      <c r="AM555" s="119">
        <v>25.95</v>
      </c>
      <c r="AN555" s="119">
        <v>25.95</v>
      </c>
      <c r="AO555" s="119">
        <v>25.95</v>
      </c>
      <c r="AP555" s="119">
        <v>25.95</v>
      </c>
      <c r="AQ555" s="119">
        <v>25.95</v>
      </c>
      <c r="AR555" s="119">
        <v>25.95</v>
      </c>
      <c r="AS555" s="119">
        <v>25.95</v>
      </c>
      <c r="AT555" s="119">
        <v>25.95</v>
      </c>
      <c r="AU555" s="119">
        <v>25.95</v>
      </c>
      <c r="AV555" s="119">
        <v>25.95</v>
      </c>
      <c r="AW555" s="119">
        <v>25.95</v>
      </c>
      <c r="AX555" s="119">
        <v>25.95</v>
      </c>
      <c r="AY555" s="119">
        <v>25.95</v>
      </c>
      <c r="AZ555" s="119">
        <v>25.95</v>
      </c>
      <c r="BA555" s="119">
        <v>25.95</v>
      </c>
      <c r="BB555" s="119">
        <v>25.95</v>
      </c>
      <c r="BC555" s="119">
        <v>25.95</v>
      </c>
      <c r="BD555" s="119">
        <v>25.95</v>
      </c>
      <c r="BE555" s="119">
        <v>25.95</v>
      </c>
      <c r="BF555" s="119">
        <v>25.95</v>
      </c>
      <c r="BG555" s="119">
        <v>25.95</v>
      </c>
      <c r="BH555" s="119">
        <v>25.95</v>
      </c>
      <c r="BI555" s="15">
        <f t="shared" si="24"/>
        <v>259.49999999999994</v>
      </c>
      <c r="BJ555" s="15">
        <f t="shared" si="25"/>
        <v>311.39999999999992</v>
      </c>
      <c r="BK555" s="15">
        <f t="shared" si="26"/>
        <v>570.89999999999986</v>
      </c>
    </row>
    <row r="556" spans="1:63" x14ac:dyDescent="0.35">
      <c r="A556" s="143" t="s">
        <v>2014</v>
      </c>
      <c r="B556" s="64" t="s">
        <v>521</v>
      </c>
      <c r="C556" s="65">
        <v>3</v>
      </c>
      <c r="D556" s="66" t="s">
        <v>23</v>
      </c>
      <c r="E556" s="64" t="s">
        <v>458</v>
      </c>
      <c r="F556" s="64" t="s">
        <v>635</v>
      </c>
      <c r="G556" s="64" t="s">
        <v>918</v>
      </c>
      <c r="H556" s="64" t="s">
        <v>656</v>
      </c>
      <c r="I556" s="64" t="s">
        <v>919</v>
      </c>
      <c r="J556" s="64" t="s">
        <v>658</v>
      </c>
      <c r="K556" s="64" t="s">
        <v>472</v>
      </c>
      <c r="L556" s="64" t="s">
        <v>637</v>
      </c>
      <c r="M556" s="64" t="s">
        <v>650</v>
      </c>
      <c r="N556" s="67">
        <v>1</v>
      </c>
      <c r="O556" s="67">
        <v>1</v>
      </c>
      <c r="P556" s="67">
        <v>1</v>
      </c>
      <c r="Q556" s="67">
        <v>1</v>
      </c>
      <c r="R556" s="67">
        <v>1</v>
      </c>
      <c r="S556" s="67">
        <v>1</v>
      </c>
      <c r="T556" s="67">
        <v>0</v>
      </c>
      <c r="U556" s="67">
        <v>0</v>
      </c>
      <c r="V556" s="67">
        <v>0</v>
      </c>
      <c r="W556" s="63">
        <v>137470</v>
      </c>
      <c r="X556" s="63">
        <v>0</v>
      </c>
      <c r="Y556" s="63">
        <v>0</v>
      </c>
      <c r="Z556" s="63">
        <v>580.80999999999995</v>
      </c>
      <c r="AA556" s="63">
        <v>0</v>
      </c>
      <c r="AB556" s="63">
        <v>0</v>
      </c>
      <c r="AC556" s="63">
        <v>0</v>
      </c>
      <c r="AD556" s="63">
        <v>137470</v>
      </c>
      <c r="AE556" s="148">
        <v>43811</v>
      </c>
      <c r="AF556" s="148">
        <v>45638</v>
      </c>
      <c r="AG556" s="149">
        <v>137470</v>
      </c>
      <c r="AH556" s="98">
        <v>0.78333333333333333</v>
      </c>
      <c r="AI556" s="98">
        <v>5</v>
      </c>
      <c r="AJ556" s="150">
        <v>5.0700000000000002E-2</v>
      </c>
      <c r="AK556" s="144" t="s">
        <v>651</v>
      </c>
      <c r="AL556" s="144" t="s">
        <v>652</v>
      </c>
      <c r="AM556" s="119">
        <v>580.80999999999995</v>
      </c>
      <c r="AN556" s="119">
        <v>580.80999999999995</v>
      </c>
      <c r="AO556" s="119">
        <v>580.80999999999995</v>
      </c>
      <c r="AP556" s="119">
        <v>580.80999999999995</v>
      </c>
      <c r="AQ556" s="119">
        <v>290.41000000000003</v>
      </c>
      <c r="AR556" s="119">
        <v>290.41000000000003</v>
      </c>
      <c r="AS556" s="119">
        <v>290.41000000000003</v>
      </c>
      <c r="AT556" s="119">
        <v>290.41000000000003</v>
      </c>
      <c r="AU556" s="119">
        <v>290.41000000000003</v>
      </c>
      <c r="AV556" s="119">
        <v>290.41000000000003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0</v>
      </c>
      <c r="BI556" s="15">
        <f t="shared" si="24"/>
        <v>4065.6999999999989</v>
      </c>
      <c r="BJ556" s="15">
        <f t="shared" si="25"/>
        <v>0</v>
      </c>
      <c r="BK556" s="15">
        <f t="shared" si="26"/>
        <v>4065.6999999999989</v>
      </c>
    </row>
    <row r="557" spans="1:63" x14ac:dyDescent="0.35">
      <c r="A557" s="143" t="s">
        <v>2015</v>
      </c>
      <c r="B557" s="64" t="s">
        <v>521</v>
      </c>
      <c r="C557" s="65">
        <v>4</v>
      </c>
      <c r="D557" s="66" t="s">
        <v>23</v>
      </c>
      <c r="E557" s="64" t="s">
        <v>458</v>
      </c>
      <c r="F557" s="64" t="s">
        <v>635</v>
      </c>
      <c r="G557" s="64" t="s">
        <v>918</v>
      </c>
      <c r="H557" s="64" t="s">
        <v>656</v>
      </c>
      <c r="I557" s="64" t="s">
        <v>919</v>
      </c>
      <c r="J557" s="64" t="s">
        <v>658</v>
      </c>
      <c r="K557" s="64" t="s">
        <v>472</v>
      </c>
      <c r="L557" s="64" t="s">
        <v>637</v>
      </c>
      <c r="M557" s="64" t="s">
        <v>650</v>
      </c>
      <c r="N557" s="67">
        <v>1</v>
      </c>
      <c r="O557" s="67">
        <v>1</v>
      </c>
      <c r="P557" s="67">
        <v>1</v>
      </c>
      <c r="Q557" s="67">
        <v>1</v>
      </c>
      <c r="R557" s="67">
        <v>1</v>
      </c>
      <c r="S557" s="67">
        <v>1</v>
      </c>
      <c r="T557" s="67">
        <v>0</v>
      </c>
      <c r="U557" s="67">
        <v>0</v>
      </c>
      <c r="V557" s="67">
        <v>0</v>
      </c>
      <c r="W557" s="63">
        <v>102217.5</v>
      </c>
      <c r="X557" s="63">
        <v>0</v>
      </c>
      <c r="Y557" s="63">
        <v>0</v>
      </c>
      <c r="Z557" s="63">
        <v>456.57</v>
      </c>
      <c r="AA557" s="63">
        <v>0</v>
      </c>
      <c r="AB557" s="63">
        <v>0</v>
      </c>
      <c r="AC557" s="63">
        <v>0</v>
      </c>
      <c r="AD557" s="63">
        <v>102217.5</v>
      </c>
      <c r="AE557" s="148">
        <v>43811</v>
      </c>
      <c r="AF557" s="148">
        <v>46003</v>
      </c>
      <c r="AG557" s="149">
        <v>102217.5</v>
      </c>
      <c r="AH557" s="98">
        <v>1.7833333333333334</v>
      </c>
      <c r="AI557" s="98">
        <v>6</v>
      </c>
      <c r="AJ557" s="150">
        <v>5.3600000000000002E-2</v>
      </c>
      <c r="AK557" s="144" t="s">
        <v>651</v>
      </c>
      <c r="AL557" s="144" t="s">
        <v>652</v>
      </c>
      <c r="AM557" s="119">
        <v>456.57</v>
      </c>
      <c r="AN557" s="119">
        <v>456.57</v>
      </c>
      <c r="AO557" s="119">
        <v>456.57</v>
      </c>
      <c r="AP557" s="119">
        <v>456.57</v>
      </c>
      <c r="AQ557" s="119">
        <v>456.57</v>
      </c>
      <c r="AR557" s="119">
        <v>456.57</v>
      </c>
      <c r="AS557" s="119">
        <v>456.57</v>
      </c>
      <c r="AT557" s="119">
        <v>456.57</v>
      </c>
      <c r="AU557" s="119">
        <v>456.57</v>
      </c>
      <c r="AV557" s="119">
        <v>456.57</v>
      </c>
      <c r="AW557" s="119">
        <v>456.57</v>
      </c>
      <c r="AX557" s="119">
        <v>456.57</v>
      </c>
      <c r="AY557" s="119">
        <v>456.57</v>
      </c>
      <c r="AZ557" s="119">
        <v>456.57</v>
      </c>
      <c r="BA557" s="119">
        <v>456.57</v>
      </c>
      <c r="BB557" s="119">
        <v>456.57</v>
      </c>
      <c r="BC557" s="119">
        <v>228.29</v>
      </c>
      <c r="BD557" s="119">
        <v>228.29</v>
      </c>
      <c r="BE557" s="119">
        <v>228.29</v>
      </c>
      <c r="BF557" s="119">
        <v>228.29</v>
      </c>
      <c r="BG557" s="119">
        <v>228.29</v>
      </c>
      <c r="BH557" s="119">
        <v>228.29</v>
      </c>
      <c r="BI557" s="15">
        <f t="shared" si="24"/>
        <v>4565.7</v>
      </c>
      <c r="BJ557" s="15">
        <f t="shared" si="25"/>
        <v>4109.16</v>
      </c>
      <c r="BK557" s="15">
        <f t="shared" si="26"/>
        <v>8674.86</v>
      </c>
    </row>
    <row r="558" spans="1:63" x14ac:dyDescent="0.35">
      <c r="A558" s="143" t="s">
        <v>2016</v>
      </c>
      <c r="B558" s="64" t="s">
        <v>521</v>
      </c>
      <c r="C558" s="65">
        <v>5</v>
      </c>
      <c r="D558" s="66" t="s">
        <v>23</v>
      </c>
      <c r="E558" s="64" t="s">
        <v>458</v>
      </c>
      <c r="F558" s="64" t="s">
        <v>635</v>
      </c>
      <c r="G558" s="64" t="s">
        <v>918</v>
      </c>
      <c r="H558" s="64" t="s">
        <v>656</v>
      </c>
      <c r="I558" s="64" t="s">
        <v>919</v>
      </c>
      <c r="J558" s="64" t="s">
        <v>658</v>
      </c>
      <c r="K558" s="64" t="s">
        <v>472</v>
      </c>
      <c r="L558" s="64" t="s">
        <v>637</v>
      </c>
      <c r="M558" s="64" t="s">
        <v>650</v>
      </c>
      <c r="N558" s="67">
        <v>1</v>
      </c>
      <c r="O558" s="67">
        <v>1</v>
      </c>
      <c r="P558" s="67">
        <v>1</v>
      </c>
      <c r="Q558" s="67">
        <v>1</v>
      </c>
      <c r="R558" s="67">
        <v>1</v>
      </c>
      <c r="S558" s="67">
        <v>1</v>
      </c>
      <c r="T558" s="67">
        <v>0</v>
      </c>
      <c r="U558" s="67">
        <v>0</v>
      </c>
      <c r="V558" s="67">
        <v>0</v>
      </c>
      <c r="W558" s="63">
        <v>258715</v>
      </c>
      <c r="X558" s="63">
        <v>0</v>
      </c>
      <c r="Y558" s="63">
        <v>0</v>
      </c>
      <c r="Z558" s="63">
        <v>1215.96</v>
      </c>
      <c r="AA558" s="63">
        <v>0</v>
      </c>
      <c r="AB558" s="63">
        <v>0</v>
      </c>
      <c r="AC558" s="63">
        <v>0</v>
      </c>
      <c r="AD558" s="63">
        <v>258715</v>
      </c>
      <c r="AE558" s="148">
        <v>43811</v>
      </c>
      <c r="AF558" s="148">
        <v>46368</v>
      </c>
      <c r="AG558" s="149">
        <v>258715</v>
      </c>
      <c r="AH558" s="98">
        <v>2.7833333333333332</v>
      </c>
      <c r="AI558" s="98">
        <v>7</v>
      </c>
      <c r="AJ558" s="150">
        <v>5.6399999999999999E-2</v>
      </c>
      <c r="AK558" s="144" t="s">
        <v>651</v>
      </c>
      <c r="AL558" s="144" t="s">
        <v>652</v>
      </c>
      <c r="AM558" s="119">
        <v>1215.96</v>
      </c>
      <c r="AN558" s="119">
        <v>1215.96</v>
      </c>
      <c r="AO558" s="119">
        <v>1215.96</v>
      </c>
      <c r="AP558" s="119">
        <v>1215.96</v>
      </c>
      <c r="AQ558" s="119">
        <v>1215.96</v>
      </c>
      <c r="AR558" s="119">
        <v>1215.96</v>
      </c>
      <c r="AS558" s="119">
        <v>1215.96</v>
      </c>
      <c r="AT558" s="119">
        <v>1215.96</v>
      </c>
      <c r="AU558" s="119">
        <v>1215.96</v>
      </c>
      <c r="AV558" s="119">
        <v>1215.96</v>
      </c>
      <c r="AW558" s="119">
        <v>1215.96</v>
      </c>
      <c r="AX558" s="119">
        <v>1215.96</v>
      </c>
      <c r="AY558" s="119">
        <v>1215.96</v>
      </c>
      <c r="AZ558" s="119">
        <v>1215.96</v>
      </c>
      <c r="BA558" s="119">
        <v>1215.96</v>
      </c>
      <c r="BB558" s="119">
        <v>1215.96</v>
      </c>
      <c r="BC558" s="119">
        <v>1215.96</v>
      </c>
      <c r="BD558" s="119">
        <v>1215.96</v>
      </c>
      <c r="BE558" s="119">
        <v>1215.96</v>
      </c>
      <c r="BF558" s="119">
        <v>1215.96</v>
      </c>
      <c r="BG558" s="119">
        <v>1215.96</v>
      </c>
      <c r="BH558" s="119">
        <v>1215.96</v>
      </c>
      <c r="BI558" s="15">
        <f t="shared" si="24"/>
        <v>12159.599999999999</v>
      </c>
      <c r="BJ558" s="15">
        <f t="shared" si="25"/>
        <v>14591.519999999997</v>
      </c>
      <c r="BK558" s="15">
        <f t="shared" si="26"/>
        <v>26751.119999999995</v>
      </c>
    </row>
    <row r="559" spans="1:63" x14ac:dyDescent="0.35">
      <c r="A559" s="143" t="s">
        <v>2017</v>
      </c>
      <c r="B559" s="64" t="s">
        <v>521</v>
      </c>
      <c r="C559" s="65">
        <v>6</v>
      </c>
      <c r="D559" s="66" t="s">
        <v>23</v>
      </c>
      <c r="E559" s="64" t="s">
        <v>458</v>
      </c>
      <c r="F559" s="64" t="s">
        <v>635</v>
      </c>
      <c r="G559" s="64" t="s">
        <v>918</v>
      </c>
      <c r="H559" s="64" t="s">
        <v>656</v>
      </c>
      <c r="I559" s="64" t="s">
        <v>919</v>
      </c>
      <c r="J559" s="64" t="s">
        <v>658</v>
      </c>
      <c r="K559" s="64" t="s">
        <v>472</v>
      </c>
      <c r="L559" s="64" t="s">
        <v>637</v>
      </c>
      <c r="M559" s="64" t="s">
        <v>650</v>
      </c>
      <c r="N559" s="67">
        <v>1</v>
      </c>
      <c r="O559" s="67">
        <v>1</v>
      </c>
      <c r="P559" s="67">
        <v>1</v>
      </c>
      <c r="Q559" s="67">
        <v>1</v>
      </c>
      <c r="R559" s="67">
        <v>1</v>
      </c>
      <c r="S559" s="67">
        <v>1</v>
      </c>
      <c r="T559" s="67">
        <v>0</v>
      </c>
      <c r="U559" s="67">
        <v>0</v>
      </c>
      <c r="V559" s="67">
        <v>0</v>
      </c>
      <c r="W559" s="63">
        <v>330400</v>
      </c>
      <c r="X559" s="63">
        <v>0</v>
      </c>
      <c r="Y559" s="63">
        <v>0</v>
      </c>
      <c r="Z559" s="63">
        <v>1632.73</v>
      </c>
      <c r="AA559" s="63">
        <v>0</v>
      </c>
      <c r="AB559" s="63">
        <v>0</v>
      </c>
      <c r="AC559" s="63">
        <v>0</v>
      </c>
      <c r="AD559" s="63">
        <v>330400</v>
      </c>
      <c r="AE559" s="148">
        <v>43811</v>
      </c>
      <c r="AF559" s="148">
        <v>46733</v>
      </c>
      <c r="AG559" s="149">
        <v>330400</v>
      </c>
      <c r="AH559" s="98">
        <v>3.7833333333333332</v>
      </c>
      <c r="AI559" s="98">
        <v>8</v>
      </c>
      <c r="AJ559" s="150">
        <v>5.9299999999999999E-2</v>
      </c>
      <c r="AK559" s="144" t="s">
        <v>651</v>
      </c>
      <c r="AL559" s="144" t="s">
        <v>652</v>
      </c>
      <c r="AM559" s="119">
        <v>1632.73</v>
      </c>
      <c r="AN559" s="119">
        <v>1632.73</v>
      </c>
      <c r="AO559" s="119">
        <v>1632.73</v>
      </c>
      <c r="AP559" s="119">
        <v>1632.73</v>
      </c>
      <c r="AQ559" s="119">
        <v>1632.73</v>
      </c>
      <c r="AR559" s="119">
        <v>1632.73</v>
      </c>
      <c r="AS559" s="119">
        <v>1632.73</v>
      </c>
      <c r="AT559" s="119">
        <v>1632.73</v>
      </c>
      <c r="AU559" s="119">
        <v>1632.73</v>
      </c>
      <c r="AV559" s="119">
        <v>1632.73</v>
      </c>
      <c r="AW559" s="119">
        <v>1632.73</v>
      </c>
      <c r="AX559" s="119">
        <v>1632.73</v>
      </c>
      <c r="AY559" s="119">
        <v>1632.73</v>
      </c>
      <c r="AZ559" s="119">
        <v>1632.73</v>
      </c>
      <c r="BA559" s="119">
        <v>1632.73</v>
      </c>
      <c r="BB559" s="119">
        <v>1632.73</v>
      </c>
      <c r="BC559" s="119">
        <v>1632.73</v>
      </c>
      <c r="BD559" s="119">
        <v>1632.73</v>
      </c>
      <c r="BE559" s="119">
        <v>1632.73</v>
      </c>
      <c r="BF559" s="119">
        <v>1632.73</v>
      </c>
      <c r="BG559" s="119">
        <v>1632.73</v>
      </c>
      <c r="BH559" s="119">
        <v>1632.73</v>
      </c>
      <c r="BI559" s="15">
        <f t="shared" si="24"/>
        <v>16327.299999999997</v>
      </c>
      <c r="BJ559" s="15">
        <f t="shared" si="25"/>
        <v>19592.759999999998</v>
      </c>
      <c r="BK559" s="15">
        <f t="shared" si="26"/>
        <v>35920.06</v>
      </c>
    </row>
    <row r="560" spans="1:63" x14ac:dyDescent="0.35">
      <c r="A560" s="143" t="s">
        <v>2018</v>
      </c>
      <c r="B560" s="64" t="s">
        <v>521</v>
      </c>
      <c r="C560" s="65">
        <v>7</v>
      </c>
      <c r="D560" s="66" t="s">
        <v>23</v>
      </c>
      <c r="E560" s="64" t="s">
        <v>458</v>
      </c>
      <c r="F560" s="64" t="s">
        <v>635</v>
      </c>
      <c r="G560" s="64" t="s">
        <v>918</v>
      </c>
      <c r="H560" s="64" t="s">
        <v>656</v>
      </c>
      <c r="I560" s="64" t="s">
        <v>919</v>
      </c>
      <c r="J560" s="64" t="s">
        <v>658</v>
      </c>
      <c r="K560" s="64" t="s">
        <v>472</v>
      </c>
      <c r="L560" s="64" t="s">
        <v>637</v>
      </c>
      <c r="M560" s="64" t="s">
        <v>650</v>
      </c>
      <c r="N560" s="67">
        <v>1</v>
      </c>
      <c r="O560" s="67">
        <v>1</v>
      </c>
      <c r="P560" s="67">
        <v>1</v>
      </c>
      <c r="Q560" s="67">
        <v>1</v>
      </c>
      <c r="R560" s="67">
        <v>1</v>
      </c>
      <c r="S560" s="67">
        <v>1</v>
      </c>
      <c r="T560" s="67">
        <v>0</v>
      </c>
      <c r="U560" s="67">
        <v>0</v>
      </c>
      <c r="V560" s="67">
        <v>0</v>
      </c>
      <c r="W560" s="63">
        <v>542947.5</v>
      </c>
      <c r="X560" s="63">
        <v>0</v>
      </c>
      <c r="Y560" s="63">
        <v>0</v>
      </c>
      <c r="Z560" s="63">
        <v>2809.75</v>
      </c>
      <c r="AA560" s="63">
        <v>0</v>
      </c>
      <c r="AB560" s="63">
        <v>0</v>
      </c>
      <c r="AC560" s="63">
        <v>0</v>
      </c>
      <c r="AD560" s="63">
        <v>542947.5</v>
      </c>
      <c r="AE560" s="148">
        <v>43811</v>
      </c>
      <c r="AF560" s="148">
        <v>47099</v>
      </c>
      <c r="AG560" s="149">
        <v>542947.5</v>
      </c>
      <c r="AH560" s="98">
        <v>4.7833333333333332</v>
      </c>
      <c r="AI560" s="98">
        <v>9</v>
      </c>
      <c r="AJ560" s="150">
        <v>6.2100000000000002E-2</v>
      </c>
      <c r="AK560" s="144" t="s">
        <v>651</v>
      </c>
      <c r="AL560" s="144" t="s">
        <v>652</v>
      </c>
      <c r="AM560" s="119">
        <v>2809.75</v>
      </c>
      <c r="AN560" s="119">
        <v>2809.75</v>
      </c>
      <c r="AO560" s="119">
        <v>2809.75</v>
      </c>
      <c r="AP560" s="119">
        <v>2809.75</v>
      </c>
      <c r="AQ560" s="119">
        <v>2809.75</v>
      </c>
      <c r="AR560" s="119">
        <v>2809.75</v>
      </c>
      <c r="AS560" s="119">
        <v>2809.75</v>
      </c>
      <c r="AT560" s="119">
        <v>2809.75</v>
      </c>
      <c r="AU560" s="119">
        <v>2809.75</v>
      </c>
      <c r="AV560" s="119">
        <v>2809.75</v>
      </c>
      <c r="AW560" s="119">
        <v>2809.75</v>
      </c>
      <c r="AX560" s="119">
        <v>2809.75</v>
      </c>
      <c r="AY560" s="119">
        <v>2809.75</v>
      </c>
      <c r="AZ560" s="119">
        <v>2809.75</v>
      </c>
      <c r="BA560" s="119">
        <v>2809.75</v>
      </c>
      <c r="BB560" s="119">
        <v>2809.75</v>
      </c>
      <c r="BC560" s="119">
        <v>2809.75</v>
      </c>
      <c r="BD560" s="119">
        <v>2809.75</v>
      </c>
      <c r="BE560" s="119">
        <v>2809.75</v>
      </c>
      <c r="BF560" s="119">
        <v>2809.75</v>
      </c>
      <c r="BG560" s="119">
        <v>2809.75</v>
      </c>
      <c r="BH560" s="119">
        <v>2809.75</v>
      </c>
      <c r="BI560" s="15">
        <f t="shared" si="24"/>
        <v>28097.5</v>
      </c>
      <c r="BJ560" s="15">
        <f t="shared" si="25"/>
        <v>33717</v>
      </c>
      <c r="BK560" s="15">
        <f t="shared" si="26"/>
        <v>61814.5</v>
      </c>
    </row>
    <row r="561" spans="1:63" x14ac:dyDescent="0.35">
      <c r="A561" s="143" t="s">
        <v>2019</v>
      </c>
      <c r="B561" s="64" t="s">
        <v>521</v>
      </c>
      <c r="C561" s="65">
        <v>8</v>
      </c>
      <c r="D561" s="66" t="s">
        <v>23</v>
      </c>
      <c r="E561" s="64" t="s">
        <v>458</v>
      </c>
      <c r="F561" s="64" t="s">
        <v>635</v>
      </c>
      <c r="G561" s="64" t="s">
        <v>918</v>
      </c>
      <c r="H561" s="64" t="s">
        <v>656</v>
      </c>
      <c r="I561" s="64" t="s">
        <v>919</v>
      </c>
      <c r="J561" s="64" t="s">
        <v>658</v>
      </c>
      <c r="K561" s="64" t="s">
        <v>472</v>
      </c>
      <c r="L561" s="64" t="s">
        <v>637</v>
      </c>
      <c r="M561" s="64" t="s">
        <v>650</v>
      </c>
      <c r="N561" s="67">
        <v>1</v>
      </c>
      <c r="O561" s="67">
        <v>1</v>
      </c>
      <c r="P561" s="67">
        <v>1</v>
      </c>
      <c r="Q561" s="67">
        <v>1</v>
      </c>
      <c r="R561" s="67">
        <v>1</v>
      </c>
      <c r="S561" s="67">
        <v>1</v>
      </c>
      <c r="T561" s="67">
        <v>0</v>
      </c>
      <c r="U561" s="67">
        <v>0</v>
      </c>
      <c r="V561" s="67">
        <v>0</v>
      </c>
      <c r="W561" s="63">
        <v>159300</v>
      </c>
      <c r="X561" s="63">
        <v>0</v>
      </c>
      <c r="Y561" s="63">
        <v>0</v>
      </c>
      <c r="Z561" s="63">
        <v>862.87</v>
      </c>
      <c r="AA561" s="63">
        <v>0</v>
      </c>
      <c r="AB561" s="63">
        <v>0</v>
      </c>
      <c r="AC561" s="63">
        <v>0</v>
      </c>
      <c r="AD561" s="63">
        <v>159300</v>
      </c>
      <c r="AE561" s="148">
        <v>43811</v>
      </c>
      <c r="AF561" s="148">
        <v>47464</v>
      </c>
      <c r="AG561" s="149">
        <v>159300</v>
      </c>
      <c r="AH561" s="98">
        <v>5.7833333333333332</v>
      </c>
      <c r="AI561" s="98">
        <v>10</v>
      </c>
      <c r="AJ561" s="150">
        <v>6.5000000000000002E-2</v>
      </c>
      <c r="AK561" s="144" t="s">
        <v>651</v>
      </c>
      <c r="AL561" s="144" t="s">
        <v>652</v>
      </c>
      <c r="AM561" s="119">
        <v>862.87</v>
      </c>
      <c r="AN561" s="119">
        <v>862.87</v>
      </c>
      <c r="AO561" s="119">
        <v>862.87</v>
      </c>
      <c r="AP561" s="119">
        <v>862.87</v>
      </c>
      <c r="AQ561" s="119">
        <v>862.87</v>
      </c>
      <c r="AR561" s="119">
        <v>862.87</v>
      </c>
      <c r="AS561" s="119">
        <v>862.87</v>
      </c>
      <c r="AT561" s="119">
        <v>862.87</v>
      </c>
      <c r="AU561" s="119">
        <v>862.87</v>
      </c>
      <c r="AV561" s="119">
        <v>862.87</v>
      </c>
      <c r="AW561" s="119">
        <v>862.87</v>
      </c>
      <c r="AX561" s="119">
        <v>862.87</v>
      </c>
      <c r="AY561" s="119">
        <v>862.87</v>
      </c>
      <c r="AZ561" s="119">
        <v>862.87</v>
      </c>
      <c r="BA561" s="119">
        <v>862.87</v>
      </c>
      <c r="BB561" s="119">
        <v>862.87</v>
      </c>
      <c r="BC561" s="119">
        <v>862.87</v>
      </c>
      <c r="BD561" s="119">
        <v>862.87</v>
      </c>
      <c r="BE561" s="119">
        <v>862.87</v>
      </c>
      <c r="BF561" s="119">
        <v>862.87</v>
      </c>
      <c r="BG561" s="119">
        <v>862.87</v>
      </c>
      <c r="BH561" s="119">
        <v>862.87</v>
      </c>
      <c r="BI561" s="15">
        <f t="shared" si="24"/>
        <v>8628.7000000000007</v>
      </c>
      <c r="BJ561" s="15">
        <f t="shared" si="25"/>
        <v>10354.440000000002</v>
      </c>
      <c r="BK561" s="15">
        <f t="shared" si="26"/>
        <v>18983.140000000003</v>
      </c>
    </row>
    <row r="562" spans="1:63" x14ac:dyDescent="0.35">
      <c r="A562" s="143" t="s">
        <v>2020</v>
      </c>
      <c r="B562" s="64" t="s">
        <v>937</v>
      </c>
      <c r="C562" s="65">
        <v>3</v>
      </c>
      <c r="D562" s="66" t="s">
        <v>23</v>
      </c>
      <c r="E562" s="64" t="s">
        <v>458</v>
      </c>
      <c r="F562" s="64" t="s">
        <v>635</v>
      </c>
      <c r="G562" s="64" t="s">
        <v>918</v>
      </c>
      <c r="H562" s="64" t="s">
        <v>656</v>
      </c>
      <c r="I562" s="64" t="s">
        <v>919</v>
      </c>
      <c r="J562" s="64" t="s">
        <v>658</v>
      </c>
      <c r="K562" s="64" t="s">
        <v>472</v>
      </c>
      <c r="L562" s="64" t="s">
        <v>637</v>
      </c>
      <c r="M562" s="64" t="s">
        <v>650</v>
      </c>
      <c r="N562" s="67">
        <v>1</v>
      </c>
      <c r="O562" s="67">
        <v>1</v>
      </c>
      <c r="P562" s="67">
        <v>1</v>
      </c>
      <c r="Q562" s="67">
        <v>1</v>
      </c>
      <c r="R562" s="67">
        <v>1</v>
      </c>
      <c r="S562" s="67">
        <v>1</v>
      </c>
      <c r="T562" s="67">
        <v>0</v>
      </c>
      <c r="U562" s="67">
        <v>0</v>
      </c>
      <c r="V562" s="67">
        <v>0</v>
      </c>
      <c r="W562" s="63">
        <v>52362.5</v>
      </c>
      <c r="X562" s="63">
        <v>0</v>
      </c>
      <c r="Y562" s="63">
        <v>0</v>
      </c>
      <c r="Z562" s="63">
        <v>221.23</v>
      </c>
      <c r="AA562" s="63">
        <v>0</v>
      </c>
      <c r="AB562" s="63">
        <v>0</v>
      </c>
      <c r="AC562" s="63">
        <v>0</v>
      </c>
      <c r="AD562" s="63">
        <v>52362.5</v>
      </c>
      <c r="AE562" s="148">
        <v>43815</v>
      </c>
      <c r="AF562" s="148">
        <v>45642</v>
      </c>
      <c r="AG562" s="149">
        <v>52362.5</v>
      </c>
      <c r="AH562" s="98">
        <v>0.7944444444444444</v>
      </c>
      <c r="AI562" s="98">
        <v>5</v>
      </c>
      <c r="AJ562" s="150">
        <v>5.0700000000000002E-2</v>
      </c>
      <c r="AK562" s="144" t="s">
        <v>651</v>
      </c>
      <c r="AL562" s="144" t="s">
        <v>652</v>
      </c>
      <c r="AM562" s="119">
        <v>221.23</v>
      </c>
      <c r="AN562" s="119">
        <v>221.23</v>
      </c>
      <c r="AO562" s="119">
        <v>221.23</v>
      </c>
      <c r="AP562" s="119">
        <v>221.23</v>
      </c>
      <c r="AQ562" s="119">
        <v>110.62</v>
      </c>
      <c r="AR562" s="119">
        <v>110.62</v>
      </c>
      <c r="AS562" s="119">
        <v>110.62</v>
      </c>
      <c r="AT562" s="119">
        <v>110.62</v>
      </c>
      <c r="AU562" s="119">
        <v>110.62</v>
      </c>
      <c r="AV562" s="119">
        <v>110.62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0</v>
      </c>
      <c r="BI562" s="15">
        <f t="shared" si="24"/>
        <v>1548.6399999999994</v>
      </c>
      <c r="BJ562" s="15">
        <f t="shared" si="25"/>
        <v>0</v>
      </c>
      <c r="BK562" s="15">
        <f t="shared" si="26"/>
        <v>1548.6399999999994</v>
      </c>
    </row>
    <row r="563" spans="1:63" x14ac:dyDescent="0.35">
      <c r="A563" s="143" t="s">
        <v>2021</v>
      </c>
      <c r="B563" s="64" t="s">
        <v>937</v>
      </c>
      <c r="C563" s="65">
        <v>4</v>
      </c>
      <c r="D563" s="66" t="s">
        <v>23</v>
      </c>
      <c r="E563" s="64" t="s">
        <v>458</v>
      </c>
      <c r="F563" s="64" t="s">
        <v>635</v>
      </c>
      <c r="G563" s="64" t="s">
        <v>918</v>
      </c>
      <c r="H563" s="64" t="s">
        <v>656</v>
      </c>
      <c r="I563" s="64" t="s">
        <v>919</v>
      </c>
      <c r="J563" s="64" t="s">
        <v>658</v>
      </c>
      <c r="K563" s="64" t="s">
        <v>472</v>
      </c>
      <c r="L563" s="64" t="s">
        <v>637</v>
      </c>
      <c r="M563" s="64" t="s">
        <v>650</v>
      </c>
      <c r="N563" s="67">
        <v>1</v>
      </c>
      <c r="O563" s="67">
        <v>1</v>
      </c>
      <c r="P563" s="67">
        <v>1</v>
      </c>
      <c r="Q563" s="67">
        <v>1</v>
      </c>
      <c r="R563" s="67">
        <v>1</v>
      </c>
      <c r="S563" s="67">
        <v>1</v>
      </c>
      <c r="T563" s="67">
        <v>0</v>
      </c>
      <c r="U563" s="67">
        <v>0</v>
      </c>
      <c r="V563" s="67">
        <v>0</v>
      </c>
      <c r="W563" s="63">
        <v>250012.5</v>
      </c>
      <c r="X563" s="63">
        <v>0</v>
      </c>
      <c r="Y563" s="63">
        <v>0</v>
      </c>
      <c r="Z563" s="63">
        <v>1116.72</v>
      </c>
      <c r="AA563" s="63">
        <v>0</v>
      </c>
      <c r="AB563" s="63">
        <v>0</v>
      </c>
      <c r="AC563" s="63">
        <v>0</v>
      </c>
      <c r="AD563" s="63">
        <v>250012.5</v>
      </c>
      <c r="AE563" s="148">
        <v>43815</v>
      </c>
      <c r="AF563" s="148">
        <v>46007</v>
      </c>
      <c r="AG563" s="149">
        <v>250012.5</v>
      </c>
      <c r="AH563" s="98">
        <v>1.7944444444444445</v>
      </c>
      <c r="AI563" s="98">
        <v>6</v>
      </c>
      <c r="AJ563" s="150">
        <v>5.3600000000000002E-2</v>
      </c>
      <c r="AK563" s="144" t="s">
        <v>651</v>
      </c>
      <c r="AL563" s="144" t="s">
        <v>652</v>
      </c>
      <c r="AM563" s="119">
        <v>1116.72</v>
      </c>
      <c r="AN563" s="119">
        <v>1116.72</v>
      </c>
      <c r="AO563" s="119">
        <v>1116.72</v>
      </c>
      <c r="AP563" s="119">
        <v>1116.72</v>
      </c>
      <c r="AQ563" s="119">
        <v>1116.72</v>
      </c>
      <c r="AR563" s="119">
        <v>1116.72</v>
      </c>
      <c r="AS563" s="119">
        <v>1116.72</v>
      </c>
      <c r="AT563" s="119">
        <v>1116.72</v>
      </c>
      <c r="AU563" s="119">
        <v>1116.72</v>
      </c>
      <c r="AV563" s="119">
        <v>1116.72</v>
      </c>
      <c r="AW563" s="119">
        <v>1116.72</v>
      </c>
      <c r="AX563" s="119">
        <v>1116.72</v>
      </c>
      <c r="AY563" s="119">
        <v>1116.72</v>
      </c>
      <c r="AZ563" s="119">
        <v>1116.72</v>
      </c>
      <c r="BA563" s="119">
        <v>1116.72</v>
      </c>
      <c r="BB563" s="119">
        <v>1116.72</v>
      </c>
      <c r="BC563" s="119">
        <v>558.36</v>
      </c>
      <c r="BD563" s="119">
        <v>558.36</v>
      </c>
      <c r="BE563" s="119">
        <v>558.36</v>
      </c>
      <c r="BF563" s="119">
        <v>558.36</v>
      </c>
      <c r="BG563" s="119">
        <v>558.36</v>
      </c>
      <c r="BH563" s="119">
        <v>558.36</v>
      </c>
      <c r="BI563" s="15">
        <f t="shared" si="24"/>
        <v>11167.199999999999</v>
      </c>
      <c r="BJ563" s="15">
        <f t="shared" si="25"/>
        <v>10050.480000000001</v>
      </c>
      <c r="BK563" s="15">
        <f t="shared" si="26"/>
        <v>21217.68</v>
      </c>
    </row>
    <row r="564" spans="1:63" x14ac:dyDescent="0.35">
      <c r="A564" s="143" t="s">
        <v>2022</v>
      </c>
      <c r="B564" s="64" t="s">
        <v>937</v>
      </c>
      <c r="C564" s="65">
        <v>5</v>
      </c>
      <c r="D564" s="66" t="s">
        <v>23</v>
      </c>
      <c r="E564" s="64" t="s">
        <v>458</v>
      </c>
      <c r="F564" s="64" t="s">
        <v>635</v>
      </c>
      <c r="G564" s="64" t="s">
        <v>918</v>
      </c>
      <c r="H564" s="64" t="s">
        <v>656</v>
      </c>
      <c r="I564" s="64" t="s">
        <v>919</v>
      </c>
      <c r="J564" s="64" t="s">
        <v>658</v>
      </c>
      <c r="K564" s="64" t="s">
        <v>472</v>
      </c>
      <c r="L564" s="64" t="s">
        <v>637</v>
      </c>
      <c r="M564" s="64" t="s">
        <v>650</v>
      </c>
      <c r="N564" s="67">
        <v>1</v>
      </c>
      <c r="O564" s="67">
        <v>1</v>
      </c>
      <c r="P564" s="67">
        <v>1</v>
      </c>
      <c r="Q564" s="67">
        <v>1</v>
      </c>
      <c r="R564" s="67">
        <v>1</v>
      </c>
      <c r="S564" s="67">
        <v>1</v>
      </c>
      <c r="T564" s="67">
        <v>0</v>
      </c>
      <c r="U564" s="67">
        <v>0</v>
      </c>
      <c r="V564" s="67">
        <v>0</v>
      </c>
      <c r="W564" s="63">
        <v>99415</v>
      </c>
      <c r="X564" s="63">
        <v>0</v>
      </c>
      <c r="Y564" s="63">
        <v>0</v>
      </c>
      <c r="Z564" s="63">
        <v>467.25</v>
      </c>
      <c r="AA564" s="63">
        <v>0</v>
      </c>
      <c r="AB564" s="63">
        <v>0</v>
      </c>
      <c r="AC564" s="63">
        <v>0</v>
      </c>
      <c r="AD564" s="63">
        <v>99415</v>
      </c>
      <c r="AE564" s="148">
        <v>43815</v>
      </c>
      <c r="AF564" s="148">
        <v>46372</v>
      </c>
      <c r="AG564" s="149">
        <v>99415</v>
      </c>
      <c r="AH564" s="98">
        <v>2.7944444444444443</v>
      </c>
      <c r="AI564" s="98">
        <v>7</v>
      </c>
      <c r="AJ564" s="150">
        <v>5.6399999999999999E-2</v>
      </c>
      <c r="AK564" s="144" t="s">
        <v>651</v>
      </c>
      <c r="AL564" s="144" t="s">
        <v>652</v>
      </c>
      <c r="AM564" s="119">
        <v>467.25</v>
      </c>
      <c r="AN564" s="119">
        <v>467.25</v>
      </c>
      <c r="AO564" s="119">
        <v>467.25</v>
      </c>
      <c r="AP564" s="119">
        <v>467.25</v>
      </c>
      <c r="AQ564" s="119">
        <v>467.25</v>
      </c>
      <c r="AR564" s="119">
        <v>467.25</v>
      </c>
      <c r="AS564" s="119">
        <v>467.25</v>
      </c>
      <c r="AT564" s="119">
        <v>467.25</v>
      </c>
      <c r="AU564" s="119">
        <v>467.25</v>
      </c>
      <c r="AV564" s="119">
        <v>467.25</v>
      </c>
      <c r="AW564" s="119">
        <v>467.25</v>
      </c>
      <c r="AX564" s="119">
        <v>467.25</v>
      </c>
      <c r="AY564" s="119">
        <v>467.25</v>
      </c>
      <c r="AZ564" s="119">
        <v>467.25</v>
      </c>
      <c r="BA564" s="119">
        <v>467.25</v>
      </c>
      <c r="BB564" s="119">
        <v>467.25</v>
      </c>
      <c r="BC564" s="119">
        <v>467.25</v>
      </c>
      <c r="BD564" s="119">
        <v>467.25</v>
      </c>
      <c r="BE564" s="119">
        <v>467.25</v>
      </c>
      <c r="BF564" s="119">
        <v>467.25</v>
      </c>
      <c r="BG564" s="119">
        <v>467.25</v>
      </c>
      <c r="BH564" s="119">
        <v>467.25</v>
      </c>
      <c r="BI564" s="15">
        <f t="shared" si="24"/>
        <v>4672.5</v>
      </c>
      <c r="BJ564" s="15">
        <f t="shared" si="25"/>
        <v>5607</v>
      </c>
      <c r="BK564" s="15">
        <f t="shared" si="26"/>
        <v>10279.5</v>
      </c>
    </row>
    <row r="565" spans="1:63" x14ac:dyDescent="0.35">
      <c r="A565" s="143" t="s">
        <v>2023</v>
      </c>
      <c r="B565" s="64" t="s">
        <v>937</v>
      </c>
      <c r="C565" s="65">
        <v>6</v>
      </c>
      <c r="D565" s="66" t="s">
        <v>23</v>
      </c>
      <c r="E565" s="64" t="s">
        <v>458</v>
      </c>
      <c r="F565" s="64" t="s">
        <v>635</v>
      </c>
      <c r="G565" s="64" t="s">
        <v>918</v>
      </c>
      <c r="H565" s="64" t="s">
        <v>656</v>
      </c>
      <c r="I565" s="64" t="s">
        <v>919</v>
      </c>
      <c r="J565" s="64" t="s">
        <v>658</v>
      </c>
      <c r="K565" s="64" t="s">
        <v>472</v>
      </c>
      <c r="L565" s="64" t="s">
        <v>637</v>
      </c>
      <c r="M565" s="64" t="s">
        <v>650</v>
      </c>
      <c r="N565" s="67">
        <v>1</v>
      </c>
      <c r="O565" s="67">
        <v>1</v>
      </c>
      <c r="P565" s="67">
        <v>1</v>
      </c>
      <c r="Q565" s="67">
        <v>1</v>
      </c>
      <c r="R565" s="67">
        <v>1</v>
      </c>
      <c r="S565" s="67">
        <v>1</v>
      </c>
      <c r="T565" s="67">
        <v>0</v>
      </c>
      <c r="U565" s="67">
        <v>0</v>
      </c>
      <c r="V565" s="67">
        <v>0</v>
      </c>
      <c r="W565" s="63">
        <v>205467.5</v>
      </c>
      <c r="X565" s="63">
        <v>0</v>
      </c>
      <c r="Y565" s="63">
        <v>0</v>
      </c>
      <c r="Z565" s="63">
        <v>1015.35</v>
      </c>
      <c r="AA565" s="63">
        <v>0</v>
      </c>
      <c r="AB565" s="63">
        <v>0</v>
      </c>
      <c r="AC565" s="63">
        <v>0</v>
      </c>
      <c r="AD565" s="63">
        <v>205467.5</v>
      </c>
      <c r="AE565" s="148">
        <v>43815</v>
      </c>
      <c r="AF565" s="148">
        <v>46737</v>
      </c>
      <c r="AG565" s="149">
        <v>205467.5</v>
      </c>
      <c r="AH565" s="98">
        <v>3.7944444444444443</v>
      </c>
      <c r="AI565" s="98">
        <v>8</v>
      </c>
      <c r="AJ565" s="150">
        <v>5.9299999999999999E-2</v>
      </c>
      <c r="AK565" s="144" t="s">
        <v>651</v>
      </c>
      <c r="AL565" s="144" t="s">
        <v>652</v>
      </c>
      <c r="AM565" s="119">
        <v>1015.35</v>
      </c>
      <c r="AN565" s="119">
        <v>1015.35</v>
      </c>
      <c r="AO565" s="119">
        <v>1015.35</v>
      </c>
      <c r="AP565" s="119">
        <v>1015.35</v>
      </c>
      <c r="AQ565" s="119">
        <v>1015.35</v>
      </c>
      <c r="AR565" s="119">
        <v>1015.35</v>
      </c>
      <c r="AS565" s="119">
        <v>1015.35</v>
      </c>
      <c r="AT565" s="119">
        <v>1015.35</v>
      </c>
      <c r="AU565" s="119">
        <v>1015.35</v>
      </c>
      <c r="AV565" s="119">
        <v>1015.35</v>
      </c>
      <c r="AW565" s="119">
        <v>1015.35</v>
      </c>
      <c r="AX565" s="119">
        <v>1015.35</v>
      </c>
      <c r="AY565" s="119">
        <v>1015.35</v>
      </c>
      <c r="AZ565" s="119">
        <v>1015.35</v>
      </c>
      <c r="BA565" s="119">
        <v>1015.35</v>
      </c>
      <c r="BB565" s="119">
        <v>1015.35</v>
      </c>
      <c r="BC565" s="119">
        <v>1015.35</v>
      </c>
      <c r="BD565" s="119">
        <v>1015.35</v>
      </c>
      <c r="BE565" s="119">
        <v>1015.35</v>
      </c>
      <c r="BF565" s="119">
        <v>1015.35</v>
      </c>
      <c r="BG565" s="119">
        <v>1015.35</v>
      </c>
      <c r="BH565" s="119">
        <v>1015.35</v>
      </c>
      <c r="BI565" s="15">
        <f t="shared" si="24"/>
        <v>10153.500000000002</v>
      </c>
      <c r="BJ565" s="15">
        <f t="shared" si="25"/>
        <v>12184.200000000003</v>
      </c>
      <c r="BK565" s="15">
        <f t="shared" si="26"/>
        <v>22337.700000000004</v>
      </c>
    </row>
    <row r="566" spans="1:63" x14ac:dyDescent="0.35">
      <c r="A566" s="143" t="s">
        <v>2024</v>
      </c>
      <c r="B566" s="64" t="s">
        <v>937</v>
      </c>
      <c r="C566" s="65">
        <v>7</v>
      </c>
      <c r="D566" s="66" t="s">
        <v>23</v>
      </c>
      <c r="E566" s="64" t="s">
        <v>458</v>
      </c>
      <c r="F566" s="64" t="s">
        <v>635</v>
      </c>
      <c r="G566" s="64" t="s">
        <v>918</v>
      </c>
      <c r="H566" s="64" t="s">
        <v>656</v>
      </c>
      <c r="I566" s="64" t="s">
        <v>919</v>
      </c>
      <c r="J566" s="64" t="s">
        <v>658</v>
      </c>
      <c r="K566" s="64" t="s">
        <v>472</v>
      </c>
      <c r="L566" s="64" t="s">
        <v>637</v>
      </c>
      <c r="M566" s="64" t="s">
        <v>650</v>
      </c>
      <c r="N566" s="67">
        <v>1</v>
      </c>
      <c r="O566" s="67">
        <v>1</v>
      </c>
      <c r="P566" s="67">
        <v>1</v>
      </c>
      <c r="Q566" s="67">
        <v>1</v>
      </c>
      <c r="R566" s="67">
        <v>1</v>
      </c>
      <c r="S566" s="67">
        <v>1</v>
      </c>
      <c r="T566" s="67">
        <v>0</v>
      </c>
      <c r="U566" s="67">
        <v>0</v>
      </c>
      <c r="V566" s="67">
        <v>0</v>
      </c>
      <c r="W566" s="63">
        <v>212400</v>
      </c>
      <c r="X566" s="63">
        <v>0</v>
      </c>
      <c r="Y566" s="63">
        <v>0</v>
      </c>
      <c r="Z566" s="63">
        <v>1099.17</v>
      </c>
      <c r="AA566" s="63">
        <v>0</v>
      </c>
      <c r="AB566" s="63">
        <v>0</v>
      </c>
      <c r="AC566" s="63">
        <v>0</v>
      </c>
      <c r="AD566" s="63">
        <v>212400</v>
      </c>
      <c r="AE566" s="148">
        <v>43815</v>
      </c>
      <c r="AF566" s="148">
        <v>47103</v>
      </c>
      <c r="AG566" s="149">
        <v>212400</v>
      </c>
      <c r="AH566" s="98">
        <v>4.7944444444444443</v>
      </c>
      <c r="AI566" s="98">
        <v>9</v>
      </c>
      <c r="AJ566" s="150">
        <v>6.2100000000000002E-2</v>
      </c>
      <c r="AK566" s="144" t="s">
        <v>651</v>
      </c>
      <c r="AL566" s="144" t="s">
        <v>652</v>
      </c>
      <c r="AM566" s="119">
        <v>1099.17</v>
      </c>
      <c r="AN566" s="119">
        <v>1099.17</v>
      </c>
      <c r="AO566" s="119">
        <v>1099.17</v>
      </c>
      <c r="AP566" s="119">
        <v>1099.17</v>
      </c>
      <c r="AQ566" s="119">
        <v>1099.17</v>
      </c>
      <c r="AR566" s="119">
        <v>1099.17</v>
      </c>
      <c r="AS566" s="119">
        <v>1099.17</v>
      </c>
      <c r="AT566" s="119">
        <v>1099.17</v>
      </c>
      <c r="AU566" s="119">
        <v>1099.17</v>
      </c>
      <c r="AV566" s="119">
        <v>1099.17</v>
      </c>
      <c r="AW566" s="119">
        <v>1099.17</v>
      </c>
      <c r="AX566" s="119">
        <v>1099.17</v>
      </c>
      <c r="AY566" s="119">
        <v>1099.17</v>
      </c>
      <c r="AZ566" s="119">
        <v>1099.17</v>
      </c>
      <c r="BA566" s="119">
        <v>1099.17</v>
      </c>
      <c r="BB566" s="119">
        <v>1099.17</v>
      </c>
      <c r="BC566" s="119">
        <v>1099.17</v>
      </c>
      <c r="BD566" s="119">
        <v>1099.17</v>
      </c>
      <c r="BE566" s="119">
        <v>1099.17</v>
      </c>
      <c r="BF566" s="119">
        <v>1099.17</v>
      </c>
      <c r="BG566" s="119">
        <v>1099.17</v>
      </c>
      <c r="BH566" s="119">
        <v>1099.17</v>
      </c>
      <c r="BI566" s="15">
        <f t="shared" si="24"/>
        <v>10991.7</v>
      </c>
      <c r="BJ566" s="15">
        <f t="shared" si="25"/>
        <v>13190.04</v>
      </c>
      <c r="BK566" s="15">
        <f t="shared" si="26"/>
        <v>24181.74</v>
      </c>
    </row>
    <row r="567" spans="1:63" x14ac:dyDescent="0.35">
      <c r="A567" s="143" t="s">
        <v>2025</v>
      </c>
      <c r="B567" s="64" t="s">
        <v>937</v>
      </c>
      <c r="C567" s="65">
        <v>8</v>
      </c>
      <c r="D567" s="66" t="s">
        <v>23</v>
      </c>
      <c r="E567" s="64" t="s">
        <v>458</v>
      </c>
      <c r="F567" s="64" t="s">
        <v>635</v>
      </c>
      <c r="G567" s="64" t="s">
        <v>918</v>
      </c>
      <c r="H567" s="64" t="s">
        <v>656</v>
      </c>
      <c r="I567" s="64" t="s">
        <v>919</v>
      </c>
      <c r="J567" s="64" t="s">
        <v>658</v>
      </c>
      <c r="K567" s="64" t="s">
        <v>472</v>
      </c>
      <c r="L567" s="64" t="s">
        <v>637</v>
      </c>
      <c r="M567" s="64" t="s">
        <v>650</v>
      </c>
      <c r="N567" s="67">
        <v>1</v>
      </c>
      <c r="O567" s="67">
        <v>1</v>
      </c>
      <c r="P567" s="67">
        <v>1</v>
      </c>
      <c r="Q567" s="67">
        <v>1</v>
      </c>
      <c r="R567" s="67">
        <v>1</v>
      </c>
      <c r="S567" s="67">
        <v>1</v>
      </c>
      <c r="T567" s="67">
        <v>0</v>
      </c>
      <c r="U567" s="67">
        <v>0</v>
      </c>
      <c r="V567" s="67">
        <v>0</v>
      </c>
      <c r="W567" s="63">
        <v>228625</v>
      </c>
      <c r="X567" s="63">
        <v>0</v>
      </c>
      <c r="Y567" s="63">
        <v>0</v>
      </c>
      <c r="Z567" s="63">
        <v>1238.3900000000001</v>
      </c>
      <c r="AA567" s="63">
        <v>0</v>
      </c>
      <c r="AB567" s="63">
        <v>0</v>
      </c>
      <c r="AC567" s="63">
        <v>0</v>
      </c>
      <c r="AD567" s="63">
        <v>228625</v>
      </c>
      <c r="AE567" s="148">
        <v>43815</v>
      </c>
      <c r="AF567" s="148">
        <v>47468</v>
      </c>
      <c r="AG567" s="149">
        <v>228625</v>
      </c>
      <c r="AH567" s="98">
        <v>5.7944444444444443</v>
      </c>
      <c r="AI567" s="98">
        <v>10</v>
      </c>
      <c r="AJ567" s="150">
        <v>6.5000000000000002E-2</v>
      </c>
      <c r="AK567" s="144" t="s">
        <v>651</v>
      </c>
      <c r="AL567" s="144" t="s">
        <v>652</v>
      </c>
      <c r="AM567" s="119">
        <v>1238.3900000000001</v>
      </c>
      <c r="AN567" s="119">
        <v>1238.3900000000001</v>
      </c>
      <c r="AO567" s="119">
        <v>1238.3900000000001</v>
      </c>
      <c r="AP567" s="119">
        <v>1238.3900000000001</v>
      </c>
      <c r="AQ567" s="119">
        <v>1238.3900000000001</v>
      </c>
      <c r="AR567" s="119">
        <v>1238.3900000000001</v>
      </c>
      <c r="AS567" s="119">
        <v>1238.3900000000001</v>
      </c>
      <c r="AT567" s="119">
        <v>1238.3900000000001</v>
      </c>
      <c r="AU567" s="119">
        <v>1238.3900000000001</v>
      </c>
      <c r="AV567" s="119">
        <v>1238.3900000000001</v>
      </c>
      <c r="AW567" s="119">
        <v>1238.3900000000001</v>
      </c>
      <c r="AX567" s="119">
        <v>1238.3900000000001</v>
      </c>
      <c r="AY567" s="119">
        <v>1238.3900000000001</v>
      </c>
      <c r="AZ567" s="119">
        <v>1238.3900000000001</v>
      </c>
      <c r="BA567" s="119">
        <v>1238.3900000000001</v>
      </c>
      <c r="BB567" s="119">
        <v>1238.3900000000001</v>
      </c>
      <c r="BC567" s="119">
        <v>1238.3900000000001</v>
      </c>
      <c r="BD567" s="119">
        <v>1238.3900000000001</v>
      </c>
      <c r="BE567" s="119">
        <v>1238.3900000000001</v>
      </c>
      <c r="BF567" s="119">
        <v>1238.3900000000001</v>
      </c>
      <c r="BG567" s="119">
        <v>1238.3900000000001</v>
      </c>
      <c r="BH567" s="119">
        <v>1238.3900000000001</v>
      </c>
      <c r="BI567" s="15">
        <f t="shared" si="24"/>
        <v>12383.9</v>
      </c>
      <c r="BJ567" s="15">
        <f t="shared" si="25"/>
        <v>14860.679999999998</v>
      </c>
      <c r="BK567" s="15">
        <f t="shared" si="26"/>
        <v>27244.579999999998</v>
      </c>
    </row>
    <row r="568" spans="1:63" x14ac:dyDescent="0.35">
      <c r="A568" s="143" t="s">
        <v>2026</v>
      </c>
      <c r="B568" s="64" t="s">
        <v>522</v>
      </c>
      <c r="C568" s="65">
        <v>2</v>
      </c>
      <c r="D568" s="66" t="s">
        <v>23</v>
      </c>
      <c r="E568" s="64" t="s">
        <v>458</v>
      </c>
      <c r="F568" s="64" t="s">
        <v>635</v>
      </c>
      <c r="G568" s="64" t="s">
        <v>918</v>
      </c>
      <c r="H568" s="64" t="s">
        <v>656</v>
      </c>
      <c r="I568" s="64" t="s">
        <v>919</v>
      </c>
      <c r="J568" s="64" t="s">
        <v>658</v>
      </c>
      <c r="K568" s="64" t="s">
        <v>472</v>
      </c>
      <c r="L568" s="64" t="s">
        <v>637</v>
      </c>
      <c r="M568" s="64" t="s">
        <v>650</v>
      </c>
      <c r="N568" s="67">
        <v>1</v>
      </c>
      <c r="O568" s="67">
        <v>1</v>
      </c>
      <c r="P568" s="67">
        <v>1</v>
      </c>
      <c r="Q568" s="67">
        <v>1</v>
      </c>
      <c r="R568" s="67">
        <v>1</v>
      </c>
      <c r="S568" s="67">
        <v>1</v>
      </c>
      <c r="T568" s="67">
        <v>0</v>
      </c>
      <c r="U568" s="67">
        <v>0</v>
      </c>
      <c r="V568" s="67">
        <v>0</v>
      </c>
      <c r="W568" s="63">
        <v>53100</v>
      </c>
      <c r="X568" s="63">
        <v>0</v>
      </c>
      <c r="Y568" s="63">
        <v>0</v>
      </c>
      <c r="Z568" s="63">
        <v>224.35</v>
      </c>
      <c r="AA568" s="63">
        <v>0</v>
      </c>
      <c r="AB568" s="63">
        <v>0</v>
      </c>
      <c r="AC568" s="63">
        <v>0</v>
      </c>
      <c r="AD568" s="63">
        <v>53100</v>
      </c>
      <c r="AE568" s="148">
        <v>43815</v>
      </c>
      <c r="AF568" s="148">
        <v>45642</v>
      </c>
      <c r="AG568" s="149">
        <v>53100</v>
      </c>
      <c r="AH568" s="98">
        <v>0.7944444444444444</v>
      </c>
      <c r="AI568" s="98">
        <v>5</v>
      </c>
      <c r="AJ568" s="150">
        <v>5.0700000000000002E-2</v>
      </c>
      <c r="AK568" s="144" t="s">
        <v>651</v>
      </c>
      <c r="AL568" s="144" t="s">
        <v>652</v>
      </c>
      <c r="AM568" s="119">
        <v>224.35</v>
      </c>
      <c r="AN568" s="119">
        <v>224.35</v>
      </c>
      <c r="AO568" s="119">
        <v>224.35</v>
      </c>
      <c r="AP568" s="119">
        <v>224.35</v>
      </c>
      <c r="AQ568" s="119">
        <v>112.17</v>
      </c>
      <c r="AR568" s="119">
        <v>112.17</v>
      </c>
      <c r="AS568" s="119">
        <v>112.17</v>
      </c>
      <c r="AT568" s="119">
        <v>112.17</v>
      </c>
      <c r="AU568" s="119">
        <v>112.17</v>
      </c>
      <c r="AV568" s="119">
        <v>112.17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0</v>
      </c>
      <c r="BI568" s="15">
        <f t="shared" si="24"/>
        <v>1570.4200000000003</v>
      </c>
      <c r="BJ568" s="15">
        <f t="shared" si="25"/>
        <v>0</v>
      </c>
      <c r="BK568" s="15">
        <f t="shared" si="26"/>
        <v>1570.4200000000003</v>
      </c>
    </row>
    <row r="569" spans="1:63" x14ac:dyDescent="0.35">
      <c r="A569" s="143" t="s">
        <v>2027</v>
      </c>
      <c r="B569" s="64" t="s">
        <v>522</v>
      </c>
      <c r="C569" s="65">
        <v>3</v>
      </c>
      <c r="D569" s="66" t="s">
        <v>23</v>
      </c>
      <c r="E569" s="64" t="s">
        <v>458</v>
      </c>
      <c r="F569" s="64" t="s">
        <v>635</v>
      </c>
      <c r="G569" s="64" t="s">
        <v>918</v>
      </c>
      <c r="H569" s="64" t="s">
        <v>656</v>
      </c>
      <c r="I569" s="64" t="s">
        <v>919</v>
      </c>
      <c r="J569" s="64" t="s">
        <v>658</v>
      </c>
      <c r="K569" s="64" t="s">
        <v>472</v>
      </c>
      <c r="L569" s="64" t="s">
        <v>637</v>
      </c>
      <c r="M569" s="64" t="s">
        <v>650</v>
      </c>
      <c r="N569" s="67">
        <v>1</v>
      </c>
      <c r="O569" s="67">
        <v>1</v>
      </c>
      <c r="P569" s="67">
        <v>1</v>
      </c>
      <c r="Q569" s="67">
        <v>1</v>
      </c>
      <c r="R569" s="67">
        <v>1</v>
      </c>
      <c r="S569" s="67">
        <v>1</v>
      </c>
      <c r="T569" s="67">
        <v>0</v>
      </c>
      <c r="U569" s="67">
        <v>0</v>
      </c>
      <c r="V569" s="67">
        <v>0</v>
      </c>
      <c r="W569" s="63">
        <v>46315</v>
      </c>
      <c r="X569" s="63">
        <v>0</v>
      </c>
      <c r="Y569" s="63">
        <v>0</v>
      </c>
      <c r="Z569" s="63">
        <v>217.68</v>
      </c>
      <c r="AA569" s="63">
        <v>0</v>
      </c>
      <c r="AB569" s="63">
        <v>0</v>
      </c>
      <c r="AC569" s="63">
        <v>0</v>
      </c>
      <c r="AD569" s="63">
        <v>46315</v>
      </c>
      <c r="AE569" s="148">
        <v>43815</v>
      </c>
      <c r="AF569" s="148">
        <v>46372</v>
      </c>
      <c r="AG569" s="149">
        <v>46315</v>
      </c>
      <c r="AH569" s="98">
        <v>2.7944444444444443</v>
      </c>
      <c r="AI569" s="98">
        <v>7</v>
      </c>
      <c r="AJ569" s="150">
        <v>5.6399999999999999E-2</v>
      </c>
      <c r="AK569" s="144" t="s">
        <v>651</v>
      </c>
      <c r="AL569" s="144" t="s">
        <v>652</v>
      </c>
      <c r="AM569" s="119">
        <v>217.68</v>
      </c>
      <c r="AN569" s="119">
        <v>217.68</v>
      </c>
      <c r="AO569" s="119">
        <v>217.68</v>
      </c>
      <c r="AP569" s="119">
        <v>217.68</v>
      </c>
      <c r="AQ569" s="119">
        <v>217.68</v>
      </c>
      <c r="AR569" s="119">
        <v>217.68</v>
      </c>
      <c r="AS569" s="119">
        <v>217.68</v>
      </c>
      <c r="AT569" s="119">
        <v>217.68</v>
      </c>
      <c r="AU569" s="119">
        <v>217.68</v>
      </c>
      <c r="AV569" s="119">
        <v>217.68</v>
      </c>
      <c r="AW569" s="119">
        <v>217.68</v>
      </c>
      <c r="AX569" s="119">
        <v>217.68</v>
      </c>
      <c r="AY569" s="119">
        <v>217.68</v>
      </c>
      <c r="AZ569" s="119">
        <v>217.68</v>
      </c>
      <c r="BA569" s="119">
        <v>217.68</v>
      </c>
      <c r="BB569" s="119">
        <v>217.68</v>
      </c>
      <c r="BC569" s="119">
        <v>217.68</v>
      </c>
      <c r="BD569" s="119">
        <v>217.68</v>
      </c>
      <c r="BE569" s="119">
        <v>217.68</v>
      </c>
      <c r="BF569" s="119">
        <v>217.68</v>
      </c>
      <c r="BG569" s="119">
        <v>217.68</v>
      </c>
      <c r="BH569" s="119">
        <v>217.68</v>
      </c>
      <c r="BI569" s="15">
        <f t="shared" si="24"/>
        <v>2176.8000000000002</v>
      </c>
      <c r="BJ569" s="15">
        <f t="shared" si="25"/>
        <v>2612.16</v>
      </c>
      <c r="BK569" s="15">
        <f t="shared" si="26"/>
        <v>4788.96</v>
      </c>
    </row>
    <row r="570" spans="1:63" x14ac:dyDescent="0.35">
      <c r="A570" s="143" t="s">
        <v>2028</v>
      </c>
      <c r="B570" s="64" t="s">
        <v>522</v>
      </c>
      <c r="C570" s="65">
        <v>4</v>
      </c>
      <c r="D570" s="66" t="s">
        <v>23</v>
      </c>
      <c r="E570" s="64" t="s">
        <v>458</v>
      </c>
      <c r="F570" s="64" t="s">
        <v>635</v>
      </c>
      <c r="G570" s="64" t="s">
        <v>918</v>
      </c>
      <c r="H570" s="64" t="s">
        <v>656</v>
      </c>
      <c r="I570" s="64" t="s">
        <v>919</v>
      </c>
      <c r="J570" s="64" t="s">
        <v>658</v>
      </c>
      <c r="K570" s="64" t="s">
        <v>472</v>
      </c>
      <c r="L570" s="64" t="s">
        <v>637</v>
      </c>
      <c r="M570" s="64" t="s">
        <v>650</v>
      </c>
      <c r="N570" s="67">
        <v>1</v>
      </c>
      <c r="O570" s="67">
        <v>1</v>
      </c>
      <c r="P570" s="67">
        <v>1</v>
      </c>
      <c r="Q570" s="67">
        <v>1</v>
      </c>
      <c r="R570" s="67">
        <v>1</v>
      </c>
      <c r="S570" s="67">
        <v>1</v>
      </c>
      <c r="T570" s="67">
        <v>0</v>
      </c>
      <c r="U570" s="67">
        <v>0</v>
      </c>
      <c r="V570" s="67">
        <v>0</v>
      </c>
      <c r="W570" s="63">
        <v>151335</v>
      </c>
      <c r="X570" s="63">
        <v>0</v>
      </c>
      <c r="Y570" s="63">
        <v>0</v>
      </c>
      <c r="Z570" s="63">
        <v>747.85</v>
      </c>
      <c r="AA570" s="63">
        <v>0</v>
      </c>
      <c r="AB570" s="63">
        <v>0</v>
      </c>
      <c r="AC570" s="63">
        <v>0</v>
      </c>
      <c r="AD570" s="63">
        <v>151335</v>
      </c>
      <c r="AE570" s="148">
        <v>43815</v>
      </c>
      <c r="AF570" s="148">
        <v>46737</v>
      </c>
      <c r="AG570" s="149">
        <v>151335</v>
      </c>
      <c r="AH570" s="98">
        <v>3.7944444444444443</v>
      </c>
      <c r="AI570" s="98">
        <v>8</v>
      </c>
      <c r="AJ570" s="150">
        <v>5.9299999999999999E-2</v>
      </c>
      <c r="AK570" s="144" t="s">
        <v>651</v>
      </c>
      <c r="AL570" s="144" t="s">
        <v>652</v>
      </c>
      <c r="AM570" s="119">
        <v>747.85</v>
      </c>
      <c r="AN570" s="119">
        <v>747.85</v>
      </c>
      <c r="AO570" s="119">
        <v>747.85</v>
      </c>
      <c r="AP570" s="119">
        <v>747.85</v>
      </c>
      <c r="AQ570" s="119">
        <v>747.85</v>
      </c>
      <c r="AR570" s="119">
        <v>747.85</v>
      </c>
      <c r="AS570" s="119">
        <v>747.85</v>
      </c>
      <c r="AT570" s="119">
        <v>747.85</v>
      </c>
      <c r="AU570" s="119">
        <v>747.85</v>
      </c>
      <c r="AV570" s="119">
        <v>747.85</v>
      </c>
      <c r="AW570" s="119">
        <v>747.85</v>
      </c>
      <c r="AX570" s="119">
        <v>747.85</v>
      </c>
      <c r="AY570" s="119">
        <v>747.85</v>
      </c>
      <c r="AZ570" s="119">
        <v>747.85</v>
      </c>
      <c r="BA570" s="119">
        <v>747.85</v>
      </c>
      <c r="BB570" s="119">
        <v>747.85</v>
      </c>
      <c r="BC570" s="119">
        <v>747.85</v>
      </c>
      <c r="BD570" s="119">
        <v>747.85</v>
      </c>
      <c r="BE570" s="119">
        <v>747.85</v>
      </c>
      <c r="BF570" s="119">
        <v>747.85</v>
      </c>
      <c r="BG570" s="119">
        <v>747.85</v>
      </c>
      <c r="BH570" s="119">
        <v>747.85</v>
      </c>
      <c r="BI570" s="15">
        <f t="shared" si="24"/>
        <v>7478.5000000000018</v>
      </c>
      <c r="BJ570" s="15">
        <f t="shared" si="25"/>
        <v>8974.2000000000025</v>
      </c>
      <c r="BK570" s="15">
        <f t="shared" si="26"/>
        <v>16452.700000000004</v>
      </c>
    </row>
    <row r="571" spans="1:63" x14ac:dyDescent="0.35">
      <c r="A571" s="143" t="s">
        <v>2029</v>
      </c>
      <c r="B571" s="64" t="s">
        <v>522</v>
      </c>
      <c r="C571" s="65">
        <v>5</v>
      </c>
      <c r="D571" s="66" t="s">
        <v>23</v>
      </c>
      <c r="E571" s="64" t="s">
        <v>458</v>
      </c>
      <c r="F571" s="64" t="s">
        <v>635</v>
      </c>
      <c r="G571" s="64" t="s">
        <v>918</v>
      </c>
      <c r="H571" s="64" t="s">
        <v>656</v>
      </c>
      <c r="I571" s="64" t="s">
        <v>919</v>
      </c>
      <c r="J571" s="64" t="s">
        <v>658</v>
      </c>
      <c r="K571" s="64" t="s">
        <v>472</v>
      </c>
      <c r="L571" s="64" t="s">
        <v>637</v>
      </c>
      <c r="M571" s="64" t="s">
        <v>650</v>
      </c>
      <c r="N571" s="67">
        <v>1</v>
      </c>
      <c r="O571" s="67">
        <v>1</v>
      </c>
      <c r="P571" s="67">
        <v>1</v>
      </c>
      <c r="Q571" s="67">
        <v>1</v>
      </c>
      <c r="R571" s="67">
        <v>1</v>
      </c>
      <c r="S571" s="67">
        <v>1</v>
      </c>
      <c r="T571" s="67">
        <v>0</v>
      </c>
      <c r="U571" s="67">
        <v>0</v>
      </c>
      <c r="V571" s="67">
        <v>0</v>
      </c>
      <c r="W571" s="63">
        <v>99710</v>
      </c>
      <c r="X571" s="63">
        <v>0</v>
      </c>
      <c r="Y571" s="63">
        <v>0</v>
      </c>
      <c r="Z571" s="63">
        <v>516</v>
      </c>
      <c r="AA571" s="63">
        <v>0</v>
      </c>
      <c r="AB571" s="63">
        <v>0</v>
      </c>
      <c r="AC571" s="63">
        <v>0</v>
      </c>
      <c r="AD571" s="63">
        <v>99710</v>
      </c>
      <c r="AE571" s="148">
        <v>43815</v>
      </c>
      <c r="AF571" s="148">
        <v>47103</v>
      </c>
      <c r="AG571" s="149">
        <v>99710</v>
      </c>
      <c r="AH571" s="98">
        <v>4.7944444444444443</v>
      </c>
      <c r="AI571" s="98">
        <v>9</v>
      </c>
      <c r="AJ571" s="150">
        <v>6.2100000000000002E-2</v>
      </c>
      <c r="AK571" s="144" t="s">
        <v>651</v>
      </c>
      <c r="AL571" s="144" t="s">
        <v>652</v>
      </c>
      <c r="AM571" s="119">
        <v>516</v>
      </c>
      <c r="AN571" s="119">
        <v>516</v>
      </c>
      <c r="AO571" s="119">
        <v>516</v>
      </c>
      <c r="AP571" s="119">
        <v>516</v>
      </c>
      <c r="AQ571" s="119">
        <v>516</v>
      </c>
      <c r="AR571" s="119">
        <v>516</v>
      </c>
      <c r="AS571" s="119">
        <v>516</v>
      </c>
      <c r="AT571" s="119">
        <v>516</v>
      </c>
      <c r="AU571" s="119">
        <v>516</v>
      </c>
      <c r="AV571" s="119">
        <v>516</v>
      </c>
      <c r="AW571" s="119">
        <v>516</v>
      </c>
      <c r="AX571" s="119">
        <v>516</v>
      </c>
      <c r="AY571" s="119">
        <v>516</v>
      </c>
      <c r="AZ571" s="119">
        <v>516</v>
      </c>
      <c r="BA571" s="119">
        <v>516</v>
      </c>
      <c r="BB571" s="119">
        <v>516</v>
      </c>
      <c r="BC571" s="119">
        <v>516</v>
      </c>
      <c r="BD571" s="119">
        <v>516</v>
      </c>
      <c r="BE571" s="119">
        <v>516</v>
      </c>
      <c r="BF571" s="119">
        <v>516</v>
      </c>
      <c r="BG571" s="119">
        <v>516</v>
      </c>
      <c r="BH571" s="119">
        <v>516</v>
      </c>
      <c r="BI571" s="15">
        <f t="shared" si="24"/>
        <v>5160</v>
      </c>
      <c r="BJ571" s="15">
        <f t="shared" si="25"/>
        <v>6192</v>
      </c>
      <c r="BK571" s="15">
        <f t="shared" si="26"/>
        <v>11352</v>
      </c>
    </row>
    <row r="572" spans="1:63" x14ac:dyDescent="0.35">
      <c r="A572" s="143" t="s">
        <v>2030</v>
      </c>
      <c r="B572" s="64" t="s">
        <v>523</v>
      </c>
      <c r="C572" s="65">
        <v>3</v>
      </c>
      <c r="D572" s="66" t="s">
        <v>23</v>
      </c>
      <c r="E572" s="64" t="s">
        <v>458</v>
      </c>
      <c r="F572" s="64" t="s">
        <v>635</v>
      </c>
      <c r="G572" s="64" t="s">
        <v>918</v>
      </c>
      <c r="H572" s="64" t="s">
        <v>656</v>
      </c>
      <c r="I572" s="64" t="s">
        <v>919</v>
      </c>
      <c r="J572" s="64" t="s">
        <v>658</v>
      </c>
      <c r="K572" s="64" t="s">
        <v>472</v>
      </c>
      <c r="L572" s="64" t="s">
        <v>637</v>
      </c>
      <c r="M572" s="64" t="s">
        <v>650</v>
      </c>
      <c r="N572" s="67">
        <v>1</v>
      </c>
      <c r="O572" s="67">
        <v>1</v>
      </c>
      <c r="P572" s="67">
        <v>1</v>
      </c>
      <c r="Q572" s="67">
        <v>1</v>
      </c>
      <c r="R572" s="67">
        <v>1</v>
      </c>
      <c r="S572" s="67">
        <v>1</v>
      </c>
      <c r="T572" s="67">
        <v>0</v>
      </c>
      <c r="U572" s="67">
        <v>0</v>
      </c>
      <c r="V572" s="67">
        <v>0</v>
      </c>
      <c r="W572" s="63">
        <v>53100</v>
      </c>
      <c r="X572" s="63">
        <v>0</v>
      </c>
      <c r="Y572" s="63">
        <v>0</v>
      </c>
      <c r="Z572" s="63">
        <v>224.35</v>
      </c>
      <c r="AA572" s="63">
        <v>0</v>
      </c>
      <c r="AB572" s="63">
        <v>0</v>
      </c>
      <c r="AC572" s="63">
        <v>0</v>
      </c>
      <c r="AD572" s="63">
        <v>53100</v>
      </c>
      <c r="AE572" s="148">
        <v>43815</v>
      </c>
      <c r="AF572" s="148">
        <v>45642</v>
      </c>
      <c r="AG572" s="149">
        <v>53100</v>
      </c>
      <c r="AH572" s="98">
        <v>0.7944444444444444</v>
      </c>
      <c r="AI572" s="98">
        <v>5</v>
      </c>
      <c r="AJ572" s="150">
        <v>5.0700000000000002E-2</v>
      </c>
      <c r="AK572" s="144" t="s">
        <v>651</v>
      </c>
      <c r="AL572" s="144" t="s">
        <v>652</v>
      </c>
      <c r="AM572" s="119">
        <v>224.35</v>
      </c>
      <c r="AN572" s="119">
        <v>224.35</v>
      </c>
      <c r="AO572" s="119">
        <v>224.35</v>
      </c>
      <c r="AP572" s="119">
        <v>224.35</v>
      </c>
      <c r="AQ572" s="119">
        <v>112.17</v>
      </c>
      <c r="AR572" s="119">
        <v>112.17</v>
      </c>
      <c r="AS572" s="119">
        <v>112.17</v>
      </c>
      <c r="AT572" s="119">
        <v>112.17</v>
      </c>
      <c r="AU572" s="119">
        <v>112.17</v>
      </c>
      <c r="AV572" s="119">
        <v>112.17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0</v>
      </c>
      <c r="BI572" s="15">
        <f t="shared" si="24"/>
        <v>1570.4200000000003</v>
      </c>
      <c r="BJ572" s="15">
        <f t="shared" si="25"/>
        <v>0</v>
      </c>
      <c r="BK572" s="15">
        <f t="shared" si="26"/>
        <v>1570.4200000000003</v>
      </c>
    </row>
    <row r="573" spans="1:63" x14ac:dyDescent="0.35">
      <c r="A573" s="143" t="s">
        <v>2031</v>
      </c>
      <c r="B573" s="64" t="s">
        <v>523</v>
      </c>
      <c r="C573" s="65">
        <v>4</v>
      </c>
      <c r="D573" s="66" t="s">
        <v>23</v>
      </c>
      <c r="E573" s="64" t="s">
        <v>458</v>
      </c>
      <c r="F573" s="64" t="s">
        <v>635</v>
      </c>
      <c r="G573" s="64" t="s">
        <v>918</v>
      </c>
      <c r="H573" s="64" t="s">
        <v>656</v>
      </c>
      <c r="I573" s="64" t="s">
        <v>919</v>
      </c>
      <c r="J573" s="64" t="s">
        <v>658</v>
      </c>
      <c r="K573" s="64" t="s">
        <v>472</v>
      </c>
      <c r="L573" s="64" t="s">
        <v>637</v>
      </c>
      <c r="M573" s="64" t="s">
        <v>650</v>
      </c>
      <c r="N573" s="67">
        <v>1</v>
      </c>
      <c r="O573" s="67">
        <v>1</v>
      </c>
      <c r="P573" s="67">
        <v>1</v>
      </c>
      <c r="Q573" s="67">
        <v>1</v>
      </c>
      <c r="R573" s="67">
        <v>1</v>
      </c>
      <c r="S573" s="67">
        <v>1</v>
      </c>
      <c r="T573" s="67">
        <v>0</v>
      </c>
      <c r="U573" s="67">
        <v>0</v>
      </c>
      <c r="V573" s="67">
        <v>0</v>
      </c>
      <c r="W573" s="63">
        <v>99857.5</v>
      </c>
      <c r="X573" s="63">
        <v>0</v>
      </c>
      <c r="Y573" s="63">
        <v>0</v>
      </c>
      <c r="Z573" s="63">
        <v>446.03</v>
      </c>
      <c r="AA573" s="63">
        <v>0</v>
      </c>
      <c r="AB573" s="63">
        <v>0</v>
      </c>
      <c r="AC573" s="63">
        <v>0</v>
      </c>
      <c r="AD573" s="63">
        <v>99857.5</v>
      </c>
      <c r="AE573" s="148">
        <v>43815</v>
      </c>
      <c r="AF573" s="148">
        <v>46007</v>
      </c>
      <c r="AG573" s="149">
        <v>99857.5</v>
      </c>
      <c r="AH573" s="98">
        <v>1.7944444444444445</v>
      </c>
      <c r="AI573" s="98">
        <v>6</v>
      </c>
      <c r="AJ573" s="150">
        <v>5.3600000000000002E-2</v>
      </c>
      <c r="AK573" s="144" t="s">
        <v>651</v>
      </c>
      <c r="AL573" s="144" t="s">
        <v>652</v>
      </c>
      <c r="AM573" s="119">
        <v>446.03</v>
      </c>
      <c r="AN573" s="119">
        <v>446.03</v>
      </c>
      <c r="AO573" s="119">
        <v>446.03</v>
      </c>
      <c r="AP573" s="119">
        <v>446.03</v>
      </c>
      <c r="AQ573" s="119">
        <v>446.03</v>
      </c>
      <c r="AR573" s="119">
        <v>446.03</v>
      </c>
      <c r="AS573" s="119">
        <v>446.03</v>
      </c>
      <c r="AT573" s="119">
        <v>446.03</v>
      </c>
      <c r="AU573" s="119">
        <v>446.03</v>
      </c>
      <c r="AV573" s="119">
        <v>446.03</v>
      </c>
      <c r="AW573" s="119">
        <v>446.03</v>
      </c>
      <c r="AX573" s="119">
        <v>446.03</v>
      </c>
      <c r="AY573" s="119">
        <v>446.03</v>
      </c>
      <c r="AZ573" s="119">
        <v>446.03</v>
      </c>
      <c r="BA573" s="119">
        <v>446.03</v>
      </c>
      <c r="BB573" s="119">
        <v>446.03</v>
      </c>
      <c r="BC573" s="119">
        <v>223.02</v>
      </c>
      <c r="BD573" s="119">
        <v>223.02</v>
      </c>
      <c r="BE573" s="119">
        <v>223.02</v>
      </c>
      <c r="BF573" s="119">
        <v>223.02</v>
      </c>
      <c r="BG573" s="119">
        <v>223.02</v>
      </c>
      <c r="BH573" s="119">
        <v>223.02</v>
      </c>
      <c r="BI573" s="15">
        <f t="shared" si="24"/>
        <v>4460.2999999999984</v>
      </c>
      <c r="BJ573" s="15">
        <f t="shared" si="25"/>
        <v>4014.2999999999993</v>
      </c>
      <c r="BK573" s="15">
        <f t="shared" si="26"/>
        <v>8474.5999999999985</v>
      </c>
    </row>
    <row r="574" spans="1:63" x14ac:dyDescent="0.35">
      <c r="A574" s="143" t="s">
        <v>2032</v>
      </c>
      <c r="B574" s="64" t="s">
        <v>523</v>
      </c>
      <c r="C574" s="65">
        <v>5</v>
      </c>
      <c r="D574" s="66" t="s">
        <v>23</v>
      </c>
      <c r="E574" s="64" t="s">
        <v>458</v>
      </c>
      <c r="F574" s="64" t="s">
        <v>635</v>
      </c>
      <c r="G574" s="64" t="s">
        <v>918</v>
      </c>
      <c r="H574" s="64" t="s">
        <v>656</v>
      </c>
      <c r="I574" s="64" t="s">
        <v>919</v>
      </c>
      <c r="J574" s="64" t="s">
        <v>658</v>
      </c>
      <c r="K574" s="64" t="s">
        <v>472</v>
      </c>
      <c r="L574" s="64" t="s">
        <v>637</v>
      </c>
      <c r="M574" s="64" t="s">
        <v>650</v>
      </c>
      <c r="N574" s="67">
        <v>1</v>
      </c>
      <c r="O574" s="67">
        <v>1</v>
      </c>
      <c r="P574" s="67">
        <v>1</v>
      </c>
      <c r="Q574" s="67">
        <v>1</v>
      </c>
      <c r="R574" s="67">
        <v>1</v>
      </c>
      <c r="S574" s="67">
        <v>1</v>
      </c>
      <c r="T574" s="67">
        <v>0</v>
      </c>
      <c r="U574" s="67">
        <v>0</v>
      </c>
      <c r="V574" s="67">
        <v>0</v>
      </c>
      <c r="W574" s="63">
        <v>53100</v>
      </c>
      <c r="X574" s="63">
        <v>0</v>
      </c>
      <c r="Y574" s="63">
        <v>0</v>
      </c>
      <c r="Z574" s="63">
        <v>249.57</v>
      </c>
      <c r="AA574" s="63">
        <v>0</v>
      </c>
      <c r="AB574" s="63">
        <v>0</v>
      </c>
      <c r="AC574" s="63">
        <v>0</v>
      </c>
      <c r="AD574" s="63">
        <v>53100</v>
      </c>
      <c r="AE574" s="148">
        <v>43815</v>
      </c>
      <c r="AF574" s="148">
        <v>46372</v>
      </c>
      <c r="AG574" s="149">
        <v>53100</v>
      </c>
      <c r="AH574" s="98">
        <v>2.7944444444444443</v>
      </c>
      <c r="AI574" s="98">
        <v>7</v>
      </c>
      <c r="AJ574" s="150">
        <v>5.6399999999999999E-2</v>
      </c>
      <c r="AK574" s="144" t="s">
        <v>651</v>
      </c>
      <c r="AL574" s="144" t="s">
        <v>652</v>
      </c>
      <c r="AM574" s="119">
        <v>249.57</v>
      </c>
      <c r="AN574" s="119">
        <v>249.57</v>
      </c>
      <c r="AO574" s="119">
        <v>249.57</v>
      </c>
      <c r="AP574" s="119">
        <v>249.57</v>
      </c>
      <c r="AQ574" s="119">
        <v>249.57</v>
      </c>
      <c r="AR574" s="119">
        <v>249.57</v>
      </c>
      <c r="AS574" s="119">
        <v>249.57</v>
      </c>
      <c r="AT574" s="119">
        <v>249.57</v>
      </c>
      <c r="AU574" s="119">
        <v>249.57</v>
      </c>
      <c r="AV574" s="119">
        <v>249.57</v>
      </c>
      <c r="AW574" s="119">
        <v>249.57</v>
      </c>
      <c r="AX574" s="119">
        <v>249.57</v>
      </c>
      <c r="AY574" s="119">
        <v>249.57</v>
      </c>
      <c r="AZ574" s="119">
        <v>249.57</v>
      </c>
      <c r="BA574" s="119">
        <v>249.57</v>
      </c>
      <c r="BB574" s="119">
        <v>249.57</v>
      </c>
      <c r="BC574" s="119">
        <v>249.57</v>
      </c>
      <c r="BD574" s="119">
        <v>249.57</v>
      </c>
      <c r="BE574" s="119">
        <v>249.57</v>
      </c>
      <c r="BF574" s="119">
        <v>249.57</v>
      </c>
      <c r="BG574" s="119">
        <v>249.57</v>
      </c>
      <c r="BH574" s="119">
        <v>249.57</v>
      </c>
      <c r="BI574" s="15">
        <f t="shared" si="24"/>
        <v>2495.6999999999998</v>
      </c>
      <c r="BJ574" s="15">
        <f t="shared" si="25"/>
        <v>2994.84</v>
      </c>
      <c r="BK574" s="15">
        <f t="shared" si="26"/>
        <v>5490.54</v>
      </c>
    </row>
    <row r="575" spans="1:63" x14ac:dyDescent="0.35">
      <c r="A575" s="143" t="s">
        <v>2033</v>
      </c>
      <c r="B575" s="64" t="s">
        <v>523</v>
      </c>
      <c r="C575" s="65">
        <v>6</v>
      </c>
      <c r="D575" s="66" t="s">
        <v>23</v>
      </c>
      <c r="E575" s="64" t="s">
        <v>458</v>
      </c>
      <c r="F575" s="64" t="s">
        <v>635</v>
      </c>
      <c r="G575" s="64" t="s">
        <v>918</v>
      </c>
      <c r="H575" s="64" t="s">
        <v>656</v>
      </c>
      <c r="I575" s="64" t="s">
        <v>919</v>
      </c>
      <c r="J575" s="64" t="s">
        <v>658</v>
      </c>
      <c r="K575" s="64" t="s">
        <v>472</v>
      </c>
      <c r="L575" s="64" t="s">
        <v>637</v>
      </c>
      <c r="M575" s="64" t="s">
        <v>650</v>
      </c>
      <c r="N575" s="67">
        <v>1</v>
      </c>
      <c r="O575" s="67">
        <v>1</v>
      </c>
      <c r="P575" s="67">
        <v>1</v>
      </c>
      <c r="Q575" s="67">
        <v>1</v>
      </c>
      <c r="R575" s="67">
        <v>1</v>
      </c>
      <c r="S575" s="67">
        <v>1</v>
      </c>
      <c r="T575" s="67">
        <v>0</v>
      </c>
      <c r="U575" s="67">
        <v>0</v>
      </c>
      <c r="V575" s="67">
        <v>0</v>
      </c>
      <c r="W575" s="63">
        <v>51772.5</v>
      </c>
      <c r="X575" s="63">
        <v>0</v>
      </c>
      <c r="Y575" s="63">
        <v>0</v>
      </c>
      <c r="Z575" s="63">
        <v>255.84</v>
      </c>
      <c r="AA575" s="63">
        <v>0</v>
      </c>
      <c r="AB575" s="63">
        <v>0</v>
      </c>
      <c r="AC575" s="63">
        <v>0</v>
      </c>
      <c r="AD575" s="63">
        <v>51772.5</v>
      </c>
      <c r="AE575" s="148">
        <v>43815</v>
      </c>
      <c r="AF575" s="148">
        <v>46737</v>
      </c>
      <c r="AG575" s="149">
        <v>51772.5</v>
      </c>
      <c r="AH575" s="98">
        <v>3.7944444444444443</v>
      </c>
      <c r="AI575" s="98">
        <v>8</v>
      </c>
      <c r="AJ575" s="150">
        <v>5.9299999999999999E-2</v>
      </c>
      <c r="AK575" s="144" t="s">
        <v>651</v>
      </c>
      <c r="AL575" s="144" t="s">
        <v>652</v>
      </c>
      <c r="AM575" s="119">
        <v>255.84</v>
      </c>
      <c r="AN575" s="119">
        <v>255.84</v>
      </c>
      <c r="AO575" s="119">
        <v>255.84</v>
      </c>
      <c r="AP575" s="119">
        <v>255.84</v>
      </c>
      <c r="AQ575" s="119">
        <v>255.84</v>
      </c>
      <c r="AR575" s="119">
        <v>255.84</v>
      </c>
      <c r="AS575" s="119">
        <v>255.84</v>
      </c>
      <c r="AT575" s="119">
        <v>255.84</v>
      </c>
      <c r="AU575" s="119">
        <v>255.84</v>
      </c>
      <c r="AV575" s="119">
        <v>255.84</v>
      </c>
      <c r="AW575" s="119">
        <v>255.84</v>
      </c>
      <c r="AX575" s="119">
        <v>255.84</v>
      </c>
      <c r="AY575" s="119">
        <v>255.84</v>
      </c>
      <c r="AZ575" s="119">
        <v>255.84</v>
      </c>
      <c r="BA575" s="119">
        <v>255.84</v>
      </c>
      <c r="BB575" s="119">
        <v>255.84</v>
      </c>
      <c r="BC575" s="119">
        <v>255.84</v>
      </c>
      <c r="BD575" s="119">
        <v>255.84</v>
      </c>
      <c r="BE575" s="119">
        <v>255.84</v>
      </c>
      <c r="BF575" s="119">
        <v>255.84</v>
      </c>
      <c r="BG575" s="119">
        <v>255.84</v>
      </c>
      <c r="BH575" s="119">
        <v>255.84</v>
      </c>
      <c r="BI575" s="15">
        <f t="shared" si="24"/>
        <v>2558.4</v>
      </c>
      <c r="BJ575" s="15">
        <f t="shared" si="25"/>
        <v>3070.0800000000004</v>
      </c>
      <c r="BK575" s="15">
        <f t="shared" si="26"/>
        <v>5628.4800000000005</v>
      </c>
    </row>
    <row r="576" spans="1:63" x14ac:dyDescent="0.35">
      <c r="A576" s="143" t="s">
        <v>2034</v>
      </c>
      <c r="B576" s="64" t="s">
        <v>524</v>
      </c>
      <c r="C576" s="65">
        <v>2</v>
      </c>
      <c r="D576" s="66" t="s">
        <v>23</v>
      </c>
      <c r="E576" s="64" t="s">
        <v>458</v>
      </c>
      <c r="F576" s="64" t="s">
        <v>635</v>
      </c>
      <c r="G576" s="64" t="s">
        <v>918</v>
      </c>
      <c r="H576" s="64" t="s">
        <v>656</v>
      </c>
      <c r="I576" s="64" t="s">
        <v>919</v>
      </c>
      <c r="J576" s="64" t="s">
        <v>658</v>
      </c>
      <c r="K576" s="64" t="s">
        <v>472</v>
      </c>
      <c r="L576" s="64" t="s">
        <v>637</v>
      </c>
      <c r="M576" s="64" t="s">
        <v>650</v>
      </c>
      <c r="N576" s="67">
        <v>1</v>
      </c>
      <c r="O576" s="67">
        <v>1</v>
      </c>
      <c r="P576" s="67">
        <v>1</v>
      </c>
      <c r="Q576" s="67">
        <v>1</v>
      </c>
      <c r="R576" s="67">
        <v>1</v>
      </c>
      <c r="S576" s="67">
        <v>1</v>
      </c>
      <c r="T576" s="67">
        <v>0</v>
      </c>
      <c r="U576" s="67">
        <v>0</v>
      </c>
      <c r="V576" s="67">
        <v>0</v>
      </c>
      <c r="W576" s="63">
        <v>26550</v>
      </c>
      <c r="X576" s="63">
        <v>0</v>
      </c>
      <c r="Y576" s="63">
        <v>0</v>
      </c>
      <c r="Z576" s="63">
        <v>112.17</v>
      </c>
      <c r="AA576" s="63">
        <v>0</v>
      </c>
      <c r="AB576" s="63">
        <v>0</v>
      </c>
      <c r="AC576" s="63">
        <v>0</v>
      </c>
      <c r="AD576" s="63">
        <v>26550</v>
      </c>
      <c r="AE576" s="148">
        <v>43816</v>
      </c>
      <c r="AF576" s="148">
        <v>45643</v>
      </c>
      <c r="AG576" s="149">
        <v>26550</v>
      </c>
      <c r="AH576" s="98">
        <v>0.79722222222222228</v>
      </c>
      <c r="AI576" s="98">
        <v>5</v>
      </c>
      <c r="AJ576" s="150">
        <v>5.0700000000000002E-2</v>
      </c>
      <c r="AK576" s="144" t="s">
        <v>651</v>
      </c>
      <c r="AL576" s="144" t="s">
        <v>652</v>
      </c>
      <c r="AM576" s="119">
        <v>112.17</v>
      </c>
      <c r="AN576" s="119">
        <v>112.17</v>
      </c>
      <c r="AO576" s="119">
        <v>112.17</v>
      </c>
      <c r="AP576" s="119">
        <v>112.17</v>
      </c>
      <c r="AQ576" s="119">
        <v>56.09</v>
      </c>
      <c r="AR576" s="119">
        <v>56.09</v>
      </c>
      <c r="AS576" s="119">
        <v>56.09</v>
      </c>
      <c r="AT576" s="119">
        <v>56.09</v>
      </c>
      <c r="AU576" s="119">
        <v>56.09</v>
      </c>
      <c r="AV576" s="119">
        <v>56.09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0</v>
      </c>
      <c r="BI576" s="15">
        <f t="shared" si="24"/>
        <v>785.22000000000014</v>
      </c>
      <c r="BJ576" s="15">
        <f t="shared" si="25"/>
        <v>0</v>
      </c>
      <c r="BK576" s="15">
        <f t="shared" si="26"/>
        <v>785.22000000000014</v>
      </c>
    </row>
    <row r="577" spans="1:63" x14ac:dyDescent="0.35">
      <c r="A577" s="143" t="s">
        <v>2035</v>
      </c>
      <c r="B577" s="64" t="s">
        <v>524</v>
      </c>
      <c r="C577" s="65">
        <v>3</v>
      </c>
      <c r="D577" s="66" t="s">
        <v>23</v>
      </c>
      <c r="E577" s="64" t="s">
        <v>458</v>
      </c>
      <c r="F577" s="64" t="s">
        <v>635</v>
      </c>
      <c r="G577" s="64" t="s">
        <v>918</v>
      </c>
      <c r="H577" s="64" t="s">
        <v>656</v>
      </c>
      <c r="I577" s="64" t="s">
        <v>919</v>
      </c>
      <c r="J577" s="64" t="s">
        <v>658</v>
      </c>
      <c r="K577" s="64" t="s">
        <v>472</v>
      </c>
      <c r="L577" s="64" t="s">
        <v>637</v>
      </c>
      <c r="M577" s="64" t="s">
        <v>650</v>
      </c>
      <c r="N577" s="67">
        <v>1</v>
      </c>
      <c r="O577" s="67">
        <v>1</v>
      </c>
      <c r="P577" s="67">
        <v>1</v>
      </c>
      <c r="Q577" s="67">
        <v>1</v>
      </c>
      <c r="R577" s="67">
        <v>1</v>
      </c>
      <c r="S577" s="67">
        <v>1</v>
      </c>
      <c r="T577" s="67">
        <v>0</v>
      </c>
      <c r="U577" s="67">
        <v>0</v>
      </c>
      <c r="V577" s="67">
        <v>0</v>
      </c>
      <c r="W577" s="63">
        <v>53100</v>
      </c>
      <c r="X577" s="63">
        <v>0</v>
      </c>
      <c r="Y577" s="63">
        <v>0</v>
      </c>
      <c r="Z577" s="63">
        <v>287.62</v>
      </c>
      <c r="AA577" s="63">
        <v>0</v>
      </c>
      <c r="AB577" s="63">
        <v>0</v>
      </c>
      <c r="AC577" s="63">
        <v>0</v>
      </c>
      <c r="AD577" s="63">
        <v>53100</v>
      </c>
      <c r="AE577" s="148">
        <v>43816</v>
      </c>
      <c r="AF577" s="148">
        <v>47469</v>
      </c>
      <c r="AG577" s="149">
        <v>53100</v>
      </c>
      <c r="AH577" s="98">
        <v>5.7972222222222225</v>
      </c>
      <c r="AI577" s="98">
        <v>10</v>
      </c>
      <c r="AJ577" s="150">
        <v>6.5000000000000002E-2</v>
      </c>
      <c r="AK577" s="144" t="s">
        <v>651</v>
      </c>
      <c r="AL577" s="144" t="s">
        <v>652</v>
      </c>
      <c r="AM577" s="119">
        <v>287.62</v>
      </c>
      <c r="AN577" s="119">
        <v>287.62</v>
      </c>
      <c r="AO577" s="119">
        <v>287.62</v>
      </c>
      <c r="AP577" s="119">
        <v>287.62</v>
      </c>
      <c r="AQ577" s="119">
        <v>287.62</v>
      </c>
      <c r="AR577" s="119">
        <v>287.62</v>
      </c>
      <c r="AS577" s="119">
        <v>287.62</v>
      </c>
      <c r="AT577" s="119">
        <v>287.62</v>
      </c>
      <c r="AU577" s="119">
        <v>287.62</v>
      </c>
      <c r="AV577" s="119">
        <v>287.62</v>
      </c>
      <c r="AW577" s="119">
        <v>287.62</v>
      </c>
      <c r="AX577" s="119">
        <v>287.62</v>
      </c>
      <c r="AY577" s="119">
        <v>287.62</v>
      </c>
      <c r="AZ577" s="119">
        <v>287.62</v>
      </c>
      <c r="BA577" s="119">
        <v>287.62</v>
      </c>
      <c r="BB577" s="119">
        <v>287.62</v>
      </c>
      <c r="BC577" s="119">
        <v>287.62</v>
      </c>
      <c r="BD577" s="119">
        <v>287.62</v>
      </c>
      <c r="BE577" s="119">
        <v>287.62</v>
      </c>
      <c r="BF577" s="119">
        <v>287.62</v>
      </c>
      <c r="BG577" s="119">
        <v>287.62</v>
      </c>
      <c r="BH577" s="119">
        <v>287.62</v>
      </c>
      <c r="BI577" s="15">
        <f t="shared" si="24"/>
        <v>2876.1999999999994</v>
      </c>
      <c r="BJ577" s="15">
        <f t="shared" si="25"/>
        <v>3451.4399999999991</v>
      </c>
      <c r="BK577" s="15">
        <f t="shared" si="26"/>
        <v>6327.6399999999985</v>
      </c>
    </row>
    <row r="578" spans="1:63" x14ac:dyDescent="0.35">
      <c r="A578" s="143" t="s">
        <v>2036</v>
      </c>
      <c r="B578" s="64" t="s">
        <v>525</v>
      </c>
      <c r="C578" s="65">
        <v>4</v>
      </c>
      <c r="D578" s="66" t="s">
        <v>23</v>
      </c>
      <c r="E578" s="64" t="s">
        <v>458</v>
      </c>
      <c r="F578" s="64" t="s">
        <v>635</v>
      </c>
      <c r="G578" s="64" t="s">
        <v>918</v>
      </c>
      <c r="H578" s="64" t="s">
        <v>656</v>
      </c>
      <c r="I578" s="64" t="s">
        <v>919</v>
      </c>
      <c r="J578" s="64" t="s">
        <v>658</v>
      </c>
      <c r="K578" s="64" t="s">
        <v>472</v>
      </c>
      <c r="L578" s="64" t="s">
        <v>637</v>
      </c>
      <c r="M578" s="64" t="s">
        <v>650</v>
      </c>
      <c r="N578" s="67">
        <v>1</v>
      </c>
      <c r="O578" s="67">
        <v>1</v>
      </c>
      <c r="P578" s="67">
        <v>1</v>
      </c>
      <c r="Q578" s="67">
        <v>1</v>
      </c>
      <c r="R578" s="67">
        <v>1</v>
      </c>
      <c r="S578" s="67">
        <v>1</v>
      </c>
      <c r="T578" s="67">
        <v>0</v>
      </c>
      <c r="U578" s="67">
        <v>0</v>
      </c>
      <c r="V578" s="67">
        <v>0</v>
      </c>
      <c r="W578" s="63">
        <v>206647.5</v>
      </c>
      <c r="X578" s="63">
        <v>0</v>
      </c>
      <c r="Y578" s="63">
        <v>0</v>
      </c>
      <c r="Z578" s="63">
        <v>873.09</v>
      </c>
      <c r="AA578" s="63">
        <v>0</v>
      </c>
      <c r="AB578" s="63">
        <v>0</v>
      </c>
      <c r="AC578" s="63">
        <v>0</v>
      </c>
      <c r="AD578" s="63">
        <v>206647.5</v>
      </c>
      <c r="AE578" s="148">
        <v>43816</v>
      </c>
      <c r="AF578" s="148">
        <v>45643</v>
      </c>
      <c r="AG578" s="149">
        <v>206647.5</v>
      </c>
      <c r="AH578" s="98">
        <v>0.79722222222222228</v>
      </c>
      <c r="AI578" s="98">
        <v>5</v>
      </c>
      <c r="AJ578" s="150">
        <v>5.0700000000000002E-2</v>
      </c>
      <c r="AK578" s="144" t="s">
        <v>651</v>
      </c>
      <c r="AL578" s="144" t="s">
        <v>652</v>
      </c>
      <c r="AM578" s="119">
        <v>873.09</v>
      </c>
      <c r="AN578" s="119">
        <v>873.09</v>
      </c>
      <c r="AO578" s="119">
        <v>873.09</v>
      </c>
      <c r="AP578" s="119">
        <v>873.09</v>
      </c>
      <c r="AQ578" s="119">
        <v>436.54</v>
      </c>
      <c r="AR578" s="119">
        <v>436.54</v>
      </c>
      <c r="AS578" s="119">
        <v>436.54</v>
      </c>
      <c r="AT578" s="119">
        <v>436.54</v>
      </c>
      <c r="AU578" s="119">
        <v>436.54</v>
      </c>
      <c r="AV578" s="119">
        <v>436.54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0</v>
      </c>
      <c r="BI578" s="15">
        <f t="shared" si="24"/>
        <v>6111.6</v>
      </c>
      <c r="BJ578" s="15">
        <f t="shared" si="25"/>
        <v>0</v>
      </c>
      <c r="BK578" s="15">
        <f t="shared" si="26"/>
        <v>6111.6</v>
      </c>
    </row>
    <row r="579" spans="1:63" x14ac:dyDescent="0.35">
      <c r="A579" s="143" t="s">
        <v>2037</v>
      </c>
      <c r="B579" s="64" t="s">
        <v>525</v>
      </c>
      <c r="C579" s="65">
        <v>5</v>
      </c>
      <c r="D579" s="66" t="s">
        <v>23</v>
      </c>
      <c r="E579" s="64" t="s">
        <v>458</v>
      </c>
      <c r="F579" s="64" t="s">
        <v>635</v>
      </c>
      <c r="G579" s="64" t="s">
        <v>918</v>
      </c>
      <c r="H579" s="64" t="s">
        <v>656</v>
      </c>
      <c r="I579" s="64" t="s">
        <v>919</v>
      </c>
      <c r="J579" s="64" t="s">
        <v>658</v>
      </c>
      <c r="K579" s="64" t="s">
        <v>472</v>
      </c>
      <c r="L579" s="64" t="s">
        <v>637</v>
      </c>
      <c r="M579" s="64" t="s">
        <v>650</v>
      </c>
      <c r="N579" s="67">
        <v>1</v>
      </c>
      <c r="O579" s="67">
        <v>1</v>
      </c>
      <c r="P579" s="67">
        <v>1</v>
      </c>
      <c r="Q579" s="67">
        <v>1</v>
      </c>
      <c r="R579" s="67">
        <v>1</v>
      </c>
      <c r="S579" s="67">
        <v>1</v>
      </c>
      <c r="T579" s="67">
        <v>0</v>
      </c>
      <c r="U579" s="67">
        <v>0</v>
      </c>
      <c r="V579" s="67">
        <v>0</v>
      </c>
      <c r="W579" s="63">
        <v>102807.5</v>
      </c>
      <c r="X579" s="63">
        <v>0</v>
      </c>
      <c r="Y579" s="63">
        <v>0</v>
      </c>
      <c r="Z579" s="63">
        <v>459.21</v>
      </c>
      <c r="AA579" s="63">
        <v>0</v>
      </c>
      <c r="AB579" s="63">
        <v>0</v>
      </c>
      <c r="AC579" s="63">
        <v>0</v>
      </c>
      <c r="AD579" s="63">
        <v>102807.5</v>
      </c>
      <c r="AE579" s="148">
        <v>43816</v>
      </c>
      <c r="AF579" s="148">
        <v>46008</v>
      </c>
      <c r="AG579" s="149">
        <v>102807.5</v>
      </c>
      <c r="AH579" s="98">
        <v>1.7972222222222223</v>
      </c>
      <c r="AI579" s="98">
        <v>6</v>
      </c>
      <c r="AJ579" s="150">
        <v>5.3600000000000002E-2</v>
      </c>
      <c r="AK579" s="144" t="s">
        <v>651</v>
      </c>
      <c r="AL579" s="144" t="s">
        <v>652</v>
      </c>
      <c r="AM579" s="119">
        <v>459.21</v>
      </c>
      <c r="AN579" s="119">
        <v>459.21</v>
      </c>
      <c r="AO579" s="119">
        <v>459.21</v>
      </c>
      <c r="AP579" s="119">
        <v>459.21</v>
      </c>
      <c r="AQ579" s="119">
        <v>459.21</v>
      </c>
      <c r="AR579" s="119">
        <v>459.21</v>
      </c>
      <c r="AS579" s="119">
        <v>459.21</v>
      </c>
      <c r="AT579" s="119">
        <v>459.21</v>
      </c>
      <c r="AU579" s="119">
        <v>459.21</v>
      </c>
      <c r="AV579" s="119">
        <v>459.21</v>
      </c>
      <c r="AW579" s="119">
        <v>459.21</v>
      </c>
      <c r="AX579" s="119">
        <v>459.21</v>
      </c>
      <c r="AY579" s="119">
        <v>459.21</v>
      </c>
      <c r="AZ579" s="119">
        <v>459.21</v>
      </c>
      <c r="BA579" s="119">
        <v>459.21</v>
      </c>
      <c r="BB579" s="119">
        <v>459.21</v>
      </c>
      <c r="BC579" s="119">
        <v>229.6</v>
      </c>
      <c r="BD579" s="119">
        <v>229.6</v>
      </c>
      <c r="BE579" s="119">
        <v>229.6</v>
      </c>
      <c r="BF579" s="119">
        <v>229.6</v>
      </c>
      <c r="BG579" s="119">
        <v>229.6</v>
      </c>
      <c r="BH579" s="119">
        <v>229.6</v>
      </c>
      <c r="BI579" s="15">
        <f t="shared" ref="BI579:BI642" si="27">SUM(AM579:AV579)</f>
        <v>4592.0999999999995</v>
      </c>
      <c r="BJ579" s="15">
        <f t="shared" si="25"/>
        <v>4132.8599999999997</v>
      </c>
      <c r="BK579" s="15">
        <f t="shared" si="26"/>
        <v>8724.9599999999991</v>
      </c>
    </row>
    <row r="580" spans="1:63" x14ac:dyDescent="0.35">
      <c r="A580" s="143" t="s">
        <v>2038</v>
      </c>
      <c r="B580" s="64" t="s">
        <v>525</v>
      </c>
      <c r="C580" s="65">
        <v>6</v>
      </c>
      <c r="D580" s="66" t="s">
        <v>23</v>
      </c>
      <c r="E580" s="64" t="s">
        <v>458</v>
      </c>
      <c r="F580" s="64" t="s">
        <v>635</v>
      </c>
      <c r="G580" s="64" t="s">
        <v>918</v>
      </c>
      <c r="H580" s="64" t="s">
        <v>656</v>
      </c>
      <c r="I580" s="64" t="s">
        <v>919</v>
      </c>
      <c r="J580" s="64" t="s">
        <v>658</v>
      </c>
      <c r="K580" s="64" t="s">
        <v>472</v>
      </c>
      <c r="L580" s="64" t="s">
        <v>637</v>
      </c>
      <c r="M580" s="64" t="s">
        <v>650</v>
      </c>
      <c r="N580" s="67">
        <v>1</v>
      </c>
      <c r="O580" s="67">
        <v>1</v>
      </c>
      <c r="P580" s="67">
        <v>1</v>
      </c>
      <c r="Q580" s="67">
        <v>1</v>
      </c>
      <c r="R580" s="67">
        <v>1</v>
      </c>
      <c r="S580" s="67">
        <v>1</v>
      </c>
      <c r="T580" s="67">
        <v>0</v>
      </c>
      <c r="U580" s="67">
        <v>0</v>
      </c>
      <c r="V580" s="67">
        <v>0</v>
      </c>
      <c r="W580" s="63">
        <v>448547.5</v>
      </c>
      <c r="X580" s="63">
        <v>0</v>
      </c>
      <c r="Y580" s="63">
        <v>0</v>
      </c>
      <c r="Z580" s="63">
        <v>2108.17</v>
      </c>
      <c r="AA580" s="63">
        <v>0</v>
      </c>
      <c r="AB580" s="63">
        <v>0</v>
      </c>
      <c r="AC580" s="63">
        <v>0</v>
      </c>
      <c r="AD580" s="63">
        <v>448547.5</v>
      </c>
      <c r="AE580" s="148">
        <v>43816</v>
      </c>
      <c r="AF580" s="148">
        <v>46373</v>
      </c>
      <c r="AG580" s="149">
        <v>448547.5</v>
      </c>
      <c r="AH580" s="98">
        <v>2.7972222222222221</v>
      </c>
      <c r="AI580" s="98">
        <v>7</v>
      </c>
      <c r="AJ580" s="150">
        <v>5.6399999999999999E-2</v>
      </c>
      <c r="AK580" s="144" t="s">
        <v>651</v>
      </c>
      <c r="AL580" s="144" t="s">
        <v>652</v>
      </c>
      <c r="AM580" s="119">
        <v>2108.17</v>
      </c>
      <c r="AN580" s="119">
        <v>2108.17</v>
      </c>
      <c r="AO580" s="119">
        <v>2108.17</v>
      </c>
      <c r="AP580" s="119">
        <v>2108.17</v>
      </c>
      <c r="AQ580" s="119">
        <v>2108.17</v>
      </c>
      <c r="AR580" s="119">
        <v>2108.17</v>
      </c>
      <c r="AS580" s="119">
        <v>2108.17</v>
      </c>
      <c r="AT580" s="119">
        <v>2108.17</v>
      </c>
      <c r="AU580" s="119">
        <v>2108.17</v>
      </c>
      <c r="AV580" s="119">
        <v>2108.17</v>
      </c>
      <c r="AW580" s="119">
        <v>2108.17</v>
      </c>
      <c r="AX580" s="119">
        <v>2108.17</v>
      </c>
      <c r="AY580" s="119">
        <v>2108.17</v>
      </c>
      <c r="AZ580" s="119">
        <v>2108.17</v>
      </c>
      <c r="BA580" s="119">
        <v>2108.17</v>
      </c>
      <c r="BB580" s="119">
        <v>2108.17</v>
      </c>
      <c r="BC580" s="119">
        <v>2108.17</v>
      </c>
      <c r="BD580" s="119">
        <v>2108.17</v>
      </c>
      <c r="BE580" s="119">
        <v>2108.17</v>
      </c>
      <c r="BF580" s="119">
        <v>2108.17</v>
      </c>
      <c r="BG580" s="119">
        <v>2108.17</v>
      </c>
      <c r="BH580" s="119">
        <v>2108.17</v>
      </c>
      <c r="BI580" s="15">
        <f t="shared" si="27"/>
        <v>21081.699999999997</v>
      </c>
      <c r="BJ580" s="15">
        <f t="shared" ref="BJ580:BJ643" si="28">SUM(AW580:BH580)</f>
        <v>25298.039999999994</v>
      </c>
      <c r="BK580" s="15">
        <f t="shared" ref="BK580:BK643" si="29">BI580+BJ580</f>
        <v>46379.739999999991</v>
      </c>
    </row>
    <row r="581" spans="1:63" x14ac:dyDescent="0.35">
      <c r="A581" s="143" t="s">
        <v>2039</v>
      </c>
      <c r="B581" s="64" t="s">
        <v>525</v>
      </c>
      <c r="C581" s="65">
        <v>7</v>
      </c>
      <c r="D581" s="66" t="s">
        <v>23</v>
      </c>
      <c r="E581" s="64" t="s">
        <v>458</v>
      </c>
      <c r="F581" s="64" t="s">
        <v>635</v>
      </c>
      <c r="G581" s="64" t="s">
        <v>918</v>
      </c>
      <c r="H581" s="64" t="s">
        <v>656</v>
      </c>
      <c r="I581" s="64" t="s">
        <v>919</v>
      </c>
      <c r="J581" s="64" t="s">
        <v>658</v>
      </c>
      <c r="K581" s="64" t="s">
        <v>472</v>
      </c>
      <c r="L581" s="64" t="s">
        <v>637</v>
      </c>
      <c r="M581" s="64" t="s">
        <v>650</v>
      </c>
      <c r="N581" s="67">
        <v>1</v>
      </c>
      <c r="O581" s="67">
        <v>1</v>
      </c>
      <c r="P581" s="67">
        <v>1</v>
      </c>
      <c r="Q581" s="67">
        <v>1</v>
      </c>
      <c r="R581" s="67">
        <v>1</v>
      </c>
      <c r="S581" s="67">
        <v>1</v>
      </c>
      <c r="T581" s="67">
        <v>0</v>
      </c>
      <c r="U581" s="67">
        <v>0</v>
      </c>
      <c r="V581" s="67">
        <v>0</v>
      </c>
      <c r="W581" s="63">
        <v>205467.5</v>
      </c>
      <c r="X581" s="63">
        <v>0</v>
      </c>
      <c r="Y581" s="63">
        <v>0</v>
      </c>
      <c r="Z581" s="63">
        <v>1015.35</v>
      </c>
      <c r="AA581" s="63">
        <v>0</v>
      </c>
      <c r="AB581" s="63">
        <v>0</v>
      </c>
      <c r="AC581" s="63">
        <v>0</v>
      </c>
      <c r="AD581" s="63">
        <v>205467.5</v>
      </c>
      <c r="AE581" s="148">
        <v>43816</v>
      </c>
      <c r="AF581" s="148">
        <v>46738</v>
      </c>
      <c r="AG581" s="149">
        <v>205467.5</v>
      </c>
      <c r="AH581" s="98">
        <v>3.7972222222222221</v>
      </c>
      <c r="AI581" s="98">
        <v>8</v>
      </c>
      <c r="AJ581" s="150">
        <v>5.9299999999999999E-2</v>
      </c>
      <c r="AK581" s="144" t="s">
        <v>651</v>
      </c>
      <c r="AL581" s="144" t="s">
        <v>652</v>
      </c>
      <c r="AM581" s="119">
        <v>1015.35</v>
      </c>
      <c r="AN581" s="119">
        <v>1015.35</v>
      </c>
      <c r="AO581" s="119">
        <v>1015.35</v>
      </c>
      <c r="AP581" s="119">
        <v>1015.35</v>
      </c>
      <c r="AQ581" s="119">
        <v>1015.35</v>
      </c>
      <c r="AR581" s="119">
        <v>1015.35</v>
      </c>
      <c r="AS581" s="119">
        <v>1015.35</v>
      </c>
      <c r="AT581" s="119">
        <v>1015.35</v>
      </c>
      <c r="AU581" s="119">
        <v>1015.35</v>
      </c>
      <c r="AV581" s="119">
        <v>1015.35</v>
      </c>
      <c r="AW581" s="119">
        <v>1015.35</v>
      </c>
      <c r="AX581" s="119">
        <v>1015.35</v>
      </c>
      <c r="AY581" s="119">
        <v>1015.35</v>
      </c>
      <c r="AZ581" s="119">
        <v>1015.35</v>
      </c>
      <c r="BA581" s="119">
        <v>1015.35</v>
      </c>
      <c r="BB581" s="119">
        <v>1015.35</v>
      </c>
      <c r="BC581" s="119">
        <v>1015.35</v>
      </c>
      <c r="BD581" s="119">
        <v>1015.35</v>
      </c>
      <c r="BE581" s="119">
        <v>1015.35</v>
      </c>
      <c r="BF581" s="119">
        <v>1015.35</v>
      </c>
      <c r="BG581" s="119">
        <v>1015.35</v>
      </c>
      <c r="BH581" s="119">
        <v>1015.35</v>
      </c>
      <c r="BI581" s="15">
        <f t="shared" si="27"/>
        <v>10153.500000000002</v>
      </c>
      <c r="BJ581" s="15">
        <f t="shared" si="28"/>
        <v>12184.200000000003</v>
      </c>
      <c r="BK581" s="15">
        <f t="shared" si="29"/>
        <v>22337.700000000004</v>
      </c>
    </row>
    <row r="582" spans="1:63" x14ac:dyDescent="0.35">
      <c r="A582" s="143" t="s">
        <v>2040</v>
      </c>
      <c r="B582" s="64" t="s">
        <v>525</v>
      </c>
      <c r="C582" s="65">
        <v>8</v>
      </c>
      <c r="D582" s="66" t="s">
        <v>23</v>
      </c>
      <c r="E582" s="64" t="s">
        <v>458</v>
      </c>
      <c r="F582" s="64" t="s">
        <v>635</v>
      </c>
      <c r="G582" s="64" t="s">
        <v>918</v>
      </c>
      <c r="H582" s="64" t="s">
        <v>656</v>
      </c>
      <c r="I582" s="64" t="s">
        <v>919</v>
      </c>
      <c r="J582" s="64" t="s">
        <v>658</v>
      </c>
      <c r="K582" s="64" t="s">
        <v>472</v>
      </c>
      <c r="L582" s="64" t="s">
        <v>637</v>
      </c>
      <c r="M582" s="64" t="s">
        <v>650</v>
      </c>
      <c r="N582" s="67">
        <v>1</v>
      </c>
      <c r="O582" s="67">
        <v>1</v>
      </c>
      <c r="P582" s="67">
        <v>1</v>
      </c>
      <c r="Q582" s="67">
        <v>1</v>
      </c>
      <c r="R582" s="67">
        <v>1</v>
      </c>
      <c r="S582" s="67">
        <v>1</v>
      </c>
      <c r="T582" s="67">
        <v>0</v>
      </c>
      <c r="U582" s="67">
        <v>0</v>
      </c>
      <c r="V582" s="67">
        <v>0</v>
      </c>
      <c r="W582" s="63">
        <v>212400</v>
      </c>
      <c r="X582" s="63">
        <v>0</v>
      </c>
      <c r="Y582" s="63">
        <v>0</v>
      </c>
      <c r="Z582" s="63">
        <v>1099.17</v>
      </c>
      <c r="AA582" s="63">
        <v>0</v>
      </c>
      <c r="AB582" s="63">
        <v>0</v>
      </c>
      <c r="AC582" s="63">
        <v>0</v>
      </c>
      <c r="AD582" s="63">
        <v>212400</v>
      </c>
      <c r="AE582" s="148">
        <v>43816</v>
      </c>
      <c r="AF582" s="148">
        <v>47104</v>
      </c>
      <c r="AG582" s="149">
        <v>212400</v>
      </c>
      <c r="AH582" s="98">
        <v>4.7972222222222225</v>
      </c>
      <c r="AI582" s="98">
        <v>9</v>
      </c>
      <c r="AJ582" s="150">
        <v>6.2100000000000002E-2</v>
      </c>
      <c r="AK582" s="144" t="s">
        <v>651</v>
      </c>
      <c r="AL582" s="144" t="s">
        <v>652</v>
      </c>
      <c r="AM582" s="119">
        <v>1099.17</v>
      </c>
      <c r="AN582" s="119">
        <v>1099.17</v>
      </c>
      <c r="AO582" s="119">
        <v>1099.17</v>
      </c>
      <c r="AP582" s="119">
        <v>1099.17</v>
      </c>
      <c r="AQ582" s="119">
        <v>1099.17</v>
      </c>
      <c r="AR582" s="119">
        <v>1099.17</v>
      </c>
      <c r="AS582" s="119">
        <v>1099.17</v>
      </c>
      <c r="AT582" s="119">
        <v>1099.17</v>
      </c>
      <c r="AU582" s="119">
        <v>1099.17</v>
      </c>
      <c r="AV582" s="119">
        <v>1099.17</v>
      </c>
      <c r="AW582" s="119">
        <v>1099.17</v>
      </c>
      <c r="AX582" s="119">
        <v>1099.17</v>
      </c>
      <c r="AY582" s="119">
        <v>1099.17</v>
      </c>
      <c r="AZ582" s="119">
        <v>1099.17</v>
      </c>
      <c r="BA582" s="119">
        <v>1099.17</v>
      </c>
      <c r="BB582" s="119">
        <v>1099.17</v>
      </c>
      <c r="BC582" s="119">
        <v>1099.17</v>
      </c>
      <c r="BD582" s="119">
        <v>1099.17</v>
      </c>
      <c r="BE582" s="119">
        <v>1099.17</v>
      </c>
      <c r="BF582" s="119">
        <v>1099.17</v>
      </c>
      <c r="BG582" s="119">
        <v>1099.17</v>
      </c>
      <c r="BH582" s="119">
        <v>1099.17</v>
      </c>
      <c r="BI582" s="15">
        <f t="shared" si="27"/>
        <v>10991.7</v>
      </c>
      <c r="BJ582" s="15">
        <f t="shared" si="28"/>
        <v>13190.04</v>
      </c>
      <c r="BK582" s="15">
        <f t="shared" si="29"/>
        <v>24181.74</v>
      </c>
    </row>
    <row r="583" spans="1:63" x14ac:dyDescent="0.35">
      <c r="A583" s="143" t="s">
        <v>2041</v>
      </c>
      <c r="B583" s="64" t="s">
        <v>938</v>
      </c>
      <c r="C583" s="65">
        <v>1</v>
      </c>
      <c r="D583" s="66" t="s">
        <v>23</v>
      </c>
      <c r="E583" s="64" t="s">
        <v>458</v>
      </c>
      <c r="F583" s="64" t="s">
        <v>635</v>
      </c>
      <c r="G583" s="64" t="s">
        <v>918</v>
      </c>
      <c r="H583" s="64" t="s">
        <v>656</v>
      </c>
      <c r="I583" s="64" t="s">
        <v>919</v>
      </c>
      <c r="J583" s="64" t="s">
        <v>658</v>
      </c>
      <c r="K583" s="64" t="s">
        <v>472</v>
      </c>
      <c r="L583" s="64" t="s">
        <v>637</v>
      </c>
      <c r="M583" s="64" t="s">
        <v>650</v>
      </c>
      <c r="N583" s="67">
        <v>1</v>
      </c>
      <c r="O583" s="67">
        <v>1</v>
      </c>
      <c r="P583" s="67">
        <v>1</v>
      </c>
      <c r="Q583" s="67">
        <v>1</v>
      </c>
      <c r="R583" s="67">
        <v>1</v>
      </c>
      <c r="S583" s="67">
        <v>1</v>
      </c>
      <c r="T583" s="67">
        <v>0</v>
      </c>
      <c r="U583" s="67">
        <v>0</v>
      </c>
      <c r="V583" s="67">
        <v>0</v>
      </c>
      <c r="W583" s="63">
        <v>53100</v>
      </c>
      <c r="X583" s="63">
        <v>0</v>
      </c>
      <c r="Y583" s="63">
        <v>0</v>
      </c>
      <c r="Z583" s="63">
        <v>249.57</v>
      </c>
      <c r="AA583" s="63">
        <v>0</v>
      </c>
      <c r="AB583" s="63">
        <v>0</v>
      </c>
      <c r="AC583" s="63">
        <v>0</v>
      </c>
      <c r="AD583" s="63">
        <v>53100</v>
      </c>
      <c r="AE583" s="148">
        <v>43817</v>
      </c>
      <c r="AF583" s="148">
        <v>46374</v>
      </c>
      <c r="AG583" s="149">
        <v>53100</v>
      </c>
      <c r="AH583" s="98">
        <v>2.8</v>
      </c>
      <c r="AI583" s="98">
        <v>7</v>
      </c>
      <c r="AJ583" s="150">
        <v>5.6399999999999999E-2</v>
      </c>
      <c r="AK583" s="144" t="s">
        <v>651</v>
      </c>
      <c r="AL583" s="144" t="s">
        <v>652</v>
      </c>
      <c r="AM583" s="119">
        <v>249.57</v>
      </c>
      <c r="AN583" s="119">
        <v>249.57</v>
      </c>
      <c r="AO583" s="119">
        <v>249.57</v>
      </c>
      <c r="AP583" s="119">
        <v>249.57</v>
      </c>
      <c r="AQ583" s="119">
        <v>249.57</v>
      </c>
      <c r="AR583" s="119">
        <v>249.57</v>
      </c>
      <c r="AS583" s="119">
        <v>249.57</v>
      </c>
      <c r="AT583" s="119">
        <v>249.57</v>
      </c>
      <c r="AU583" s="119">
        <v>249.57</v>
      </c>
      <c r="AV583" s="119">
        <v>249.57</v>
      </c>
      <c r="AW583" s="119">
        <v>249.57</v>
      </c>
      <c r="AX583" s="119">
        <v>249.57</v>
      </c>
      <c r="AY583" s="119">
        <v>249.57</v>
      </c>
      <c r="AZ583" s="119">
        <v>249.57</v>
      </c>
      <c r="BA583" s="119">
        <v>249.57</v>
      </c>
      <c r="BB583" s="119">
        <v>249.57</v>
      </c>
      <c r="BC583" s="119">
        <v>249.57</v>
      </c>
      <c r="BD583" s="119">
        <v>249.57</v>
      </c>
      <c r="BE583" s="119">
        <v>249.57</v>
      </c>
      <c r="BF583" s="119">
        <v>249.57</v>
      </c>
      <c r="BG583" s="119">
        <v>249.57</v>
      </c>
      <c r="BH583" s="119">
        <v>249.57</v>
      </c>
      <c r="BI583" s="15">
        <f t="shared" si="27"/>
        <v>2495.6999999999998</v>
      </c>
      <c r="BJ583" s="15">
        <f t="shared" si="28"/>
        <v>2994.84</v>
      </c>
      <c r="BK583" s="15">
        <f t="shared" si="29"/>
        <v>5490.54</v>
      </c>
    </row>
    <row r="584" spans="1:63" x14ac:dyDescent="0.35">
      <c r="A584" s="143" t="s">
        <v>2042</v>
      </c>
      <c r="B584" s="64" t="s">
        <v>526</v>
      </c>
      <c r="C584" s="65">
        <v>4</v>
      </c>
      <c r="D584" s="66" t="s">
        <v>23</v>
      </c>
      <c r="E584" s="64" t="s">
        <v>458</v>
      </c>
      <c r="F584" s="64" t="s">
        <v>635</v>
      </c>
      <c r="G584" s="64" t="s">
        <v>918</v>
      </c>
      <c r="H584" s="64" t="s">
        <v>656</v>
      </c>
      <c r="I584" s="64" t="s">
        <v>919</v>
      </c>
      <c r="J584" s="64" t="s">
        <v>658</v>
      </c>
      <c r="K584" s="64" t="s">
        <v>472</v>
      </c>
      <c r="L584" s="64" t="s">
        <v>637</v>
      </c>
      <c r="M584" s="64" t="s">
        <v>650</v>
      </c>
      <c r="N584" s="67">
        <v>1</v>
      </c>
      <c r="O584" s="67">
        <v>1</v>
      </c>
      <c r="P584" s="67">
        <v>1</v>
      </c>
      <c r="Q584" s="67">
        <v>1</v>
      </c>
      <c r="R584" s="67">
        <v>1</v>
      </c>
      <c r="S584" s="67">
        <v>1</v>
      </c>
      <c r="T584" s="67">
        <v>0</v>
      </c>
      <c r="U584" s="67">
        <v>0</v>
      </c>
      <c r="V584" s="67">
        <v>0</v>
      </c>
      <c r="W584" s="63">
        <v>98235</v>
      </c>
      <c r="X584" s="63">
        <v>0</v>
      </c>
      <c r="Y584" s="63">
        <v>0</v>
      </c>
      <c r="Z584" s="63">
        <v>461.7</v>
      </c>
      <c r="AA584" s="63">
        <v>0</v>
      </c>
      <c r="AB584" s="63">
        <v>0</v>
      </c>
      <c r="AC584" s="63">
        <v>0</v>
      </c>
      <c r="AD584" s="63">
        <v>98235</v>
      </c>
      <c r="AE584" s="148">
        <v>43817</v>
      </c>
      <c r="AF584" s="148">
        <v>46374</v>
      </c>
      <c r="AG584" s="149">
        <v>98235</v>
      </c>
      <c r="AH584" s="98">
        <v>2.8</v>
      </c>
      <c r="AI584" s="98">
        <v>7</v>
      </c>
      <c r="AJ584" s="150">
        <v>5.6399999999999999E-2</v>
      </c>
      <c r="AK584" s="144" t="s">
        <v>651</v>
      </c>
      <c r="AL584" s="144" t="s">
        <v>652</v>
      </c>
      <c r="AM584" s="119">
        <v>461.7</v>
      </c>
      <c r="AN584" s="119">
        <v>461.7</v>
      </c>
      <c r="AO584" s="119">
        <v>461.7</v>
      </c>
      <c r="AP584" s="119">
        <v>461.7</v>
      </c>
      <c r="AQ584" s="119">
        <v>461.7</v>
      </c>
      <c r="AR584" s="119">
        <v>461.7</v>
      </c>
      <c r="AS584" s="119">
        <v>461.7</v>
      </c>
      <c r="AT584" s="119">
        <v>461.7</v>
      </c>
      <c r="AU584" s="119">
        <v>461.7</v>
      </c>
      <c r="AV584" s="119">
        <v>461.7</v>
      </c>
      <c r="AW584" s="119">
        <v>461.7</v>
      </c>
      <c r="AX584" s="119">
        <v>461.7</v>
      </c>
      <c r="AY584" s="119">
        <v>461.7</v>
      </c>
      <c r="AZ584" s="119">
        <v>461.7</v>
      </c>
      <c r="BA584" s="119">
        <v>461.7</v>
      </c>
      <c r="BB584" s="119">
        <v>461.7</v>
      </c>
      <c r="BC584" s="119">
        <v>461.7</v>
      </c>
      <c r="BD584" s="119">
        <v>461.7</v>
      </c>
      <c r="BE584" s="119">
        <v>461.7</v>
      </c>
      <c r="BF584" s="119">
        <v>461.7</v>
      </c>
      <c r="BG584" s="119">
        <v>461.7</v>
      </c>
      <c r="BH584" s="119">
        <v>461.7</v>
      </c>
      <c r="BI584" s="15">
        <f t="shared" si="27"/>
        <v>4616.9999999999991</v>
      </c>
      <c r="BJ584" s="15">
        <f t="shared" si="28"/>
        <v>5540.3999999999987</v>
      </c>
      <c r="BK584" s="15">
        <f t="shared" si="29"/>
        <v>10157.399999999998</v>
      </c>
    </row>
    <row r="585" spans="1:63" x14ac:dyDescent="0.35">
      <c r="A585" s="143" t="s">
        <v>2043</v>
      </c>
      <c r="B585" s="64" t="s">
        <v>526</v>
      </c>
      <c r="C585" s="65">
        <v>5</v>
      </c>
      <c r="D585" s="66" t="s">
        <v>23</v>
      </c>
      <c r="E585" s="64" t="s">
        <v>458</v>
      </c>
      <c r="F585" s="64" t="s">
        <v>635</v>
      </c>
      <c r="G585" s="64" t="s">
        <v>918</v>
      </c>
      <c r="H585" s="64" t="s">
        <v>656</v>
      </c>
      <c r="I585" s="64" t="s">
        <v>919</v>
      </c>
      <c r="J585" s="64" t="s">
        <v>658</v>
      </c>
      <c r="K585" s="64" t="s">
        <v>472</v>
      </c>
      <c r="L585" s="64" t="s">
        <v>637</v>
      </c>
      <c r="M585" s="64" t="s">
        <v>650</v>
      </c>
      <c r="N585" s="67">
        <v>1</v>
      </c>
      <c r="O585" s="67">
        <v>1</v>
      </c>
      <c r="P585" s="67">
        <v>1</v>
      </c>
      <c r="Q585" s="67">
        <v>1</v>
      </c>
      <c r="R585" s="67">
        <v>1</v>
      </c>
      <c r="S585" s="67">
        <v>1</v>
      </c>
      <c r="T585" s="67">
        <v>0</v>
      </c>
      <c r="U585" s="67">
        <v>0</v>
      </c>
      <c r="V585" s="67">
        <v>0</v>
      </c>
      <c r="W585" s="63">
        <v>53100</v>
      </c>
      <c r="X585" s="63">
        <v>0</v>
      </c>
      <c r="Y585" s="63">
        <v>0</v>
      </c>
      <c r="Z585" s="63">
        <v>262.39999999999998</v>
      </c>
      <c r="AA585" s="63">
        <v>0</v>
      </c>
      <c r="AB585" s="63">
        <v>0</v>
      </c>
      <c r="AC585" s="63">
        <v>0</v>
      </c>
      <c r="AD585" s="63">
        <v>53100</v>
      </c>
      <c r="AE585" s="148">
        <v>43817</v>
      </c>
      <c r="AF585" s="148">
        <v>46739</v>
      </c>
      <c r="AG585" s="149">
        <v>53100</v>
      </c>
      <c r="AH585" s="98">
        <v>3.8</v>
      </c>
      <c r="AI585" s="98">
        <v>8</v>
      </c>
      <c r="AJ585" s="150">
        <v>5.9299999999999999E-2</v>
      </c>
      <c r="AK585" s="144" t="s">
        <v>651</v>
      </c>
      <c r="AL585" s="144" t="s">
        <v>652</v>
      </c>
      <c r="AM585" s="119">
        <v>262.39999999999998</v>
      </c>
      <c r="AN585" s="119">
        <v>262.39999999999998</v>
      </c>
      <c r="AO585" s="119">
        <v>262.39999999999998</v>
      </c>
      <c r="AP585" s="119">
        <v>262.39999999999998</v>
      </c>
      <c r="AQ585" s="119">
        <v>262.39999999999998</v>
      </c>
      <c r="AR585" s="119">
        <v>262.39999999999998</v>
      </c>
      <c r="AS585" s="119">
        <v>262.39999999999998</v>
      </c>
      <c r="AT585" s="119">
        <v>262.39999999999998</v>
      </c>
      <c r="AU585" s="119">
        <v>262.39999999999998</v>
      </c>
      <c r="AV585" s="119">
        <v>262.39999999999998</v>
      </c>
      <c r="AW585" s="119">
        <v>262.39999999999998</v>
      </c>
      <c r="AX585" s="119">
        <v>262.39999999999998</v>
      </c>
      <c r="AY585" s="119">
        <v>262.39999999999998</v>
      </c>
      <c r="AZ585" s="119">
        <v>262.39999999999998</v>
      </c>
      <c r="BA585" s="119">
        <v>262.39999999999998</v>
      </c>
      <c r="BB585" s="119">
        <v>262.39999999999998</v>
      </c>
      <c r="BC585" s="119">
        <v>262.39999999999998</v>
      </c>
      <c r="BD585" s="119">
        <v>262.39999999999998</v>
      </c>
      <c r="BE585" s="119">
        <v>262.39999999999998</v>
      </c>
      <c r="BF585" s="119">
        <v>262.39999999999998</v>
      </c>
      <c r="BG585" s="119">
        <v>262.39999999999998</v>
      </c>
      <c r="BH585" s="119">
        <v>262.39999999999998</v>
      </c>
      <c r="BI585" s="15">
        <f t="shared" si="27"/>
        <v>2624.0000000000005</v>
      </c>
      <c r="BJ585" s="15">
        <f t="shared" si="28"/>
        <v>3148.8000000000006</v>
      </c>
      <c r="BK585" s="15">
        <f t="shared" si="29"/>
        <v>5772.8000000000011</v>
      </c>
    </row>
    <row r="586" spans="1:63" x14ac:dyDescent="0.35">
      <c r="A586" s="143" t="s">
        <v>2044</v>
      </c>
      <c r="B586" s="64" t="s">
        <v>526</v>
      </c>
      <c r="C586" s="65">
        <v>6</v>
      </c>
      <c r="D586" s="66" t="s">
        <v>23</v>
      </c>
      <c r="E586" s="64" t="s">
        <v>458</v>
      </c>
      <c r="F586" s="64" t="s">
        <v>635</v>
      </c>
      <c r="G586" s="64" t="s">
        <v>918</v>
      </c>
      <c r="H586" s="64" t="s">
        <v>656</v>
      </c>
      <c r="I586" s="64" t="s">
        <v>919</v>
      </c>
      <c r="J586" s="64" t="s">
        <v>658</v>
      </c>
      <c r="K586" s="64" t="s">
        <v>472</v>
      </c>
      <c r="L586" s="64" t="s">
        <v>637</v>
      </c>
      <c r="M586" s="64" t="s">
        <v>650</v>
      </c>
      <c r="N586" s="67">
        <v>1</v>
      </c>
      <c r="O586" s="67">
        <v>1</v>
      </c>
      <c r="P586" s="67">
        <v>1</v>
      </c>
      <c r="Q586" s="67">
        <v>1</v>
      </c>
      <c r="R586" s="67">
        <v>1</v>
      </c>
      <c r="S586" s="67">
        <v>1</v>
      </c>
      <c r="T586" s="67">
        <v>0</v>
      </c>
      <c r="U586" s="67">
        <v>0</v>
      </c>
      <c r="V586" s="67">
        <v>0</v>
      </c>
      <c r="W586" s="63">
        <v>52805</v>
      </c>
      <c r="X586" s="63">
        <v>0</v>
      </c>
      <c r="Y586" s="63">
        <v>0</v>
      </c>
      <c r="Z586" s="63">
        <v>273.27</v>
      </c>
      <c r="AA586" s="63">
        <v>0</v>
      </c>
      <c r="AB586" s="63">
        <v>0</v>
      </c>
      <c r="AC586" s="63">
        <v>0</v>
      </c>
      <c r="AD586" s="63">
        <v>52805</v>
      </c>
      <c r="AE586" s="148">
        <v>43817</v>
      </c>
      <c r="AF586" s="148">
        <v>47105</v>
      </c>
      <c r="AG586" s="149">
        <v>52805</v>
      </c>
      <c r="AH586" s="98">
        <v>4.8</v>
      </c>
      <c r="AI586" s="98">
        <v>9</v>
      </c>
      <c r="AJ586" s="150">
        <v>6.2100000000000002E-2</v>
      </c>
      <c r="AK586" s="144" t="s">
        <v>651</v>
      </c>
      <c r="AL586" s="144" t="s">
        <v>652</v>
      </c>
      <c r="AM586" s="119">
        <v>273.27</v>
      </c>
      <c r="AN586" s="119">
        <v>273.27</v>
      </c>
      <c r="AO586" s="119">
        <v>273.27</v>
      </c>
      <c r="AP586" s="119">
        <v>273.27</v>
      </c>
      <c r="AQ586" s="119">
        <v>273.27</v>
      </c>
      <c r="AR586" s="119">
        <v>273.27</v>
      </c>
      <c r="AS586" s="119">
        <v>273.27</v>
      </c>
      <c r="AT586" s="119">
        <v>273.27</v>
      </c>
      <c r="AU586" s="119">
        <v>273.27</v>
      </c>
      <c r="AV586" s="119">
        <v>273.27</v>
      </c>
      <c r="AW586" s="119">
        <v>273.27</v>
      </c>
      <c r="AX586" s="119">
        <v>273.27</v>
      </c>
      <c r="AY586" s="119">
        <v>273.27</v>
      </c>
      <c r="AZ586" s="119">
        <v>273.27</v>
      </c>
      <c r="BA586" s="119">
        <v>273.27</v>
      </c>
      <c r="BB586" s="119">
        <v>273.27</v>
      </c>
      <c r="BC586" s="119">
        <v>273.27</v>
      </c>
      <c r="BD586" s="119">
        <v>273.27</v>
      </c>
      <c r="BE586" s="119">
        <v>273.27</v>
      </c>
      <c r="BF586" s="119">
        <v>273.27</v>
      </c>
      <c r="BG586" s="119">
        <v>273.27</v>
      </c>
      <c r="BH586" s="119">
        <v>273.27</v>
      </c>
      <c r="BI586" s="15">
        <f t="shared" si="27"/>
        <v>2732.7</v>
      </c>
      <c r="BJ586" s="15">
        <f t="shared" si="28"/>
        <v>3279.24</v>
      </c>
      <c r="BK586" s="15">
        <f t="shared" si="29"/>
        <v>6011.94</v>
      </c>
    </row>
    <row r="587" spans="1:63" x14ac:dyDescent="0.35">
      <c r="A587" s="143" t="s">
        <v>2045</v>
      </c>
      <c r="B587" s="64" t="s">
        <v>527</v>
      </c>
      <c r="C587" s="65">
        <v>3</v>
      </c>
      <c r="D587" s="66" t="s">
        <v>23</v>
      </c>
      <c r="E587" s="64" t="s">
        <v>458</v>
      </c>
      <c r="F587" s="64" t="s">
        <v>635</v>
      </c>
      <c r="G587" s="64" t="s">
        <v>918</v>
      </c>
      <c r="H587" s="64" t="s">
        <v>656</v>
      </c>
      <c r="I587" s="64" t="s">
        <v>919</v>
      </c>
      <c r="J587" s="64" t="s">
        <v>658</v>
      </c>
      <c r="K587" s="64" t="s">
        <v>472</v>
      </c>
      <c r="L587" s="64" t="s">
        <v>637</v>
      </c>
      <c r="M587" s="64" t="s">
        <v>650</v>
      </c>
      <c r="N587" s="67">
        <v>1</v>
      </c>
      <c r="O587" s="67">
        <v>1</v>
      </c>
      <c r="P587" s="67">
        <v>1</v>
      </c>
      <c r="Q587" s="67">
        <v>1</v>
      </c>
      <c r="R587" s="67">
        <v>1</v>
      </c>
      <c r="S587" s="67">
        <v>1</v>
      </c>
      <c r="T587" s="67">
        <v>0</v>
      </c>
      <c r="U587" s="67">
        <v>0</v>
      </c>
      <c r="V587" s="67">
        <v>0</v>
      </c>
      <c r="W587" s="63">
        <v>365357.5</v>
      </c>
      <c r="X587" s="63">
        <v>0</v>
      </c>
      <c r="Y587" s="63">
        <v>0</v>
      </c>
      <c r="Z587" s="63">
        <v>1631.93</v>
      </c>
      <c r="AA587" s="63">
        <v>0</v>
      </c>
      <c r="AB587" s="63">
        <v>0</v>
      </c>
      <c r="AC587" s="63">
        <v>0</v>
      </c>
      <c r="AD587" s="63">
        <v>365357.5</v>
      </c>
      <c r="AE587" s="148">
        <v>43817</v>
      </c>
      <c r="AF587" s="148">
        <v>46009</v>
      </c>
      <c r="AG587" s="149">
        <v>365357.5</v>
      </c>
      <c r="AH587" s="98">
        <v>1.8</v>
      </c>
      <c r="AI587" s="98">
        <v>6</v>
      </c>
      <c r="AJ587" s="150">
        <v>5.3600000000000002E-2</v>
      </c>
      <c r="AK587" s="144" t="s">
        <v>651</v>
      </c>
      <c r="AL587" s="144" t="s">
        <v>652</v>
      </c>
      <c r="AM587" s="119">
        <v>1631.93</v>
      </c>
      <c r="AN587" s="119">
        <v>1631.93</v>
      </c>
      <c r="AO587" s="119">
        <v>1631.93</v>
      </c>
      <c r="AP587" s="119">
        <v>1631.93</v>
      </c>
      <c r="AQ587" s="119">
        <v>1631.93</v>
      </c>
      <c r="AR587" s="119">
        <v>1631.93</v>
      </c>
      <c r="AS587" s="119">
        <v>1631.93</v>
      </c>
      <c r="AT587" s="119">
        <v>1631.93</v>
      </c>
      <c r="AU587" s="119">
        <v>1631.93</v>
      </c>
      <c r="AV587" s="119">
        <v>1631.93</v>
      </c>
      <c r="AW587" s="119">
        <v>1631.93</v>
      </c>
      <c r="AX587" s="119">
        <v>1631.93</v>
      </c>
      <c r="AY587" s="119">
        <v>1631.93</v>
      </c>
      <c r="AZ587" s="119">
        <v>1631.93</v>
      </c>
      <c r="BA587" s="119">
        <v>1631.93</v>
      </c>
      <c r="BB587" s="119">
        <v>1631.93</v>
      </c>
      <c r="BC587" s="119">
        <v>815.97</v>
      </c>
      <c r="BD587" s="119">
        <v>815.97</v>
      </c>
      <c r="BE587" s="119">
        <v>815.97</v>
      </c>
      <c r="BF587" s="119">
        <v>815.97</v>
      </c>
      <c r="BG587" s="119">
        <v>815.97</v>
      </c>
      <c r="BH587" s="119">
        <v>815.97</v>
      </c>
      <c r="BI587" s="15">
        <f t="shared" si="27"/>
        <v>16319.300000000001</v>
      </c>
      <c r="BJ587" s="15">
        <f t="shared" si="28"/>
        <v>14687.399999999996</v>
      </c>
      <c r="BK587" s="15">
        <f t="shared" si="29"/>
        <v>31006.699999999997</v>
      </c>
    </row>
    <row r="588" spans="1:63" x14ac:dyDescent="0.35">
      <c r="A588" s="143" t="s">
        <v>2046</v>
      </c>
      <c r="B588" s="64" t="s">
        <v>527</v>
      </c>
      <c r="C588" s="65">
        <v>4</v>
      </c>
      <c r="D588" s="66" t="s">
        <v>23</v>
      </c>
      <c r="E588" s="64" t="s">
        <v>458</v>
      </c>
      <c r="F588" s="64" t="s">
        <v>635</v>
      </c>
      <c r="G588" s="64" t="s">
        <v>918</v>
      </c>
      <c r="H588" s="64" t="s">
        <v>656</v>
      </c>
      <c r="I588" s="64" t="s">
        <v>919</v>
      </c>
      <c r="J588" s="64" t="s">
        <v>658</v>
      </c>
      <c r="K588" s="64" t="s">
        <v>472</v>
      </c>
      <c r="L588" s="64" t="s">
        <v>637</v>
      </c>
      <c r="M588" s="64" t="s">
        <v>650</v>
      </c>
      <c r="N588" s="67">
        <v>1</v>
      </c>
      <c r="O588" s="67">
        <v>1</v>
      </c>
      <c r="P588" s="67">
        <v>1</v>
      </c>
      <c r="Q588" s="67">
        <v>1</v>
      </c>
      <c r="R588" s="67">
        <v>1</v>
      </c>
      <c r="S588" s="67">
        <v>1</v>
      </c>
      <c r="T588" s="67">
        <v>0</v>
      </c>
      <c r="U588" s="67">
        <v>0</v>
      </c>
      <c r="V588" s="67">
        <v>0</v>
      </c>
      <c r="W588" s="63">
        <v>469197.5</v>
      </c>
      <c r="X588" s="63">
        <v>0</v>
      </c>
      <c r="Y588" s="63">
        <v>0</v>
      </c>
      <c r="Z588" s="63">
        <v>2205.23</v>
      </c>
      <c r="AA588" s="63">
        <v>0</v>
      </c>
      <c r="AB588" s="63">
        <v>0</v>
      </c>
      <c r="AC588" s="63">
        <v>0</v>
      </c>
      <c r="AD588" s="63">
        <v>469197.5</v>
      </c>
      <c r="AE588" s="148">
        <v>43817</v>
      </c>
      <c r="AF588" s="148">
        <v>46374</v>
      </c>
      <c r="AG588" s="149">
        <v>469197.5</v>
      </c>
      <c r="AH588" s="98">
        <v>2.8</v>
      </c>
      <c r="AI588" s="98">
        <v>7</v>
      </c>
      <c r="AJ588" s="150">
        <v>5.6399999999999999E-2</v>
      </c>
      <c r="AK588" s="144" t="s">
        <v>651</v>
      </c>
      <c r="AL588" s="144" t="s">
        <v>652</v>
      </c>
      <c r="AM588" s="119">
        <v>2205.23</v>
      </c>
      <c r="AN588" s="119">
        <v>2205.23</v>
      </c>
      <c r="AO588" s="119">
        <v>2205.23</v>
      </c>
      <c r="AP588" s="119">
        <v>2205.23</v>
      </c>
      <c r="AQ588" s="119">
        <v>2205.23</v>
      </c>
      <c r="AR588" s="119">
        <v>2205.23</v>
      </c>
      <c r="AS588" s="119">
        <v>2205.23</v>
      </c>
      <c r="AT588" s="119">
        <v>2205.23</v>
      </c>
      <c r="AU588" s="119">
        <v>2205.23</v>
      </c>
      <c r="AV588" s="119">
        <v>2205.23</v>
      </c>
      <c r="AW588" s="119">
        <v>2205.23</v>
      </c>
      <c r="AX588" s="119">
        <v>2205.23</v>
      </c>
      <c r="AY588" s="119">
        <v>2205.23</v>
      </c>
      <c r="AZ588" s="119">
        <v>2205.23</v>
      </c>
      <c r="BA588" s="119">
        <v>2205.23</v>
      </c>
      <c r="BB588" s="119">
        <v>2205.23</v>
      </c>
      <c r="BC588" s="119">
        <v>2205.23</v>
      </c>
      <c r="BD588" s="119">
        <v>2205.23</v>
      </c>
      <c r="BE588" s="119">
        <v>2205.23</v>
      </c>
      <c r="BF588" s="119">
        <v>2205.23</v>
      </c>
      <c r="BG588" s="119">
        <v>2205.23</v>
      </c>
      <c r="BH588" s="119">
        <v>2205.23</v>
      </c>
      <c r="BI588" s="15">
        <f t="shared" si="27"/>
        <v>22052.3</v>
      </c>
      <c r="BJ588" s="15">
        <f t="shared" si="28"/>
        <v>26462.76</v>
      </c>
      <c r="BK588" s="15">
        <f t="shared" si="29"/>
        <v>48515.06</v>
      </c>
    </row>
    <row r="589" spans="1:63" x14ac:dyDescent="0.35">
      <c r="A589" s="143" t="s">
        <v>2047</v>
      </c>
      <c r="B589" s="64" t="s">
        <v>527</v>
      </c>
      <c r="C589" s="65">
        <v>5</v>
      </c>
      <c r="D589" s="66" t="s">
        <v>23</v>
      </c>
      <c r="E589" s="64" t="s">
        <v>458</v>
      </c>
      <c r="F589" s="64" t="s">
        <v>635</v>
      </c>
      <c r="G589" s="64" t="s">
        <v>918</v>
      </c>
      <c r="H589" s="64" t="s">
        <v>656</v>
      </c>
      <c r="I589" s="64" t="s">
        <v>919</v>
      </c>
      <c r="J589" s="64" t="s">
        <v>658</v>
      </c>
      <c r="K589" s="64" t="s">
        <v>472</v>
      </c>
      <c r="L589" s="64" t="s">
        <v>637</v>
      </c>
      <c r="M589" s="64" t="s">
        <v>650</v>
      </c>
      <c r="N589" s="67">
        <v>1</v>
      </c>
      <c r="O589" s="67">
        <v>1</v>
      </c>
      <c r="P589" s="67">
        <v>1</v>
      </c>
      <c r="Q589" s="67">
        <v>1</v>
      </c>
      <c r="R589" s="67">
        <v>1</v>
      </c>
      <c r="S589" s="67">
        <v>1</v>
      </c>
      <c r="T589" s="67">
        <v>0</v>
      </c>
      <c r="U589" s="67">
        <v>0</v>
      </c>
      <c r="V589" s="67">
        <v>0</v>
      </c>
      <c r="W589" s="63">
        <v>584100</v>
      </c>
      <c r="X589" s="63">
        <v>0</v>
      </c>
      <c r="Y589" s="63">
        <v>0</v>
      </c>
      <c r="Z589" s="63">
        <v>2886.43</v>
      </c>
      <c r="AA589" s="63">
        <v>0</v>
      </c>
      <c r="AB589" s="63">
        <v>0</v>
      </c>
      <c r="AC589" s="63">
        <v>0</v>
      </c>
      <c r="AD589" s="63">
        <v>584100</v>
      </c>
      <c r="AE589" s="148">
        <v>43817</v>
      </c>
      <c r="AF589" s="148">
        <v>46739</v>
      </c>
      <c r="AG589" s="149">
        <v>584100</v>
      </c>
      <c r="AH589" s="98">
        <v>3.8</v>
      </c>
      <c r="AI589" s="98">
        <v>8</v>
      </c>
      <c r="AJ589" s="150">
        <v>5.9299999999999999E-2</v>
      </c>
      <c r="AK589" s="144" t="s">
        <v>651</v>
      </c>
      <c r="AL589" s="144" t="s">
        <v>652</v>
      </c>
      <c r="AM589" s="119">
        <v>2886.43</v>
      </c>
      <c r="AN589" s="119">
        <v>2886.43</v>
      </c>
      <c r="AO589" s="119">
        <v>2886.43</v>
      </c>
      <c r="AP589" s="119">
        <v>2886.43</v>
      </c>
      <c r="AQ589" s="119">
        <v>2886.43</v>
      </c>
      <c r="AR589" s="119">
        <v>2886.43</v>
      </c>
      <c r="AS589" s="119">
        <v>2886.43</v>
      </c>
      <c r="AT589" s="119">
        <v>2886.43</v>
      </c>
      <c r="AU589" s="119">
        <v>2886.43</v>
      </c>
      <c r="AV589" s="119">
        <v>2886.43</v>
      </c>
      <c r="AW589" s="119">
        <v>2886.43</v>
      </c>
      <c r="AX589" s="119">
        <v>2886.43</v>
      </c>
      <c r="AY589" s="119">
        <v>2886.43</v>
      </c>
      <c r="AZ589" s="119">
        <v>2886.43</v>
      </c>
      <c r="BA589" s="119">
        <v>2886.43</v>
      </c>
      <c r="BB589" s="119">
        <v>2886.43</v>
      </c>
      <c r="BC589" s="119">
        <v>2886.43</v>
      </c>
      <c r="BD589" s="119">
        <v>2886.43</v>
      </c>
      <c r="BE589" s="119">
        <v>2886.43</v>
      </c>
      <c r="BF589" s="119">
        <v>2886.43</v>
      </c>
      <c r="BG589" s="119">
        <v>2886.43</v>
      </c>
      <c r="BH589" s="119">
        <v>2886.43</v>
      </c>
      <c r="BI589" s="15">
        <f t="shared" si="27"/>
        <v>28864.3</v>
      </c>
      <c r="BJ589" s="15">
        <f t="shared" si="28"/>
        <v>34637.159999999996</v>
      </c>
      <c r="BK589" s="15">
        <f t="shared" si="29"/>
        <v>63501.459999999992</v>
      </c>
    </row>
    <row r="590" spans="1:63" x14ac:dyDescent="0.35">
      <c r="A590" s="143" t="s">
        <v>2048</v>
      </c>
      <c r="B590" s="64" t="s">
        <v>527</v>
      </c>
      <c r="C590" s="65">
        <v>6</v>
      </c>
      <c r="D590" s="66" t="s">
        <v>23</v>
      </c>
      <c r="E590" s="64" t="s">
        <v>458</v>
      </c>
      <c r="F590" s="64" t="s">
        <v>635</v>
      </c>
      <c r="G590" s="64" t="s">
        <v>918</v>
      </c>
      <c r="H590" s="64" t="s">
        <v>656</v>
      </c>
      <c r="I590" s="64" t="s">
        <v>919</v>
      </c>
      <c r="J590" s="64" t="s">
        <v>658</v>
      </c>
      <c r="K590" s="64" t="s">
        <v>472</v>
      </c>
      <c r="L590" s="64" t="s">
        <v>637</v>
      </c>
      <c r="M590" s="64" t="s">
        <v>650</v>
      </c>
      <c r="N590" s="67">
        <v>1</v>
      </c>
      <c r="O590" s="67">
        <v>1</v>
      </c>
      <c r="P590" s="67">
        <v>1</v>
      </c>
      <c r="Q590" s="67">
        <v>1</v>
      </c>
      <c r="R590" s="67">
        <v>1</v>
      </c>
      <c r="S590" s="67">
        <v>1</v>
      </c>
      <c r="T590" s="67">
        <v>0</v>
      </c>
      <c r="U590" s="67">
        <v>0</v>
      </c>
      <c r="V590" s="67">
        <v>0</v>
      </c>
      <c r="W590" s="63">
        <v>572595</v>
      </c>
      <c r="X590" s="63">
        <v>0</v>
      </c>
      <c r="Y590" s="63">
        <v>0</v>
      </c>
      <c r="Z590" s="63">
        <v>2963.18</v>
      </c>
      <c r="AA590" s="63">
        <v>0</v>
      </c>
      <c r="AB590" s="63">
        <v>0</v>
      </c>
      <c r="AC590" s="63">
        <v>0</v>
      </c>
      <c r="AD590" s="63">
        <v>572595</v>
      </c>
      <c r="AE590" s="148">
        <v>43817</v>
      </c>
      <c r="AF590" s="148">
        <v>47105</v>
      </c>
      <c r="AG590" s="149">
        <v>572595</v>
      </c>
      <c r="AH590" s="98">
        <v>4.8</v>
      </c>
      <c r="AI590" s="98">
        <v>9</v>
      </c>
      <c r="AJ590" s="150">
        <v>6.2100000000000002E-2</v>
      </c>
      <c r="AK590" s="144" t="s">
        <v>651</v>
      </c>
      <c r="AL590" s="144" t="s">
        <v>652</v>
      </c>
      <c r="AM590" s="119">
        <v>2963.18</v>
      </c>
      <c r="AN590" s="119">
        <v>2963.18</v>
      </c>
      <c r="AO590" s="119">
        <v>2963.18</v>
      </c>
      <c r="AP590" s="119">
        <v>2963.18</v>
      </c>
      <c r="AQ590" s="119">
        <v>2963.18</v>
      </c>
      <c r="AR590" s="119">
        <v>2963.18</v>
      </c>
      <c r="AS590" s="119">
        <v>2963.18</v>
      </c>
      <c r="AT590" s="119">
        <v>2963.18</v>
      </c>
      <c r="AU590" s="119">
        <v>2963.18</v>
      </c>
      <c r="AV590" s="119">
        <v>2963.18</v>
      </c>
      <c r="AW590" s="119">
        <v>2963.18</v>
      </c>
      <c r="AX590" s="119">
        <v>2963.18</v>
      </c>
      <c r="AY590" s="119">
        <v>2963.18</v>
      </c>
      <c r="AZ590" s="119">
        <v>2963.18</v>
      </c>
      <c r="BA590" s="119">
        <v>2963.18</v>
      </c>
      <c r="BB590" s="119">
        <v>2963.18</v>
      </c>
      <c r="BC590" s="119">
        <v>2963.18</v>
      </c>
      <c r="BD590" s="119">
        <v>2963.18</v>
      </c>
      <c r="BE590" s="119">
        <v>2963.18</v>
      </c>
      <c r="BF590" s="119">
        <v>2963.18</v>
      </c>
      <c r="BG590" s="119">
        <v>2963.18</v>
      </c>
      <c r="BH590" s="119">
        <v>2963.18</v>
      </c>
      <c r="BI590" s="15">
        <f t="shared" si="27"/>
        <v>29631.8</v>
      </c>
      <c r="BJ590" s="15">
        <f t="shared" si="28"/>
        <v>35558.159999999996</v>
      </c>
      <c r="BK590" s="15">
        <f t="shared" si="29"/>
        <v>65189.959999999992</v>
      </c>
    </row>
    <row r="591" spans="1:63" x14ac:dyDescent="0.35">
      <c r="A591" s="143" t="s">
        <v>2049</v>
      </c>
      <c r="B591" s="64" t="s">
        <v>527</v>
      </c>
      <c r="C591" s="65">
        <v>7</v>
      </c>
      <c r="D591" s="66" t="s">
        <v>23</v>
      </c>
      <c r="E591" s="64" t="s">
        <v>458</v>
      </c>
      <c r="F591" s="64" t="s">
        <v>635</v>
      </c>
      <c r="G591" s="64" t="s">
        <v>918</v>
      </c>
      <c r="H591" s="64" t="s">
        <v>656</v>
      </c>
      <c r="I591" s="64" t="s">
        <v>919</v>
      </c>
      <c r="J591" s="64" t="s">
        <v>658</v>
      </c>
      <c r="K591" s="64" t="s">
        <v>472</v>
      </c>
      <c r="L591" s="64" t="s">
        <v>637</v>
      </c>
      <c r="M591" s="64" t="s">
        <v>650</v>
      </c>
      <c r="N591" s="67">
        <v>1</v>
      </c>
      <c r="O591" s="67">
        <v>1</v>
      </c>
      <c r="P591" s="67">
        <v>1</v>
      </c>
      <c r="Q591" s="67">
        <v>1</v>
      </c>
      <c r="R591" s="67">
        <v>1</v>
      </c>
      <c r="S591" s="67">
        <v>1</v>
      </c>
      <c r="T591" s="67">
        <v>0</v>
      </c>
      <c r="U591" s="67">
        <v>0</v>
      </c>
      <c r="V591" s="67">
        <v>0</v>
      </c>
      <c r="W591" s="63">
        <v>424505</v>
      </c>
      <c r="X591" s="63">
        <v>0</v>
      </c>
      <c r="Y591" s="63">
        <v>0</v>
      </c>
      <c r="Z591" s="63">
        <v>2299.4</v>
      </c>
      <c r="AA591" s="63">
        <v>0</v>
      </c>
      <c r="AB591" s="63">
        <v>0</v>
      </c>
      <c r="AC591" s="63">
        <v>0</v>
      </c>
      <c r="AD591" s="63">
        <v>424505</v>
      </c>
      <c r="AE591" s="148">
        <v>43817</v>
      </c>
      <c r="AF591" s="148">
        <v>47470</v>
      </c>
      <c r="AG591" s="149">
        <v>424505</v>
      </c>
      <c r="AH591" s="98">
        <v>5.8</v>
      </c>
      <c r="AI591" s="98">
        <v>10</v>
      </c>
      <c r="AJ591" s="150">
        <v>6.5000000000000002E-2</v>
      </c>
      <c r="AK591" s="144" t="s">
        <v>651</v>
      </c>
      <c r="AL591" s="144" t="s">
        <v>652</v>
      </c>
      <c r="AM591" s="119">
        <v>2299.4</v>
      </c>
      <c r="AN591" s="119">
        <v>2299.4</v>
      </c>
      <c r="AO591" s="119">
        <v>2299.4</v>
      </c>
      <c r="AP591" s="119">
        <v>2299.4</v>
      </c>
      <c r="AQ591" s="119">
        <v>2299.4</v>
      </c>
      <c r="AR591" s="119">
        <v>2299.4</v>
      </c>
      <c r="AS591" s="119">
        <v>2299.4</v>
      </c>
      <c r="AT591" s="119">
        <v>2299.4</v>
      </c>
      <c r="AU591" s="119">
        <v>2299.4</v>
      </c>
      <c r="AV591" s="119">
        <v>2299.4</v>
      </c>
      <c r="AW591" s="119">
        <v>2299.4</v>
      </c>
      <c r="AX591" s="119">
        <v>2299.4</v>
      </c>
      <c r="AY591" s="119">
        <v>2299.4</v>
      </c>
      <c r="AZ591" s="119">
        <v>2299.4</v>
      </c>
      <c r="BA591" s="119">
        <v>2299.4</v>
      </c>
      <c r="BB591" s="119">
        <v>2299.4</v>
      </c>
      <c r="BC591" s="119">
        <v>2299.4</v>
      </c>
      <c r="BD591" s="119">
        <v>2299.4</v>
      </c>
      <c r="BE591" s="119">
        <v>2299.4</v>
      </c>
      <c r="BF591" s="119">
        <v>2299.4</v>
      </c>
      <c r="BG591" s="119">
        <v>2299.4</v>
      </c>
      <c r="BH591" s="119">
        <v>2299.4</v>
      </c>
      <c r="BI591" s="15">
        <f t="shared" si="27"/>
        <v>22994.000000000004</v>
      </c>
      <c r="BJ591" s="15">
        <f t="shared" si="28"/>
        <v>27592.800000000007</v>
      </c>
      <c r="BK591" s="15">
        <f t="shared" si="29"/>
        <v>50586.80000000001</v>
      </c>
    </row>
    <row r="592" spans="1:63" x14ac:dyDescent="0.35">
      <c r="A592" s="143" t="s">
        <v>2050</v>
      </c>
      <c r="B592" s="64" t="s">
        <v>528</v>
      </c>
      <c r="C592" s="65">
        <v>2</v>
      </c>
      <c r="D592" s="66" t="s">
        <v>23</v>
      </c>
      <c r="E592" s="64" t="s">
        <v>458</v>
      </c>
      <c r="F592" s="64" t="s">
        <v>635</v>
      </c>
      <c r="G592" s="64" t="s">
        <v>918</v>
      </c>
      <c r="H592" s="64" t="s">
        <v>656</v>
      </c>
      <c r="I592" s="64" t="s">
        <v>919</v>
      </c>
      <c r="J592" s="64" t="s">
        <v>658</v>
      </c>
      <c r="K592" s="64" t="s">
        <v>472</v>
      </c>
      <c r="L592" s="64" t="s">
        <v>637</v>
      </c>
      <c r="M592" s="64" t="s">
        <v>650</v>
      </c>
      <c r="N592" s="67">
        <v>1</v>
      </c>
      <c r="O592" s="67">
        <v>1</v>
      </c>
      <c r="P592" s="67">
        <v>1</v>
      </c>
      <c r="Q592" s="67">
        <v>1</v>
      </c>
      <c r="R592" s="67">
        <v>1</v>
      </c>
      <c r="S592" s="67">
        <v>1</v>
      </c>
      <c r="T592" s="67">
        <v>0</v>
      </c>
      <c r="U592" s="67">
        <v>0</v>
      </c>
      <c r="V592" s="67">
        <v>0</v>
      </c>
      <c r="W592" s="63">
        <v>104725</v>
      </c>
      <c r="X592" s="63">
        <v>0</v>
      </c>
      <c r="Y592" s="63">
        <v>0</v>
      </c>
      <c r="Z592" s="63">
        <v>492.21</v>
      </c>
      <c r="AA592" s="63">
        <v>0</v>
      </c>
      <c r="AB592" s="63">
        <v>0</v>
      </c>
      <c r="AC592" s="63">
        <v>0</v>
      </c>
      <c r="AD592" s="63">
        <v>104725</v>
      </c>
      <c r="AE592" s="148">
        <v>43817</v>
      </c>
      <c r="AF592" s="148">
        <v>46374</v>
      </c>
      <c r="AG592" s="149">
        <v>104725</v>
      </c>
      <c r="AH592" s="98">
        <v>2.8</v>
      </c>
      <c r="AI592" s="98">
        <v>7</v>
      </c>
      <c r="AJ592" s="150">
        <v>5.6399999999999999E-2</v>
      </c>
      <c r="AK592" s="144" t="s">
        <v>651</v>
      </c>
      <c r="AL592" s="144" t="s">
        <v>652</v>
      </c>
      <c r="AM592" s="119">
        <v>492.21</v>
      </c>
      <c r="AN592" s="119">
        <v>492.21</v>
      </c>
      <c r="AO592" s="119">
        <v>492.21</v>
      </c>
      <c r="AP592" s="119">
        <v>492.21</v>
      </c>
      <c r="AQ592" s="119">
        <v>492.21</v>
      </c>
      <c r="AR592" s="119">
        <v>492.21</v>
      </c>
      <c r="AS592" s="119">
        <v>492.21</v>
      </c>
      <c r="AT592" s="119">
        <v>492.21</v>
      </c>
      <c r="AU592" s="119">
        <v>492.21</v>
      </c>
      <c r="AV592" s="119">
        <v>492.21</v>
      </c>
      <c r="AW592" s="119">
        <v>492.21</v>
      </c>
      <c r="AX592" s="119">
        <v>492.21</v>
      </c>
      <c r="AY592" s="119">
        <v>492.21</v>
      </c>
      <c r="AZ592" s="119">
        <v>492.21</v>
      </c>
      <c r="BA592" s="119">
        <v>492.21</v>
      </c>
      <c r="BB592" s="119">
        <v>492.21</v>
      </c>
      <c r="BC592" s="119">
        <v>492.21</v>
      </c>
      <c r="BD592" s="119">
        <v>492.21</v>
      </c>
      <c r="BE592" s="119">
        <v>492.21</v>
      </c>
      <c r="BF592" s="119">
        <v>492.21</v>
      </c>
      <c r="BG592" s="119">
        <v>492.21</v>
      </c>
      <c r="BH592" s="119">
        <v>492.21</v>
      </c>
      <c r="BI592" s="15">
        <f t="shared" si="27"/>
        <v>4922.0999999999995</v>
      </c>
      <c r="BJ592" s="15">
        <f t="shared" si="28"/>
        <v>5906.5199999999995</v>
      </c>
      <c r="BK592" s="15">
        <f t="shared" si="29"/>
        <v>10828.619999999999</v>
      </c>
    </row>
    <row r="593" spans="1:63" x14ac:dyDescent="0.35">
      <c r="A593" s="143" t="s">
        <v>2051</v>
      </c>
      <c r="B593" s="64" t="s">
        <v>528</v>
      </c>
      <c r="C593" s="65">
        <v>3</v>
      </c>
      <c r="D593" s="66" t="s">
        <v>23</v>
      </c>
      <c r="E593" s="64" t="s">
        <v>458</v>
      </c>
      <c r="F593" s="64" t="s">
        <v>635</v>
      </c>
      <c r="G593" s="64" t="s">
        <v>918</v>
      </c>
      <c r="H593" s="64" t="s">
        <v>656</v>
      </c>
      <c r="I593" s="64" t="s">
        <v>919</v>
      </c>
      <c r="J593" s="64" t="s">
        <v>658</v>
      </c>
      <c r="K593" s="64" t="s">
        <v>472</v>
      </c>
      <c r="L593" s="64" t="s">
        <v>637</v>
      </c>
      <c r="M593" s="64" t="s">
        <v>650</v>
      </c>
      <c r="N593" s="67">
        <v>1</v>
      </c>
      <c r="O593" s="67">
        <v>1</v>
      </c>
      <c r="P593" s="67">
        <v>1</v>
      </c>
      <c r="Q593" s="67">
        <v>1</v>
      </c>
      <c r="R593" s="67">
        <v>1</v>
      </c>
      <c r="S593" s="67">
        <v>1</v>
      </c>
      <c r="T593" s="67">
        <v>0</v>
      </c>
      <c r="U593" s="67">
        <v>0</v>
      </c>
      <c r="V593" s="67">
        <v>0</v>
      </c>
      <c r="W593" s="63">
        <v>38940</v>
      </c>
      <c r="X593" s="63">
        <v>0</v>
      </c>
      <c r="Y593" s="63">
        <v>0</v>
      </c>
      <c r="Z593" s="63">
        <v>201.51</v>
      </c>
      <c r="AA593" s="63">
        <v>0</v>
      </c>
      <c r="AB593" s="63">
        <v>0</v>
      </c>
      <c r="AC593" s="63">
        <v>0</v>
      </c>
      <c r="AD593" s="63">
        <v>38940</v>
      </c>
      <c r="AE593" s="148">
        <v>43817</v>
      </c>
      <c r="AF593" s="148">
        <v>47105</v>
      </c>
      <c r="AG593" s="149">
        <v>38940</v>
      </c>
      <c r="AH593" s="98">
        <v>4.8</v>
      </c>
      <c r="AI593" s="98">
        <v>9</v>
      </c>
      <c r="AJ593" s="150">
        <v>6.2100000000000002E-2</v>
      </c>
      <c r="AK593" s="144" t="s">
        <v>651</v>
      </c>
      <c r="AL593" s="144" t="s">
        <v>652</v>
      </c>
      <c r="AM593" s="119">
        <v>201.51</v>
      </c>
      <c r="AN593" s="119">
        <v>201.51</v>
      </c>
      <c r="AO593" s="119">
        <v>201.51</v>
      </c>
      <c r="AP593" s="119">
        <v>201.51</v>
      </c>
      <c r="AQ593" s="119">
        <v>201.51</v>
      </c>
      <c r="AR593" s="119">
        <v>201.51</v>
      </c>
      <c r="AS593" s="119">
        <v>201.51</v>
      </c>
      <c r="AT593" s="119">
        <v>201.51</v>
      </c>
      <c r="AU593" s="119">
        <v>201.51</v>
      </c>
      <c r="AV593" s="119">
        <v>201.51</v>
      </c>
      <c r="AW593" s="119">
        <v>201.51</v>
      </c>
      <c r="AX593" s="119">
        <v>201.51</v>
      </c>
      <c r="AY593" s="119">
        <v>201.51</v>
      </c>
      <c r="AZ593" s="119">
        <v>201.51</v>
      </c>
      <c r="BA593" s="119">
        <v>201.51</v>
      </c>
      <c r="BB593" s="119">
        <v>201.51</v>
      </c>
      <c r="BC593" s="119">
        <v>201.51</v>
      </c>
      <c r="BD593" s="119">
        <v>201.51</v>
      </c>
      <c r="BE593" s="119">
        <v>201.51</v>
      </c>
      <c r="BF593" s="119">
        <v>201.51</v>
      </c>
      <c r="BG593" s="119">
        <v>201.51</v>
      </c>
      <c r="BH593" s="119">
        <v>201.51</v>
      </c>
      <c r="BI593" s="15">
        <f t="shared" si="27"/>
        <v>2015.1</v>
      </c>
      <c r="BJ593" s="15">
        <f t="shared" si="28"/>
        <v>2418.12</v>
      </c>
      <c r="BK593" s="15">
        <f t="shared" si="29"/>
        <v>4433.2199999999993</v>
      </c>
    </row>
    <row r="594" spans="1:63" x14ac:dyDescent="0.35">
      <c r="A594" s="143" t="s">
        <v>2052</v>
      </c>
      <c r="B594" s="64" t="s">
        <v>939</v>
      </c>
      <c r="C594" s="65">
        <v>1</v>
      </c>
      <c r="D594" s="66" t="s">
        <v>23</v>
      </c>
      <c r="E594" s="64" t="s">
        <v>458</v>
      </c>
      <c r="F594" s="64" t="s">
        <v>635</v>
      </c>
      <c r="G594" s="64" t="s">
        <v>918</v>
      </c>
      <c r="H594" s="64" t="s">
        <v>656</v>
      </c>
      <c r="I594" s="64" t="s">
        <v>919</v>
      </c>
      <c r="J594" s="64" t="s">
        <v>658</v>
      </c>
      <c r="K594" s="64" t="s">
        <v>472</v>
      </c>
      <c r="L594" s="64" t="s">
        <v>637</v>
      </c>
      <c r="M594" s="64" t="s">
        <v>650</v>
      </c>
      <c r="N594" s="67">
        <v>1</v>
      </c>
      <c r="O594" s="67">
        <v>1</v>
      </c>
      <c r="P594" s="67">
        <v>1</v>
      </c>
      <c r="Q594" s="67">
        <v>1</v>
      </c>
      <c r="R594" s="67">
        <v>1</v>
      </c>
      <c r="S594" s="67">
        <v>1</v>
      </c>
      <c r="T594" s="67">
        <v>0</v>
      </c>
      <c r="U594" s="67">
        <v>0</v>
      </c>
      <c r="V594" s="67">
        <v>0</v>
      </c>
      <c r="W594" s="63">
        <v>53100</v>
      </c>
      <c r="X594" s="63">
        <v>0</v>
      </c>
      <c r="Y594" s="63">
        <v>0</v>
      </c>
      <c r="Z594" s="63">
        <v>224.35</v>
      </c>
      <c r="AA594" s="63">
        <v>0</v>
      </c>
      <c r="AB594" s="63">
        <v>0</v>
      </c>
      <c r="AC594" s="63">
        <v>0</v>
      </c>
      <c r="AD594" s="63">
        <v>53100</v>
      </c>
      <c r="AE594" s="148">
        <v>43817</v>
      </c>
      <c r="AF594" s="148">
        <v>45644</v>
      </c>
      <c r="AG594" s="149">
        <v>53100</v>
      </c>
      <c r="AH594" s="98">
        <v>0.8</v>
      </c>
      <c r="AI594" s="98">
        <v>5</v>
      </c>
      <c r="AJ594" s="150">
        <v>5.0700000000000002E-2</v>
      </c>
      <c r="AK594" s="144" t="s">
        <v>651</v>
      </c>
      <c r="AL594" s="144" t="s">
        <v>652</v>
      </c>
      <c r="AM594" s="119">
        <v>224.35</v>
      </c>
      <c r="AN594" s="119">
        <v>224.35</v>
      </c>
      <c r="AO594" s="119">
        <v>224.35</v>
      </c>
      <c r="AP594" s="119">
        <v>224.35</v>
      </c>
      <c r="AQ594" s="119">
        <v>112.17</v>
      </c>
      <c r="AR594" s="119">
        <v>112.17</v>
      </c>
      <c r="AS594" s="119">
        <v>112.17</v>
      </c>
      <c r="AT594" s="119">
        <v>112.17</v>
      </c>
      <c r="AU594" s="119">
        <v>112.17</v>
      </c>
      <c r="AV594" s="119">
        <v>112.17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0</v>
      </c>
      <c r="BI594" s="15">
        <f t="shared" si="27"/>
        <v>1570.4200000000003</v>
      </c>
      <c r="BJ594" s="15">
        <f t="shared" si="28"/>
        <v>0</v>
      </c>
      <c r="BK594" s="15">
        <f t="shared" si="29"/>
        <v>1570.4200000000003</v>
      </c>
    </row>
    <row r="595" spans="1:63" x14ac:dyDescent="0.35">
      <c r="A595" s="143" t="s">
        <v>2053</v>
      </c>
      <c r="B595" s="64" t="s">
        <v>939</v>
      </c>
      <c r="C595" s="65">
        <v>2</v>
      </c>
      <c r="D595" s="66" t="s">
        <v>23</v>
      </c>
      <c r="E595" s="64" t="s">
        <v>458</v>
      </c>
      <c r="F595" s="64" t="s">
        <v>635</v>
      </c>
      <c r="G595" s="64" t="s">
        <v>918</v>
      </c>
      <c r="H595" s="64" t="s">
        <v>656</v>
      </c>
      <c r="I595" s="64" t="s">
        <v>919</v>
      </c>
      <c r="J595" s="64" t="s">
        <v>658</v>
      </c>
      <c r="K595" s="64" t="s">
        <v>472</v>
      </c>
      <c r="L595" s="64" t="s">
        <v>637</v>
      </c>
      <c r="M595" s="64" t="s">
        <v>650</v>
      </c>
      <c r="N595" s="67">
        <v>1</v>
      </c>
      <c r="O595" s="67">
        <v>1</v>
      </c>
      <c r="P595" s="67">
        <v>1</v>
      </c>
      <c r="Q595" s="67">
        <v>1</v>
      </c>
      <c r="R595" s="67">
        <v>1</v>
      </c>
      <c r="S595" s="67">
        <v>1</v>
      </c>
      <c r="T595" s="67">
        <v>0</v>
      </c>
      <c r="U595" s="67">
        <v>0</v>
      </c>
      <c r="V595" s="67">
        <v>0</v>
      </c>
      <c r="W595" s="63">
        <v>53100</v>
      </c>
      <c r="X595" s="63">
        <v>0</v>
      </c>
      <c r="Y595" s="63">
        <v>0</v>
      </c>
      <c r="Z595" s="63">
        <v>262.39999999999998</v>
      </c>
      <c r="AA595" s="63">
        <v>0</v>
      </c>
      <c r="AB595" s="63">
        <v>0</v>
      </c>
      <c r="AC595" s="63">
        <v>0</v>
      </c>
      <c r="AD595" s="63">
        <v>53100</v>
      </c>
      <c r="AE595" s="148">
        <v>43817</v>
      </c>
      <c r="AF595" s="148">
        <v>46739</v>
      </c>
      <c r="AG595" s="149">
        <v>53100</v>
      </c>
      <c r="AH595" s="98">
        <v>3.8</v>
      </c>
      <c r="AI595" s="98">
        <v>8</v>
      </c>
      <c r="AJ595" s="150">
        <v>5.9299999999999999E-2</v>
      </c>
      <c r="AK595" s="144" t="s">
        <v>651</v>
      </c>
      <c r="AL595" s="144" t="s">
        <v>652</v>
      </c>
      <c r="AM595" s="119">
        <v>262.39999999999998</v>
      </c>
      <c r="AN595" s="119">
        <v>262.39999999999998</v>
      </c>
      <c r="AO595" s="119">
        <v>262.39999999999998</v>
      </c>
      <c r="AP595" s="119">
        <v>262.39999999999998</v>
      </c>
      <c r="AQ595" s="119">
        <v>262.39999999999998</v>
      </c>
      <c r="AR595" s="119">
        <v>262.39999999999998</v>
      </c>
      <c r="AS595" s="119">
        <v>262.39999999999998</v>
      </c>
      <c r="AT595" s="119">
        <v>262.39999999999998</v>
      </c>
      <c r="AU595" s="119">
        <v>262.39999999999998</v>
      </c>
      <c r="AV595" s="119">
        <v>262.39999999999998</v>
      </c>
      <c r="AW595" s="119">
        <v>262.39999999999998</v>
      </c>
      <c r="AX595" s="119">
        <v>262.39999999999998</v>
      </c>
      <c r="AY595" s="119">
        <v>262.39999999999998</v>
      </c>
      <c r="AZ595" s="119">
        <v>262.39999999999998</v>
      </c>
      <c r="BA595" s="119">
        <v>262.39999999999998</v>
      </c>
      <c r="BB595" s="119">
        <v>262.39999999999998</v>
      </c>
      <c r="BC595" s="119">
        <v>262.39999999999998</v>
      </c>
      <c r="BD595" s="119">
        <v>262.39999999999998</v>
      </c>
      <c r="BE595" s="119">
        <v>262.39999999999998</v>
      </c>
      <c r="BF595" s="119">
        <v>262.39999999999998</v>
      </c>
      <c r="BG595" s="119">
        <v>262.39999999999998</v>
      </c>
      <c r="BH595" s="119">
        <v>262.39999999999998</v>
      </c>
      <c r="BI595" s="15">
        <f t="shared" si="27"/>
        <v>2624.0000000000005</v>
      </c>
      <c r="BJ595" s="15">
        <f t="shared" si="28"/>
        <v>3148.8000000000006</v>
      </c>
      <c r="BK595" s="15">
        <f t="shared" si="29"/>
        <v>5772.8000000000011</v>
      </c>
    </row>
    <row r="596" spans="1:63" x14ac:dyDescent="0.35">
      <c r="A596" s="143" t="s">
        <v>2054</v>
      </c>
      <c r="B596" s="64" t="s">
        <v>529</v>
      </c>
      <c r="C596" s="65">
        <v>5</v>
      </c>
      <c r="D596" s="66" t="s">
        <v>23</v>
      </c>
      <c r="E596" s="64" t="s">
        <v>458</v>
      </c>
      <c r="F596" s="64" t="s">
        <v>635</v>
      </c>
      <c r="G596" s="64" t="s">
        <v>918</v>
      </c>
      <c r="H596" s="64" t="s">
        <v>656</v>
      </c>
      <c r="I596" s="64" t="s">
        <v>919</v>
      </c>
      <c r="J596" s="64" t="s">
        <v>658</v>
      </c>
      <c r="K596" s="64" t="s">
        <v>472</v>
      </c>
      <c r="L596" s="64" t="s">
        <v>637</v>
      </c>
      <c r="M596" s="64" t="s">
        <v>650</v>
      </c>
      <c r="N596" s="67">
        <v>1</v>
      </c>
      <c r="O596" s="67">
        <v>1</v>
      </c>
      <c r="P596" s="67">
        <v>1</v>
      </c>
      <c r="Q596" s="67">
        <v>1</v>
      </c>
      <c r="R596" s="67">
        <v>1</v>
      </c>
      <c r="S596" s="67">
        <v>1</v>
      </c>
      <c r="T596" s="67">
        <v>0</v>
      </c>
      <c r="U596" s="67">
        <v>0</v>
      </c>
      <c r="V596" s="67">
        <v>0</v>
      </c>
      <c r="W596" s="63">
        <v>1399037.5</v>
      </c>
      <c r="X596" s="63">
        <v>0</v>
      </c>
      <c r="Y596" s="63">
        <v>0</v>
      </c>
      <c r="Z596" s="63">
        <v>5910.93</v>
      </c>
      <c r="AA596" s="63">
        <v>0</v>
      </c>
      <c r="AB596" s="63">
        <v>0</v>
      </c>
      <c r="AC596" s="63">
        <v>0</v>
      </c>
      <c r="AD596" s="63">
        <v>1399037.5</v>
      </c>
      <c r="AE596" s="148">
        <v>43817</v>
      </c>
      <c r="AF596" s="148">
        <v>45644</v>
      </c>
      <c r="AG596" s="149">
        <v>1399037.5</v>
      </c>
      <c r="AH596" s="98">
        <v>0.8</v>
      </c>
      <c r="AI596" s="98">
        <v>5</v>
      </c>
      <c r="AJ596" s="150">
        <v>5.0700000000000002E-2</v>
      </c>
      <c r="AK596" s="144" t="s">
        <v>651</v>
      </c>
      <c r="AL596" s="144" t="s">
        <v>652</v>
      </c>
      <c r="AM596" s="119">
        <v>5910.93</v>
      </c>
      <c r="AN596" s="119">
        <v>5910.93</v>
      </c>
      <c r="AO596" s="119">
        <v>5910.93</v>
      </c>
      <c r="AP596" s="119">
        <v>5910.93</v>
      </c>
      <c r="AQ596" s="119">
        <v>2955.47</v>
      </c>
      <c r="AR596" s="119">
        <v>2955.47</v>
      </c>
      <c r="AS596" s="119">
        <v>2955.47</v>
      </c>
      <c r="AT596" s="119">
        <v>2955.47</v>
      </c>
      <c r="AU596" s="119">
        <v>2955.47</v>
      </c>
      <c r="AV596" s="119">
        <v>2955.47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0</v>
      </c>
      <c r="BI596" s="15">
        <f t="shared" si="27"/>
        <v>41376.540000000008</v>
      </c>
      <c r="BJ596" s="15">
        <f t="shared" si="28"/>
        <v>0</v>
      </c>
      <c r="BK596" s="15">
        <f t="shared" si="29"/>
        <v>41376.540000000008</v>
      </c>
    </row>
    <row r="597" spans="1:63" x14ac:dyDescent="0.35">
      <c r="A597" s="143" t="s">
        <v>2055</v>
      </c>
      <c r="B597" s="64" t="s">
        <v>529</v>
      </c>
      <c r="C597" s="65">
        <v>6</v>
      </c>
      <c r="D597" s="66" t="s">
        <v>23</v>
      </c>
      <c r="E597" s="64" t="s">
        <v>458</v>
      </c>
      <c r="F597" s="64" t="s">
        <v>635</v>
      </c>
      <c r="G597" s="64" t="s">
        <v>918</v>
      </c>
      <c r="H597" s="64" t="s">
        <v>656</v>
      </c>
      <c r="I597" s="64" t="s">
        <v>919</v>
      </c>
      <c r="J597" s="64" t="s">
        <v>658</v>
      </c>
      <c r="K597" s="64" t="s">
        <v>472</v>
      </c>
      <c r="L597" s="64" t="s">
        <v>637</v>
      </c>
      <c r="M597" s="64" t="s">
        <v>650</v>
      </c>
      <c r="N597" s="67">
        <v>1</v>
      </c>
      <c r="O597" s="67">
        <v>1</v>
      </c>
      <c r="P597" s="67">
        <v>1</v>
      </c>
      <c r="Q597" s="67">
        <v>1</v>
      </c>
      <c r="R597" s="67">
        <v>1</v>
      </c>
      <c r="S597" s="67">
        <v>1</v>
      </c>
      <c r="T597" s="67">
        <v>0</v>
      </c>
      <c r="U597" s="67">
        <v>0</v>
      </c>
      <c r="V597" s="67">
        <v>0</v>
      </c>
      <c r="W597" s="63">
        <v>3046170</v>
      </c>
      <c r="X597" s="63">
        <v>0</v>
      </c>
      <c r="Y597" s="63">
        <v>0</v>
      </c>
      <c r="Z597" s="63">
        <v>13606.23</v>
      </c>
      <c r="AA597" s="63">
        <v>0</v>
      </c>
      <c r="AB597" s="63">
        <v>0</v>
      </c>
      <c r="AC597" s="63">
        <v>0</v>
      </c>
      <c r="AD597" s="63">
        <v>3046170</v>
      </c>
      <c r="AE597" s="148">
        <v>43817</v>
      </c>
      <c r="AF597" s="148">
        <v>46009</v>
      </c>
      <c r="AG597" s="149">
        <v>3046170</v>
      </c>
      <c r="AH597" s="98">
        <v>1.8</v>
      </c>
      <c r="AI597" s="98">
        <v>6</v>
      </c>
      <c r="AJ597" s="150">
        <v>5.3600000000000002E-2</v>
      </c>
      <c r="AK597" s="144" t="s">
        <v>651</v>
      </c>
      <c r="AL597" s="144" t="s">
        <v>652</v>
      </c>
      <c r="AM597" s="119">
        <v>13606.23</v>
      </c>
      <c r="AN597" s="119">
        <v>13606.23</v>
      </c>
      <c r="AO597" s="119">
        <v>13606.23</v>
      </c>
      <c r="AP597" s="119">
        <v>13606.23</v>
      </c>
      <c r="AQ597" s="119">
        <v>13606.23</v>
      </c>
      <c r="AR597" s="119">
        <v>13606.23</v>
      </c>
      <c r="AS597" s="119">
        <v>13606.23</v>
      </c>
      <c r="AT597" s="119">
        <v>13606.23</v>
      </c>
      <c r="AU597" s="119">
        <v>13606.23</v>
      </c>
      <c r="AV597" s="119">
        <v>13606.23</v>
      </c>
      <c r="AW597" s="119">
        <v>13606.23</v>
      </c>
      <c r="AX597" s="119">
        <v>13606.23</v>
      </c>
      <c r="AY597" s="119">
        <v>13606.23</v>
      </c>
      <c r="AZ597" s="119">
        <v>13606.23</v>
      </c>
      <c r="BA597" s="119">
        <v>13606.23</v>
      </c>
      <c r="BB597" s="119">
        <v>13606.23</v>
      </c>
      <c r="BC597" s="119">
        <v>6803.11</v>
      </c>
      <c r="BD597" s="119">
        <v>6803.11</v>
      </c>
      <c r="BE597" s="119">
        <v>6803.11</v>
      </c>
      <c r="BF597" s="119">
        <v>6803.11</v>
      </c>
      <c r="BG597" s="119">
        <v>6803.11</v>
      </c>
      <c r="BH597" s="119">
        <v>6803.11</v>
      </c>
      <c r="BI597" s="15">
        <f t="shared" si="27"/>
        <v>136062.29999999999</v>
      </c>
      <c r="BJ597" s="15">
        <f t="shared" si="28"/>
        <v>122456.04</v>
      </c>
      <c r="BK597" s="15">
        <f t="shared" si="29"/>
        <v>258518.33999999997</v>
      </c>
    </row>
    <row r="598" spans="1:63" x14ac:dyDescent="0.35">
      <c r="A598" s="143" t="s">
        <v>2056</v>
      </c>
      <c r="B598" s="64" t="s">
        <v>529</v>
      </c>
      <c r="C598" s="65">
        <v>7</v>
      </c>
      <c r="D598" s="66" t="s">
        <v>23</v>
      </c>
      <c r="E598" s="64" t="s">
        <v>458</v>
      </c>
      <c r="F598" s="64" t="s">
        <v>635</v>
      </c>
      <c r="G598" s="64" t="s">
        <v>918</v>
      </c>
      <c r="H598" s="64" t="s">
        <v>656</v>
      </c>
      <c r="I598" s="64" t="s">
        <v>919</v>
      </c>
      <c r="J598" s="64" t="s">
        <v>658</v>
      </c>
      <c r="K598" s="64" t="s">
        <v>472</v>
      </c>
      <c r="L598" s="64" t="s">
        <v>637</v>
      </c>
      <c r="M598" s="64" t="s">
        <v>650</v>
      </c>
      <c r="N598" s="67">
        <v>1</v>
      </c>
      <c r="O598" s="67">
        <v>1</v>
      </c>
      <c r="P598" s="67">
        <v>1</v>
      </c>
      <c r="Q598" s="67">
        <v>1</v>
      </c>
      <c r="R598" s="67">
        <v>1</v>
      </c>
      <c r="S598" s="67">
        <v>1</v>
      </c>
      <c r="T598" s="67">
        <v>0</v>
      </c>
      <c r="U598" s="67">
        <v>0</v>
      </c>
      <c r="V598" s="67">
        <v>0</v>
      </c>
      <c r="W598" s="63">
        <v>2747187.5</v>
      </c>
      <c r="X598" s="63">
        <v>0</v>
      </c>
      <c r="Y598" s="63">
        <v>0</v>
      </c>
      <c r="Z598" s="63">
        <v>12911.78</v>
      </c>
      <c r="AA598" s="63">
        <v>0</v>
      </c>
      <c r="AB598" s="63">
        <v>0</v>
      </c>
      <c r="AC598" s="63">
        <v>0</v>
      </c>
      <c r="AD598" s="63">
        <v>2747187.5</v>
      </c>
      <c r="AE598" s="148">
        <v>43817</v>
      </c>
      <c r="AF598" s="148">
        <v>46374</v>
      </c>
      <c r="AG598" s="149">
        <v>2747187.5</v>
      </c>
      <c r="AH598" s="98">
        <v>2.8</v>
      </c>
      <c r="AI598" s="98">
        <v>7</v>
      </c>
      <c r="AJ598" s="150">
        <v>5.6399999999999999E-2</v>
      </c>
      <c r="AK598" s="144" t="s">
        <v>651</v>
      </c>
      <c r="AL598" s="144" t="s">
        <v>652</v>
      </c>
      <c r="AM598" s="119">
        <v>12911.78</v>
      </c>
      <c r="AN598" s="119">
        <v>12911.78</v>
      </c>
      <c r="AO598" s="119">
        <v>12911.78</v>
      </c>
      <c r="AP598" s="119">
        <v>12911.78</v>
      </c>
      <c r="AQ598" s="119">
        <v>12911.78</v>
      </c>
      <c r="AR598" s="119">
        <v>12911.78</v>
      </c>
      <c r="AS598" s="119">
        <v>12911.78</v>
      </c>
      <c r="AT598" s="119">
        <v>12911.78</v>
      </c>
      <c r="AU598" s="119">
        <v>12911.78</v>
      </c>
      <c r="AV598" s="119">
        <v>12911.78</v>
      </c>
      <c r="AW598" s="119">
        <v>12911.78</v>
      </c>
      <c r="AX598" s="119">
        <v>12911.78</v>
      </c>
      <c r="AY598" s="119">
        <v>12911.78</v>
      </c>
      <c r="AZ598" s="119">
        <v>12911.78</v>
      </c>
      <c r="BA598" s="119">
        <v>12911.78</v>
      </c>
      <c r="BB598" s="119">
        <v>12911.78</v>
      </c>
      <c r="BC598" s="119">
        <v>12911.78</v>
      </c>
      <c r="BD598" s="119">
        <v>12911.78</v>
      </c>
      <c r="BE598" s="119">
        <v>12911.78</v>
      </c>
      <c r="BF598" s="119">
        <v>12911.78</v>
      </c>
      <c r="BG598" s="119">
        <v>12911.78</v>
      </c>
      <c r="BH598" s="119">
        <v>12911.78</v>
      </c>
      <c r="BI598" s="15">
        <f t="shared" si="27"/>
        <v>129117.8</v>
      </c>
      <c r="BJ598" s="15">
        <f t="shared" si="28"/>
        <v>154941.36000000002</v>
      </c>
      <c r="BK598" s="15">
        <f t="shared" si="29"/>
        <v>284059.16000000003</v>
      </c>
    </row>
    <row r="599" spans="1:63" x14ac:dyDescent="0.35">
      <c r="A599" s="143" t="s">
        <v>2057</v>
      </c>
      <c r="B599" s="64" t="s">
        <v>529</v>
      </c>
      <c r="C599" s="65">
        <v>8</v>
      </c>
      <c r="D599" s="66" t="s">
        <v>23</v>
      </c>
      <c r="E599" s="64" t="s">
        <v>458</v>
      </c>
      <c r="F599" s="64" t="s">
        <v>635</v>
      </c>
      <c r="G599" s="64" t="s">
        <v>918</v>
      </c>
      <c r="H599" s="64" t="s">
        <v>656</v>
      </c>
      <c r="I599" s="64" t="s">
        <v>919</v>
      </c>
      <c r="J599" s="64" t="s">
        <v>658</v>
      </c>
      <c r="K599" s="64" t="s">
        <v>472</v>
      </c>
      <c r="L599" s="64" t="s">
        <v>637</v>
      </c>
      <c r="M599" s="64" t="s">
        <v>650</v>
      </c>
      <c r="N599" s="67">
        <v>1</v>
      </c>
      <c r="O599" s="67">
        <v>1</v>
      </c>
      <c r="P599" s="67">
        <v>1</v>
      </c>
      <c r="Q599" s="67">
        <v>1</v>
      </c>
      <c r="R599" s="67">
        <v>1</v>
      </c>
      <c r="S599" s="67">
        <v>1</v>
      </c>
      <c r="T599" s="67">
        <v>0</v>
      </c>
      <c r="U599" s="67">
        <v>0</v>
      </c>
      <c r="V599" s="67">
        <v>0</v>
      </c>
      <c r="W599" s="63">
        <v>1772065</v>
      </c>
      <c r="X599" s="63">
        <v>0</v>
      </c>
      <c r="Y599" s="63">
        <v>0</v>
      </c>
      <c r="Z599" s="63">
        <v>8756.9500000000007</v>
      </c>
      <c r="AA599" s="63">
        <v>0</v>
      </c>
      <c r="AB599" s="63">
        <v>0</v>
      </c>
      <c r="AC599" s="63">
        <v>0</v>
      </c>
      <c r="AD599" s="63">
        <v>1772065</v>
      </c>
      <c r="AE599" s="148">
        <v>43817</v>
      </c>
      <c r="AF599" s="148">
        <v>46739</v>
      </c>
      <c r="AG599" s="149">
        <v>1772065</v>
      </c>
      <c r="AH599" s="98">
        <v>3.8</v>
      </c>
      <c r="AI599" s="98">
        <v>8</v>
      </c>
      <c r="AJ599" s="150">
        <v>5.9299999999999999E-2</v>
      </c>
      <c r="AK599" s="144" t="s">
        <v>651</v>
      </c>
      <c r="AL599" s="144" t="s">
        <v>652</v>
      </c>
      <c r="AM599" s="119">
        <v>8756.9500000000007</v>
      </c>
      <c r="AN599" s="119">
        <v>8756.9500000000007</v>
      </c>
      <c r="AO599" s="119">
        <v>8756.9500000000007</v>
      </c>
      <c r="AP599" s="119">
        <v>8756.9500000000007</v>
      </c>
      <c r="AQ599" s="119">
        <v>8756.9500000000007</v>
      </c>
      <c r="AR599" s="119">
        <v>8756.9500000000007</v>
      </c>
      <c r="AS599" s="119">
        <v>8756.9500000000007</v>
      </c>
      <c r="AT599" s="119">
        <v>8756.9500000000007</v>
      </c>
      <c r="AU599" s="119">
        <v>8756.9500000000007</v>
      </c>
      <c r="AV599" s="119">
        <v>8756.9500000000007</v>
      </c>
      <c r="AW599" s="119">
        <v>8756.9500000000007</v>
      </c>
      <c r="AX599" s="119">
        <v>8756.9500000000007</v>
      </c>
      <c r="AY599" s="119">
        <v>8756.9500000000007</v>
      </c>
      <c r="AZ599" s="119">
        <v>8756.9500000000007</v>
      </c>
      <c r="BA599" s="119">
        <v>8756.9500000000007</v>
      </c>
      <c r="BB599" s="119">
        <v>8756.9500000000007</v>
      </c>
      <c r="BC599" s="119">
        <v>8756.9500000000007</v>
      </c>
      <c r="BD599" s="119">
        <v>8756.9500000000007</v>
      </c>
      <c r="BE599" s="119">
        <v>8756.9500000000007</v>
      </c>
      <c r="BF599" s="119">
        <v>8756.9500000000007</v>
      </c>
      <c r="BG599" s="119">
        <v>8756.9500000000007</v>
      </c>
      <c r="BH599" s="119">
        <v>8756.9500000000007</v>
      </c>
      <c r="BI599" s="15">
        <f t="shared" si="27"/>
        <v>87569.499999999985</v>
      </c>
      <c r="BJ599" s="15">
        <f t="shared" si="28"/>
        <v>105083.39999999998</v>
      </c>
      <c r="BK599" s="15">
        <f t="shared" si="29"/>
        <v>192652.89999999997</v>
      </c>
    </row>
    <row r="600" spans="1:63" x14ac:dyDescent="0.35">
      <c r="A600" s="143" t="s">
        <v>2058</v>
      </c>
      <c r="B600" s="64" t="s">
        <v>529</v>
      </c>
      <c r="C600" s="65">
        <v>9</v>
      </c>
      <c r="D600" s="66" t="s">
        <v>23</v>
      </c>
      <c r="E600" s="64" t="s">
        <v>458</v>
      </c>
      <c r="F600" s="64" t="s">
        <v>635</v>
      </c>
      <c r="G600" s="64" t="s">
        <v>918</v>
      </c>
      <c r="H600" s="64" t="s">
        <v>656</v>
      </c>
      <c r="I600" s="64" t="s">
        <v>919</v>
      </c>
      <c r="J600" s="64" t="s">
        <v>658</v>
      </c>
      <c r="K600" s="64" t="s">
        <v>472</v>
      </c>
      <c r="L600" s="64" t="s">
        <v>637</v>
      </c>
      <c r="M600" s="64" t="s">
        <v>650</v>
      </c>
      <c r="N600" s="67">
        <v>1</v>
      </c>
      <c r="O600" s="67">
        <v>1</v>
      </c>
      <c r="P600" s="67">
        <v>1</v>
      </c>
      <c r="Q600" s="67">
        <v>1</v>
      </c>
      <c r="R600" s="67">
        <v>1</v>
      </c>
      <c r="S600" s="67">
        <v>1</v>
      </c>
      <c r="T600" s="67">
        <v>0</v>
      </c>
      <c r="U600" s="67">
        <v>0</v>
      </c>
      <c r="V600" s="67">
        <v>0</v>
      </c>
      <c r="W600" s="63">
        <v>2121640</v>
      </c>
      <c r="X600" s="63">
        <v>0</v>
      </c>
      <c r="Y600" s="63">
        <v>0</v>
      </c>
      <c r="Z600" s="63">
        <v>10979.49</v>
      </c>
      <c r="AA600" s="63">
        <v>0</v>
      </c>
      <c r="AB600" s="63">
        <v>0</v>
      </c>
      <c r="AC600" s="63">
        <v>0</v>
      </c>
      <c r="AD600" s="63">
        <v>2121640</v>
      </c>
      <c r="AE600" s="148">
        <v>43817</v>
      </c>
      <c r="AF600" s="148">
        <v>47105</v>
      </c>
      <c r="AG600" s="149">
        <v>2121640</v>
      </c>
      <c r="AH600" s="98">
        <v>4.8</v>
      </c>
      <c r="AI600" s="98">
        <v>9</v>
      </c>
      <c r="AJ600" s="150">
        <v>6.2100000000000002E-2</v>
      </c>
      <c r="AK600" s="144" t="s">
        <v>651</v>
      </c>
      <c r="AL600" s="144" t="s">
        <v>652</v>
      </c>
      <c r="AM600" s="119">
        <v>10979.49</v>
      </c>
      <c r="AN600" s="119">
        <v>10979.49</v>
      </c>
      <c r="AO600" s="119">
        <v>10979.49</v>
      </c>
      <c r="AP600" s="119">
        <v>10979.49</v>
      </c>
      <c r="AQ600" s="119">
        <v>10979.49</v>
      </c>
      <c r="AR600" s="119">
        <v>10979.49</v>
      </c>
      <c r="AS600" s="119">
        <v>10979.49</v>
      </c>
      <c r="AT600" s="119">
        <v>10979.49</v>
      </c>
      <c r="AU600" s="119">
        <v>10979.49</v>
      </c>
      <c r="AV600" s="119">
        <v>10979.49</v>
      </c>
      <c r="AW600" s="119">
        <v>10979.49</v>
      </c>
      <c r="AX600" s="119">
        <v>10979.49</v>
      </c>
      <c r="AY600" s="119">
        <v>10979.49</v>
      </c>
      <c r="AZ600" s="119">
        <v>10979.49</v>
      </c>
      <c r="BA600" s="119">
        <v>10979.49</v>
      </c>
      <c r="BB600" s="119">
        <v>10979.49</v>
      </c>
      <c r="BC600" s="119">
        <v>10979.49</v>
      </c>
      <c r="BD600" s="119">
        <v>10979.49</v>
      </c>
      <c r="BE600" s="119">
        <v>10979.49</v>
      </c>
      <c r="BF600" s="119">
        <v>10979.49</v>
      </c>
      <c r="BG600" s="119">
        <v>10979.49</v>
      </c>
      <c r="BH600" s="119">
        <v>10979.49</v>
      </c>
      <c r="BI600" s="15">
        <f t="shared" si="27"/>
        <v>109794.90000000002</v>
      </c>
      <c r="BJ600" s="15">
        <f t="shared" si="28"/>
        <v>131753.88000000003</v>
      </c>
      <c r="BK600" s="15">
        <f t="shared" si="29"/>
        <v>241548.78000000006</v>
      </c>
    </row>
    <row r="601" spans="1:63" x14ac:dyDescent="0.35">
      <c r="A601" s="143" t="s">
        <v>2059</v>
      </c>
      <c r="B601" s="64" t="s">
        <v>529</v>
      </c>
      <c r="C601" s="65">
        <v>10</v>
      </c>
      <c r="D601" s="66" t="s">
        <v>23</v>
      </c>
      <c r="E601" s="64" t="s">
        <v>458</v>
      </c>
      <c r="F601" s="64" t="s">
        <v>635</v>
      </c>
      <c r="G601" s="64" t="s">
        <v>918</v>
      </c>
      <c r="H601" s="64" t="s">
        <v>656</v>
      </c>
      <c r="I601" s="64" t="s">
        <v>919</v>
      </c>
      <c r="J601" s="64" t="s">
        <v>658</v>
      </c>
      <c r="K601" s="64" t="s">
        <v>472</v>
      </c>
      <c r="L601" s="64" t="s">
        <v>637</v>
      </c>
      <c r="M601" s="64" t="s">
        <v>650</v>
      </c>
      <c r="N601" s="67">
        <v>1</v>
      </c>
      <c r="O601" s="67">
        <v>1</v>
      </c>
      <c r="P601" s="67">
        <v>1</v>
      </c>
      <c r="Q601" s="67">
        <v>1</v>
      </c>
      <c r="R601" s="67">
        <v>1</v>
      </c>
      <c r="S601" s="67">
        <v>1</v>
      </c>
      <c r="T601" s="67">
        <v>0</v>
      </c>
      <c r="U601" s="67">
        <v>0</v>
      </c>
      <c r="V601" s="67">
        <v>0</v>
      </c>
      <c r="W601" s="63">
        <v>887655</v>
      </c>
      <c r="X601" s="63">
        <v>0</v>
      </c>
      <c r="Y601" s="63">
        <v>0</v>
      </c>
      <c r="Z601" s="63">
        <v>4808.13</v>
      </c>
      <c r="AA601" s="63">
        <v>0</v>
      </c>
      <c r="AB601" s="63">
        <v>0</v>
      </c>
      <c r="AC601" s="63">
        <v>0</v>
      </c>
      <c r="AD601" s="63">
        <v>887655</v>
      </c>
      <c r="AE601" s="148">
        <v>43817</v>
      </c>
      <c r="AF601" s="148">
        <v>47470</v>
      </c>
      <c r="AG601" s="149">
        <v>887655</v>
      </c>
      <c r="AH601" s="98">
        <v>5.8</v>
      </c>
      <c r="AI601" s="98">
        <v>10</v>
      </c>
      <c r="AJ601" s="150">
        <v>6.5000000000000002E-2</v>
      </c>
      <c r="AK601" s="144" t="s">
        <v>651</v>
      </c>
      <c r="AL601" s="144" t="s">
        <v>652</v>
      </c>
      <c r="AM601" s="119">
        <v>4808.13</v>
      </c>
      <c r="AN601" s="119">
        <v>4808.13</v>
      </c>
      <c r="AO601" s="119">
        <v>4808.13</v>
      </c>
      <c r="AP601" s="119">
        <v>4808.13</v>
      </c>
      <c r="AQ601" s="119">
        <v>4808.13</v>
      </c>
      <c r="AR601" s="119">
        <v>4808.13</v>
      </c>
      <c r="AS601" s="119">
        <v>4808.13</v>
      </c>
      <c r="AT601" s="119">
        <v>4808.13</v>
      </c>
      <c r="AU601" s="119">
        <v>4808.13</v>
      </c>
      <c r="AV601" s="119">
        <v>4808.13</v>
      </c>
      <c r="AW601" s="119">
        <v>4808.13</v>
      </c>
      <c r="AX601" s="119">
        <v>4808.13</v>
      </c>
      <c r="AY601" s="119">
        <v>4808.13</v>
      </c>
      <c r="AZ601" s="119">
        <v>4808.13</v>
      </c>
      <c r="BA601" s="119">
        <v>4808.13</v>
      </c>
      <c r="BB601" s="119">
        <v>4808.13</v>
      </c>
      <c r="BC601" s="119">
        <v>4808.13</v>
      </c>
      <c r="BD601" s="119">
        <v>4808.13</v>
      </c>
      <c r="BE601" s="119">
        <v>4808.13</v>
      </c>
      <c r="BF601" s="119">
        <v>4808.13</v>
      </c>
      <c r="BG601" s="119">
        <v>4808.13</v>
      </c>
      <c r="BH601" s="119">
        <v>4808.13</v>
      </c>
      <c r="BI601" s="15">
        <f t="shared" si="27"/>
        <v>48081.299999999996</v>
      </c>
      <c r="BJ601" s="15">
        <f t="shared" si="28"/>
        <v>57697.55999999999</v>
      </c>
      <c r="BK601" s="15">
        <f t="shared" si="29"/>
        <v>105778.85999999999</v>
      </c>
    </row>
    <row r="602" spans="1:63" x14ac:dyDescent="0.35">
      <c r="A602" s="143" t="s">
        <v>2060</v>
      </c>
      <c r="B602" s="64" t="s">
        <v>940</v>
      </c>
      <c r="C602" s="65">
        <v>1</v>
      </c>
      <c r="D602" s="66" t="s">
        <v>23</v>
      </c>
      <c r="E602" s="64" t="s">
        <v>458</v>
      </c>
      <c r="F602" s="64" t="s">
        <v>635</v>
      </c>
      <c r="G602" s="64" t="s">
        <v>918</v>
      </c>
      <c r="H602" s="64" t="s">
        <v>656</v>
      </c>
      <c r="I602" s="64" t="s">
        <v>919</v>
      </c>
      <c r="J602" s="64" t="s">
        <v>658</v>
      </c>
      <c r="K602" s="64" t="s">
        <v>472</v>
      </c>
      <c r="L602" s="64" t="s">
        <v>637</v>
      </c>
      <c r="M602" s="64" t="s">
        <v>650</v>
      </c>
      <c r="N602" s="67">
        <v>1</v>
      </c>
      <c r="O602" s="67">
        <v>1</v>
      </c>
      <c r="P602" s="67">
        <v>1</v>
      </c>
      <c r="Q602" s="67">
        <v>1</v>
      </c>
      <c r="R602" s="67">
        <v>1</v>
      </c>
      <c r="S602" s="67">
        <v>1</v>
      </c>
      <c r="T602" s="67">
        <v>0</v>
      </c>
      <c r="U602" s="67">
        <v>0</v>
      </c>
      <c r="V602" s="67">
        <v>0</v>
      </c>
      <c r="W602" s="63">
        <v>48822.5</v>
      </c>
      <c r="X602" s="63">
        <v>0</v>
      </c>
      <c r="Y602" s="63">
        <v>0</v>
      </c>
      <c r="Z602" s="63">
        <v>206.28</v>
      </c>
      <c r="AA602" s="63">
        <v>0</v>
      </c>
      <c r="AB602" s="63">
        <v>0</v>
      </c>
      <c r="AC602" s="63">
        <v>0</v>
      </c>
      <c r="AD602" s="63">
        <v>48822.5</v>
      </c>
      <c r="AE602" s="148">
        <v>43819</v>
      </c>
      <c r="AF602" s="148">
        <v>45646</v>
      </c>
      <c r="AG602" s="149">
        <v>48822.5</v>
      </c>
      <c r="AH602" s="98">
        <v>0.80555555555555558</v>
      </c>
      <c r="AI602" s="98">
        <v>5</v>
      </c>
      <c r="AJ602" s="150">
        <v>5.0700000000000002E-2</v>
      </c>
      <c r="AK602" s="144" t="s">
        <v>651</v>
      </c>
      <c r="AL602" s="144" t="s">
        <v>652</v>
      </c>
      <c r="AM602" s="119">
        <v>206.28</v>
      </c>
      <c r="AN602" s="119">
        <v>206.28</v>
      </c>
      <c r="AO602" s="119">
        <v>206.28</v>
      </c>
      <c r="AP602" s="119">
        <v>206.28</v>
      </c>
      <c r="AQ602" s="119">
        <v>103.14</v>
      </c>
      <c r="AR602" s="119">
        <v>103.14</v>
      </c>
      <c r="AS602" s="119">
        <v>103.14</v>
      </c>
      <c r="AT602" s="119">
        <v>103.14</v>
      </c>
      <c r="AU602" s="119">
        <v>103.14</v>
      </c>
      <c r="AV602" s="119">
        <v>103.14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0</v>
      </c>
      <c r="BI602" s="15">
        <f t="shared" si="27"/>
        <v>1443.9600000000005</v>
      </c>
      <c r="BJ602" s="15">
        <f t="shared" si="28"/>
        <v>0</v>
      </c>
      <c r="BK602" s="15">
        <f t="shared" si="29"/>
        <v>1443.9600000000005</v>
      </c>
    </row>
    <row r="603" spans="1:63" x14ac:dyDescent="0.35">
      <c r="A603" s="143" t="s">
        <v>2061</v>
      </c>
      <c r="B603" s="64" t="s">
        <v>940</v>
      </c>
      <c r="C603" s="65">
        <v>2</v>
      </c>
      <c r="D603" s="66" t="s">
        <v>23</v>
      </c>
      <c r="E603" s="64" t="s">
        <v>458</v>
      </c>
      <c r="F603" s="64" t="s">
        <v>635</v>
      </c>
      <c r="G603" s="64" t="s">
        <v>918</v>
      </c>
      <c r="H603" s="64" t="s">
        <v>656</v>
      </c>
      <c r="I603" s="64" t="s">
        <v>919</v>
      </c>
      <c r="J603" s="64" t="s">
        <v>658</v>
      </c>
      <c r="K603" s="64" t="s">
        <v>472</v>
      </c>
      <c r="L603" s="64" t="s">
        <v>637</v>
      </c>
      <c r="M603" s="64" t="s">
        <v>650</v>
      </c>
      <c r="N603" s="67">
        <v>1</v>
      </c>
      <c r="O603" s="67">
        <v>1</v>
      </c>
      <c r="P603" s="67">
        <v>1</v>
      </c>
      <c r="Q603" s="67">
        <v>1</v>
      </c>
      <c r="R603" s="67">
        <v>1</v>
      </c>
      <c r="S603" s="67">
        <v>1</v>
      </c>
      <c r="T603" s="67">
        <v>0</v>
      </c>
      <c r="U603" s="67">
        <v>0</v>
      </c>
      <c r="V603" s="67">
        <v>0</v>
      </c>
      <c r="W603" s="63">
        <v>52510</v>
      </c>
      <c r="X603" s="63">
        <v>0</v>
      </c>
      <c r="Y603" s="63">
        <v>0</v>
      </c>
      <c r="Z603" s="63">
        <v>234.54</v>
      </c>
      <c r="AA603" s="63">
        <v>0</v>
      </c>
      <c r="AB603" s="63">
        <v>0</v>
      </c>
      <c r="AC603" s="63">
        <v>0</v>
      </c>
      <c r="AD603" s="63">
        <v>52510</v>
      </c>
      <c r="AE603" s="148">
        <v>43819</v>
      </c>
      <c r="AF603" s="148">
        <v>46011</v>
      </c>
      <c r="AG603" s="149">
        <v>52510</v>
      </c>
      <c r="AH603" s="98">
        <v>1.8055555555555556</v>
      </c>
      <c r="AI603" s="98">
        <v>6</v>
      </c>
      <c r="AJ603" s="150">
        <v>5.3600000000000002E-2</v>
      </c>
      <c r="AK603" s="144" t="s">
        <v>651</v>
      </c>
      <c r="AL603" s="144" t="s">
        <v>652</v>
      </c>
      <c r="AM603" s="119">
        <v>234.54</v>
      </c>
      <c r="AN603" s="119">
        <v>234.54</v>
      </c>
      <c r="AO603" s="119">
        <v>234.54</v>
      </c>
      <c r="AP603" s="119">
        <v>234.54</v>
      </c>
      <c r="AQ603" s="119">
        <v>234.54</v>
      </c>
      <c r="AR603" s="119">
        <v>234.54</v>
      </c>
      <c r="AS603" s="119">
        <v>234.54</v>
      </c>
      <c r="AT603" s="119">
        <v>234.54</v>
      </c>
      <c r="AU603" s="119">
        <v>234.54</v>
      </c>
      <c r="AV603" s="119">
        <v>234.54</v>
      </c>
      <c r="AW603" s="119">
        <v>234.54</v>
      </c>
      <c r="AX603" s="119">
        <v>234.54</v>
      </c>
      <c r="AY603" s="119">
        <v>234.54</v>
      </c>
      <c r="AZ603" s="119">
        <v>234.54</v>
      </c>
      <c r="BA603" s="119">
        <v>234.54</v>
      </c>
      <c r="BB603" s="119">
        <v>234.54</v>
      </c>
      <c r="BC603" s="119">
        <v>117.27</v>
      </c>
      <c r="BD603" s="119">
        <v>117.27</v>
      </c>
      <c r="BE603" s="119">
        <v>117.27</v>
      </c>
      <c r="BF603" s="119">
        <v>117.27</v>
      </c>
      <c r="BG603" s="119">
        <v>117.27</v>
      </c>
      <c r="BH603" s="119">
        <v>117.27</v>
      </c>
      <c r="BI603" s="15">
        <f t="shared" si="27"/>
        <v>2345.4</v>
      </c>
      <c r="BJ603" s="15">
        <f t="shared" si="28"/>
        <v>2110.86</v>
      </c>
      <c r="BK603" s="15">
        <f t="shared" si="29"/>
        <v>4456.26</v>
      </c>
    </row>
    <row r="604" spans="1:63" x14ac:dyDescent="0.35">
      <c r="A604" s="143" t="s">
        <v>2062</v>
      </c>
      <c r="B604" s="64" t="s">
        <v>940</v>
      </c>
      <c r="C604" s="65">
        <v>3</v>
      </c>
      <c r="D604" s="66" t="s">
        <v>23</v>
      </c>
      <c r="E604" s="64" t="s">
        <v>458</v>
      </c>
      <c r="F604" s="64" t="s">
        <v>635</v>
      </c>
      <c r="G604" s="64" t="s">
        <v>918</v>
      </c>
      <c r="H604" s="64" t="s">
        <v>656</v>
      </c>
      <c r="I604" s="64" t="s">
        <v>919</v>
      </c>
      <c r="J604" s="64" t="s">
        <v>658</v>
      </c>
      <c r="K604" s="64" t="s">
        <v>472</v>
      </c>
      <c r="L604" s="64" t="s">
        <v>637</v>
      </c>
      <c r="M604" s="64" t="s">
        <v>650</v>
      </c>
      <c r="N604" s="67">
        <v>1</v>
      </c>
      <c r="O604" s="67">
        <v>1</v>
      </c>
      <c r="P604" s="67">
        <v>1</v>
      </c>
      <c r="Q604" s="67">
        <v>1</v>
      </c>
      <c r="R604" s="67">
        <v>1</v>
      </c>
      <c r="S604" s="67">
        <v>1</v>
      </c>
      <c r="T604" s="67">
        <v>0</v>
      </c>
      <c r="U604" s="67">
        <v>0</v>
      </c>
      <c r="V604" s="67">
        <v>0</v>
      </c>
      <c r="W604" s="63">
        <v>53100</v>
      </c>
      <c r="X604" s="63">
        <v>0</v>
      </c>
      <c r="Y604" s="63">
        <v>0</v>
      </c>
      <c r="Z604" s="63">
        <v>249.57</v>
      </c>
      <c r="AA604" s="63">
        <v>0</v>
      </c>
      <c r="AB604" s="63">
        <v>0</v>
      </c>
      <c r="AC604" s="63">
        <v>0</v>
      </c>
      <c r="AD604" s="63">
        <v>53100</v>
      </c>
      <c r="AE604" s="148">
        <v>43819</v>
      </c>
      <c r="AF604" s="148">
        <v>46376</v>
      </c>
      <c r="AG604" s="149">
        <v>53100</v>
      </c>
      <c r="AH604" s="98">
        <v>2.8055555555555554</v>
      </c>
      <c r="AI604" s="98">
        <v>7</v>
      </c>
      <c r="AJ604" s="150">
        <v>5.6399999999999999E-2</v>
      </c>
      <c r="AK604" s="144" t="s">
        <v>651</v>
      </c>
      <c r="AL604" s="144" t="s">
        <v>652</v>
      </c>
      <c r="AM604" s="119">
        <v>249.57</v>
      </c>
      <c r="AN604" s="119">
        <v>249.57</v>
      </c>
      <c r="AO604" s="119">
        <v>249.57</v>
      </c>
      <c r="AP604" s="119">
        <v>249.57</v>
      </c>
      <c r="AQ604" s="119">
        <v>249.57</v>
      </c>
      <c r="AR604" s="119">
        <v>249.57</v>
      </c>
      <c r="AS604" s="119">
        <v>249.57</v>
      </c>
      <c r="AT604" s="119">
        <v>249.57</v>
      </c>
      <c r="AU604" s="119">
        <v>249.57</v>
      </c>
      <c r="AV604" s="119">
        <v>249.57</v>
      </c>
      <c r="AW604" s="119">
        <v>249.57</v>
      </c>
      <c r="AX604" s="119">
        <v>249.57</v>
      </c>
      <c r="AY604" s="119">
        <v>249.57</v>
      </c>
      <c r="AZ604" s="119">
        <v>249.57</v>
      </c>
      <c r="BA604" s="119">
        <v>249.57</v>
      </c>
      <c r="BB604" s="119">
        <v>249.57</v>
      </c>
      <c r="BC604" s="119">
        <v>249.57</v>
      </c>
      <c r="BD604" s="119">
        <v>249.57</v>
      </c>
      <c r="BE604" s="119">
        <v>249.57</v>
      </c>
      <c r="BF604" s="119">
        <v>249.57</v>
      </c>
      <c r="BG604" s="119">
        <v>249.57</v>
      </c>
      <c r="BH604" s="119">
        <v>249.57</v>
      </c>
      <c r="BI604" s="15">
        <f t="shared" si="27"/>
        <v>2495.6999999999998</v>
      </c>
      <c r="BJ604" s="15">
        <f t="shared" si="28"/>
        <v>2994.84</v>
      </c>
      <c r="BK604" s="15">
        <f t="shared" si="29"/>
        <v>5490.54</v>
      </c>
    </row>
    <row r="605" spans="1:63" x14ac:dyDescent="0.35">
      <c r="A605" s="143" t="s">
        <v>2063</v>
      </c>
      <c r="B605" s="64" t="s">
        <v>941</v>
      </c>
      <c r="C605" s="65">
        <v>1</v>
      </c>
      <c r="D605" s="66" t="s">
        <v>23</v>
      </c>
      <c r="E605" s="64" t="s">
        <v>458</v>
      </c>
      <c r="F605" s="64" t="s">
        <v>635</v>
      </c>
      <c r="G605" s="64" t="s">
        <v>918</v>
      </c>
      <c r="H605" s="64" t="s">
        <v>656</v>
      </c>
      <c r="I605" s="64" t="s">
        <v>919</v>
      </c>
      <c r="J605" s="64" t="s">
        <v>658</v>
      </c>
      <c r="K605" s="64" t="s">
        <v>472</v>
      </c>
      <c r="L605" s="64" t="s">
        <v>637</v>
      </c>
      <c r="M605" s="64" t="s">
        <v>650</v>
      </c>
      <c r="N605" s="67">
        <v>1</v>
      </c>
      <c r="O605" s="67">
        <v>1</v>
      </c>
      <c r="P605" s="67">
        <v>1</v>
      </c>
      <c r="Q605" s="67">
        <v>1</v>
      </c>
      <c r="R605" s="67">
        <v>1</v>
      </c>
      <c r="S605" s="67">
        <v>1</v>
      </c>
      <c r="T605" s="67">
        <v>0</v>
      </c>
      <c r="U605" s="67">
        <v>0</v>
      </c>
      <c r="V605" s="67">
        <v>0</v>
      </c>
      <c r="W605" s="63">
        <v>49412.5</v>
      </c>
      <c r="X605" s="63">
        <v>0</v>
      </c>
      <c r="Y605" s="63">
        <v>0</v>
      </c>
      <c r="Z605" s="63">
        <v>208.77</v>
      </c>
      <c r="AA605" s="63">
        <v>0</v>
      </c>
      <c r="AB605" s="63">
        <v>0</v>
      </c>
      <c r="AC605" s="63">
        <v>0</v>
      </c>
      <c r="AD605" s="63">
        <v>49412.5</v>
      </c>
      <c r="AE605" s="148">
        <v>43819</v>
      </c>
      <c r="AF605" s="148">
        <v>45646</v>
      </c>
      <c r="AG605" s="149">
        <v>49412.5</v>
      </c>
      <c r="AH605" s="98">
        <v>0.80555555555555558</v>
      </c>
      <c r="AI605" s="98">
        <v>5</v>
      </c>
      <c r="AJ605" s="150">
        <v>5.0700000000000002E-2</v>
      </c>
      <c r="AK605" s="144" t="s">
        <v>651</v>
      </c>
      <c r="AL605" s="144" t="s">
        <v>652</v>
      </c>
      <c r="AM605" s="119">
        <v>208.77</v>
      </c>
      <c r="AN605" s="119">
        <v>208.77</v>
      </c>
      <c r="AO605" s="119">
        <v>208.77</v>
      </c>
      <c r="AP605" s="119">
        <v>208.77</v>
      </c>
      <c r="AQ605" s="119">
        <v>104.38</v>
      </c>
      <c r="AR605" s="119">
        <v>104.38</v>
      </c>
      <c r="AS605" s="119">
        <v>104.38</v>
      </c>
      <c r="AT605" s="119">
        <v>104.38</v>
      </c>
      <c r="AU605" s="119">
        <v>104.38</v>
      </c>
      <c r="AV605" s="119">
        <v>104.38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0</v>
      </c>
      <c r="BI605" s="15">
        <f t="shared" si="27"/>
        <v>1461.3600000000006</v>
      </c>
      <c r="BJ605" s="15">
        <f t="shared" si="28"/>
        <v>0</v>
      </c>
      <c r="BK605" s="15">
        <f t="shared" si="29"/>
        <v>1461.3600000000006</v>
      </c>
    </row>
    <row r="606" spans="1:63" x14ac:dyDescent="0.35">
      <c r="A606" s="143" t="s">
        <v>2064</v>
      </c>
      <c r="B606" s="64" t="s">
        <v>941</v>
      </c>
      <c r="C606" s="65">
        <v>2</v>
      </c>
      <c r="D606" s="66" t="s">
        <v>23</v>
      </c>
      <c r="E606" s="64" t="s">
        <v>458</v>
      </c>
      <c r="F606" s="64" t="s">
        <v>635</v>
      </c>
      <c r="G606" s="64" t="s">
        <v>918</v>
      </c>
      <c r="H606" s="64" t="s">
        <v>656</v>
      </c>
      <c r="I606" s="64" t="s">
        <v>919</v>
      </c>
      <c r="J606" s="64" t="s">
        <v>658</v>
      </c>
      <c r="K606" s="64" t="s">
        <v>472</v>
      </c>
      <c r="L606" s="64" t="s">
        <v>637</v>
      </c>
      <c r="M606" s="64" t="s">
        <v>650</v>
      </c>
      <c r="N606" s="67">
        <v>1</v>
      </c>
      <c r="O606" s="67">
        <v>1</v>
      </c>
      <c r="P606" s="67">
        <v>1</v>
      </c>
      <c r="Q606" s="67">
        <v>1</v>
      </c>
      <c r="R606" s="67">
        <v>1</v>
      </c>
      <c r="S606" s="67">
        <v>1</v>
      </c>
      <c r="T606" s="67">
        <v>0</v>
      </c>
      <c r="U606" s="67">
        <v>0</v>
      </c>
      <c r="V606" s="67">
        <v>0</v>
      </c>
      <c r="W606" s="63">
        <v>39825</v>
      </c>
      <c r="X606" s="63">
        <v>0</v>
      </c>
      <c r="Y606" s="63">
        <v>0</v>
      </c>
      <c r="Z606" s="63">
        <v>187.18</v>
      </c>
      <c r="AA606" s="63">
        <v>0</v>
      </c>
      <c r="AB606" s="63">
        <v>0</v>
      </c>
      <c r="AC606" s="63">
        <v>0</v>
      </c>
      <c r="AD606" s="63">
        <v>39825</v>
      </c>
      <c r="AE606" s="148">
        <v>43819</v>
      </c>
      <c r="AF606" s="148">
        <v>46376</v>
      </c>
      <c r="AG606" s="149">
        <v>39825</v>
      </c>
      <c r="AH606" s="98">
        <v>2.8055555555555554</v>
      </c>
      <c r="AI606" s="98">
        <v>7</v>
      </c>
      <c r="AJ606" s="150">
        <v>5.6399999999999999E-2</v>
      </c>
      <c r="AK606" s="144" t="s">
        <v>651</v>
      </c>
      <c r="AL606" s="144" t="s">
        <v>652</v>
      </c>
      <c r="AM606" s="119">
        <v>187.18</v>
      </c>
      <c r="AN606" s="119">
        <v>187.18</v>
      </c>
      <c r="AO606" s="119">
        <v>187.18</v>
      </c>
      <c r="AP606" s="119">
        <v>187.18</v>
      </c>
      <c r="AQ606" s="119">
        <v>187.18</v>
      </c>
      <c r="AR606" s="119">
        <v>187.18</v>
      </c>
      <c r="AS606" s="119">
        <v>187.18</v>
      </c>
      <c r="AT606" s="119">
        <v>187.18</v>
      </c>
      <c r="AU606" s="119">
        <v>187.18</v>
      </c>
      <c r="AV606" s="119">
        <v>187.18</v>
      </c>
      <c r="AW606" s="119">
        <v>187.18</v>
      </c>
      <c r="AX606" s="119">
        <v>187.18</v>
      </c>
      <c r="AY606" s="119">
        <v>187.18</v>
      </c>
      <c r="AZ606" s="119">
        <v>187.18</v>
      </c>
      <c r="BA606" s="119">
        <v>187.18</v>
      </c>
      <c r="BB606" s="119">
        <v>187.18</v>
      </c>
      <c r="BC606" s="119">
        <v>187.18</v>
      </c>
      <c r="BD606" s="119">
        <v>187.18</v>
      </c>
      <c r="BE606" s="119">
        <v>187.18</v>
      </c>
      <c r="BF606" s="119">
        <v>187.18</v>
      </c>
      <c r="BG606" s="119">
        <v>187.18</v>
      </c>
      <c r="BH606" s="119">
        <v>187.18</v>
      </c>
      <c r="BI606" s="15">
        <f t="shared" si="27"/>
        <v>1871.8000000000004</v>
      </c>
      <c r="BJ606" s="15">
        <f t="shared" si="28"/>
        <v>2246.1600000000003</v>
      </c>
      <c r="BK606" s="15">
        <f t="shared" si="29"/>
        <v>4117.9600000000009</v>
      </c>
    </row>
    <row r="607" spans="1:63" x14ac:dyDescent="0.35">
      <c r="A607" s="143" t="s">
        <v>2065</v>
      </c>
      <c r="B607" s="64" t="s">
        <v>941</v>
      </c>
      <c r="C607" s="65">
        <v>3</v>
      </c>
      <c r="D607" s="66" t="s">
        <v>23</v>
      </c>
      <c r="E607" s="64" t="s">
        <v>458</v>
      </c>
      <c r="F607" s="64" t="s">
        <v>635</v>
      </c>
      <c r="G607" s="64" t="s">
        <v>918</v>
      </c>
      <c r="H607" s="64" t="s">
        <v>656</v>
      </c>
      <c r="I607" s="64" t="s">
        <v>919</v>
      </c>
      <c r="J607" s="64" t="s">
        <v>658</v>
      </c>
      <c r="K607" s="64" t="s">
        <v>472</v>
      </c>
      <c r="L607" s="64" t="s">
        <v>637</v>
      </c>
      <c r="M607" s="64" t="s">
        <v>650</v>
      </c>
      <c r="N607" s="67">
        <v>1</v>
      </c>
      <c r="O607" s="67">
        <v>1</v>
      </c>
      <c r="P607" s="67">
        <v>1</v>
      </c>
      <c r="Q607" s="67">
        <v>1</v>
      </c>
      <c r="R607" s="67">
        <v>1</v>
      </c>
      <c r="S607" s="67">
        <v>1</v>
      </c>
      <c r="T607" s="67">
        <v>0</v>
      </c>
      <c r="U607" s="67">
        <v>0</v>
      </c>
      <c r="V607" s="67">
        <v>0</v>
      </c>
      <c r="W607" s="63">
        <v>106200</v>
      </c>
      <c r="X607" s="63">
        <v>0</v>
      </c>
      <c r="Y607" s="63">
        <v>0</v>
      </c>
      <c r="Z607" s="63">
        <v>524.79999999999995</v>
      </c>
      <c r="AA607" s="63">
        <v>0</v>
      </c>
      <c r="AB607" s="63">
        <v>0</v>
      </c>
      <c r="AC607" s="63">
        <v>0</v>
      </c>
      <c r="AD607" s="63">
        <v>106200</v>
      </c>
      <c r="AE607" s="148">
        <v>43819</v>
      </c>
      <c r="AF607" s="148">
        <v>46741</v>
      </c>
      <c r="AG607" s="149">
        <v>106200</v>
      </c>
      <c r="AH607" s="98">
        <v>3.8055555555555554</v>
      </c>
      <c r="AI607" s="98">
        <v>8</v>
      </c>
      <c r="AJ607" s="150">
        <v>5.9299999999999999E-2</v>
      </c>
      <c r="AK607" s="144" t="s">
        <v>651</v>
      </c>
      <c r="AL607" s="144" t="s">
        <v>652</v>
      </c>
      <c r="AM607" s="119">
        <v>524.79999999999995</v>
      </c>
      <c r="AN607" s="119">
        <v>524.79999999999995</v>
      </c>
      <c r="AO607" s="119">
        <v>524.79999999999995</v>
      </c>
      <c r="AP607" s="119">
        <v>524.79999999999995</v>
      </c>
      <c r="AQ607" s="119">
        <v>524.79999999999995</v>
      </c>
      <c r="AR607" s="119">
        <v>524.79999999999995</v>
      </c>
      <c r="AS607" s="119">
        <v>524.79999999999995</v>
      </c>
      <c r="AT607" s="119">
        <v>524.79999999999995</v>
      </c>
      <c r="AU607" s="119">
        <v>524.79999999999995</v>
      </c>
      <c r="AV607" s="119">
        <v>524.79999999999995</v>
      </c>
      <c r="AW607" s="119">
        <v>524.79999999999995</v>
      </c>
      <c r="AX607" s="119">
        <v>524.79999999999995</v>
      </c>
      <c r="AY607" s="119">
        <v>524.79999999999995</v>
      </c>
      <c r="AZ607" s="119">
        <v>524.79999999999995</v>
      </c>
      <c r="BA607" s="119">
        <v>524.79999999999995</v>
      </c>
      <c r="BB607" s="119">
        <v>524.79999999999995</v>
      </c>
      <c r="BC607" s="119">
        <v>524.79999999999995</v>
      </c>
      <c r="BD607" s="119">
        <v>524.79999999999995</v>
      </c>
      <c r="BE607" s="119">
        <v>524.79999999999995</v>
      </c>
      <c r="BF607" s="119">
        <v>524.79999999999995</v>
      </c>
      <c r="BG607" s="119">
        <v>524.79999999999995</v>
      </c>
      <c r="BH607" s="119">
        <v>524.79999999999995</v>
      </c>
      <c r="BI607" s="15">
        <f t="shared" si="27"/>
        <v>5248.0000000000009</v>
      </c>
      <c r="BJ607" s="15">
        <f t="shared" si="28"/>
        <v>6297.6000000000013</v>
      </c>
      <c r="BK607" s="15">
        <f t="shared" si="29"/>
        <v>11545.600000000002</v>
      </c>
    </row>
    <row r="608" spans="1:63" x14ac:dyDescent="0.35">
      <c r="A608" s="143" t="s">
        <v>2066</v>
      </c>
      <c r="B608" s="64" t="s">
        <v>942</v>
      </c>
      <c r="C608" s="65">
        <v>2</v>
      </c>
      <c r="D608" s="66" t="s">
        <v>23</v>
      </c>
      <c r="E608" s="64" t="s">
        <v>458</v>
      </c>
      <c r="F608" s="64" t="s">
        <v>635</v>
      </c>
      <c r="G608" s="64" t="s">
        <v>918</v>
      </c>
      <c r="H608" s="64" t="s">
        <v>656</v>
      </c>
      <c r="I608" s="64" t="s">
        <v>919</v>
      </c>
      <c r="J608" s="64" t="s">
        <v>658</v>
      </c>
      <c r="K608" s="64" t="s">
        <v>472</v>
      </c>
      <c r="L608" s="64" t="s">
        <v>637</v>
      </c>
      <c r="M608" s="64" t="s">
        <v>650</v>
      </c>
      <c r="N608" s="67">
        <v>1</v>
      </c>
      <c r="O608" s="67">
        <v>1</v>
      </c>
      <c r="P608" s="67">
        <v>1</v>
      </c>
      <c r="Q608" s="67">
        <v>1</v>
      </c>
      <c r="R608" s="67">
        <v>1</v>
      </c>
      <c r="S608" s="67">
        <v>1</v>
      </c>
      <c r="T608" s="67">
        <v>0</v>
      </c>
      <c r="U608" s="67">
        <v>0</v>
      </c>
      <c r="V608" s="67">
        <v>0</v>
      </c>
      <c r="W608" s="63">
        <v>53100</v>
      </c>
      <c r="X608" s="63">
        <v>0</v>
      </c>
      <c r="Y608" s="63">
        <v>0</v>
      </c>
      <c r="Z608" s="63">
        <v>224.35</v>
      </c>
      <c r="AA608" s="63">
        <v>0</v>
      </c>
      <c r="AB608" s="63">
        <v>0</v>
      </c>
      <c r="AC608" s="63">
        <v>0</v>
      </c>
      <c r="AD608" s="63">
        <v>53100</v>
      </c>
      <c r="AE608" s="148">
        <v>43819</v>
      </c>
      <c r="AF608" s="148">
        <v>45646</v>
      </c>
      <c r="AG608" s="149">
        <v>53100</v>
      </c>
      <c r="AH608" s="98">
        <v>0.80555555555555558</v>
      </c>
      <c r="AI608" s="98">
        <v>5</v>
      </c>
      <c r="AJ608" s="150">
        <v>5.0700000000000002E-2</v>
      </c>
      <c r="AK608" s="144" t="s">
        <v>651</v>
      </c>
      <c r="AL608" s="144" t="s">
        <v>652</v>
      </c>
      <c r="AM608" s="119">
        <v>224.35</v>
      </c>
      <c r="AN608" s="119">
        <v>224.35</v>
      </c>
      <c r="AO608" s="119">
        <v>224.35</v>
      </c>
      <c r="AP608" s="119">
        <v>224.35</v>
      </c>
      <c r="AQ608" s="119">
        <v>112.17</v>
      </c>
      <c r="AR608" s="119">
        <v>112.17</v>
      </c>
      <c r="AS608" s="119">
        <v>112.17</v>
      </c>
      <c r="AT608" s="119">
        <v>112.17</v>
      </c>
      <c r="AU608" s="119">
        <v>112.17</v>
      </c>
      <c r="AV608" s="119">
        <v>112.17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0</v>
      </c>
      <c r="BI608" s="15">
        <f t="shared" si="27"/>
        <v>1570.4200000000003</v>
      </c>
      <c r="BJ608" s="15">
        <f t="shared" si="28"/>
        <v>0</v>
      </c>
      <c r="BK608" s="15">
        <f t="shared" si="29"/>
        <v>1570.4200000000003</v>
      </c>
    </row>
    <row r="609" spans="1:63" x14ac:dyDescent="0.35">
      <c r="A609" s="143" t="s">
        <v>2067</v>
      </c>
      <c r="B609" s="64" t="s">
        <v>942</v>
      </c>
      <c r="C609" s="65">
        <v>3</v>
      </c>
      <c r="D609" s="66" t="s">
        <v>23</v>
      </c>
      <c r="E609" s="64" t="s">
        <v>458</v>
      </c>
      <c r="F609" s="64" t="s">
        <v>635</v>
      </c>
      <c r="G609" s="64" t="s">
        <v>918</v>
      </c>
      <c r="H609" s="64" t="s">
        <v>656</v>
      </c>
      <c r="I609" s="64" t="s">
        <v>919</v>
      </c>
      <c r="J609" s="64" t="s">
        <v>658</v>
      </c>
      <c r="K609" s="64" t="s">
        <v>472</v>
      </c>
      <c r="L609" s="64" t="s">
        <v>637</v>
      </c>
      <c r="M609" s="64" t="s">
        <v>650</v>
      </c>
      <c r="N609" s="67">
        <v>1</v>
      </c>
      <c r="O609" s="67">
        <v>1</v>
      </c>
      <c r="P609" s="67">
        <v>1</v>
      </c>
      <c r="Q609" s="67">
        <v>1</v>
      </c>
      <c r="R609" s="67">
        <v>1</v>
      </c>
      <c r="S609" s="67">
        <v>1</v>
      </c>
      <c r="T609" s="67">
        <v>0</v>
      </c>
      <c r="U609" s="67">
        <v>0</v>
      </c>
      <c r="V609" s="67">
        <v>0</v>
      </c>
      <c r="W609" s="63">
        <v>69472.5</v>
      </c>
      <c r="X609" s="63">
        <v>0</v>
      </c>
      <c r="Y609" s="63">
        <v>0</v>
      </c>
      <c r="Z609" s="63">
        <v>326.52</v>
      </c>
      <c r="AA609" s="63">
        <v>0</v>
      </c>
      <c r="AB609" s="63">
        <v>0</v>
      </c>
      <c r="AC609" s="63">
        <v>0</v>
      </c>
      <c r="AD609" s="63">
        <v>69472.5</v>
      </c>
      <c r="AE609" s="148">
        <v>43819</v>
      </c>
      <c r="AF609" s="148">
        <v>46376</v>
      </c>
      <c r="AG609" s="149">
        <v>69472.5</v>
      </c>
      <c r="AH609" s="98">
        <v>2.8055555555555554</v>
      </c>
      <c r="AI609" s="98">
        <v>7</v>
      </c>
      <c r="AJ609" s="150">
        <v>5.6399999999999999E-2</v>
      </c>
      <c r="AK609" s="144" t="s">
        <v>651</v>
      </c>
      <c r="AL609" s="144" t="s">
        <v>652</v>
      </c>
      <c r="AM609" s="119">
        <v>326.52</v>
      </c>
      <c r="AN609" s="119">
        <v>326.52</v>
      </c>
      <c r="AO609" s="119">
        <v>326.52</v>
      </c>
      <c r="AP609" s="119">
        <v>326.52</v>
      </c>
      <c r="AQ609" s="119">
        <v>326.52</v>
      </c>
      <c r="AR609" s="119">
        <v>326.52</v>
      </c>
      <c r="AS609" s="119">
        <v>326.52</v>
      </c>
      <c r="AT609" s="119">
        <v>326.52</v>
      </c>
      <c r="AU609" s="119">
        <v>326.52</v>
      </c>
      <c r="AV609" s="119">
        <v>326.52</v>
      </c>
      <c r="AW609" s="119">
        <v>326.52</v>
      </c>
      <c r="AX609" s="119">
        <v>326.52</v>
      </c>
      <c r="AY609" s="119">
        <v>326.52</v>
      </c>
      <c r="AZ609" s="119">
        <v>326.52</v>
      </c>
      <c r="BA609" s="119">
        <v>326.52</v>
      </c>
      <c r="BB609" s="119">
        <v>326.52</v>
      </c>
      <c r="BC609" s="119">
        <v>326.52</v>
      </c>
      <c r="BD609" s="119">
        <v>326.52</v>
      </c>
      <c r="BE609" s="119">
        <v>326.52</v>
      </c>
      <c r="BF609" s="119">
        <v>326.52</v>
      </c>
      <c r="BG609" s="119">
        <v>326.52</v>
      </c>
      <c r="BH609" s="119">
        <v>326.52</v>
      </c>
      <c r="BI609" s="15">
        <f t="shared" si="27"/>
        <v>3265.2</v>
      </c>
      <c r="BJ609" s="15">
        <f t="shared" si="28"/>
        <v>3918.24</v>
      </c>
      <c r="BK609" s="15">
        <f t="shared" si="29"/>
        <v>7183.44</v>
      </c>
    </row>
    <row r="610" spans="1:63" x14ac:dyDescent="0.35">
      <c r="A610" s="143" t="s">
        <v>2068</v>
      </c>
      <c r="B610" s="64" t="s">
        <v>942</v>
      </c>
      <c r="C610" s="65">
        <v>4</v>
      </c>
      <c r="D610" s="66" t="s">
        <v>23</v>
      </c>
      <c r="E610" s="64" t="s">
        <v>458</v>
      </c>
      <c r="F610" s="64" t="s">
        <v>635</v>
      </c>
      <c r="G610" s="64" t="s">
        <v>918</v>
      </c>
      <c r="H610" s="64" t="s">
        <v>656</v>
      </c>
      <c r="I610" s="64" t="s">
        <v>919</v>
      </c>
      <c r="J610" s="64" t="s">
        <v>658</v>
      </c>
      <c r="K610" s="64" t="s">
        <v>472</v>
      </c>
      <c r="L610" s="64" t="s">
        <v>637</v>
      </c>
      <c r="M610" s="64" t="s">
        <v>650</v>
      </c>
      <c r="N610" s="67">
        <v>1</v>
      </c>
      <c r="O610" s="67">
        <v>1</v>
      </c>
      <c r="P610" s="67">
        <v>1</v>
      </c>
      <c r="Q610" s="67">
        <v>1</v>
      </c>
      <c r="R610" s="67">
        <v>1</v>
      </c>
      <c r="S610" s="67">
        <v>1</v>
      </c>
      <c r="T610" s="67">
        <v>0</v>
      </c>
      <c r="U610" s="67">
        <v>0</v>
      </c>
      <c r="V610" s="67">
        <v>0</v>
      </c>
      <c r="W610" s="63">
        <v>53100</v>
      </c>
      <c r="X610" s="63">
        <v>0</v>
      </c>
      <c r="Y610" s="63">
        <v>0</v>
      </c>
      <c r="Z610" s="63">
        <v>274.79000000000002</v>
      </c>
      <c r="AA610" s="63">
        <v>0</v>
      </c>
      <c r="AB610" s="63">
        <v>0</v>
      </c>
      <c r="AC610" s="63">
        <v>0</v>
      </c>
      <c r="AD610" s="63">
        <v>53100</v>
      </c>
      <c r="AE610" s="148">
        <v>43819</v>
      </c>
      <c r="AF610" s="148">
        <v>47107</v>
      </c>
      <c r="AG610" s="149">
        <v>53100</v>
      </c>
      <c r="AH610" s="98">
        <v>4.8055555555555554</v>
      </c>
      <c r="AI610" s="98">
        <v>9</v>
      </c>
      <c r="AJ610" s="150">
        <v>6.2100000000000002E-2</v>
      </c>
      <c r="AK610" s="144" t="s">
        <v>651</v>
      </c>
      <c r="AL610" s="144" t="s">
        <v>652</v>
      </c>
      <c r="AM610" s="119">
        <v>274.79000000000002</v>
      </c>
      <c r="AN610" s="119">
        <v>274.79000000000002</v>
      </c>
      <c r="AO610" s="119">
        <v>274.79000000000002</v>
      </c>
      <c r="AP610" s="119">
        <v>274.79000000000002</v>
      </c>
      <c r="AQ610" s="119">
        <v>274.79000000000002</v>
      </c>
      <c r="AR610" s="119">
        <v>274.79000000000002</v>
      </c>
      <c r="AS610" s="119">
        <v>274.79000000000002</v>
      </c>
      <c r="AT610" s="119">
        <v>274.79000000000002</v>
      </c>
      <c r="AU610" s="119">
        <v>274.79000000000002</v>
      </c>
      <c r="AV610" s="119">
        <v>274.79000000000002</v>
      </c>
      <c r="AW610" s="119">
        <v>274.79000000000002</v>
      </c>
      <c r="AX610" s="119">
        <v>274.79000000000002</v>
      </c>
      <c r="AY610" s="119">
        <v>274.79000000000002</v>
      </c>
      <c r="AZ610" s="119">
        <v>274.79000000000002</v>
      </c>
      <c r="BA610" s="119">
        <v>274.79000000000002</v>
      </c>
      <c r="BB610" s="119">
        <v>274.79000000000002</v>
      </c>
      <c r="BC610" s="119">
        <v>274.79000000000002</v>
      </c>
      <c r="BD610" s="119">
        <v>274.79000000000002</v>
      </c>
      <c r="BE610" s="119">
        <v>274.79000000000002</v>
      </c>
      <c r="BF610" s="119">
        <v>274.79000000000002</v>
      </c>
      <c r="BG610" s="119">
        <v>274.79000000000002</v>
      </c>
      <c r="BH610" s="119">
        <v>274.79000000000002</v>
      </c>
      <c r="BI610" s="15">
        <f t="shared" si="27"/>
        <v>2747.9</v>
      </c>
      <c r="BJ610" s="15">
        <f t="shared" si="28"/>
        <v>3297.48</v>
      </c>
      <c r="BK610" s="15">
        <f t="shared" si="29"/>
        <v>6045.38</v>
      </c>
    </row>
    <row r="611" spans="1:63" x14ac:dyDescent="0.35">
      <c r="A611" s="143" t="s">
        <v>2069</v>
      </c>
      <c r="B611" s="64" t="s">
        <v>943</v>
      </c>
      <c r="C611" s="65">
        <v>1</v>
      </c>
      <c r="D611" s="66" t="s">
        <v>23</v>
      </c>
      <c r="E611" s="64" t="s">
        <v>458</v>
      </c>
      <c r="F611" s="64" t="s">
        <v>635</v>
      </c>
      <c r="G611" s="64" t="s">
        <v>918</v>
      </c>
      <c r="H611" s="64" t="s">
        <v>656</v>
      </c>
      <c r="I611" s="64" t="s">
        <v>919</v>
      </c>
      <c r="J611" s="64" t="s">
        <v>658</v>
      </c>
      <c r="K611" s="64" t="s">
        <v>472</v>
      </c>
      <c r="L611" s="64" t="s">
        <v>637</v>
      </c>
      <c r="M611" s="64" t="s">
        <v>650</v>
      </c>
      <c r="N611" s="67">
        <v>1</v>
      </c>
      <c r="O611" s="67">
        <v>1</v>
      </c>
      <c r="P611" s="67">
        <v>1</v>
      </c>
      <c r="Q611" s="67">
        <v>1</v>
      </c>
      <c r="R611" s="67">
        <v>1</v>
      </c>
      <c r="S611" s="67">
        <v>1</v>
      </c>
      <c r="T611" s="67">
        <v>0</v>
      </c>
      <c r="U611" s="67">
        <v>0</v>
      </c>
      <c r="V611" s="67">
        <v>0</v>
      </c>
      <c r="W611" s="63">
        <v>19027.5</v>
      </c>
      <c r="X611" s="63">
        <v>0</v>
      </c>
      <c r="Y611" s="63">
        <v>0</v>
      </c>
      <c r="Z611" s="63">
        <v>80.39</v>
      </c>
      <c r="AA611" s="63">
        <v>0</v>
      </c>
      <c r="AB611" s="63">
        <v>0</v>
      </c>
      <c r="AC611" s="63">
        <v>0</v>
      </c>
      <c r="AD611" s="63">
        <v>19027.5</v>
      </c>
      <c r="AE611" s="148">
        <v>43823</v>
      </c>
      <c r="AF611" s="148">
        <v>45650</v>
      </c>
      <c r="AG611" s="149">
        <v>19027.5</v>
      </c>
      <c r="AH611" s="98">
        <v>0.81666666666666665</v>
      </c>
      <c r="AI611" s="98">
        <v>5</v>
      </c>
      <c r="AJ611" s="150">
        <v>5.0700000000000002E-2</v>
      </c>
      <c r="AK611" s="144" t="s">
        <v>651</v>
      </c>
      <c r="AL611" s="144" t="s">
        <v>652</v>
      </c>
      <c r="AM611" s="119">
        <v>80.39</v>
      </c>
      <c r="AN611" s="119">
        <v>80.39</v>
      </c>
      <c r="AO611" s="119">
        <v>80.39</v>
      </c>
      <c r="AP611" s="119">
        <v>80.39</v>
      </c>
      <c r="AQ611" s="119">
        <v>40.200000000000003</v>
      </c>
      <c r="AR611" s="119">
        <v>40.200000000000003</v>
      </c>
      <c r="AS611" s="119">
        <v>40.200000000000003</v>
      </c>
      <c r="AT611" s="119">
        <v>40.200000000000003</v>
      </c>
      <c r="AU611" s="119">
        <v>40.200000000000003</v>
      </c>
      <c r="AV611" s="119">
        <v>40.200000000000003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0</v>
      </c>
      <c r="BI611" s="15">
        <f t="shared" si="27"/>
        <v>562.76</v>
      </c>
      <c r="BJ611" s="15">
        <f t="shared" si="28"/>
        <v>0</v>
      </c>
      <c r="BK611" s="15">
        <f t="shared" si="29"/>
        <v>562.76</v>
      </c>
    </row>
    <row r="612" spans="1:63" x14ac:dyDescent="0.35">
      <c r="A612" s="143" t="s">
        <v>2070</v>
      </c>
      <c r="B612" s="64" t="s">
        <v>943</v>
      </c>
      <c r="C612" s="65">
        <v>2</v>
      </c>
      <c r="D612" s="66" t="s">
        <v>23</v>
      </c>
      <c r="E612" s="64" t="s">
        <v>458</v>
      </c>
      <c r="F612" s="64" t="s">
        <v>635</v>
      </c>
      <c r="G612" s="64" t="s">
        <v>918</v>
      </c>
      <c r="H612" s="64" t="s">
        <v>656</v>
      </c>
      <c r="I612" s="64" t="s">
        <v>919</v>
      </c>
      <c r="J612" s="64" t="s">
        <v>658</v>
      </c>
      <c r="K612" s="64" t="s">
        <v>472</v>
      </c>
      <c r="L612" s="64" t="s">
        <v>637</v>
      </c>
      <c r="M612" s="64" t="s">
        <v>650</v>
      </c>
      <c r="N612" s="67">
        <v>1</v>
      </c>
      <c r="O612" s="67">
        <v>1</v>
      </c>
      <c r="P612" s="67">
        <v>1</v>
      </c>
      <c r="Q612" s="67">
        <v>1</v>
      </c>
      <c r="R612" s="67">
        <v>1</v>
      </c>
      <c r="S612" s="67">
        <v>1</v>
      </c>
      <c r="T612" s="67">
        <v>0</v>
      </c>
      <c r="U612" s="67">
        <v>0</v>
      </c>
      <c r="V612" s="67">
        <v>0</v>
      </c>
      <c r="W612" s="63">
        <v>53100</v>
      </c>
      <c r="X612" s="63">
        <v>0</v>
      </c>
      <c r="Y612" s="63">
        <v>0</v>
      </c>
      <c r="Z612" s="63">
        <v>262.39999999999998</v>
      </c>
      <c r="AA612" s="63">
        <v>0</v>
      </c>
      <c r="AB612" s="63">
        <v>0</v>
      </c>
      <c r="AC612" s="63">
        <v>0</v>
      </c>
      <c r="AD612" s="63">
        <v>53100</v>
      </c>
      <c r="AE612" s="148">
        <v>43823</v>
      </c>
      <c r="AF612" s="148">
        <v>46745</v>
      </c>
      <c r="AG612" s="149">
        <v>53100</v>
      </c>
      <c r="AH612" s="98">
        <v>3.8166666666666669</v>
      </c>
      <c r="AI612" s="98">
        <v>8</v>
      </c>
      <c r="AJ612" s="150">
        <v>5.9299999999999999E-2</v>
      </c>
      <c r="AK612" s="144" t="s">
        <v>651</v>
      </c>
      <c r="AL612" s="144" t="s">
        <v>652</v>
      </c>
      <c r="AM612" s="119">
        <v>262.39999999999998</v>
      </c>
      <c r="AN612" s="119">
        <v>262.39999999999998</v>
      </c>
      <c r="AO612" s="119">
        <v>262.39999999999998</v>
      </c>
      <c r="AP612" s="119">
        <v>262.39999999999998</v>
      </c>
      <c r="AQ612" s="119">
        <v>262.39999999999998</v>
      </c>
      <c r="AR612" s="119">
        <v>262.39999999999998</v>
      </c>
      <c r="AS612" s="119">
        <v>262.39999999999998</v>
      </c>
      <c r="AT612" s="119">
        <v>262.39999999999998</v>
      </c>
      <c r="AU612" s="119">
        <v>262.39999999999998</v>
      </c>
      <c r="AV612" s="119">
        <v>262.39999999999998</v>
      </c>
      <c r="AW612" s="119">
        <v>262.39999999999998</v>
      </c>
      <c r="AX612" s="119">
        <v>262.39999999999998</v>
      </c>
      <c r="AY612" s="119">
        <v>262.39999999999998</v>
      </c>
      <c r="AZ612" s="119">
        <v>262.39999999999998</v>
      </c>
      <c r="BA612" s="119">
        <v>262.39999999999998</v>
      </c>
      <c r="BB612" s="119">
        <v>262.39999999999998</v>
      </c>
      <c r="BC612" s="119">
        <v>262.39999999999998</v>
      </c>
      <c r="BD612" s="119">
        <v>262.39999999999998</v>
      </c>
      <c r="BE612" s="119">
        <v>262.39999999999998</v>
      </c>
      <c r="BF612" s="119">
        <v>262.39999999999998</v>
      </c>
      <c r="BG612" s="119">
        <v>262.39999999999998</v>
      </c>
      <c r="BH612" s="119">
        <v>262.39999999999998</v>
      </c>
      <c r="BI612" s="15">
        <f t="shared" si="27"/>
        <v>2624.0000000000005</v>
      </c>
      <c r="BJ612" s="15">
        <f t="shared" si="28"/>
        <v>3148.8000000000006</v>
      </c>
      <c r="BK612" s="15">
        <f t="shared" si="29"/>
        <v>5772.8000000000011</v>
      </c>
    </row>
    <row r="613" spans="1:63" x14ac:dyDescent="0.35">
      <c r="A613" s="143" t="s">
        <v>2071</v>
      </c>
      <c r="B613" s="64" t="s">
        <v>943</v>
      </c>
      <c r="C613" s="65">
        <v>3</v>
      </c>
      <c r="D613" s="66" t="s">
        <v>23</v>
      </c>
      <c r="E613" s="64" t="s">
        <v>458</v>
      </c>
      <c r="F613" s="64" t="s">
        <v>635</v>
      </c>
      <c r="G613" s="64" t="s">
        <v>918</v>
      </c>
      <c r="H613" s="64" t="s">
        <v>656</v>
      </c>
      <c r="I613" s="64" t="s">
        <v>919</v>
      </c>
      <c r="J613" s="64" t="s">
        <v>658</v>
      </c>
      <c r="K613" s="64" t="s">
        <v>472</v>
      </c>
      <c r="L613" s="64" t="s">
        <v>637</v>
      </c>
      <c r="M613" s="64" t="s">
        <v>650</v>
      </c>
      <c r="N613" s="67">
        <v>1</v>
      </c>
      <c r="O613" s="67">
        <v>1</v>
      </c>
      <c r="P613" s="67">
        <v>1</v>
      </c>
      <c r="Q613" s="67">
        <v>1</v>
      </c>
      <c r="R613" s="67">
        <v>1</v>
      </c>
      <c r="S613" s="67">
        <v>1</v>
      </c>
      <c r="T613" s="67">
        <v>0</v>
      </c>
      <c r="U613" s="67">
        <v>0</v>
      </c>
      <c r="V613" s="67">
        <v>0</v>
      </c>
      <c r="W613" s="63">
        <v>53100</v>
      </c>
      <c r="X613" s="63">
        <v>0</v>
      </c>
      <c r="Y613" s="63">
        <v>0</v>
      </c>
      <c r="Z613" s="63">
        <v>274.79000000000002</v>
      </c>
      <c r="AA613" s="63">
        <v>0</v>
      </c>
      <c r="AB613" s="63">
        <v>0</v>
      </c>
      <c r="AC613" s="63">
        <v>0</v>
      </c>
      <c r="AD613" s="63">
        <v>53100</v>
      </c>
      <c r="AE613" s="148">
        <v>43823</v>
      </c>
      <c r="AF613" s="148">
        <v>47111</v>
      </c>
      <c r="AG613" s="149">
        <v>53100</v>
      </c>
      <c r="AH613" s="98">
        <v>4.8166666666666664</v>
      </c>
      <c r="AI613" s="98">
        <v>9</v>
      </c>
      <c r="AJ613" s="150">
        <v>6.2100000000000002E-2</v>
      </c>
      <c r="AK613" s="144" t="s">
        <v>651</v>
      </c>
      <c r="AL613" s="144" t="s">
        <v>652</v>
      </c>
      <c r="AM613" s="119">
        <v>274.79000000000002</v>
      </c>
      <c r="AN613" s="119">
        <v>274.79000000000002</v>
      </c>
      <c r="AO613" s="119">
        <v>274.79000000000002</v>
      </c>
      <c r="AP613" s="119">
        <v>274.79000000000002</v>
      </c>
      <c r="AQ613" s="119">
        <v>274.79000000000002</v>
      </c>
      <c r="AR613" s="119">
        <v>274.79000000000002</v>
      </c>
      <c r="AS613" s="119">
        <v>274.79000000000002</v>
      </c>
      <c r="AT613" s="119">
        <v>274.79000000000002</v>
      </c>
      <c r="AU613" s="119">
        <v>274.79000000000002</v>
      </c>
      <c r="AV613" s="119">
        <v>274.79000000000002</v>
      </c>
      <c r="AW613" s="119">
        <v>274.79000000000002</v>
      </c>
      <c r="AX613" s="119">
        <v>274.79000000000002</v>
      </c>
      <c r="AY613" s="119">
        <v>274.79000000000002</v>
      </c>
      <c r="AZ613" s="119">
        <v>274.79000000000002</v>
      </c>
      <c r="BA613" s="119">
        <v>274.79000000000002</v>
      </c>
      <c r="BB613" s="119">
        <v>274.79000000000002</v>
      </c>
      <c r="BC613" s="119">
        <v>274.79000000000002</v>
      </c>
      <c r="BD613" s="119">
        <v>274.79000000000002</v>
      </c>
      <c r="BE613" s="119">
        <v>274.79000000000002</v>
      </c>
      <c r="BF613" s="119">
        <v>274.79000000000002</v>
      </c>
      <c r="BG613" s="119">
        <v>274.79000000000002</v>
      </c>
      <c r="BH613" s="119">
        <v>274.79000000000002</v>
      </c>
      <c r="BI613" s="15">
        <f t="shared" si="27"/>
        <v>2747.9</v>
      </c>
      <c r="BJ613" s="15">
        <f t="shared" si="28"/>
        <v>3297.48</v>
      </c>
      <c r="BK613" s="15">
        <f t="shared" si="29"/>
        <v>6045.38</v>
      </c>
    </row>
    <row r="614" spans="1:63" x14ac:dyDescent="0.35">
      <c r="A614" s="143" t="s">
        <v>2072</v>
      </c>
      <c r="B614" s="64" t="s">
        <v>944</v>
      </c>
      <c r="C614" s="65">
        <v>1</v>
      </c>
      <c r="D614" s="66" t="s">
        <v>23</v>
      </c>
      <c r="E614" s="64" t="s">
        <v>458</v>
      </c>
      <c r="F614" s="64" t="s">
        <v>635</v>
      </c>
      <c r="G614" s="64" t="s">
        <v>918</v>
      </c>
      <c r="H614" s="64" t="s">
        <v>656</v>
      </c>
      <c r="I614" s="64" t="s">
        <v>919</v>
      </c>
      <c r="J614" s="64" t="s">
        <v>658</v>
      </c>
      <c r="K614" s="64" t="s">
        <v>472</v>
      </c>
      <c r="L614" s="64" t="s">
        <v>637</v>
      </c>
      <c r="M614" s="64" t="s">
        <v>650</v>
      </c>
      <c r="N614" s="67">
        <v>1</v>
      </c>
      <c r="O614" s="67">
        <v>1</v>
      </c>
      <c r="P614" s="67">
        <v>1</v>
      </c>
      <c r="Q614" s="67">
        <v>1</v>
      </c>
      <c r="R614" s="67">
        <v>1</v>
      </c>
      <c r="S614" s="67">
        <v>1</v>
      </c>
      <c r="T614" s="67">
        <v>0</v>
      </c>
      <c r="U614" s="67">
        <v>0</v>
      </c>
      <c r="V614" s="67">
        <v>0</v>
      </c>
      <c r="W614" s="63">
        <v>37907.5</v>
      </c>
      <c r="X614" s="63">
        <v>0</v>
      </c>
      <c r="Y614" s="63">
        <v>0</v>
      </c>
      <c r="Z614" s="63">
        <v>169.32</v>
      </c>
      <c r="AA614" s="63">
        <v>0</v>
      </c>
      <c r="AB614" s="63">
        <v>0</v>
      </c>
      <c r="AC614" s="63">
        <v>0</v>
      </c>
      <c r="AD614" s="63">
        <v>37907.5</v>
      </c>
      <c r="AE614" s="148">
        <v>43823</v>
      </c>
      <c r="AF614" s="148">
        <v>46015</v>
      </c>
      <c r="AG614" s="149">
        <v>37907.5</v>
      </c>
      <c r="AH614" s="98">
        <v>1.8166666666666667</v>
      </c>
      <c r="AI614" s="98">
        <v>6</v>
      </c>
      <c r="AJ614" s="150">
        <v>5.3600000000000002E-2</v>
      </c>
      <c r="AK614" s="144" t="s">
        <v>651</v>
      </c>
      <c r="AL614" s="144" t="s">
        <v>652</v>
      </c>
      <c r="AM614" s="119">
        <v>169.32</v>
      </c>
      <c r="AN614" s="119">
        <v>169.32</v>
      </c>
      <c r="AO614" s="119">
        <v>169.32</v>
      </c>
      <c r="AP614" s="119">
        <v>169.32</v>
      </c>
      <c r="AQ614" s="119">
        <v>169.32</v>
      </c>
      <c r="AR614" s="119">
        <v>169.32</v>
      </c>
      <c r="AS614" s="119">
        <v>169.32</v>
      </c>
      <c r="AT614" s="119">
        <v>169.32</v>
      </c>
      <c r="AU614" s="119">
        <v>169.32</v>
      </c>
      <c r="AV614" s="119">
        <v>169.32</v>
      </c>
      <c r="AW614" s="119">
        <v>169.32</v>
      </c>
      <c r="AX614" s="119">
        <v>169.32</v>
      </c>
      <c r="AY614" s="119">
        <v>169.32</v>
      </c>
      <c r="AZ614" s="119">
        <v>169.32</v>
      </c>
      <c r="BA614" s="119">
        <v>169.32</v>
      </c>
      <c r="BB614" s="119">
        <v>169.32</v>
      </c>
      <c r="BC614" s="119">
        <v>84.66</v>
      </c>
      <c r="BD614" s="119">
        <v>84.66</v>
      </c>
      <c r="BE614" s="119">
        <v>84.66</v>
      </c>
      <c r="BF614" s="119">
        <v>84.66</v>
      </c>
      <c r="BG614" s="119">
        <v>84.66</v>
      </c>
      <c r="BH614" s="119">
        <v>84.66</v>
      </c>
      <c r="BI614" s="15">
        <f t="shared" si="27"/>
        <v>1693.1999999999996</v>
      </c>
      <c r="BJ614" s="15">
        <f t="shared" si="28"/>
        <v>1523.8800000000003</v>
      </c>
      <c r="BK614" s="15">
        <f t="shared" si="29"/>
        <v>3217.08</v>
      </c>
    </row>
    <row r="615" spans="1:63" x14ac:dyDescent="0.35">
      <c r="A615" s="143" t="s">
        <v>2073</v>
      </c>
      <c r="B615" s="64" t="s">
        <v>944</v>
      </c>
      <c r="C615" s="65">
        <v>2</v>
      </c>
      <c r="D615" s="66" t="s">
        <v>23</v>
      </c>
      <c r="E615" s="64" t="s">
        <v>458</v>
      </c>
      <c r="F615" s="64" t="s">
        <v>635</v>
      </c>
      <c r="G615" s="64" t="s">
        <v>918</v>
      </c>
      <c r="H615" s="64" t="s">
        <v>656</v>
      </c>
      <c r="I615" s="64" t="s">
        <v>919</v>
      </c>
      <c r="J615" s="64" t="s">
        <v>658</v>
      </c>
      <c r="K615" s="64" t="s">
        <v>472</v>
      </c>
      <c r="L615" s="64" t="s">
        <v>637</v>
      </c>
      <c r="M615" s="64" t="s">
        <v>650</v>
      </c>
      <c r="N615" s="67">
        <v>1</v>
      </c>
      <c r="O615" s="67">
        <v>1</v>
      </c>
      <c r="P615" s="67">
        <v>1</v>
      </c>
      <c r="Q615" s="67">
        <v>1</v>
      </c>
      <c r="R615" s="67">
        <v>1</v>
      </c>
      <c r="S615" s="67">
        <v>1</v>
      </c>
      <c r="T615" s="67">
        <v>0</v>
      </c>
      <c r="U615" s="67">
        <v>0</v>
      </c>
      <c r="V615" s="67">
        <v>0</v>
      </c>
      <c r="W615" s="63">
        <v>178475</v>
      </c>
      <c r="X615" s="63">
        <v>0</v>
      </c>
      <c r="Y615" s="63">
        <v>0</v>
      </c>
      <c r="Z615" s="63">
        <v>838.83</v>
      </c>
      <c r="AA615" s="63">
        <v>0</v>
      </c>
      <c r="AB615" s="63">
        <v>0</v>
      </c>
      <c r="AC615" s="63">
        <v>0</v>
      </c>
      <c r="AD615" s="63">
        <v>178475</v>
      </c>
      <c r="AE615" s="148">
        <v>43823</v>
      </c>
      <c r="AF615" s="148">
        <v>46380</v>
      </c>
      <c r="AG615" s="149">
        <v>178475</v>
      </c>
      <c r="AH615" s="98">
        <v>2.8166666666666669</v>
      </c>
      <c r="AI615" s="98">
        <v>7</v>
      </c>
      <c r="AJ615" s="150">
        <v>5.6399999999999999E-2</v>
      </c>
      <c r="AK615" s="144" t="s">
        <v>651</v>
      </c>
      <c r="AL615" s="144" t="s">
        <v>652</v>
      </c>
      <c r="AM615" s="119">
        <v>838.83</v>
      </c>
      <c r="AN615" s="119">
        <v>838.83</v>
      </c>
      <c r="AO615" s="119">
        <v>838.83</v>
      </c>
      <c r="AP615" s="119">
        <v>838.83</v>
      </c>
      <c r="AQ615" s="119">
        <v>838.83</v>
      </c>
      <c r="AR615" s="119">
        <v>838.83</v>
      </c>
      <c r="AS615" s="119">
        <v>838.83</v>
      </c>
      <c r="AT615" s="119">
        <v>838.83</v>
      </c>
      <c r="AU615" s="119">
        <v>838.83</v>
      </c>
      <c r="AV615" s="119">
        <v>838.83</v>
      </c>
      <c r="AW615" s="119">
        <v>838.83</v>
      </c>
      <c r="AX615" s="119">
        <v>838.83</v>
      </c>
      <c r="AY615" s="119">
        <v>838.83</v>
      </c>
      <c r="AZ615" s="119">
        <v>838.83</v>
      </c>
      <c r="BA615" s="119">
        <v>838.83</v>
      </c>
      <c r="BB615" s="119">
        <v>838.83</v>
      </c>
      <c r="BC615" s="119">
        <v>838.83</v>
      </c>
      <c r="BD615" s="119">
        <v>838.83</v>
      </c>
      <c r="BE615" s="119">
        <v>838.83</v>
      </c>
      <c r="BF615" s="119">
        <v>838.83</v>
      </c>
      <c r="BG615" s="119">
        <v>838.83</v>
      </c>
      <c r="BH615" s="119">
        <v>838.83</v>
      </c>
      <c r="BI615" s="15">
        <f t="shared" si="27"/>
        <v>8388.3000000000011</v>
      </c>
      <c r="BJ615" s="15">
        <f t="shared" si="28"/>
        <v>10065.960000000001</v>
      </c>
      <c r="BK615" s="15">
        <f t="shared" si="29"/>
        <v>18454.260000000002</v>
      </c>
    </row>
    <row r="616" spans="1:63" x14ac:dyDescent="0.35">
      <c r="A616" s="143" t="s">
        <v>2074</v>
      </c>
      <c r="B616" s="64" t="s">
        <v>944</v>
      </c>
      <c r="C616" s="65">
        <v>3</v>
      </c>
      <c r="D616" s="66" t="s">
        <v>23</v>
      </c>
      <c r="E616" s="64" t="s">
        <v>458</v>
      </c>
      <c r="F616" s="64" t="s">
        <v>635</v>
      </c>
      <c r="G616" s="64" t="s">
        <v>918</v>
      </c>
      <c r="H616" s="64" t="s">
        <v>656</v>
      </c>
      <c r="I616" s="64" t="s">
        <v>919</v>
      </c>
      <c r="J616" s="64" t="s">
        <v>658</v>
      </c>
      <c r="K616" s="64" t="s">
        <v>472</v>
      </c>
      <c r="L616" s="64" t="s">
        <v>637</v>
      </c>
      <c r="M616" s="64" t="s">
        <v>650</v>
      </c>
      <c r="N616" s="67">
        <v>1</v>
      </c>
      <c r="O616" s="67">
        <v>1</v>
      </c>
      <c r="P616" s="67">
        <v>1</v>
      </c>
      <c r="Q616" s="67">
        <v>1</v>
      </c>
      <c r="R616" s="67">
        <v>1</v>
      </c>
      <c r="S616" s="67">
        <v>1</v>
      </c>
      <c r="T616" s="67">
        <v>0</v>
      </c>
      <c r="U616" s="67">
        <v>0</v>
      </c>
      <c r="V616" s="67">
        <v>0</v>
      </c>
      <c r="W616" s="63">
        <v>53100</v>
      </c>
      <c r="X616" s="63">
        <v>0</v>
      </c>
      <c r="Y616" s="63">
        <v>0</v>
      </c>
      <c r="Z616" s="63">
        <v>262.39999999999998</v>
      </c>
      <c r="AA616" s="63">
        <v>0</v>
      </c>
      <c r="AB616" s="63">
        <v>0</v>
      </c>
      <c r="AC616" s="63">
        <v>0</v>
      </c>
      <c r="AD616" s="63">
        <v>53100</v>
      </c>
      <c r="AE616" s="148">
        <v>43823</v>
      </c>
      <c r="AF616" s="148">
        <v>46745</v>
      </c>
      <c r="AG616" s="149">
        <v>53100</v>
      </c>
      <c r="AH616" s="98">
        <v>3.8166666666666669</v>
      </c>
      <c r="AI616" s="98">
        <v>8</v>
      </c>
      <c r="AJ616" s="150">
        <v>5.9299999999999999E-2</v>
      </c>
      <c r="AK616" s="144" t="s">
        <v>651</v>
      </c>
      <c r="AL616" s="144" t="s">
        <v>652</v>
      </c>
      <c r="AM616" s="119">
        <v>262.39999999999998</v>
      </c>
      <c r="AN616" s="119">
        <v>262.39999999999998</v>
      </c>
      <c r="AO616" s="119">
        <v>262.39999999999998</v>
      </c>
      <c r="AP616" s="119">
        <v>262.39999999999998</v>
      </c>
      <c r="AQ616" s="119">
        <v>262.39999999999998</v>
      </c>
      <c r="AR616" s="119">
        <v>262.39999999999998</v>
      </c>
      <c r="AS616" s="119">
        <v>262.39999999999998</v>
      </c>
      <c r="AT616" s="119">
        <v>262.39999999999998</v>
      </c>
      <c r="AU616" s="119">
        <v>262.39999999999998</v>
      </c>
      <c r="AV616" s="119">
        <v>262.39999999999998</v>
      </c>
      <c r="AW616" s="119">
        <v>262.39999999999998</v>
      </c>
      <c r="AX616" s="119">
        <v>262.39999999999998</v>
      </c>
      <c r="AY616" s="119">
        <v>262.39999999999998</v>
      </c>
      <c r="AZ616" s="119">
        <v>262.39999999999998</v>
      </c>
      <c r="BA616" s="119">
        <v>262.39999999999998</v>
      </c>
      <c r="BB616" s="119">
        <v>262.39999999999998</v>
      </c>
      <c r="BC616" s="119">
        <v>262.39999999999998</v>
      </c>
      <c r="BD616" s="119">
        <v>262.39999999999998</v>
      </c>
      <c r="BE616" s="119">
        <v>262.39999999999998</v>
      </c>
      <c r="BF616" s="119">
        <v>262.39999999999998</v>
      </c>
      <c r="BG616" s="119">
        <v>262.39999999999998</v>
      </c>
      <c r="BH616" s="119">
        <v>262.39999999999998</v>
      </c>
      <c r="BI616" s="15">
        <f t="shared" si="27"/>
        <v>2624.0000000000005</v>
      </c>
      <c r="BJ616" s="15">
        <f t="shared" si="28"/>
        <v>3148.8000000000006</v>
      </c>
      <c r="BK616" s="15">
        <f t="shared" si="29"/>
        <v>5772.8000000000011</v>
      </c>
    </row>
    <row r="617" spans="1:63" x14ac:dyDescent="0.35">
      <c r="A617" s="143" t="s">
        <v>2075</v>
      </c>
      <c r="B617" s="64" t="s">
        <v>945</v>
      </c>
      <c r="C617" s="65">
        <v>1</v>
      </c>
      <c r="D617" s="66" t="s">
        <v>23</v>
      </c>
      <c r="E617" s="64" t="s">
        <v>458</v>
      </c>
      <c r="F617" s="64" t="s">
        <v>635</v>
      </c>
      <c r="G617" s="64" t="s">
        <v>918</v>
      </c>
      <c r="H617" s="64" t="s">
        <v>656</v>
      </c>
      <c r="I617" s="64" t="s">
        <v>919</v>
      </c>
      <c r="J617" s="64" t="s">
        <v>658</v>
      </c>
      <c r="K617" s="64" t="s">
        <v>472</v>
      </c>
      <c r="L617" s="64" t="s">
        <v>637</v>
      </c>
      <c r="M617" s="64" t="s">
        <v>650</v>
      </c>
      <c r="N617" s="67">
        <v>1</v>
      </c>
      <c r="O617" s="67">
        <v>1</v>
      </c>
      <c r="P617" s="67">
        <v>1</v>
      </c>
      <c r="Q617" s="67">
        <v>1</v>
      </c>
      <c r="R617" s="67">
        <v>1</v>
      </c>
      <c r="S617" s="67">
        <v>1</v>
      </c>
      <c r="T617" s="67">
        <v>0</v>
      </c>
      <c r="U617" s="67">
        <v>0</v>
      </c>
      <c r="V617" s="67">
        <v>0</v>
      </c>
      <c r="W617" s="63">
        <v>106200</v>
      </c>
      <c r="X617" s="63">
        <v>0</v>
      </c>
      <c r="Y617" s="63">
        <v>0</v>
      </c>
      <c r="Z617" s="63">
        <v>448.69</v>
      </c>
      <c r="AA617" s="63">
        <v>0</v>
      </c>
      <c r="AB617" s="63">
        <v>0</v>
      </c>
      <c r="AC617" s="63">
        <v>0</v>
      </c>
      <c r="AD617" s="63">
        <v>106200</v>
      </c>
      <c r="AE617" s="148">
        <v>43823</v>
      </c>
      <c r="AF617" s="148">
        <v>45650</v>
      </c>
      <c r="AG617" s="149">
        <v>106200</v>
      </c>
      <c r="AH617" s="98">
        <v>0.81666666666666665</v>
      </c>
      <c r="AI617" s="98">
        <v>5</v>
      </c>
      <c r="AJ617" s="150">
        <v>5.0700000000000002E-2</v>
      </c>
      <c r="AK617" s="144" t="s">
        <v>651</v>
      </c>
      <c r="AL617" s="144" t="s">
        <v>652</v>
      </c>
      <c r="AM617" s="119">
        <v>448.69</v>
      </c>
      <c r="AN617" s="119">
        <v>448.69</v>
      </c>
      <c r="AO617" s="119">
        <v>448.69</v>
      </c>
      <c r="AP617" s="119">
        <v>448.69</v>
      </c>
      <c r="AQ617" s="119">
        <v>224.35</v>
      </c>
      <c r="AR617" s="119">
        <v>224.35</v>
      </c>
      <c r="AS617" s="119">
        <v>224.35</v>
      </c>
      <c r="AT617" s="119">
        <v>224.35</v>
      </c>
      <c r="AU617" s="119">
        <v>224.35</v>
      </c>
      <c r="AV617" s="119">
        <v>224.35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0</v>
      </c>
      <c r="BI617" s="15">
        <f t="shared" si="27"/>
        <v>3140.8599999999997</v>
      </c>
      <c r="BJ617" s="15">
        <f t="shared" si="28"/>
        <v>0</v>
      </c>
      <c r="BK617" s="15">
        <f t="shared" si="29"/>
        <v>3140.8599999999997</v>
      </c>
    </row>
    <row r="618" spans="1:63" x14ac:dyDescent="0.35">
      <c r="A618" s="143" t="s">
        <v>2076</v>
      </c>
      <c r="B618" s="64" t="s">
        <v>945</v>
      </c>
      <c r="C618" s="65">
        <v>2</v>
      </c>
      <c r="D618" s="66" t="s">
        <v>23</v>
      </c>
      <c r="E618" s="64" t="s">
        <v>458</v>
      </c>
      <c r="F618" s="64" t="s">
        <v>635</v>
      </c>
      <c r="G618" s="64" t="s">
        <v>918</v>
      </c>
      <c r="H618" s="64" t="s">
        <v>656</v>
      </c>
      <c r="I618" s="64" t="s">
        <v>919</v>
      </c>
      <c r="J618" s="64" t="s">
        <v>658</v>
      </c>
      <c r="K618" s="64" t="s">
        <v>472</v>
      </c>
      <c r="L618" s="64" t="s">
        <v>637</v>
      </c>
      <c r="M618" s="64" t="s">
        <v>650</v>
      </c>
      <c r="N618" s="67">
        <v>1</v>
      </c>
      <c r="O618" s="67">
        <v>1</v>
      </c>
      <c r="P618" s="67">
        <v>1</v>
      </c>
      <c r="Q618" s="67">
        <v>1</v>
      </c>
      <c r="R618" s="67">
        <v>1</v>
      </c>
      <c r="S618" s="67">
        <v>1</v>
      </c>
      <c r="T618" s="67">
        <v>0</v>
      </c>
      <c r="U618" s="67">
        <v>0</v>
      </c>
      <c r="V618" s="67">
        <v>0</v>
      </c>
      <c r="W618" s="63">
        <v>53100</v>
      </c>
      <c r="X618" s="63">
        <v>0</v>
      </c>
      <c r="Y618" s="63">
        <v>0</v>
      </c>
      <c r="Z618" s="63">
        <v>237.18</v>
      </c>
      <c r="AA618" s="63">
        <v>0</v>
      </c>
      <c r="AB618" s="63">
        <v>0</v>
      </c>
      <c r="AC618" s="63">
        <v>0</v>
      </c>
      <c r="AD618" s="63">
        <v>53100</v>
      </c>
      <c r="AE618" s="148">
        <v>43823</v>
      </c>
      <c r="AF618" s="148">
        <v>46015</v>
      </c>
      <c r="AG618" s="149">
        <v>53100</v>
      </c>
      <c r="AH618" s="98">
        <v>1.8166666666666667</v>
      </c>
      <c r="AI618" s="98">
        <v>6</v>
      </c>
      <c r="AJ618" s="150">
        <v>5.3600000000000002E-2</v>
      </c>
      <c r="AK618" s="144" t="s">
        <v>651</v>
      </c>
      <c r="AL618" s="144" t="s">
        <v>652</v>
      </c>
      <c r="AM618" s="119">
        <v>237.18</v>
      </c>
      <c r="AN618" s="119">
        <v>237.18</v>
      </c>
      <c r="AO618" s="119">
        <v>237.18</v>
      </c>
      <c r="AP618" s="119">
        <v>237.18</v>
      </c>
      <c r="AQ618" s="119">
        <v>237.18</v>
      </c>
      <c r="AR618" s="119">
        <v>237.18</v>
      </c>
      <c r="AS618" s="119">
        <v>237.18</v>
      </c>
      <c r="AT618" s="119">
        <v>237.18</v>
      </c>
      <c r="AU618" s="119">
        <v>237.18</v>
      </c>
      <c r="AV618" s="119">
        <v>237.18</v>
      </c>
      <c r="AW618" s="119">
        <v>237.18</v>
      </c>
      <c r="AX618" s="119">
        <v>237.18</v>
      </c>
      <c r="AY618" s="119">
        <v>237.18</v>
      </c>
      <c r="AZ618" s="119">
        <v>237.18</v>
      </c>
      <c r="BA618" s="119">
        <v>237.18</v>
      </c>
      <c r="BB618" s="119">
        <v>237.18</v>
      </c>
      <c r="BC618" s="119">
        <v>118.59</v>
      </c>
      <c r="BD618" s="119">
        <v>118.59</v>
      </c>
      <c r="BE618" s="119">
        <v>118.59</v>
      </c>
      <c r="BF618" s="119">
        <v>118.59</v>
      </c>
      <c r="BG618" s="119">
        <v>118.59</v>
      </c>
      <c r="BH618" s="119">
        <v>118.59</v>
      </c>
      <c r="BI618" s="15">
        <f t="shared" si="27"/>
        <v>2371.8000000000002</v>
      </c>
      <c r="BJ618" s="15">
        <f t="shared" si="28"/>
        <v>2134.62</v>
      </c>
      <c r="BK618" s="15">
        <f t="shared" si="29"/>
        <v>4506.42</v>
      </c>
    </row>
    <row r="619" spans="1:63" x14ac:dyDescent="0.35">
      <c r="A619" s="143" t="s">
        <v>2077</v>
      </c>
      <c r="B619" s="64" t="s">
        <v>945</v>
      </c>
      <c r="C619" s="65">
        <v>3</v>
      </c>
      <c r="D619" s="66" t="s">
        <v>23</v>
      </c>
      <c r="E619" s="64" t="s">
        <v>458</v>
      </c>
      <c r="F619" s="64" t="s">
        <v>635</v>
      </c>
      <c r="G619" s="64" t="s">
        <v>918</v>
      </c>
      <c r="H619" s="64" t="s">
        <v>656</v>
      </c>
      <c r="I619" s="64" t="s">
        <v>919</v>
      </c>
      <c r="J619" s="64" t="s">
        <v>658</v>
      </c>
      <c r="K619" s="64" t="s">
        <v>472</v>
      </c>
      <c r="L619" s="64" t="s">
        <v>637</v>
      </c>
      <c r="M619" s="64" t="s">
        <v>650</v>
      </c>
      <c r="N619" s="67">
        <v>1</v>
      </c>
      <c r="O619" s="67">
        <v>1</v>
      </c>
      <c r="P619" s="67">
        <v>1</v>
      </c>
      <c r="Q619" s="67">
        <v>1</v>
      </c>
      <c r="R619" s="67">
        <v>1</v>
      </c>
      <c r="S619" s="67">
        <v>1</v>
      </c>
      <c r="T619" s="67">
        <v>0</v>
      </c>
      <c r="U619" s="67">
        <v>0</v>
      </c>
      <c r="V619" s="67">
        <v>0</v>
      </c>
      <c r="W619" s="63">
        <v>106200</v>
      </c>
      <c r="X619" s="63">
        <v>0</v>
      </c>
      <c r="Y619" s="63">
        <v>0</v>
      </c>
      <c r="Z619" s="63">
        <v>499.14</v>
      </c>
      <c r="AA619" s="63">
        <v>0</v>
      </c>
      <c r="AB619" s="63">
        <v>0</v>
      </c>
      <c r="AC619" s="63">
        <v>0</v>
      </c>
      <c r="AD619" s="63">
        <v>106200</v>
      </c>
      <c r="AE619" s="148">
        <v>43823</v>
      </c>
      <c r="AF619" s="148">
        <v>46380</v>
      </c>
      <c r="AG619" s="149">
        <v>106200</v>
      </c>
      <c r="AH619" s="98">
        <v>2.8166666666666669</v>
      </c>
      <c r="AI619" s="98">
        <v>7</v>
      </c>
      <c r="AJ619" s="150">
        <v>5.6399999999999999E-2</v>
      </c>
      <c r="AK619" s="144" t="s">
        <v>651</v>
      </c>
      <c r="AL619" s="144" t="s">
        <v>652</v>
      </c>
      <c r="AM619" s="119">
        <v>499.14</v>
      </c>
      <c r="AN619" s="119">
        <v>499.14</v>
      </c>
      <c r="AO619" s="119">
        <v>499.14</v>
      </c>
      <c r="AP619" s="119">
        <v>499.14</v>
      </c>
      <c r="AQ619" s="119">
        <v>499.14</v>
      </c>
      <c r="AR619" s="119">
        <v>499.14</v>
      </c>
      <c r="AS619" s="119">
        <v>499.14</v>
      </c>
      <c r="AT619" s="119">
        <v>499.14</v>
      </c>
      <c r="AU619" s="119">
        <v>499.14</v>
      </c>
      <c r="AV619" s="119">
        <v>499.14</v>
      </c>
      <c r="AW619" s="119">
        <v>499.14</v>
      </c>
      <c r="AX619" s="119">
        <v>499.14</v>
      </c>
      <c r="AY619" s="119">
        <v>499.14</v>
      </c>
      <c r="AZ619" s="119">
        <v>499.14</v>
      </c>
      <c r="BA619" s="119">
        <v>499.14</v>
      </c>
      <c r="BB619" s="119">
        <v>499.14</v>
      </c>
      <c r="BC619" s="119">
        <v>499.14</v>
      </c>
      <c r="BD619" s="119">
        <v>499.14</v>
      </c>
      <c r="BE619" s="119">
        <v>499.14</v>
      </c>
      <c r="BF619" s="119">
        <v>499.14</v>
      </c>
      <c r="BG619" s="119">
        <v>499.14</v>
      </c>
      <c r="BH619" s="119">
        <v>499.14</v>
      </c>
      <c r="BI619" s="15">
        <f t="shared" si="27"/>
        <v>4991.3999999999996</v>
      </c>
      <c r="BJ619" s="15">
        <f t="shared" si="28"/>
        <v>5989.68</v>
      </c>
      <c r="BK619" s="15">
        <f t="shared" si="29"/>
        <v>10981.08</v>
      </c>
    </row>
    <row r="620" spans="1:63" x14ac:dyDescent="0.35">
      <c r="A620" s="143" t="s">
        <v>2078</v>
      </c>
      <c r="B620" s="64" t="s">
        <v>945</v>
      </c>
      <c r="C620" s="65">
        <v>4</v>
      </c>
      <c r="D620" s="66" t="s">
        <v>23</v>
      </c>
      <c r="E620" s="64" t="s">
        <v>458</v>
      </c>
      <c r="F620" s="64" t="s">
        <v>635</v>
      </c>
      <c r="G620" s="64" t="s">
        <v>918</v>
      </c>
      <c r="H620" s="64" t="s">
        <v>656</v>
      </c>
      <c r="I620" s="64" t="s">
        <v>919</v>
      </c>
      <c r="J620" s="64" t="s">
        <v>658</v>
      </c>
      <c r="K620" s="64" t="s">
        <v>472</v>
      </c>
      <c r="L620" s="64" t="s">
        <v>637</v>
      </c>
      <c r="M620" s="64" t="s">
        <v>650</v>
      </c>
      <c r="N620" s="67">
        <v>1</v>
      </c>
      <c r="O620" s="67">
        <v>1</v>
      </c>
      <c r="P620" s="67">
        <v>1</v>
      </c>
      <c r="Q620" s="67">
        <v>1</v>
      </c>
      <c r="R620" s="67">
        <v>1</v>
      </c>
      <c r="S620" s="67">
        <v>1</v>
      </c>
      <c r="T620" s="67">
        <v>0</v>
      </c>
      <c r="U620" s="67">
        <v>0</v>
      </c>
      <c r="V620" s="67">
        <v>0</v>
      </c>
      <c r="W620" s="63">
        <v>81715</v>
      </c>
      <c r="X620" s="63">
        <v>0</v>
      </c>
      <c r="Y620" s="63">
        <v>0</v>
      </c>
      <c r="Z620" s="63">
        <v>403.81</v>
      </c>
      <c r="AA620" s="63">
        <v>0</v>
      </c>
      <c r="AB620" s="63">
        <v>0</v>
      </c>
      <c r="AC620" s="63">
        <v>0</v>
      </c>
      <c r="AD620" s="63">
        <v>81715</v>
      </c>
      <c r="AE620" s="148">
        <v>43823</v>
      </c>
      <c r="AF620" s="148">
        <v>46745</v>
      </c>
      <c r="AG620" s="149">
        <v>81715</v>
      </c>
      <c r="AH620" s="98">
        <v>3.8166666666666669</v>
      </c>
      <c r="AI620" s="98">
        <v>8</v>
      </c>
      <c r="AJ620" s="150">
        <v>5.9299999999999999E-2</v>
      </c>
      <c r="AK620" s="144" t="s">
        <v>651</v>
      </c>
      <c r="AL620" s="144" t="s">
        <v>652</v>
      </c>
      <c r="AM620" s="119">
        <v>403.81</v>
      </c>
      <c r="AN620" s="119">
        <v>403.81</v>
      </c>
      <c r="AO620" s="119">
        <v>403.81</v>
      </c>
      <c r="AP620" s="119">
        <v>403.81</v>
      </c>
      <c r="AQ620" s="119">
        <v>403.81</v>
      </c>
      <c r="AR620" s="119">
        <v>403.81</v>
      </c>
      <c r="AS620" s="119">
        <v>403.81</v>
      </c>
      <c r="AT620" s="119">
        <v>403.81</v>
      </c>
      <c r="AU620" s="119">
        <v>403.81</v>
      </c>
      <c r="AV620" s="119">
        <v>403.81</v>
      </c>
      <c r="AW620" s="119">
        <v>403.81</v>
      </c>
      <c r="AX620" s="119">
        <v>403.81</v>
      </c>
      <c r="AY620" s="119">
        <v>403.81</v>
      </c>
      <c r="AZ620" s="119">
        <v>403.81</v>
      </c>
      <c r="BA620" s="119">
        <v>403.81</v>
      </c>
      <c r="BB620" s="119">
        <v>403.81</v>
      </c>
      <c r="BC620" s="119">
        <v>403.81</v>
      </c>
      <c r="BD620" s="119">
        <v>403.81</v>
      </c>
      <c r="BE620" s="119">
        <v>403.81</v>
      </c>
      <c r="BF620" s="119">
        <v>403.81</v>
      </c>
      <c r="BG620" s="119">
        <v>403.81</v>
      </c>
      <c r="BH620" s="119">
        <v>403.81</v>
      </c>
      <c r="BI620" s="15">
        <f t="shared" si="27"/>
        <v>4038.1</v>
      </c>
      <c r="BJ620" s="15">
        <f t="shared" si="28"/>
        <v>4845.72</v>
      </c>
      <c r="BK620" s="15">
        <f t="shared" si="29"/>
        <v>8883.82</v>
      </c>
    </row>
    <row r="621" spans="1:63" x14ac:dyDescent="0.35">
      <c r="A621" s="143" t="s">
        <v>2079</v>
      </c>
      <c r="B621" s="64" t="s">
        <v>946</v>
      </c>
      <c r="C621" s="65">
        <v>1</v>
      </c>
      <c r="D621" s="66" t="s">
        <v>23</v>
      </c>
      <c r="E621" s="64" t="s">
        <v>458</v>
      </c>
      <c r="F621" s="64" t="s">
        <v>635</v>
      </c>
      <c r="G621" s="64" t="s">
        <v>918</v>
      </c>
      <c r="H621" s="64" t="s">
        <v>656</v>
      </c>
      <c r="I621" s="64" t="s">
        <v>919</v>
      </c>
      <c r="J621" s="64" t="s">
        <v>658</v>
      </c>
      <c r="K621" s="64" t="s">
        <v>472</v>
      </c>
      <c r="L621" s="64" t="s">
        <v>637</v>
      </c>
      <c r="M621" s="64" t="s">
        <v>650</v>
      </c>
      <c r="N621" s="67">
        <v>1</v>
      </c>
      <c r="O621" s="67">
        <v>1</v>
      </c>
      <c r="P621" s="67">
        <v>1</v>
      </c>
      <c r="Q621" s="67">
        <v>1</v>
      </c>
      <c r="R621" s="67">
        <v>1</v>
      </c>
      <c r="S621" s="67">
        <v>1</v>
      </c>
      <c r="T621" s="67">
        <v>0</v>
      </c>
      <c r="U621" s="67">
        <v>0</v>
      </c>
      <c r="V621" s="67">
        <v>0</v>
      </c>
      <c r="W621" s="63">
        <v>53100</v>
      </c>
      <c r="X621" s="63">
        <v>0</v>
      </c>
      <c r="Y621" s="63">
        <v>0</v>
      </c>
      <c r="Z621" s="63">
        <v>262.39999999999998</v>
      </c>
      <c r="AA621" s="63">
        <v>0</v>
      </c>
      <c r="AB621" s="63">
        <v>0</v>
      </c>
      <c r="AC621" s="63">
        <v>0</v>
      </c>
      <c r="AD621" s="63">
        <v>53100</v>
      </c>
      <c r="AE621" s="148">
        <v>43825</v>
      </c>
      <c r="AF621" s="148">
        <v>46747</v>
      </c>
      <c r="AG621" s="149">
        <v>53100</v>
      </c>
      <c r="AH621" s="98">
        <v>3.8222222222222224</v>
      </c>
      <c r="AI621" s="98">
        <v>8</v>
      </c>
      <c r="AJ621" s="150">
        <v>5.9299999999999999E-2</v>
      </c>
      <c r="AK621" s="144" t="s">
        <v>651</v>
      </c>
      <c r="AL621" s="144" t="s">
        <v>652</v>
      </c>
      <c r="AM621" s="119">
        <v>262.39999999999998</v>
      </c>
      <c r="AN621" s="119">
        <v>262.39999999999998</v>
      </c>
      <c r="AO621" s="119">
        <v>262.39999999999998</v>
      </c>
      <c r="AP621" s="119">
        <v>262.39999999999998</v>
      </c>
      <c r="AQ621" s="119">
        <v>262.39999999999998</v>
      </c>
      <c r="AR621" s="119">
        <v>262.39999999999998</v>
      </c>
      <c r="AS621" s="119">
        <v>262.39999999999998</v>
      </c>
      <c r="AT621" s="119">
        <v>262.39999999999998</v>
      </c>
      <c r="AU621" s="119">
        <v>262.39999999999998</v>
      </c>
      <c r="AV621" s="119">
        <v>262.39999999999998</v>
      </c>
      <c r="AW621" s="119">
        <v>262.39999999999998</v>
      </c>
      <c r="AX621" s="119">
        <v>262.39999999999998</v>
      </c>
      <c r="AY621" s="119">
        <v>262.39999999999998</v>
      </c>
      <c r="AZ621" s="119">
        <v>262.39999999999998</v>
      </c>
      <c r="BA621" s="119">
        <v>262.39999999999998</v>
      </c>
      <c r="BB621" s="119">
        <v>262.39999999999998</v>
      </c>
      <c r="BC621" s="119">
        <v>262.39999999999998</v>
      </c>
      <c r="BD621" s="119">
        <v>262.39999999999998</v>
      </c>
      <c r="BE621" s="119">
        <v>262.39999999999998</v>
      </c>
      <c r="BF621" s="119">
        <v>262.39999999999998</v>
      </c>
      <c r="BG621" s="119">
        <v>262.39999999999998</v>
      </c>
      <c r="BH621" s="119">
        <v>262.39999999999998</v>
      </c>
      <c r="BI621" s="15">
        <f t="shared" si="27"/>
        <v>2624.0000000000005</v>
      </c>
      <c r="BJ621" s="15">
        <f t="shared" si="28"/>
        <v>3148.8000000000006</v>
      </c>
      <c r="BK621" s="15">
        <f t="shared" si="29"/>
        <v>5772.8000000000011</v>
      </c>
    </row>
    <row r="622" spans="1:63" x14ac:dyDescent="0.35">
      <c r="A622" s="143" t="s">
        <v>2080</v>
      </c>
      <c r="B622" s="64" t="s">
        <v>530</v>
      </c>
      <c r="C622" s="65">
        <v>5</v>
      </c>
      <c r="D622" s="66" t="s">
        <v>23</v>
      </c>
      <c r="E622" s="64" t="s">
        <v>458</v>
      </c>
      <c r="F622" s="64" t="s">
        <v>635</v>
      </c>
      <c r="G622" s="64" t="s">
        <v>918</v>
      </c>
      <c r="H622" s="64" t="s">
        <v>656</v>
      </c>
      <c r="I622" s="64" t="s">
        <v>919</v>
      </c>
      <c r="J622" s="64" t="s">
        <v>658</v>
      </c>
      <c r="K622" s="64" t="s">
        <v>472</v>
      </c>
      <c r="L622" s="64" t="s">
        <v>637</v>
      </c>
      <c r="M622" s="64" t="s">
        <v>650</v>
      </c>
      <c r="N622" s="67">
        <v>1</v>
      </c>
      <c r="O622" s="67">
        <v>1</v>
      </c>
      <c r="P622" s="67">
        <v>1</v>
      </c>
      <c r="Q622" s="67">
        <v>1</v>
      </c>
      <c r="R622" s="67">
        <v>1</v>
      </c>
      <c r="S622" s="67">
        <v>1</v>
      </c>
      <c r="T622" s="67">
        <v>0</v>
      </c>
      <c r="U622" s="67">
        <v>0</v>
      </c>
      <c r="V622" s="67">
        <v>0</v>
      </c>
      <c r="W622" s="63">
        <v>236147.5</v>
      </c>
      <c r="X622" s="63">
        <v>0</v>
      </c>
      <c r="Y622" s="63">
        <v>0</v>
      </c>
      <c r="Z622" s="63">
        <v>997.72</v>
      </c>
      <c r="AA622" s="63">
        <v>0</v>
      </c>
      <c r="AB622" s="63">
        <v>0</v>
      </c>
      <c r="AC622" s="63">
        <v>0</v>
      </c>
      <c r="AD622" s="63">
        <v>236147.5</v>
      </c>
      <c r="AE622" s="148">
        <v>43825</v>
      </c>
      <c r="AF622" s="148">
        <v>45652</v>
      </c>
      <c r="AG622" s="149">
        <v>236147.5</v>
      </c>
      <c r="AH622" s="98">
        <v>0.82222222222222219</v>
      </c>
      <c r="AI622" s="98">
        <v>5</v>
      </c>
      <c r="AJ622" s="150">
        <v>5.0700000000000002E-2</v>
      </c>
      <c r="AK622" s="144" t="s">
        <v>651</v>
      </c>
      <c r="AL622" s="144" t="s">
        <v>652</v>
      </c>
      <c r="AM622" s="119">
        <v>997.72</v>
      </c>
      <c r="AN622" s="119">
        <v>997.72</v>
      </c>
      <c r="AO622" s="119">
        <v>997.72</v>
      </c>
      <c r="AP622" s="119">
        <v>997.72</v>
      </c>
      <c r="AQ622" s="119">
        <v>498.86</v>
      </c>
      <c r="AR622" s="119">
        <v>498.86</v>
      </c>
      <c r="AS622" s="119">
        <v>498.86</v>
      </c>
      <c r="AT622" s="119">
        <v>498.86</v>
      </c>
      <c r="AU622" s="119">
        <v>498.86</v>
      </c>
      <c r="AV622" s="119">
        <v>498.86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0</v>
      </c>
      <c r="BI622" s="15">
        <f t="shared" si="27"/>
        <v>6984.0399999999981</v>
      </c>
      <c r="BJ622" s="15">
        <f t="shared" si="28"/>
        <v>0</v>
      </c>
      <c r="BK622" s="15">
        <f t="shared" si="29"/>
        <v>6984.0399999999981</v>
      </c>
    </row>
    <row r="623" spans="1:63" x14ac:dyDescent="0.35">
      <c r="A623" s="143" t="s">
        <v>2081</v>
      </c>
      <c r="B623" s="64" t="s">
        <v>530</v>
      </c>
      <c r="C623" s="65">
        <v>6</v>
      </c>
      <c r="D623" s="66" t="s">
        <v>23</v>
      </c>
      <c r="E623" s="64" t="s">
        <v>458</v>
      </c>
      <c r="F623" s="64" t="s">
        <v>635</v>
      </c>
      <c r="G623" s="64" t="s">
        <v>918</v>
      </c>
      <c r="H623" s="64" t="s">
        <v>656</v>
      </c>
      <c r="I623" s="64" t="s">
        <v>919</v>
      </c>
      <c r="J623" s="64" t="s">
        <v>658</v>
      </c>
      <c r="K623" s="64" t="s">
        <v>472</v>
      </c>
      <c r="L623" s="64" t="s">
        <v>637</v>
      </c>
      <c r="M623" s="64" t="s">
        <v>650</v>
      </c>
      <c r="N623" s="67">
        <v>1</v>
      </c>
      <c r="O623" s="67">
        <v>1</v>
      </c>
      <c r="P623" s="67">
        <v>1</v>
      </c>
      <c r="Q623" s="67">
        <v>1</v>
      </c>
      <c r="R623" s="67">
        <v>1</v>
      </c>
      <c r="S623" s="67">
        <v>1</v>
      </c>
      <c r="T623" s="67">
        <v>0</v>
      </c>
      <c r="U623" s="67">
        <v>0</v>
      </c>
      <c r="V623" s="67">
        <v>0</v>
      </c>
      <c r="W623" s="63">
        <v>378632.5</v>
      </c>
      <c r="X623" s="63">
        <v>0</v>
      </c>
      <c r="Y623" s="63">
        <v>0</v>
      </c>
      <c r="Z623" s="63">
        <v>1691.23</v>
      </c>
      <c r="AA623" s="63">
        <v>0</v>
      </c>
      <c r="AB623" s="63">
        <v>0</v>
      </c>
      <c r="AC623" s="63">
        <v>0</v>
      </c>
      <c r="AD623" s="63">
        <v>378632.5</v>
      </c>
      <c r="AE623" s="148">
        <v>43825</v>
      </c>
      <c r="AF623" s="148">
        <v>46017</v>
      </c>
      <c r="AG623" s="149">
        <v>378632.5</v>
      </c>
      <c r="AH623" s="98">
        <v>1.8222222222222222</v>
      </c>
      <c r="AI623" s="98">
        <v>6</v>
      </c>
      <c r="AJ623" s="150">
        <v>5.3600000000000002E-2</v>
      </c>
      <c r="AK623" s="144" t="s">
        <v>651</v>
      </c>
      <c r="AL623" s="144" t="s">
        <v>652</v>
      </c>
      <c r="AM623" s="119">
        <v>1691.23</v>
      </c>
      <c r="AN623" s="119">
        <v>1691.23</v>
      </c>
      <c r="AO623" s="119">
        <v>1691.23</v>
      </c>
      <c r="AP623" s="119">
        <v>1691.23</v>
      </c>
      <c r="AQ623" s="119">
        <v>1691.23</v>
      </c>
      <c r="AR623" s="119">
        <v>1691.23</v>
      </c>
      <c r="AS623" s="119">
        <v>1691.23</v>
      </c>
      <c r="AT623" s="119">
        <v>1691.23</v>
      </c>
      <c r="AU623" s="119">
        <v>1691.23</v>
      </c>
      <c r="AV623" s="119">
        <v>1691.23</v>
      </c>
      <c r="AW623" s="119">
        <v>1691.23</v>
      </c>
      <c r="AX623" s="119">
        <v>1691.23</v>
      </c>
      <c r="AY623" s="119">
        <v>1691.23</v>
      </c>
      <c r="AZ623" s="119">
        <v>1691.23</v>
      </c>
      <c r="BA623" s="119">
        <v>1691.23</v>
      </c>
      <c r="BB623" s="119">
        <v>1691.23</v>
      </c>
      <c r="BC623" s="119">
        <v>845.61</v>
      </c>
      <c r="BD623" s="119">
        <v>845.61</v>
      </c>
      <c r="BE623" s="119">
        <v>845.61</v>
      </c>
      <c r="BF623" s="119">
        <v>845.61</v>
      </c>
      <c r="BG623" s="119">
        <v>845.61</v>
      </c>
      <c r="BH623" s="119">
        <v>845.61</v>
      </c>
      <c r="BI623" s="15">
        <f t="shared" si="27"/>
        <v>16912.3</v>
      </c>
      <c r="BJ623" s="15">
        <f t="shared" si="28"/>
        <v>15221.040000000003</v>
      </c>
      <c r="BK623" s="15">
        <f t="shared" si="29"/>
        <v>32133.340000000004</v>
      </c>
    </row>
    <row r="624" spans="1:63" x14ac:dyDescent="0.35">
      <c r="A624" s="143" t="s">
        <v>2082</v>
      </c>
      <c r="B624" s="64" t="s">
        <v>530</v>
      </c>
      <c r="C624" s="65">
        <v>7</v>
      </c>
      <c r="D624" s="66" t="s">
        <v>23</v>
      </c>
      <c r="E624" s="64" t="s">
        <v>458</v>
      </c>
      <c r="F624" s="64" t="s">
        <v>635</v>
      </c>
      <c r="G624" s="64" t="s">
        <v>918</v>
      </c>
      <c r="H624" s="64" t="s">
        <v>656</v>
      </c>
      <c r="I624" s="64" t="s">
        <v>919</v>
      </c>
      <c r="J624" s="64" t="s">
        <v>658</v>
      </c>
      <c r="K624" s="64" t="s">
        <v>472</v>
      </c>
      <c r="L624" s="64" t="s">
        <v>637</v>
      </c>
      <c r="M624" s="64" t="s">
        <v>650</v>
      </c>
      <c r="N624" s="67">
        <v>1</v>
      </c>
      <c r="O624" s="67">
        <v>1</v>
      </c>
      <c r="P624" s="67">
        <v>1</v>
      </c>
      <c r="Q624" s="67">
        <v>1</v>
      </c>
      <c r="R624" s="67">
        <v>1</v>
      </c>
      <c r="S624" s="67">
        <v>1</v>
      </c>
      <c r="T624" s="67">
        <v>0</v>
      </c>
      <c r="U624" s="67">
        <v>0</v>
      </c>
      <c r="V624" s="67">
        <v>0</v>
      </c>
      <c r="W624" s="63">
        <v>519495</v>
      </c>
      <c r="X624" s="63">
        <v>0</v>
      </c>
      <c r="Y624" s="63">
        <v>0</v>
      </c>
      <c r="Z624" s="63">
        <v>2441.63</v>
      </c>
      <c r="AA624" s="63">
        <v>0</v>
      </c>
      <c r="AB624" s="63">
        <v>0</v>
      </c>
      <c r="AC624" s="63">
        <v>0</v>
      </c>
      <c r="AD624" s="63">
        <v>519495</v>
      </c>
      <c r="AE624" s="148">
        <v>43825</v>
      </c>
      <c r="AF624" s="148">
        <v>46382</v>
      </c>
      <c r="AG624" s="149">
        <v>519495</v>
      </c>
      <c r="AH624" s="98">
        <v>2.8222222222222224</v>
      </c>
      <c r="AI624" s="98">
        <v>7</v>
      </c>
      <c r="AJ624" s="150">
        <v>5.6399999999999999E-2</v>
      </c>
      <c r="AK624" s="144" t="s">
        <v>651</v>
      </c>
      <c r="AL624" s="144" t="s">
        <v>652</v>
      </c>
      <c r="AM624" s="119">
        <v>2441.63</v>
      </c>
      <c r="AN624" s="119">
        <v>2441.63</v>
      </c>
      <c r="AO624" s="119">
        <v>2441.63</v>
      </c>
      <c r="AP624" s="119">
        <v>2441.63</v>
      </c>
      <c r="AQ624" s="119">
        <v>2441.63</v>
      </c>
      <c r="AR624" s="119">
        <v>2441.63</v>
      </c>
      <c r="AS624" s="119">
        <v>2441.63</v>
      </c>
      <c r="AT624" s="119">
        <v>2441.63</v>
      </c>
      <c r="AU624" s="119">
        <v>2441.63</v>
      </c>
      <c r="AV624" s="119">
        <v>2441.63</v>
      </c>
      <c r="AW624" s="119">
        <v>2441.63</v>
      </c>
      <c r="AX624" s="119">
        <v>2441.63</v>
      </c>
      <c r="AY624" s="119">
        <v>2441.63</v>
      </c>
      <c r="AZ624" s="119">
        <v>2441.63</v>
      </c>
      <c r="BA624" s="119">
        <v>2441.63</v>
      </c>
      <c r="BB624" s="119">
        <v>2441.63</v>
      </c>
      <c r="BC624" s="119">
        <v>2441.63</v>
      </c>
      <c r="BD624" s="119">
        <v>2441.63</v>
      </c>
      <c r="BE624" s="119">
        <v>2441.63</v>
      </c>
      <c r="BF624" s="119">
        <v>2441.63</v>
      </c>
      <c r="BG624" s="119">
        <v>2441.63</v>
      </c>
      <c r="BH624" s="119">
        <v>2441.63</v>
      </c>
      <c r="BI624" s="15">
        <f t="shared" si="27"/>
        <v>24416.300000000007</v>
      </c>
      <c r="BJ624" s="15">
        <f t="shared" si="28"/>
        <v>29299.560000000009</v>
      </c>
      <c r="BK624" s="15">
        <f t="shared" si="29"/>
        <v>53715.860000000015</v>
      </c>
    </row>
    <row r="625" spans="1:63" x14ac:dyDescent="0.35">
      <c r="A625" s="143" t="s">
        <v>2083</v>
      </c>
      <c r="B625" s="64" t="s">
        <v>530</v>
      </c>
      <c r="C625" s="65">
        <v>8</v>
      </c>
      <c r="D625" s="66" t="s">
        <v>23</v>
      </c>
      <c r="E625" s="64" t="s">
        <v>458</v>
      </c>
      <c r="F625" s="64" t="s">
        <v>635</v>
      </c>
      <c r="G625" s="64" t="s">
        <v>918</v>
      </c>
      <c r="H625" s="64" t="s">
        <v>656</v>
      </c>
      <c r="I625" s="64" t="s">
        <v>919</v>
      </c>
      <c r="J625" s="64" t="s">
        <v>658</v>
      </c>
      <c r="K625" s="64" t="s">
        <v>472</v>
      </c>
      <c r="L625" s="64" t="s">
        <v>637</v>
      </c>
      <c r="M625" s="64" t="s">
        <v>650</v>
      </c>
      <c r="N625" s="67">
        <v>1</v>
      </c>
      <c r="O625" s="67">
        <v>1</v>
      </c>
      <c r="P625" s="67">
        <v>1</v>
      </c>
      <c r="Q625" s="67">
        <v>1</v>
      </c>
      <c r="R625" s="67">
        <v>1</v>
      </c>
      <c r="S625" s="67">
        <v>1</v>
      </c>
      <c r="T625" s="67">
        <v>0</v>
      </c>
      <c r="U625" s="67">
        <v>0</v>
      </c>
      <c r="V625" s="67">
        <v>0</v>
      </c>
      <c r="W625" s="63">
        <v>46905</v>
      </c>
      <c r="X625" s="63">
        <v>0</v>
      </c>
      <c r="Y625" s="63">
        <v>0</v>
      </c>
      <c r="Z625" s="63">
        <v>231.79</v>
      </c>
      <c r="AA625" s="63">
        <v>0</v>
      </c>
      <c r="AB625" s="63">
        <v>0</v>
      </c>
      <c r="AC625" s="63">
        <v>0</v>
      </c>
      <c r="AD625" s="63">
        <v>46905</v>
      </c>
      <c r="AE625" s="148">
        <v>43825</v>
      </c>
      <c r="AF625" s="148">
        <v>46747</v>
      </c>
      <c r="AG625" s="149">
        <v>46905</v>
      </c>
      <c r="AH625" s="98">
        <v>3.8222222222222224</v>
      </c>
      <c r="AI625" s="98">
        <v>8</v>
      </c>
      <c r="AJ625" s="150">
        <v>5.9299999999999999E-2</v>
      </c>
      <c r="AK625" s="144" t="s">
        <v>651</v>
      </c>
      <c r="AL625" s="144" t="s">
        <v>652</v>
      </c>
      <c r="AM625" s="119">
        <v>231.79</v>
      </c>
      <c r="AN625" s="119">
        <v>231.79</v>
      </c>
      <c r="AO625" s="119">
        <v>231.79</v>
      </c>
      <c r="AP625" s="119">
        <v>231.79</v>
      </c>
      <c r="AQ625" s="119">
        <v>231.79</v>
      </c>
      <c r="AR625" s="119">
        <v>231.79</v>
      </c>
      <c r="AS625" s="119">
        <v>231.79</v>
      </c>
      <c r="AT625" s="119">
        <v>231.79</v>
      </c>
      <c r="AU625" s="119">
        <v>231.79</v>
      </c>
      <c r="AV625" s="119">
        <v>231.79</v>
      </c>
      <c r="AW625" s="119">
        <v>231.79</v>
      </c>
      <c r="AX625" s="119">
        <v>231.79</v>
      </c>
      <c r="AY625" s="119">
        <v>231.79</v>
      </c>
      <c r="AZ625" s="119">
        <v>231.79</v>
      </c>
      <c r="BA625" s="119">
        <v>231.79</v>
      </c>
      <c r="BB625" s="119">
        <v>231.79</v>
      </c>
      <c r="BC625" s="119">
        <v>231.79</v>
      </c>
      <c r="BD625" s="119">
        <v>231.79</v>
      </c>
      <c r="BE625" s="119">
        <v>231.79</v>
      </c>
      <c r="BF625" s="119">
        <v>231.79</v>
      </c>
      <c r="BG625" s="119">
        <v>231.79</v>
      </c>
      <c r="BH625" s="119">
        <v>231.79</v>
      </c>
      <c r="BI625" s="15">
        <f t="shared" si="27"/>
        <v>2317.9</v>
      </c>
      <c r="BJ625" s="15">
        <f t="shared" si="28"/>
        <v>2781.48</v>
      </c>
      <c r="BK625" s="15">
        <f t="shared" si="29"/>
        <v>5099.38</v>
      </c>
    </row>
    <row r="626" spans="1:63" x14ac:dyDescent="0.35">
      <c r="A626" s="143" t="s">
        <v>2084</v>
      </c>
      <c r="B626" s="64" t="s">
        <v>530</v>
      </c>
      <c r="C626" s="65">
        <v>9</v>
      </c>
      <c r="D626" s="66" t="s">
        <v>23</v>
      </c>
      <c r="E626" s="64" t="s">
        <v>458</v>
      </c>
      <c r="F626" s="64" t="s">
        <v>635</v>
      </c>
      <c r="G626" s="64" t="s">
        <v>918</v>
      </c>
      <c r="H626" s="64" t="s">
        <v>656</v>
      </c>
      <c r="I626" s="64" t="s">
        <v>919</v>
      </c>
      <c r="J626" s="64" t="s">
        <v>658</v>
      </c>
      <c r="K626" s="64" t="s">
        <v>472</v>
      </c>
      <c r="L626" s="64" t="s">
        <v>637</v>
      </c>
      <c r="M626" s="64" t="s">
        <v>650</v>
      </c>
      <c r="N626" s="67">
        <v>1</v>
      </c>
      <c r="O626" s="67">
        <v>1</v>
      </c>
      <c r="P626" s="67">
        <v>1</v>
      </c>
      <c r="Q626" s="67">
        <v>1</v>
      </c>
      <c r="R626" s="67">
        <v>1</v>
      </c>
      <c r="S626" s="67">
        <v>1</v>
      </c>
      <c r="T626" s="67">
        <v>0</v>
      </c>
      <c r="U626" s="67">
        <v>0</v>
      </c>
      <c r="V626" s="67">
        <v>0</v>
      </c>
      <c r="W626" s="63">
        <v>206500</v>
      </c>
      <c r="X626" s="63">
        <v>0</v>
      </c>
      <c r="Y626" s="63">
        <v>0</v>
      </c>
      <c r="Z626" s="63">
        <v>1068.6400000000001</v>
      </c>
      <c r="AA626" s="63">
        <v>0</v>
      </c>
      <c r="AB626" s="63">
        <v>0</v>
      </c>
      <c r="AC626" s="63">
        <v>0</v>
      </c>
      <c r="AD626" s="63">
        <v>206500</v>
      </c>
      <c r="AE626" s="148">
        <v>43825</v>
      </c>
      <c r="AF626" s="148">
        <v>47113</v>
      </c>
      <c r="AG626" s="149">
        <v>206500</v>
      </c>
      <c r="AH626" s="98">
        <v>4.822222222222222</v>
      </c>
      <c r="AI626" s="98">
        <v>9</v>
      </c>
      <c r="AJ626" s="150">
        <v>6.2100000000000002E-2</v>
      </c>
      <c r="AK626" s="144" t="s">
        <v>651</v>
      </c>
      <c r="AL626" s="144" t="s">
        <v>652</v>
      </c>
      <c r="AM626" s="119">
        <v>1068.6400000000001</v>
      </c>
      <c r="AN626" s="119">
        <v>1068.6400000000001</v>
      </c>
      <c r="AO626" s="119">
        <v>1068.6400000000001</v>
      </c>
      <c r="AP626" s="119">
        <v>1068.6400000000001</v>
      </c>
      <c r="AQ626" s="119">
        <v>1068.6400000000001</v>
      </c>
      <c r="AR626" s="119">
        <v>1068.6400000000001</v>
      </c>
      <c r="AS626" s="119">
        <v>1068.6400000000001</v>
      </c>
      <c r="AT626" s="119">
        <v>1068.6400000000001</v>
      </c>
      <c r="AU626" s="119">
        <v>1068.6400000000001</v>
      </c>
      <c r="AV626" s="119">
        <v>1068.6400000000001</v>
      </c>
      <c r="AW626" s="119">
        <v>1068.6400000000001</v>
      </c>
      <c r="AX626" s="119">
        <v>1068.6400000000001</v>
      </c>
      <c r="AY626" s="119">
        <v>1068.6400000000001</v>
      </c>
      <c r="AZ626" s="119">
        <v>1068.6400000000001</v>
      </c>
      <c r="BA626" s="119">
        <v>1068.6400000000001</v>
      </c>
      <c r="BB626" s="119">
        <v>1068.6400000000001</v>
      </c>
      <c r="BC626" s="119">
        <v>1068.6400000000001</v>
      </c>
      <c r="BD626" s="119">
        <v>1068.6400000000001</v>
      </c>
      <c r="BE626" s="119">
        <v>1068.6400000000001</v>
      </c>
      <c r="BF626" s="119">
        <v>1068.6400000000001</v>
      </c>
      <c r="BG626" s="119">
        <v>1068.6400000000001</v>
      </c>
      <c r="BH626" s="119">
        <v>1068.6400000000001</v>
      </c>
      <c r="BI626" s="15">
        <f t="shared" si="27"/>
        <v>10686.4</v>
      </c>
      <c r="BJ626" s="15">
        <f t="shared" si="28"/>
        <v>12823.679999999998</v>
      </c>
      <c r="BK626" s="15">
        <f t="shared" si="29"/>
        <v>23510.079999999998</v>
      </c>
    </row>
    <row r="627" spans="1:63" x14ac:dyDescent="0.35">
      <c r="A627" s="143" t="s">
        <v>2085</v>
      </c>
      <c r="B627" s="64" t="s">
        <v>947</v>
      </c>
      <c r="C627" s="65">
        <v>1</v>
      </c>
      <c r="D627" s="66" t="s">
        <v>23</v>
      </c>
      <c r="E627" s="64" t="s">
        <v>458</v>
      </c>
      <c r="F627" s="64" t="s">
        <v>635</v>
      </c>
      <c r="G627" s="64" t="s">
        <v>918</v>
      </c>
      <c r="H627" s="64" t="s">
        <v>656</v>
      </c>
      <c r="I627" s="64" t="s">
        <v>919</v>
      </c>
      <c r="J627" s="64" t="s">
        <v>658</v>
      </c>
      <c r="K627" s="64" t="s">
        <v>472</v>
      </c>
      <c r="L627" s="64" t="s">
        <v>637</v>
      </c>
      <c r="M627" s="64" t="s">
        <v>650</v>
      </c>
      <c r="N627" s="67">
        <v>1</v>
      </c>
      <c r="O627" s="67">
        <v>1</v>
      </c>
      <c r="P627" s="67">
        <v>1</v>
      </c>
      <c r="Q627" s="67">
        <v>1</v>
      </c>
      <c r="R627" s="67">
        <v>1</v>
      </c>
      <c r="S627" s="67">
        <v>1</v>
      </c>
      <c r="T627" s="67">
        <v>0</v>
      </c>
      <c r="U627" s="67">
        <v>0</v>
      </c>
      <c r="V627" s="67">
        <v>0</v>
      </c>
      <c r="W627" s="63">
        <v>53100</v>
      </c>
      <c r="X627" s="63">
        <v>0</v>
      </c>
      <c r="Y627" s="63">
        <v>0</v>
      </c>
      <c r="Z627" s="63">
        <v>249.57</v>
      </c>
      <c r="AA627" s="63">
        <v>0</v>
      </c>
      <c r="AB627" s="63">
        <v>0</v>
      </c>
      <c r="AC627" s="63">
        <v>0</v>
      </c>
      <c r="AD627" s="63">
        <v>53100</v>
      </c>
      <c r="AE627" s="148">
        <v>43825</v>
      </c>
      <c r="AF627" s="148">
        <v>46382</v>
      </c>
      <c r="AG627" s="149">
        <v>53100</v>
      </c>
      <c r="AH627" s="98">
        <v>2.8222222222222224</v>
      </c>
      <c r="AI627" s="98">
        <v>7</v>
      </c>
      <c r="AJ627" s="150">
        <v>5.6399999999999999E-2</v>
      </c>
      <c r="AK627" s="144" t="s">
        <v>651</v>
      </c>
      <c r="AL627" s="144" t="s">
        <v>652</v>
      </c>
      <c r="AM627" s="119">
        <v>249.57</v>
      </c>
      <c r="AN627" s="119">
        <v>249.57</v>
      </c>
      <c r="AO627" s="119">
        <v>249.57</v>
      </c>
      <c r="AP627" s="119">
        <v>249.57</v>
      </c>
      <c r="AQ627" s="119">
        <v>249.57</v>
      </c>
      <c r="AR627" s="119">
        <v>249.57</v>
      </c>
      <c r="AS627" s="119">
        <v>249.57</v>
      </c>
      <c r="AT627" s="119">
        <v>249.57</v>
      </c>
      <c r="AU627" s="119">
        <v>249.57</v>
      </c>
      <c r="AV627" s="119">
        <v>249.57</v>
      </c>
      <c r="AW627" s="119">
        <v>249.57</v>
      </c>
      <c r="AX627" s="119">
        <v>249.57</v>
      </c>
      <c r="AY627" s="119">
        <v>249.57</v>
      </c>
      <c r="AZ627" s="119">
        <v>249.57</v>
      </c>
      <c r="BA627" s="119">
        <v>249.57</v>
      </c>
      <c r="BB627" s="119">
        <v>249.57</v>
      </c>
      <c r="BC627" s="119">
        <v>249.57</v>
      </c>
      <c r="BD627" s="119">
        <v>249.57</v>
      </c>
      <c r="BE627" s="119">
        <v>249.57</v>
      </c>
      <c r="BF627" s="119">
        <v>249.57</v>
      </c>
      <c r="BG627" s="119">
        <v>249.57</v>
      </c>
      <c r="BH627" s="119">
        <v>249.57</v>
      </c>
      <c r="BI627" s="15">
        <f t="shared" si="27"/>
        <v>2495.6999999999998</v>
      </c>
      <c r="BJ627" s="15">
        <f t="shared" si="28"/>
        <v>2994.84</v>
      </c>
      <c r="BK627" s="15">
        <f t="shared" si="29"/>
        <v>5490.54</v>
      </c>
    </row>
    <row r="628" spans="1:63" x14ac:dyDescent="0.35">
      <c r="A628" s="143" t="s">
        <v>2086</v>
      </c>
      <c r="B628" s="64" t="s">
        <v>531</v>
      </c>
      <c r="C628" s="65">
        <v>2</v>
      </c>
      <c r="D628" s="66" t="s">
        <v>23</v>
      </c>
      <c r="E628" s="64" t="s">
        <v>458</v>
      </c>
      <c r="F628" s="64" t="s">
        <v>635</v>
      </c>
      <c r="G628" s="64" t="s">
        <v>918</v>
      </c>
      <c r="H628" s="64" t="s">
        <v>656</v>
      </c>
      <c r="I628" s="64" t="s">
        <v>919</v>
      </c>
      <c r="J628" s="64" t="s">
        <v>658</v>
      </c>
      <c r="K628" s="64" t="s">
        <v>472</v>
      </c>
      <c r="L628" s="64" t="s">
        <v>637</v>
      </c>
      <c r="M628" s="64" t="s">
        <v>650</v>
      </c>
      <c r="N628" s="67">
        <v>1</v>
      </c>
      <c r="O628" s="67">
        <v>1</v>
      </c>
      <c r="P628" s="67">
        <v>1</v>
      </c>
      <c r="Q628" s="67">
        <v>1</v>
      </c>
      <c r="R628" s="67">
        <v>1</v>
      </c>
      <c r="S628" s="67">
        <v>1</v>
      </c>
      <c r="T628" s="67">
        <v>0</v>
      </c>
      <c r="U628" s="67">
        <v>0</v>
      </c>
      <c r="V628" s="67">
        <v>0</v>
      </c>
      <c r="W628" s="63">
        <v>46020</v>
      </c>
      <c r="X628" s="63">
        <v>0</v>
      </c>
      <c r="Y628" s="63">
        <v>0</v>
      </c>
      <c r="Z628" s="63">
        <v>216.29</v>
      </c>
      <c r="AA628" s="63">
        <v>0</v>
      </c>
      <c r="AB628" s="63">
        <v>0</v>
      </c>
      <c r="AC628" s="63">
        <v>0</v>
      </c>
      <c r="AD628" s="63">
        <v>46020</v>
      </c>
      <c r="AE628" s="148">
        <v>43825</v>
      </c>
      <c r="AF628" s="148">
        <v>46382</v>
      </c>
      <c r="AG628" s="149">
        <v>46020</v>
      </c>
      <c r="AH628" s="98">
        <v>2.8222222222222224</v>
      </c>
      <c r="AI628" s="98">
        <v>7</v>
      </c>
      <c r="AJ628" s="150">
        <v>5.6399999999999999E-2</v>
      </c>
      <c r="AK628" s="144" t="s">
        <v>651</v>
      </c>
      <c r="AL628" s="144" t="s">
        <v>652</v>
      </c>
      <c r="AM628" s="119">
        <v>216.29</v>
      </c>
      <c r="AN628" s="119">
        <v>216.29</v>
      </c>
      <c r="AO628" s="119">
        <v>216.29</v>
      </c>
      <c r="AP628" s="119">
        <v>216.29</v>
      </c>
      <c r="AQ628" s="119">
        <v>216.29</v>
      </c>
      <c r="AR628" s="119">
        <v>216.29</v>
      </c>
      <c r="AS628" s="119">
        <v>216.29</v>
      </c>
      <c r="AT628" s="119">
        <v>216.29</v>
      </c>
      <c r="AU628" s="119">
        <v>216.29</v>
      </c>
      <c r="AV628" s="119">
        <v>216.29</v>
      </c>
      <c r="AW628" s="119">
        <v>216.29</v>
      </c>
      <c r="AX628" s="119">
        <v>216.29</v>
      </c>
      <c r="AY628" s="119">
        <v>216.29</v>
      </c>
      <c r="AZ628" s="119">
        <v>216.29</v>
      </c>
      <c r="BA628" s="119">
        <v>216.29</v>
      </c>
      <c r="BB628" s="119">
        <v>216.29</v>
      </c>
      <c r="BC628" s="119">
        <v>216.29</v>
      </c>
      <c r="BD628" s="119">
        <v>216.29</v>
      </c>
      <c r="BE628" s="119">
        <v>216.29</v>
      </c>
      <c r="BF628" s="119">
        <v>216.29</v>
      </c>
      <c r="BG628" s="119">
        <v>216.29</v>
      </c>
      <c r="BH628" s="119">
        <v>216.29</v>
      </c>
      <c r="BI628" s="15">
        <f t="shared" si="27"/>
        <v>2162.9</v>
      </c>
      <c r="BJ628" s="15">
        <f t="shared" si="28"/>
        <v>2595.48</v>
      </c>
      <c r="BK628" s="15">
        <f t="shared" si="29"/>
        <v>4758.38</v>
      </c>
    </row>
    <row r="629" spans="1:63" x14ac:dyDescent="0.35">
      <c r="A629" s="143" t="s">
        <v>2087</v>
      </c>
      <c r="B629" s="64" t="s">
        <v>531</v>
      </c>
      <c r="C629" s="65">
        <v>3</v>
      </c>
      <c r="D629" s="66" t="s">
        <v>23</v>
      </c>
      <c r="E629" s="64" t="s">
        <v>458</v>
      </c>
      <c r="F629" s="64" t="s">
        <v>635</v>
      </c>
      <c r="G629" s="64" t="s">
        <v>918</v>
      </c>
      <c r="H629" s="64" t="s">
        <v>656</v>
      </c>
      <c r="I629" s="64" t="s">
        <v>919</v>
      </c>
      <c r="J629" s="64" t="s">
        <v>658</v>
      </c>
      <c r="K629" s="64" t="s">
        <v>472</v>
      </c>
      <c r="L629" s="64" t="s">
        <v>637</v>
      </c>
      <c r="M629" s="64" t="s">
        <v>650</v>
      </c>
      <c r="N629" s="67">
        <v>1</v>
      </c>
      <c r="O629" s="67">
        <v>1</v>
      </c>
      <c r="P629" s="67">
        <v>1</v>
      </c>
      <c r="Q629" s="67">
        <v>1</v>
      </c>
      <c r="R629" s="67">
        <v>1</v>
      </c>
      <c r="S629" s="67">
        <v>1</v>
      </c>
      <c r="T629" s="67">
        <v>0</v>
      </c>
      <c r="U629" s="67">
        <v>0</v>
      </c>
      <c r="V629" s="67">
        <v>0</v>
      </c>
      <c r="W629" s="63">
        <v>42775</v>
      </c>
      <c r="X629" s="63">
        <v>0</v>
      </c>
      <c r="Y629" s="63">
        <v>0</v>
      </c>
      <c r="Z629" s="63">
        <v>211.38</v>
      </c>
      <c r="AA629" s="63">
        <v>0</v>
      </c>
      <c r="AB629" s="63">
        <v>0</v>
      </c>
      <c r="AC629" s="63">
        <v>0</v>
      </c>
      <c r="AD629" s="63">
        <v>42775</v>
      </c>
      <c r="AE629" s="148">
        <v>43825</v>
      </c>
      <c r="AF629" s="148">
        <v>46747</v>
      </c>
      <c r="AG629" s="149">
        <v>42775</v>
      </c>
      <c r="AH629" s="98">
        <v>3.8222222222222224</v>
      </c>
      <c r="AI629" s="98">
        <v>8</v>
      </c>
      <c r="AJ629" s="150">
        <v>5.9299999999999999E-2</v>
      </c>
      <c r="AK629" s="144" t="s">
        <v>651</v>
      </c>
      <c r="AL629" s="144" t="s">
        <v>652</v>
      </c>
      <c r="AM629" s="119">
        <v>211.38</v>
      </c>
      <c r="AN629" s="119">
        <v>211.38</v>
      </c>
      <c r="AO629" s="119">
        <v>211.38</v>
      </c>
      <c r="AP629" s="119">
        <v>211.38</v>
      </c>
      <c r="AQ629" s="119">
        <v>211.38</v>
      </c>
      <c r="AR629" s="119">
        <v>211.38</v>
      </c>
      <c r="AS629" s="119">
        <v>211.38</v>
      </c>
      <c r="AT629" s="119">
        <v>211.38</v>
      </c>
      <c r="AU629" s="119">
        <v>211.38</v>
      </c>
      <c r="AV629" s="119">
        <v>211.38</v>
      </c>
      <c r="AW629" s="119">
        <v>211.38</v>
      </c>
      <c r="AX629" s="119">
        <v>211.38</v>
      </c>
      <c r="AY629" s="119">
        <v>211.38</v>
      </c>
      <c r="AZ629" s="119">
        <v>211.38</v>
      </c>
      <c r="BA629" s="119">
        <v>211.38</v>
      </c>
      <c r="BB629" s="119">
        <v>211.38</v>
      </c>
      <c r="BC629" s="119">
        <v>211.38</v>
      </c>
      <c r="BD629" s="119">
        <v>211.38</v>
      </c>
      <c r="BE629" s="119">
        <v>211.38</v>
      </c>
      <c r="BF629" s="119">
        <v>211.38</v>
      </c>
      <c r="BG629" s="119">
        <v>211.38</v>
      </c>
      <c r="BH629" s="119">
        <v>211.38</v>
      </c>
      <c r="BI629" s="15">
        <f t="shared" si="27"/>
        <v>2113.8000000000006</v>
      </c>
      <c r="BJ629" s="15">
        <f t="shared" si="28"/>
        <v>2536.5600000000009</v>
      </c>
      <c r="BK629" s="15">
        <f t="shared" si="29"/>
        <v>4650.3600000000015</v>
      </c>
    </row>
    <row r="630" spans="1:63" x14ac:dyDescent="0.35">
      <c r="A630" s="143" t="s">
        <v>2088</v>
      </c>
      <c r="B630" s="64" t="s">
        <v>531</v>
      </c>
      <c r="C630" s="65">
        <v>4</v>
      </c>
      <c r="D630" s="66" t="s">
        <v>23</v>
      </c>
      <c r="E630" s="64" t="s">
        <v>458</v>
      </c>
      <c r="F630" s="64" t="s">
        <v>635</v>
      </c>
      <c r="G630" s="64" t="s">
        <v>918</v>
      </c>
      <c r="H630" s="64" t="s">
        <v>656</v>
      </c>
      <c r="I630" s="64" t="s">
        <v>919</v>
      </c>
      <c r="J630" s="64" t="s">
        <v>658</v>
      </c>
      <c r="K630" s="64" t="s">
        <v>472</v>
      </c>
      <c r="L630" s="64" t="s">
        <v>637</v>
      </c>
      <c r="M630" s="64" t="s">
        <v>650</v>
      </c>
      <c r="N630" s="67">
        <v>1</v>
      </c>
      <c r="O630" s="67">
        <v>1</v>
      </c>
      <c r="P630" s="67">
        <v>1</v>
      </c>
      <c r="Q630" s="67">
        <v>1</v>
      </c>
      <c r="R630" s="67">
        <v>1</v>
      </c>
      <c r="S630" s="67">
        <v>1</v>
      </c>
      <c r="T630" s="67">
        <v>0</v>
      </c>
      <c r="U630" s="67">
        <v>0</v>
      </c>
      <c r="V630" s="67">
        <v>0</v>
      </c>
      <c r="W630" s="63">
        <v>81420</v>
      </c>
      <c r="X630" s="63">
        <v>0</v>
      </c>
      <c r="Y630" s="63">
        <v>0</v>
      </c>
      <c r="Z630" s="63">
        <v>421.35</v>
      </c>
      <c r="AA630" s="63">
        <v>0</v>
      </c>
      <c r="AB630" s="63">
        <v>0</v>
      </c>
      <c r="AC630" s="63">
        <v>0</v>
      </c>
      <c r="AD630" s="63">
        <v>81420</v>
      </c>
      <c r="AE630" s="148">
        <v>43825</v>
      </c>
      <c r="AF630" s="148">
        <v>47113</v>
      </c>
      <c r="AG630" s="149">
        <v>81420</v>
      </c>
      <c r="AH630" s="98">
        <v>4.822222222222222</v>
      </c>
      <c r="AI630" s="98">
        <v>9</v>
      </c>
      <c r="AJ630" s="150">
        <v>6.2100000000000002E-2</v>
      </c>
      <c r="AK630" s="144" t="s">
        <v>651</v>
      </c>
      <c r="AL630" s="144" t="s">
        <v>652</v>
      </c>
      <c r="AM630" s="119">
        <v>421.35</v>
      </c>
      <c r="AN630" s="119">
        <v>421.35</v>
      </c>
      <c r="AO630" s="119">
        <v>421.35</v>
      </c>
      <c r="AP630" s="119">
        <v>421.35</v>
      </c>
      <c r="AQ630" s="119">
        <v>421.35</v>
      </c>
      <c r="AR630" s="119">
        <v>421.35</v>
      </c>
      <c r="AS630" s="119">
        <v>421.35</v>
      </c>
      <c r="AT630" s="119">
        <v>421.35</v>
      </c>
      <c r="AU630" s="119">
        <v>421.35</v>
      </c>
      <c r="AV630" s="119">
        <v>421.35</v>
      </c>
      <c r="AW630" s="119">
        <v>421.35</v>
      </c>
      <c r="AX630" s="119">
        <v>421.35</v>
      </c>
      <c r="AY630" s="119">
        <v>421.35</v>
      </c>
      <c r="AZ630" s="119">
        <v>421.35</v>
      </c>
      <c r="BA630" s="119">
        <v>421.35</v>
      </c>
      <c r="BB630" s="119">
        <v>421.35</v>
      </c>
      <c r="BC630" s="119">
        <v>421.35</v>
      </c>
      <c r="BD630" s="119">
        <v>421.35</v>
      </c>
      <c r="BE630" s="119">
        <v>421.35</v>
      </c>
      <c r="BF630" s="119">
        <v>421.35</v>
      </c>
      <c r="BG630" s="119">
        <v>421.35</v>
      </c>
      <c r="BH630" s="119">
        <v>421.35</v>
      </c>
      <c r="BI630" s="15">
        <f t="shared" si="27"/>
        <v>4213.5</v>
      </c>
      <c r="BJ630" s="15">
        <f t="shared" si="28"/>
        <v>5056.2000000000007</v>
      </c>
      <c r="BK630" s="15">
        <f t="shared" si="29"/>
        <v>9269.7000000000007</v>
      </c>
    </row>
    <row r="631" spans="1:63" x14ac:dyDescent="0.35">
      <c r="A631" s="143" t="s">
        <v>2089</v>
      </c>
      <c r="B631" s="64" t="s">
        <v>532</v>
      </c>
      <c r="C631" s="65">
        <v>5</v>
      </c>
      <c r="D631" s="66" t="s">
        <v>23</v>
      </c>
      <c r="E631" s="64" t="s">
        <v>458</v>
      </c>
      <c r="F631" s="64" t="s">
        <v>635</v>
      </c>
      <c r="G631" s="64" t="s">
        <v>918</v>
      </c>
      <c r="H631" s="64" t="s">
        <v>656</v>
      </c>
      <c r="I631" s="64" t="s">
        <v>919</v>
      </c>
      <c r="J631" s="64" t="s">
        <v>658</v>
      </c>
      <c r="K631" s="64" t="s">
        <v>472</v>
      </c>
      <c r="L631" s="64" t="s">
        <v>637</v>
      </c>
      <c r="M631" s="64" t="s">
        <v>650</v>
      </c>
      <c r="N631" s="67">
        <v>1</v>
      </c>
      <c r="O631" s="67">
        <v>1</v>
      </c>
      <c r="P631" s="67">
        <v>1</v>
      </c>
      <c r="Q631" s="67">
        <v>1</v>
      </c>
      <c r="R631" s="67">
        <v>1</v>
      </c>
      <c r="S631" s="67">
        <v>1</v>
      </c>
      <c r="T631" s="67">
        <v>0</v>
      </c>
      <c r="U631" s="67">
        <v>0</v>
      </c>
      <c r="V631" s="67">
        <v>0</v>
      </c>
      <c r="W631" s="63">
        <v>1753185</v>
      </c>
      <c r="X631" s="63">
        <v>0</v>
      </c>
      <c r="Y631" s="63">
        <v>0</v>
      </c>
      <c r="Z631" s="63">
        <v>7407.21</v>
      </c>
      <c r="AA631" s="63">
        <v>0</v>
      </c>
      <c r="AB631" s="63">
        <v>0</v>
      </c>
      <c r="AC631" s="63">
        <v>0</v>
      </c>
      <c r="AD631" s="63">
        <v>1753185</v>
      </c>
      <c r="AE631" s="148">
        <v>43826</v>
      </c>
      <c r="AF631" s="148">
        <v>45653</v>
      </c>
      <c r="AG631" s="149">
        <v>1753185</v>
      </c>
      <c r="AH631" s="98">
        <v>0.82499999999999996</v>
      </c>
      <c r="AI631" s="98">
        <v>5</v>
      </c>
      <c r="AJ631" s="150">
        <v>5.0700000000000002E-2</v>
      </c>
      <c r="AK631" s="144" t="s">
        <v>651</v>
      </c>
      <c r="AL631" s="144" t="s">
        <v>652</v>
      </c>
      <c r="AM631" s="119">
        <v>7407.21</v>
      </c>
      <c r="AN631" s="119">
        <v>7407.21</v>
      </c>
      <c r="AO631" s="119">
        <v>7407.21</v>
      </c>
      <c r="AP631" s="119">
        <v>7407.21</v>
      </c>
      <c r="AQ631" s="119">
        <v>3703.6</v>
      </c>
      <c r="AR631" s="119">
        <v>3703.6</v>
      </c>
      <c r="AS631" s="119">
        <v>3703.6</v>
      </c>
      <c r="AT631" s="119">
        <v>3703.6</v>
      </c>
      <c r="AU631" s="119">
        <v>3703.6</v>
      </c>
      <c r="AV631" s="119">
        <v>3703.6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0</v>
      </c>
      <c r="BI631" s="15">
        <f t="shared" si="27"/>
        <v>51850.439999999995</v>
      </c>
      <c r="BJ631" s="15">
        <f t="shared" si="28"/>
        <v>0</v>
      </c>
      <c r="BK631" s="15">
        <f t="shared" si="29"/>
        <v>51850.439999999995</v>
      </c>
    </row>
    <row r="632" spans="1:63" x14ac:dyDescent="0.35">
      <c r="A632" s="143" t="s">
        <v>2090</v>
      </c>
      <c r="B632" s="64" t="s">
        <v>532</v>
      </c>
      <c r="C632" s="65">
        <v>6</v>
      </c>
      <c r="D632" s="66" t="s">
        <v>23</v>
      </c>
      <c r="E632" s="64" t="s">
        <v>458</v>
      </c>
      <c r="F632" s="64" t="s">
        <v>635</v>
      </c>
      <c r="G632" s="64" t="s">
        <v>918</v>
      </c>
      <c r="H632" s="64" t="s">
        <v>656</v>
      </c>
      <c r="I632" s="64" t="s">
        <v>919</v>
      </c>
      <c r="J632" s="64" t="s">
        <v>658</v>
      </c>
      <c r="K632" s="64" t="s">
        <v>472</v>
      </c>
      <c r="L632" s="64" t="s">
        <v>637</v>
      </c>
      <c r="M632" s="64" t="s">
        <v>650</v>
      </c>
      <c r="N632" s="67">
        <v>1</v>
      </c>
      <c r="O632" s="67">
        <v>1</v>
      </c>
      <c r="P632" s="67">
        <v>1</v>
      </c>
      <c r="Q632" s="67">
        <v>1</v>
      </c>
      <c r="R632" s="67">
        <v>1</v>
      </c>
      <c r="S632" s="67">
        <v>1</v>
      </c>
      <c r="T632" s="67">
        <v>0</v>
      </c>
      <c r="U632" s="67">
        <v>0</v>
      </c>
      <c r="V632" s="67">
        <v>0</v>
      </c>
      <c r="W632" s="63">
        <v>3116527.5</v>
      </c>
      <c r="X632" s="63">
        <v>0</v>
      </c>
      <c r="Y632" s="63">
        <v>0</v>
      </c>
      <c r="Z632" s="63">
        <v>13920.49</v>
      </c>
      <c r="AA632" s="63">
        <v>0</v>
      </c>
      <c r="AB632" s="63">
        <v>0</v>
      </c>
      <c r="AC632" s="63">
        <v>0</v>
      </c>
      <c r="AD632" s="63">
        <v>3116527.5</v>
      </c>
      <c r="AE632" s="148">
        <v>43826</v>
      </c>
      <c r="AF632" s="148">
        <v>46018</v>
      </c>
      <c r="AG632" s="149">
        <v>3116527.5</v>
      </c>
      <c r="AH632" s="98">
        <v>1.825</v>
      </c>
      <c r="AI632" s="98">
        <v>6</v>
      </c>
      <c r="AJ632" s="150">
        <v>5.3600000000000002E-2</v>
      </c>
      <c r="AK632" s="144" t="s">
        <v>651</v>
      </c>
      <c r="AL632" s="144" t="s">
        <v>652</v>
      </c>
      <c r="AM632" s="119">
        <v>13920.49</v>
      </c>
      <c r="AN632" s="119">
        <v>13920.49</v>
      </c>
      <c r="AO632" s="119">
        <v>13920.49</v>
      </c>
      <c r="AP632" s="119">
        <v>13920.49</v>
      </c>
      <c r="AQ632" s="119">
        <v>13920.49</v>
      </c>
      <c r="AR632" s="119">
        <v>13920.49</v>
      </c>
      <c r="AS632" s="119">
        <v>13920.49</v>
      </c>
      <c r="AT632" s="119">
        <v>13920.49</v>
      </c>
      <c r="AU632" s="119">
        <v>13920.49</v>
      </c>
      <c r="AV632" s="119">
        <v>13920.49</v>
      </c>
      <c r="AW632" s="119">
        <v>13920.49</v>
      </c>
      <c r="AX632" s="119">
        <v>13920.49</v>
      </c>
      <c r="AY632" s="119">
        <v>13920.49</v>
      </c>
      <c r="AZ632" s="119">
        <v>13920.49</v>
      </c>
      <c r="BA632" s="119">
        <v>13920.49</v>
      </c>
      <c r="BB632" s="119">
        <v>13920.49</v>
      </c>
      <c r="BC632" s="119">
        <v>6960.24</v>
      </c>
      <c r="BD632" s="119">
        <v>6960.24</v>
      </c>
      <c r="BE632" s="119">
        <v>6960.24</v>
      </c>
      <c r="BF632" s="119">
        <v>6960.24</v>
      </c>
      <c r="BG632" s="119">
        <v>6960.24</v>
      </c>
      <c r="BH632" s="119">
        <v>6960.24</v>
      </c>
      <c r="BI632" s="15">
        <f t="shared" si="27"/>
        <v>139204.90000000002</v>
      </c>
      <c r="BJ632" s="15">
        <f t="shared" si="28"/>
        <v>125284.38000000003</v>
      </c>
      <c r="BK632" s="15">
        <f t="shared" si="29"/>
        <v>264489.28000000003</v>
      </c>
    </row>
    <row r="633" spans="1:63" x14ac:dyDescent="0.35">
      <c r="A633" s="143" t="s">
        <v>2091</v>
      </c>
      <c r="B633" s="64" t="s">
        <v>532</v>
      </c>
      <c r="C633" s="65">
        <v>7</v>
      </c>
      <c r="D633" s="66" t="s">
        <v>23</v>
      </c>
      <c r="E633" s="64" t="s">
        <v>458</v>
      </c>
      <c r="F633" s="64" t="s">
        <v>635</v>
      </c>
      <c r="G633" s="64" t="s">
        <v>918</v>
      </c>
      <c r="H633" s="64" t="s">
        <v>656</v>
      </c>
      <c r="I633" s="64" t="s">
        <v>919</v>
      </c>
      <c r="J633" s="64" t="s">
        <v>658</v>
      </c>
      <c r="K633" s="64" t="s">
        <v>472</v>
      </c>
      <c r="L633" s="64" t="s">
        <v>637</v>
      </c>
      <c r="M633" s="64" t="s">
        <v>650</v>
      </c>
      <c r="N633" s="67">
        <v>1</v>
      </c>
      <c r="O633" s="67">
        <v>1</v>
      </c>
      <c r="P633" s="67">
        <v>1</v>
      </c>
      <c r="Q633" s="67">
        <v>1</v>
      </c>
      <c r="R633" s="67">
        <v>1</v>
      </c>
      <c r="S633" s="67">
        <v>1</v>
      </c>
      <c r="T633" s="67">
        <v>0</v>
      </c>
      <c r="U633" s="67">
        <v>0</v>
      </c>
      <c r="V633" s="67">
        <v>0</v>
      </c>
      <c r="W633" s="63">
        <v>2455285</v>
      </c>
      <c r="X633" s="63">
        <v>0</v>
      </c>
      <c r="Y633" s="63">
        <v>0</v>
      </c>
      <c r="Z633" s="63">
        <v>11539.84</v>
      </c>
      <c r="AA633" s="63">
        <v>0</v>
      </c>
      <c r="AB633" s="63">
        <v>0</v>
      </c>
      <c r="AC633" s="63">
        <v>0</v>
      </c>
      <c r="AD633" s="63">
        <v>2455285</v>
      </c>
      <c r="AE633" s="148">
        <v>43826</v>
      </c>
      <c r="AF633" s="148">
        <v>46383</v>
      </c>
      <c r="AG633" s="149">
        <v>2455285</v>
      </c>
      <c r="AH633" s="98">
        <v>2.8250000000000002</v>
      </c>
      <c r="AI633" s="98">
        <v>7</v>
      </c>
      <c r="AJ633" s="150">
        <v>5.6399999999999999E-2</v>
      </c>
      <c r="AK633" s="144" t="s">
        <v>651</v>
      </c>
      <c r="AL633" s="144" t="s">
        <v>652</v>
      </c>
      <c r="AM633" s="119">
        <v>11539.84</v>
      </c>
      <c r="AN633" s="119">
        <v>11539.84</v>
      </c>
      <c r="AO633" s="119">
        <v>11539.84</v>
      </c>
      <c r="AP633" s="119">
        <v>11539.84</v>
      </c>
      <c r="AQ633" s="119">
        <v>11539.84</v>
      </c>
      <c r="AR633" s="119">
        <v>11539.84</v>
      </c>
      <c r="AS633" s="119">
        <v>11539.84</v>
      </c>
      <c r="AT633" s="119">
        <v>11539.84</v>
      </c>
      <c r="AU633" s="119">
        <v>11539.84</v>
      </c>
      <c r="AV633" s="119">
        <v>11539.84</v>
      </c>
      <c r="AW633" s="119">
        <v>11539.84</v>
      </c>
      <c r="AX633" s="119">
        <v>11539.84</v>
      </c>
      <c r="AY633" s="119">
        <v>11539.84</v>
      </c>
      <c r="AZ633" s="119">
        <v>11539.84</v>
      </c>
      <c r="BA633" s="119">
        <v>11539.84</v>
      </c>
      <c r="BB633" s="119">
        <v>11539.84</v>
      </c>
      <c r="BC633" s="119">
        <v>11539.84</v>
      </c>
      <c r="BD633" s="119">
        <v>11539.84</v>
      </c>
      <c r="BE633" s="119">
        <v>11539.84</v>
      </c>
      <c r="BF633" s="119">
        <v>11539.84</v>
      </c>
      <c r="BG633" s="119">
        <v>11539.84</v>
      </c>
      <c r="BH633" s="119">
        <v>11539.84</v>
      </c>
      <c r="BI633" s="15">
        <f t="shared" si="27"/>
        <v>115398.39999999998</v>
      </c>
      <c r="BJ633" s="15">
        <f t="shared" si="28"/>
        <v>138478.07999999999</v>
      </c>
      <c r="BK633" s="15">
        <f t="shared" si="29"/>
        <v>253876.47999999998</v>
      </c>
    </row>
    <row r="634" spans="1:63" x14ac:dyDescent="0.35">
      <c r="A634" s="143" t="s">
        <v>2092</v>
      </c>
      <c r="B634" s="64" t="s">
        <v>532</v>
      </c>
      <c r="C634" s="65">
        <v>8</v>
      </c>
      <c r="D634" s="66" t="s">
        <v>23</v>
      </c>
      <c r="E634" s="64" t="s">
        <v>458</v>
      </c>
      <c r="F634" s="64" t="s">
        <v>635</v>
      </c>
      <c r="G634" s="64" t="s">
        <v>918</v>
      </c>
      <c r="H634" s="64" t="s">
        <v>656</v>
      </c>
      <c r="I634" s="64" t="s">
        <v>919</v>
      </c>
      <c r="J634" s="64" t="s">
        <v>658</v>
      </c>
      <c r="K634" s="64" t="s">
        <v>472</v>
      </c>
      <c r="L634" s="64" t="s">
        <v>637</v>
      </c>
      <c r="M634" s="64" t="s">
        <v>650</v>
      </c>
      <c r="N634" s="67">
        <v>1</v>
      </c>
      <c r="O634" s="67">
        <v>1</v>
      </c>
      <c r="P634" s="67">
        <v>1</v>
      </c>
      <c r="Q634" s="67">
        <v>1</v>
      </c>
      <c r="R634" s="67">
        <v>1</v>
      </c>
      <c r="S634" s="67">
        <v>1</v>
      </c>
      <c r="T634" s="67">
        <v>0</v>
      </c>
      <c r="U634" s="67">
        <v>0</v>
      </c>
      <c r="V634" s="67">
        <v>0</v>
      </c>
      <c r="W634" s="63">
        <v>1084715</v>
      </c>
      <c r="X634" s="63">
        <v>0</v>
      </c>
      <c r="Y634" s="63">
        <v>0</v>
      </c>
      <c r="Z634" s="63">
        <v>5360.3</v>
      </c>
      <c r="AA634" s="63">
        <v>0</v>
      </c>
      <c r="AB634" s="63">
        <v>0</v>
      </c>
      <c r="AC634" s="63">
        <v>0</v>
      </c>
      <c r="AD634" s="63">
        <v>1084715</v>
      </c>
      <c r="AE634" s="148">
        <v>43826</v>
      </c>
      <c r="AF634" s="148">
        <v>46748</v>
      </c>
      <c r="AG634" s="149">
        <v>1084715</v>
      </c>
      <c r="AH634" s="98">
        <v>3.8250000000000002</v>
      </c>
      <c r="AI634" s="98">
        <v>8</v>
      </c>
      <c r="AJ634" s="150">
        <v>5.9299999999999999E-2</v>
      </c>
      <c r="AK634" s="144" t="s">
        <v>651</v>
      </c>
      <c r="AL634" s="144" t="s">
        <v>652</v>
      </c>
      <c r="AM634" s="119">
        <v>5360.3</v>
      </c>
      <c r="AN634" s="119">
        <v>5360.3</v>
      </c>
      <c r="AO634" s="119">
        <v>5360.3</v>
      </c>
      <c r="AP634" s="119">
        <v>5360.3</v>
      </c>
      <c r="AQ634" s="119">
        <v>5360.3</v>
      </c>
      <c r="AR634" s="119">
        <v>5360.3</v>
      </c>
      <c r="AS634" s="119">
        <v>5360.3</v>
      </c>
      <c r="AT634" s="119">
        <v>5360.3</v>
      </c>
      <c r="AU634" s="119">
        <v>5360.3</v>
      </c>
      <c r="AV634" s="119">
        <v>5360.3</v>
      </c>
      <c r="AW634" s="119">
        <v>5360.3</v>
      </c>
      <c r="AX634" s="119">
        <v>5360.3</v>
      </c>
      <c r="AY634" s="119">
        <v>5360.3</v>
      </c>
      <c r="AZ634" s="119">
        <v>5360.3</v>
      </c>
      <c r="BA634" s="119">
        <v>5360.3</v>
      </c>
      <c r="BB634" s="119">
        <v>5360.3</v>
      </c>
      <c r="BC634" s="119">
        <v>5360.3</v>
      </c>
      <c r="BD634" s="119">
        <v>5360.3</v>
      </c>
      <c r="BE634" s="119">
        <v>5360.3</v>
      </c>
      <c r="BF634" s="119">
        <v>5360.3</v>
      </c>
      <c r="BG634" s="119">
        <v>5360.3</v>
      </c>
      <c r="BH634" s="119">
        <v>5360.3</v>
      </c>
      <c r="BI634" s="15">
        <f t="shared" si="27"/>
        <v>53603.000000000007</v>
      </c>
      <c r="BJ634" s="15">
        <f t="shared" si="28"/>
        <v>64323.600000000013</v>
      </c>
      <c r="BK634" s="15">
        <f t="shared" si="29"/>
        <v>117926.60000000002</v>
      </c>
    </row>
    <row r="635" spans="1:63" x14ac:dyDescent="0.35">
      <c r="A635" s="143" t="s">
        <v>2093</v>
      </c>
      <c r="B635" s="64" t="s">
        <v>532</v>
      </c>
      <c r="C635" s="65">
        <v>9</v>
      </c>
      <c r="D635" s="66" t="s">
        <v>23</v>
      </c>
      <c r="E635" s="64" t="s">
        <v>458</v>
      </c>
      <c r="F635" s="64" t="s">
        <v>635</v>
      </c>
      <c r="G635" s="64" t="s">
        <v>918</v>
      </c>
      <c r="H635" s="64" t="s">
        <v>656</v>
      </c>
      <c r="I635" s="64" t="s">
        <v>919</v>
      </c>
      <c r="J635" s="64" t="s">
        <v>658</v>
      </c>
      <c r="K635" s="64" t="s">
        <v>472</v>
      </c>
      <c r="L635" s="64" t="s">
        <v>637</v>
      </c>
      <c r="M635" s="64" t="s">
        <v>650</v>
      </c>
      <c r="N635" s="67">
        <v>1</v>
      </c>
      <c r="O635" s="67">
        <v>1</v>
      </c>
      <c r="P635" s="67">
        <v>1</v>
      </c>
      <c r="Q635" s="67">
        <v>1</v>
      </c>
      <c r="R635" s="67">
        <v>1</v>
      </c>
      <c r="S635" s="67">
        <v>1</v>
      </c>
      <c r="T635" s="67">
        <v>0</v>
      </c>
      <c r="U635" s="67">
        <v>0</v>
      </c>
      <c r="V635" s="67">
        <v>0</v>
      </c>
      <c r="W635" s="63">
        <v>53100</v>
      </c>
      <c r="X635" s="63">
        <v>0</v>
      </c>
      <c r="Y635" s="63">
        <v>0</v>
      </c>
      <c r="Z635" s="63">
        <v>274.79000000000002</v>
      </c>
      <c r="AA635" s="63">
        <v>0</v>
      </c>
      <c r="AB635" s="63">
        <v>0</v>
      </c>
      <c r="AC635" s="63">
        <v>0</v>
      </c>
      <c r="AD635" s="63">
        <v>53100</v>
      </c>
      <c r="AE635" s="148">
        <v>43826</v>
      </c>
      <c r="AF635" s="148">
        <v>47114</v>
      </c>
      <c r="AG635" s="149">
        <v>53100</v>
      </c>
      <c r="AH635" s="98">
        <v>4.8250000000000002</v>
      </c>
      <c r="AI635" s="98">
        <v>9</v>
      </c>
      <c r="AJ635" s="150">
        <v>6.2100000000000002E-2</v>
      </c>
      <c r="AK635" s="144" t="s">
        <v>651</v>
      </c>
      <c r="AL635" s="144" t="s">
        <v>652</v>
      </c>
      <c r="AM635" s="119">
        <v>274.79000000000002</v>
      </c>
      <c r="AN635" s="119">
        <v>274.79000000000002</v>
      </c>
      <c r="AO635" s="119">
        <v>274.79000000000002</v>
      </c>
      <c r="AP635" s="119">
        <v>274.79000000000002</v>
      </c>
      <c r="AQ635" s="119">
        <v>274.79000000000002</v>
      </c>
      <c r="AR635" s="119">
        <v>274.79000000000002</v>
      </c>
      <c r="AS635" s="119">
        <v>274.79000000000002</v>
      </c>
      <c r="AT635" s="119">
        <v>274.79000000000002</v>
      </c>
      <c r="AU635" s="119">
        <v>274.79000000000002</v>
      </c>
      <c r="AV635" s="119">
        <v>274.79000000000002</v>
      </c>
      <c r="AW635" s="119">
        <v>274.79000000000002</v>
      </c>
      <c r="AX635" s="119">
        <v>274.79000000000002</v>
      </c>
      <c r="AY635" s="119">
        <v>274.79000000000002</v>
      </c>
      <c r="AZ635" s="119">
        <v>274.79000000000002</v>
      </c>
      <c r="BA635" s="119">
        <v>274.79000000000002</v>
      </c>
      <c r="BB635" s="119">
        <v>274.79000000000002</v>
      </c>
      <c r="BC635" s="119">
        <v>274.79000000000002</v>
      </c>
      <c r="BD635" s="119">
        <v>274.79000000000002</v>
      </c>
      <c r="BE635" s="119">
        <v>274.79000000000002</v>
      </c>
      <c r="BF635" s="119">
        <v>274.79000000000002</v>
      </c>
      <c r="BG635" s="119">
        <v>274.79000000000002</v>
      </c>
      <c r="BH635" s="119">
        <v>274.79000000000002</v>
      </c>
      <c r="BI635" s="15">
        <f t="shared" si="27"/>
        <v>2747.9</v>
      </c>
      <c r="BJ635" s="15">
        <f t="shared" si="28"/>
        <v>3297.48</v>
      </c>
      <c r="BK635" s="15">
        <f t="shared" si="29"/>
        <v>6045.38</v>
      </c>
    </row>
    <row r="636" spans="1:63" x14ac:dyDescent="0.35">
      <c r="A636" s="143" t="s">
        <v>1364</v>
      </c>
      <c r="B636" s="64" t="s">
        <v>533</v>
      </c>
      <c r="C636" s="65">
        <v>4</v>
      </c>
      <c r="D636" s="66" t="s">
        <v>23</v>
      </c>
      <c r="E636" s="64" t="s">
        <v>458</v>
      </c>
      <c r="F636" s="64" t="s">
        <v>635</v>
      </c>
      <c r="G636" s="64" t="s">
        <v>918</v>
      </c>
      <c r="H636" s="64" t="s">
        <v>656</v>
      </c>
      <c r="I636" s="64" t="s">
        <v>919</v>
      </c>
      <c r="J636" s="64" t="s">
        <v>658</v>
      </c>
      <c r="K636" s="64" t="s">
        <v>472</v>
      </c>
      <c r="L636" s="64" t="s">
        <v>637</v>
      </c>
      <c r="M636" s="64" t="s">
        <v>650</v>
      </c>
      <c r="N636" s="67">
        <v>1</v>
      </c>
      <c r="O636" s="67">
        <v>1</v>
      </c>
      <c r="P636" s="67">
        <v>1</v>
      </c>
      <c r="Q636" s="67">
        <v>1</v>
      </c>
      <c r="R636" s="67">
        <v>1</v>
      </c>
      <c r="S636" s="67">
        <v>1</v>
      </c>
      <c r="T636" s="67">
        <v>0</v>
      </c>
      <c r="U636" s="67">
        <v>0</v>
      </c>
      <c r="V636" s="67">
        <v>0</v>
      </c>
      <c r="W636" s="63">
        <v>0</v>
      </c>
      <c r="X636" s="63">
        <v>0</v>
      </c>
      <c r="Y636" s="63">
        <v>0</v>
      </c>
      <c r="Z636" s="63">
        <v>0</v>
      </c>
      <c r="AA636" s="63">
        <v>0</v>
      </c>
      <c r="AB636" s="63">
        <v>0</v>
      </c>
      <c r="AC636" s="63">
        <v>0</v>
      </c>
      <c r="AD636" s="63">
        <v>0</v>
      </c>
      <c r="AE636" s="148">
        <v>43852</v>
      </c>
      <c r="AF636" s="148">
        <v>45313</v>
      </c>
      <c r="AG636" s="149">
        <v>309750</v>
      </c>
      <c r="AH636" s="98">
        <v>0</v>
      </c>
      <c r="AI636" s="98">
        <v>0</v>
      </c>
      <c r="AJ636" s="150">
        <v>4.7100000000000003E-2</v>
      </c>
      <c r="AK636" s="144" t="s">
        <v>651</v>
      </c>
      <c r="AL636" s="144" t="s">
        <v>652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0</v>
      </c>
      <c r="BI636" s="15">
        <f t="shared" si="27"/>
        <v>0</v>
      </c>
      <c r="BJ636" s="15">
        <f t="shared" si="28"/>
        <v>0</v>
      </c>
      <c r="BK636" s="15">
        <f t="shared" si="29"/>
        <v>0</v>
      </c>
    </row>
    <row r="637" spans="1:63" x14ac:dyDescent="0.35">
      <c r="A637" s="143" t="s">
        <v>2094</v>
      </c>
      <c r="B637" s="64" t="s">
        <v>533</v>
      </c>
      <c r="C637" s="65">
        <v>5</v>
      </c>
      <c r="D637" s="66" t="s">
        <v>23</v>
      </c>
      <c r="E637" s="64" t="s">
        <v>458</v>
      </c>
      <c r="F637" s="64" t="s">
        <v>635</v>
      </c>
      <c r="G637" s="64" t="s">
        <v>918</v>
      </c>
      <c r="H637" s="64" t="s">
        <v>656</v>
      </c>
      <c r="I637" s="64" t="s">
        <v>919</v>
      </c>
      <c r="J637" s="64" t="s">
        <v>658</v>
      </c>
      <c r="K637" s="64" t="s">
        <v>472</v>
      </c>
      <c r="L637" s="64" t="s">
        <v>637</v>
      </c>
      <c r="M637" s="64" t="s">
        <v>650</v>
      </c>
      <c r="N637" s="67">
        <v>1</v>
      </c>
      <c r="O637" s="67">
        <v>1</v>
      </c>
      <c r="P637" s="67">
        <v>1</v>
      </c>
      <c r="Q637" s="67">
        <v>1</v>
      </c>
      <c r="R637" s="67">
        <v>1</v>
      </c>
      <c r="S637" s="67">
        <v>1</v>
      </c>
      <c r="T637" s="67">
        <v>0</v>
      </c>
      <c r="U637" s="67">
        <v>0</v>
      </c>
      <c r="V637" s="67">
        <v>0</v>
      </c>
      <c r="W637" s="63">
        <v>2568565</v>
      </c>
      <c r="X637" s="63">
        <v>0</v>
      </c>
      <c r="Y637" s="63">
        <v>0</v>
      </c>
      <c r="Z637" s="63">
        <v>10852.19</v>
      </c>
      <c r="AA637" s="63">
        <v>0</v>
      </c>
      <c r="AB637" s="63">
        <v>0</v>
      </c>
      <c r="AC637" s="63">
        <v>0</v>
      </c>
      <c r="AD637" s="63">
        <v>2568565</v>
      </c>
      <c r="AE637" s="148">
        <v>43852</v>
      </c>
      <c r="AF637" s="148">
        <v>45679</v>
      </c>
      <c r="AG637" s="149">
        <v>2568565</v>
      </c>
      <c r="AH637" s="98">
        <v>0.89444444444444449</v>
      </c>
      <c r="AI637" s="98">
        <v>5</v>
      </c>
      <c r="AJ637" s="150">
        <v>5.0700000000000002E-2</v>
      </c>
      <c r="AK637" s="144" t="s">
        <v>651</v>
      </c>
      <c r="AL637" s="144" t="s">
        <v>652</v>
      </c>
      <c r="AM637" s="119">
        <v>10852.19</v>
      </c>
      <c r="AN637" s="119">
        <v>10852.19</v>
      </c>
      <c r="AO637" s="119">
        <v>10852.19</v>
      </c>
      <c r="AP637" s="119">
        <v>10852.19</v>
      </c>
      <c r="AQ637" s="119">
        <v>10852.19</v>
      </c>
      <c r="AR637" s="119">
        <v>5426.09</v>
      </c>
      <c r="AS637" s="119">
        <v>5426.09</v>
      </c>
      <c r="AT637" s="119">
        <v>5426.09</v>
      </c>
      <c r="AU637" s="119">
        <v>5426.09</v>
      </c>
      <c r="AV637" s="119">
        <v>5426.09</v>
      </c>
      <c r="AW637" s="119">
        <v>5426.09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0</v>
      </c>
      <c r="BI637" s="15">
        <f t="shared" si="27"/>
        <v>81391.399999999994</v>
      </c>
      <c r="BJ637" s="15">
        <f t="shared" si="28"/>
        <v>5426.09</v>
      </c>
      <c r="BK637" s="15">
        <f t="shared" si="29"/>
        <v>86817.489999999991</v>
      </c>
    </row>
    <row r="638" spans="1:63" x14ac:dyDescent="0.35">
      <c r="A638" s="143" t="s">
        <v>2095</v>
      </c>
      <c r="B638" s="64" t="s">
        <v>533</v>
      </c>
      <c r="C638" s="65">
        <v>6</v>
      </c>
      <c r="D638" s="66" t="s">
        <v>23</v>
      </c>
      <c r="E638" s="64" t="s">
        <v>458</v>
      </c>
      <c r="F638" s="64" t="s">
        <v>635</v>
      </c>
      <c r="G638" s="64" t="s">
        <v>918</v>
      </c>
      <c r="H638" s="64" t="s">
        <v>656</v>
      </c>
      <c r="I638" s="64" t="s">
        <v>919</v>
      </c>
      <c r="J638" s="64" t="s">
        <v>658</v>
      </c>
      <c r="K638" s="64" t="s">
        <v>472</v>
      </c>
      <c r="L638" s="64" t="s">
        <v>637</v>
      </c>
      <c r="M638" s="64" t="s">
        <v>650</v>
      </c>
      <c r="N638" s="67">
        <v>1</v>
      </c>
      <c r="O638" s="67">
        <v>1</v>
      </c>
      <c r="P638" s="67">
        <v>1</v>
      </c>
      <c r="Q638" s="67">
        <v>1</v>
      </c>
      <c r="R638" s="67">
        <v>1</v>
      </c>
      <c r="S638" s="67">
        <v>1</v>
      </c>
      <c r="T638" s="67">
        <v>0</v>
      </c>
      <c r="U638" s="67">
        <v>0</v>
      </c>
      <c r="V638" s="67">
        <v>0</v>
      </c>
      <c r="W638" s="63">
        <v>3134522.5</v>
      </c>
      <c r="X638" s="63">
        <v>0</v>
      </c>
      <c r="Y638" s="63">
        <v>0</v>
      </c>
      <c r="Z638" s="63">
        <v>14000.87</v>
      </c>
      <c r="AA638" s="63">
        <v>0</v>
      </c>
      <c r="AB638" s="63">
        <v>0</v>
      </c>
      <c r="AC638" s="63">
        <v>0</v>
      </c>
      <c r="AD638" s="63">
        <v>3134522.5</v>
      </c>
      <c r="AE638" s="148">
        <v>43852</v>
      </c>
      <c r="AF638" s="148">
        <v>46044</v>
      </c>
      <c r="AG638" s="149">
        <v>3134522.5</v>
      </c>
      <c r="AH638" s="98">
        <v>1.8944444444444444</v>
      </c>
      <c r="AI638" s="98">
        <v>6</v>
      </c>
      <c r="AJ638" s="150">
        <v>5.3600000000000002E-2</v>
      </c>
      <c r="AK638" s="144" t="s">
        <v>651</v>
      </c>
      <c r="AL638" s="144" t="s">
        <v>652</v>
      </c>
      <c r="AM638" s="119">
        <v>14000.87</v>
      </c>
      <c r="AN638" s="119">
        <v>14000.87</v>
      </c>
      <c r="AO638" s="119">
        <v>14000.87</v>
      </c>
      <c r="AP638" s="119">
        <v>14000.87</v>
      </c>
      <c r="AQ638" s="119">
        <v>14000.87</v>
      </c>
      <c r="AR638" s="119">
        <v>14000.87</v>
      </c>
      <c r="AS638" s="119">
        <v>14000.87</v>
      </c>
      <c r="AT638" s="119">
        <v>14000.87</v>
      </c>
      <c r="AU638" s="119">
        <v>14000.87</v>
      </c>
      <c r="AV638" s="119">
        <v>14000.87</v>
      </c>
      <c r="AW638" s="119">
        <v>14000.87</v>
      </c>
      <c r="AX638" s="119">
        <v>14000.87</v>
      </c>
      <c r="AY638" s="119">
        <v>14000.87</v>
      </c>
      <c r="AZ638" s="119">
        <v>14000.87</v>
      </c>
      <c r="BA638" s="119">
        <v>14000.87</v>
      </c>
      <c r="BB638" s="119">
        <v>14000.87</v>
      </c>
      <c r="BC638" s="119">
        <v>14000.87</v>
      </c>
      <c r="BD638" s="119">
        <v>7000.43</v>
      </c>
      <c r="BE638" s="119">
        <v>7000.43</v>
      </c>
      <c r="BF638" s="119">
        <v>7000.43</v>
      </c>
      <c r="BG638" s="119">
        <v>7000.43</v>
      </c>
      <c r="BH638" s="119">
        <v>7000.43</v>
      </c>
      <c r="BI638" s="15">
        <f t="shared" si="27"/>
        <v>140008.69999999998</v>
      </c>
      <c r="BJ638" s="15">
        <f t="shared" si="28"/>
        <v>133008.23999999996</v>
      </c>
      <c r="BK638" s="15">
        <f t="shared" si="29"/>
        <v>273016.93999999994</v>
      </c>
    </row>
    <row r="639" spans="1:63" x14ac:dyDescent="0.35">
      <c r="A639" s="143" t="s">
        <v>2096</v>
      </c>
      <c r="B639" s="64" t="s">
        <v>533</v>
      </c>
      <c r="C639" s="65">
        <v>7</v>
      </c>
      <c r="D639" s="66" t="s">
        <v>23</v>
      </c>
      <c r="E639" s="64" t="s">
        <v>458</v>
      </c>
      <c r="F639" s="64" t="s">
        <v>635</v>
      </c>
      <c r="G639" s="64" t="s">
        <v>918</v>
      </c>
      <c r="H639" s="64" t="s">
        <v>656</v>
      </c>
      <c r="I639" s="64" t="s">
        <v>919</v>
      </c>
      <c r="J639" s="64" t="s">
        <v>658</v>
      </c>
      <c r="K639" s="64" t="s">
        <v>472</v>
      </c>
      <c r="L639" s="64" t="s">
        <v>637</v>
      </c>
      <c r="M639" s="64" t="s">
        <v>650</v>
      </c>
      <c r="N639" s="67">
        <v>1</v>
      </c>
      <c r="O639" s="67">
        <v>1</v>
      </c>
      <c r="P639" s="67">
        <v>1</v>
      </c>
      <c r="Q639" s="67">
        <v>1</v>
      </c>
      <c r="R639" s="67">
        <v>1</v>
      </c>
      <c r="S639" s="67">
        <v>1</v>
      </c>
      <c r="T639" s="67">
        <v>0</v>
      </c>
      <c r="U639" s="67">
        <v>0</v>
      </c>
      <c r="V639" s="67">
        <v>0</v>
      </c>
      <c r="W639" s="63">
        <v>3117265</v>
      </c>
      <c r="X639" s="63">
        <v>0</v>
      </c>
      <c r="Y639" s="63">
        <v>0</v>
      </c>
      <c r="Z639" s="63">
        <v>14651.15</v>
      </c>
      <c r="AA639" s="63">
        <v>0</v>
      </c>
      <c r="AB639" s="63">
        <v>0</v>
      </c>
      <c r="AC639" s="63">
        <v>0</v>
      </c>
      <c r="AD639" s="63">
        <v>3117265</v>
      </c>
      <c r="AE639" s="148">
        <v>43852</v>
      </c>
      <c r="AF639" s="148">
        <v>46409</v>
      </c>
      <c r="AG639" s="149">
        <v>3117265</v>
      </c>
      <c r="AH639" s="98">
        <v>2.8944444444444444</v>
      </c>
      <c r="AI639" s="98">
        <v>7</v>
      </c>
      <c r="AJ639" s="150">
        <v>5.6399999999999999E-2</v>
      </c>
      <c r="AK639" s="144" t="s">
        <v>651</v>
      </c>
      <c r="AL639" s="144" t="s">
        <v>652</v>
      </c>
      <c r="AM639" s="119">
        <v>14651.15</v>
      </c>
      <c r="AN639" s="119">
        <v>14651.15</v>
      </c>
      <c r="AO639" s="119">
        <v>14651.15</v>
      </c>
      <c r="AP639" s="119">
        <v>14651.15</v>
      </c>
      <c r="AQ639" s="119">
        <v>14651.15</v>
      </c>
      <c r="AR639" s="119">
        <v>14651.15</v>
      </c>
      <c r="AS639" s="119">
        <v>14651.15</v>
      </c>
      <c r="AT639" s="119">
        <v>14651.15</v>
      </c>
      <c r="AU639" s="119">
        <v>14651.15</v>
      </c>
      <c r="AV639" s="119">
        <v>14651.15</v>
      </c>
      <c r="AW639" s="119">
        <v>14651.15</v>
      </c>
      <c r="AX639" s="119">
        <v>14651.15</v>
      </c>
      <c r="AY639" s="119">
        <v>14651.15</v>
      </c>
      <c r="AZ639" s="119">
        <v>14651.15</v>
      </c>
      <c r="BA639" s="119">
        <v>14651.15</v>
      </c>
      <c r="BB639" s="119">
        <v>14651.15</v>
      </c>
      <c r="BC639" s="119">
        <v>14651.15</v>
      </c>
      <c r="BD639" s="119">
        <v>14651.15</v>
      </c>
      <c r="BE639" s="119">
        <v>14651.15</v>
      </c>
      <c r="BF639" s="119">
        <v>14651.15</v>
      </c>
      <c r="BG639" s="119">
        <v>14651.15</v>
      </c>
      <c r="BH639" s="119">
        <v>14651.15</v>
      </c>
      <c r="BI639" s="15">
        <f t="shared" si="27"/>
        <v>146511.49999999997</v>
      </c>
      <c r="BJ639" s="15">
        <f t="shared" si="28"/>
        <v>175813.79999999996</v>
      </c>
      <c r="BK639" s="15">
        <f t="shared" si="29"/>
        <v>322325.29999999993</v>
      </c>
    </row>
    <row r="640" spans="1:63" x14ac:dyDescent="0.35">
      <c r="A640" s="143" t="s">
        <v>2097</v>
      </c>
      <c r="B640" s="64" t="s">
        <v>533</v>
      </c>
      <c r="C640" s="65">
        <v>8</v>
      </c>
      <c r="D640" s="66" t="s">
        <v>23</v>
      </c>
      <c r="E640" s="64" t="s">
        <v>458</v>
      </c>
      <c r="F640" s="64" t="s">
        <v>635</v>
      </c>
      <c r="G640" s="64" t="s">
        <v>918</v>
      </c>
      <c r="H640" s="64" t="s">
        <v>656</v>
      </c>
      <c r="I640" s="64" t="s">
        <v>919</v>
      </c>
      <c r="J640" s="64" t="s">
        <v>658</v>
      </c>
      <c r="K640" s="64" t="s">
        <v>472</v>
      </c>
      <c r="L640" s="64" t="s">
        <v>637</v>
      </c>
      <c r="M640" s="64" t="s">
        <v>650</v>
      </c>
      <c r="N640" s="67">
        <v>1</v>
      </c>
      <c r="O640" s="67">
        <v>1</v>
      </c>
      <c r="P640" s="67">
        <v>1</v>
      </c>
      <c r="Q640" s="67">
        <v>1</v>
      </c>
      <c r="R640" s="67">
        <v>1</v>
      </c>
      <c r="S640" s="67">
        <v>1</v>
      </c>
      <c r="T640" s="67">
        <v>0</v>
      </c>
      <c r="U640" s="67">
        <v>0</v>
      </c>
      <c r="V640" s="67">
        <v>0</v>
      </c>
      <c r="W640" s="63">
        <v>683957.5</v>
      </c>
      <c r="X640" s="63">
        <v>0</v>
      </c>
      <c r="Y640" s="63">
        <v>0</v>
      </c>
      <c r="Z640" s="63">
        <v>3379.89</v>
      </c>
      <c r="AA640" s="63">
        <v>0</v>
      </c>
      <c r="AB640" s="63">
        <v>0</v>
      </c>
      <c r="AC640" s="63">
        <v>0</v>
      </c>
      <c r="AD640" s="63">
        <v>683957.5</v>
      </c>
      <c r="AE640" s="148">
        <v>43852</v>
      </c>
      <c r="AF640" s="148">
        <v>46774</v>
      </c>
      <c r="AG640" s="149">
        <v>683957.5</v>
      </c>
      <c r="AH640" s="98">
        <v>3.8944444444444444</v>
      </c>
      <c r="AI640" s="98">
        <v>8</v>
      </c>
      <c r="AJ640" s="150">
        <v>5.9299999999999999E-2</v>
      </c>
      <c r="AK640" s="144" t="s">
        <v>651</v>
      </c>
      <c r="AL640" s="144" t="s">
        <v>652</v>
      </c>
      <c r="AM640" s="119">
        <v>3379.89</v>
      </c>
      <c r="AN640" s="119">
        <v>3379.89</v>
      </c>
      <c r="AO640" s="119">
        <v>3379.89</v>
      </c>
      <c r="AP640" s="119">
        <v>3379.89</v>
      </c>
      <c r="AQ640" s="119">
        <v>3379.89</v>
      </c>
      <c r="AR640" s="119">
        <v>3379.89</v>
      </c>
      <c r="AS640" s="119">
        <v>3379.89</v>
      </c>
      <c r="AT640" s="119">
        <v>3379.89</v>
      </c>
      <c r="AU640" s="119">
        <v>3379.89</v>
      </c>
      <c r="AV640" s="119">
        <v>3379.89</v>
      </c>
      <c r="AW640" s="119">
        <v>3379.89</v>
      </c>
      <c r="AX640" s="119">
        <v>3379.89</v>
      </c>
      <c r="AY640" s="119">
        <v>3379.89</v>
      </c>
      <c r="AZ640" s="119">
        <v>3379.89</v>
      </c>
      <c r="BA640" s="119">
        <v>3379.89</v>
      </c>
      <c r="BB640" s="119">
        <v>3379.89</v>
      </c>
      <c r="BC640" s="119">
        <v>3379.89</v>
      </c>
      <c r="BD640" s="119">
        <v>3379.89</v>
      </c>
      <c r="BE640" s="119">
        <v>3379.89</v>
      </c>
      <c r="BF640" s="119">
        <v>3379.89</v>
      </c>
      <c r="BG640" s="119">
        <v>3379.89</v>
      </c>
      <c r="BH640" s="119">
        <v>3379.89</v>
      </c>
      <c r="BI640" s="15">
        <f t="shared" si="27"/>
        <v>33798.9</v>
      </c>
      <c r="BJ640" s="15">
        <f t="shared" si="28"/>
        <v>40558.68</v>
      </c>
      <c r="BK640" s="15">
        <f t="shared" si="29"/>
        <v>74357.58</v>
      </c>
    </row>
    <row r="641" spans="1:63" x14ac:dyDescent="0.35">
      <c r="A641" s="143" t="s">
        <v>2098</v>
      </c>
      <c r="B641" s="64" t="s">
        <v>533</v>
      </c>
      <c r="C641" s="65">
        <v>9</v>
      </c>
      <c r="D641" s="66" t="s">
        <v>23</v>
      </c>
      <c r="E641" s="64" t="s">
        <v>458</v>
      </c>
      <c r="F641" s="64" t="s">
        <v>635</v>
      </c>
      <c r="G641" s="64" t="s">
        <v>918</v>
      </c>
      <c r="H641" s="64" t="s">
        <v>656</v>
      </c>
      <c r="I641" s="64" t="s">
        <v>919</v>
      </c>
      <c r="J641" s="64" t="s">
        <v>658</v>
      </c>
      <c r="K641" s="64" t="s">
        <v>472</v>
      </c>
      <c r="L641" s="64" t="s">
        <v>637</v>
      </c>
      <c r="M641" s="64" t="s">
        <v>650</v>
      </c>
      <c r="N641" s="67">
        <v>1</v>
      </c>
      <c r="O641" s="67">
        <v>1</v>
      </c>
      <c r="P641" s="67">
        <v>1</v>
      </c>
      <c r="Q641" s="67">
        <v>1</v>
      </c>
      <c r="R641" s="67">
        <v>1</v>
      </c>
      <c r="S641" s="67">
        <v>1</v>
      </c>
      <c r="T641" s="67">
        <v>0</v>
      </c>
      <c r="U641" s="67">
        <v>0</v>
      </c>
      <c r="V641" s="67">
        <v>0</v>
      </c>
      <c r="W641" s="63">
        <v>106200</v>
      </c>
      <c r="X641" s="63">
        <v>0</v>
      </c>
      <c r="Y641" s="63">
        <v>0</v>
      </c>
      <c r="Z641" s="63">
        <v>549.58000000000004</v>
      </c>
      <c r="AA641" s="63">
        <v>0</v>
      </c>
      <c r="AB641" s="63">
        <v>0</v>
      </c>
      <c r="AC641" s="63">
        <v>0</v>
      </c>
      <c r="AD641" s="63">
        <v>106200</v>
      </c>
      <c r="AE641" s="148">
        <v>43852</v>
      </c>
      <c r="AF641" s="148">
        <v>47140</v>
      </c>
      <c r="AG641" s="149">
        <v>106200</v>
      </c>
      <c r="AH641" s="98">
        <v>4.8944444444444448</v>
      </c>
      <c r="AI641" s="98">
        <v>9</v>
      </c>
      <c r="AJ641" s="150">
        <v>6.2100000000000002E-2</v>
      </c>
      <c r="AK641" s="144" t="s">
        <v>651</v>
      </c>
      <c r="AL641" s="144" t="s">
        <v>652</v>
      </c>
      <c r="AM641" s="119">
        <v>549.58000000000004</v>
      </c>
      <c r="AN641" s="119">
        <v>549.58000000000004</v>
      </c>
      <c r="AO641" s="119">
        <v>549.58000000000004</v>
      </c>
      <c r="AP641" s="119">
        <v>549.58000000000004</v>
      </c>
      <c r="AQ641" s="119">
        <v>549.58000000000004</v>
      </c>
      <c r="AR641" s="119">
        <v>549.58000000000004</v>
      </c>
      <c r="AS641" s="119">
        <v>549.58000000000004</v>
      </c>
      <c r="AT641" s="119">
        <v>549.58000000000004</v>
      </c>
      <c r="AU641" s="119">
        <v>549.58000000000004</v>
      </c>
      <c r="AV641" s="119">
        <v>549.58000000000004</v>
      </c>
      <c r="AW641" s="119">
        <v>549.58000000000004</v>
      </c>
      <c r="AX641" s="119">
        <v>549.58000000000004</v>
      </c>
      <c r="AY641" s="119">
        <v>549.58000000000004</v>
      </c>
      <c r="AZ641" s="119">
        <v>549.58000000000004</v>
      </c>
      <c r="BA641" s="119">
        <v>549.58000000000004</v>
      </c>
      <c r="BB641" s="119">
        <v>549.58000000000004</v>
      </c>
      <c r="BC641" s="119">
        <v>549.58000000000004</v>
      </c>
      <c r="BD641" s="119">
        <v>549.58000000000004</v>
      </c>
      <c r="BE641" s="119">
        <v>549.58000000000004</v>
      </c>
      <c r="BF641" s="119">
        <v>549.58000000000004</v>
      </c>
      <c r="BG641" s="119">
        <v>549.58000000000004</v>
      </c>
      <c r="BH641" s="119">
        <v>549.58000000000004</v>
      </c>
      <c r="BI641" s="15">
        <f t="shared" si="27"/>
        <v>5495.8</v>
      </c>
      <c r="BJ641" s="15">
        <f t="shared" si="28"/>
        <v>6594.96</v>
      </c>
      <c r="BK641" s="15">
        <f t="shared" si="29"/>
        <v>12090.76</v>
      </c>
    </row>
    <row r="642" spans="1:63" x14ac:dyDescent="0.35">
      <c r="A642" s="143" t="s">
        <v>1365</v>
      </c>
      <c r="B642" s="64" t="s">
        <v>534</v>
      </c>
      <c r="C642" s="65">
        <v>4</v>
      </c>
      <c r="D642" s="66" t="s">
        <v>23</v>
      </c>
      <c r="E642" s="64" t="s">
        <v>458</v>
      </c>
      <c r="F642" s="64" t="s">
        <v>635</v>
      </c>
      <c r="G642" s="64" t="s">
        <v>918</v>
      </c>
      <c r="H642" s="64" t="s">
        <v>656</v>
      </c>
      <c r="I642" s="64" t="s">
        <v>919</v>
      </c>
      <c r="J642" s="64" t="s">
        <v>658</v>
      </c>
      <c r="K642" s="64" t="s">
        <v>472</v>
      </c>
      <c r="L642" s="64" t="s">
        <v>637</v>
      </c>
      <c r="M642" s="64" t="s">
        <v>650</v>
      </c>
      <c r="N642" s="67">
        <v>1</v>
      </c>
      <c r="O642" s="67">
        <v>1</v>
      </c>
      <c r="P642" s="67">
        <v>1</v>
      </c>
      <c r="Q642" s="67">
        <v>1</v>
      </c>
      <c r="R642" s="67">
        <v>1</v>
      </c>
      <c r="S642" s="67">
        <v>1</v>
      </c>
      <c r="T642" s="67">
        <v>0</v>
      </c>
      <c r="U642" s="67">
        <v>0</v>
      </c>
      <c r="V642" s="67">
        <v>0</v>
      </c>
      <c r="W642" s="63">
        <v>0</v>
      </c>
      <c r="X642" s="63">
        <v>0</v>
      </c>
      <c r="Y642" s="63">
        <v>0</v>
      </c>
      <c r="Z642" s="63">
        <v>0</v>
      </c>
      <c r="AA642" s="63">
        <v>0</v>
      </c>
      <c r="AB642" s="63">
        <v>0</v>
      </c>
      <c r="AC642" s="63">
        <v>0</v>
      </c>
      <c r="AD642" s="63">
        <v>0</v>
      </c>
      <c r="AE642" s="148">
        <v>43858</v>
      </c>
      <c r="AF642" s="148">
        <v>45319</v>
      </c>
      <c r="AG642" s="149">
        <v>875265</v>
      </c>
      <c r="AH642" s="98">
        <v>0</v>
      </c>
      <c r="AI642" s="98">
        <v>0</v>
      </c>
      <c r="AJ642" s="150">
        <v>4.7100000000000003E-2</v>
      </c>
      <c r="AK642" s="144" t="s">
        <v>651</v>
      </c>
      <c r="AL642" s="144" t="s">
        <v>652</v>
      </c>
      <c r="AM642" s="119">
        <v>0</v>
      </c>
      <c r="AN642" s="119">
        <v>0</v>
      </c>
      <c r="AO642" s="119">
        <v>0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0</v>
      </c>
      <c r="BI642" s="15">
        <f t="shared" si="27"/>
        <v>0</v>
      </c>
      <c r="BJ642" s="15">
        <f t="shared" si="28"/>
        <v>0</v>
      </c>
      <c r="BK642" s="15">
        <f t="shared" si="29"/>
        <v>0</v>
      </c>
    </row>
    <row r="643" spans="1:63" x14ac:dyDescent="0.35">
      <c r="A643" s="143" t="s">
        <v>2099</v>
      </c>
      <c r="B643" s="64" t="s">
        <v>534</v>
      </c>
      <c r="C643" s="65">
        <v>5</v>
      </c>
      <c r="D643" s="66" t="s">
        <v>23</v>
      </c>
      <c r="E643" s="64" t="s">
        <v>458</v>
      </c>
      <c r="F643" s="64" t="s">
        <v>635</v>
      </c>
      <c r="G643" s="64" t="s">
        <v>918</v>
      </c>
      <c r="H643" s="64" t="s">
        <v>656</v>
      </c>
      <c r="I643" s="64" t="s">
        <v>919</v>
      </c>
      <c r="J643" s="64" t="s">
        <v>658</v>
      </c>
      <c r="K643" s="64" t="s">
        <v>472</v>
      </c>
      <c r="L643" s="64" t="s">
        <v>637</v>
      </c>
      <c r="M643" s="64" t="s">
        <v>650</v>
      </c>
      <c r="N643" s="67">
        <v>1</v>
      </c>
      <c r="O643" s="67">
        <v>1</v>
      </c>
      <c r="P643" s="67">
        <v>1</v>
      </c>
      <c r="Q643" s="67">
        <v>1</v>
      </c>
      <c r="R643" s="67">
        <v>1</v>
      </c>
      <c r="S643" s="67">
        <v>1</v>
      </c>
      <c r="T643" s="67">
        <v>0</v>
      </c>
      <c r="U643" s="67">
        <v>0</v>
      </c>
      <c r="V643" s="67">
        <v>0</v>
      </c>
      <c r="W643" s="63">
        <v>2191997.5</v>
      </c>
      <c r="X643" s="63">
        <v>0</v>
      </c>
      <c r="Y643" s="63">
        <v>0</v>
      </c>
      <c r="Z643" s="63">
        <v>9261.19</v>
      </c>
      <c r="AA643" s="63">
        <v>0</v>
      </c>
      <c r="AB643" s="63">
        <v>0</v>
      </c>
      <c r="AC643" s="63">
        <v>0</v>
      </c>
      <c r="AD643" s="63">
        <v>2191997.5</v>
      </c>
      <c r="AE643" s="148">
        <v>43858</v>
      </c>
      <c r="AF643" s="148">
        <v>45685</v>
      </c>
      <c r="AG643" s="149">
        <v>2191997.5</v>
      </c>
      <c r="AH643" s="98">
        <v>0.91111111111111109</v>
      </c>
      <c r="AI643" s="98">
        <v>5</v>
      </c>
      <c r="AJ643" s="150">
        <v>5.0700000000000002E-2</v>
      </c>
      <c r="AK643" s="144" t="s">
        <v>651</v>
      </c>
      <c r="AL643" s="144" t="s">
        <v>652</v>
      </c>
      <c r="AM643" s="119">
        <v>9261.19</v>
      </c>
      <c r="AN643" s="119">
        <v>9261.19</v>
      </c>
      <c r="AO643" s="119">
        <v>9261.19</v>
      </c>
      <c r="AP643" s="119">
        <v>9261.19</v>
      </c>
      <c r="AQ643" s="119">
        <v>9261.19</v>
      </c>
      <c r="AR643" s="119">
        <v>4630.59</v>
      </c>
      <c r="AS643" s="119">
        <v>4630.59</v>
      </c>
      <c r="AT643" s="119">
        <v>4630.59</v>
      </c>
      <c r="AU643" s="119">
        <v>4630.59</v>
      </c>
      <c r="AV643" s="119">
        <v>4630.59</v>
      </c>
      <c r="AW643" s="119">
        <v>4630.59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0</v>
      </c>
      <c r="BI643" s="15">
        <f t="shared" ref="BI643:BI706" si="30">SUM(AM643:AV643)</f>
        <v>69458.899999999994</v>
      </c>
      <c r="BJ643" s="15">
        <f t="shared" si="28"/>
        <v>4630.59</v>
      </c>
      <c r="BK643" s="15">
        <f t="shared" si="29"/>
        <v>74089.489999999991</v>
      </c>
    </row>
    <row r="644" spans="1:63" x14ac:dyDescent="0.35">
      <c r="A644" s="143" t="s">
        <v>2100</v>
      </c>
      <c r="B644" s="64" t="s">
        <v>534</v>
      </c>
      <c r="C644" s="65">
        <v>6</v>
      </c>
      <c r="D644" s="66" t="s">
        <v>23</v>
      </c>
      <c r="E644" s="64" t="s">
        <v>458</v>
      </c>
      <c r="F644" s="64" t="s">
        <v>635</v>
      </c>
      <c r="G644" s="64" t="s">
        <v>918</v>
      </c>
      <c r="H644" s="64" t="s">
        <v>656</v>
      </c>
      <c r="I644" s="64" t="s">
        <v>919</v>
      </c>
      <c r="J644" s="64" t="s">
        <v>658</v>
      </c>
      <c r="K644" s="64" t="s">
        <v>472</v>
      </c>
      <c r="L644" s="64" t="s">
        <v>637</v>
      </c>
      <c r="M644" s="64" t="s">
        <v>650</v>
      </c>
      <c r="N644" s="67">
        <v>1</v>
      </c>
      <c r="O644" s="67">
        <v>1</v>
      </c>
      <c r="P644" s="67">
        <v>1</v>
      </c>
      <c r="Q644" s="67">
        <v>1</v>
      </c>
      <c r="R644" s="67">
        <v>1</v>
      </c>
      <c r="S644" s="67">
        <v>1</v>
      </c>
      <c r="T644" s="67">
        <v>0</v>
      </c>
      <c r="U644" s="67">
        <v>0</v>
      </c>
      <c r="V644" s="67">
        <v>0</v>
      </c>
      <c r="W644" s="63">
        <v>4112890</v>
      </c>
      <c r="X644" s="63">
        <v>0</v>
      </c>
      <c r="Y644" s="63">
        <v>0</v>
      </c>
      <c r="Z644" s="63">
        <v>18370.91</v>
      </c>
      <c r="AA644" s="63">
        <v>0</v>
      </c>
      <c r="AB644" s="63">
        <v>0</v>
      </c>
      <c r="AC644" s="63">
        <v>0</v>
      </c>
      <c r="AD644" s="63">
        <v>4112890</v>
      </c>
      <c r="AE644" s="148">
        <v>43858</v>
      </c>
      <c r="AF644" s="148">
        <v>46050</v>
      </c>
      <c r="AG644" s="149">
        <v>4112890</v>
      </c>
      <c r="AH644" s="98">
        <v>1.9111111111111112</v>
      </c>
      <c r="AI644" s="98">
        <v>6</v>
      </c>
      <c r="AJ644" s="150">
        <v>5.3600000000000002E-2</v>
      </c>
      <c r="AK644" s="144" t="s">
        <v>651</v>
      </c>
      <c r="AL644" s="144" t="s">
        <v>652</v>
      </c>
      <c r="AM644" s="119">
        <v>18370.91</v>
      </c>
      <c r="AN644" s="119">
        <v>18370.91</v>
      </c>
      <c r="AO644" s="119">
        <v>18370.91</v>
      </c>
      <c r="AP644" s="119">
        <v>18370.91</v>
      </c>
      <c r="AQ644" s="119">
        <v>18370.91</v>
      </c>
      <c r="AR644" s="119">
        <v>18370.91</v>
      </c>
      <c r="AS644" s="119">
        <v>18370.91</v>
      </c>
      <c r="AT644" s="119">
        <v>18370.91</v>
      </c>
      <c r="AU644" s="119">
        <v>18370.91</v>
      </c>
      <c r="AV644" s="119">
        <v>18370.91</v>
      </c>
      <c r="AW644" s="119">
        <v>18370.91</v>
      </c>
      <c r="AX644" s="119">
        <v>18370.91</v>
      </c>
      <c r="AY644" s="119">
        <v>18370.91</v>
      </c>
      <c r="AZ644" s="119">
        <v>18370.91</v>
      </c>
      <c r="BA644" s="119">
        <v>18370.91</v>
      </c>
      <c r="BB644" s="119">
        <v>18370.91</v>
      </c>
      <c r="BC644" s="119">
        <v>18370.91</v>
      </c>
      <c r="BD644" s="119">
        <v>9185.4500000000007</v>
      </c>
      <c r="BE644" s="119">
        <v>9185.4500000000007</v>
      </c>
      <c r="BF644" s="119">
        <v>9185.4500000000007</v>
      </c>
      <c r="BG644" s="119">
        <v>9185.4500000000007</v>
      </c>
      <c r="BH644" s="119">
        <v>9185.4500000000007</v>
      </c>
      <c r="BI644" s="15">
        <f t="shared" si="30"/>
        <v>183709.1</v>
      </c>
      <c r="BJ644" s="15">
        <f t="shared" ref="BJ644:BJ707" si="31">SUM(AW644:BH644)</f>
        <v>174523.62000000005</v>
      </c>
      <c r="BK644" s="15">
        <f t="shared" ref="BK644:BK707" si="32">BI644+BJ644</f>
        <v>358232.72000000009</v>
      </c>
    </row>
    <row r="645" spans="1:63" x14ac:dyDescent="0.35">
      <c r="A645" s="143" t="s">
        <v>2101</v>
      </c>
      <c r="B645" s="64" t="s">
        <v>534</v>
      </c>
      <c r="C645" s="65">
        <v>7</v>
      </c>
      <c r="D645" s="66" t="s">
        <v>23</v>
      </c>
      <c r="E645" s="64" t="s">
        <v>458</v>
      </c>
      <c r="F645" s="64" t="s">
        <v>635</v>
      </c>
      <c r="G645" s="64" t="s">
        <v>918</v>
      </c>
      <c r="H645" s="64" t="s">
        <v>656</v>
      </c>
      <c r="I645" s="64" t="s">
        <v>919</v>
      </c>
      <c r="J645" s="64" t="s">
        <v>658</v>
      </c>
      <c r="K645" s="64" t="s">
        <v>472</v>
      </c>
      <c r="L645" s="64" t="s">
        <v>637</v>
      </c>
      <c r="M645" s="64" t="s">
        <v>650</v>
      </c>
      <c r="N645" s="67">
        <v>1</v>
      </c>
      <c r="O645" s="67">
        <v>1</v>
      </c>
      <c r="P645" s="67">
        <v>1</v>
      </c>
      <c r="Q645" s="67">
        <v>1</v>
      </c>
      <c r="R645" s="67">
        <v>1</v>
      </c>
      <c r="S645" s="67">
        <v>1</v>
      </c>
      <c r="T645" s="67">
        <v>0</v>
      </c>
      <c r="U645" s="67">
        <v>0</v>
      </c>
      <c r="V645" s="67">
        <v>0</v>
      </c>
      <c r="W645" s="63">
        <v>2112495</v>
      </c>
      <c r="X645" s="63">
        <v>0</v>
      </c>
      <c r="Y645" s="63">
        <v>0</v>
      </c>
      <c r="Z645" s="63">
        <v>9928.73</v>
      </c>
      <c r="AA645" s="63">
        <v>0</v>
      </c>
      <c r="AB645" s="63">
        <v>0</v>
      </c>
      <c r="AC645" s="63">
        <v>0</v>
      </c>
      <c r="AD645" s="63">
        <v>2112495</v>
      </c>
      <c r="AE645" s="148">
        <v>43858</v>
      </c>
      <c r="AF645" s="148">
        <v>46415</v>
      </c>
      <c r="AG645" s="149">
        <v>2112495</v>
      </c>
      <c r="AH645" s="98">
        <v>2.911111111111111</v>
      </c>
      <c r="AI645" s="98">
        <v>7</v>
      </c>
      <c r="AJ645" s="150">
        <v>5.6399999999999999E-2</v>
      </c>
      <c r="AK645" s="144" t="s">
        <v>651</v>
      </c>
      <c r="AL645" s="144" t="s">
        <v>652</v>
      </c>
      <c r="AM645" s="119">
        <v>9928.73</v>
      </c>
      <c r="AN645" s="119">
        <v>9928.73</v>
      </c>
      <c r="AO645" s="119">
        <v>9928.73</v>
      </c>
      <c r="AP645" s="119">
        <v>9928.73</v>
      </c>
      <c r="AQ645" s="119">
        <v>9928.73</v>
      </c>
      <c r="AR645" s="119">
        <v>9928.73</v>
      </c>
      <c r="AS645" s="119">
        <v>9928.73</v>
      </c>
      <c r="AT645" s="119">
        <v>9928.73</v>
      </c>
      <c r="AU645" s="119">
        <v>9928.73</v>
      </c>
      <c r="AV645" s="119">
        <v>9928.73</v>
      </c>
      <c r="AW645" s="119">
        <v>9928.73</v>
      </c>
      <c r="AX645" s="119">
        <v>9928.73</v>
      </c>
      <c r="AY645" s="119">
        <v>9928.73</v>
      </c>
      <c r="AZ645" s="119">
        <v>9928.73</v>
      </c>
      <c r="BA645" s="119">
        <v>9928.73</v>
      </c>
      <c r="BB645" s="119">
        <v>9928.73</v>
      </c>
      <c r="BC645" s="119">
        <v>9928.73</v>
      </c>
      <c r="BD645" s="119">
        <v>9928.73</v>
      </c>
      <c r="BE645" s="119">
        <v>9928.73</v>
      </c>
      <c r="BF645" s="119">
        <v>9928.73</v>
      </c>
      <c r="BG645" s="119">
        <v>9928.73</v>
      </c>
      <c r="BH645" s="119">
        <v>9928.73</v>
      </c>
      <c r="BI645" s="15">
        <f t="shared" si="30"/>
        <v>99287.299999999974</v>
      </c>
      <c r="BJ645" s="15">
        <f t="shared" si="31"/>
        <v>119144.75999999997</v>
      </c>
      <c r="BK645" s="15">
        <f t="shared" si="32"/>
        <v>218432.05999999994</v>
      </c>
    </row>
    <row r="646" spans="1:63" x14ac:dyDescent="0.35">
      <c r="A646" s="143" t="s">
        <v>2102</v>
      </c>
      <c r="B646" s="64" t="s">
        <v>534</v>
      </c>
      <c r="C646" s="65">
        <v>8</v>
      </c>
      <c r="D646" s="66" t="s">
        <v>23</v>
      </c>
      <c r="E646" s="64" t="s">
        <v>458</v>
      </c>
      <c r="F646" s="64" t="s">
        <v>635</v>
      </c>
      <c r="G646" s="64" t="s">
        <v>918</v>
      </c>
      <c r="H646" s="64" t="s">
        <v>656</v>
      </c>
      <c r="I646" s="64" t="s">
        <v>919</v>
      </c>
      <c r="J646" s="64" t="s">
        <v>658</v>
      </c>
      <c r="K646" s="64" t="s">
        <v>472</v>
      </c>
      <c r="L646" s="64" t="s">
        <v>637</v>
      </c>
      <c r="M646" s="64" t="s">
        <v>650</v>
      </c>
      <c r="N646" s="67">
        <v>1</v>
      </c>
      <c r="O646" s="67">
        <v>1</v>
      </c>
      <c r="P646" s="67">
        <v>1</v>
      </c>
      <c r="Q646" s="67">
        <v>1</v>
      </c>
      <c r="R646" s="67">
        <v>1</v>
      </c>
      <c r="S646" s="67">
        <v>1</v>
      </c>
      <c r="T646" s="67">
        <v>0</v>
      </c>
      <c r="U646" s="67">
        <v>0</v>
      </c>
      <c r="V646" s="67">
        <v>0</v>
      </c>
      <c r="W646" s="63">
        <v>458430</v>
      </c>
      <c r="X646" s="63">
        <v>0</v>
      </c>
      <c r="Y646" s="63">
        <v>0</v>
      </c>
      <c r="Z646" s="63">
        <v>2265.41</v>
      </c>
      <c r="AA646" s="63">
        <v>0</v>
      </c>
      <c r="AB646" s="63">
        <v>0</v>
      </c>
      <c r="AC646" s="63">
        <v>0</v>
      </c>
      <c r="AD646" s="63">
        <v>458430</v>
      </c>
      <c r="AE646" s="148">
        <v>43858</v>
      </c>
      <c r="AF646" s="148">
        <v>46780</v>
      </c>
      <c r="AG646" s="149">
        <v>458430</v>
      </c>
      <c r="AH646" s="98">
        <v>3.911111111111111</v>
      </c>
      <c r="AI646" s="98">
        <v>8</v>
      </c>
      <c r="AJ646" s="150">
        <v>5.9299999999999999E-2</v>
      </c>
      <c r="AK646" s="144" t="s">
        <v>651</v>
      </c>
      <c r="AL646" s="144" t="s">
        <v>652</v>
      </c>
      <c r="AM646" s="119">
        <v>2265.41</v>
      </c>
      <c r="AN646" s="119">
        <v>2265.41</v>
      </c>
      <c r="AO646" s="119">
        <v>2265.41</v>
      </c>
      <c r="AP646" s="119">
        <v>2265.41</v>
      </c>
      <c r="AQ646" s="119">
        <v>2265.41</v>
      </c>
      <c r="AR646" s="119">
        <v>2265.41</v>
      </c>
      <c r="AS646" s="119">
        <v>2265.41</v>
      </c>
      <c r="AT646" s="119">
        <v>2265.41</v>
      </c>
      <c r="AU646" s="119">
        <v>2265.41</v>
      </c>
      <c r="AV646" s="119">
        <v>2265.41</v>
      </c>
      <c r="AW646" s="119">
        <v>2265.41</v>
      </c>
      <c r="AX646" s="119">
        <v>2265.41</v>
      </c>
      <c r="AY646" s="119">
        <v>2265.41</v>
      </c>
      <c r="AZ646" s="119">
        <v>2265.41</v>
      </c>
      <c r="BA646" s="119">
        <v>2265.41</v>
      </c>
      <c r="BB646" s="119">
        <v>2265.41</v>
      </c>
      <c r="BC646" s="119">
        <v>2265.41</v>
      </c>
      <c r="BD646" s="119">
        <v>2265.41</v>
      </c>
      <c r="BE646" s="119">
        <v>2265.41</v>
      </c>
      <c r="BF646" s="119">
        <v>2265.41</v>
      </c>
      <c r="BG646" s="119">
        <v>2265.41</v>
      </c>
      <c r="BH646" s="119">
        <v>2265.41</v>
      </c>
      <c r="BI646" s="15">
        <f t="shared" si="30"/>
        <v>22654.1</v>
      </c>
      <c r="BJ646" s="15">
        <f t="shared" si="31"/>
        <v>27184.92</v>
      </c>
      <c r="BK646" s="15">
        <f t="shared" si="32"/>
        <v>49839.02</v>
      </c>
    </row>
    <row r="647" spans="1:63" x14ac:dyDescent="0.35">
      <c r="A647" s="143" t="s">
        <v>2103</v>
      </c>
      <c r="B647" s="64" t="s">
        <v>534</v>
      </c>
      <c r="C647" s="65">
        <v>9</v>
      </c>
      <c r="D647" s="66" t="s">
        <v>23</v>
      </c>
      <c r="E647" s="64" t="s">
        <v>458</v>
      </c>
      <c r="F647" s="64" t="s">
        <v>635</v>
      </c>
      <c r="G647" s="64" t="s">
        <v>918</v>
      </c>
      <c r="H647" s="64" t="s">
        <v>656</v>
      </c>
      <c r="I647" s="64" t="s">
        <v>919</v>
      </c>
      <c r="J647" s="64" t="s">
        <v>658</v>
      </c>
      <c r="K647" s="64" t="s">
        <v>472</v>
      </c>
      <c r="L647" s="64" t="s">
        <v>637</v>
      </c>
      <c r="M647" s="64" t="s">
        <v>650</v>
      </c>
      <c r="N647" s="67">
        <v>1</v>
      </c>
      <c r="O647" s="67">
        <v>1</v>
      </c>
      <c r="P647" s="67">
        <v>1</v>
      </c>
      <c r="Q647" s="67">
        <v>1</v>
      </c>
      <c r="R647" s="67">
        <v>1</v>
      </c>
      <c r="S647" s="67">
        <v>1</v>
      </c>
      <c r="T647" s="67">
        <v>0</v>
      </c>
      <c r="U647" s="67">
        <v>0</v>
      </c>
      <c r="V647" s="67">
        <v>0</v>
      </c>
      <c r="W647" s="63">
        <v>106200</v>
      </c>
      <c r="X647" s="63">
        <v>0</v>
      </c>
      <c r="Y647" s="63">
        <v>0</v>
      </c>
      <c r="Z647" s="63">
        <v>549.58000000000004</v>
      </c>
      <c r="AA647" s="63">
        <v>0</v>
      </c>
      <c r="AB647" s="63">
        <v>0</v>
      </c>
      <c r="AC647" s="63">
        <v>0</v>
      </c>
      <c r="AD647" s="63">
        <v>106200</v>
      </c>
      <c r="AE647" s="148">
        <v>43858</v>
      </c>
      <c r="AF647" s="148">
        <v>47146</v>
      </c>
      <c r="AG647" s="149">
        <v>106200</v>
      </c>
      <c r="AH647" s="98">
        <v>4.9111111111111114</v>
      </c>
      <c r="AI647" s="98">
        <v>9</v>
      </c>
      <c r="AJ647" s="150">
        <v>6.2100000000000002E-2</v>
      </c>
      <c r="AK647" s="144" t="s">
        <v>651</v>
      </c>
      <c r="AL647" s="144" t="s">
        <v>652</v>
      </c>
      <c r="AM647" s="119">
        <v>549.58000000000004</v>
      </c>
      <c r="AN647" s="119">
        <v>549.58000000000004</v>
      </c>
      <c r="AO647" s="119">
        <v>549.58000000000004</v>
      </c>
      <c r="AP647" s="119">
        <v>549.58000000000004</v>
      </c>
      <c r="AQ647" s="119">
        <v>549.58000000000004</v>
      </c>
      <c r="AR647" s="119">
        <v>549.58000000000004</v>
      </c>
      <c r="AS647" s="119">
        <v>549.58000000000004</v>
      </c>
      <c r="AT647" s="119">
        <v>549.58000000000004</v>
      </c>
      <c r="AU647" s="119">
        <v>549.58000000000004</v>
      </c>
      <c r="AV647" s="119">
        <v>549.58000000000004</v>
      </c>
      <c r="AW647" s="119">
        <v>549.58000000000004</v>
      </c>
      <c r="AX647" s="119">
        <v>549.58000000000004</v>
      </c>
      <c r="AY647" s="119">
        <v>549.58000000000004</v>
      </c>
      <c r="AZ647" s="119">
        <v>549.58000000000004</v>
      </c>
      <c r="BA647" s="119">
        <v>549.58000000000004</v>
      </c>
      <c r="BB647" s="119">
        <v>549.58000000000004</v>
      </c>
      <c r="BC647" s="119">
        <v>549.58000000000004</v>
      </c>
      <c r="BD647" s="119">
        <v>549.58000000000004</v>
      </c>
      <c r="BE647" s="119">
        <v>549.58000000000004</v>
      </c>
      <c r="BF647" s="119">
        <v>549.58000000000004</v>
      </c>
      <c r="BG647" s="119">
        <v>549.58000000000004</v>
      </c>
      <c r="BH647" s="119">
        <v>549.58000000000004</v>
      </c>
      <c r="BI647" s="15">
        <f t="shared" si="30"/>
        <v>5495.8</v>
      </c>
      <c r="BJ647" s="15">
        <f t="shared" si="31"/>
        <v>6594.96</v>
      </c>
      <c r="BK647" s="15">
        <f t="shared" si="32"/>
        <v>12090.76</v>
      </c>
    </row>
    <row r="648" spans="1:63" x14ac:dyDescent="0.35">
      <c r="A648" s="143" t="s">
        <v>2104</v>
      </c>
      <c r="B648" s="64" t="s">
        <v>534</v>
      </c>
      <c r="C648" s="65">
        <v>10</v>
      </c>
      <c r="D648" s="66" t="s">
        <v>23</v>
      </c>
      <c r="E648" s="64" t="s">
        <v>458</v>
      </c>
      <c r="F648" s="64" t="s">
        <v>635</v>
      </c>
      <c r="G648" s="64" t="s">
        <v>918</v>
      </c>
      <c r="H648" s="64" t="s">
        <v>656</v>
      </c>
      <c r="I648" s="64" t="s">
        <v>919</v>
      </c>
      <c r="J648" s="64" t="s">
        <v>658</v>
      </c>
      <c r="K648" s="64" t="s">
        <v>472</v>
      </c>
      <c r="L648" s="64" t="s">
        <v>637</v>
      </c>
      <c r="M648" s="64" t="s">
        <v>650</v>
      </c>
      <c r="N648" s="67">
        <v>1</v>
      </c>
      <c r="O648" s="67">
        <v>1</v>
      </c>
      <c r="P648" s="67">
        <v>1</v>
      </c>
      <c r="Q648" s="67">
        <v>1</v>
      </c>
      <c r="R648" s="67">
        <v>1</v>
      </c>
      <c r="S648" s="67">
        <v>1</v>
      </c>
      <c r="T648" s="67">
        <v>0</v>
      </c>
      <c r="U648" s="67">
        <v>0</v>
      </c>
      <c r="V648" s="67">
        <v>0</v>
      </c>
      <c r="W648" s="63">
        <v>98087.5</v>
      </c>
      <c r="X648" s="63">
        <v>0</v>
      </c>
      <c r="Y648" s="63">
        <v>0</v>
      </c>
      <c r="Z648" s="63">
        <v>531.30999999999995</v>
      </c>
      <c r="AA648" s="63">
        <v>0</v>
      </c>
      <c r="AB648" s="63">
        <v>0</v>
      </c>
      <c r="AC648" s="63">
        <v>0</v>
      </c>
      <c r="AD648" s="63">
        <v>98087.5</v>
      </c>
      <c r="AE648" s="148">
        <v>43858</v>
      </c>
      <c r="AF648" s="148">
        <v>47511</v>
      </c>
      <c r="AG648" s="149">
        <v>98087.5</v>
      </c>
      <c r="AH648" s="98">
        <v>5.9111111111111114</v>
      </c>
      <c r="AI648" s="98">
        <v>10</v>
      </c>
      <c r="AJ648" s="150">
        <v>6.5000000000000002E-2</v>
      </c>
      <c r="AK648" s="144" t="s">
        <v>651</v>
      </c>
      <c r="AL648" s="144" t="s">
        <v>652</v>
      </c>
      <c r="AM648" s="119">
        <v>531.30999999999995</v>
      </c>
      <c r="AN648" s="119">
        <v>531.30999999999995</v>
      </c>
      <c r="AO648" s="119">
        <v>531.30999999999995</v>
      </c>
      <c r="AP648" s="119">
        <v>531.30999999999995</v>
      </c>
      <c r="AQ648" s="119">
        <v>531.30999999999995</v>
      </c>
      <c r="AR648" s="119">
        <v>531.30999999999995</v>
      </c>
      <c r="AS648" s="119">
        <v>531.30999999999995</v>
      </c>
      <c r="AT648" s="119">
        <v>531.30999999999995</v>
      </c>
      <c r="AU648" s="119">
        <v>531.30999999999995</v>
      </c>
      <c r="AV648" s="119">
        <v>531.30999999999995</v>
      </c>
      <c r="AW648" s="119">
        <v>531.30999999999995</v>
      </c>
      <c r="AX648" s="119">
        <v>531.30999999999995</v>
      </c>
      <c r="AY648" s="119">
        <v>531.30999999999995</v>
      </c>
      <c r="AZ648" s="119">
        <v>531.30999999999995</v>
      </c>
      <c r="BA648" s="119">
        <v>531.30999999999995</v>
      </c>
      <c r="BB648" s="119">
        <v>531.30999999999995</v>
      </c>
      <c r="BC648" s="119">
        <v>531.30999999999995</v>
      </c>
      <c r="BD648" s="119">
        <v>531.30999999999995</v>
      </c>
      <c r="BE648" s="119">
        <v>531.30999999999995</v>
      </c>
      <c r="BF648" s="119">
        <v>531.30999999999995</v>
      </c>
      <c r="BG648" s="119">
        <v>531.30999999999995</v>
      </c>
      <c r="BH648" s="119">
        <v>531.30999999999995</v>
      </c>
      <c r="BI648" s="15">
        <f t="shared" si="30"/>
        <v>5313.0999999999985</v>
      </c>
      <c r="BJ648" s="15">
        <f t="shared" si="31"/>
        <v>6375.7199999999975</v>
      </c>
      <c r="BK648" s="15">
        <f t="shared" si="32"/>
        <v>11688.819999999996</v>
      </c>
    </row>
    <row r="649" spans="1:63" x14ac:dyDescent="0.35">
      <c r="A649" s="143" t="s">
        <v>1366</v>
      </c>
      <c r="B649" s="64" t="s">
        <v>535</v>
      </c>
      <c r="C649" s="65">
        <v>4</v>
      </c>
      <c r="D649" s="66" t="s">
        <v>23</v>
      </c>
      <c r="E649" s="64" t="s">
        <v>458</v>
      </c>
      <c r="F649" s="64" t="s">
        <v>635</v>
      </c>
      <c r="G649" s="64" t="s">
        <v>918</v>
      </c>
      <c r="H649" s="64" t="s">
        <v>656</v>
      </c>
      <c r="I649" s="64" t="s">
        <v>919</v>
      </c>
      <c r="J649" s="64" t="s">
        <v>658</v>
      </c>
      <c r="K649" s="64" t="s">
        <v>472</v>
      </c>
      <c r="L649" s="64" t="s">
        <v>637</v>
      </c>
      <c r="M649" s="64" t="s">
        <v>650</v>
      </c>
      <c r="N649" s="67">
        <v>1</v>
      </c>
      <c r="O649" s="67">
        <v>1</v>
      </c>
      <c r="P649" s="67">
        <v>1</v>
      </c>
      <c r="Q649" s="67">
        <v>1</v>
      </c>
      <c r="R649" s="67">
        <v>1</v>
      </c>
      <c r="S649" s="67">
        <v>1</v>
      </c>
      <c r="T649" s="67">
        <v>0</v>
      </c>
      <c r="U649" s="67">
        <v>0</v>
      </c>
      <c r="V649" s="67">
        <v>0</v>
      </c>
      <c r="W649" s="63">
        <v>585132.5</v>
      </c>
      <c r="X649" s="63">
        <v>0</v>
      </c>
      <c r="Y649" s="63">
        <v>585132.5</v>
      </c>
      <c r="Z649" s="63">
        <v>2296.65</v>
      </c>
      <c r="AA649" s="63">
        <v>0</v>
      </c>
      <c r="AB649" s="63">
        <v>0</v>
      </c>
      <c r="AC649" s="63">
        <v>0</v>
      </c>
      <c r="AD649" s="63">
        <v>0</v>
      </c>
      <c r="AE649" s="148">
        <v>43866</v>
      </c>
      <c r="AF649" s="148">
        <v>45327</v>
      </c>
      <c r="AG649" s="149">
        <v>1170265</v>
      </c>
      <c r="AH649" s="98">
        <v>0</v>
      </c>
      <c r="AI649" s="98">
        <v>0</v>
      </c>
      <c r="AJ649" s="150">
        <v>4.7100000000000003E-2</v>
      </c>
      <c r="AK649" s="144" t="s">
        <v>651</v>
      </c>
      <c r="AL649" s="144" t="s">
        <v>652</v>
      </c>
      <c r="AM649" s="119">
        <v>0</v>
      </c>
      <c r="AN649" s="119">
        <v>0</v>
      </c>
      <c r="AO649" s="119">
        <v>0</v>
      </c>
      <c r="AP649" s="119">
        <v>0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0</v>
      </c>
      <c r="BI649" s="15">
        <f t="shared" si="30"/>
        <v>0</v>
      </c>
      <c r="BJ649" s="15">
        <f t="shared" si="31"/>
        <v>0</v>
      </c>
      <c r="BK649" s="15">
        <f t="shared" si="32"/>
        <v>0</v>
      </c>
    </row>
    <row r="650" spans="1:63" x14ac:dyDescent="0.35">
      <c r="A650" s="143" t="s">
        <v>2105</v>
      </c>
      <c r="B650" s="64" t="s">
        <v>535</v>
      </c>
      <c r="C650" s="65">
        <v>5</v>
      </c>
      <c r="D650" s="66" t="s">
        <v>23</v>
      </c>
      <c r="E650" s="64" t="s">
        <v>458</v>
      </c>
      <c r="F650" s="64" t="s">
        <v>635</v>
      </c>
      <c r="G650" s="64" t="s">
        <v>918</v>
      </c>
      <c r="H650" s="64" t="s">
        <v>656</v>
      </c>
      <c r="I650" s="64" t="s">
        <v>919</v>
      </c>
      <c r="J650" s="64" t="s">
        <v>658</v>
      </c>
      <c r="K650" s="64" t="s">
        <v>472</v>
      </c>
      <c r="L650" s="64" t="s">
        <v>637</v>
      </c>
      <c r="M650" s="64" t="s">
        <v>650</v>
      </c>
      <c r="N650" s="67">
        <v>1</v>
      </c>
      <c r="O650" s="67">
        <v>1</v>
      </c>
      <c r="P650" s="67">
        <v>1</v>
      </c>
      <c r="Q650" s="67">
        <v>1</v>
      </c>
      <c r="R650" s="67">
        <v>1</v>
      </c>
      <c r="S650" s="67">
        <v>1</v>
      </c>
      <c r="T650" s="67">
        <v>0</v>
      </c>
      <c r="U650" s="67">
        <v>0</v>
      </c>
      <c r="V650" s="67">
        <v>0</v>
      </c>
      <c r="W650" s="63">
        <v>1685335</v>
      </c>
      <c r="X650" s="63">
        <v>0</v>
      </c>
      <c r="Y650" s="63">
        <v>0</v>
      </c>
      <c r="Z650" s="63">
        <v>7120.54</v>
      </c>
      <c r="AA650" s="63">
        <v>0</v>
      </c>
      <c r="AB650" s="63">
        <v>0</v>
      </c>
      <c r="AC650" s="63">
        <v>0</v>
      </c>
      <c r="AD650" s="63">
        <v>1685335</v>
      </c>
      <c r="AE650" s="148">
        <v>43866</v>
      </c>
      <c r="AF650" s="148">
        <v>45693</v>
      </c>
      <c r="AG650" s="149">
        <v>1685335</v>
      </c>
      <c r="AH650" s="98">
        <v>0.93055555555555558</v>
      </c>
      <c r="AI650" s="98">
        <v>5</v>
      </c>
      <c r="AJ650" s="150">
        <v>5.0700000000000002E-2</v>
      </c>
      <c r="AK650" s="144" t="s">
        <v>651</v>
      </c>
      <c r="AL650" s="144" t="s">
        <v>652</v>
      </c>
      <c r="AM650" s="119">
        <v>7120.54</v>
      </c>
      <c r="AN650" s="119">
        <v>7120.54</v>
      </c>
      <c r="AO650" s="119">
        <v>7120.54</v>
      </c>
      <c r="AP650" s="119">
        <v>7120.54</v>
      </c>
      <c r="AQ650" s="119">
        <v>7120.54</v>
      </c>
      <c r="AR650" s="119">
        <v>7120.54</v>
      </c>
      <c r="AS650" s="119">
        <v>3560.27</v>
      </c>
      <c r="AT650" s="119">
        <v>3560.27</v>
      </c>
      <c r="AU650" s="119">
        <v>3560.27</v>
      </c>
      <c r="AV650" s="119">
        <v>3560.27</v>
      </c>
      <c r="AW650" s="119">
        <v>3560.27</v>
      </c>
      <c r="AX650" s="119">
        <v>3560.27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0</v>
      </c>
      <c r="BI650" s="15">
        <f t="shared" si="30"/>
        <v>56964.319999999985</v>
      </c>
      <c r="BJ650" s="15">
        <f t="shared" si="31"/>
        <v>7120.54</v>
      </c>
      <c r="BK650" s="15">
        <f t="shared" si="32"/>
        <v>64084.859999999986</v>
      </c>
    </row>
    <row r="651" spans="1:63" x14ac:dyDescent="0.35">
      <c r="A651" s="143" t="s">
        <v>2106</v>
      </c>
      <c r="B651" s="64" t="s">
        <v>535</v>
      </c>
      <c r="C651" s="65">
        <v>6</v>
      </c>
      <c r="D651" s="66" t="s">
        <v>23</v>
      </c>
      <c r="E651" s="64" t="s">
        <v>458</v>
      </c>
      <c r="F651" s="64" t="s">
        <v>635</v>
      </c>
      <c r="G651" s="64" t="s">
        <v>918</v>
      </c>
      <c r="H651" s="64" t="s">
        <v>656</v>
      </c>
      <c r="I651" s="64" t="s">
        <v>919</v>
      </c>
      <c r="J651" s="64" t="s">
        <v>658</v>
      </c>
      <c r="K651" s="64" t="s">
        <v>472</v>
      </c>
      <c r="L651" s="64" t="s">
        <v>637</v>
      </c>
      <c r="M651" s="64" t="s">
        <v>650</v>
      </c>
      <c r="N651" s="67">
        <v>1</v>
      </c>
      <c r="O651" s="67">
        <v>1</v>
      </c>
      <c r="P651" s="67">
        <v>1</v>
      </c>
      <c r="Q651" s="67">
        <v>1</v>
      </c>
      <c r="R651" s="67">
        <v>1</v>
      </c>
      <c r="S651" s="67">
        <v>1</v>
      </c>
      <c r="T651" s="67">
        <v>0</v>
      </c>
      <c r="U651" s="67">
        <v>0</v>
      </c>
      <c r="V651" s="67">
        <v>0</v>
      </c>
      <c r="W651" s="63">
        <v>2753677.5</v>
      </c>
      <c r="X651" s="63">
        <v>0</v>
      </c>
      <c r="Y651" s="63">
        <v>0</v>
      </c>
      <c r="Z651" s="63">
        <v>12299.76</v>
      </c>
      <c r="AA651" s="63">
        <v>0</v>
      </c>
      <c r="AB651" s="63">
        <v>0</v>
      </c>
      <c r="AC651" s="63">
        <v>0</v>
      </c>
      <c r="AD651" s="63">
        <v>2753677.5</v>
      </c>
      <c r="AE651" s="148">
        <v>43866</v>
      </c>
      <c r="AF651" s="148">
        <v>46058</v>
      </c>
      <c r="AG651" s="149">
        <v>2753677.5</v>
      </c>
      <c r="AH651" s="98">
        <v>1.9305555555555556</v>
      </c>
      <c r="AI651" s="98">
        <v>6</v>
      </c>
      <c r="AJ651" s="150">
        <v>5.3600000000000002E-2</v>
      </c>
      <c r="AK651" s="144" t="s">
        <v>651</v>
      </c>
      <c r="AL651" s="144" t="s">
        <v>652</v>
      </c>
      <c r="AM651" s="119">
        <v>12299.76</v>
      </c>
      <c r="AN651" s="119">
        <v>12299.76</v>
      </c>
      <c r="AO651" s="119">
        <v>12299.76</v>
      </c>
      <c r="AP651" s="119">
        <v>12299.76</v>
      </c>
      <c r="AQ651" s="119">
        <v>12299.76</v>
      </c>
      <c r="AR651" s="119">
        <v>12299.76</v>
      </c>
      <c r="AS651" s="119">
        <v>12299.76</v>
      </c>
      <c r="AT651" s="119">
        <v>12299.76</v>
      </c>
      <c r="AU651" s="119">
        <v>12299.76</v>
      </c>
      <c r="AV651" s="119">
        <v>12299.76</v>
      </c>
      <c r="AW651" s="119">
        <v>12299.76</v>
      </c>
      <c r="AX651" s="119">
        <v>12299.76</v>
      </c>
      <c r="AY651" s="119">
        <v>12299.76</v>
      </c>
      <c r="AZ651" s="119">
        <v>12299.76</v>
      </c>
      <c r="BA651" s="119">
        <v>12299.76</v>
      </c>
      <c r="BB651" s="119">
        <v>12299.76</v>
      </c>
      <c r="BC651" s="119">
        <v>12299.76</v>
      </c>
      <c r="BD651" s="119">
        <v>12299.76</v>
      </c>
      <c r="BE651" s="119">
        <v>6149.88</v>
      </c>
      <c r="BF651" s="119">
        <v>6149.88</v>
      </c>
      <c r="BG651" s="119">
        <v>6149.88</v>
      </c>
      <c r="BH651" s="119">
        <v>6149.88</v>
      </c>
      <c r="BI651" s="15">
        <f t="shared" si="30"/>
        <v>122997.59999999998</v>
      </c>
      <c r="BJ651" s="15">
        <f t="shared" si="31"/>
        <v>122997.6</v>
      </c>
      <c r="BK651" s="15">
        <f t="shared" si="32"/>
        <v>245995.19999999998</v>
      </c>
    </row>
    <row r="652" spans="1:63" x14ac:dyDescent="0.35">
      <c r="A652" s="143" t="s">
        <v>2107</v>
      </c>
      <c r="B652" s="64" t="s">
        <v>535</v>
      </c>
      <c r="C652" s="65">
        <v>7</v>
      </c>
      <c r="D652" s="66" t="s">
        <v>23</v>
      </c>
      <c r="E652" s="64" t="s">
        <v>458</v>
      </c>
      <c r="F652" s="64" t="s">
        <v>635</v>
      </c>
      <c r="G652" s="64" t="s">
        <v>918</v>
      </c>
      <c r="H652" s="64" t="s">
        <v>656</v>
      </c>
      <c r="I652" s="64" t="s">
        <v>919</v>
      </c>
      <c r="J652" s="64" t="s">
        <v>658</v>
      </c>
      <c r="K652" s="64" t="s">
        <v>472</v>
      </c>
      <c r="L652" s="64" t="s">
        <v>637</v>
      </c>
      <c r="M652" s="64" t="s">
        <v>650</v>
      </c>
      <c r="N652" s="67">
        <v>1</v>
      </c>
      <c r="O652" s="67">
        <v>1</v>
      </c>
      <c r="P652" s="67">
        <v>1</v>
      </c>
      <c r="Q652" s="67">
        <v>1</v>
      </c>
      <c r="R652" s="67">
        <v>1</v>
      </c>
      <c r="S652" s="67">
        <v>1</v>
      </c>
      <c r="T652" s="67">
        <v>0</v>
      </c>
      <c r="U652" s="67">
        <v>0</v>
      </c>
      <c r="V652" s="67">
        <v>0</v>
      </c>
      <c r="W652" s="63">
        <v>1250357.5</v>
      </c>
      <c r="X652" s="63">
        <v>0</v>
      </c>
      <c r="Y652" s="63">
        <v>0</v>
      </c>
      <c r="Z652" s="63">
        <v>5876.68</v>
      </c>
      <c r="AA652" s="63">
        <v>0</v>
      </c>
      <c r="AB652" s="63">
        <v>0</v>
      </c>
      <c r="AC652" s="63">
        <v>0</v>
      </c>
      <c r="AD652" s="63">
        <v>1250357.5</v>
      </c>
      <c r="AE652" s="148">
        <v>43866</v>
      </c>
      <c r="AF652" s="148">
        <v>46423</v>
      </c>
      <c r="AG652" s="149">
        <v>1250357.5</v>
      </c>
      <c r="AH652" s="98">
        <v>2.9305555555555554</v>
      </c>
      <c r="AI652" s="98">
        <v>7</v>
      </c>
      <c r="AJ652" s="150">
        <v>5.6399999999999999E-2</v>
      </c>
      <c r="AK652" s="144" t="s">
        <v>651</v>
      </c>
      <c r="AL652" s="144" t="s">
        <v>652</v>
      </c>
      <c r="AM652" s="119">
        <v>5876.68</v>
      </c>
      <c r="AN652" s="119">
        <v>5876.68</v>
      </c>
      <c r="AO652" s="119">
        <v>5876.68</v>
      </c>
      <c r="AP652" s="119">
        <v>5876.68</v>
      </c>
      <c r="AQ652" s="119">
        <v>5876.68</v>
      </c>
      <c r="AR652" s="119">
        <v>5876.68</v>
      </c>
      <c r="AS652" s="119">
        <v>5876.68</v>
      </c>
      <c r="AT652" s="119">
        <v>5876.68</v>
      </c>
      <c r="AU652" s="119">
        <v>5876.68</v>
      </c>
      <c r="AV652" s="119">
        <v>5876.68</v>
      </c>
      <c r="AW652" s="119">
        <v>5876.68</v>
      </c>
      <c r="AX652" s="119">
        <v>5876.68</v>
      </c>
      <c r="AY652" s="119">
        <v>5876.68</v>
      </c>
      <c r="AZ652" s="119">
        <v>5876.68</v>
      </c>
      <c r="BA652" s="119">
        <v>5876.68</v>
      </c>
      <c r="BB652" s="119">
        <v>5876.68</v>
      </c>
      <c r="BC652" s="119">
        <v>5876.68</v>
      </c>
      <c r="BD652" s="119">
        <v>5876.68</v>
      </c>
      <c r="BE652" s="119">
        <v>5876.68</v>
      </c>
      <c r="BF652" s="119">
        <v>5876.68</v>
      </c>
      <c r="BG652" s="119">
        <v>5876.68</v>
      </c>
      <c r="BH652" s="119">
        <v>5876.68</v>
      </c>
      <c r="BI652" s="15">
        <f t="shared" si="30"/>
        <v>58766.8</v>
      </c>
      <c r="BJ652" s="15">
        <f t="shared" si="31"/>
        <v>70520.160000000003</v>
      </c>
      <c r="BK652" s="15">
        <f t="shared" si="32"/>
        <v>129286.96</v>
      </c>
    </row>
    <row r="653" spans="1:63" x14ac:dyDescent="0.35">
      <c r="A653" s="143" t="s">
        <v>2108</v>
      </c>
      <c r="B653" s="64" t="s">
        <v>535</v>
      </c>
      <c r="C653" s="65">
        <v>8</v>
      </c>
      <c r="D653" s="66" t="s">
        <v>23</v>
      </c>
      <c r="E653" s="64" t="s">
        <v>458</v>
      </c>
      <c r="F653" s="64" t="s">
        <v>635</v>
      </c>
      <c r="G653" s="64" t="s">
        <v>918</v>
      </c>
      <c r="H653" s="64" t="s">
        <v>656</v>
      </c>
      <c r="I653" s="64" t="s">
        <v>919</v>
      </c>
      <c r="J653" s="64" t="s">
        <v>658</v>
      </c>
      <c r="K653" s="64" t="s">
        <v>472</v>
      </c>
      <c r="L653" s="64" t="s">
        <v>637</v>
      </c>
      <c r="M653" s="64" t="s">
        <v>650</v>
      </c>
      <c r="N653" s="67">
        <v>1</v>
      </c>
      <c r="O653" s="67">
        <v>1</v>
      </c>
      <c r="P653" s="67">
        <v>1</v>
      </c>
      <c r="Q653" s="67">
        <v>1</v>
      </c>
      <c r="R653" s="67">
        <v>1</v>
      </c>
      <c r="S653" s="67">
        <v>1</v>
      </c>
      <c r="T653" s="67">
        <v>0</v>
      </c>
      <c r="U653" s="67">
        <v>0</v>
      </c>
      <c r="V653" s="67">
        <v>0</v>
      </c>
      <c r="W653" s="63">
        <v>106200</v>
      </c>
      <c r="X653" s="63">
        <v>0</v>
      </c>
      <c r="Y653" s="63">
        <v>0</v>
      </c>
      <c r="Z653" s="63">
        <v>524.79999999999995</v>
      </c>
      <c r="AA653" s="63">
        <v>0</v>
      </c>
      <c r="AB653" s="63">
        <v>0</v>
      </c>
      <c r="AC653" s="63">
        <v>0</v>
      </c>
      <c r="AD653" s="63">
        <v>106200</v>
      </c>
      <c r="AE653" s="148">
        <v>43866</v>
      </c>
      <c r="AF653" s="148">
        <v>46788</v>
      </c>
      <c r="AG653" s="149">
        <v>106200</v>
      </c>
      <c r="AH653" s="98">
        <v>3.9305555555555554</v>
      </c>
      <c r="AI653" s="98">
        <v>8</v>
      </c>
      <c r="AJ653" s="150">
        <v>5.9299999999999999E-2</v>
      </c>
      <c r="AK653" s="144" t="s">
        <v>651</v>
      </c>
      <c r="AL653" s="144" t="s">
        <v>652</v>
      </c>
      <c r="AM653" s="119">
        <v>524.79999999999995</v>
      </c>
      <c r="AN653" s="119">
        <v>524.79999999999995</v>
      </c>
      <c r="AO653" s="119">
        <v>524.79999999999995</v>
      </c>
      <c r="AP653" s="119">
        <v>524.79999999999995</v>
      </c>
      <c r="AQ653" s="119">
        <v>524.79999999999995</v>
      </c>
      <c r="AR653" s="119">
        <v>524.79999999999995</v>
      </c>
      <c r="AS653" s="119">
        <v>524.79999999999995</v>
      </c>
      <c r="AT653" s="119">
        <v>524.79999999999995</v>
      </c>
      <c r="AU653" s="119">
        <v>524.79999999999995</v>
      </c>
      <c r="AV653" s="119">
        <v>524.79999999999995</v>
      </c>
      <c r="AW653" s="119">
        <v>524.79999999999995</v>
      </c>
      <c r="AX653" s="119">
        <v>524.79999999999995</v>
      </c>
      <c r="AY653" s="119">
        <v>524.79999999999995</v>
      </c>
      <c r="AZ653" s="119">
        <v>524.79999999999995</v>
      </c>
      <c r="BA653" s="119">
        <v>524.79999999999995</v>
      </c>
      <c r="BB653" s="119">
        <v>524.79999999999995</v>
      </c>
      <c r="BC653" s="119">
        <v>524.79999999999995</v>
      </c>
      <c r="BD653" s="119">
        <v>524.79999999999995</v>
      </c>
      <c r="BE653" s="119">
        <v>524.79999999999995</v>
      </c>
      <c r="BF653" s="119">
        <v>524.79999999999995</v>
      </c>
      <c r="BG653" s="119">
        <v>524.79999999999995</v>
      </c>
      <c r="BH653" s="119">
        <v>524.79999999999995</v>
      </c>
      <c r="BI653" s="15">
        <f t="shared" si="30"/>
        <v>5248.0000000000009</v>
      </c>
      <c r="BJ653" s="15">
        <f t="shared" si="31"/>
        <v>6297.6000000000013</v>
      </c>
      <c r="BK653" s="15">
        <f t="shared" si="32"/>
        <v>11545.600000000002</v>
      </c>
    </row>
    <row r="654" spans="1:63" x14ac:dyDescent="0.35">
      <c r="A654" s="143" t="s">
        <v>2109</v>
      </c>
      <c r="B654" s="64" t="s">
        <v>535</v>
      </c>
      <c r="C654" s="65">
        <v>9</v>
      </c>
      <c r="D654" s="66" t="s">
        <v>23</v>
      </c>
      <c r="E654" s="64" t="s">
        <v>458</v>
      </c>
      <c r="F654" s="64" t="s">
        <v>635</v>
      </c>
      <c r="G654" s="64" t="s">
        <v>918</v>
      </c>
      <c r="H654" s="64" t="s">
        <v>656</v>
      </c>
      <c r="I654" s="64" t="s">
        <v>919</v>
      </c>
      <c r="J654" s="64" t="s">
        <v>658</v>
      </c>
      <c r="K654" s="64" t="s">
        <v>472</v>
      </c>
      <c r="L654" s="64" t="s">
        <v>637</v>
      </c>
      <c r="M654" s="64" t="s">
        <v>650</v>
      </c>
      <c r="N654" s="67">
        <v>1</v>
      </c>
      <c r="O654" s="67">
        <v>1</v>
      </c>
      <c r="P654" s="67">
        <v>1</v>
      </c>
      <c r="Q654" s="67">
        <v>1</v>
      </c>
      <c r="R654" s="67">
        <v>1</v>
      </c>
      <c r="S654" s="67">
        <v>1</v>
      </c>
      <c r="T654" s="67">
        <v>0</v>
      </c>
      <c r="U654" s="67">
        <v>0</v>
      </c>
      <c r="V654" s="67">
        <v>0</v>
      </c>
      <c r="W654" s="63">
        <v>53100</v>
      </c>
      <c r="X654" s="63">
        <v>0</v>
      </c>
      <c r="Y654" s="63">
        <v>0</v>
      </c>
      <c r="Z654" s="63">
        <v>287.62</v>
      </c>
      <c r="AA654" s="63">
        <v>0</v>
      </c>
      <c r="AB654" s="63">
        <v>0</v>
      </c>
      <c r="AC654" s="63">
        <v>0</v>
      </c>
      <c r="AD654" s="63">
        <v>53100</v>
      </c>
      <c r="AE654" s="148">
        <v>43866</v>
      </c>
      <c r="AF654" s="148">
        <v>47519</v>
      </c>
      <c r="AG654" s="149">
        <v>53100</v>
      </c>
      <c r="AH654" s="98">
        <v>5.9305555555555554</v>
      </c>
      <c r="AI654" s="98">
        <v>10</v>
      </c>
      <c r="AJ654" s="150">
        <v>6.5000000000000002E-2</v>
      </c>
      <c r="AK654" s="144" t="s">
        <v>651</v>
      </c>
      <c r="AL654" s="144" t="s">
        <v>652</v>
      </c>
      <c r="AM654" s="119">
        <v>287.62</v>
      </c>
      <c r="AN654" s="119">
        <v>287.62</v>
      </c>
      <c r="AO654" s="119">
        <v>287.62</v>
      </c>
      <c r="AP654" s="119">
        <v>287.62</v>
      </c>
      <c r="AQ654" s="119">
        <v>287.62</v>
      </c>
      <c r="AR654" s="119">
        <v>287.62</v>
      </c>
      <c r="AS654" s="119">
        <v>287.62</v>
      </c>
      <c r="AT654" s="119">
        <v>287.62</v>
      </c>
      <c r="AU654" s="119">
        <v>287.62</v>
      </c>
      <c r="AV654" s="119">
        <v>287.62</v>
      </c>
      <c r="AW654" s="119">
        <v>287.62</v>
      </c>
      <c r="AX654" s="119">
        <v>287.62</v>
      </c>
      <c r="AY654" s="119">
        <v>287.62</v>
      </c>
      <c r="AZ654" s="119">
        <v>287.62</v>
      </c>
      <c r="BA654" s="119">
        <v>287.62</v>
      </c>
      <c r="BB654" s="119">
        <v>287.62</v>
      </c>
      <c r="BC654" s="119">
        <v>287.62</v>
      </c>
      <c r="BD654" s="119">
        <v>287.62</v>
      </c>
      <c r="BE654" s="119">
        <v>287.62</v>
      </c>
      <c r="BF654" s="119">
        <v>287.62</v>
      </c>
      <c r="BG654" s="119">
        <v>287.62</v>
      </c>
      <c r="BH654" s="119">
        <v>287.62</v>
      </c>
      <c r="BI654" s="15">
        <f t="shared" si="30"/>
        <v>2876.1999999999994</v>
      </c>
      <c r="BJ654" s="15">
        <f t="shared" si="31"/>
        <v>3451.4399999999991</v>
      </c>
      <c r="BK654" s="15">
        <f t="shared" si="32"/>
        <v>6327.6399999999985</v>
      </c>
    </row>
    <row r="655" spans="1:63" x14ac:dyDescent="0.35">
      <c r="A655" s="143" t="s">
        <v>1367</v>
      </c>
      <c r="B655" s="64" t="s">
        <v>536</v>
      </c>
      <c r="C655" s="65">
        <v>4</v>
      </c>
      <c r="D655" s="66" t="s">
        <v>23</v>
      </c>
      <c r="E655" s="64" t="s">
        <v>458</v>
      </c>
      <c r="F655" s="64" t="s">
        <v>635</v>
      </c>
      <c r="G655" s="64" t="s">
        <v>918</v>
      </c>
      <c r="H655" s="64" t="s">
        <v>656</v>
      </c>
      <c r="I655" s="64" t="s">
        <v>919</v>
      </c>
      <c r="J655" s="64" t="s">
        <v>658</v>
      </c>
      <c r="K655" s="64" t="s">
        <v>472</v>
      </c>
      <c r="L655" s="64" t="s">
        <v>637</v>
      </c>
      <c r="M655" s="64" t="s">
        <v>650</v>
      </c>
      <c r="N655" s="67">
        <v>1</v>
      </c>
      <c r="O655" s="67">
        <v>1</v>
      </c>
      <c r="P655" s="67">
        <v>1</v>
      </c>
      <c r="Q655" s="67">
        <v>1</v>
      </c>
      <c r="R655" s="67">
        <v>1</v>
      </c>
      <c r="S655" s="67">
        <v>1</v>
      </c>
      <c r="T655" s="67">
        <v>0</v>
      </c>
      <c r="U655" s="67">
        <v>0</v>
      </c>
      <c r="V655" s="67">
        <v>0</v>
      </c>
      <c r="W655" s="63">
        <v>333350</v>
      </c>
      <c r="X655" s="63">
        <v>0</v>
      </c>
      <c r="Y655" s="63">
        <v>333350</v>
      </c>
      <c r="Z655" s="63">
        <v>1308.4000000000001</v>
      </c>
      <c r="AA655" s="63">
        <v>0</v>
      </c>
      <c r="AB655" s="63">
        <v>0</v>
      </c>
      <c r="AC655" s="63">
        <v>0</v>
      </c>
      <c r="AD655" s="63">
        <v>0</v>
      </c>
      <c r="AE655" s="148">
        <v>43872</v>
      </c>
      <c r="AF655" s="148">
        <v>45333</v>
      </c>
      <c r="AG655" s="149">
        <v>666700</v>
      </c>
      <c r="AH655" s="98">
        <v>0</v>
      </c>
      <c r="AI655" s="98">
        <v>0</v>
      </c>
      <c r="AJ655" s="150">
        <v>4.7100000000000003E-2</v>
      </c>
      <c r="AK655" s="144" t="s">
        <v>651</v>
      </c>
      <c r="AL655" s="144" t="s">
        <v>652</v>
      </c>
      <c r="AM655" s="119">
        <v>0</v>
      </c>
      <c r="AN655" s="119">
        <v>0</v>
      </c>
      <c r="AO655" s="119">
        <v>0</v>
      </c>
      <c r="AP655" s="119">
        <v>0</v>
      </c>
      <c r="AQ655" s="119">
        <v>0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0</v>
      </c>
      <c r="BI655" s="15">
        <f t="shared" si="30"/>
        <v>0</v>
      </c>
      <c r="BJ655" s="15">
        <f t="shared" si="31"/>
        <v>0</v>
      </c>
      <c r="BK655" s="15">
        <f t="shared" si="32"/>
        <v>0</v>
      </c>
    </row>
    <row r="656" spans="1:63" x14ac:dyDescent="0.35">
      <c r="A656" s="143" t="s">
        <v>2110</v>
      </c>
      <c r="B656" s="64" t="s">
        <v>536</v>
      </c>
      <c r="C656" s="65">
        <v>5</v>
      </c>
      <c r="D656" s="66" t="s">
        <v>23</v>
      </c>
      <c r="E656" s="64" t="s">
        <v>458</v>
      </c>
      <c r="F656" s="64" t="s">
        <v>635</v>
      </c>
      <c r="G656" s="64" t="s">
        <v>918</v>
      </c>
      <c r="H656" s="64" t="s">
        <v>656</v>
      </c>
      <c r="I656" s="64" t="s">
        <v>919</v>
      </c>
      <c r="J656" s="64" t="s">
        <v>658</v>
      </c>
      <c r="K656" s="64" t="s">
        <v>472</v>
      </c>
      <c r="L656" s="64" t="s">
        <v>637</v>
      </c>
      <c r="M656" s="64" t="s">
        <v>650</v>
      </c>
      <c r="N656" s="67">
        <v>1</v>
      </c>
      <c r="O656" s="67">
        <v>1</v>
      </c>
      <c r="P656" s="67">
        <v>1</v>
      </c>
      <c r="Q656" s="67">
        <v>1</v>
      </c>
      <c r="R656" s="67">
        <v>1</v>
      </c>
      <c r="S656" s="67">
        <v>1</v>
      </c>
      <c r="T656" s="67">
        <v>0</v>
      </c>
      <c r="U656" s="67">
        <v>0</v>
      </c>
      <c r="V656" s="67">
        <v>0</v>
      </c>
      <c r="W656" s="63">
        <v>2259700</v>
      </c>
      <c r="X656" s="63">
        <v>0</v>
      </c>
      <c r="Y656" s="63">
        <v>0</v>
      </c>
      <c r="Z656" s="63">
        <v>9547.23</v>
      </c>
      <c r="AA656" s="63">
        <v>0</v>
      </c>
      <c r="AB656" s="63">
        <v>0</v>
      </c>
      <c r="AC656" s="63">
        <v>0</v>
      </c>
      <c r="AD656" s="63">
        <v>2259700</v>
      </c>
      <c r="AE656" s="148">
        <v>43872</v>
      </c>
      <c r="AF656" s="148">
        <v>45699</v>
      </c>
      <c r="AG656" s="149">
        <v>2259700</v>
      </c>
      <c r="AH656" s="98">
        <v>0.94722222222222219</v>
      </c>
      <c r="AI656" s="98">
        <v>5</v>
      </c>
      <c r="AJ656" s="150">
        <v>5.0700000000000002E-2</v>
      </c>
      <c r="AK656" s="144" t="s">
        <v>651</v>
      </c>
      <c r="AL656" s="144" t="s">
        <v>652</v>
      </c>
      <c r="AM656" s="119">
        <v>9547.23</v>
      </c>
      <c r="AN656" s="119">
        <v>9547.23</v>
      </c>
      <c r="AO656" s="119">
        <v>9547.23</v>
      </c>
      <c r="AP656" s="119">
        <v>9547.23</v>
      </c>
      <c r="AQ656" s="119">
        <v>9547.23</v>
      </c>
      <c r="AR656" s="119">
        <v>9547.23</v>
      </c>
      <c r="AS656" s="119">
        <v>4773.62</v>
      </c>
      <c r="AT656" s="119">
        <v>4773.62</v>
      </c>
      <c r="AU656" s="119">
        <v>4773.62</v>
      </c>
      <c r="AV656" s="119">
        <v>4773.62</v>
      </c>
      <c r="AW656" s="119">
        <v>4773.62</v>
      </c>
      <c r="AX656" s="119">
        <v>4773.62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0</v>
      </c>
      <c r="BI656" s="15">
        <f t="shared" si="30"/>
        <v>76377.859999999986</v>
      </c>
      <c r="BJ656" s="15">
        <f t="shared" si="31"/>
        <v>9547.24</v>
      </c>
      <c r="BK656" s="15">
        <f t="shared" si="32"/>
        <v>85925.099999999991</v>
      </c>
    </row>
    <row r="657" spans="1:63" x14ac:dyDescent="0.35">
      <c r="A657" s="143" t="s">
        <v>2111</v>
      </c>
      <c r="B657" s="64" t="s">
        <v>536</v>
      </c>
      <c r="C657" s="65">
        <v>6</v>
      </c>
      <c r="D657" s="66" t="s">
        <v>23</v>
      </c>
      <c r="E657" s="64" t="s">
        <v>458</v>
      </c>
      <c r="F657" s="64" t="s">
        <v>635</v>
      </c>
      <c r="G657" s="64" t="s">
        <v>918</v>
      </c>
      <c r="H657" s="64" t="s">
        <v>656</v>
      </c>
      <c r="I657" s="64" t="s">
        <v>919</v>
      </c>
      <c r="J657" s="64" t="s">
        <v>658</v>
      </c>
      <c r="K657" s="64" t="s">
        <v>472</v>
      </c>
      <c r="L657" s="64" t="s">
        <v>637</v>
      </c>
      <c r="M657" s="64" t="s">
        <v>650</v>
      </c>
      <c r="N657" s="67">
        <v>1</v>
      </c>
      <c r="O657" s="67">
        <v>1</v>
      </c>
      <c r="P657" s="67">
        <v>1</v>
      </c>
      <c r="Q657" s="67">
        <v>1</v>
      </c>
      <c r="R657" s="67">
        <v>1</v>
      </c>
      <c r="S657" s="67">
        <v>1</v>
      </c>
      <c r="T657" s="67">
        <v>0</v>
      </c>
      <c r="U657" s="67">
        <v>0</v>
      </c>
      <c r="V657" s="67">
        <v>0</v>
      </c>
      <c r="W657" s="63">
        <v>3465512.5</v>
      </c>
      <c r="X657" s="63">
        <v>0</v>
      </c>
      <c r="Y657" s="63">
        <v>0</v>
      </c>
      <c r="Z657" s="63">
        <v>15479.29</v>
      </c>
      <c r="AA657" s="63">
        <v>0</v>
      </c>
      <c r="AB657" s="63">
        <v>0</v>
      </c>
      <c r="AC657" s="63">
        <v>0</v>
      </c>
      <c r="AD657" s="63">
        <v>3465512.5</v>
      </c>
      <c r="AE657" s="148">
        <v>43872</v>
      </c>
      <c r="AF657" s="148">
        <v>46064</v>
      </c>
      <c r="AG657" s="149">
        <v>3465512.5</v>
      </c>
      <c r="AH657" s="98">
        <v>1.9472222222222222</v>
      </c>
      <c r="AI657" s="98">
        <v>6</v>
      </c>
      <c r="AJ657" s="150">
        <v>5.3600000000000002E-2</v>
      </c>
      <c r="AK657" s="144" t="s">
        <v>651</v>
      </c>
      <c r="AL657" s="144" t="s">
        <v>652</v>
      </c>
      <c r="AM657" s="119">
        <v>15479.29</v>
      </c>
      <c r="AN657" s="119">
        <v>15479.29</v>
      </c>
      <c r="AO657" s="119">
        <v>15479.29</v>
      </c>
      <c r="AP657" s="119">
        <v>15479.29</v>
      </c>
      <c r="AQ657" s="119">
        <v>15479.29</v>
      </c>
      <c r="AR657" s="119">
        <v>15479.29</v>
      </c>
      <c r="AS657" s="119">
        <v>15479.29</v>
      </c>
      <c r="AT657" s="119">
        <v>15479.29</v>
      </c>
      <c r="AU657" s="119">
        <v>15479.29</v>
      </c>
      <c r="AV657" s="119">
        <v>15479.29</v>
      </c>
      <c r="AW657" s="119">
        <v>15479.29</v>
      </c>
      <c r="AX657" s="119">
        <v>15479.29</v>
      </c>
      <c r="AY657" s="119">
        <v>15479.29</v>
      </c>
      <c r="AZ657" s="119">
        <v>15479.29</v>
      </c>
      <c r="BA657" s="119">
        <v>15479.29</v>
      </c>
      <c r="BB657" s="119">
        <v>15479.29</v>
      </c>
      <c r="BC657" s="119">
        <v>15479.29</v>
      </c>
      <c r="BD657" s="119">
        <v>15479.29</v>
      </c>
      <c r="BE657" s="119">
        <v>7739.64</v>
      </c>
      <c r="BF657" s="119">
        <v>7739.64</v>
      </c>
      <c r="BG657" s="119">
        <v>7739.64</v>
      </c>
      <c r="BH657" s="119">
        <v>7739.64</v>
      </c>
      <c r="BI657" s="15">
        <f t="shared" si="30"/>
        <v>154792.90000000005</v>
      </c>
      <c r="BJ657" s="15">
        <f t="shared" si="31"/>
        <v>154792.88000000009</v>
      </c>
      <c r="BK657" s="15">
        <f t="shared" si="32"/>
        <v>309585.78000000014</v>
      </c>
    </row>
    <row r="658" spans="1:63" x14ac:dyDescent="0.35">
      <c r="A658" s="143" t="s">
        <v>2112</v>
      </c>
      <c r="B658" s="64" t="s">
        <v>536</v>
      </c>
      <c r="C658" s="65">
        <v>7</v>
      </c>
      <c r="D658" s="66" t="s">
        <v>23</v>
      </c>
      <c r="E658" s="64" t="s">
        <v>458</v>
      </c>
      <c r="F658" s="64" t="s">
        <v>635</v>
      </c>
      <c r="G658" s="64" t="s">
        <v>918</v>
      </c>
      <c r="H658" s="64" t="s">
        <v>656</v>
      </c>
      <c r="I658" s="64" t="s">
        <v>919</v>
      </c>
      <c r="J658" s="64" t="s">
        <v>658</v>
      </c>
      <c r="K658" s="64" t="s">
        <v>472</v>
      </c>
      <c r="L658" s="64" t="s">
        <v>637</v>
      </c>
      <c r="M658" s="64" t="s">
        <v>650</v>
      </c>
      <c r="N658" s="67">
        <v>1</v>
      </c>
      <c r="O658" s="67">
        <v>1</v>
      </c>
      <c r="P658" s="67">
        <v>1</v>
      </c>
      <c r="Q658" s="67">
        <v>1</v>
      </c>
      <c r="R658" s="67">
        <v>1</v>
      </c>
      <c r="S658" s="67">
        <v>1</v>
      </c>
      <c r="T658" s="67">
        <v>0</v>
      </c>
      <c r="U658" s="67">
        <v>0</v>
      </c>
      <c r="V658" s="67">
        <v>0</v>
      </c>
      <c r="W658" s="63">
        <v>3211665</v>
      </c>
      <c r="X658" s="63">
        <v>0</v>
      </c>
      <c r="Y658" s="63">
        <v>0</v>
      </c>
      <c r="Z658" s="63">
        <v>15094.83</v>
      </c>
      <c r="AA658" s="63">
        <v>0</v>
      </c>
      <c r="AB658" s="63">
        <v>0</v>
      </c>
      <c r="AC658" s="63">
        <v>0</v>
      </c>
      <c r="AD658" s="63">
        <v>3211665</v>
      </c>
      <c r="AE658" s="148">
        <v>43872</v>
      </c>
      <c r="AF658" s="148">
        <v>46429</v>
      </c>
      <c r="AG658" s="149">
        <v>3211665</v>
      </c>
      <c r="AH658" s="98">
        <v>2.9472222222222224</v>
      </c>
      <c r="AI658" s="98">
        <v>7</v>
      </c>
      <c r="AJ658" s="150">
        <v>5.6399999999999999E-2</v>
      </c>
      <c r="AK658" s="144" t="s">
        <v>651</v>
      </c>
      <c r="AL658" s="144" t="s">
        <v>652</v>
      </c>
      <c r="AM658" s="119">
        <v>15094.83</v>
      </c>
      <c r="AN658" s="119">
        <v>15094.83</v>
      </c>
      <c r="AO658" s="119">
        <v>15094.83</v>
      </c>
      <c r="AP658" s="119">
        <v>15094.83</v>
      </c>
      <c r="AQ658" s="119">
        <v>15094.83</v>
      </c>
      <c r="AR658" s="119">
        <v>15094.83</v>
      </c>
      <c r="AS658" s="119">
        <v>15094.83</v>
      </c>
      <c r="AT658" s="119">
        <v>15094.83</v>
      </c>
      <c r="AU658" s="119">
        <v>15094.83</v>
      </c>
      <c r="AV658" s="119">
        <v>15094.83</v>
      </c>
      <c r="AW658" s="119">
        <v>15094.83</v>
      </c>
      <c r="AX658" s="119">
        <v>15094.83</v>
      </c>
      <c r="AY658" s="119">
        <v>15094.83</v>
      </c>
      <c r="AZ658" s="119">
        <v>15094.83</v>
      </c>
      <c r="BA658" s="119">
        <v>15094.83</v>
      </c>
      <c r="BB658" s="119">
        <v>15094.83</v>
      </c>
      <c r="BC658" s="119">
        <v>15094.83</v>
      </c>
      <c r="BD658" s="119">
        <v>15094.83</v>
      </c>
      <c r="BE658" s="119">
        <v>15094.83</v>
      </c>
      <c r="BF658" s="119">
        <v>15094.83</v>
      </c>
      <c r="BG658" s="119">
        <v>15094.83</v>
      </c>
      <c r="BH658" s="119">
        <v>15094.83</v>
      </c>
      <c r="BI658" s="15">
        <f t="shared" si="30"/>
        <v>150948.29999999999</v>
      </c>
      <c r="BJ658" s="15">
        <f t="shared" si="31"/>
        <v>181137.95999999996</v>
      </c>
      <c r="BK658" s="15">
        <f t="shared" si="32"/>
        <v>332086.25999999995</v>
      </c>
    </row>
    <row r="659" spans="1:63" x14ac:dyDescent="0.35">
      <c r="A659" s="143" t="s">
        <v>2113</v>
      </c>
      <c r="B659" s="64" t="s">
        <v>536</v>
      </c>
      <c r="C659" s="65">
        <v>8</v>
      </c>
      <c r="D659" s="66" t="s">
        <v>23</v>
      </c>
      <c r="E659" s="64" t="s">
        <v>458</v>
      </c>
      <c r="F659" s="64" t="s">
        <v>635</v>
      </c>
      <c r="G659" s="64" t="s">
        <v>918</v>
      </c>
      <c r="H659" s="64" t="s">
        <v>656</v>
      </c>
      <c r="I659" s="64" t="s">
        <v>919</v>
      </c>
      <c r="J659" s="64" t="s">
        <v>658</v>
      </c>
      <c r="K659" s="64" t="s">
        <v>472</v>
      </c>
      <c r="L659" s="64" t="s">
        <v>637</v>
      </c>
      <c r="M659" s="64" t="s">
        <v>650</v>
      </c>
      <c r="N659" s="67">
        <v>1</v>
      </c>
      <c r="O659" s="67">
        <v>1</v>
      </c>
      <c r="P659" s="67">
        <v>1</v>
      </c>
      <c r="Q659" s="67">
        <v>1</v>
      </c>
      <c r="R659" s="67">
        <v>1</v>
      </c>
      <c r="S659" s="67">
        <v>1</v>
      </c>
      <c r="T659" s="67">
        <v>0</v>
      </c>
      <c r="U659" s="67">
        <v>0</v>
      </c>
      <c r="V659" s="67">
        <v>0</v>
      </c>
      <c r="W659" s="63">
        <v>209302.5</v>
      </c>
      <c r="X659" s="63">
        <v>0</v>
      </c>
      <c r="Y659" s="63">
        <v>0</v>
      </c>
      <c r="Z659" s="63">
        <v>1034.3</v>
      </c>
      <c r="AA659" s="63">
        <v>0</v>
      </c>
      <c r="AB659" s="63">
        <v>0</v>
      </c>
      <c r="AC659" s="63">
        <v>0</v>
      </c>
      <c r="AD659" s="63">
        <v>209302.5</v>
      </c>
      <c r="AE659" s="148">
        <v>43872</v>
      </c>
      <c r="AF659" s="148">
        <v>46794</v>
      </c>
      <c r="AG659" s="149">
        <v>209302.5</v>
      </c>
      <c r="AH659" s="98">
        <v>3.9472222222222224</v>
      </c>
      <c r="AI659" s="98">
        <v>8</v>
      </c>
      <c r="AJ659" s="150">
        <v>5.9299999999999999E-2</v>
      </c>
      <c r="AK659" s="144" t="s">
        <v>651</v>
      </c>
      <c r="AL659" s="144" t="s">
        <v>652</v>
      </c>
      <c r="AM659" s="119">
        <v>1034.3</v>
      </c>
      <c r="AN659" s="119">
        <v>1034.3</v>
      </c>
      <c r="AO659" s="119">
        <v>1034.3</v>
      </c>
      <c r="AP659" s="119">
        <v>1034.3</v>
      </c>
      <c r="AQ659" s="119">
        <v>1034.3</v>
      </c>
      <c r="AR659" s="119">
        <v>1034.3</v>
      </c>
      <c r="AS659" s="119">
        <v>1034.3</v>
      </c>
      <c r="AT659" s="119">
        <v>1034.3</v>
      </c>
      <c r="AU659" s="119">
        <v>1034.3</v>
      </c>
      <c r="AV659" s="119">
        <v>1034.3</v>
      </c>
      <c r="AW659" s="119">
        <v>1034.3</v>
      </c>
      <c r="AX659" s="119">
        <v>1034.3</v>
      </c>
      <c r="AY659" s="119">
        <v>1034.3</v>
      </c>
      <c r="AZ659" s="119">
        <v>1034.3</v>
      </c>
      <c r="BA659" s="119">
        <v>1034.3</v>
      </c>
      <c r="BB659" s="119">
        <v>1034.3</v>
      </c>
      <c r="BC659" s="119">
        <v>1034.3</v>
      </c>
      <c r="BD659" s="119">
        <v>1034.3</v>
      </c>
      <c r="BE659" s="119">
        <v>1034.3</v>
      </c>
      <c r="BF659" s="119">
        <v>1034.3</v>
      </c>
      <c r="BG659" s="119">
        <v>1034.3</v>
      </c>
      <c r="BH659" s="119">
        <v>1034.3</v>
      </c>
      <c r="BI659" s="15">
        <f t="shared" si="30"/>
        <v>10342.999999999998</v>
      </c>
      <c r="BJ659" s="15">
        <f t="shared" si="31"/>
        <v>12411.599999999997</v>
      </c>
      <c r="BK659" s="15">
        <f t="shared" si="32"/>
        <v>22754.599999999995</v>
      </c>
    </row>
    <row r="660" spans="1:63" x14ac:dyDescent="0.35">
      <c r="A660" s="143" t="s">
        <v>1368</v>
      </c>
      <c r="B660" s="64" t="s">
        <v>537</v>
      </c>
      <c r="C660" s="65">
        <v>4</v>
      </c>
      <c r="D660" s="66" t="s">
        <v>23</v>
      </c>
      <c r="E660" s="64" t="s">
        <v>458</v>
      </c>
      <c r="F660" s="64" t="s">
        <v>635</v>
      </c>
      <c r="G660" s="64" t="s">
        <v>918</v>
      </c>
      <c r="H660" s="64" t="s">
        <v>656</v>
      </c>
      <c r="I660" s="64" t="s">
        <v>919</v>
      </c>
      <c r="J660" s="64" t="s">
        <v>658</v>
      </c>
      <c r="K660" s="64" t="s">
        <v>472</v>
      </c>
      <c r="L660" s="64" t="s">
        <v>637</v>
      </c>
      <c r="M660" s="64" t="s">
        <v>650</v>
      </c>
      <c r="N660" s="67">
        <v>1</v>
      </c>
      <c r="O660" s="67">
        <v>1</v>
      </c>
      <c r="P660" s="67">
        <v>1</v>
      </c>
      <c r="Q660" s="67">
        <v>1</v>
      </c>
      <c r="R660" s="67">
        <v>1</v>
      </c>
      <c r="S660" s="67">
        <v>1</v>
      </c>
      <c r="T660" s="67">
        <v>0</v>
      </c>
      <c r="U660" s="67">
        <v>0</v>
      </c>
      <c r="V660" s="67">
        <v>0</v>
      </c>
      <c r="W660" s="63">
        <v>873790</v>
      </c>
      <c r="X660" s="63">
        <v>0</v>
      </c>
      <c r="Y660" s="63">
        <v>873790</v>
      </c>
      <c r="Z660" s="63">
        <v>3429.63</v>
      </c>
      <c r="AA660" s="63">
        <v>0</v>
      </c>
      <c r="AB660" s="63">
        <v>0</v>
      </c>
      <c r="AC660" s="63">
        <v>0</v>
      </c>
      <c r="AD660" s="63">
        <v>0</v>
      </c>
      <c r="AE660" s="148">
        <v>43879</v>
      </c>
      <c r="AF660" s="148">
        <v>45340</v>
      </c>
      <c r="AG660" s="149">
        <v>1747580</v>
      </c>
      <c r="AH660" s="98">
        <v>0</v>
      </c>
      <c r="AI660" s="98">
        <v>0</v>
      </c>
      <c r="AJ660" s="150">
        <v>4.7100000000000003E-2</v>
      </c>
      <c r="AK660" s="144" t="s">
        <v>651</v>
      </c>
      <c r="AL660" s="144" t="s">
        <v>652</v>
      </c>
      <c r="AM660" s="119">
        <v>0</v>
      </c>
      <c r="AN660" s="119">
        <v>0</v>
      </c>
      <c r="AO660" s="119">
        <v>0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0</v>
      </c>
      <c r="BI660" s="15">
        <f t="shared" si="30"/>
        <v>0</v>
      </c>
      <c r="BJ660" s="15">
        <f t="shared" si="31"/>
        <v>0</v>
      </c>
      <c r="BK660" s="15">
        <f t="shared" si="32"/>
        <v>0</v>
      </c>
    </row>
    <row r="661" spans="1:63" x14ac:dyDescent="0.35">
      <c r="A661" s="143" t="s">
        <v>2114</v>
      </c>
      <c r="B661" s="64" t="s">
        <v>537</v>
      </c>
      <c r="C661" s="65">
        <v>5</v>
      </c>
      <c r="D661" s="66" t="s">
        <v>23</v>
      </c>
      <c r="E661" s="64" t="s">
        <v>458</v>
      </c>
      <c r="F661" s="64" t="s">
        <v>635</v>
      </c>
      <c r="G661" s="64" t="s">
        <v>918</v>
      </c>
      <c r="H661" s="64" t="s">
        <v>656</v>
      </c>
      <c r="I661" s="64" t="s">
        <v>919</v>
      </c>
      <c r="J661" s="64" t="s">
        <v>658</v>
      </c>
      <c r="K661" s="64" t="s">
        <v>472</v>
      </c>
      <c r="L661" s="64" t="s">
        <v>637</v>
      </c>
      <c r="M661" s="64" t="s">
        <v>650</v>
      </c>
      <c r="N661" s="67">
        <v>1</v>
      </c>
      <c r="O661" s="67">
        <v>1</v>
      </c>
      <c r="P661" s="67">
        <v>1</v>
      </c>
      <c r="Q661" s="67">
        <v>1</v>
      </c>
      <c r="R661" s="67">
        <v>1</v>
      </c>
      <c r="S661" s="67">
        <v>1</v>
      </c>
      <c r="T661" s="67">
        <v>0</v>
      </c>
      <c r="U661" s="67">
        <v>0</v>
      </c>
      <c r="V661" s="67">
        <v>0</v>
      </c>
      <c r="W661" s="63">
        <v>2288020</v>
      </c>
      <c r="X661" s="63">
        <v>0</v>
      </c>
      <c r="Y661" s="63">
        <v>0</v>
      </c>
      <c r="Z661" s="63">
        <v>9666.8799999999992</v>
      </c>
      <c r="AA661" s="63">
        <v>0</v>
      </c>
      <c r="AB661" s="63">
        <v>0</v>
      </c>
      <c r="AC661" s="63">
        <v>0</v>
      </c>
      <c r="AD661" s="63">
        <v>2288020</v>
      </c>
      <c r="AE661" s="148">
        <v>43879</v>
      </c>
      <c r="AF661" s="148">
        <v>45706</v>
      </c>
      <c r="AG661" s="149">
        <v>2288020</v>
      </c>
      <c r="AH661" s="98">
        <v>0.96666666666666667</v>
      </c>
      <c r="AI661" s="98">
        <v>5</v>
      </c>
      <c r="AJ661" s="150">
        <v>5.0700000000000002E-2</v>
      </c>
      <c r="AK661" s="144" t="s">
        <v>651</v>
      </c>
      <c r="AL661" s="144" t="s">
        <v>652</v>
      </c>
      <c r="AM661" s="119">
        <v>9666.8799999999992</v>
      </c>
      <c r="AN661" s="119">
        <v>9666.8799999999992</v>
      </c>
      <c r="AO661" s="119">
        <v>9666.8799999999992</v>
      </c>
      <c r="AP661" s="119">
        <v>9666.8799999999992</v>
      </c>
      <c r="AQ661" s="119">
        <v>9666.8799999999992</v>
      </c>
      <c r="AR661" s="119">
        <v>9666.8799999999992</v>
      </c>
      <c r="AS661" s="119">
        <v>4833.4399999999996</v>
      </c>
      <c r="AT661" s="119">
        <v>4833.4399999999996</v>
      </c>
      <c r="AU661" s="119">
        <v>4833.4399999999996</v>
      </c>
      <c r="AV661" s="119">
        <v>4833.4399999999996</v>
      </c>
      <c r="AW661" s="119">
        <v>4833.4399999999996</v>
      </c>
      <c r="AX661" s="119">
        <v>4833.4399999999996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0</v>
      </c>
      <c r="BI661" s="15">
        <f t="shared" si="30"/>
        <v>77335.039999999994</v>
      </c>
      <c r="BJ661" s="15">
        <f t="shared" si="31"/>
        <v>9666.8799999999992</v>
      </c>
      <c r="BK661" s="15">
        <f t="shared" si="32"/>
        <v>87001.919999999998</v>
      </c>
    </row>
    <row r="662" spans="1:63" x14ac:dyDescent="0.35">
      <c r="A662" s="143" t="s">
        <v>2115</v>
      </c>
      <c r="B662" s="64" t="s">
        <v>537</v>
      </c>
      <c r="C662" s="65">
        <v>6</v>
      </c>
      <c r="D662" s="66" t="s">
        <v>23</v>
      </c>
      <c r="E662" s="64" t="s">
        <v>458</v>
      </c>
      <c r="F662" s="64" t="s">
        <v>635</v>
      </c>
      <c r="G662" s="64" t="s">
        <v>918</v>
      </c>
      <c r="H662" s="64" t="s">
        <v>656</v>
      </c>
      <c r="I662" s="64" t="s">
        <v>919</v>
      </c>
      <c r="J662" s="64" t="s">
        <v>658</v>
      </c>
      <c r="K662" s="64" t="s">
        <v>472</v>
      </c>
      <c r="L662" s="64" t="s">
        <v>637</v>
      </c>
      <c r="M662" s="64" t="s">
        <v>650</v>
      </c>
      <c r="N662" s="67">
        <v>1</v>
      </c>
      <c r="O662" s="67">
        <v>1</v>
      </c>
      <c r="P662" s="67">
        <v>1</v>
      </c>
      <c r="Q662" s="67">
        <v>1</v>
      </c>
      <c r="R662" s="67">
        <v>1</v>
      </c>
      <c r="S662" s="67">
        <v>1</v>
      </c>
      <c r="T662" s="67">
        <v>0</v>
      </c>
      <c r="U662" s="67">
        <v>0</v>
      </c>
      <c r="V662" s="67">
        <v>0</v>
      </c>
      <c r="W662" s="63">
        <v>2595852.5</v>
      </c>
      <c r="X662" s="63">
        <v>0</v>
      </c>
      <c r="Y662" s="63">
        <v>0</v>
      </c>
      <c r="Z662" s="63">
        <v>11594.81</v>
      </c>
      <c r="AA662" s="63">
        <v>0</v>
      </c>
      <c r="AB662" s="63">
        <v>0</v>
      </c>
      <c r="AC662" s="63">
        <v>0</v>
      </c>
      <c r="AD662" s="63">
        <v>2595852.5</v>
      </c>
      <c r="AE662" s="148">
        <v>43879</v>
      </c>
      <c r="AF662" s="148">
        <v>46071</v>
      </c>
      <c r="AG662" s="149">
        <v>2595852.5</v>
      </c>
      <c r="AH662" s="98">
        <v>1.9666666666666666</v>
      </c>
      <c r="AI662" s="98">
        <v>6</v>
      </c>
      <c r="AJ662" s="150">
        <v>5.3600000000000002E-2</v>
      </c>
      <c r="AK662" s="144" t="s">
        <v>651</v>
      </c>
      <c r="AL662" s="144" t="s">
        <v>652</v>
      </c>
      <c r="AM662" s="119">
        <v>11594.81</v>
      </c>
      <c r="AN662" s="119">
        <v>11594.81</v>
      </c>
      <c r="AO662" s="119">
        <v>11594.81</v>
      </c>
      <c r="AP662" s="119">
        <v>11594.81</v>
      </c>
      <c r="AQ662" s="119">
        <v>11594.81</v>
      </c>
      <c r="AR662" s="119">
        <v>11594.81</v>
      </c>
      <c r="AS662" s="119">
        <v>11594.81</v>
      </c>
      <c r="AT662" s="119">
        <v>11594.81</v>
      </c>
      <c r="AU662" s="119">
        <v>11594.81</v>
      </c>
      <c r="AV662" s="119">
        <v>11594.81</v>
      </c>
      <c r="AW662" s="119">
        <v>11594.81</v>
      </c>
      <c r="AX662" s="119">
        <v>11594.81</v>
      </c>
      <c r="AY662" s="119">
        <v>11594.81</v>
      </c>
      <c r="AZ662" s="119">
        <v>11594.81</v>
      </c>
      <c r="BA662" s="119">
        <v>11594.81</v>
      </c>
      <c r="BB662" s="119">
        <v>11594.81</v>
      </c>
      <c r="BC662" s="119">
        <v>11594.81</v>
      </c>
      <c r="BD662" s="119">
        <v>11594.81</v>
      </c>
      <c r="BE662" s="119">
        <v>5797.4</v>
      </c>
      <c r="BF662" s="119">
        <v>5797.4</v>
      </c>
      <c r="BG662" s="119">
        <v>5797.4</v>
      </c>
      <c r="BH662" s="119">
        <v>5797.4</v>
      </c>
      <c r="BI662" s="15">
        <f t="shared" si="30"/>
        <v>115948.09999999999</v>
      </c>
      <c r="BJ662" s="15">
        <f t="shared" si="31"/>
        <v>115948.07999999997</v>
      </c>
      <c r="BK662" s="15">
        <f t="shared" si="32"/>
        <v>231896.17999999996</v>
      </c>
    </row>
    <row r="663" spans="1:63" x14ac:dyDescent="0.35">
      <c r="A663" s="143" t="s">
        <v>2116</v>
      </c>
      <c r="B663" s="64" t="s">
        <v>537</v>
      </c>
      <c r="C663" s="65">
        <v>7</v>
      </c>
      <c r="D663" s="66" t="s">
        <v>23</v>
      </c>
      <c r="E663" s="64" t="s">
        <v>458</v>
      </c>
      <c r="F663" s="64" t="s">
        <v>635</v>
      </c>
      <c r="G663" s="64" t="s">
        <v>918</v>
      </c>
      <c r="H663" s="64" t="s">
        <v>656</v>
      </c>
      <c r="I663" s="64" t="s">
        <v>919</v>
      </c>
      <c r="J663" s="64" t="s">
        <v>658</v>
      </c>
      <c r="K663" s="64" t="s">
        <v>472</v>
      </c>
      <c r="L663" s="64" t="s">
        <v>637</v>
      </c>
      <c r="M663" s="64" t="s">
        <v>650</v>
      </c>
      <c r="N663" s="67">
        <v>1</v>
      </c>
      <c r="O663" s="67">
        <v>1</v>
      </c>
      <c r="P663" s="67">
        <v>1</v>
      </c>
      <c r="Q663" s="67">
        <v>1</v>
      </c>
      <c r="R663" s="67">
        <v>1</v>
      </c>
      <c r="S663" s="67">
        <v>1</v>
      </c>
      <c r="T663" s="67">
        <v>0</v>
      </c>
      <c r="U663" s="67">
        <v>0</v>
      </c>
      <c r="V663" s="67">
        <v>0</v>
      </c>
      <c r="W663" s="63">
        <v>1675600</v>
      </c>
      <c r="X663" s="63">
        <v>0</v>
      </c>
      <c r="Y663" s="63">
        <v>0</v>
      </c>
      <c r="Z663" s="63">
        <v>7875.32</v>
      </c>
      <c r="AA663" s="63">
        <v>0</v>
      </c>
      <c r="AB663" s="63">
        <v>0</v>
      </c>
      <c r="AC663" s="63">
        <v>0</v>
      </c>
      <c r="AD663" s="63">
        <v>1675600</v>
      </c>
      <c r="AE663" s="148">
        <v>43879</v>
      </c>
      <c r="AF663" s="148">
        <v>46436</v>
      </c>
      <c r="AG663" s="149">
        <v>1675600</v>
      </c>
      <c r="AH663" s="98">
        <v>2.9666666666666668</v>
      </c>
      <c r="AI663" s="98">
        <v>7</v>
      </c>
      <c r="AJ663" s="150">
        <v>5.6399999999999999E-2</v>
      </c>
      <c r="AK663" s="144" t="s">
        <v>651</v>
      </c>
      <c r="AL663" s="144" t="s">
        <v>652</v>
      </c>
      <c r="AM663" s="119">
        <v>7875.32</v>
      </c>
      <c r="AN663" s="119">
        <v>7875.32</v>
      </c>
      <c r="AO663" s="119">
        <v>7875.32</v>
      </c>
      <c r="AP663" s="119">
        <v>7875.32</v>
      </c>
      <c r="AQ663" s="119">
        <v>7875.32</v>
      </c>
      <c r="AR663" s="119">
        <v>7875.32</v>
      </c>
      <c r="AS663" s="119">
        <v>7875.32</v>
      </c>
      <c r="AT663" s="119">
        <v>7875.32</v>
      </c>
      <c r="AU663" s="119">
        <v>7875.32</v>
      </c>
      <c r="AV663" s="119">
        <v>7875.32</v>
      </c>
      <c r="AW663" s="119">
        <v>7875.32</v>
      </c>
      <c r="AX663" s="119">
        <v>7875.32</v>
      </c>
      <c r="AY663" s="119">
        <v>7875.32</v>
      </c>
      <c r="AZ663" s="119">
        <v>7875.32</v>
      </c>
      <c r="BA663" s="119">
        <v>7875.32</v>
      </c>
      <c r="BB663" s="119">
        <v>7875.32</v>
      </c>
      <c r="BC663" s="119">
        <v>7875.32</v>
      </c>
      <c r="BD663" s="119">
        <v>7875.32</v>
      </c>
      <c r="BE663" s="119">
        <v>7875.32</v>
      </c>
      <c r="BF663" s="119">
        <v>7875.32</v>
      </c>
      <c r="BG663" s="119">
        <v>7875.32</v>
      </c>
      <c r="BH663" s="119">
        <v>7875.32</v>
      </c>
      <c r="BI663" s="15">
        <f t="shared" si="30"/>
        <v>78753.200000000012</v>
      </c>
      <c r="BJ663" s="15">
        <f t="shared" si="31"/>
        <v>94503.840000000026</v>
      </c>
      <c r="BK663" s="15">
        <f t="shared" si="32"/>
        <v>173257.04000000004</v>
      </c>
    </row>
    <row r="664" spans="1:63" x14ac:dyDescent="0.35">
      <c r="A664" s="143" t="s">
        <v>2117</v>
      </c>
      <c r="B664" s="64" t="s">
        <v>537</v>
      </c>
      <c r="C664" s="65">
        <v>8</v>
      </c>
      <c r="D664" s="66" t="s">
        <v>23</v>
      </c>
      <c r="E664" s="64" t="s">
        <v>458</v>
      </c>
      <c r="F664" s="64" t="s">
        <v>635</v>
      </c>
      <c r="G664" s="64" t="s">
        <v>918</v>
      </c>
      <c r="H664" s="64" t="s">
        <v>656</v>
      </c>
      <c r="I664" s="64" t="s">
        <v>919</v>
      </c>
      <c r="J664" s="64" t="s">
        <v>658</v>
      </c>
      <c r="K664" s="64" t="s">
        <v>472</v>
      </c>
      <c r="L664" s="64" t="s">
        <v>637</v>
      </c>
      <c r="M664" s="64" t="s">
        <v>650</v>
      </c>
      <c r="N664" s="67">
        <v>1</v>
      </c>
      <c r="O664" s="67">
        <v>1</v>
      </c>
      <c r="P664" s="67">
        <v>1</v>
      </c>
      <c r="Q664" s="67">
        <v>1</v>
      </c>
      <c r="R664" s="67">
        <v>1</v>
      </c>
      <c r="S664" s="67">
        <v>1</v>
      </c>
      <c r="T664" s="67">
        <v>0</v>
      </c>
      <c r="U664" s="67">
        <v>0</v>
      </c>
      <c r="V664" s="67">
        <v>0</v>
      </c>
      <c r="W664" s="63">
        <v>206057.5</v>
      </c>
      <c r="X664" s="63">
        <v>0</v>
      </c>
      <c r="Y664" s="63">
        <v>0</v>
      </c>
      <c r="Z664" s="63">
        <v>1018.27</v>
      </c>
      <c r="AA664" s="63">
        <v>0</v>
      </c>
      <c r="AB664" s="63">
        <v>0</v>
      </c>
      <c r="AC664" s="63">
        <v>0</v>
      </c>
      <c r="AD664" s="63">
        <v>206057.5</v>
      </c>
      <c r="AE664" s="148">
        <v>43879</v>
      </c>
      <c r="AF664" s="148">
        <v>46801</v>
      </c>
      <c r="AG664" s="149">
        <v>206057.5</v>
      </c>
      <c r="AH664" s="98">
        <v>3.9666666666666668</v>
      </c>
      <c r="AI664" s="98">
        <v>8</v>
      </c>
      <c r="AJ664" s="150">
        <v>5.9299999999999999E-2</v>
      </c>
      <c r="AK664" s="144" t="s">
        <v>651</v>
      </c>
      <c r="AL664" s="144" t="s">
        <v>652</v>
      </c>
      <c r="AM664" s="119">
        <v>1018.27</v>
      </c>
      <c r="AN664" s="119">
        <v>1018.27</v>
      </c>
      <c r="AO664" s="119">
        <v>1018.27</v>
      </c>
      <c r="AP664" s="119">
        <v>1018.27</v>
      </c>
      <c r="AQ664" s="119">
        <v>1018.27</v>
      </c>
      <c r="AR664" s="119">
        <v>1018.27</v>
      </c>
      <c r="AS664" s="119">
        <v>1018.27</v>
      </c>
      <c r="AT664" s="119">
        <v>1018.27</v>
      </c>
      <c r="AU664" s="119">
        <v>1018.27</v>
      </c>
      <c r="AV664" s="119">
        <v>1018.27</v>
      </c>
      <c r="AW664" s="119">
        <v>1018.27</v>
      </c>
      <c r="AX664" s="119">
        <v>1018.27</v>
      </c>
      <c r="AY664" s="119">
        <v>1018.27</v>
      </c>
      <c r="AZ664" s="119">
        <v>1018.27</v>
      </c>
      <c r="BA664" s="119">
        <v>1018.27</v>
      </c>
      <c r="BB664" s="119">
        <v>1018.27</v>
      </c>
      <c r="BC664" s="119">
        <v>1018.27</v>
      </c>
      <c r="BD664" s="119">
        <v>1018.27</v>
      </c>
      <c r="BE664" s="119">
        <v>1018.27</v>
      </c>
      <c r="BF664" s="119">
        <v>1018.27</v>
      </c>
      <c r="BG664" s="119">
        <v>1018.27</v>
      </c>
      <c r="BH664" s="119">
        <v>1018.27</v>
      </c>
      <c r="BI664" s="15">
        <f t="shared" si="30"/>
        <v>10182.700000000003</v>
      </c>
      <c r="BJ664" s="15">
        <f t="shared" si="31"/>
        <v>12219.240000000003</v>
      </c>
      <c r="BK664" s="15">
        <f t="shared" si="32"/>
        <v>22401.940000000006</v>
      </c>
    </row>
    <row r="665" spans="1:63" x14ac:dyDescent="0.35">
      <c r="A665" s="143" t="s">
        <v>1369</v>
      </c>
      <c r="B665" s="64" t="s">
        <v>538</v>
      </c>
      <c r="C665" s="65">
        <v>4</v>
      </c>
      <c r="D665" s="66" t="s">
        <v>23</v>
      </c>
      <c r="E665" s="64" t="s">
        <v>458</v>
      </c>
      <c r="F665" s="64" t="s">
        <v>635</v>
      </c>
      <c r="G665" s="64" t="s">
        <v>918</v>
      </c>
      <c r="H665" s="64" t="s">
        <v>656</v>
      </c>
      <c r="I665" s="64" t="s">
        <v>919</v>
      </c>
      <c r="J665" s="64" t="s">
        <v>658</v>
      </c>
      <c r="K665" s="64" t="s">
        <v>472</v>
      </c>
      <c r="L665" s="64" t="s">
        <v>637</v>
      </c>
      <c r="M665" s="64" t="s">
        <v>650</v>
      </c>
      <c r="N665" s="67">
        <v>1</v>
      </c>
      <c r="O665" s="67">
        <v>1</v>
      </c>
      <c r="P665" s="67">
        <v>1</v>
      </c>
      <c r="Q665" s="67">
        <v>1</v>
      </c>
      <c r="R665" s="67">
        <v>1</v>
      </c>
      <c r="S665" s="67">
        <v>1</v>
      </c>
      <c r="T665" s="67">
        <v>0</v>
      </c>
      <c r="U665" s="67">
        <v>0</v>
      </c>
      <c r="V665" s="67">
        <v>0</v>
      </c>
      <c r="W665" s="63">
        <v>706893.75</v>
      </c>
      <c r="X665" s="63">
        <v>0</v>
      </c>
      <c r="Y665" s="63">
        <v>706893.75</v>
      </c>
      <c r="Z665" s="63">
        <v>2774.56</v>
      </c>
      <c r="AA665" s="63">
        <v>0</v>
      </c>
      <c r="AB665" s="63">
        <v>0</v>
      </c>
      <c r="AC665" s="63">
        <v>0</v>
      </c>
      <c r="AD665" s="63">
        <v>0</v>
      </c>
      <c r="AE665" s="148">
        <v>43888</v>
      </c>
      <c r="AF665" s="148">
        <v>45349</v>
      </c>
      <c r="AG665" s="149">
        <v>1413787.5</v>
      </c>
      <c r="AH665" s="98">
        <v>0</v>
      </c>
      <c r="AI665" s="98">
        <v>0</v>
      </c>
      <c r="AJ665" s="150">
        <v>4.7100000000000003E-2</v>
      </c>
      <c r="AK665" s="144" t="s">
        <v>651</v>
      </c>
      <c r="AL665" s="144" t="s">
        <v>652</v>
      </c>
      <c r="AM665" s="119">
        <v>0</v>
      </c>
      <c r="AN665" s="119">
        <v>0</v>
      </c>
      <c r="AO665" s="119">
        <v>0</v>
      </c>
      <c r="AP665" s="119">
        <v>0</v>
      </c>
      <c r="AQ665" s="119">
        <v>0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0</v>
      </c>
      <c r="BI665" s="15">
        <f t="shared" si="30"/>
        <v>0</v>
      </c>
      <c r="BJ665" s="15">
        <f t="shared" si="31"/>
        <v>0</v>
      </c>
      <c r="BK665" s="15">
        <f t="shared" si="32"/>
        <v>0</v>
      </c>
    </row>
    <row r="666" spans="1:63" x14ac:dyDescent="0.35">
      <c r="A666" s="143" t="s">
        <v>2118</v>
      </c>
      <c r="B666" s="64" t="s">
        <v>538</v>
      </c>
      <c r="C666" s="65">
        <v>5</v>
      </c>
      <c r="D666" s="66" t="s">
        <v>23</v>
      </c>
      <c r="E666" s="64" t="s">
        <v>458</v>
      </c>
      <c r="F666" s="64" t="s">
        <v>635</v>
      </c>
      <c r="G666" s="64" t="s">
        <v>918</v>
      </c>
      <c r="H666" s="64" t="s">
        <v>656</v>
      </c>
      <c r="I666" s="64" t="s">
        <v>919</v>
      </c>
      <c r="J666" s="64" t="s">
        <v>658</v>
      </c>
      <c r="K666" s="64" t="s">
        <v>472</v>
      </c>
      <c r="L666" s="64" t="s">
        <v>637</v>
      </c>
      <c r="M666" s="64" t="s">
        <v>650</v>
      </c>
      <c r="N666" s="67">
        <v>1</v>
      </c>
      <c r="O666" s="67">
        <v>1</v>
      </c>
      <c r="P666" s="67">
        <v>1</v>
      </c>
      <c r="Q666" s="67">
        <v>1</v>
      </c>
      <c r="R666" s="67">
        <v>1</v>
      </c>
      <c r="S666" s="67">
        <v>1</v>
      </c>
      <c r="T666" s="67">
        <v>0</v>
      </c>
      <c r="U666" s="67">
        <v>0</v>
      </c>
      <c r="V666" s="67">
        <v>0</v>
      </c>
      <c r="W666" s="63">
        <v>1270122.5</v>
      </c>
      <c r="X666" s="63">
        <v>0</v>
      </c>
      <c r="Y666" s="63">
        <v>0</v>
      </c>
      <c r="Z666" s="63">
        <v>5366.27</v>
      </c>
      <c r="AA666" s="63">
        <v>0</v>
      </c>
      <c r="AB666" s="63">
        <v>0</v>
      </c>
      <c r="AC666" s="63">
        <v>0</v>
      </c>
      <c r="AD666" s="63">
        <v>1270122.5</v>
      </c>
      <c r="AE666" s="148">
        <v>43888</v>
      </c>
      <c r="AF666" s="148">
        <v>45715</v>
      </c>
      <c r="AG666" s="149">
        <v>1270122.5</v>
      </c>
      <c r="AH666" s="98">
        <v>0.9916666666666667</v>
      </c>
      <c r="AI666" s="98">
        <v>5</v>
      </c>
      <c r="AJ666" s="150">
        <v>5.0700000000000002E-2</v>
      </c>
      <c r="AK666" s="144" t="s">
        <v>651</v>
      </c>
      <c r="AL666" s="144" t="s">
        <v>652</v>
      </c>
      <c r="AM666" s="119">
        <v>5366.27</v>
      </c>
      <c r="AN666" s="119">
        <v>5366.27</v>
      </c>
      <c r="AO666" s="119">
        <v>5366.27</v>
      </c>
      <c r="AP666" s="119">
        <v>5366.27</v>
      </c>
      <c r="AQ666" s="119">
        <v>5366.27</v>
      </c>
      <c r="AR666" s="119">
        <v>5366.27</v>
      </c>
      <c r="AS666" s="119">
        <v>2683.13</v>
      </c>
      <c r="AT666" s="119">
        <v>2683.13</v>
      </c>
      <c r="AU666" s="119">
        <v>2683.13</v>
      </c>
      <c r="AV666" s="119">
        <v>2683.13</v>
      </c>
      <c r="AW666" s="119">
        <v>2683.13</v>
      </c>
      <c r="AX666" s="119">
        <v>2683.13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0</v>
      </c>
      <c r="BI666" s="15">
        <f t="shared" si="30"/>
        <v>42930.139999999992</v>
      </c>
      <c r="BJ666" s="15">
        <f t="shared" si="31"/>
        <v>5366.26</v>
      </c>
      <c r="BK666" s="15">
        <f t="shared" si="32"/>
        <v>48296.399999999994</v>
      </c>
    </row>
    <row r="667" spans="1:63" x14ac:dyDescent="0.35">
      <c r="A667" s="143" t="s">
        <v>2119</v>
      </c>
      <c r="B667" s="64" t="s">
        <v>538</v>
      </c>
      <c r="C667" s="65">
        <v>6</v>
      </c>
      <c r="D667" s="66" t="s">
        <v>23</v>
      </c>
      <c r="E667" s="64" t="s">
        <v>458</v>
      </c>
      <c r="F667" s="64" t="s">
        <v>635</v>
      </c>
      <c r="G667" s="64" t="s">
        <v>918</v>
      </c>
      <c r="H667" s="64" t="s">
        <v>656</v>
      </c>
      <c r="I667" s="64" t="s">
        <v>919</v>
      </c>
      <c r="J667" s="64" t="s">
        <v>658</v>
      </c>
      <c r="K667" s="64" t="s">
        <v>472</v>
      </c>
      <c r="L667" s="64" t="s">
        <v>637</v>
      </c>
      <c r="M667" s="64" t="s">
        <v>650</v>
      </c>
      <c r="N667" s="67">
        <v>1</v>
      </c>
      <c r="O667" s="67">
        <v>1</v>
      </c>
      <c r="P667" s="67">
        <v>1</v>
      </c>
      <c r="Q667" s="67">
        <v>1</v>
      </c>
      <c r="R667" s="67">
        <v>1</v>
      </c>
      <c r="S667" s="67">
        <v>1</v>
      </c>
      <c r="T667" s="67">
        <v>0</v>
      </c>
      <c r="U667" s="67">
        <v>0</v>
      </c>
      <c r="V667" s="67">
        <v>0</v>
      </c>
      <c r="W667" s="63">
        <v>1265697.5</v>
      </c>
      <c r="X667" s="63">
        <v>0</v>
      </c>
      <c r="Y667" s="63">
        <v>0</v>
      </c>
      <c r="Z667" s="63">
        <v>5653.45</v>
      </c>
      <c r="AA667" s="63">
        <v>0</v>
      </c>
      <c r="AB667" s="63">
        <v>0</v>
      </c>
      <c r="AC667" s="63">
        <v>0</v>
      </c>
      <c r="AD667" s="63">
        <v>1265697.5</v>
      </c>
      <c r="AE667" s="148">
        <v>43888</v>
      </c>
      <c r="AF667" s="148">
        <v>46080</v>
      </c>
      <c r="AG667" s="149">
        <v>1265697.5</v>
      </c>
      <c r="AH667" s="98">
        <v>1.9916666666666667</v>
      </c>
      <c r="AI667" s="98">
        <v>6</v>
      </c>
      <c r="AJ667" s="150">
        <v>5.3600000000000002E-2</v>
      </c>
      <c r="AK667" s="144" t="s">
        <v>651</v>
      </c>
      <c r="AL667" s="144" t="s">
        <v>652</v>
      </c>
      <c r="AM667" s="119">
        <v>5653.45</v>
      </c>
      <c r="AN667" s="119">
        <v>5653.45</v>
      </c>
      <c r="AO667" s="119">
        <v>5653.45</v>
      </c>
      <c r="AP667" s="119">
        <v>5653.45</v>
      </c>
      <c r="AQ667" s="119">
        <v>5653.45</v>
      </c>
      <c r="AR667" s="119">
        <v>5653.45</v>
      </c>
      <c r="AS667" s="119">
        <v>5653.45</v>
      </c>
      <c r="AT667" s="119">
        <v>5653.45</v>
      </c>
      <c r="AU667" s="119">
        <v>5653.45</v>
      </c>
      <c r="AV667" s="119">
        <v>5653.45</v>
      </c>
      <c r="AW667" s="119">
        <v>5653.45</v>
      </c>
      <c r="AX667" s="119">
        <v>5653.45</v>
      </c>
      <c r="AY667" s="119">
        <v>5653.45</v>
      </c>
      <c r="AZ667" s="119">
        <v>5653.45</v>
      </c>
      <c r="BA667" s="119">
        <v>5653.45</v>
      </c>
      <c r="BB667" s="119">
        <v>5653.45</v>
      </c>
      <c r="BC667" s="119">
        <v>5653.45</v>
      </c>
      <c r="BD667" s="119">
        <v>5653.45</v>
      </c>
      <c r="BE667" s="119">
        <v>2826.72</v>
      </c>
      <c r="BF667" s="119">
        <v>2826.72</v>
      </c>
      <c r="BG667" s="119">
        <v>2826.72</v>
      </c>
      <c r="BH667" s="119">
        <v>2826.72</v>
      </c>
      <c r="BI667" s="15">
        <f t="shared" si="30"/>
        <v>56534.499999999985</v>
      </c>
      <c r="BJ667" s="15">
        <f t="shared" si="31"/>
        <v>56534.479999999996</v>
      </c>
      <c r="BK667" s="15">
        <f t="shared" si="32"/>
        <v>113068.97999999998</v>
      </c>
    </row>
    <row r="668" spans="1:63" x14ac:dyDescent="0.35">
      <c r="A668" s="143" t="s">
        <v>2120</v>
      </c>
      <c r="B668" s="64" t="s">
        <v>538</v>
      </c>
      <c r="C668" s="65">
        <v>7</v>
      </c>
      <c r="D668" s="66" t="s">
        <v>23</v>
      </c>
      <c r="E668" s="64" t="s">
        <v>458</v>
      </c>
      <c r="F668" s="64" t="s">
        <v>635</v>
      </c>
      <c r="G668" s="64" t="s">
        <v>918</v>
      </c>
      <c r="H668" s="64" t="s">
        <v>656</v>
      </c>
      <c r="I668" s="64" t="s">
        <v>919</v>
      </c>
      <c r="J668" s="64" t="s">
        <v>658</v>
      </c>
      <c r="K668" s="64" t="s">
        <v>472</v>
      </c>
      <c r="L668" s="64" t="s">
        <v>637</v>
      </c>
      <c r="M668" s="64" t="s">
        <v>650</v>
      </c>
      <c r="N668" s="67">
        <v>1</v>
      </c>
      <c r="O668" s="67">
        <v>1</v>
      </c>
      <c r="P668" s="67">
        <v>1</v>
      </c>
      <c r="Q668" s="67">
        <v>1</v>
      </c>
      <c r="R668" s="67">
        <v>1</v>
      </c>
      <c r="S668" s="67">
        <v>1</v>
      </c>
      <c r="T668" s="67">
        <v>0</v>
      </c>
      <c r="U668" s="67">
        <v>0</v>
      </c>
      <c r="V668" s="67">
        <v>0</v>
      </c>
      <c r="W668" s="63">
        <v>1359065</v>
      </c>
      <c r="X668" s="63">
        <v>0</v>
      </c>
      <c r="Y668" s="63">
        <v>0</v>
      </c>
      <c r="Z668" s="63">
        <v>6387.61</v>
      </c>
      <c r="AA668" s="63">
        <v>0</v>
      </c>
      <c r="AB668" s="63">
        <v>0</v>
      </c>
      <c r="AC668" s="63">
        <v>0</v>
      </c>
      <c r="AD668" s="63">
        <v>1359065</v>
      </c>
      <c r="AE668" s="148">
        <v>43888</v>
      </c>
      <c r="AF668" s="148">
        <v>46445</v>
      </c>
      <c r="AG668" s="149">
        <v>1359065</v>
      </c>
      <c r="AH668" s="98">
        <v>2.9916666666666667</v>
      </c>
      <c r="AI668" s="98">
        <v>7</v>
      </c>
      <c r="AJ668" s="150">
        <v>5.6399999999999999E-2</v>
      </c>
      <c r="AK668" s="144" t="s">
        <v>651</v>
      </c>
      <c r="AL668" s="144" t="s">
        <v>652</v>
      </c>
      <c r="AM668" s="119">
        <v>6387.61</v>
      </c>
      <c r="AN668" s="119">
        <v>6387.61</v>
      </c>
      <c r="AO668" s="119">
        <v>6387.61</v>
      </c>
      <c r="AP668" s="119">
        <v>6387.61</v>
      </c>
      <c r="AQ668" s="119">
        <v>6387.61</v>
      </c>
      <c r="AR668" s="119">
        <v>6387.61</v>
      </c>
      <c r="AS668" s="119">
        <v>6387.61</v>
      </c>
      <c r="AT668" s="119">
        <v>6387.61</v>
      </c>
      <c r="AU668" s="119">
        <v>6387.61</v>
      </c>
      <c r="AV668" s="119">
        <v>6387.61</v>
      </c>
      <c r="AW668" s="119">
        <v>6387.61</v>
      </c>
      <c r="AX668" s="119">
        <v>6387.61</v>
      </c>
      <c r="AY668" s="119">
        <v>6387.61</v>
      </c>
      <c r="AZ668" s="119">
        <v>6387.61</v>
      </c>
      <c r="BA668" s="119">
        <v>6387.61</v>
      </c>
      <c r="BB668" s="119">
        <v>6387.61</v>
      </c>
      <c r="BC668" s="119">
        <v>6387.61</v>
      </c>
      <c r="BD668" s="119">
        <v>6387.61</v>
      </c>
      <c r="BE668" s="119">
        <v>6387.61</v>
      </c>
      <c r="BF668" s="119">
        <v>6387.61</v>
      </c>
      <c r="BG668" s="119">
        <v>6387.61</v>
      </c>
      <c r="BH668" s="119">
        <v>6387.61</v>
      </c>
      <c r="BI668" s="15">
        <f t="shared" si="30"/>
        <v>63876.1</v>
      </c>
      <c r="BJ668" s="15">
        <f t="shared" si="31"/>
        <v>76651.319999999992</v>
      </c>
      <c r="BK668" s="15">
        <f t="shared" si="32"/>
        <v>140527.41999999998</v>
      </c>
    </row>
    <row r="669" spans="1:63" x14ac:dyDescent="0.35">
      <c r="A669" s="143" t="s">
        <v>2121</v>
      </c>
      <c r="B669" s="64" t="s">
        <v>538</v>
      </c>
      <c r="C669" s="65">
        <v>8</v>
      </c>
      <c r="D669" s="66" t="s">
        <v>23</v>
      </c>
      <c r="E669" s="64" t="s">
        <v>458</v>
      </c>
      <c r="F669" s="64" t="s">
        <v>635</v>
      </c>
      <c r="G669" s="64" t="s">
        <v>918</v>
      </c>
      <c r="H669" s="64" t="s">
        <v>656</v>
      </c>
      <c r="I669" s="64" t="s">
        <v>919</v>
      </c>
      <c r="J669" s="64" t="s">
        <v>658</v>
      </c>
      <c r="K669" s="64" t="s">
        <v>472</v>
      </c>
      <c r="L669" s="64" t="s">
        <v>637</v>
      </c>
      <c r="M669" s="64" t="s">
        <v>650</v>
      </c>
      <c r="N669" s="67">
        <v>1</v>
      </c>
      <c r="O669" s="67">
        <v>1</v>
      </c>
      <c r="P669" s="67">
        <v>1</v>
      </c>
      <c r="Q669" s="67">
        <v>1</v>
      </c>
      <c r="R669" s="67">
        <v>1</v>
      </c>
      <c r="S669" s="67">
        <v>1</v>
      </c>
      <c r="T669" s="67">
        <v>0</v>
      </c>
      <c r="U669" s="67">
        <v>0</v>
      </c>
      <c r="V669" s="67">
        <v>0</v>
      </c>
      <c r="W669" s="63">
        <v>413737.5</v>
      </c>
      <c r="X669" s="63">
        <v>0</v>
      </c>
      <c r="Y669" s="63">
        <v>0</v>
      </c>
      <c r="Z669" s="63">
        <v>2044.55</v>
      </c>
      <c r="AA669" s="63">
        <v>0</v>
      </c>
      <c r="AB669" s="63">
        <v>0</v>
      </c>
      <c r="AC669" s="63">
        <v>0</v>
      </c>
      <c r="AD669" s="63">
        <v>413737.5</v>
      </c>
      <c r="AE669" s="148">
        <v>43888</v>
      </c>
      <c r="AF669" s="148">
        <v>46810</v>
      </c>
      <c r="AG669" s="149">
        <v>413737.5</v>
      </c>
      <c r="AH669" s="98">
        <v>3.9916666666666667</v>
      </c>
      <c r="AI669" s="98">
        <v>8</v>
      </c>
      <c r="AJ669" s="150">
        <v>5.9299999999999999E-2</v>
      </c>
      <c r="AK669" s="144" t="s">
        <v>651</v>
      </c>
      <c r="AL669" s="144" t="s">
        <v>652</v>
      </c>
      <c r="AM669" s="119">
        <v>2044.55</v>
      </c>
      <c r="AN669" s="119">
        <v>2044.55</v>
      </c>
      <c r="AO669" s="119">
        <v>2044.55</v>
      </c>
      <c r="AP669" s="119">
        <v>2044.55</v>
      </c>
      <c r="AQ669" s="119">
        <v>2044.55</v>
      </c>
      <c r="AR669" s="119">
        <v>2044.55</v>
      </c>
      <c r="AS669" s="119">
        <v>2044.55</v>
      </c>
      <c r="AT669" s="119">
        <v>2044.55</v>
      </c>
      <c r="AU669" s="119">
        <v>2044.55</v>
      </c>
      <c r="AV669" s="119">
        <v>2044.55</v>
      </c>
      <c r="AW669" s="119">
        <v>2044.55</v>
      </c>
      <c r="AX669" s="119">
        <v>2044.55</v>
      </c>
      <c r="AY669" s="119">
        <v>2044.55</v>
      </c>
      <c r="AZ669" s="119">
        <v>2044.55</v>
      </c>
      <c r="BA669" s="119">
        <v>2044.55</v>
      </c>
      <c r="BB669" s="119">
        <v>2044.55</v>
      </c>
      <c r="BC669" s="119">
        <v>2044.55</v>
      </c>
      <c r="BD669" s="119">
        <v>2044.55</v>
      </c>
      <c r="BE669" s="119">
        <v>2044.55</v>
      </c>
      <c r="BF669" s="119">
        <v>2044.55</v>
      </c>
      <c r="BG669" s="119">
        <v>2044.55</v>
      </c>
      <c r="BH669" s="119">
        <v>2044.55</v>
      </c>
      <c r="BI669" s="15">
        <f t="shared" si="30"/>
        <v>20445.499999999996</v>
      </c>
      <c r="BJ669" s="15">
        <f t="shared" si="31"/>
        <v>24534.599999999995</v>
      </c>
      <c r="BK669" s="15">
        <f t="shared" si="32"/>
        <v>44980.099999999991</v>
      </c>
    </row>
    <row r="670" spans="1:63" x14ac:dyDescent="0.35">
      <c r="A670" s="143" t="s">
        <v>1370</v>
      </c>
      <c r="B670" s="64" t="s">
        <v>539</v>
      </c>
      <c r="C670" s="65">
        <v>3</v>
      </c>
      <c r="D670" s="66" t="s">
        <v>23</v>
      </c>
      <c r="E670" s="64" t="s">
        <v>458</v>
      </c>
      <c r="F670" s="64" t="s">
        <v>635</v>
      </c>
      <c r="G670" s="64" t="s">
        <v>918</v>
      </c>
      <c r="H670" s="64" t="s">
        <v>656</v>
      </c>
      <c r="I670" s="64" t="s">
        <v>919</v>
      </c>
      <c r="J670" s="64" t="s">
        <v>658</v>
      </c>
      <c r="K670" s="64" t="s">
        <v>472</v>
      </c>
      <c r="L670" s="64" t="s">
        <v>637</v>
      </c>
      <c r="M670" s="64" t="s">
        <v>650</v>
      </c>
      <c r="N670" s="67">
        <v>1</v>
      </c>
      <c r="O670" s="67">
        <v>1</v>
      </c>
      <c r="P670" s="67">
        <v>1</v>
      </c>
      <c r="Q670" s="67">
        <v>1</v>
      </c>
      <c r="R670" s="67">
        <v>1</v>
      </c>
      <c r="S670" s="67">
        <v>1</v>
      </c>
      <c r="T670" s="67">
        <v>0</v>
      </c>
      <c r="U670" s="67">
        <v>0</v>
      </c>
      <c r="V670" s="67">
        <v>0</v>
      </c>
      <c r="W670" s="63">
        <v>743031.25</v>
      </c>
      <c r="X670" s="63">
        <v>0</v>
      </c>
      <c r="Y670" s="63">
        <v>0</v>
      </c>
      <c r="Z670" s="63">
        <v>2916.4</v>
      </c>
      <c r="AA670" s="63">
        <v>0</v>
      </c>
      <c r="AB670" s="63">
        <v>0</v>
      </c>
      <c r="AC670" s="63">
        <v>0</v>
      </c>
      <c r="AD670" s="63">
        <v>743031.25</v>
      </c>
      <c r="AE670" s="148">
        <v>43900</v>
      </c>
      <c r="AF670" s="148">
        <v>45361</v>
      </c>
      <c r="AG670" s="149">
        <v>1486062.5</v>
      </c>
      <c r="AH670" s="98">
        <v>2.7777777777777776E-2</v>
      </c>
      <c r="AI670" s="98">
        <v>4</v>
      </c>
      <c r="AJ670" s="150">
        <v>4.7100000000000003E-2</v>
      </c>
      <c r="AK670" s="144" t="s">
        <v>651</v>
      </c>
      <c r="AL670" s="144" t="s">
        <v>652</v>
      </c>
      <c r="AM670" s="119">
        <v>2916.4</v>
      </c>
      <c r="AN670" s="119">
        <v>0</v>
      </c>
      <c r="AO670" s="119">
        <v>0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0</v>
      </c>
      <c r="BI670" s="15">
        <f t="shared" si="30"/>
        <v>2916.4</v>
      </c>
      <c r="BJ670" s="15">
        <f t="shared" si="31"/>
        <v>0</v>
      </c>
      <c r="BK670" s="15">
        <f t="shared" si="32"/>
        <v>2916.4</v>
      </c>
    </row>
    <row r="671" spans="1:63" x14ac:dyDescent="0.35">
      <c r="A671" s="143" t="s">
        <v>2122</v>
      </c>
      <c r="B671" s="64" t="s">
        <v>539</v>
      </c>
      <c r="C671" s="65">
        <v>4</v>
      </c>
      <c r="D671" s="66" t="s">
        <v>23</v>
      </c>
      <c r="E671" s="64" t="s">
        <v>458</v>
      </c>
      <c r="F671" s="64" t="s">
        <v>635</v>
      </c>
      <c r="G671" s="64" t="s">
        <v>918</v>
      </c>
      <c r="H671" s="64" t="s">
        <v>656</v>
      </c>
      <c r="I671" s="64" t="s">
        <v>919</v>
      </c>
      <c r="J671" s="64" t="s">
        <v>658</v>
      </c>
      <c r="K671" s="64" t="s">
        <v>472</v>
      </c>
      <c r="L671" s="64" t="s">
        <v>637</v>
      </c>
      <c r="M671" s="64" t="s">
        <v>650</v>
      </c>
      <c r="N671" s="67">
        <v>1</v>
      </c>
      <c r="O671" s="67">
        <v>1</v>
      </c>
      <c r="P671" s="67">
        <v>1</v>
      </c>
      <c r="Q671" s="67">
        <v>1</v>
      </c>
      <c r="R671" s="67">
        <v>1</v>
      </c>
      <c r="S671" s="67">
        <v>1</v>
      </c>
      <c r="T671" s="67">
        <v>0</v>
      </c>
      <c r="U671" s="67">
        <v>0</v>
      </c>
      <c r="V671" s="67">
        <v>0</v>
      </c>
      <c r="W671" s="63">
        <v>3908160</v>
      </c>
      <c r="X671" s="63">
        <v>0</v>
      </c>
      <c r="Y671" s="63">
        <v>0</v>
      </c>
      <c r="Z671" s="63">
        <v>16511.98</v>
      </c>
      <c r="AA671" s="63">
        <v>0</v>
      </c>
      <c r="AB671" s="63">
        <v>0</v>
      </c>
      <c r="AC671" s="63">
        <v>0</v>
      </c>
      <c r="AD671" s="63">
        <v>3908160</v>
      </c>
      <c r="AE671" s="148">
        <v>43900</v>
      </c>
      <c r="AF671" s="148">
        <v>45726</v>
      </c>
      <c r="AG671" s="149">
        <v>3908160</v>
      </c>
      <c r="AH671" s="98">
        <v>1.0277777777777777</v>
      </c>
      <c r="AI671" s="98">
        <v>5</v>
      </c>
      <c r="AJ671" s="150">
        <v>5.0700000000000002E-2</v>
      </c>
      <c r="AK671" s="144" t="s">
        <v>651</v>
      </c>
      <c r="AL671" s="144" t="s">
        <v>652</v>
      </c>
      <c r="AM671" s="119">
        <v>16511.98</v>
      </c>
      <c r="AN671" s="119">
        <v>16511.98</v>
      </c>
      <c r="AO671" s="119">
        <v>16511.98</v>
      </c>
      <c r="AP671" s="119">
        <v>16511.98</v>
      </c>
      <c r="AQ671" s="119">
        <v>16511.98</v>
      </c>
      <c r="AR671" s="119">
        <v>16511.98</v>
      </c>
      <c r="AS671" s="119">
        <v>16511.98</v>
      </c>
      <c r="AT671" s="119">
        <v>8255.99</v>
      </c>
      <c r="AU671" s="119">
        <v>8255.99</v>
      </c>
      <c r="AV671" s="119">
        <v>8255.99</v>
      </c>
      <c r="AW671" s="119">
        <v>8255.99</v>
      </c>
      <c r="AX671" s="119">
        <v>8255.99</v>
      </c>
      <c r="AY671" s="119">
        <v>8255.99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0</v>
      </c>
      <c r="BI671" s="15">
        <f t="shared" si="30"/>
        <v>140351.82999999999</v>
      </c>
      <c r="BJ671" s="15">
        <f t="shared" si="31"/>
        <v>24767.97</v>
      </c>
      <c r="BK671" s="15">
        <f t="shared" si="32"/>
        <v>165119.79999999999</v>
      </c>
    </row>
    <row r="672" spans="1:63" x14ac:dyDescent="0.35">
      <c r="A672" s="143" t="s">
        <v>2123</v>
      </c>
      <c r="B672" s="64" t="s">
        <v>539</v>
      </c>
      <c r="C672" s="65">
        <v>5</v>
      </c>
      <c r="D672" s="66" t="s">
        <v>23</v>
      </c>
      <c r="E672" s="64" t="s">
        <v>458</v>
      </c>
      <c r="F672" s="64" t="s">
        <v>635</v>
      </c>
      <c r="G672" s="64" t="s">
        <v>918</v>
      </c>
      <c r="H672" s="64" t="s">
        <v>656</v>
      </c>
      <c r="I672" s="64" t="s">
        <v>919</v>
      </c>
      <c r="J672" s="64" t="s">
        <v>658</v>
      </c>
      <c r="K672" s="64" t="s">
        <v>472</v>
      </c>
      <c r="L672" s="64" t="s">
        <v>637</v>
      </c>
      <c r="M672" s="64" t="s">
        <v>650</v>
      </c>
      <c r="N672" s="67">
        <v>1</v>
      </c>
      <c r="O672" s="67">
        <v>1</v>
      </c>
      <c r="P672" s="67">
        <v>1</v>
      </c>
      <c r="Q672" s="67">
        <v>1</v>
      </c>
      <c r="R672" s="67">
        <v>1</v>
      </c>
      <c r="S672" s="67">
        <v>1</v>
      </c>
      <c r="T672" s="67">
        <v>0</v>
      </c>
      <c r="U672" s="67">
        <v>0</v>
      </c>
      <c r="V672" s="67">
        <v>0</v>
      </c>
      <c r="W672" s="63">
        <v>2899407.5</v>
      </c>
      <c r="X672" s="63">
        <v>0</v>
      </c>
      <c r="Y672" s="63">
        <v>0</v>
      </c>
      <c r="Z672" s="63">
        <v>12950.69</v>
      </c>
      <c r="AA672" s="63">
        <v>0</v>
      </c>
      <c r="AB672" s="63">
        <v>0</v>
      </c>
      <c r="AC672" s="63">
        <v>0</v>
      </c>
      <c r="AD672" s="63">
        <v>2899407.5</v>
      </c>
      <c r="AE672" s="148">
        <v>43900</v>
      </c>
      <c r="AF672" s="148">
        <v>46091</v>
      </c>
      <c r="AG672" s="149">
        <v>2899407.5</v>
      </c>
      <c r="AH672" s="98">
        <v>2.0277777777777777</v>
      </c>
      <c r="AI672" s="98">
        <v>6</v>
      </c>
      <c r="AJ672" s="150">
        <v>5.3600000000000002E-2</v>
      </c>
      <c r="AK672" s="144" t="s">
        <v>651</v>
      </c>
      <c r="AL672" s="144" t="s">
        <v>652</v>
      </c>
      <c r="AM672" s="119">
        <v>12950.69</v>
      </c>
      <c r="AN672" s="119">
        <v>12950.69</v>
      </c>
      <c r="AO672" s="119">
        <v>12950.69</v>
      </c>
      <c r="AP672" s="119">
        <v>12950.69</v>
      </c>
      <c r="AQ672" s="119">
        <v>12950.69</v>
      </c>
      <c r="AR672" s="119">
        <v>12950.69</v>
      </c>
      <c r="AS672" s="119">
        <v>12950.69</v>
      </c>
      <c r="AT672" s="119">
        <v>12950.69</v>
      </c>
      <c r="AU672" s="119">
        <v>12950.69</v>
      </c>
      <c r="AV672" s="119">
        <v>12950.69</v>
      </c>
      <c r="AW672" s="119">
        <v>12950.69</v>
      </c>
      <c r="AX672" s="119">
        <v>12950.69</v>
      </c>
      <c r="AY672" s="119">
        <v>12950.69</v>
      </c>
      <c r="AZ672" s="119">
        <v>12950.69</v>
      </c>
      <c r="BA672" s="119">
        <v>12950.69</v>
      </c>
      <c r="BB672" s="119">
        <v>12950.69</v>
      </c>
      <c r="BC672" s="119">
        <v>12950.69</v>
      </c>
      <c r="BD672" s="119">
        <v>12950.69</v>
      </c>
      <c r="BE672" s="119">
        <v>12950.69</v>
      </c>
      <c r="BF672" s="119">
        <v>6475.34</v>
      </c>
      <c r="BG672" s="119">
        <v>6475.34</v>
      </c>
      <c r="BH672" s="119">
        <v>6475.34</v>
      </c>
      <c r="BI672" s="15">
        <f t="shared" si="30"/>
        <v>129506.90000000001</v>
      </c>
      <c r="BJ672" s="15">
        <f t="shared" si="31"/>
        <v>135982.23000000001</v>
      </c>
      <c r="BK672" s="15">
        <f t="shared" si="32"/>
        <v>265489.13</v>
      </c>
    </row>
    <row r="673" spans="1:63" x14ac:dyDescent="0.35">
      <c r="A673" s="143" t="s">
        <v>2124</v>
      </c>
      <c r="B673" s="64" t="s">
        <v>539</v>
      </c>
      <c r="C673" s="65">
        <v>6</v>
      </c>
      <c r="D673" s="66" t="s">
        <v>23</v>
      </c>
      <c r="E673" s="64" t="s">
        <v>458</v>
      </c>
      <c r="F673" s="64" t="s">
        <v>635</v>
      </c>
      <c r="G673" s="64" t="s">
        <v>918</v>
      </c>
      <c r="H673" s="64" t="s">
        <v>656</v>
      </c>
      <c r="I673" s="64" t="s">
        <v>919</v>
      </c>
      <c r="J673" s="64" t="s">
        <v>658</v>
      </c>
      <c r="K673" s="64" t="s">
        <v>472</v>
      </c>
      <c r="L673" s="64" t="s">
        <v>637</v>
      </c>
      <c r="M673" s="64" t="s">
        <v>650</v>
      </c>
      <c r="N673" s="67">
        <v>1</v>
      </c>
      <c r="O673" s="67">
        <v>1</v>
      </c>
      <c r="P673" s="67">
        <v>1</v>
      </c>
      <c r="Q673" s="67">
        <v>1</v>
      </c>
      <c r="R673" s="67">
        <v>1</v>
      </c>
      <c r="S673" s="67">
        <v>1</v>
      </c>
      <c r="T673" s="67">
        <v>0</v>
      </c>
      <c r="U673" s="67">
        <v>0</v>
      </c>
      <c r="V673" s="67">
        <v>0</v>
      </c>
      <c r="W673" s="63">
        <v>854172.5</v>
      </c>
      <c r="X673" s="63">
        <v>0</v>
      </c>
      <c r="Y673" s="63">
        <v>0</v>
      </c>
      <c r="Z673" s="63">
        <v>4014.61</v>
      </c>
      <c r="AA673" s="63">
        <v>0</v>
      </c>
      <c r="AB673" s="63">
        <v>0</v>
      </c>
      <c r="AC673" s="63">
        <v>0</v>
      </c>
      <c r="AD673" s="63">
        <v>854172.5</v>
      </c>
      <c r="AE673" s="148">
        <v>43900</v>
      </c>
      <c r="AF673" s="148">
        <v>46456</v>
      </c>
      <c r="AG673" s="149">
        <v>854172.5</v>
      </c>
      <c r="AH673" s="98">
        <v>3.0277777777777777</v>
      </c>
      <c r="AI673" s="98">
        <v>7</v>
      </c>
      <c r="AJ673" s="150">
        <v>5.6399999999999999E-2</v>
      </c>
      <c r="AK673" s="144" t="s">
        <v>651</v>
      </c>
      <c r="AL673" s="144" t="s">
        <v>652</v>
      </c>
      <c r="AM673" s="119">
        <v>4014.61</v>
      </c>
      <c r="AN673" s="119">
        <v>4014.61</v>
      </c>
      <c r="AO673" s="119">
        <v>4014.61</v>
      </c>
      <c r="AP673" s="119">
        <v>4014.61</v>
      </c>
      <c r="AQ673" s="119">
        <v>4014.61</v>
      </c>
      <c r="AR673" s="119">
        <v>4014.61</v>
      </c>
      <c r="AS673" s="119">
        <v>4014.61</v>
      </c>
      <c r="AT673" s="119">
        <v>4014.61</v>
      </c>
      <c r="AU673" s="119">
        <v>4014.61</v>
      </c>
      <c r="AV673" s="119">
        <v>4014.61</v>
      </c>
      <c r="AW673" s="119">
        <v>4014.61</v>
      </c>
      <c r="AX673" s="119">
        <v>4014.61</v>
      </c>
      <c r="AY673" s="119">
        <v>4014.61</v>
      </c>
      <c r="AZ673" s="119">
        <v>4014.61</v>
      </c>
      <c r="BA673" s="119">
        <v>4014.61</v>
      </c>
      <c r="BB673" s="119">
        <v>4014.61</v>
      </c>
      <c r="BC673" s="119">
        <v>4014.61</v>
      </c>
      <c r="BD673" s="119">
        <v>4014.61</v>
      </c>
      <c r="BE673" s="119">
        <v>4014.61</v>
      </c>
      <c r="BF673" s="119">
        <v>4014.61</v>
      </c>
      <c r="BG673" s="119">
        <v>4014.61</v>
      </c>
      <c r="BH673" s="119">
        <v>4014.61</v>
      </c>
      <c r="BI673" s="15">
        <f t="shared" si="30"/>
        <v>40146.1</v>
      </c>
      <c r="BJ673" s="15">
        <f t="shared" si="31"/>
        <v>48175.32</v>
      </c>
      <c r="BK673" s="15">
        <f t="shared" si="32"/>
        <v>88321.42</v>
      </c>
    </row>
    <row r="674" spans="1:63" x14ac:dyDescent="0.35">
      <c r="A674" s="143" t="s">
        <v>2125</v>
      </c>
      <c r="B674" s="64" t="s">
        <v>539</v>
      </c>
      <c r="C674" s="65">
        <v>7</v>
      </c>
      <c r="D674" s="66" t="s">
        <v>23</v>
      </c>
      <c r="E674" s="64" t="s">
        <v>458</v>
      </c>
      <c r="F674" s="64" t="s">
        <v>635</v>
      </c>
      <c r="G674" s="64" t="s">
        <v>918</v>
      </c>
      <c r="H674" s="64" t="s">
        <v>656</v>
      </c>
      <c r="I674" s="64" t="s">
        <v>919</v>
      </c>
      <c r="J674" s="64" t="s">
        <v>658</v>
      </c>
      <c r="K674" s="64" t="s">
        <v>472</v>
      </c>
      <c r="L674" s="64" t="s">
        <v>637</v>
      </c>
      <c r="M674" s="64" t="s">
        <v>650</v>
      </c>
      <c r="N674" s="67">
        <v>1</v>
      </c>
      <c r="O674" s="67">
        <v>1</v>
      </c>
      <c r="P674" s="67">
        <v>1</v>
      </c>
      <c r="Q674" s="67">
        <v>1</v>
      </c>
      <c r="R674" s="67">
        <v>1</v>
      </c>
      <c r="S674" s="67">
        <v>1</v>
      </c>
      <c r="T674" s="67">
        <v>0</v>
      </c>
      <c r="U674" s="67">
        <v>0</v>
      </c>
      <c r="V674" s="67">
        <v>0</v>
      </c>
      <c r="W674" s="63">
        <v>50002.5</v>
      </c>
      <c r="X674" s="63">
        <v>0</v>
      </c>
      <c r="Y674" s="63">
        <v>0</v>
      </c>
      <c r="Z674" s="63">
        <v>258.76</v>
      </c>
      <c r="AA674" s="63">
        <v>0</v>
      </c>
      <c r="AB674" s="63">
        <v>0</v>
      </c>
      <c r="AC674" s="63">
        <v>0</v>
      </c>
      <c r="AD674" s="63">
        <v>50002.5</v>
      </c>
      <c r="AE674" s="148">
        <v>43900</v>
      </c>
      <c r="AF674" s="148">
        <v>47187</v>
      </c>
      <c r="AG674" s="149">
        <v>50002.5</v>
      </c>
      <c r="AH674" s="98">
        <v>5.0277777777777777</v>
      </c>
      <c r="AI674" s="98">
        <v>9</v>
      </c>
      <c r="AJ674" s="150">
        <v>6.2100000000000002E-2</v>
      </c>
      <c r="AK674" s="144" t="s">
        <v>651</v>
      </c>
      <c r="AL674" s="144" t="s">
        <v>652</v>
      </c>
      <c r="AM674" s="119">
        <v>258.76</v>
      </c>
      <c r="AN674" s="119">
        <v>258.76</v>
      </c>
      <c r="AO674" s="119">
        <v>258.76</v>
      </c>
      <c r="AP674" s="119">
        <v>258.76</v>
      </c>
      <c r="AQ674" s="119">
        <v>258.76</v>
      </c>
      <c r="AR674" s="119">
        <v>258.76</v>
      </c>
      <c r="AS674" s="119">
        <v>258.76</v>
      </c>
      <c r="AT674" s="119">
        <v>258.76</v>
      </c>
      <c r="AU674" s="119">
        <v>258.76</v>
      </c>
      <c r="AV674" s="119">
        <v>258.76</v>
      </c>
      <c r="AW674" s="119">
        <v>258.76</v>
      </c>
      <c r="AX674" s="119">
        <v>258.76</v>
      </c>
      <c r="AY674" s="119">
        <v>258.76</v>
      </c>
      <c r="AZ674" s="119">
        <v>258.76</v>
      </c>
      <c r="BA674" s="119">
        <v>258.76</v>
      </c>
      <c r="BB674" s="119">
        <v>258.76</v>
      </c>
      <c r="BC674" s="119">
        <v>258.76</v>
      </c>
      <c r="BD674" s="119">
        <v>258.76</v>
      </c>
      <c r="BE674" s="119">
        <v>258.76</v>
      </c>
      <c r="BF674" s="119">
        <v>258.76</v>
      </c>
      <c r="BG674" s="119">
        <v>258.76</v>
      </c>
      <c r="BH674" s="119">
        <v>258.76</v>
      </c>
      <c r="BI674" s="15">
        <f t="shared" si="30"/>
        <v>2587.6000000000004</v>
      </c>
      <c r="BJ674" s="15">
        <f t="shared" si="31"/>
        <v>3105.1200000000008</v>
      </c>
      <c r="BK674" s="15">
        <f t="shared" si="32"/>
        <v>5692.7200000000012</v>
      </c>
    </row>
    <row r="675" spans="1:63" x14ac:dyDescent="0.35">
      <c r="A675" s="143" t="s">
        <v>1371</v>
      </c>
      <c r="B675" s="64" t="s">
        <v>540</v>
      </c>
      <c r="C675" s="65">
        <v>2</v>
      </c>
      <c r="D675" s="66" t="s">
        <v>23</v>
      </c>
      <c r="E675" s="64" t="s">
        <v>458</v>
      </c>
      <c r="F675" s="64" t="s">
        <v>635</v>
      </c>
      <c r="G675" s="64" t="s">
        <v>918</v>
      </c>
      <c r="H675" s="64" t="s">
        <v>656</v>
      </c>
      <c r="I675" s="64" t="s">
        <v>919</v>
      </c>
      <c r="J675" s="64" t="s">
        <v>658</v>
      </c>
      <c r="K675" s="64" t="s">
        <v>472</v>
      </c>
      <c r="L675" s="64" t="s">
        <v>637</v>
      </c>
      <c r="M675" s="64" t="s">
        <v>650</v>
      </c>
      <c r="N675" s="67">
        <v>1</v>
      </c>
      <c r="O675" s="67">
        <v>1</v>
      </c>
      <c r="P675" s="67">
        <v>1</v>
      </c>
      <c r="Q675" s="67">
        <v>1</v>
      </c>
      <c r="R675" s="67">
        <v>1</v>
      </c>
      <c r="S675" s="67">
        <v>1</v>
      </c>
      <c r="T675" s="67">
        <v>0</v>
      </c>
      <c r="U675" s="67">
        <v>0</v>
      </c>
      <c r="V675" s="67">
        <v>0</v>
      </c>
      <c r="W675" s="63">
        <v>123162.5</v>
      </c>
      <c r="X675" s="63">
        <v>0</v>
      </c>
      <c r="Y675" s="63">
        <v>0</v>
      </c>
      <c r="Z675" s="63">
        <v>483.41</v>
      </c>
      <c r="AA675" s="63">
        <v>0</v>
      </c>
      <c r="AB675" s="63">
        <v>0</v>
      </c>
      <c r="AC675" s="63">
        <v>0</v>
      </c>
      <c r="AD675" s="63">
        <v>123162.5</v>
      </c>
      <c r="AE675" s="148">
        <v>43908</v>
      </c>
      <c r="AF675" s="148">
        <v>45369</v>
      </c>
      <c r="AG675" s="149">
        <v>246325</v>
      </c>
      <c r="AH675" s="98">
        <v>0.05</v>
      </c>
      <c r="AI675" s="98">
        <v>4</v>
      </c>
      <c r="AJ675" s="150">
        <v>4.7100000000000003E-2</v>
      </c>
      <c r="AK675" s="144" t="s">
        <v>651</v>
      </c>
      <c r="AL675" s="144" t="s">
        <v>652</v>
      </c>
      <c r="AM675" s="119">
        <v>483.41</v>
      </c>
      <c r="AN675" s="119">
        <v>0</v>
      </c>
      <c r="AO675" s="119">
        <v>0</v>
      </c>
      <c r="AP675" s="119">
        <v>0</v>
      </c>
      <c r="AQ675" s="119">
        <v>0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0</v>
      </c>
      <c r="BI675" s="15">
        <f t="shared" si="30"/>
        <v>483.41</v>
      </c>
      <c r="BJ675" s="15">
        <f t="shared" si="31"/>
        <v>0</v>
      </c>
      <c r="BK675" s="15">
        <f t="shared" si="32"/>
        <v>483.41</v>
      </c>
    </row>
    <row r="676" spans="1:63" x14ac:dyDescent="0.35">
      <c r="A676" s="143" t="s">
        <v>2126</v>
      </c>
      <c r="B676" s="64" t="s">
        <v>540</v>
      </c>
      <c r="C676" s="65">
        <v>3</v>
      </c>
      <c r="D676" s="66" t="s">
        <v>23</v>
      </c>
      <c r="E676" s="64" t="s">
        <v>458</v>
      </c>
      <c r="F676" s="64" t="s">
        <v>635</v>
      </c>
      <c r="G676" s="64" t="s">
        <v>918</v>
      </c>
      <c r="H676" s="64" t="s">
        <v>656</v>
      </c>
      <c r="I676" s="64" t="s">
        <v>919</v>
      </c>
      <c r="J676" s="64" t="s">
        <v>658</v>
      </c>
      <c r="K676" s="64" t="s">
        <v>472</v>
      </c>
      <c r="L676" s="64" t="s">
        <v>637</v>
      </c>
      <c r="M676" s="64" t="s">
        <v>650</v>
      </c>
      <c r="N676" s="67">
        <v>1</v>
      </c>
      <c r="O676" s="67">
        <v>1</v>
      </c>
      <c r="P676" s="67">
        <v>1</v>
      </c>
      <c r="Q676" s="67">
        <v>1</v>
      </c>
      <c r="R676" s="67">
        <v>1</v>
      </c>
      <c r="S676" s="67">
        <v>1</v>
      </c>
      <c r="T676" s="67">
        <v>0</v>
      </c>
      <c r="U676" s="67">
        <v>0</v>
      </c>
      <c r="V676" s="67">
        <v>0</v>
      </c>
      <c r="W676" s="63">
        <v>2216630</v>
      </c>
      <c r="X676" s="63">
        <v>0</v>
      </c>
      <c r="Y676" s="63">
        <v>0</v>
      </c>
      <c r="Z676" s="63">
        <v>9365.26</v>
      </c>
      <c r="AA676" s="63">
        <v>0</v>
      </c>
      <c r="AB676" s="63">
        <v>0</v>
      </c>
      <c r="AC676" s="63">
        <v>0</v>
      </c>
      <c r="AD676" s="63">
        <v>2216630</v>
      </c>
      <c r="AE676" s="148">
        <v>43908</v>
      </c>
      <c r="AF676" s="148">
        <v>45734</v>
      </c>
      <c r="AG676" s="149">
        <v>2216630</v>
      </c>
      <c r="AH676" s="98">
        <v>1.05</v>
      </c>
      <c r="AI676" s="98">
        <v>5</v>
      </c>
      <c r="AJ676" s="150">
        <v>5.0700000000000002E-2</v>
      </c>
      <c r="AK676" s="144" t="s">
        <v>651</v>
      </c>
      <c r="AL676" s="144" t="s">
        <v>652</v>
      </c>
      <c r="AM676" s="119">
        <v>9365.26</v>
      </c>
      <c r="AN676" s="119">
        <v>9365.26</v>
      </c>
      <c r="AO676" s="119">
        <v>9365.26</v>
      </c>
      <c r="AP676" s="119">
        <v>9365.26</v>
      </c>
      <c r="AQ676" s="119">
        <v>9365.26</v>
      </c>
      <c r="AR676" s="119">
        <v>9365.26</v>
      </c>
      <c r="AS676" s="119">
        <v>9365.26</v>
      </c>
      <c r="AT676" s="119">
        <v>4682.63</v>
      </c>
      <c r="AU676" s="119">
        <v>4682.63</v>
      </c>
      <c r="AV676" s="119">
        <v>4682.63</v>
      </c>
      <c r="AW676" s="119">
        <v>4682.63</v>
      </c>
      <c r="AX676" s="119">
        <v>4682.63</v>
      </c>
      <c r="AY676" s="119">
        <v>4682.63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0</v>
      </c>
      <c r="BI676" s="15">
        <f t="shared" si="30"/>
        <v>79604.710000000021</v>
      </c>
      <c r="BJ676" s="15">
        <f t="shared" si="31"/>
        <v>14047.89</v>
      </c>
      <c r="BK676" s="15">
        <f t="shared" si="32"/>
        <v>93652.60000000002</v>
      </c>
    </row>
    <row r="677" spans="1:63" x14ac:dyDescent="0.35">
      <c r="A677" s="143" t="s">
        <v>2127</v>
      </c>
      <c r="B677" s="64" t="s">
        <v>540</v>
      </c>
      <c r="C677" s="65">
        <v>4</v>
      </c>
      <c r="D677" s="66" t="s">
        <v>23</v>
      </c>
      <c r="E677" s="64" t="s">
        <v>458</v>
      </c>
      <c r="F677" s="64" t="s">
        <v>635</v>
      </c>
      <c r="G677" s="64" t="s">
        <v>918</v>
      </c>
      <c r="H677" s="64" t="s">
        <v>656</v>
      </c>
      <c r="I677" s="64" t="s">
        <v>919</v>
      </c>
      <c r="J677" s="64" t="s">
        <v>658</v>
      </c>
      <c r="K677" s="64" t="s">
        <v>472</v>
      </c>
      <c r="L677" s="64" t="s">
        <v>637</v>
      </c>
      <c r="M677" s="64" t="s">
        <v>650</v>
      </c>
      <c r="N677" s="67">
        <v>1</v>
      </c>
      <c r="O677" s="67">
        <v>1</v>
      </c>
      <c r="P677" s="67">
        <v>1</v>
      </c>
      <c r="Q677" s="67">
        <v>1</v>
      </c>
      <c r="R677" s="67">
        <v>1</v>
      </c>
      <c r="S677" s="67">
        <v>1</v>
      </c>
      <c r="T677" s="67">
        <v>0</v>
      </c>
      <c r="U677" s="67">
        <v>0</v>
      </c>
      <c r="V677" s="67">
        <v>0</v>
      </c>
      <c r="W677" s="63">
        <v>3888690</v>
      </c>
      <c r="X677" s="63">
        <v>0</v>
      </c>
      <c r="Y677" s="63">
        <v>0</v>
      </c>
      <c r="Z677" s="63">
        <v>17369.48</v>
      </c>
      <c r="AA677" s="63">
        <v>0</v>
      </c>
      <c r="AB677" s="63">
        <v>0</v>
      </c>
      <c r="AC677" s="63">
        <v>0</v>
      </c>
      <c r="AD677" s="63">
        <v>3888690</v>
      </c>
      <c r="AE677" s="148">
        <v>43908</v>
      </c>
      <c r="AF677" s="148">
        <v>46099</v>
      </c>
      <c r="AG677" s="149">
        <v>3888690</v>
      </c>
      <c r="AH677" s="98">
        <v>2.0499999999999998</v>
      </c>
      <c r="AI677" s="98">
        <v>6</v>
      </c>
      <c r="AJ677" s="150">
        <v>5.3600000000000002E-2</v>
      </c>
      <c r="AK677" s="144" t="s">
        <v>651</v>
      </c>
      <c r="AL677" s="144" t="s">
        <v>652</v>
      </c>
      <c r="AM677" s="119">
        <v>17369.48</v>
      </c>
      <c r="AN677" s="119">
        <v>17369.48</v>
      </c>
      <c r="AO677" s="119">
        <v>17369.48</v>
      </c>
      <c r="AP677" s="119">
        <v>17369.48</v>
      </c>
      <c r="AQ677" s="119">
        <v>17369.48</v>
      </c>
      <c r="AR677" s="119">
        <v>17369.48</v>
      </c>
      <c r="AS677" s="119">
        <v>17369.48</v>
      </c>
      <c r="AT677" s="119">
        <v>17369.48</v>
      </c>
      <c r="AU677" s="119">
        <v>17369.48</v>
      </c>
      <c r="AV677" s="119">
        <v>17369.48</v>
      </c>
      <c r="AW677" s="119">
        <v>17369.48</v>
      </c>
      <c r="AX677" s="119">
        <v>17369.48</v>
      </c>
      <c r="AY677" s="119">
        <v>17369.48</v>
      </c>
      <c r="AZ677" s="119">
        <v>17369.48</v>
      </c>
      <c r="BA677" s="119">
        <v>17369.48</v>
      </c>
      <c r="BB677" s="119">
        <v>17369.48</v>
      </c>
      <c r="BC677" s="119">
        <v>17369.48</v>
      </c>
      <c r="BD677" s="119">
        <v>17369.48</v>
      </c>
      <c r="BE677" s="119">
        <v>17369.48</v>
      </c>
      <c r="BF677" s="119">
        <v>8684.74</v>
      </c>
      <c r="BG677" s="119">
        <v>8684.74</v>
      </c>
      <c r="BH677" s="119">
        <v>8684.74</v>
      </c>
      <c r="BI677" s="15">
        <f t="shared" si="30"/>
        <v>173694.80000000002</v>
      </c>
      <c r="BJ677" s="15">
        <f t="shared" si="31"/>
        <v>182379.53999999998</v>
      </c>
      <c r="BK677" s="15">
        <f t="shared" si="32"/>
        <v>356074.33999999997</v>
      </c>
    </row>
    <row r="678" spans="1:63" x14ac:dyDescent="0.35">
      <c r="A678" s="143" t="s">
        <v>2128</v>
      </c>
      <c r="B678" s="64" t="s">
        <v>540</v>
      </c>
      <c r="C678" s="65">
        <v>5</v>
      </c>
      <c r="D678" s="66" t="s">
        <v>23</v>
      </c>
      <c r="E678" s="64" t="s">
        <v>458</v>
      </c>
      <c r="F678" s="64" t="s">
        <v>635</v>
      </c>
      <c r="G678" s="64" t="s">
        <v>918</v>
      </c>
      <c r="H678" s="64" t="s">
        <v>656</v>
      </c>
      <c r="I678" s="64" t="s">
        <v>919</v>
      </c>
      <c r="J678" s="64" t="s">
        <v>658</v>
      </c>
      <c r="K678" s="64" t="s">
        <v>472</v>
      </c>
      <c r="L678" s="64" t="s">
        <v>637</v>
      </c>
      <c r="M678" s="64" t="s">
        <v>650</v>
      </c>
      <c r="N678" s="67">
        <v>1</v>
      </c>
      <c r="O678" s="67">
        <v>1</v>
      </c>
      <c r="P678" s="67">
        <v>1</v>
      </c>
      <c r="Q678" s="67">
        <v>1</v>
      </c>
      <c r="R678" s="67">
        <v>1</v>
      </c>
      <c r="S678" s="67">
        <v>1</v>
      </c>
      <c r="T678" s="67">
        <v>0</v>
      </c>
      <c r="U678" s="67">
        <v>0</v>
      </c>
      <c r="V678" s="67">
        <v>0</v>
      </c>
      <c r="W678" s="63">
        <v>3249425</v>
      </c>
      <c r="X678" s="63">
        <v>0</v>
      </c>
      <c r="Y678" s="63">
        <v>0</v>
      </c>
      <c r="Z678" s="63">
        <v>15272.3</v>
      </c>
      <c r="AA678" s="63">
        <v>0</v>
      </c>
      <c r="AB678" s="63">
        <v>0</v>
      </c>
      <c r="AC678" s="63">
        <v>0</v>
      </c>
      <c r="AD678" s="63">
        <v>3249425</v>
      </c>
      <c r="AE678" s="148">
        <v>43908</v>
      </c>
      <c r="AF678" s="148">
        <v>46464</v>
      </c>
      <c r="AG678" s="149">
        <v>3249425</v>
      </c>
      <c r="AH678" s="98">
        <v>3.05</v>
      </c>
      <c r="AI678" s="98">
        <v>7</v>
      </c>
      <c r="AJ678" s="150">
        <v>5.6399999999999999E-2</v>
      </c>
      <c r="AK678" s="144" t="s">
        <v>651</v>
      </c>
      <c r="AL678" s="144" t="s">
        <v>652</v>
      </c>
      <c r="AM678" s="119">
        <v>15272.3</v>
      </c>
      <c r="AN678" s="119">
        <v>15272.3</v>
      </c>
      <c r="AO678" s="119">
        <v>15272.3</v>
      </c>
      <c r="AP678" s="119">
        <v>15272.3</v>
      </c>
      <c r="AQ678" s="119">
        <v>15272.3</v>
      </c>
      <c r="AR678" s="119">
        <v>15272.3</v>
      </c>
      <c r="AS678" s="119">
        <v>15272.3</v>
      </c>
      <c r="AT678" s="119">
        <v>15272.3</v>
      </c>
      <c r="AU678" s="119">
        <v>15272.3</v>
      </c>
      <c r="AV678" s="119">
        <v>15272.3</v>
      </c>
      <c r="AW678" s="119">
        <v>15272.3</v>
      </c>
      <c r="AX678" s="119">
        <v>15272.3</v>
      </c>
      <c r="AY678" s="119">
        <v>15272.3</v>
      </c>
      <c r="AZ678" s="119">
        <v>15272.3</v>
      </c>
      <c r="BA678" s="119">
        <v>15272.3</v>
      </c>
      <c r="BB678" s="119">
        <v>15272.3</v>
      </c>
      <c r="BC678" s="119">
        <v>15272.3</v>
      </c>
      <c r="BD678" s="119">
        <v>15272.3</v>
      </c>
      <c r="BE678" s="119">
        <v>15272.3</v>
      </c>
      <c r="BF678" s="119">
        <v>15272.3</v>
      </c>
      <c r="BG678" s="119">
        <v>15272.3</v>
      </c>
      <c r="BH678" s="119">
        <v>15272.3</v>
      </c>
      <c r="BI678" s="15">
        <f t="shared" si="30"/>
        <v>152723</v>
      </c>
      <c r="BJ678" s="15">
        <f t="shared" si="31"/>
        <v>183267.59999999998</v>
      </c>
      <c r="BK678" s="15">
        <f t="shared" si="32"/>
        <v>335990.6</v>
      </c>
    </row>
    <row r="679" spans="1:63" x14ac:dyDescent="0.35">
      <c r="A679" s="143" t="s">
        <v>1372</v>
      </c>
      <c r="B679" s="64" t="s">
        <v>541</v>
      </c>
      <c r="C679" s="65">
        <v>2</v>
      </c>
      <c r="D679" s="66" t="s">
        <v>23</v>
      </c>
      <c r="E679" s="64" t="s">
        <v>458</v>
      </c>
      <c r="F679" s="64" t="s">
        <v>635</v>
      </c>
      <c r="G679" s="64" t="s">
        <v>918</v>
      </c>
      <c r="H679" s="64" t="s">
        <v>656</v>
      </c>
      <c r="I679" s="64" t="s">
        <v>919</v>
      </c>
      <c r="J679" s="64" t="s">
        <v>658</v>
      </c>
      <c r="K679" s="64" t="s">
        <v>472</v>
      </c>
      <c r="L679" s="64" t="s">
        <v>637</v>
      </c>
      <c r="M679" s="64" t="s">
        <v>650</v>
      </c>
      <c r="N679" s="67">
        <v>1</v>
      </c>
      <c r="O679" s="67">
        <v>1</v>
      </c>
      <c r="P679" s="67">
        <v>1</v>
      </c>
      <c r="Q679" s="67">
        <v>1</v>
      </c>
      <c r="R679" s="67">
        <v>1</v>
      </c>
      <c r="S679" s="67">
        <v>1</v>
      </c>
      <c r="T679" s="67">
        <v>0</v>
      </c>
      <c r="U679" s="67">
        <v>0</v>
      </c>
      <c r="V679" s="67">
        <v>0</v>
      </c>
      <c r="W679" s="63">
        <v>123236.25</v>
      </c>
      <c r="X679" s="63">
        <v>0</v>
      </c>
      <c r="Y679" s="63">
        <v>0</v>
      </c>
      <c r="Z679" s="63">
        <v>483.7</v>
      </c>
      <c r="AA679" s="63">
        <v>0</v>
      </c>
      <c r="AB679" s="63">
        <v>0</v>
      </c>
      <c r="AC679" s="63">
        <v>0</v>
      </c>
      <c r="AD679" s="63">
        <v>123236.25</v>
      </c>
      <c r="AE679" s="148">
        <v>43917</v>
      </c>
      <c r="AF679" s="148">
        <v>45378</v>
      </c>
      <c r="AG679" s="149">
        <v>246472.5</v>
      </c>
      <c r="AH679" s="98">
        <v>7.4999999999999997E-2</v>
      </c>
      <c r="AI679" s="98">
        <v>4</v>
      </c>
      <c r="AJ679" s="150">
        <v>4.7100000000000003E-2</v>
      </c>
      <c r="AK679" s="144" t="s">
        <v>651</v>
      </c>
      <c r="AL679" s="144" t="s">
        <v>652</v>
      </c>
      <c r="AM679" s="119">
        <v>483.7</v>
      </c>
      <c r="AN679" s="119">
        <v>0</v>
      </c>
      <c r="AO679" s="119">
        <v>0</v>
      </c>
      <c r="AP679" s="119">
        <v>0</v>
      </c>
      <c r="AQ679" s="119">
        <v>0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0</v>
      </c>
      <c r="BI679" s="15">
        <f t="shared" si="30"/>
        <v>483.7</v>
      </c>
      <c r="BJ679" s="15">
        <f t="shared" si="31"/>
        <v>0</v>
      </c>
      <c r="BK679" s="15">
        <f t="shared" si="32"/>
        <v>483.7</v>
      </c>
    </row>
    <row r="680" spans="1:63" x14ac:dyDescent="0.35">
      <c r="A680" s="143" t="s">
        <v>2129</v>
      </c>
      <c r="B680" s="64" t="s">
        <v>541</v>
      </c>
      <c r="C680" s="65">
        <v>3</v>
      </c>
      <c r="D680" s="66" t="s">
        <v>23</v>
      </c>
      <c r="E680" s="64" t="s">
        <v>458</v>
      </c>
      <c r="F680" s="64" t="s">
        <v>635</v>
      </c>
      <c r="G680" s="64" t="s">
        <v>918</v>
      </c>
      <c r="H680" s="64" t="s">
        <v>656</v>
      </c>
      <c r="I680" s="64" t="s">
        <v>919</v>
      </c>
      <c r="J680" s="64" t="s">
        <v>658</v>
      </c>
      <c r="K680" s="64" t="s">
        <v>472</v>
      </c>
      <c r="L680" s="64" t="s">
        <v>637</v>
      </c>
      <c r="M680" s="64" t="s">
        <v>650</v>
      </c>
      <c r="N680" s="67">
        <v>1</v>
      </c>
      <c r="O680" s="67">
        <v>1</v>
      </c>
      <c r="P680" s="67">
        <v>1</v>
      </c>
      <c r="Q680" s="67">
        <v>1</v>
      </c>
      <c r="R680" s="67">
        <v>1</v>
      </c>
      <c r="S680" s="67">
        <v>1</v>
      </c>
      <c r="T680" s="67">
        <v>0</v>
      </c>
      <c r="U680" s="67">
        <v>0</v>
      </c>
      <c r="V680" s="67">
        <v>0</v>
      </c>
      <c r="W680" s="63">
        <v>283642.5</v>
      </c>
      <c r="X680" s="63">
        <v>0</v>
      </c>
      <c r="Y680" s="63">
        <v>0</v>
      </c>
      <c r="Z680" s="63">
        <v>1198.3900000000001</v>
      </c>
      <c r="AA680" s="63">
        <v>0</v>
      </c>
      <c r="AB680" s="63">
        <v>0</v>
      </c>
      <c r="AC680" s="63">
        <v>0</v>
      </c>
      <c r="AD680" s="63">
        <v>283642.5</v>
      </c>
      <c r="AE680" s="148">
        <v>43917</v>
      </c>
      <c r="AF680" s="148">
        <v>45743</v>
      </c>
      <c r="AG680" s="149">
        <v>283642.5</v>
      </c>
      <c r="AH680" s="98">
        <v>1.075</v>
      </c>
      <c r="AI680" s="98">
        <v>5</v>
      </c>
      <c r="AJ680" s="150">
        <v>5.0700000000000002E-2</v>
      </c>
      <c r="AK680" s="144" t="s">
        <v>651</v>
      </c>
      <c r="AL680" s="144" t="s">
        <v>652</v>
      </c>
      <c r="AM680" s="119">
        <v>1198.3900000000001</v>
      </c>
      <c r="AN680" s="119">
        <v>1198.3900000000001</v>
      </c>
      <c r="AO680" s="119">
        <v>1198.3900000000001</v>
      </c>
      <c r="AP680" s="119">
        <v>1198.3900000000001</v>
      </c>
      <c r="AQ680" s="119">
        <v>1198.3900000000001</v>
      </c>
      <c r="AR680" s="119">
        <v>1198.3900000000001</v>
      </c>
      <c r="AS680" s="119">
        <v>1198.3900000000001</v>
      </c>
      <c r="AT680" s="119">
        <v>599.19000000000005</v>
      </c>
      <c r="AU680" s="119">
        <v>599.19000000000005</v>
      </c>
      <c r="AV680" s="119">
        <v>599.19000000000005</v>
      </c>
      <c r="AW680" s="119">
        <v>599.19000000000005</v>
      </c>
      <c r="AX680" s="119">
        <v>599.19000000000005</v>
      </c>
      <c r="AY680" s="119">
        <v>599.19000000000005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0</v>
      </c>
      <c r="BI680" s="15">
        <f t="shared" si="30"/>
        <v>10186.300000000003</v>
      </c>
      <c r="BJ680" s="15">
        <f t="shared" si="31"/>
        <v>1797.5700000000002</v>
      </c>
      <c r="BK680" s="15">
        <f t="shared" si="32"/>
        <v>11983.870000000003</v>
      </c>
    </row>
    <row r="681" spans="1:63" x14ac:dyDescent="0.35">
      <c r="A681" s="143" t="s">
        <v>2130</v>
      </c>
      <c r="B681" s="64" t="s">
        <v>541</v>
      </c>
      <c r="C681" s="65">
        <v>4</v>
      </c>
      <c r="D681" s="66" t="s">
        <v>23</v>
      </c>
      <c r="E681" s="64" t="s">
        <v>458</v>
      </c>
      <c r="F681" s="64" t="s">
        <v>635</v>
      </c>
      <c r="G681" s="64" t="s">
        <v>918</v>
      </c>
      <c r="H681" s="64" t="s">
        <v>656</v>
      </c>
      <c r="I681" s="64" t="s">
        <v>919</v>
      </c>
      <c r="J681" s="64" t="s">
        <v>658</v>
      </c>
      <c r="K681" s="64" t="s">
        <v>472</v>
      </c>
      <c r="L681" s="64" t="s">
        <v>637</v>
      </c>
      <c r="M681" s="64" t="s">
        <v>650</v>
      </c>
      <c r="N681" s="67">
        <v>1</v>
      </c>
      <c r="O681" s="67">
        <v>1</v>
      </c>
      <c r="P681" s="67">
        <v>1</v>
      </c>
      <c r="Q681" s="67">
        <v>1</v>
      </c>
      <c r="R681" s="67">
        <v>1</v>
      </c>
      <c r="S681" s="67">
        <v>1</v>
      </c>
      <c r="T681" s="67">
        <v>0</v>
      </c>
      <c r="U681" s="67">
        <v>0</v>
      </c>
      <c r="V681" s="67">
        <v>0</v>
      </c>
      <c r="W681" s="63">
        <v>1933282.5</v>
      </c>
      <c r="X681" s="63">
        <v>0</v>
      </c>
      <c r="Y681" s="63">
        <v>0</v>
      </c>
      <c r="Z681" s="63">
        <v>8635.33</v>
      </c>
      <c r="AA681" s="63">
        <v>0</v>
      </c>
      <c r="AB681" s="63">
        <v>0</v>
      </c>
      <c r="AC681" s="63">
        <v>0</v>
      </c>
      <c r="AD681" s="63">
        <v>1933282.5</v>
      </c>
      <c r="AE681" s="148">
        <v>43917</v>
      </c>
      <c r="AF681" s="148">
        <v>46108</v>
      </c>
      <c r="AG681" s="149">
        <v>1933282.5</v>
      </c>
      <c r="AH681" s="98">
        <v>2.0750000000000002</v>
      </c>
      <c r="AI681" s="98">
        <v>6</v>
      </c>
      <c r="AJ681" s="150">
        <v>5.3600000000000002E-2</v>
      </c>
      <c r="AK681" s="144" t="s">
        <v>651</v>
      </c>
      <c r="AL681" s="144" t="s">
        <v>652</v>
      </c>
      <c r="AM681" s="119">
        <v>8635.33</v>
      </c>
      <c r="AN681" s="119">
        <v>8635.33</v>
      </c>
      <c r="AO681" s="119">
        <v>8635.33</v>
      </c>
      <c r="AP681" s="119">
        <v>8635.33</v>
      </c>
      <c r="AQ681" s="119">
        <v>8635.33</v>
      </c>
      <c r="AR681" s="119">
        <v>8635.33</v>
      </c>
      <c r="AS681" s="119">
        <v>8635.33</v>
      </c>
      <c r="AT681" s="119">
        <v>8635.33</v>
      </c>
      <c r="AU681" s="119">
        <v>8635.33</v>
      </c>
      <c r="AV681" s="119">
        <v>8635.33</v>
      </c>
      <c r="AW681" s="119">
        <v>8635.33</v>
      </c>
      <c r="AX681" s="119">
        <v>8635.33</v>
      </c>
      <c r="AY681" s="119">
        <v>8635.33</v>
      </c>
      <c r="AZ681" s="119">
        <v>8635.33</v>
      </c>
      <c r="BA681" s="119">
        <v>8635.33</v>
      </c>
      <c r="BB681" s="119">
        <v>8635.33</v>
      </c>
      <c r="BC681" s="119">
        <v>8635.33</v>
      </c>
      <c r="BD681" s="119">
        <v>8635.33</v>
      </c>
      <c r="BE681" s="119">
        <v>8635.33</v>
      </c>
      <c r="BF681" s="119">
        <v>4317.66</v>
      </c>
      <c r="BG681" s="119">
        <v>4317.66</v>
      </c>
      <c r="BH681" s="119">
        <v>4317.66</v>
      </c>
      <c r="BI681" s="15">
        <f t="shared" si="30"/>
        <v>86353.3</v>
      </c>
      <c r="BJ681" s="15">
        <f t="shared" si="31"/>
        <v>90670.950000000012</v>
      </c>
      <c r="BK681" s="15">
        <f t="shared" si="32"/>
        <v>177024.25</v>
      </c>
    </row>
    <row r="682" spans="1:63" x14ac:dyDescent="0.35">
      <c r="A682" s="143" t="s">
        <v>2131</v>
      </c>
      <c r="B682" s="64" t="s">
        <v>541</v>
      </c>
      <c r="C682" s="65">
        <v>5</v>
      </c>
      <c r="D682" s="66" t="s">
        <v>23</v>
      </c>
      <c r="E682" s="64" t="s">
        <v>458</v>
      </c>
      <c r="F682" s="64" t="s">
        <v>635</v>
      </c>
      <c r="G682" s="64" t="s">
        <v>918</v>
      </c>
      <c r="H682" s="64" t="s">
        <v>656</v>
      </c>
      <c r="I682" s="64" t="s">
        <v>919</v>
      </c>
      <c r="J682" s="64" t="s">
        <v>658</v>
      </c>
      <c r="K682" s="64" t="s">
        <v>472</v>
      </c>
      <c r="L682" s="64" t="s">
        <v>637</v>
      </c>
      <c r="M682" s="64" t="s">
        <v>650</v>
      </c>
      <c r="N682" s="67">
        <v>1</v>
      </c>
      <c r="O682" s="67">
        <v>1</v>
      </c>
      <c r="P682" s="67">
        <v>1</v>
      </c>
      <c r="Q682" s="67">
        <v>1</v>
      </c>
      <c r="R682" s="67">
        <v>1</v>
      </c>
      <c r="S682" s="67">
        <v>1</v>
      </c>
      <c r="T682" s="67">
        <v>0</v>
      </c>
      <c r="U682" s="67">
        <v>0</v>
      </c>
      <c r="V682" s="67">
        <v>0</v>
      </c>
      <c r="W682" s="63">
        <v>5265012.5</v>
      </c>
      <c r="X682" s="63">
        <v>0</v>
      </c>
      <c r="Y682" s="63">
        <v>0</v>
      </c>
      <c r="Z682" s="63">
        <v>24745.56</v>
      </c>
      <c r="AA682" s="63">
        <v>0</v>
      </c>
      <c r="AB682" s="63">
        <v>0</v>
      </c>
      <c r="AC682" s="63">
        <v>0</v>
      </c>
      <c r="AD682" s="63">
        <v>5265012.5</v>
      </c>
      <c r="AE682" s="148">
        <v>43917</v>
      </c>
      <c r="AF682" s="148">
        <v>46473</v>
      </c>
      <c r="AG682" s="149">
        <v>5265012.5</v>
      </c>
      <c r="AH682" s="98">
        <v>3.0750000000000002</v>
      </c>
      <c r="AI682" s="98">
        <v>7</v>
      </c>
      <c r="AJ682" s="150">
        <v>5.6399999999999999E-2</v>
      </c>
      <c r="AK682" s="144" t="s">
        <v>651</v>
      </c>
      <c r="AL682" s="144" t="s">
        <v>652</v>
      </c>
      <c r="AM682" s="119">
        <v>24745.56</v>
      </c>
      <c r="AN682" s="119">
        <v>24745.56</v>
      </c>
      <c r="AO682" s="119">
        <v>24745.56</v>
      </c>
      <c r="AP682" s="119">
        <v>24745.56</v>
      </c>
      <c r="AQ682" s="119">
        <v>24745.56</v>
      </c>
      <c r="AR682" s="119">
        <v>24745.56</v>
      </c>
      <c r="AS682" s="119">
        <v>24745.56</v>
      </c>
      <c r="AT682" s="119">
        <v>24745.56</v>
      </c>
      <c r="AU682" s="119">
        <v>24745.56</v>
      </c>
      <c r="AV682" s="119">
        <v>24745.56</v>
      </c>
      <c r="AW682" s="119">
        <v>24745.56</v>
      </c>
      <c r="AX682" s="119">
        <v>24745.56</v>
      </c>
      <c r="AY682" s="119">
        <v>24745.56</v>
      </c>
      <c r="AZ682" s="119">
        <v>24745.56</v>
      </c>
      <c r="BA682" s="119">
        <v>24745.56</v>
      </c>
      <c r="BB682" s="119">
        <v>24745.56</v>
      </c>
      <c r="BC682" s="119">
        <v>24745.56</v>
      </c>
      <c r="BD682" s="119">
        <v>24745.56</v>
      </c>
      <c r="BE682" s="119">
        <v>24745.56</v>
      </c>
      <c r="BF682" s="119">
        <v>24745.56</v>
      </c>
      <c r="BG682" s="119">
        <v>24745.56</v>
      </c>
      <c r="BH682" s="119">
        <v>24745.56</v>
      </c>
      <c r="BI682" s="15">
        <f t="shared" si="30"/>
        <v>247455.6</v>
      </c>
      <c r="BJ682" s="15">
        <f t="shared" si="31"/>
        <v>296946.72000000003</v>
      </c>
      <c r="BK682" s="15">
        <f t="shared" si="32"/>
        <v>544402.32000000007</v>
      </c>
    </row>
    <row r="683" spans="1:63" x14ac:dyDescent="0.35">
      <c r="A683" s="143" t="s">
        <v>2132</v>
      </c>
      <c r="B683" s="64" t="s">
        <v>541</v>
      </c>
      <c r="C683" s="65">
        <v>6</v>
      </c>
      <c r="D683" s="66" t="s">
        <v>23</v>
      </c>
      <c r="E683" s="64" t="s">
        <v>458</v>
      </c>
      <c r="F683" s="64" t="s">
        <v>635</v>
      </c>
      <c r="G683" s="64" t="s">
        <v>918</v>
      </c>
      <c r="H683" s="64" t="s">
        <v>656</v>
      </c>
      <c r="I683" s="64" t="s">
        <v>919</v>
      </c>
      <c r="J683" s="64" t="s">
        <v>658</v>
      </c>
      <c r="K683" s="64" t="s">
        <v>472</v>
      </c>
      <c r="L683" s="64" t="s">
        <v>637</v>
      </c>
      <c r="M683" s="64" t="s">
        <v>650</v>
      </c>
      <c r="N683" s="67">
        <v>1</v>
      </c>
      <c r="O683" s="67">
        <v>1</v>
      </c>
      <c r="P683" s="67">
        <v>1</v>
      </c>
      <c r="Q683" s="67">
        <v>1</v>
      </c>
      <c r="R683" s="67">
        <v>1</v>
      </c>
      <c r="S683" s="67">
        <v>1</v>
      </c>
      <c r="T683" s="67">
        <v>0</v>
      </c>
      <c r="U683" s="67">
        <v>0</v>
      </c>
      <c r="V683" s="67">
        <v>0</v>
      </c>
      <c r="W683" s="63">
        <v>1959537.5</v>
      </c>
      <c r="X683" s="63">
        <v>0</v>
      </c>
      <c r="Y683" s="63">
        <v>0</v>
      </c>
      <c r="Z683" s="63">
        <v>9683.3799999999992</v>
      </c>
      <c r="AA683" s="63">
        <v>0</v>
      </c>
      <c r="AB683" s="63">
        <v>0</v>
      </c>
      <c r="AC683" s="63">
        <v>0</v>
      </c>
      <c r="AD683" s="63">
        <v>1959537.5</v>
      </c>
      <c r="AE683" s="148">
        <v>43917</v>
      </c>
      <c r="AF683" s="148">
        <v>46839</v>
      </c>
      <c r="AG683" s="149">
        <v>1959537.5</v>
      </c>
      <c r="AH683" s="98">
        <v>4.0750000000000002</v>
      </c>
      <c r="AI683" s="98">
        <v>8</v>
      </c>
      <c r="AJ683" s="150">
        <v>5.9299999999999999E-2</v>
      </c>
      <c r="AK683" s="144" t="s">
        <v>651</v>
      </c>
      <c r="AL683" s="144" t="s">
        <v>652</v>
      </c>
      <c r="AM683" s="119">
        <v>9683.3799999999992</v>
      </c>
      <c r="AN683" s="119">
        <v>9683.3799999999992</v>
      </c>
      <c r="AO683" s="119">
        <v>9683.3799999999992</v>
      </c>
      <c r="AP683" s="119">
        <v>9683.3799999999992</v>
      </c>
      <c r="AQ683" s="119">
        <v>9683.3799999999992</v>
      </c>
      <c r="AR683" s="119">
        <v>9683.3799999999992</v>
      </c>
      <c r="AS683" s="119">
        <v>9683.3799999999992</v>
      </c>
      <c r="AT683" s="119">
        <v>9683.3799999999992</v>
      </c>
      <c r="AU683" s="119">
        <v>9683.3799999999992</v>
      </c>
      <c r="AV683" s="119">
        <v>9683.3799999999992</v>
      </c>
      <c r="AW683" s="119">
        <v>9683.3799999999992</v>
      </c>
      <c r="AX683" s="119">
        <v>9683.3799999999992</v>
      </c>
      <c r="AY683" s="119">
        <v>9683.3799999999992</v>
      </c>
      <c r="AZ683" s="119">
        <v>9683.3799999999992</v>
      </c>
      <c r="BA683" s="119">
        <v>9683.3799999999992</v>
      </c>
      <c r="BB683" s="119">
        <v>9683.3799999999992</v>
      </c>
      <c r="BC683" s="119">
        <v>9683.3799999999992</v>
      </c>
      <c r="BD683" s="119">
        <v>9683.3799999999992</v>
      </c>
      <c r="BE683" s="119">
        <v>9683.3799999999992</v>
      </c>
      <c r="BF683" s="119">
        <v>9683.3799999999992</v>
      </c>
      <c r="BG683" s="119">
        <v>9683.3799999999992</v>
      </c>
      <c r="BH683" s="119">
        <v>9683.3799999999992</v>
      </c>
      <c r="BI683" s="15">
        <f t="shared" si="30"/>
        <v>96833.8</v>
      </c>
      <c r="BJ683" s="15">
        <f t="shared" si="31"/>
        <v>116200.56000000001</v>
      </c>
      <c r="BK683" s="15">
        <f t="shared" si="32"/>
        <v>213034.36000000002</v>
      </c>
    </row>
    <row r="684" spans="1:63" x14ac:dyDescent="0.35">
      <c r="A684" s="143" t="s">
        <v>2133</v>
      </c>
      <c r="B684" s="64" t="s">
        <v>541</v>
      </c>
      <c r="C684" s="65">
        <v>7</v>
      </c>
      <c r="D684" s="66" t="s">
        <v>23</v>
      </c>
      <c r="E684" s="64" t="s">
        <v>458</v>
      </c>
      <c r="F684" s="64" t="s">
        <v>635</v>
      </c>
      <c r="G684" s="64" t="s">
        <v>918</v>
      </c>
      <c r="H684" s="64" t="s">
        <v>656</v>
      </c>
      <c r="I684" s="64" t="s">
        <v>919</v>
      </c>
      <c r="J684" s="64" t="s">
        <v>658</v>
      </c>
      <c r="K684" s="64" t="s">
        <v>472</v>
      </c>
      <c r="L684" s="64" t="s">
        <v>637</v>
      </c>
      <c r="M684" s="64" t="s">
        <v>650</v>
      </c>
      <c r="N684" s="67">
        <v>1</v>
      </c>
      <c r="O684" s="67">
        <v>1</v>
      </c>
      <c r="P684" s="67">
        <v>1</v>
      </c>
      <c r="Q684" s="67">
        <v>1</v>
      </c>
      <c r="R684" s="67">
        <v>1</v>
      </c>
      <c r="S684" s="67">
        <v>1</v>
      </c>
      <c r="T684" s="67">
        <v>0</v>
      </c>
      <c r="U684" s="67">
        <v>0</v>
      </c>
      <c r="V684" s="67">
        <v>0</v>
      </c>
      <c r="W684" s="63">
        <v>265500</v>
      </c>
      <c r="X684" s="63">
        <v>0</v>
      </c>
      <c r="Y684" s="63">
        <v>0</v>
      </c>
      <c r="Z684" s="63">
        <v>1373.96</v>
      </c>
      <c r="AA684" s="63">
        <v>0</v>
      </c>
      <c r="AB684" s="63">
        <v>0</v>
      </c>
      <c r="AC684" s="63">
        <v>0</v>
      </c>
      <c r="AD684" s="63">
        <v>265500</v>
      </c>
      <c r="AE684" s="148">
        <v>43917</v>
      </c>
      <c r="AF684" s="148">
        <v>47204</v>
      </c>
      <c r="AG684" s="149">
        <v>265500</v>
      </c>
      <c r="AH684" s="98">
        <v>5.0750000000000002</v>
      </c>
      <c r="AI684" s="98">
        <v>9</v>
      </c>
      <c r="AJ684" s="150">
        <v>6.2100000000000002E-2</v>
      </c>
      <c r="AK684" s="144" t="s">
        <v>651</v>
      </c>
      <c r="AL684" s="144" t="s">
        <v>652</v>
      </c>
      <c r="AM684" s="119">
        <v>1373.96</v>
      </c>
      <c r="AN684" s="119">
        <v>1373.96</v>
      </c>
      <c r="AO684" s="119">
        <v>1373.96</v>
      </c>
      <c r="AP684" s="119">
        <v>1373.96</v>
      </c>
      <c r="AQ684" s="119">
        <v>1373.96</v>
      </c>
      <c r="AR684" s="119">
        <v>1373.96</v>
      </c>
      <c r="AS684" s="119">
        <v>1373.96</v>
      </c>
      <c r="AT684" s="119">
        <v>1373.96</v>
      </c>
      <c r="AU684" s="119">
        <v>1373.96</v>
      </c>
      <c r="AV684" s="119">
        <v>1373.96</v>
      </c>
      <c r="AW684" s="119">
        <v>1373.96</v>
      </c>
      <c r="AX684" s="119">
        <v>1373.96</v>
      </c>
      <c r="AY684" s="119">
        <v>1373.96</v>
      </c>
      <c r="AZ684" s="119">
        <v>1373.96</v>
      </c>
      <c r="BA684" s="119">
        <v>1373.96</v>
      </c>
      <c r="BB684" s="119">
        <v>1373.96</v>
      </c>
      <c r="BC684" s="119">
        <v>1373.96</v>
      </c>
      <c r="BD684" s="119">
        <v>1373.96</v>
      </c>
      <c r="BE684" s="119">
        <v>1373.96</v>
      </c>
      <c r="BF684" s="119">
        <v>1373.96</v>
      </c>
      <c r="BG684" s="119">
        <v>1373.96</v>
      </c>
      <c r="BH684" s="119">
        <v>1373.96</v>
      </c>
      <c r="BI684" s="15">
        <f t="shared" si="30"/>
        <v>13739.599999999999</v>
      </c>
      <c r="BJ684" s="15">
        <f t="shared" si="31"/>
        <v>16487.519999999997</v>
      </c>
      <c r="BK684" s="15">
        <f t="shared" si="32"/>
        <v>30227.119999999995</v>
      </c>
    </row>
    <row r="685" spans="1:63" x14ac:dyDescent="0.35">
      <c r="A685" s="143" t="s">
        <v>2134</v>
      </c>
      <c r="B685" s="64" t="s">
        <v>541</v>
      </c>
      <c r="C685" s="65">
        <v>8</v>
      </c>
      <c r="D685" s="66" t="s">
        <v>23</v>
      </c>
      <c r="E685" s="64" t="s">
        <v>458</v>
      </c>
      <c r="F685" s="64" t="s">
        <v>635</v>
      </c>
      <c r="G685" s="64" t="s">
        <v>918</v>
      </c>
      <c r="H685" s="64" t="s">
        <v>656</v>
      </c>
      <c r="I685" s="64" t="s">
        <v>919</v>
      </c>
      <c r="J685" s="64" t="s">
        <v>658</v>
      </c>
      <c r="K685" s="64" t="s">
        <v>472</v>
      </c>
      <c r="L685" s="64" t="s">
        <v>637</v>
      </c>
      <c r="M685" s="64" t="s">
        <v>650</v>
      </c>
      <c r="N685" s="67">
        <v>1</v>
      </c>
      <c r="O685" s="67">
        <v>1</v>
      </c>
      <c r="P685" s="67">
        <v>1</v>
      </c>
      <c r="Q685" s="67">
        <v>1</v>
      </c>
      <c r="R685" s="67">
        <v>1</v>
      </c>
      <c r="S685" s="67">
        <v>1</v>
      </c>
      <c r="T685" s="67">
        <v>0</v>
      </c>
      <c r="U685" s="67">
        <v>0</v>
      </c>
      <c r="V685" s="67">
        <v>0</v>
      </c>
      <c r="W685" s="63">
        <v>92777.5</v>
      </c>
      <c r="X685" s="63">
        <v>0</v>
      </c>
      <c r="Y685" s="63">
        <v>0</v>
      </c>
      <c r="Z685" s="63">
        <v>502.54</v>
      </c>
      <c r="AA685" s="63">
        <v>0</v>
      </c>
      <c r="AB685" s="63">
        <v>0</v>
      </c>
      <c r="AC685" s="63">
        <v>0</v>
      </c>
      <c r="AD685" s="63">
        <v>92777.5</v>
      </c>
      <c r="AE685" s="148">
        <v>43917</v>
      </c>
      <c r="AF685" s="148">
        <v>47569</v>
      </c>
      <c r="AG685" s="149">
        <v>92777.5</v>
      </c>
      <c r="AH685" s="98">
        <v>6.0750000000000002</v>
      </c>
      <c r="AI685" s="98">
        <v>10</v>
      </c>
      <c r="AJ685" s="150">
        <v>6.5000000000000002E-2</v>
      </c>
      <c r="AK685" s="144" t="s">
        <v>651</v>
      </c>
      <c r="AL685" s="144" t="s">
        <v>652</v>
      </c>
      <c r="AM685" s="119">
        <v>502.54</v>
      </c>
      <c r="AN685" s="119">
        <v>502.54</v>
      </c>
      <c r="AO685" s="119">
        <v>502.54</v>
      </c>
      <c r="AP685" s="119">
        <v>502.54</v>
      </c>
      <c r="AQ685" s="119">
        <v>502.54</v>
      </c>
      <c r="AR685" s="119">
        <v>502.54</v>
      </c>
      <c r="AS685" s="119">
        <v>502.54</v>
      </c>
      <c r="AT685" s="119">
        <v>502.54</v>
      </c>
      <c r="AU685" s="119">
        <v>502.54</v>
      </c>
      <c r="AV685" s="119">
        <v>502.54</v>
      </c>
      <c r="AW685" s="119">
        <v>502.54</v>
      </c>
      <c r="AX685" s="119">
        <v>502.54</v>
      </c>
      <c r="AY685" s="119">
        <v>502.54</v>
      </c>
      <c r="AZ685" s="119">
        <v>502.54</v>
      </c>
      <c r="BA685" s="119">
        <v>502.54</v>
      </c>
      <c r="BB685" s="119">
        <v>502.54</v>
      </c>
      <c r="BC685" s="119">
        <v>502.54</v>
      </c>
      <c r="BD685" s="119">
        <v>502.54</v>
      </c>
      <c r="BE685" s="119">
        <v>502.54</v>
      </c>
      <c r="BF685" s="119">
        <v>502.54</v>
      </c>
      <c r="BG685" s="119">
        <v>502.54</v>
      </c>
      <c r="BH685" s="119">
        <v>502.54</v>
      </c>
      <c r="BI685" s="15">
        <f t="shared" si="30"/>
        <v>5025.4000000000005</v>
      </c>
      <c r="BJ685" s="15">
        <f t="shared" si="31"/>
        <v>6030.4800000000005</v>
      </c>
      <c r="BK685" s="15">
        <f t="shared" si="32"/>
        <v>11055.880000000001</v>
      </c>
    </row>
    <row r="686" spans="1:63" x14ac:dyDescent="0.35">
      <c r="A686" s="143" t="s">
        <v>1373</v>
      </c>
      <c r="B686" s="64" t="s">
        <v>542</v>
      </c>
      <c r="C686" s="65">
        <v>2</v>
      </c>
      <c r="D686" s="66" t="s">
        <v>23</v>
      </c>
      <c r="E686" s="64" t="s">
        <v>458</v>
      </c>
      <c r="F686" s="64" t="s">
        <v>635</v>
      </c>
      <c r="G686" s="64" t="s">
        <v>918</v>
      </c>
      <c r="H686" s="64" t="s">
        <v>656</v>
      </c>
      <c r="I686" s="64" t="s">
        <v>919</v>
      </c>
      <c r="J686" s="64" t="s">
        <v>658</v>
      </c>
      <c r="K686" s="64" t="s">
        <v>472</v>
      </c>
      <c r="L686" s="64" t="s">
        <v>637</v>
      </c>
      <c r="M686" s="64" t="s">
        <v>650</v>
      </c>
      <c r="N686" s="67">
        <v>1</v>
      </c>
      <c r="O686" s="67">
        <v>1</v>
      </c>
      <c r="P686" s="67">
        <v>1</v>
      </c>
      <c r="Q686" s="67">
        <v>1</v>
      </c>
      <c r="R686" s="67">
        <v>1</v>
      </c>
      <c r="S686" s="67">
        <v>1</v>
      </c>
      <c r="T686" s="67">
        <v>0</v>
      </c>
      <c r="U686" s="67">
        <v>0</v>
      </c>
      <c r="V686" s="67">
        <v>0</v>
      </c>
      <c r="W686" s="63">
        <v>26550</v>
      </c>
      <c r="X686" s="63">
        <v>0</v>
      </c>
      <c r="Y686" s="63">
        <v>0</v>
      </c>
      <c r="Z686" s="63">
        <v>104.21</v>
      </c>
      <c r="AA686" s="63">
        <v>0</v>
      </c>
      <c r="AB686" s="63">
        <v>0</v>
      </c>
      <c r="AC686" s="63">
        <v>0</v>
      </c>
      <c r="AD686" s="63">
        <v>26550</v>
      </c>
      <c r="AE686" s="148">
        <v>43924</v>
      </c>
      <c r="AF686" s="148">
        <v>45385</v>
      </c>
      <c r="AG686" s="149">
        <v>53100</v>
      </c>
      <c r="AH686" s="98">
        <v>9.166666666666666E-2</v>
      </c>
      <c r="AI686" s="98">
        <v>4</v>
      </c>
      <c r="AJ686" s="150">
        <v>4.7100000000000003E-2</v>
      </c>
      <c r="AK686" s="144" t="s">
        <v>651</v>
      </c>
      <c r="AL686" s="144" t="s">
        <v>652</v>
      </c>
      <c r="AM686" s="119">
        <v>104.21</v>
      </c>
      <c r="AN686" s="119">
        <v>104.21</v>
      </c>
      <c r="AO686" s="119">
        <v>0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0</v>
      </c>
      <c r="BI686" s="15">
        <f t="shared" si="30"/>
        <v>208.42</v>
      </c>
      <c r="BJ686" s="15">
        <f t="shared" si="31"/>
        <v>0</v>
      </c>
      <c r="BK686" s="15">
        <f t="shared" si="32"/>
        <v>208.42</v>
      </c>
    </row>
    <row r="687" spans="1:63" x14ac:dyDescent="0.35">
      <c r="A687" s="143" t="s">
        <v>2135</v>
      </c>
      <c r="B687" s="64" t="s">
        <v>542</v>
      </c>
      <c r="C687" s="65">
        <v>3</v>
      </c>
      <c r="D687" s="66" t="s">
        <v>23</v>
      </c>
      <c r="E687" s="64" t="s">
        <v>458</v>
      </c>
      <c r="F687" s="64" t="s">
        <v>635</v>
      </c>
      <c r="G687" s="64" t="s">
        <v>918</v>
      </c>
      <c r="H687" s="64" t="s">
        <v>656</v>
      </c>
      <c r="I687" s="64" t="s">
        <v>919</v>
      </c>
      <c r="J687" s="64" t="s">
        <v>658</v>
      </c>
      <c r="K687" s="64" t="s">
        <v>472</v>
      </c>
      <c r="L687" s="64" t="s">
        <v>637</v>
      </c>
      <c r="M687" s="64" t="s">
        <v>650</v>
      </c>
      <c r="N687" s="67">
        <v>1</v>
      </c>
      <c r="O687" s="67">
        <v>1</v>
      </c>
      <c r="P687" s="67">
        <v>1</v>
      </c>
      <c r="Q687" s="67">
        <v>1</v>
      </c>
      <c r="R687" s="67">
        <v>1</v>
      </c>
      <c r="S687" s="67">
        <v>1</v>
      </c>
      <c r="T687" s="67">
        <v>0</v>
      </c>
      <c r="U687" s="67">
        <v>0</v>
      </c>
      <c r="V687" s="67">
        <v>0</v>
      </c>
      <c r="W687" s="63">
        <v>508727.5</v>
      </c>
      <c r="X687" s="63">
        <v>0</v>
      </c>
      <c r="Y687" s="63">
        <v>0</v>
      </c>
      <c r="Z687" s="63">
        <v>2149.37</v>
      </c>
      <c r="AA687" s="63">
        <v>0</v>
      </c>
      <c r="AB687" s="63">
        <v>0</v>
      </c>
      <c r="AC687" s="63">
        <v>0</v>
      </c>
      <c r="AD687" s="63">
        <v>508727.5</v>
      </c>
      <c r="AE687" s="148">
        <v>43924</v>
      </c>
      <c r="AF687" s="148">
        <v>45750</v>
      </c>
      <c r="AG687" s="149">
        <v>508727.5</v>
      </c>
      <c r="AH687" s="98">
        <v>1.0916666666666666</v>
      </c>
      <c r="AI687" s="98">
        <v>5</v>
      </c>
      <c r="AJ687" s="150">
        <v>5.0700000000000002E-2</v>
      </c>
      <c r="AK687" s="144" t="s">
        <v>651</v>
      </c>
      <c r="AL687" s="144" t="s">
        <v>652</v>
      </c>
      <c r="AM687" s="119">
        <v>2149.37</v>
      </c>
      <c r="AN687" s="119">
        <v>2149.37</v>
      </c>
      <c r="AO687" s="119">
        <v>2149.37</v>
      </c>
      <c r="AP687" s="119">
        <v>2149.37</v>
      </c>
      <c r="AQ687" s="119">
        <v>2149.37</v>
      </c>
      <c r="AR687" s="119">
        <v>2149.37</v>
      </c>
      <c r="AS687" s="119">
        <v>2149.37</v>
      </c>
      <c r="AT687" s="119">
        <v>2149.37</v>
      </c>
      <c r="AU687" s="119">
        <v>1074.69</v>
      </c>
      <c r="AV687" s="119">
        <v>1074.69</v>
      </c>
      <c r="AW687" s="119">
        <v>1074.69</v>
      </c>
      <c r="AX687" s="119">
        <v>1074.69</v>
      </c>
      <c r="AY687" s="119">
        <v>1074.69</v>
      </c>
      <c r="AZ687" s="119">
        <v>1074.69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0</v>
      </c>
      <c r="BI687" s="15">
        <f t="shared" si="30"/>
        <v>19344.339999999993</v>
      </c>
      <c r="BJ687" s="15">
        <f t="shared" si="31"/>
        <v>4298.76</v>
      </c>
      <c r="BK687" s="15">
        <f t="shared" si="32"/>
        <v>23643.099999999991</v>
      </c>
    </row>
    <row r="688" spans="1:63" x14ac:dyDescent="0.35">
      <c r="A688" s="143" t="s">
        <v>2136</v>
      </c>
      <c r="B688" s="64" t="s">
        <v>542</v>
      </c>
      <c r="C688" s="65">
        <v>4</v>
      </c>
      <c r="D688" s="66" t="s">
        <v>23</v>
      </c>
      <c r="E688" s="64" t="s">
        <v>458</v>
      </c>
      <c r="F688" s="64" t="s">
        <v>635</v>
      </c>
      <c r="G688" s="64" t="s">
        <v>918</v>
      </c>
      <c r="H688" s="64" t="s">
        <v>656</v>
      </c>
      <c r="I688" s="64" t="s">
        <v>919</v>
      </c>
      <c r="J688" s="64" t="s">
        <v>658</v>
      </c>
      <c r="K688" s="64" t="s">
        <v>472</v>
      </c>
      <c r="L688" s="64" t="s">
        <v>637</v>
      </c>
      <c r="M688" s="64" t="s">
        <v>650</v>
      </c>
      <c r="N688" s="67">
        <v>1</v>
      </c>
      <c r="O688" s="67">
        <v>1</v>
      </c>
      <c r="P688" s="67">
        <v>1</v>
      </c>
      <c r="Q688" s="67">
        <v>1</v>
      </c>
      <c r="R688" s="67">
        <v>1</v>
      </c>
      <c r="S688" s="67">
        <v>1</v>
      </c>
      <c r="T688" s="67">
        <v>0</v>
      </c>
      <c r="U688" s="67">
        <v>0</v>
      </c>
      <c r="V688" s="67">
        <v>0</v>
      </c>
      <c r="W688" s="63">
        <v>1630612.5</v>
      </c>
      <c r="X688" s="63">
        <v>0</v>
      </c>
      <c r="Y688" s="63">
        <v>0</v>
      </c>
      <c r="Z688" s="63">
        <v>7283.4</v>
      </c>
      <c r="AA688" s="63">
        <v>0</v>
      </c>
      <c r="AB688" s="63">
        <v>0</v>
      </c>
      <c r="AC688" s="63">
        <v>0</v>
      </c>
      <c r="AD688" s="63">
        <v>1630612.5</v>
      </c>
      <c r="AE688" s="148">
        <v>43924</v>
      </c>
      <c r="AF688" s="148">
        <v>46115</v>
      </c>
      <c r="AG688" s="149">
        <v>1630612.5</v>
      </c>
      <c r="AH688" s="98">
        <v>2.0916666666666668</v>
      </c>
      <c r="AI688" s="98">
        <v>6</v>
      </c>
      <c r="AJ688" s="150">
        <v>5.3600000000000002E-2</v>
      </c>
      <c r="AK688" s="144" t="s">
        <v>651</v>
      </c>
      <c r="AL688" s="144" t="s">
        <v>652</v>
      </c>
      <c r="AM688" s="119">
        <v>7283.4</v>
      </c>
      <c r="AN688" s="119">
        <v>7283.4</v>
      </c>
      <c r="AO688" s="119">
        <v>7283.4</v>
      </c>
      <c r="AP688" s="119">
        <v>7283.4</v>
      </c>
      <c r="AQ688" s="119">
        <v>7283.4</v>
      </c>
      <c r="AR688" s="119">
        <v>7283.4</v>
      </c>
      <c r="AS688" s="119">
        <v>7283.4</v>
      </c>
      <c r="AT688" s="119">
        <v>7283.4</v>
      </c>
      <c r="AU688" s="119">
        <v>7283.4</v>
      </c>
      <c r="AV688" s="119">
        <v>7283.4</v>
      </c>
      <c r="AW688" s="119">
        <v>7283.4</v>
      </c>
      <c r="AX688" s="119">
        <v>7283.4</v>
      </c>
      <c r="AY688" s="119">
        <v>7283.4</v>
      </c>
      <c r="AZ688" s="119">
        <v>7283.4</v>
      </c>
      <c r="BA688" s="119">
        <v>7283.4</v>
      </c>
      <c r="BB688" s="119">
        <v>7283.4</v>
      </c>
      <c r="BC688" s="119">
        <v>7283.4</v>
      </c>
      <c r="BD688" s="119">
        <v>7283.4</v>
      </c>
      <c r="BE688" s="119">
        <v>7283.4</v>
      </c>
      <c r="BF688" s="119">
        <v>7283.4</v>
      </c>
      <c r="BG688" s="119">
        <v>3641.7</v>
      </c>
      <c r="BH688" s="119">
        <v>3641.7</v>
      </c>
      <c r="BI688" s="15">
        <f t="shared" si="30"/>
        <v>72834</v>
      </c>
      <c r="BJ688" s="15">
        <f t="shared" si="31"/>
        <v>80117.399999999994</v>
      </c>
      <c r="BK688" s="15">
        <f t="shared" si="32"/>
        <v>152951.4</v>
      </c>
    </row>
    <row r="689" spans="1:63" x14ac:dyDescent="0.35">
      <c r="A689" s="143" t="s">
        <v>2137</v>
      </c>
      <c r="B689" s="64" t="s">
        <v>542</v>
      </c>
      <c r="C689" s="65">
        <v>5</v>
      </c>
      <c r="D689" s="66" t="s">
        <v>23</v>
      </c>
      <c r="E689" s="64" t="s">
        <v>458</v>
      </c>
      <c r="F689" s="64" t="s">
        <v>635</v>
      </c>
      <c r="G689" s="64" t="s">
        <v>918</v>
      </c>
      <c r="H689" s="64" t="s">
        <v>656</v>
      </c>
      <c r="I689" s="64" t="s">
        <v>919</v>
      </c>
      <c r="J689" s="64" t="s">
        <v>658</v>
      </c>
      <c r="K689" s="64" t="s">
        <v>472</v>
      </c>
      <c r="L689" s="64" t="s">
        <v>637</v>
      </c>
      <c r="M689" s="64" t="s">
        <v>650</v>
      </c>
      <c r="N689" s="67">
        <v>1</v>
      </c>
      <c r="O689" s="67">
        <v>1</v>
      </c>
      <c r="P689" s="67">
        <v>1</v>
      </c>
      <c r="Q689" s="67">
        <v>1</v>
      </c>
      <c r="R689" s="67">
        <v>1</v>
      </c>
      <c r="S689" s="67">
        <v>1</v>
      </c>
      <c r="T689" s="67">
        <v>0</v>
      </c>
      <c r="U689" s="67">
        <v>0</v>
      </c>
      <c r="V689" s="67">
        <v>0</v>
      </c>
      <c r="W689" s="63">
        <v>4615422.5</v>
      </c>
      <c r="X689" s="63">
        <v>0</v>
      </c>
      <c r="Y689" s="63">
        <v>0</v>
      </c>
      <c r="Z689" s="63">
        <v>21692.49</v>
      </c>
      <c r="AA689" s="63">
        <v>0</v>
      </c>
      <c r="AB689" s="63">
        <v>0</v>
      </c>
      <c r="AC689" s="63">
        <v>0</v>
      </c>
      <c r="AD689" s="63">
        <v>4615422.5</v>
      </c>
      <c r="AE689" s="148">
        <v>43924</v>
      </c>
      <c r="AF689" s="148">
        <v>46480</v>
      </c>
      <c r="AG689" s="149">
        <v>4615422.5</v>
      </c>
      <c r="AH689" s="98">
        <v>3.0916666666666668</v>
      </c>
      <c r="AI689" s="98">
        <v>7</v>
      </c>
      <c r="AJ689" s="150">
        <v>5.6399999999999999E-2</v>
      </c>
      <c r="AK689" s="144" t="s">
        <v>651</v>
      </c>
      <c r="AL689" s="144" t="s">
        <v>652</v>
      </c>
      <c r="AM689" s="119">
        <v>21692.49</v>
      </c>
      <c r="AN689" s="119">
        <v>21692.49</v>
      </c>
      <c r="AO689" s="119">
        <v>21692.49</v>
      </c>
      <c r="AP689" s="119">
        <v>21692.49</v>
      </c>
      <c r="AQ689" s="119">
        <v>21692.49</v>
      </c>
      <c r="AR689" s="119">
        <v>21692.49</v>
      </c>
      <c r="AS689" s="119">
        <v>21692.49</v>
      </c>
      <c r="AT689" s="119">
        <v>21692.49</v>
      </c>
      <c r="AU689" s="119">
        <v>21692.49</v>
      </c>
      <c r="AV689" s="119">
        <v>21692.49</v>
      </c>
      <c r="AW689" s="119">
        <v>21692.49</v>
      </c>
      <c r="AX689" s="119">
        <v>21692.49</v>
      </c>
      <c r="AY689" s="119">
        <v>21692.49</v>
      </c>
      <c r="AZ689" s="119">
        <v>21692.49</v>
      </c>
      <c r="BA689" s="119">
        <v>21692.49</v>
      </c>
      <c r="BB689" s="119">
        <v>21692.49</v>
      </c>
      <c r="BC689" s="119">
        <v>21692.49</v>
      </c>
      <c r="BD689" s="119">
        <v>21692.49</v>
      </c>
      <c r="BE689" s="119">
        <v>21692.49</v>
      </c>
      <c r="BF689" s="119">
        <v>21692.49</v>
      </c>
      <c r="BG689" s="119">
        <v>21692.49</v>
      </c>
      <c r="BH689" s="119">
        <v>21692.49</v>
      </c>
      <c r="BI689" s="15">
        <f t="shared" si="30"/>
        <v>216924.9</v>
      </c>
      <c r="BJ689" s="15">
        <f t="shared" si="31"/>
        <v>260309.87999999998</v>
      </c>
      <c r="BK689" s="15">
        <f t="shared" si="32"/>
        <v>477234.77999999997</v>
      </c>
    </row>
    <row r="690" spans="1:63" x14ac:dyDescent="0.35">
      <c r="A690" s="143" t="s">
        <v>2138</v>
      </c>
      <c r="B690" s="64" t="s">
        <v>542</v>
      </c>
      <c r="C690" s="65">
        <v>6</v>
      </c>
      <c r="D690" s="66" t="s">
        <v>23</v>
      </c>
      <c r="E690" s="64" t="s">
        <v>458</v>
      </c>
      <c r="F690" s="64" t="s">
        <v>635</v>
      </c>
      <c r="G690" s="64" t="s">
        <v>918</v>
      </c>
      <c r="H690" s="64" t="s">
        <v>656</v>
      </c>
      <c r="I690" s="64" t="s">
        <v>919</v>
      </c>
      <c r="J690" s="64" t="s">
        <v>658</v>
      </c>
      <c r="K690" s="64" t="s">
        <v>472</v>
      </c>
      <c r="L690" s="64" t="s">
        <v>637</v>
      </c>
      <c r="M690" s="64" t="s">
        <v>650</v>
      </c>
      <c r="N690" s="67">
        <v>1</v>
      </c>
      <c r="O690" s="67">
        <v>1</v>
      </c>
      <c r="P690" s="67">
        <v>1</v>
      </c>
      <c r="Q690" s="67">
        <v>1</v>
      </c>
      <c r="R690" s="67">
        <v>1</v>
      </c>
      <c r="S690" s="67">
        <v>1</v>
      </c>
      <c r="T690" s="67">
        <v>0</v>
      </c>
      <c r="U690" s="67">
        <v>0</v>
      </c>
      <c r="V690" s="67">
        <v>0</v>
      </c>
      <c r="W690" s="63">
        <v>2848077.5</v>
      </c>
      <c r="X690" s="63">
        <v>0</v>
      </c>
      <c r="Y690" s="63">
        <v>0</v>
      </c>
      <c r="Z690" s="63">
        <v>14074.25</v>
      </c>
      <c r="AA690" s="63">
        <v>0</v>
      </c>
      <c r="AB690" s="63">
        <v>0</v>
      </c>
      <c r="AC690" s="63">
        <v>0</v>
      </c>
      <c r="AD690" s="63">
        <v>2848077.5</v>
      </c>
      <c r="AE690" s="148">
        <v>43924</v>
      </c>
      <c r="AF690" s="148">
        <v>46846</v>
      </c>
      <c r="AG690" s="149">
        <v>2848077.5</v>
      </c>
      <c r="AH690" s="98">
        <v>4.0916666666666668</v>
      </c>
      <c r="AI690" s="98">
        <v>8</v>
      </c>
      <c r="AJ690" s="150">
        <v>5.9299999999999999E-2</v>
      </c>
      <c r="AK690" s="144" t="s">
        <v>651</v>
      </c>
      <c r="AL690" s="144" t="s">
        <v>652</v>
      </c>
      <c r="AM690" s="119">
        <v>14074.25</v>
      </c>
      <c r="AN690" s="119">
        <v>14074.25</v>
      </c>
      <c r="AO690" s="119">
        <v>14074.25</v>
      </c>
      <c r="AP690" s="119">
        <v>14074.25</v>
      </c>
      <c r="AQ690" s="119">
        <v>14074.25</v>
      </c>
      <c r="AR690" s="119">
        <v>14074.25</v>
      </c>
      <c r="AS690" s="119">
        <v>14074.25</v>
      </c>
      <c r="AT690" s="119">
        <v>14074.25</v>
      </c>
      <c r="AU690" s="119">
        <v>14074.25</v>
      </c>
      <c r="AV690" s="119">
        <v>14074.25</v>
      </c>
      <c r="AW690" s="119">
        <v>14074.25</v>
      </c>
      <c r="AX690" s="119">
        <v>14074.25</v>
      </c>
      <c r="AY690" s="119">
        <v>14074.25</v>
      </c>
      <c r="AZ690" s="119">
        <v>14074.25</v>
      </c>
      <c r="BA690" s="119">
        <v>14074.25</v>
      </c>
      <c r="BB690" s="119">
        <v>14074.25</v>
      </c>
      <c r="BC690" s="119">
        <v>14074.25</v>
      </c>
      <c r="BD690" s="119">
        <v>14074.25</v>
      </c>
      <c r="BE690" s="119">
        <v>14074.25</v>
      </c>
      <c r="BF690" s="119">
        <v>14074.25</v>
      </c>
      <c r="BG690" s="119">
        <v>14074.25</v>
      </c>
      <c r="BH690" s="119">
        <v>14074.25</v>
      </c>
      <c r="BI690" s="15">
        <f t="shared" si="30"/>
        <v>140742.5</v>
      </c>
      <c r="BJ690" s="15">
        <f t="shared" si="31"/>
        <v>168891</v>
      </c>
      <c r="BK690" s="15">
        <f t="shared" si="32"/>
        <v>309633.5</v>
      </c>
    </row>
    <row r="691" spans="1:63" x14ac:dyDescent="0.35">
      <c r="A691" s="143" t="s">
        <v>2139</v>
      </c>
      <c r="B691" s="64" t="s">
        <v>542</v>
      </c>
      <c r="C691" s="65">
        <v>7</v>
      </c>
      <c r="D691" s="66" t="s">
        <v>23</v>
      </c>
      <c r="E691" s="64" t="s">
        <v>458</v>
      </c>
      <c r="F691" s="64" t="s">
        <v>635</v>
      </c>
      <c r="G691" s="64" t="s">
        <v>918</v>
      </c>
      <c r="H691" s="64" t="s">
        <v>656</v>
      </c>
      <c r="I691" s="64" t="s">
        <v>919</v>
      </c>
      <c r="J691" s="64" t="s">
        <v>658</v>
      </c>
      <c r="K691" s="64" t="s">
        <v>472</v>
      </c>
      <c r="L691" s="64" t="s">
        <v>637</v>
      </c>
      <c r="M691" s="64" t="s">
        <v>650</v>
      </c>
      <c r="N691" s="67">
        <v>1</v>
      </c>
      <c r="O691" s="67">
        <v>1</v>
      </c>
      <c r="P691" s="67">
        <v>1</v>
      </c>
      <c r="Q691" s="67">
        <v>1</v>
      </c>
      <c r="R691" s="67">
        <v>1</v>
      </c>
      <c r="S691" s="67">
        <v>1</v>
      </c>
      <c r="T691" s="67">
        <v>0</v>
      </c>
      <c r="U691" s="67">
        <v>0</v>
      </c>
      <c r="V691" s="67">
        <v>0</v>
      </c>
      <c r="W691" s="63">
        <v>265500</v>
      </c>
      <c r="X691" s="63">
        <v>0</v>
      </c>
      <c r="Y691" s="63">
        <v>0</v>
      </c>
      <c r="Z691" s="63">
        <v>1373.96</v>
      </c>
      <c r="AA691" s="63">
        <v>0</v>
      </c>
      <c r="AB691" s="63">
        <v>0</v>
      </c>
      <c r="AC691" s="63">
        <v>0</v>
      </c>
      <c r="AD691" s="63">
        <v>265500</v>
      </c>
      <c r="AE691" s="148">
        <v>43924</v>
      </c>
      <c r="AF691" s="148">
        <v>47211</v>
      </c>
      <c r="AG691" s="149">
        <v>265500</v>
      </c>
      <c r="AH691" s="98">
        <v>5.0916666666666668</v>
      </c>
      <c r="AI691" s="98">
        <v>9</v>
      </c>
      <c r="AJ691" s="150">
        <v>6.2100000000000002E-2</v>
      </c>
      <c r="AK691" s="144" t="s">
        <v>651</v>
      </c>
      <c r="AL691" s="144" t="s">
        <v>652</v>
      </c>
      <c r="AM691" s="119">
        <v>1373.96</v>
      </c>
      <c r="AN691" s="119">
        <v>1373.96</v>
      </c>
      <c r="AO691" s="119">
        <v>1373.96</v>
      </c>
      <c r="AP691" s="119">
        <v>1373.96</v>
      </c>
      <c r="AQ691" s="119">
        <v>1373.96</v>
      </c>
      <c r="AR691" s="119">
        <v>1373.96</v>
      </c>
      <c r="AS691" s="119">
        <v>1373.96</v>
      </c>
      <c r="AT691" s="119">
        <v>1373.96</v>
      </c>
      <c r="AU691" s="119">
        <v>1373.96</v>
      </c>
      <c r="AV691" s="119">
        <v>1373.96</v>
      </c>
      <c r="AW691" s="119">
        <v>1373.96</v>
      </c>
      <c r="AX691" s="119">
        <v>1373.96</v>
      </c>
      <c r="AY691" s="119">
        <v>1373.96</v>
      </c>
      <c r="AZ691" s="119">
        <v>1373.96</v>
      </c>
      <c r="BA691" s="119">
        <v>1373.96</v>
      </c>
      <c r="BB691" s="119">
        <v>1373.96</v>
      </c>
      <c r="BC691" s="119">
        <v>1373.96</v>
      </c>
      <c r="BD691" s="119">
        <v>1373.96</v>
      </c>
      <c r="BE691" s="119">
        <v>1373.96</v>
      </c>
      <c r="BF691" s="119">
        <v>1373.96</v>
      </c>
      <c r="BG691" s="119">
        <v>1373.96</v>
      </c>
      <c r="BH691" s="119">
        <v>1373.96</v>
      </c>
      <c r="BI691" s="15">
        <f t="shared" si="30"/>
        <v>13739.599999999999</v>
      </c>
      <c r="BJ691" s="15">
        <f t="shared" si="31"/>
        <v>16487.519999999997</v>
      </c>
      <c r="BK691" s="15">
        <f t="shared" si="32"/>
        <v>30227.119999999995</v>
      </c>
    </row>
    <row r="692" spans="1:63" x14ac:dyDescent="0.35">
      <c r="A692" s="143" t="s">
        <v>2140</v>
      </c>
      <c r="B692" s="64" t="s">
        <v>542</v>
      </c>
      <c r="C692" s="65">
        <v>8</v>
      </c>
      <c r="D692" s="66" t="s">
        <v>23</v>
      </c>
      <c r="E692" s="64" t="s">
        <v>458</v>
      </c>
      <c r="F692" s="64" t="s">
        <v>635</v>
      </c>
      <c r="G692" s="64" t="s">
        <v>918</v>
      </c>
      <c r="H692" s="64" t="s">
        <v>656</v>
      </c>
      <c r="I692" s="64" t="s">
        <v>919</v>
      </c>
      <c r="J692" s="64" t="s">
        <v>658</v>
      </c>
      <c r="K692" s="64" t="s">
        <v>472</v>
      </c>
      <c r="L692" s="64" t="s">
        <v>637</v>
      </c>
      <c r="M692" s="64" t="s">
        <v>650</v>
      </c>
      <c r="N692" s="67">
        <v>1</v>
      </c>
      <c r="O692" s="67">
        <v>1</v>
      </c>
      <c r="P692" s="67">
        <v>1</v>
      </c>
      <c r="Q692" s="67">
        <v>1</v>
      </c>
      <c r="R692" s="67">
        <v>1</v>
      </c>
      <c r="S692" s="67">
        <v>1</v>
      </c>
      <c r="T692" s="67">
        <v>0</v>
      </c>
      <c r="U692" s="67">
        <v>0</v>
      </c>
      <c r="V692" s="67">
        <v>0</v>
      </c>
      <c r="W692" s="63">
        <v>53100</v>
      </c>
      <c r="X692" s="63">
        <v>0</v>
      </c>
      <c r="Y692" s="63">
        <v>0</v>
      </c>
      <c r="Z692" s="63">
        <v>287.62</v>
      </c>
      <c r="AA692" s="63">
        <v>0</v>
      </c>
      <c r="AB692" s="63">
        <v>0</v>
      </c>
      <c r="AC692" s="63">
        <v>0</v>
      </c>
      <c r="AD692" s="63">
        <v>53100</v>
      </c>
      <c r="AE692" s="148">
        <v>43924</v>
      </c>
      <c r="AF692" s="148">
        <v>47576</v>
      </c>
      <c r="AG692" s="149">
        <v>53100</v>
      </c>
      <c r="AH692" s="98">
        <v>6.0916666666666668</v>
      </c>
      <c r="AI692" s="98">
        <v>10</v>
      </c>
      <c r="AJ692" s="150">
        <v>6.5000000000000002E-2</v>
      </c>
      <c r="AK692" s="144" t="s">
        <v>651</v>
      </c>
      <c r="AL692" s="144" t="s">
        <v>652</v>
      </c>
      <c r="AM692" s="119">
        <v>287.62</v>
      </c>
      <c r="AN692" s="119">
        <v>287.62</v>
      </c>
      <c r="AO692" s="119">
        <v>287.62</v>
      </c>
      <c r="AP692" s="119">
        <v>287.62</v>
      </c>
      <c r="AQ692" s="119">
        <v>287.62</v>
      </c>
      <c r="AR692" s="119">
        <v>287.62</v>
      </c>
      <c r="AS692" s="119">
        <v>287.62</v>
      </c>
      <c r="AT692" s="119">
        <v>287.62</v>
      </c>
      <c r="AU692" s="119">
        <v>287.62</v>
      </c>
      <c r="AV692" s="119">
        <v>287.62</v>
      </c>
      <c r="AW692" s="119">
        <v>287.62</v>
      </c>
      <c r="AX692" s="119">
        <v>287.62</v>
      </c>
      <c r="AY692" s="119">
        <v>287.62</v>
      </c>
      <c r="AZ692" s="119">
        <v>287.62</v>
      </c>
      <c r="BA692" s="119">
        <v>287.62</v>
      </c>
      <c r="BB692" s="119">
        <v>287.62</v>
      </c>
      <c r="BC692" s="119">
        <v>287.62</v>
      </c>
      <c r="BD692" s="119">
        <v>287.62</v>
      </c>
      <c r="BE692" s="119">
        <v>287.62</v>
      </c>
      <c r="BF692" s="119">
        <v>287.62</v>
      </c>
      <c r="BG692" s="119">
        <v>287.62</v>
      </c>
      <c r="BH692" s="119">
        <v>287.62</v>
      </c>
      <c r="BI692" s="15">
        <f t="shared" si="30"/>
        <v>2876.1999999999994</v>
      </c>
      <c r="BJ692" s="15">
        <f t="shared" si="31"/>
        <v>3451.4399999999991</v>
      </c>
      <c r="BK692" s="15">
        <f t="shared" si="32"/>
        <v>6327.6399999999985</v>
      </c>
    </row>
    <row r="693" spans="1:63" x14ac:dyDescent="0.35">
      <c r="A693" s="143" t="s">
        <v>1374</v>
      </c>
      <c r="B693" s="64" t="s">
        <v>543</v>
      </c>
      <c r="C693" s="65">
        <v>3</v>
      </c>
      <c r="D693" s="66" t="s">
        <v>23</v>
      </c>
      <c r="E693" s="64" t="s">
        <v>458</v>
      </c>
      <c r="F693" s="64" t="s">
        <v>635</v>
      </c>
      <c r="G693" s="64" t="s">
        <v>918</v>
      </c>
      <c r="H693" s="64" t="s">
        <v>656</v>
      </c>
      <c r="I693" s="64" t="s">
        <v>919</v>
      </c>
      <c r="J693" s="64" t="s">
        <v>658</v>
      </c>
      <c r="K693" s="64" t="s">
        <v>472</v>
      </c>
      <c r="L693" s="64" t="s">
        <v>637</v>
      </c>
      <c r="M693" s="64" t="s">
        <v>650</v>
      </c>
      <c r="N693" s="67">
        <v>1</v>
      </c>
      <c r="O693" s="67">
        <v>1</v>
      </c>
      <c r="P693" s="67">
        <v>1</v>
      </c>
      <c r="Q693" s="67">
        <v>1</v>
      </c>
      <c r="R693" s="67">
        <v>1</v>
      </c>
      <c r="S693" s="67">
        <v>1</v>
      </c>
      <c r="T693" s="67">
        <v>0</v>
      </c>
      <c r="U693" s="67">
        <v>0</v>
      </c>
      <c r="V693" s="67">
        <v>0</v>
      </c>
      <c r="W693" s="63">
        <v>256060</v>
      </c>
      <c r="X693" s="63">
        <v>0</v>
      </c>
      <c r="Y693" s="63">
        <v>0</v>
      </c>
      <c r="Z693" s="63">
        <v>1005.04</v>
      </c>
      <c r="AA693" s="63">
        <v>0</v>
      </c>
      <c r="AB693" s="63">
        <v>0</v>
      </c>
      <c r="AC693" s="63">
        <v>0</v>
      </c>
      <c r="AD693" s="63">
        <v>256060</v>
      </c>
      <c r="AE693" s="148">
        <v>43941</v>
      </c>
      <c r="AF693" s="148">
        <v>45402</v>
      </c>
      <c r="AG693" s="149">
        <v>512120</v>
      </c>
      <c r="AH693" s="98">
        <v>0.1388888888888889</v>
      </c>
      <c r="AI693" s="98">
        <v>4</v>
      </c>
      <c r="AJ693" s="150">
        <v>4.7100000000000003E-2</v>
      </c>
      <c r="AK693" s="144" t="s">
        <v>651</v>
      </c>
      <c r="AL693" s="144" t="s">
        <v>652</v>
      </c>
      <c r="AM693" s="119">
        <v>1005.04</v>
      </c>
      <c r="AN693" s="119">
        <v>1005.04</v>
      </c>
      <c r="AO693" s="119">
        <v>0</v>
      </c>
      <c r="AP693" s="119">
        <v>0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0</v>
      </c>
      <c r="BI693" s="15">
        <f t="shared" si="30"/>
        <v>2010.08</v>
      </c>
      <c r="BJ693" s="15">
        <f t="shared" si="31"/>
        <v>0</v>
      </c>
      <c r="BK693" s="15">
        <f t="shared" si="32"/>
        <v>2010.08</v>
      </c>
    </row>
    <row r="694" spans="1:63" x14ac:dyDescent="0.35">
      <c r="A694" s="143" t="s">
        <v>2141</v>
      </c>
      <c r="B694" s="64" t="s">
        <v>543</v>
      </c>
      <c r="C694" s="65">
        <v>4</v>
      </c>
      <c r="D694" s="66" t="s">
        <v>23</v>
      </c>
      <c r="E694" s="64" t="s">
        <v>458</v>
      </c>
      <c r="F694" s="64" t="s">
        <v>635</v>
      </c>
      <c r="G694" s="64" t="s">
        <v>918</v>
      </c>
      <c r="H694" s="64" t="s">
        <v>656</v>
      </c>
      <c r="I694" s="64" t="s">
        <v>919</v>
      </c>
      <c r="J694" s="64" t="s">
        <v>658</v>
      </c>
      <c r="K694" s="64" t="s">
        <v>472</v>
      </c>
      <c r="L694" s="64" t="s">
        <v>637</v>
      </c>
      <c r="M694" s="64" t="s">
        <v>650</v>
      </c>
      <c r="N694" s="67">
        <v>1</v>
      </c>
      <c r="O694" s="67">
        <v>1</v>
      </c>
      <c r="P694" s="67">
        <v>1</v>
      </c>
      <c r="Q694" s="67">
        <v>1</v>
      </c>
      <c r="R694" s="67">
        <v>1</v>
      </c>
      <c r="S694" s="67">
        <v>1</v>
      </c>
      <c r="T694" s="67">
        <v>0</v>
      </c>
      <c r="U694" s="67">
        <v>0</v>
      </c>
      <c r="V694" s="67">
        <v>0</v>
      </c>
      <c r="W694" s="63">
        <v>1011702.5</v>
      </c>
      <c r="X694" s="63">
        <v>0</v>
      </c>
      <c r="Y694" s="63">
        <v>0</v>
      </c>
      <c r="Z694" s="63">
        <v>4274.4399999999996</v>
      </c>
      <c r="AA694" s="63">
        <v>0</v>
      </c>
      <c r="AB694" s="63">
        <v>0</v>
      </c>
      <c r="AC694" s="63">
        <v>0</v>
      </c>
      <c r="AD694" s="63">
        <v>1011702.5</v>
      </c>
      <c r="AE694" s="148">
        <v>43941</v>
      </c>
      <c r="AF694" s="148">
        <v>45767</v>
      </c>
      <c r="AG694" s="149">
        <v>1011702.5</v>
      </c>
      <c r="AH694" s="98">
        <v>1.1388888888888888</v>
      </c>
      <c r="AI694" s="98">
        <v>5</v>
      </c>
      <c r="AJ694" s="150">
        <v>5.0700000000000002E-2</v>
      </c>
      <c r="AK694" s="144" t="s">
        <v>651</v>
      </c>
      <c r="AL694" s="144" t="s">
        <v>652</v>
      </c>
      <c r="AM694" s="119">
        <v>4274.4399999999996</v>
      </c>
      <c r="AN694" s="119">
        <v>4274.4399999999996</v>
      </c>
      <c r="AO694" s="119">
        <v>4274.4399999999996</v>
      </c>
      <c r="AP694" s="119">
        <v>4274.4399999999996</v>
      </c>
      <c r="AQ694" s="119">
        <v>4274.4399999999996</v>
      </c>
      <c r="AR694" s="119">
        <v>4274.4399999999996</v>
      </c>
      <c r="AS694" s="119">
        <v>4274.4399999999996</v>
      </c>
      <c r="AT694" s="119">
        <v>4274.4399999999996</v>
      </c>
      <c r="AU694" s="119">
        <v>2137.2199999999998</v>
      </c>
      <c r="AV694" s="119">
        <v>2137.2199999999998</v>
      </c>
      <c r="AW694" s="119">
        <v>2137.2199999999998</v>
      </c>
      <c r="AX694" s="119">
        <v>2137.2199999999998</v>
      </c>
      <c r="AY694" s="119">
        <v>2137.2199999999998</v>
      </c>
      <c r="AZ694" s="119">
        <v>2137.2199999999998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0</v>
      </c>
      <c r="BI694" s="15">
        <f t="shared" si="30"/>
        <v>38469.96</v>
      </c>
      <c r="BJ694" s="15">
        <f t="shared" si="31"/>
        <v>8548.8799999999992</v>
      </c>
      <c r="BK694" s="15">
        <f t="shared" si="32"/>
        <v>47018.84</v>
      </c>
    </row>
    <row r="695" spans="1:63" x14ac:dyDescent="0.35">
      <c r="A695" s="143" t="s">
        <v>2142</v>
      </c>
      <c r="B695" s="64" t="s">
        <v>543</v>
      </c>
      <c r="C695" s="65">
        <v>5</v>
      </c>
      <c r="D695" s="66" t="s">
        <v>23</v>
      </c>
      <c r="E695" s="64" t="s">
        <v>458</v>
      </c>
      <c r="F695" s="64" t="s">
        <v>635</v>
      </c>
      <c r="G695" s="64" t="s">
        <v>918</v>
      </c>
      <c r="H695" s="64" t="s">
        <v>656</v>
      </c>
      <c r="I695" s="64" t="s">
        <v>919</v>
      </c>
      <c r="J695" s="64" t="s">
        <v>658</v>
      </c>
      <c r="K695" s="64" t="s">
        <v>472</v>
      </c>
      <c r="L695" s="64" t="s">
        <v>637</v>
      </c>
      <c r="M695" s="64" t="s">
        <v>650</v>
      </c>
      <c r="N695" s="67">
        <v>1</v>
      </c>
      <c r="O695" s="67">
        <v>1</v>
      </c>
      <c r="P695" s="67">
        <v>1</v>
      </c>
      <c r="Q695" s="67">
        <v>1</v>
      </c>
      <c r="R695" s="67">
        <v>1</v>
      </c>
      <c r="S695" s="67">
        <v>1</v>
      </c>
      <c r="T695" s="67">
        <v>0</v>
      </c>
      <c r="U695" s="67">
        <v>0</v>
      </c>
      <c r="V695" s="67">
        <v>0</v>
      </c>
      <c r="W695" s="63">
        <v>1903045</v>
      </c>
      <c r="X695" s="63">
        <v>0</v>
      </c>
      <c r="Y695" s="63">
        <v>0</v>
      </c>
      <c r="Z695" s="63">
        <v>8500.27</v>
      </c>
      <c r="AA695" s="63">
        <v>0</v>
      </c>
      <c r="AB695" s="63">
        <v>0</v>
      </c>
      <c r="AC695" s="63">
        <v>0</v>
      </c>
      <c r="AD695" s="63">
        <v>1903045</v>
      </c>
      <c r="AE695" s="148">
        <v>43941</v>
      </c>
      <c r="AF695" s="148">
        <v>46132</v>
      </c>
      <c r="AG695" s="149">
        <v>1903045</v>
      </c>
      <c r="AH695" s="98">
        <v>2.1388888888888888</v>
      </c>
      <c r="AI695" s="98">
        <v>6</v>
      </c>
      <c r="AJ695" s="150">
        <v>5.3600000000000002E-2</v>
      </c>
      <c r="AK695" s="144" t="s">
        <v>651</v>
      </c>
      <c r="AL695" s="144" t="s">
        <v>652</v>
      </c>
      <c r="AM695" s="119">
        <v>8500.27</v>
      </c>
      <c r="AN695" s="119">
        <v>8500.27</v>
      </c>
      <c r="AO695" s="119">
        <v>8500.27</v>
      </c>
      <c r="AP695" s="119">
        <v>8500.27</v>
      </c>
      <c r="AQ695" s="119">
        <v>8500.27</v>
      </c>
      <c r="AR695" s="119">
        <v>8500.27</v>
      </c>
      <c r="AS695" s="119">
        <v>8500.27</v>
      </c>
      <c r="AT695" s="119">
        <v>8500.27</v>
      </c>
      <c r="AU695" s="119">
        <v>8500.27</v>
      </c>
      <c r="AV695" s="119">
        <v>8500.27</v>
      </c>
      <c r="AW695" s="119">
        <v>8500.27</v>
      </c>
      <c r="AX695" s="119">
        <v>8500.27</v>
      </c>
      <c r="AY695" s="119">
        <v>8500.27</v>
      </c>
      <c r="AZ695" s="119">
        <v>8500.27</v>
      </c>
      <c r="BA695" s="119">
        <v>8500.27</v>
      </c>
      <c r="BB695" s="119">
        <v>8500.27</v>
      </c>
      <c r="BC695" s="119">
        <v>8500.27</v>
      </c>
      <c r="BD695" s="119">
        <v>8500.27</v>
      </c>
      <c r="BE695" s="119">
        <v>8500.27</v>
      </c>
      <c r="BF695" s="119">
        <v>8500.27</v>
      </c>
      <c r="BG695" s="119">
        <v>4250.13</v>
      </c>
      <c r="BH695" s="119">
        <v>4250.13</v>
      </c>
      <c r="BI695" s="15">
        <f t="shared" si="30"/>
        <v>85002.700000000026</v>
      </c>
      <c r="BJ695" s="15">
        <f t="shared" si="31"/>
        <v>93502.960000000036</v>
      </c>
      <c r="BK695" s="15">
        <f t="shared" si="32"/>
        <v>178505.66000000006</v>
      </c>
    </row>
    <row r="696" spans="1:63" x14ac:dyDescent="0.35">
      <c r="A696" s="143" t="s">
        <v>2143</v>
      </c>
      <c r="B696" s="64" t="s">
        <v>543</v>
      </c>
      <c r="C696" s="65">
        <v>6</v>
      </c>
      <c r="D696" s="66" t="s">
        <v>23</v>
      </c>
      <c r="E696" s="64" t="s">
        <v>458</v>
      </c>
      <c r="F696" s="64" t="s">
        <v>635</v>
      </c>
      <c r="G696" s="64" t="s">
        <v>918</v>
      </c>
      <c r="H696" s="64" t="s">
        <v>656</v>
      </c>
      <c r="I696" s="64" t="s">
        <v>919</v>
      </c>
      <c r="J696" s="64" t="s">
        <v>658</v>
      </c>
      <c r="K696" s="64" t="s">
        <v>472</v>
      </c>
      <c r="L696" s="64" t="s">
        <v>637</v>
      </c>
      <c r="M696" s="64" t="s">
        <v>650</v>
      </c>
      <c r="N696" s="67">
        <v>1</v>
      </c>
      <c r="O696" s="67">
        <v>1</v>
      </c>
      <c r="P696" s="67">
        <v>1</v>
      </c>
      <c r="Q696" s="67">
        <v>1</v>
      </c>
      <c r="R696" s="67">
        <v>1</v>
      </c>
      <c r="S696" s="67">
        <v>1</v>
      </c>
      <c r="T696" s="67">
        <v>0</v>
      </c>
      <c r="U696" s="67">
        <v>0</v>
      </c>
      <c r="V696" s="67">
        <v>0</v>
      </c>
      <c r="W696" s="63">
        <v>3864500</v>
      </c>
      <c r="X696" s="63">
        <v>0</v>
      </c>
      <c r="Y696" s="63">
        <v>0</v>
      </c>
      <c r="Z696" s="63">
        <v>18163.150000000001</v>
      </c>
      <c r="AA696" s="63">
        <v>0</v>
      </c>
      <c r="AB696" s="63">
        <v>0</v>
      </c>
      <c r="AC696" s="63">
        <v>0</v>
      </c>
      <c r="AD696" s="63">
        <v>3864500</v>
      </c>
      <c r="AE696" s="148">
        <v>43941</v>
      </c>
      <c r="AF696" s="148">
        <v>46497</v>
      </c>
      <c r="AG696" s="149">
        <v>3864500</v>
      </c>
      <c r="AH696" s="98">
        <v>3.1388888888888888</v>
      </c>
      <c r="AI696" s="98">
        <v>7</v>
      </c>
      <c r="AJ696" s="150">
        <v>5.6399999999999999E-2</v>
      </c>
      <c r="AK696" s="144" t="s">
        <v>651</v>
      </c>
      <c r="AL696" s="144" t="s">
        <v>652</v>
      </c>
      <c r="AM696" s="119">
        <v>18163.150000000001</v>
      </c>
      <c r="AN696" s="119">
        <v>18163.150000000001</v>
      </c>
      <c r="AO696" s="119">
        <v>18163.150000000001</v>
      </c>
      <c r="AP696" s="119">
        <v>18163.150000000001</v>
      </c>
      <c r="AQ696" s="119">
        <v>18163.150000000001</v>
      </c>
      <c r="AR696" s="119">
        <v>18163.150000000001</v>
      </c>
      <c r="AS696" s="119">
        <v>18163.150000000001</v>
      </c>
      <c r="AT696" s="119">
        <v>18163.150000000001</v>
      </c>
      <c r="AU696" s="119">
        <v>18163.150000000001</v>
      </c>
      <c r="AV696" s="119">
        <v>18163.150000000001</v>
      </c>
      <c r="AW696" s="119">
        <v>18163.150000000001</v>
      </c>
      <c r="AX696" s="119">
        <v>18163.150000000001</v>
      </c>
      <c r="AY696" s="119">
        <v>18163.150000000001</v>
      </c>
      <c r="AZ696" s="119">
        <v>18163.150000000001</v>
      </c>
      <c r="BA696" s="119">
        <v>18163.150000000001</v>
      </c>
      <c r="BB696" s="119">
        <v>18163.150000000001</v>
      </c>
      <c r="BC696" s="119">
        <v>18163.150000000001</v>
      </c>
      <c r="BD696" s="119">
        <v>18163.150000000001</v>
      </c>
      <c r="BE696" s="119">
        <v>18163.150000000001</v>
      </c>
      <c r="BF696" s="119">
        <v>18163.150000000001</v>
      </c>
      <c r="BG696" s="119">
        <v>18163.150000000001</v>
      </c>
      <c r="BH696" s="119">
        <v>18163.150000000001</v>
      </c>
      <c r="BI696" s="15">
        <f t="shared" si="30"/>
        <v>181631.49999999997</v>
      </c>
      <c r="BJ696" s="15">
        <f t="shared" si="31"/>
        <v>217957.79999999996</v>
      </c>
      <c r="BK696" s="15">
        <f t="shared" si="32"/>
        <v>399589.29999999993</v>
      </c>
    </row>
    <row r="697" spans="1:63" x14ac:dyDescent="0.35">
      <c r="A697" s="143" t="s">
        <v>2144</v>
      </c>
      <c r="B697" s="64" t="s">
        <v>543</v>
      </c>
      <c r="C697" s="65">
        <v>7</v>
      </c>
      <c r="D697" s="66" t="s">
        <v>23</v>
      </c>
      <c r="E697" s="64" t="s">
        <v>458</v>
      </c>
      <c r="F697" s="64" t="s">
        <v>635</v>
      </c>
      <c r="G697" s="64" t="s">
        <v>918</v>
      </c>
      <c r="H697" s="64" t="s">
        <v>656</v>
      </c>
      <c r="I697" s="64" t="s">
        <v>919</v>
      </c>
      <c r="J697" s="64" t="s">
        <v>658</v>
      </c>
      <c r="K697" s="64" t="s">
        <v>472</v>
      </c>
      <c r="L697" s="64" t="s">
        <v>637</v>
      </c>
      <c r="M697" s="64" t="s">
        <v>650</v>
      </c>
      <c r="N697" s="67">
        <v>1</v>
      </c>
      <c r="O697" s="67">
        <v>1</v>
      </c>
      <c r="P697" s="67">
        <v>1</v>
      </c>
      <c r="Q697" s="67">
        <v>1</v>
      </c>
      <c r="R697" s="67">
        <v>1</v>
      </c>
      <c r="S697" s="67">
        <v>1</v>
      </c>
      <c r="T697" s="67">
        <v>0</v>
      </c>
      <c r="U697" s="67">
        <v>0</v>
      </c>
      <c r="V697" s="67">
        <v>0</v>
      </c>
      <c r="W697" s="63">
        <v>2517382.5</v>
      </c>
      <c r="X697" s="63">
        <v>0</v>
      </c>
      <c r="Y697" s="63">
        <v>0</v>
      </c>
      <c r="Z697" s="63">
        <v>12440.07</v>
      </c>
      <c r="AA697" s="63">
        <v>0</v>
      </c>
      <c r="AB697" s="63">
        <v>0</v>
      </c>
      <c r="AC697" s="63">
        <v>0</v>
      </c>
      <c r="AD697" s="63">
        <v>2517382.5</v>
      </c>
      <c r="AE697" s="148">
        <v>43941</v>
      </c>
      <c r="AF697" s="148">
        <v>46863</v>
      </c>
      <c r="AG697" s="149">
        <v>2517382.5</v>
      </c>
      <c r="AH697" s="98">
        <v>4.1388888888888893</v>
      </c>
      <c r="AI697" s="98">
        <v>8</v>
      </c>
      <c r="AJ697" s="150">
        <v>5.9299999999999999E-2</v>
      </c>
      <c r="AK697" s="144" t="s">
        <v>651</v>
      </c>
      <c r="AL697" s="144" t="s">
        <v>652</v>
      </c>
      <c r="AM697" s="119">
        <v>12440.07</v>
      </c>
      <c r="AN697" s="119">
        <v>12440.07</v>
      </c>
      <c r="AO697" s="119">
        <v>12440.07</v>
      </c>
      <c r="AP697" s="119">
        <v>12440.07</v>
      </c>
      <c r="AQ697" s="119">
        <v>12440.07</v>
      </c>
      <c r="AR697" s="119">
        <v>12440.07</v>
      </c>
      <c r="AS697" s="119">
        <v>12440.07</v>
      </c>
      <c r="AT697" s="119">
        <v>12440.07</v>
      </c>
      <c r="AU697" s="119">
        <v>12440.07</v>
      </c>
      <c r="AV697" s="119">
        <v>12440.07</v>
      </c>
      <c r="AW697" s="119">
        <v>12440.07</v>
      </c>
      <c r="AX697" s="119">
        <v>12440.07</v>
      </c>
      <c r="AY697" s="119">
        <v>12440.07</v>
      </c>
      <c r="AZ697" s="119">
        <v>12440.07</v>
      </c>
      <c r="BA697" s="119">
        <v>12440.07</v>
      </c>
      <c r="BB697" s="119">
        <v>12440.07</v>
      </c>
      <c r="BC697" s="119">
        <v>12440.07</v>
      </c>
      <c r="BD697" s="119">
        <v>12440.07</v>
      </c>
      <c r="BE697" s="119">
        <v>12440.07</v>
      </c>
      <c r="BF697" s="119">
        <v>12440.07</v>
      </c>
      <c r="BG697" s="119">
        <v>12440.07</v>
      </c>
      <c r="BH697" s="119">
        <v>12440.07</v>
      </c>
      <c r="BI697" s="15">
        <f t="shared" si="30"/>
        <v>124400.70000000001</v>
      </c>
      <c r="BJ697" s="15">
        <f t="shared" si="31"/>
        <v>149280.84000000003</v>
      </c>
      <c r="BK697" s="15">
        <f t="shared" si="32"/>
        <v>273681.54000000004</v>
      </c>
    </row>
    <row r="698" spans="1:63" x14ac:dyDescent="0.35">
      <c r="A698" s="143" t="s">
        <v>2145</v>
      </c>
      <c r="B698" s="64" t="s">
        <v>543</v>
      </c>
      <c r="C698" s="65">
        <v>8</v>
      </c>
      <c r="D698" s="66" t="s">
        <v>23</v>
      </c>
      <c r="E698" s="64" t="s">
        <v>458</v>
      </c>
      <c r="F698" s="64" t="s">
        <v>635</v>
      </c>
      <c r="G698" s="64" t="s">
        <v>918</v>
      </c>
      <c r="H698" s="64" t="s">
        <v>656</v>
      </c>
      <c r="I698" s="64" t="s">
        <v>919</v>
      </c>
      <c r="J698" s="64" t="s">
        <v>658</v>
      </c>
      <c r="K698" s="64" t="s">
        <v>472</v>
      </c>
      <c r="L698" s="64" t="s">
        <v>637</v>
      </c>
      <c r="M698" s="64" t="s">
        <v>650</v>
      </c>
      <c r="N698" s="67">
        <v>1</v>
      </c>
      <c r="O698" s="67">
        <v>1</v>
      </c>
      <c r="P698" s="67">
        <v>1</v>
      </c>
      <c r="Q698" s="67">
        <v>1</v>
      </c>
      <c r="R698" s="67">
        <v>1</v>
      </c>
      <c r="S698" s="67">
        <v>1</v>
      </c>
      <c r="T698" s="67">
        <v>0</v>
      </c>
      <c r="U698" s="67">
        <v>0</v>
      </c>
      <c r="V698" s="67">
        <v>0</v>
      </c>
      <c r="W698" s="63">
        <v>106200</v>
      </c>
      <c r="X698" s="63">
        <v>0</v>
      </c>
      <c r="Y698" s="63">
        <v>0</v>
      </c>
      <c r="Z698" s="63">
        <v>549.58000000000004</v>
      </c>
      <c r="AA698" s="63">
        <v>0</v>
      </c>
      <c r="AB698" s="63">
        <v>0</v>
      </c>
      <c r="AC698" s="63">
        <v>0</v>
      </c>
      <c r="AD698" s="63">
        <v>106200</v>
      </c>
      <c r="AE698" s="148">
        <v>43941</v>
      </c>
      <c r="AF698" s="148">
        <v>47228</v>
      </c>
      <c r="AG698" s="149">
        <v>106200</v>
      </c>
      <c r="AH698" s="98">
        <v>5.1388888888888893</v>
      </c>
      <c r="AI698" s="98">
        <v>9</v>
      </c>
      <c r="AJ698" s="150">
        <v>6.2100000000000002E-2</v>
      </c>
      <c r="AK698" s="144" t="s">
        <v>651</v>
      </c>
      <c r="AL698" s="144" t="s">
        <v>652</v>
      </c>
      <c r="AM698" s="119">
        <v>549.58000000000004</v>
      </c>
      <c r="AN698" s="119">
        <v>549.58000000000004</v>
      </c>
      <c r="AO698" s="119">
        <v>549.58000000000004</v>
      </c>
      <c r="AP698" s="119">
        <v>549.58000000000004</v>
      </c>
      <c r="AQ698" s="119">
        <v>549.58000000000004</v>
      </c>
      <c r="AR698" s="119">
        <v>549.58000000000004</v>
      </c>
      <c r="AS698" s="119">
        <v>549.58000000000004</v>
      </c>
      <c r="AT698" s="119">
        <v>549.58000000000004</v>
      </c>
      <c r="AU698" s="119">
        <v>549.58000000000004</v>
      </c>
      <c r="AV698" s="119">
        <v>549.58000000000004</v>
      </c>
      <c r="AW698" s="119">
        <v>549.58000000000004</v>
      </c>
      <c r="AX698" s="119">
        <v>549.58000000000004</v>
      </c>
      <c r="AY698" s="119">
        <v>549.58000000000004</v>
      </c>
      <c r="AZ698" s="119">
        <v>549.58000000000004</v>
      </c>
      <c r="BA698" s="119">
        <v>549.58000000000004</v>
      </c>
      <c r="BB698" s="119">
        <v>549.58000000000004</v>
      </c>
      <c r="BC698" s="119">
        <v>549.58000000000004</v>
      </c>
      <c r="BD698" s="119">
        <v>549.58000000000004</v>
      </c>
      <c r="BE698" s="119">
        <v>549.58000000000004</v>
      </c>
      <c r="BF698" s="119">
        <v>549.58000000000004</v>
      </c>
      <c r="BG698" s="119">
        <v>549.58000000000004</v>
      </c>
      <c r="BH698" s="119">
        <v>549.58000000000004</v>
      </c>
      <c r="BI698" s="15">
        <f t="shared" si="30"/>
        <v>5495.8</v>
      </c>
      <c r="BJ698" s="15">
        <f t="shared" si="31"/>
        <v>6594.96</v>
      </c>
      <c r="BK698" s="15">
        <f t="shared" si="32"/>
        <v>12090.76</v>
      </c>
    </row>
    <row r="699" spans="1:63" x14ac:dyDescent="0.35">
      <c r="A699" s="143" t="s">
        <v>2146</v>
      </c>
      <c r="B699" s="64" t="s">
        <v>543</v>
      </c>
      <c r="C699" s="65">
        <v>9</v>
      </c>
      <c r="D699" s="66" t="s">
        <v>23</v>
      </c>
      <c r="E699" s="64" t="s">
        <v>458</v>
      </c>
      <c r="F699" s="64" t="s">
        <v>635</v>
      </c>
      <c r="G699" s="64" t="s">
        <v>918</v>
      </c>
      <c r="H699" s="64" t="s">
        <v>656</v>
      </c>
      <c r="I699" s="64" t="s">
        <v>919</v>
      </c>
      <c r="J699" s="64" t="s">
        <v>658</v>
      </c>
      <c r="K699" s="64" t="s">
        <v>472</v>
      </c>
      <c r="L699" s="64" t="s">
        <v>637</v>
      </c>
      <c r="M699" s="64" t="s">
        <v>650</v>
      </c>
      <c r="N699" s="67">
        <v>1</v>
      </c>
      <c r="O699" s="67">
        <v>1</v>
      </c>
      <c r="P699" s="67">
        <v>1</v>
      </c>
      <c r="Q699" s="67">
        <v>1</v>
      </c>
      <c r="R699" s="67">
        <v>1</v>
      </c>
      <c r="S699" s="67">
        <v>1</v>
      </c>
      <c r="T699" s="67">
        <v>0</v>
      </c>
      <c r="U699" s="67">
        <v>0</v>
      </c>
      <c r="V699" s="67">
        <v>0</v>
      </c>
      <c r="W699" s="63">
        <v>53100</v>
      </c>
      <c r="X699" s="63">
        <v>0</v>
      </c>
      <c r="Y699" s="63">
        <v>0</v>
      </c>
      <c r="Z699" s="63">
        <v>287.62</v>
      </c>
      <c r="AA699" s="63">
        <v>0</v>
      </c>
      <c r="AB699" s="63">
        <v>0</v>
      </c>
      <c r="AC699" s="63">
        <v>0</v>
      </c>
      <c r="AD699" s="63">
        <v>53100</v>
      </c>
      <c r="AE699" s="148">
        <v>43941</v>
      </c>
      <c r="AF699" s="148">
        <v>47593</v>
      </c>
      <c r="AG699" s="149">
        <v>53100</v>
      </c>
      <c r="AH699" s="98">
        <v>6.1388888888888893</v>
      </c>
      <c r="AI699" s="98">
        <v>10</v>
      </c>
      <c r="AJ699" s="150">
        <v>6.5000000000000002E-2</v>
      </c>
      <c r="AK699" s="144" t="s">
        <v>651</v>
      </c>
      <c r="AL699" s="144" t="s">
        <v>652</v>
      </c>
      <c r="AM699" s="119">
        <v>287.62</v>
      </c>
      <c r="AN699" s="119">
        <v>287.62</v>
      </c>
      <c r="AO699" s="119">
        <v>287.62</v>
      </c>
      <c r="AP699" s="119">
        <v>287.62</v>
      </c>
      <c r="AQ699" s="119">
        <v>287.62</v>
      </c>
      <c r="AR699" s="119">
        <v>287.62</v>
      </c>
      <c r="AS699" s="119">
        <v>287.62</v>
      </c>
      <c r="AT699" s="119">
        <v>287.62</v>
      </c>
      <c r="AU699" s="119">
        <v>287.62</v>
      </c>
      <c r="AV699" s="119">
        <v>287.62</v>
      </c>
      <c r="AW699" s="119">
        <v>287.62</v>
      </c>
      <c r="AX699" s="119">
        <v>287.62</v>
      </c>
      <c r="AY699" s="119">
        <v>287.62</v>
      </c>
      <c r="AZ699" s="119">
        <v>287.62</v>
      </c>
      <c r="BA699" s="119">
        <v>287.62</v>
      </c>
      <c r="BB699" s="119">
        <v>287.62</v>
      </c>
      <c r="BC699" s="119">
        <v>287.62</v>
      </c>
      <c r="BD699" s="119">
        <v>287.62</v>
      </c>
      <c r="BE699" s="119">
        <v>287.62</v>
      </c>
      <c r="BF699" s="119">
        <v>287.62</v>
      </c>
      <c r="BG699" s="119">
        <v>287.62</v>
      </c>
      <c r="BH699" s="119">
        <v>287.62</v>
      </c>
      <c r="BI699" s="15">
        <f t="shared" si="30"/>
        <v>2876.1999999999994</v>
      </c>
      <c r="BJ699" s="15">
        <f t="shared" si="31"/>
        <v>3451.4399999999991</v>
      </c>
      <c r="BK699" s="15">
        <f t="shared" si="32"/>
        <v>6327.6399999999985</v>
      </c>
    </row>
    <row r="700" spans="1:63" x14ac:dyDescent="0.35">
      <c r="A700" s="143" t="s">
        <v>1375</v>
      </c>
      <c r="B700" s="64" t="s">
        <v>544</v>
      </c>
      <c r="C700" s="65">
        <v>3</v>
      </c>
      <c r="D700" s="66" t="s">
        <v>23</v>
      </c>
      <c r="E700" s="64" t="s">
        <v>458</v>
      </c>
      <c r="F700" s="64" t="s">
        <v>635</v>
      </c>
      <c r="G700" s="64" t="s">
        <v>918</v>
      </c>
      <c r="H700" s="64" t="s">
        <v>656</v>
      </c>
      <c r="I700" s="64" t="s">
        <v>919</v>
      </c>
      <c r="J700" s="64" t="s">
        <v>658</v>
      </c>
      <c r="K700" s="64" t="s">
        <v>472</v>
      </c>
      <c r="L700" s="64" t="s">
        <v>637</v>
      </c>
      <c r="M700" s="64" t="s">
        <v>650</v>
      </c>
      <c r="N700" s="67">
        <v>1</v>
      </c>
      <c r="O700" s="67">
        <v>1</v>
      </c>
      <c r="P700" s="67">
        <v>1</v>
      </c>
      <c r="Q700" s="67">
        <v>1</v>
      </c>
      <c r="R700" s="67">
        <v>1</v>
      </c>
      <c r="S700" s="67">
        <v>1</v>
      </c>
      <c r="T700" s="67">
        <v>0</v>
      </c>
      <c r="U700" s="67">
        <v>0</v>
      </c>
      <c r="V700" s="67">
        <v>0</v>
      </c>
      <c r="W700" s="63">
        <v>179212.5</v>
      </c>
      <c r="X700" s="63">
        <v>0</v>
      </c>
      <c r="Y700" s="63">
        <v>0</v>
      </c>
      <c r="Z700" s="63">
        <v>703.41</v>
      </c>
      <c r="AA700" s="63">
        <v>0</v>
      </c>
      <c r="AB700" s="63">
        <v>0</v>
      </c>
      <c r="AC700" s="63">
        <v>0</v>
      </c>
      <c r="AD700" s="63">
        <v>179212.5</v>
      </c>
      <c r="AE700" s="148">
        <v>43962</v>
      </c>
      <c r="AF700" s="148">
        <v>45423</v>
      </c>
      <c r="AG700" s="149">
        <v>358425</v>
      </c>
      <c r="AH700" s="98">
        <v>0.19722222222222222</v>
      </c>
      <c r="AI700" s="98">
        <v>4</v>
      </c>
      <c r="AJ700" s="150">
        <v>4.7100000000000003E-2</v>
      </c>
      <c r="AK700" s="144" t="s">
        <v>651</v>
      </c>
      <c r="AL700" s="144" t="s">
        <v>652</v>
      </c>
      <c r="AM700" s="119">
        <v>703.41</v>
      </c>
      <c r="AN700" s="119">
        <v>703.41</v>
      </c>
      <c r="AO700" s="119">
        <v>703.41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0</v>
      </c>
      <c r="BI700" s="15">
        <f t="shared" si="30"/>
        <v>2110.23</v>
      </c>
      <c r="BJ700" s="15">
        <f t="shared" si="31"/>
        <v>0</v>
      </c>
      <c r="BK700" s="15">
        <f t="shared" si="32"/>
        <v>2110.23</v>
      </c>
    </row>
    <row r="701" spans="1:63" x14ac:dyDescent="0.35">
      <c r="A701" s="143" t="s">
        <v>2147</v>
      </c>
      <c r="B701" s="64" t="s">
        <v>544</v>
      </c>
      <c r="C701" s="65">
        <v>4</v>
      </c>
      <c r="D701" s="66" t="s">
        <v>23</v>
      </c>
      <c r="E701" s="64" t="s">
        <v>458</v>
      </c>
      <c r="F701" s="64" t="s">
        <v>635</v>
      </c>
      <c r="G701" s="64" t="s">
        <v>918</v>
      </c>
      <c r="H701" s="64" t="s">
        <v>656</v>
      </c>
      <c r="I701" s="64" t="s">
        <v>919</v>
      </c>
      <c r="J701" s="64" t="s">
        <v>658</v>
      </c>
      <c r="K701" s="64" t="s">
        <v>472</v>
      </c>
      <c r="L701" s="64" t="s">
        <v>637</v>
      </c>
      <c r="M701" s="64" t="s">
        <v>650</v>
      </c>
      <c r="N701" s="67">
        <v>1</v>
      </c>
      <c r="O701" s="67">
        <v>1</v>
      </c>
      <c r="P701" s="67">
        <v>1</v>
      </c>
      <c r="Q701" s="67">
        <v>1</v>
      </c>
      <c r="R701" s="67">
        <v>1</v>
      </c>
      <c r="S701" s="67">
        <v>1</v>
      </c>
      <c r="T701" s="67">
        <v>0</v>
      </c>
      <c r="U701" s="67">
        <v>0</v>
      </c>
      <c r="V701" s="67">
        <v>0</v>
      </c>
      <c r="W701" s="63">
        <v>1345200</v>
      </c>
      <c r="X701" s="63">
        <v>0</v>
      </c>
      <c r="Y701" s="63">
        <v>0</v>
      </c>
      <c r="Z701" s="63">
        <v>5683.47</v>
      </c>
      <c r="AA701" s="63">
        <v>0</v>
      </c>
      <c r="AB701" s="63">
        <v>0</v>
      </c>
      <c r="AC701" s="63">
        <v>0</v>
      </c>
      <c r="AD701" s="63">
        <v>1345200</v>
      </c>
      <c r="AE701" s="148">
        <v>43962</v>
      </c>
      <c r="AF701" s="148">
        <v>45788</v>
      </c>
      <c r="AG701" s="149">
        <v>1345200</v>
      </c>
      <c r="AH701" s="98">
        <v>1.1972222222222222</v>
      </c>
      <c r="AI701" s="98">
        <v>5</v>
      </c>
      <c r="AJ701" s="150">
        <v>5.0700000000000002E-2</v>
      </c>
      <c r="AK701" s="144" t="s">
        <v>651</v>
      </c>
      <c r="AL701" s="144" t="s">
        <v>652</v>
      </c>
      <c r="AM701" s="119">
        <v>5683.47</v>
      </c>
      <c r="AN701" s="119">
        <v>5683.47</v>
      </c>
      <c r="AO701" s="119">
        <v>5683.47</v>
      </c>
      <c r="AP701" s="119">
        <v>5683.47</v>
      </c>
      <c r="AQ701" s="119">
        <v>5683.47</v>
      </c>
      <c r="AR701" s="119">
        <v>5683.47</v>
      </c>
      <c r="AS701" s="119">
        <v>5683.47</v>
      </c>
      <c r="AT701" s="119">
        <v>5683.47</v>
      </c>
      <c r="AU701" s="119">
        <v>5683.47</v>
      </c>
      <c r="AV701" s="119">
        <v>2841.73</v>
      </c>
      <c r="AW701" s="119">
        <v>2841.73</v>
      </c>
      <c r="AX701" s="119">
        <v>2841.73</v>
      </c>
      <c r="AY701" s="119">
        <v>2841.73</v>
      </c>
      <c r="AZ701" s="119">
        <v>2841.73</v>
      </c>
      <c r="BA701" s="119">
        <v>2841.73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0</v>
      </c>
      <c r="BI701" s="15">
        <f t="shared" si="30"/>
        <v>53992.960000000006</v>
      </c>
      <c r="BJ701" s="15">
        <f t="shared" si="31"/>
        <v>14208.65</v>
      </c>
      <c r="BK701" s="15">
        <f t="shared" si="32"/>
        <v>68201.61</v>
      </c>
    </row>
    <row r="702" spans="1:63" x14ac:dyDescent="0.35">
      <c r="A702" s="143" t="s">
        <v>2148</v>
      </c>
      <c r="B702" s="64" t="s">
        <v>544</v>
      </c>
      <c r="C702" s="65">
        <v>5</v>
      </c>
      <c r="D702" s="66" t="s">
        <v>23</v>
      </c>
      <c r="E702" s="64" t="s">
        <v>458</v>
      </c>
      <c r="F702" s="64" t="s">
        <v>635</v>
      </c>
      <c r="G702" s="64" t="s">
        <v>918</v>
      </c>
      <c r="H702" s="64" t="s">
        <v>656</v>
      </c>
      <c r="I702" s="64" t="s">
        <v>919</v>
      </c>
      <c r="J702" s="64" t="s">
        <v>658</v>
      </c>
      <c r="K702" s="64" t="s">
        <v>472</v>
      </c>
      <c r="L702" s="64" t="s">
        <v>637</v>
      </c>
      <c r="M702" s="64" t="s">
        <v>650</v>
      </c>
      <c r="N702" s="67">
        <v>1</v>
      </c>
      <c r="O702" s="67">
        <v>1</v>
      </c>
      <c r="P702" s="67">
        <v>1</v>
      </c>
      <c r="Q702" s="67">
        <v>1</v>
      </c>
      <c r="R702" s="67">
        <v>1</v>
      </c>
      <c r="S702" s="67">
        <v>1</v>
      </c>
      <c r="T702" s="67">
        <v>0</v>
      </c>
      <c r="U702" s="67">
        <v>0</v>
      </c>
      <c r="V702" s="67">
        <v>0</v>
      </c>
      <c r="W702" s="63">
        <v>2028862.5</v>
      </c>
      <c r="X702" s="63">
        <v>0</v>
      </c>
      <c r="Y702" s="63">
        <v>0</v>
      </c>
      <c r="Z702" s="63">
        <v>9062.25</v>
      </c>
      <c r="AA702" s="63">
        <v>0</v>
      </c>
      <c r="AB702" s="63">
        <v>0</v>
      </c>
      <c r="AC702" s="63">
        <v>0</v>
      </c>
      <c r="AD702" s="63">
        <v>2028862.5</v>
      </c>
      <c r="AE702" s="148">
        <v>43962</v>
      </c>
      <c r="AF702" s="148">
        <v>46153</v>
      </c>
      <c r="AG702" s="149">
        <v>2028862.5</v>
      </c>
      <c r="AH702" s="98">
        <v>2.1972222222222224</v>
      </c>
      <c r="AI702" s="98">
        <v>6</v>
      </c>
      <c r="AJ702" s="150">
        <v>5.3600000000000002E-2</v>
      </c>
      <c r="AK702" s="144" t="s">
        <v>651</v>
      </c>
      <c r="AL702" s="144" t="s">
        <v>652</v>
      </c>
      <c r="AM702" s="119">
        <v>9062.25</v>
      </c>
      <c r="AN702" s="119">
        <v>9062.25</v>
      </c>
      <c r="AO702" s="119">
        <v>9062.25</v>
      </c>
      <c r="AP702" s="119">
        <v>9062.25</v>
      </c>
      <c r="AQ702" s="119">
        <v>9062.25</v>
      </c>
      <c r="AR702" s="119">
        <v>9062.25</v>
      </c>
      <c r="AS702" s="119">
        <v>9062.25</v>
      </c>
      <c r="AT702" s="119">
        <v>9062.25</v>
      </c>
      <c r="AU702" s="119">
        <v>9062.25</v>
      </c>
      <c r="AV702" s="119">
        <v>9062.25</v>
      </c>
      <c r="AW702" s="119">
        <v>9062.25</v>
      </c>
      <c r="AX702" s="119">
        <v>9062.25</v>
      </c>
      <c r="AY702" s="119">
        <v>9062.25</v>
      </c>
      <c r="AZ702" s="119">
        <v>9062.25</v>
      </c>
      <c r="BA702" s="119">
        <v>9062.25</v>
      </c>
      <c r="BB702" s="119">
        <v>9062.25</v>
      </c>
      <c r="BC702" s="119">
        <v>9062.25</v>
      </c>
      <c r="BD702" s="119">
        <v>9062.25</v>
      </c>
      <c r="BE702" s="119">
        <v>9062.25</v>
      </c>
      <c r="BF702" s="119">
        <v>9062.25</v>
      </c>
      <c r="BG702" s="119">
        <v>9062.25</v>
      </c>
      <c r="BH702" s="119">
        <v>4531.13</v>
      </c>
      <c r="BI702" s="15">
        <f t="shared" si="30"/>
        <v>90622.5</v>
      </c>
      <c r="BJ702" s="15">
        <f t="shared" si="31"/>
        <v>104215.88</v>
      </c>
      <c r="BK702" s="15">
        <f t="shared" si="32"/>
        <v>194838.38</v>
      </c>
    </row>
    <row r="703" spans="1:63" x14ac:dyDescent="0.35">
      <c r="A703" s="143" t="s">
        <v>2149</v>
      </c>
      <c r="B703" s="64" t="s">
        <v>544</v>
      </c>
      <c r="C703" s="65">
        <v>6</v>
      </c>
      <c r="D703" s="66" t="s">
        <v>23</v>
      </c>
      <c r="E703" s="64" t="s">
        <v>458</v>
      </c>
      <c r="F703" s="64" t="s">
        <v>635</v>
      </c>
      <c r="G703" s="64" t="s">
        <v>918</v>
      </c>
      <c r="H703" s="64" t="s">
        <v>656</v>
      </c>
      <c r="I703" s="64" t="s">
        <v>919</v>
      </c>
      <c r="J703" s="64" t="s">
        <v>658</v>
      </c>
      <c r="K703" s="64" t="s">
        <v>472</v>
      </c>
      <c r="L703" s="64" t="s">
        <v>637</v>
      </c>
      <c r="M703" s="64" t="s">
        <v>650</v>
      </c>
      <c r="N703" s="67">
        <v>1</v>
      </c>
      <c r="O703" s="67">
        <v>1</v>
      </c>
      <c r="P703" s="67">
        <v>1</v>
      </c>
      <c r="Q703" s="67">
        <v>1</v>
      </c>
      <c r="R703" s="67">
        <v>1</v>
      </c>
      <c r="S703" s="67">
        <v>1</v>
      </c>
      <c r="T703" s="67">
        <v>0</v>
      </c>
      <c r="U703" s="67">
        <v>0</v>
      </c>
      <c r="V703" s="67">
        <v>0</v>
      </c>
      <c r="W703" s="63">
        <v>3163580</v>
      </c>
      <c r="X703" s="63">
        <v>0</v>
      </c>
      <c r="Y703" s="63">
        <v>0</v>
      </c>
      <c r="Z703" s="63">
        <v>14868.83</v>
      </c>
      <c r="AA703" s="63">
        <v>0</v>
      </c>
      <c r="AB703" s="63">
        <v>0</v>
      </c>
      <c r="AC703" s="63">
        <v>0</v>
      </c>
      <c r="AD703" s="63">
        <v>3163580</v>
      </c>
      <c r="AE703" s="148">
        <v>43962</v>
      </c>
      <c r="AF703" s="148">
        <v>46518</v>
      </c>
      <c r="AG703" s="149">
        <v>3163580</v>
      </c>
      <c r="AH703" s="98">
        <v>3.1972222222222224</v>
      </c>
      <c r="AI703" s="98">
        <v>7</v>
      </c>
      <c r="AJ703" s="150">
        <v>5.6399999999999999E-2</v>
      </c>
      <c r="AK703" s="144" t="s">
        <v>651</v>
      </c>
      <c r="AL703" s="144" t="s">
        <v>652</v>
      </c>
      <c r="AM703" s="119">
        <v>14868.83</v>
      </c>
      <c r="AN703" s="119">
        <v>14868.83</v>
      </c>
      <c r="AO703" s="119">
        <v>14868.83</v>
      </c>
      <c r="AP703" s="119">
        <v>14868.83</v>
      </c>
      <c r="AQ703" s="119">
        <v>14868.83</v>
      </c>
      <c r="AR703" s="119">
        <v>14868.83</v>
      </c>
      <c r="AS703" s="119">
        <v>14868.83</v>
      </c>
      <c r="AT703" s="119">
        <v>14868.83</v>
      </c>
      <c r="AU703" s="119">
        <v>14868.83</v>
      </c>
      <c r="AV703" s="119">
        <v>14868.83</v>
      </c>
      <c r="AW703" s="119">
        <v>14868.83</v>
      </c>
      <c r="AX703" s="119">
        <v>14868.83</v>
      </c>
      <c r="AY703" s="119">
        <v>14868.83</v>
      </c>
      <c r="AZ703" s="119">
        <v>14868.83</v>
      </c>
      <c r="BA703" s="119">
        <v>14868.83</v>
      </c>
      <c r="BB703" s="119">
        <v>14868.83</v>
      </c>
      <c r="BC703" s="119">
        <v>14868.83</v>
      </c>
      <c r="BD703" s="119">
        <v>14868.83</v>
      </c>
      <c r="BE703" s="119">
        <v>14868.83</v>
      </c>
      <c r="BF703" s="119">
        <v>14868.83</v>
      </c>
      <c r="BG703" s="119">
        <v>14868.83</v>
      </c>
      <c r="BH703" s="119">
        <v>14868.83</v>
      </c>
      <c r="BI703" s="15">
        <f t="shared" si="30"/>
        <v>148688.29999999999</v>
      </c>
      <c r="BJ703" s="15">
        <f t="shared" si="31"/>
        <v>178425.95999999996</v>
      </c>
      <c r="BK703" s="15">
        <f t="shared" si="32"/>
        <v>327114.25999999995</v>
      </c>
    </row>
    <row r="704" spans="1:63" x14ac:dyDescent="0.35">
      <c r="A704" s="143" t="s">
        <v>2150</v>
      </c>
      <c r="B704" s="64" t="s">
        <v>544</v>
      </c>
      <c r="C704" s="65">
        <v>7</v>
      </c>
      <c r="D704" s="66" t="s">
        <v>23</v>
      </c>
      <c r="E704" s="64" t="s">
        <v>458</v>
      </c>
      <c r="F704" s="64" t="s">
        <v>635</v>
      </c>
      <c r="G704" s="64" t="s">
        <v>918</v>
      </c>
      <c r="H704" s="64" t="s">
        <v>656</v>
      </c>
      <c r="I704" s="64" t="s">
        <v>919</v>
      </c>
      <c r="J704" s="64" t="s">
        <v>658</v>
      </c>
      <c r="K704" s="64" t="s">
        <v>472</v>
      </c>
      <c r="L704" s="64" t="s">
        <v>637</v>
      </c>
      <c r="M704" s="64" t="s">
        <v>650</v>
      </c>
      <c r="N704" s="67">
        <v>1</v>
      </c>
      <c r="O704" s="67">
        <v>1</v>
      </c>
      <c r="P704" s="67">
        <v>1</v>
      </c>
      <c r="Q704" s="67">
        <v>1</v>
      </c>
      <c r="R704" s="67">
        <v>1</v>
      </c>
      <c r="S704" s="67">
        <v>1</v>
      </c>
      <c r="T704" s="67">
        <v>0</v>
      </c>
      <c r="U704" s="67">
        <v>0</v>
      </c>
      <c r="V704" s="67">
        <v>0</v>
      </c>
      <c r="W704" s="63">
        <v>2717687.5</v>
      </c>
      <c r="X704" s="63">
        <v>0</v>
      </c>
      <c r="Y704" s="63">
        <v>0</v>
      </c>
      <c r="Z704" s="63">
        <v>13429.91</v>
      </c>
      <c r="AA704" s="63">
        <v>0</v>
      </c>
      <c r="AB704" s="63">
        <v>0</v>
      </c>
      <c r="AC704" s="63">
        <v>0</v>
      </c>
      <c r="AD704" s="63">
        <v>2717687.5</v>
      </c>
      <c r="AE704" s="148">
        <v>43962</v>
      </c>
      <c r="AF704" s="148">
        <v>46884</v>
      </c>
      <c r="AG704" s="149">
        <v>2717687.5</v>
      </c>
      <c r="AH704" s="98">
        <v>4.197222222222222</v>
      </c>
      <c r="AI704" s="98">
        <v>8</v>
      </c>
      <c r="AJ704" s="150">
        <v>5.9299999999999999E-2</v>
      </c>
      <c r="AK704" s="144" t="s">
        <v>651</v>
      </c>
      <c r="AL704" s="144" t="s">
        <v>652</v>
      </c>
      <c r="AM704" s="119">
        <v>13429.91</v>
      </c>
      <c r="AN704" s="119">
        <v>13429.91</v>
      </c>
      <c r="AO704" s="119">
        <v>13429.91</v>
      </c>
      <c r="AP704" s="119">
        <v>13429.91</v>
      </c>
      <c r="AQ704" s="119">
        <v>13429.91</v>
      </c>
      <c r="AR704" s="119">
        <v>13429.91</v>
      </c>
      <c r="AS704" s="119">
        <v>13429.91</v>
      </c>
      <c r="AT704" s="119">
        <v>13429.91</v>
      </c>
      <c r="AU704" s="119">
        <v>13429.91</v>
      </c>
      <c r="AV704" s="119">
        <v>13429.91</v>
      </c>
      <c r="AW704" s="119">
        <v>13429.91</v>
      </c>
      <c r="AX704" s="119">
        <v>13429.91</v>
      </c>
      <c r="AY704" s="119">
        <v>13429.91</v>
      </c>
      <c r="AZ704" s="119">
        <v>13429.91</v>
      </c>
      <c r="BA704" s="119">
        <v>13429.91</v>
      </c>
      <c r="BB704" s="119">
        <v>13429.91</v>
      </c>
      <c r="BC704" s="119">
        <v>13429.91</v>
      </c>
      <c r="BD704" s="119">
        <v>13429.91</v>
      </c>
      <c r="BE704" s="119">
        <v>13429.91</v>
      </c>
      <c r="BF704" s="119">
        <v>13429.91</v>
      </c>
      <c r="BG704" s="119">
        <v>13429.91</v>
      </c>
      <c r="BH704" s="119">
        <v>13429.91</v>
      </c>
      <c r="BI704" s="15">
        <f t="shared" si="30"/>
        <v>134299.1</v>
      </c>
      <c r="BJ704" s="15">
        <f t="shared" si="31"/>
        <v>161158.92000000001</v>
      </c>
      <c r="BK704" s="15">
        <f t="shared" si="32"/>
        <v>295458.02</v>
      </c>
    </row>
    <row r="705" spans="1:63" x14ac:dyDescent="0.35">
      <c r="A705" s="143" t="s">
        <v>2151</v>
      </c>
      <c r="B705" s="64" t="s">
        <v>544</v>
      </c>
      <c r="C705" s="65">
        <v>8</v>
      </c>
      <c r="D705" s="66" t="s">
        <v>23</v>
      </c>
      <c r="E705" s="64" t="s">
        <v>458</v>
      </c>
      <c r="F705" s="64" t="s">
        <v>635</v>
      </c>
      <c r="G705" s="64" t="s">
        <v>918</v>
      </c>
      <c r="H705" s="64" t="s">
        <v>656</v>
      </c>
      <c r="I705" s="64" t="s">
        <v>919</v>
      </c>
      <c r="J705" s="64" t="s">
        <v>658</v>
      </c>
      <c r="K705" s="64" t="s">
        <v>472</v>
      </c>
      <c r="L705" s="64" t="s">
        <v>637</v>
      </c>
      <c r="M705" s="64" t="s">
        <v>650</v>
      </c>
      <c r="N705" s="67">
        <v>1</v>
      </c>
      <c r="O705" s="67">
        <v>1</v>
      </c>
      <c r="P705" s="67">
        <v>1</v>
      </c>
      <c r="Q705" s="67">
        <v>1</v>
      </c>
      <c r="R705" s="67">
        <v>1</v>
      </c>
      <c r="S705" s="67">
        <v>1</v>
      </c>
      <c r="T705" s="67">
        <v>0</v>
      </c>
      <c r="U705" s="67">
        <v>0</v>
      </c>
      <c r="V705" s="67">
        <v>0</v>
      </c>
      <c r="W705" s="63">
        <v>53100</v>
      </c>
      <c r="X705" s="63">
        <v>0</v>
      </c>
      <c r="Y705" s="63">
        <v>0</v>
      </c>
      <c r="Z705" s="63">
        <v>274.79000000000002</v>
      </c>
      <c r="AA705" s="63">
        <v>0</v>
      </c>
      <c r="AB705" s="63">
        <v>0</v>
      </c>
      <c r="AC705" s="63">
        <v>0</v>
      </c>
      <c r="AD705" s="63">
        <v>53100</v>
      </c>
      <c r="AE705" s="148">
        <v>43962</v>
      </c>
      <c r="AF705" s="148">
        <v>47249</v>
      </c>
      <c r="AG705" s="149">
        <v>53100</v>
      </c>
      <c r="AH705" s="98">
        <v>5.197222222222222</v>
      </c>
      <c r="AI705" s="98">
        <v>9</v>
      </c>
      <c r="AJ705" s="150">
        <v>6.2100000000000002E-2</v>
      </c>
      <c r="AK705" s="144" t="s">
        <v>651</v>
      </c>
      <c r="AL705" s="144" t="s">
        <v>652</v>
      </c>
      <c r="AM705" s="119">
        <v>274.79000000000002</v>
      </c>
      <c r="AN705" s="119">
        <v>274.79000000000002</v>
      </c>
      <c r="AO705" s="119">
        <v>274.79000000000002</v>
      </c>
      <c r="AP705" s="119">
        <v>274.79000000000002</v>
      </c>
      <c r="AQ705" s="119">
        <v>274.79000000000002</v>
      </c>
      <c r="AR705" s="119">
        <v>274.79000000000002</v>
      </c>
      <c r="AS705" s="119">
        <v>274.79000000000002</v>
      </c>
      <c r="AT705" s="119">
        <v>274.79000000000002</v>
      </c>
      <c r="AU705" s="119">
        <v>274.79000000000002</v>
      </c>
      <c r="AV705" s="119">
        <v>274.79000000000002</v>
      </c>
      <c r="AW705" s="119">
        <v>274.79000000000002</v>
      </c>
      <c r="AX705" s="119">
        <v>274.79000000000002</v>
      </c>
      <c r="AY705" s="119">
        <v>274.79000000000002</v>
      </c>
      <c r="AZ705" s="119">
        <v>274.79000000000002</v>
      </c>
      <c r="BA705" s="119">
        <v>274.79000000000002</v>
      </c>
      <c r="BB705" s="119">
        <v>274.79000000000002</v>
      </c>
      <c r="BC705" s="119">
        <v>274.79000000000002</v>
      </c>
      <c r="BD705" s="119">
        <v>274.79000000000002</v>
      </c>
      <c r="BE705" s="119">
        <v>274.79000000000002</v>
      </c>
      <c r="BF705" s="119">
        <v>274.79000000000002</v>
      </c>
      <c r="BG705" s="119">
        <v>274.79000000000002</v>
      </c>
      <c r="BH705" s="119">
        <v>274.79000000000002</v>
      </c>
      <c r="BI705" s="15">
        <f t="shared" si="30"/>
        <v>2747.9</v>
      </c>
      <c r="BJ705" s="15">
        <f t="shared" si="31"/>
        <v>3297.48</v>
      </c>
      <c r="BK705" s="15">
        <f t="shared" si="32"/>
        <v>6045.38</v>
      </c>
    </row>
    <row r="706" spans="1:63" x14ac:dyDescent="0.35">
      <c r="A706" s="143" t="s">
        <v>2152</v>
      </c>
      <c r="B706" s="64" t="s">
        <v>545</v>
      </c>
      <c r="C706" s="65">
        <v>3</v>
      </c>
      <c r="D706" s="66" t="s">
        <v>23</v>
      </c>
      <c r="E706" s="64" t="s">
        <v>458</v>
      </c>
      <c r="F706" s="64" t="s">
        <v>635</v>
      </c>
      <c r="G706" s="64" t="s">
        <v>918</v>
      </c>
      <c r="H706" s="64" t="s">
        <v>656</v>
      </c>
      <c r="I706" s="64" t="s">
        <v>919</v>
      </c>
      <c r="J706" s="64" t="s">
        <v>658</v>
      </c>
      <c r="K706" s="64" t="s">
        <v>472</v>
      </c>
      <c r="L706" s="64" t="s">
        <v>637</v>
      </c>
      <c r="M706" s="64" t="s">
        <v>650</v>
      </c>
      <c r="N706" s="67">
        <v>1</v>
      </c>
      <c r="O706" s="67">
        <v>1</v>
      </c>
      <c r="P706" s="67">
        <v>1</v>
      </c>
      <c r="Q706" s="67">
        <v>1</v>
      </c>
      <c r="R706" s="67">
        <v>1</v>
      </c>
      <c r="S706" s="67">
        <v>1</v>
      </c>
      <c r="T706" s="67">
        <v>0</v>
      </c>
      <c r="U706" s="67">
        <v>0</v>
      </c>
      <c r="V706" s="67">
        <v>0</v>
      </c>
      <c r="W706" s="63">
        <v>26550</v>
      </c>
      <c r="X706" s="63">
        <v>0</v>
      </c>
      <c r="Y706" s="63">
        <v>0</v>
      </c>
      <c r="Z706" s="63">
        <v>104.21</v>
      </c>
      <c r="AA706" s="63">
        <v>0</v>
      </c>
      <c r="AB706" s="63">
        <v>0</v>
      </c>
      <c r="AC706" s="63">
        <v>0</v>
      </c>
      <c r="AD706" s="63">
        <v>26550</v>
      </c>
      <c r="AE706" s="148">
        <v>44013</v>
      </c>
      <c r="AF706" s="148">
        <v>45474</v>
      </c>
      <c r="AG706" s="149">
        <v>53100</v>
      </c>
      <c r="AH706" s="98">
        <v>0.33611111111111114</v>
      </c>
      <c r="AI706" s="98">
        <v>4</v>
      </c>
      <c r="AJ706" s="150">
        <v>4.7100000000000003E-2</v>
      </c>
      <c r="AK706" s="144" t="s">
        <v>651</v>
      </c>
      <c r="AL706" s="144" t="s">
        <v>652</v>
      </c>
      <c r="AM706" s="119">
        <v>104.21</v>
      </c>
      <c r="AN706" s="119">
        <v>104.21</v>
      </c>
      <c r="AO706" s="119">
        <v>104.21</v>
      </c>
      <c r="AP706" s="119">
        <v>104.21</v>
      </c>
      <c r="AQ706" s="119">
        <v>104.21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0</v>
      </c>
      <c r="BI706" s="15">
        <f t="shared" si="30"/>
        <v>521.04999999999995</v>
      </c>
      <c r="BJ706" s="15">
        <f t="shared" si="31"/>
        <v>0</v>
      </c>
      <c r="BK706" s="15">
        <f t="shared" si="32"/>
        <v>521.04999999999995</v>
      </c>
    </row>
    <row r="707" spans="1:63" x14ac:dyDescent="0.35">
      <c r="A707" s="143" t="s">
        <v>2153</v>
      </c>
      <c r="B707" s="64" t="s">
        <v>545</v>
      </c>
      <c r="C707" s="65">
        <v>4</v>
      </c>
      <c r="D707" s="66" t="s">
        <v>23</v>
      </c>
      <c r="E707" s="64" t="s">
        <v>458</v>
      </c>
      <c r="F707" s="64" t="s">
        <v>635</v>
      </c>
      <c r="G707" s="64" t="s">
        <v>918</v>
      </c>
      <c r="H707" s="64" t="s">
        <v>656</v>
      </c>
      <c r="I707" s="64" t="s">
        <v>919</v>
      </c>
      <c r="J707" s="64" t="s">
        <v>658</v>
      </c>
      <c r="K707" s="64" t="s">
        <v>472</v>
      </c>
      <c r="L707" s="64" t="s">
        <v>637</v>
      </c>
      <c r="M707" s="64" t="s">
        <v>650</v>
      </c>
      <c r="N707" s="67">
        <v>1</v>
      </c>
      <c r="O707" s="67">
        <v>1</v>
      </c>
      <c r="P707" s="67">
        <v>1</v>
      </c>
      <c r="Q707" s="67">
        <v>1</v>
      </c>
      <c r="R707" s="67">
        <v>1</v>
      </c>
      <c r="S707" s="67">
        <v>1</v>
      </c>
      <c r="T707" s="67">
        <v>0</v>
      </c>
      <c r="U707" s="67">
        <v>0</v>
      </c>
      <c r="V707" s="67">
        <v>0</v>
      </c>
      <c r="W707" s="63">
        <v>362997.5</v>
      </c>
      <c r="X707" s="63">
        <v>0</v>
      </c>
      <c r="Y707" s="63">
        <v>0</v>
      </c>
      <c r="Z707" s="63">
        <v>1621.39</v>
      </c>
      <c r="AA707" s="63">
        <v>0</v>
      </c>
      <c r="AB707" s="63">
        <v>0</v>
      </c>
      <c r="AC707" s="63">
        <v>0</v>
      </c>
      <c r="AD707" s="63">
        <v>362997.5</v>
      </c>
      <c r="AE707" s="148">
        <v>44013</v>
      </c>
      <c r="AF707" s="148">
        <v>46204</v>
      </c>
      <c r="AG707" s="149">
        <v>362997.5</v>
      </c>
      <c r="AH707" s="98">
        <v>2.3361111111111112</v>
      </c>
      <c r="AI707" s="98">
        <v>6</v>
      </c>
      <c r="AJ707" s="150">
        <v>5.3600000000000002E-2</v>
      </c>
      <c r="AK707" s="144" t="s">
        <v>651</v>
      </c>
      <c r="AL707" s="144" t="s">
        <v>652</v>
      </c>
      <c r="AM707" s="119">
        <v>1621.39</v>
      </c>
      <c r="AN707" s="119">
        <v>1621.39</v>
      </c>
      <c r="AO707" s="119">
        <v>1621.39</v>
      </c>
      <c r="AP707" s="119">
        <v>1621.39</v>
      </c>
      <c r="AQ707" s="119">
        <v>1621.39</v>
      </c>
      <c r="AR707" s="119">
        <v>1621.39</v>
      </c>
      <c r="AS707" s="119">
        <v>1621.39</v>
      </c>
      <c r="AT707" s="119">
        <v>1621.39</v>
      </c>
      <c r="AU707" s="119">
        <v>1621.39</v>
      </c>
      <c r="AV707" s="119">
        <v>1621.39</v>
      </c>
      <c r="AW707" s="119">
        <v>1621.39</v>
      </c>
      <c r="AX707" s="119">
        <v>1621.39</v>
      </c>
      <c r="AY707" s="119">
        <v>1621.39</v>
      </c>
      <c r="AZ707" s="119">
        <v>1621.39</v>
      </c>
      <c r="BA707" s="119">
        <v>1621.39</v>
      </c>
      <c r="BB707" s="119">
        <v>1621.39</v>
      </c>
      <c r="BC707" s="119">
        <v>1621.39</v>
      </c>
      <c r="BD707" s="119">
        <v>1621.39</v>
      </c>
      <c r="BE707" s="119">
        <v>1621.39</v>
      </c>
      <c r="BF707" s="119">
        <v>1621.39</v>
      </c>
      <c r="BG707" s="119">
        <v>1621.39</v>
      </c>
      <c r="BH707" s="119">
        <v>1621.39</v>
      </c>
      <c r="BI707" s="15">
        <f t="shared" ref="BI707:BI770" si="33">SUM(AM707:AV707)</f>
        <v>16213.899999999998</v>
      </c>
      <c r="BJ707" s="15">
        <f t="shared" si="31"/>
        <v>19456.679999999997</v>
      </c>
      <c r="BK707" s="15">
        <f t="shared" si="32"/>
        <v>35670.579999999994</v>
      </c>
    </row>
    <row r="708" spans="1:63" x14ac:dyDescent="0.35">
      <c r="A708" s="143" t="s">
        <v>2154</v>
      </c>
      <c r="B708" s="64" t="s">
        <v>545</v>
      </c>
      <c r="C708" s="65">
        <v>5</v>
      </c>
      <c r="D708" s="66" t="s">
        <v>23</v>
      </c>
      <c r="E708" s="64" t="s">
        <v>458</v>
      </c>
      <c r="F708" s="64" t="s">
        <v>635</v>
      </c>
      <c r="G708" s="64" t="s">
        <v>918</v>
      </c>
      <c r="H708" s="64" t="s">
        <v>656</v>
      </c>
      <c r="I708" s="64" t="s">
        <v>919</v>
      </c>
      <c r="J708" s="64" t="s">
        <v>658</v>
      </c>
      <c r="K708" s="64" t="s">
        <v>472</v>
      </c>
      <c r="L708" s="64" t="s">
        <v>637</v>
      </c>
      <c r="M708" s="64" t="s">
        <v>650</v>
      </c>
      <c r="N708" s="67">
        <v>1</v>
      </c>
      <c r="O708" s="67">
        <v>1</v>
      </c>
      <c r="P708" s="67">
        <v>1</v>
      </c>
      <c r="Q708" s="67">
        <v>1</v>
      </c>
      <c r="R708" s="67">
        <v>1</v>
      </c>
      <c r="S708" s="67">
        <v>1</v>
      </c>
      <c r="T708" s="67">
        <v>0</v>
      </c>
      <c r="U708" s="67">
        <v>0</v>
      </c>
      <c r="V708" s="67">
        <v>0</v>
      </c>
      <c r="W708" s="63">
        <v>1695365</v>
      </c>
      <c r="X708" s="63">
        <v>0</v>
      </c>
      <c r="Y708" s="63">
        <v>0</v>
      </c>
      <c r="Z708" s="63">
        <v>7968.22</v>
      </c>
      <c r="AA708" s="63">
        <v>0</v>
      </c>
      <c r="AB708" s="63">
        <v>0</v>
      </c>
      <c r="AC708" s="63">
        <v>0</v>
      </c>
      <c r="AD708" s="63">
        <v>1695365</v>
      </c>
      <c r="AE708" s="148">
        <v>44013</v>
      </c>
      <c r="AF708" s="148">
        <v>46569</v>
      </c>
      <c r="AG708" s="149">
        <v>1695365</v>
      </c>
      <c r="AH708" s="98">
        <v>3.3361111111111112</v>
      </c>
      <c r="AI708" s="98">
        <v>7</v>
      </c>
      <c r="AJ708" s="150">
        <v>5.6399999999999999E-2</v>
      </c>
      <c r="AK708" s="144" t="s">
        <v>651</v>
      </c>
      <c r="AL708" s="144" t="s">
        <v>652</v>
      </c>
      <c r="AM708" s="119">
        <v>7968.22</v>
      </c>
      <c r="AN708" s="119">
        <v>7968.22</v>
      </c>
      <c r="AO708" s="119">
        <v>7968.22</v>
      </c>
      <c r="AP708" s="119">
        <v>7968.22</v>
      </c>
      <c r="AQ708" s="119">
        <v>7968.22</v>
      </c>
      <c r="AR708" s="119">
        <v>7968.22</v>
      </c>
      <c r="AS708" s="119">
        <v>7968.22</v>
      </c>
      <c r="AT708" s="119">
        <v>7968.22</v>
      </c>
      <c r="AU708" s="119">
        <v>7968.22</v>
      </c>
      <c r="AV708" s="119">
        <v>7968.22</v>
      </c>
      <c r="AW708" s="119">
        <v>7968.22</v>
      </c>
      <c r="AX708" s="119">
        <v>7968.22</v>
      </c>
      <c r="AY708" s="119">
        <v>7968.22</v>
      </c>
      <c r="AZ708" s="119">
        <v>7968.22</v>
      </c>
      <c r="BA708" s="119">
        <v>7968.22</v>
      </c>
      <c r="BB708" s="119">
        <v>7968.22</v>
      </c>
      <c r="BC708" s="119">
        <v>7968.22</v>
      </c>
      <c r="BD708" s="119">
        <v>7968.22</v>
      </c>
      <c r="BE708" s="119">
        <v>7968.22</v>
      </c>
      <c r="BF708" s="119">
        <v>7968.22</v>
      </c>
      <c r="BG708" s="119">
        <v>7968.22</v>
      </c>
      <c r="BH708" s="119">
        <v>7968.22</v>
      </c>
      <c r="BI708" s="15">
        <f t="shared" si="33"/>
        <v>79682.2</v>
      </c>
      <c r="BJ708" s="15">
        <f t="shared" ref="BJ708:BJ771" si="34">SUM(AW708:BH708)</f>
        <v>95618.64</v>
      </c>
      <c r="BK708" s="15">
        <f t="shared" ref="BK708:BK771" si="35">BI708+BJ708</f>
        <v>175300.84</v>
      </c>
    </row>
    <row r="709" spans="1:63" x14ac:dyDescent="0.35">
      <c r="A709" s="143" t="s">
        <v>2155</v>
      </c>
      <c r="B709" s="64" t="s">
        <v>545</v>
      </c>
      <c r="C709" s="65">
        <v>6</v>
      </c>
      <c r="D709" s="66" t="s">
        <v>23</v>
      </c>
      <c r="E709" s="64" t="s">
        <v>458</v>
      </c>
      <c r="F709" s="64" t="s">
        <v>635</v>
      </c>
      <c r="G709" s="64" t="s">
        <v>918</v>
      </c>
      <c r="H709" s="64" t="s">
        <v>656</v>
      </c>
      <c r="I709" s="64" t="s">
        <v>919</v>
      </c>
      <c r="J709" s="64" t="s">
        <v>658</v>
      </c>
      <c r="K709" s="64" t="s">
        <v>472</v>
      </c>
      <c r="L709" s="64" t="s">
        <v>637</v>
      </c>
      <c r="M709" s="64" t="s">
        <v>650</v>
      </c>
      <c r="N709" s="67">
        <v>1</v>
      </c>
      <c r="O709" s="67">
        <v>1</v>
      </c>
      <c r="P709" s="67">
        <v>1</v>
      </c>
      <c r="Q709" s="67">
        <v>1</v>
      </c>
      <c r="R709" s="67">
        <v>1</v>
      </c>
      <c r="S709" s="67">
        <v>1</v>
      </c>
      <c r="T709" s="67">
        <v>0</v>
      </c>
      <c r="U709" s="67">
        <v>0</v>
      </c>
      <c r="V709" s="67">
        <v>0</v>
      </c>
      <c r="W709" s="63">
        <v>264467.5</v>
      </c>
      <c r="X709" s="63">
        <v>0</v>
      </c>
      <c r="Y709" s="63">
        <v>0</v>
      </c>
      <c r="Z709" s="63">
        <v>1306.9100000000001</v>
      </c>
      <c r="AA709" s="63">
        <v>0</v>
      </c>
      <c r="AB709" s="63">
        <v>0</v>
      </c>
      <c r="AC709" s="63">
        <v>0</v>
      </c>
      <c r="AD709" s="63">
        <v>264467.5</v>
      </c>
      <c r="AE709" s="148">
        <v>44013</v>
      </c>
      <c r="AF709" s="148">
        <v>46935</v>
      </c>
      <c r="AG709" s="149">
        <v>264467.5</v>
      </c>
      <c r="AH709" s="98">
        <v>4.3361111111111112</v>
      </c>
      <c r="AI709" s="98">
        <v>8</v>
      </c>
      <c r="AJ709" s="150">
        <v>5.9299999999999999E-2</v>
      </c>
      <c r="AK709" s="144" t="s">
        <v>651</v>
      </c>
      <c r="AL709" s="144" t="s">
        <v>652</v>
      </c>
      <c r="AM709" s="119">
        <v>1306.9100000000001</v>
      </c>
      <c r="AN709" s="119">
        <v>1306.9100000000001</v>
      </c>
      <c r="AO709" s="119">
        <v>1306.9100000000001</v>
      </c>
      <c r="AP709" s="119">
        <v>1306.9100000000001</v>
      </c>
      <c r="AQ709" s="119">
        <v>1306.9100000000001</v>
      </c>
      <c r="AR709" s="119">
        <v>1306.9100000000001</v>
      </c>
      <c r="AS709" s="119">
        <v>1306.9100000000001</v>
      </c>
      <c r="AT709" s="119">
        <v>1306.9100000000001</v>
      </c>
      <c r="AU709" s="119">
        <v>1306.9100000000001</v>
      </c>
      <c r="AV709" s="119">
        <v>1306.9100000000001</v>
      </c>
      <c r="AW709" s="119">
        <v>1306.9100000000001</v>
      </c>
      <c r="AX709" s="119">
        <v>1306.9100000000001</v>
      </c>
      <c r="AY709" s="119">
        <v>1306.9100000000001</v>
      </c>
      <c r="AZ709" s="119">
        <v>1306.9100000000001</v>
      </c>
      <c r="BA709" s="119">
        <v>1306.9100000000001</v>
      </c>
      <c r="BB709" s="119">
        <v>1306.9100000000001</v>
      </c>
      <c r="BC709" s="119">
        <v>1306.9100000000001</v>
      </c>
      <c r="BD709" s="119">
        <v>1306.9100000000001</v>
      </c>
      <c r="BE709" s="119">
        <v>1306.9100000000001</v>
      </c>
      <c r="BF709" s="119">
        <v>1306.9100000000001</v>
      </c>
      <c r="BG709" s="119">
        <v>1306.9100000000001</v>
      </c>
      <c r="BH709" s="119">
        <v>1306.9100000000001</v>
      </c>
      <c r="BI709" s="15">
        <f t="shared" si="33"/>
        <v>13069.1</v>
      </c>
      <c r="BJ709" s="15">
        <f t="shared" si="34"/>
        <v>15682.92</v>
      </c>
      <c r="BK709" s="15">
        <f t="shared" si="35"/>
        <v>28752.02</v>
      </c>
    </row>
    <row r="710" spans="1:63" x14ac:dyDescent="0.35">
      <c r="A710" s="143" t="s">
        <v>2156</v>
      </c>
      <c r="B710" s="64" t="s">
        <v>546</v>
      </c>
      <c r="C710" s="65">
        <v>3</v>
      </c>
      <c r="D710" s="66" t="s">
        <v>23</v>
      </c>
      <c r="E710" s="64" t="s">
        <v>458</v>
      </c>
      <c r="F710" s="64" t="s">
        <v>635</v>
      </c>
      <c r="G710" s="64" t="s">
        <v>918</v>
      </c>
      <c r="H710" s="64" t="s">
        <v>656</v>
      </c>
      <c r="I710" s="64" t="s">
        <v>919</v>
      </c>
      <c r="J710" s="64" t="s">
        <v>658</v>
      </c>
      <c r="K710" s="64" t="s">
        <v>472</v>
      </c>
      <c r="L710" s="64" t="s">
        <v>637</v>
      </c>
      <c r="M710" s="64" t="s">
        <v>650</v>
      </c>
      <c r="N710" s="67">
        <v>1</v>
      </c>
      <c r="O710" s="67">
        <v>1</v>
      </c>
      <c r="P710" s="67">
        <v>1</v>
      </c>
      <c r="Q710" s="67">
        <v>1</v>
      </c>
      <c r="R710" s="67">
        <v>1</v>
      </c>
      <c r="S710" s="67">
        <v>1</v>
      </c>
      <c r="T710" s="67">
        <v>0</v>
      </c>
      <c r="U710" s="67">
        <v>0</v>
      </c>
      <c r="V710" s="67">
        <v>0</v>
      </c>
      <c r="W710" s="63">
        <v>198608.75</v>
      </c>
      <c r="X710" s="63">
        <v>0</v>
      </c>
      <c r="Y710" s="63">
        <v>0</v>
      </c>
      <c r="Z710" s="63">
        <v>779.54</v>
      </c>
      <c r="AA710" s="63">
        <v>0</v>
      </c>
      <c r="AB710" s="63">
        <v>0</v>
      </c>
      <c r="AC710" s="63">
        <v>0</v>
      </c>
      <c r="AD710" s="63">
        <v>198608.75</v>
      </c>
      <c r="AE710" s="148">
        <v>44021</v>
      </c>
      <c r="AF710" s="148">
        <v>45482</v>
      </c>
      <c r="AG710" s="149">
        <v>397217.5</v>
      </c>
      <c r="AH710" s="98">
        <v>0.35833333333333334</v>
      </c>
      <c r="AI710" s="98">
        <v>4</v>
      </c>
      <c r="AJ710" s="150">
        <v>4.7100000000000003E-2</v>
      </c>
      <c r="AK710" s="144" t="s">
        <v>651</v>
      </c>
      <c r="AL710" s="144" t="s">
        <v>652</v>
      </c>
      <c r="AM710" s="119">
        <v>779.54</v>
      </c>
      <c r="AN710" s="119">
        <v>779.54</v>
      </c>
      <c r="AO710" s="119">
        <v>779.54</v>
      </c>
      <c r="AP710" s="119">
        <v>779.54</v>
      </c>
      <c r="AQ710" s="119">
        <v>779.54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0</v>
      </c>
      <c r="BI710" s="15">
        <f t="shared" si="33"/>
        <v>3897.7</v>
      </c>
      <c r="BJ710" s="15">
        <f t="shared" si="34"/>
        <v>0</v>
      </c>
      <c r="BK710" s="15">
        <f t="shared" si="35"/>
        <v>3897.7</v>
      </c>
    </row>
    <row r="711" spans="1:63" x14ac:dyDescent="0.35">
      <c r="A711" s="143" t="s">
        <v>2157</v>
      </c>
      <c r="B711" s="64" t="s">
        <v>546</v>
      </c>
      <c r="C711" s="65">
        <v>4</v>
      </c>
      <c r="D711" s="66" t="s">
        <v>23</v>
      </c>
      <c r="E711" s="64" t="s">
        <v>458</v>
      </c>
      <c r="F711" s="64" t="s">
        <v>635</v>
      </c>
      <c r="G711" s="64" t="s">
        <v>918</v>
      </c>
      <c r="H711" s="64" t="s">
        <v>656</v>
      </c>
      <c r="I711" s="64" t="s">
        <v>919</v>
      </c>
      <c r="J711" s="64" t="s">
        <v>658</v>
      </c>
      <c r="K711" s="64" t="s">
        <v>472</v>
      </c>
      <c r="L711" s="64" t="s">
        <v>637</v>
      </c>
      <c r="M711" s="64" t="s">
        <v>650</v>
      </c>
      <c r="N711" s="67">
        <v>1</v>
      </c>
      <c r="O711" s="67">
        <v>1</v>
      </c>
      <c r="P711" s="67">
        <v>1</v>
      </c>
      <c r="Q711" s="67">
        <v>1</v>
      </c>
      <c r="R711" s="67">
        <v>1</v>
      </c>
      <c r="S711" s="67">
        <v>1</v>
      </c>
      <c r="T711" s="67">
        <v>0</v>
      </c>
      <c r="U711" s="67">
        <v>0</v>
      </c>
      <c r="V711" s="67">
        <v>0</v>
      </c>
      <c r="W711" s="63">
        <v>333202.5</v>
      </c>
      <c r="X711" s="63">
        <v>0</v>
      </c>
      <c r="Y711" s="63">
        <v>0</v>
      </c>
      <c r="Z711" s="63">
        <v>1407.78</v>
      </c>
      <c r="AA711" s="63">
        <v>0</v>
      </c>
      <c r="AB711" s="63">
        <v>0</v>
      </c>
      <c r="AC711" s="63">
        <v>0</v>
      </c>
      <c r="AD711" s="63">
        <v>333202.5</v>
      </c>
      <c r="AE711" s="148">
        <v>44021</v>
      </c>
      <c r="AF711" s="148">
        <v>45847</v>
      </c>
      <c r="AG711" s="149">
        <v>333202.5</v>
      </c>
      <c r="AH711" s="98">
        <v>1.3583333333333334</v>
      </c>
      <c r="AI711" s="98">
        <v>5</v>
      </c>
      <c r="AJ711" s="150">
        <v>5.0700000000000002E-2</v>
      </c>
      <c r="AK711" s="144" t="s">
        <v>651</v>
      </c>
      <c r="AL711" s="144" t="s">
        <v>652</v>
      </c>
      <c r="AM711" s="119">
        <v>1407.78</v>
      </c>
      <c r="AN711" s="119">
        <v>1407.78</v>
      </c>
      <c r="AO711" s="119">
        <v>1407.78</v>
      </c>
      <c r="AP711" s="119">
        <v>1407.78</v>
      </c>
      <c r="AQ711" s="119">
        <v>1407.78</v>
      </c>
      <c r="AR711" s="119">
        <v>1407.78</v>
      </c>
      <c r="AS711" s="119">
        <v>1407.78</v>
      </c>
      <c r="AT711" s="119">
        <v>1407.78</v>
      </c>
      <c r="AU711" s="119">
        <v>1407.78</v>
      </c>
      <c r="AV711" s="119">
        <v>1407.78</v>
      </c>
      <c r="AW711" s="119">
        <v>1407.78</v>
      </c>
      <c r="AX711" s="119">
        <v>703.89</v>
      </c>
      <c r="AY711" s="119">
        <v>703.89</v>
      </c>
      <c r="AZ711" s="119">
        <v>703.89</v>
      </c>
      <c r="BA711" s="119">
        <v>703.89</v>
      </c>
      <c r="BB711" s="119">
        <v>703.89</v>
      </c>
      <c r="BC711" s="119">
        <v>703.89</v>
      </c>
      <c r="BD711" s="119">
        <v>0</v>
      </c>
      <c r="BE711" s="119">
        <v>0</v>
      </c>
      <c r="BF711" s="119">
        <v>0</v>
      </c>
      <c r="BG711" s="119">
        <v>0</v>
      </c>
      <c r="BH711" s="119">
        <v>0</v>
      </c>
      <c r="BI711" s="15">
        <f t="shared" si="33"/>
        <v>14077.800000000003</v>
      </c>
      <c r="BJ711" s="15">
        <f t="shared" si="34"/>
        <v>5631.1200000000008</v>
      </c>
      <c r="BK711" s="15">
        <f t="shared" si="35"/>
        <v>19708.920000000006</v>
      </c>
    </row>
    <row r="712" spans="1:63" x14ac:dyDescent="0.35">
      <c r="A712" s="143" t="s">
        <v>2158</v>
      </c>
      <c r="B712" s="64" t="s">
        <v>546</v>
      </c>
      <c r="C712" s="65">
        <v>5</v>
      </c>
      <c r="D712" s="66" t="s">
        <v>23</v>
      </c>
      <c r="E712" s="64" t="s">
        <v>458</v>
      </c>
      <c r="F712" s="64" t="s">
        <v>635</v>
      </c>
      <c r="G712" s="64" t="s">
        <v>918</v>
      </c>
      <c r="H712" s="64" t="s">
        <v>656</v>
      </c>
      <c r="I712" s="64" t="s">
        <v>919</v>
      </c>
      <c r="J712" s="64" t="s">
        <v>658</v>
      </c>
      <c r="K712" s="64" t="s">
        <v>472</v>
      </c>
      <c r="L712" s="64" t="s">
        <v>637</v>
      </c>
      <c r="M712" s="64" t="s">
        <v>650</v>
      </c>
      <c r="N712" s="67">
        <v>1</v>
      </c>
      <c r="O712" s="67">
        <v>1</v>
      </c>
      <c r="P712" s="67">
        <v>1</v>
      </c>
      <c r="Q712" s="67">
        <v>1</v>
      </c>
      <c r="R712" s="67">
        <v>1</v>
      </c>
      <c r="S712" s="67">
        <v>1</v>
      </c>
      <c r="T712" s="67">
        <v>0</v>
      </c>
      <c r="U712" s="67">
        <v>0</v>
      </c>
      <c r="V712" s="67">
        <v>0</v>
      </c>
      <c r="W712" s="63">
        <v>975270</v>
      </c>
      <c r="X712" s="63">
        <v>0</v>
      </c>
      <c r="Y712" s="63">
        <v>0</v>
      </c>
      <c r="Z712" s="63">
        <v>4356.21</v>
      </c>
      <c r="AA712" s="63">
        <v>0</v>
      </c>
      <c r="AB712" s="63">
        <v>0</v>
      </c>
      <c r="AC712" s="63">
        <v>0</v>
      </c>
      <c r="AD712" s="63">
        <v>975270</v>
      </c>
      <c r="AE712" s="148">
        <v>44021</v>
      </c>
      <c r="AF712" s="148">
        <v>46212</v>
      </c>
      <c r="AG712" s="149">
        <v>975270</v>
      </c>
      <c r="AH712" s="98">
        <v>2.3583333333333334</v>
      </c>
      <c r="AI712" s="98">
        <v>6</v>
      </c>
      <c r="AJ712" s="150">
        <v>5.3600000000000002E-2</v>
      </c>
      <c r="AK712" s="144" t="s">
        <v>651</v>
      </c>
      <c r="AL712" s="144" t="s">
        <v>652</v>
      </c>
      <c r="AM712" s="119">
        <v>4356.21</v>
      </c>
      <c r="AN712" s="119">
        <v>4356.21</v>
      </c>
      <c r="AO712" s="119">
        <v>4356.21</v>
      </c>
      <c r="AP712" s="119">
        <v>4356.21</v>
      </c>
      <c r="AQ712" s="119">
        <v>4356.21</v>
      </c>
      <c r="AR712" s="119">
        <v>4356.21</v>
      </c>
      <c r="AS712" s="119">
        <v>4356.21</v>
      </c>
      <c r="AT712" s="119">
        <v>4356.21</v>
      </c>
      <c r="AU712" s="119">
        <v>4356.21</v>
      </c>
      <c r="AV712" s="119">
        <v>4356.21</v>
      </c>
      <c r="AW712" s="119">
        <v>4356.21</v>
      </c>
      <c r="AX712" s="119">
        <v>4356.21</v>
      </c>
      <c r="AY712" s="119">
        <v>4356.21</v>
      </c>
      <c r="AZ712" s="119">
        <v>4356.21</v>
      </c>
      <c r="BA712" s="119">
        <v>4356.21</v>
      </c>
      <c r="BB712" s="119">
        <v>4356.21</v>
      </c>
      <c r="BC712" s="119">
        <v>4356.21</v>
      </c>
      <c r="BD712" s="119">
        <v>4356.21</v>
      </c>
      <c r="BE712" s="119">
        <v>4356.21</v>
      </c>
      <c r="BF712" s="119">
        <v>4356.21</v>
      </c>
      <c r="BG712" s="119">
        <v>4356.21</v>
      </c>
      <c r="BH712" s="119">
        <v>4356.21</v>
      </c>
      <c r="BI712" s="15">
        <f t="shared" si="33"/>
        <v>43562.1</v>
      </c>
      <c r="BJ712" s="15">
        <f t="shared" si="34"/>
        <v>52274.52</v>
      </c>
      <c r="BK712" s="15">
        <f t="shared" si="35"/>
        <v>95836.62</v>
      </c>
    </row>
    <row r="713" spans="1:63" x14ac:dyDescent="0.35">
      <c r="A713" s="143" t="s">
        <v>2159</v>
      </c>
      <c r="B713" s="64" t="s">
        <v>546</v>
      </c>
      <c r="C713" s="65">
        <v>6</v>
      </c>
      <c r="D713" s="66" t="s">
        <v>23</v>
      </c>
      <c r="E713" s="64" t="s">
        <v>458</v>
      </c>
      <c r="F713" s="64" t="s">
        <v>635</v>
      </c>
      <c r="G713" s="64" t="s">
        <v>918</v>
      </c>
      <c r="H713" s="64" t="s">
        <v>656</v>
      </c>
      <c r="I713" s="64" t="s">
        <v>919</v>
      </c>
      <c r="J713" s="64" t="s">
        <v>658</v>
      </c>
      <c r="K713" s="64" t="s">
        <v>472</v>
      </c>
      <c r="L713" s="64" t="s">
        <v>637</v>
      </c>
      <c r="M713" s="64" t="s">
        <v>650</v>
      </c>
      <c r="N713" s="67">
        <v>1</v>
      </c>
      <c r="O713" s="67">
        <v>1</v>
      </c>
      <c r="P713" s="67">
        <v>1</v>
      </c>
      <c r="Q713" s="67">
        <v>1</v>
      </c>
      <c r="R713" s="67">
        <v>1</v>
      </c>
      <c r="S713" s="67">
        <v>1</v>
      </c>
      <c r="T713" s="67">
        <v>0</v>
      </c>
      <c r="U713" s="67">
        <v>0</v>
      </c>
      <c r="V713" s="67">
        <v>0</v>
      </c>
      <c r="W713" s="63">
        <v>314322.5</v>
      </c>
      <c r="X713" s="63">
        <v>0</v>
      </c>
      <c r="Y713" s="63">
        <v>0</v>
      </c>
      <c r="Z713" s="63">
        <v>1477.32</v>
      </c>
      <c r="AA713" s="63">
        <v>0</v>
      </c>
      <c r="AB713" s="63">
        <v>0</v>
      </c>
      <c r="AC713" s="63">
        <v>0</v>
      </c>
      <c r="AD713" s="63">
        <v>314322.5</v>
      </c>
      <c r="AE713" s="148">
        <v>44021</v>
      </c>
      <c r="AF713" s="148">
        <v>46577</v>
      </c>
      <c r="AG713" s="149">
        <v>314322.5</v>
      </c>
      <c r="AH713" s="98">
        <v>3.3583333333333334</v>
      </c>
      <c r="AI713" s="98">
        <v>7</v>
      </c>
      <c r="AJ713" s="150">
        <v>5.6399999999999999E-2</v>
      </c>
      <c r="AK713" s="144" t="s">
        <v>651</v>
      </c>
      <c r="AL713" s="144" t="s">
        <v>652</v>
      </c>
      <c r="AM713" s="119">
        <v>1477.32</v>
      </c>
      <c r="AN713" s="119">
        <v>1477.32</v>
      </c>
      <c r="AO713" s="119">
        <v>1477.32</v>
      </c>
      <c r="AP713" s="119">
        <v>1477.32</v>
      </c>
      <c r="AQ713" s="119">
        <v>1477.32</v>
      </c>
      <c r="AR713" s="119">
        <v>1477.32</v>
      </c>
      <c r="AS713" s="119">
        <v>1477.32</v>
      </c>
      <c r="AT713" s="119">
        <v>1477.32</v>
      </c>
      <c r="AU713" s="119">
        <v>1477.32</v>
      </c>
      <c r="AV713" s="119">
        <v>1477.32</v>
      </c>
      <c r="AW713" s="119">
        <v>1477.32</v>
      </c>
      <c r="AX713" s="119">
        <v>1477.32</v>
      </c>
      <c r="AY713" s="119">
        <v>1477.32</v>
      </c>
      <c r="AZ713" s="119">
        <v>1477.32</v>
      </c>
      <c r="BA713" s="119">
        <v>1477.32</v>
      </c>
      <c r="BB713" s="119">
        <v>1477.32</v>
      </c>
      <c r="BC713" s="119">
        <v>1477.32</v>
      </c>
      <c r="BD713" s="119">
        <v>1477.32</v>
      </c>
      <c r="BE713" s="119">
        <v>1477.32</v>
      </c>
      <c r="BF713" s="119">
        <v>1477.32</v>
      </c>
      <c r="BG713" s="119">
        <v>1477.32</v>
      </c>
      <c r="BH713" s="119">
        <v>1477.32</v>
      </c>
      <c r="BI713" s="15">
        <f t="shared" si="33"/>
        <v>14773.199999999999</v>
      </c>
      <c r="BJ713" s="15">
        <f t="shared" si="34"/>
        <v>17727.84</v>
      </c>
      <c r="BK713" s="15">
        <f t="shared" si="35"/>
        <v>32501.040000000001</v>
      </c>
    </row>
    <row r="714" spans="1:63" x14ac:dyDescent="0.35">
      <c r="A714" s="143" t="s">
        <v>2160</v>
      </c>
      <c r="B714" s="64" t="s">
        <v>546</v>
      </c>
      <c r="C714" s="65">
        <v>7</v>
      </c>
      <c r="D714" s="66" t="s">
        <v>23</v>
      </c>
      <c r="E714" s="64" t="s">
        <v>458</v>
      </c>
      <c r="F714" s="64" t="s">
        <v>635</v>
      </c>
      <c r="G714" s="64" t="s">
        <v>918</v>
      </c>
      <c r="H714" s="64" t="s">
        <v>656</v>
      </c>
      <c r="I714" s="64" t="s">
        <v>919</v>
      </c>
      <c r="J714" s="64" t="s">
        <v>658</v>
      </c>
      <c r="K714" s="64" t="s">
        <v>472</v>
      </c>
      <c r="L714" s="64" t="s">
        <v>637</v>
      </c>
      <c r="M714" s="64" t="s">
        <v>650</v>
      </c>
      <c r="N714" s="67">
        <v>1</v>
      </c>
      <c r="O714" s="67">
        <v>1</v>
      </c>
      <c r="P714" s="67">
        <v>1</v>
      </c>
      <c r="Q714" s="67">
        <v>1</v>
      </c>
      <c r="R714" s="67">
        <v>1</v>
      </c>
      <c r="S714" s="67">
        <v>1</v>
      </c>
      <c r="T714" s="67">
        <v>0</v>
      </c>
      <c r="U714" s="67">
        <v>0</v>
      </c>
      <c r="V714" s="67">
        <v>0</v>
      </c>
      <c r="W714" s="63">
        <v>264320</v>
      </c>
      <c r="X714" s="63">
        <v>0</v>
      </c>
      <c r="Y714" s="63">
        <v>0</v>
      </c>
      <c r="Z714" s="63">
        <v>1306.18</v>
      </c>
      <c r="AA714" s="63">
        <v>0</v>
      </c>
      <c r="AB714" s="63">
        <v>0</v>
      </c>
      <c r="AC714" s="63">
        <v>0</v>
      </c>
      <c r="AD714" s="63">
        <v>264320</v>
      </c>
      <c r="AE714" s="148">
        <v>44021</v>
      </c>
      <c r="AF714" s="148">
        <v>46943</v>
      </c>
      <c r="AG714" s="149">
        <v>264320</v>
      </c>
      <c r="AH714" s="98">
        <v>4.3583333333333334</v>
      </c>
      <c r="AI714" s="98">
        <v>8</v>
      </c>
      <c r="AJ714" s="150">
        <v>5.9299999999999999E-2</v>
      </c>
      <c r="AK714" s="144" t="s">
        <v>651</v>
      </c>
      <c r="AL714" s="144" t="s">
        <v>652</v>
      </c>
      <c r="AM714" s="119">
        <v>1306.18</v>
      </c>
      <c r="AN714" s="119">
        <v>1306.18</v>
      </c>
      <c r="AO714" s="119">
        <v>1306.18</v>
      </c>
      <c r="AP714" s="119">
        <v>1306.18</v>
      </c>
      <c r="AQ714" s="119">
        <v>1306.18</v>
      </c>
      <c r="AR714" s="119">
        <v>1306.18</v>
      </c>
      <c r="AS714" s="119">
        <v>1306.18</v>
      </c>
      <c r="AT714" s="119">
        <v>1306.18</v>
      </c>
      <c r="AU714" s="119">
        <v>1306.18</v>
      </c>
      <c r="AV714" s="119">
        <v>1306.18</v>
      </c>
      <c r="AW714" s="119">
        <v>1306.18</v>
      </c>
      <c r="AX714" s="119">
        <v>1306.18</v>
      </c>
      <c r="AY714" s="119">
        <v>1306.18</v>
      </c>
      <c r="AZ714" s="119">
        <v>1306.18</v>
      </c>
      <c r="BA714" s="119">
        <v>1306.18</v>
      </c>
      <c r="BB714" s="119">
        <v>1306.18</v>
      </c>
      <c r="BC714" s="119">
        <v>1306.18</v>
      </c>
      <c r="BD714" s="119">
        <v>1306.18</v>
      </c>
      <c r="BE714" s="119">
        <v>1306.18</v>
      </c>
      <c r="BF714" s="119">
        <v>1306.18</v>
      </c>
      <c r="BG714" s="119">
        <v>1306.18</v>
      </c>
      <c r="BH714" s="119">
        <v>1306.18</v>
      </c>
      <c r="BI714" s="15">
        <f t="shared" si="33"/>
        <v>13061.800000000001</v>
      </c>
      <c r="BJ714" s="15">
        <f t="shared" si="34"/>
        <v>15674.160000000002</v>
      </c>
      <c r="BK714" s="15">
        <f t="shared" si="35"/>
        <v>28735.960000000003</v>
      </c>
    </row>
    <row r="715" spans="1:63" x14ac:dyDescent="0.35">
      <c r="A715" s="143" t="s">
        <v>2161</v>
      </c>
      <c r="B715" s="64" t="s">
        <v>948</v>
      </c>
      <c r="C715" s="65">
        <v>1</v>
      </c>
      <c r="D715" s="66" t="s">
        <v>23</v>
      </c>
      <c r="E715" s="64" t="s">
        <v>458</v>
      </c>
      <c r="F715" s="64" t="s">
        <v>635</v>
      </c>
      <c r="G715" s="64" t="s">
        <v>918</v>
      </c>
      <c r="H715" s="64" t="s">
        <v>656</v>
      </c>
      <c r="I715" s="64" t="s">
        <v>919</v>
      </c>
      <c r="J715" s="64" t="s">
        <v>658</v>
      </c>
      <c r="K715" s="64" t="s">
        <v>472</v>
      </c>
      <c r="L715" s="64" t="s">
        <v>637</v>
      </c>
      <c r="M715" s="64" t="s">
        <v>650</v>
      </c>
      <c r="N715" s="67">
        <v>1</v>
      </c>
      <c r="O715" s="67">
        <v>1</v>
      </c>
      <c r="P715" s="67">
        <v>1</v>
      </c>
      <c r="Q715" s="67">
        <v>1</v>
      </c>
      <c r="R715" s="67">
        <v>1</v>
      </c>
      <c r="S715" s="67">
        <v>1</v>
      </c>
      <c r="T715" s="67">
        <v>0</v>
      </c>
      <c r="U715" s="67">
        <v>0</v>
      </c>
      <c r="V715" s="67">
        <v>0</v>
      </c>
      <c r="W715" s="63">
        <v>498402.5</v>
      </c>
      <c r="X715" s="63">
        <v>0</v>
      </c>
      <c r="Y715" s="63">
        <v>0</v>
      </c>
      <c r="Z715" s="63">
        <v>2226.1999999999998</v>
      </c>
      <c r="AA715" s="63">
        <v>0</v>
      </c>
      <c r="AB715" s="63">
        <v>0</v>
      </c>
      <c r="AC715" s="63">
        <v>0</v>
      </c>
      <c r="AD715" s="63">
        <v>498402.5</v>
      </c>
      <c r="AE715" s="148">
        <v>44029</v>
      </c>
      <c r="AF715" s="148">
        <v>46220</v>
      </c>
      <c r="AG715" s="149">
        <v>498402.5</v>
      </c>
      <c r="AH715" s="98">
        <v>2.3805555555555555</v>
      </c>
      <c r="AI715" s="98">
        <v>6</v>
      </c>
      <c r="AJ715" s="150">
        <v>5.3600000000000002E-2</v>
      </c>
      <c r="AK715" s="144" t="s">
        <v>651</v>
      </c>
      <c r="AL715" s="144" t="s">
        <v>652</v>
      </c>
      <c r="AM715" s="119">
        <v>2226.1999999999998</v>
      </c>
      <c r="AN715" s="119">
        <v>2226.1999999999998</v>
      </c>
      <c r="AO715" s="119">
        <v>2226.1999999999998</v>
      </c>
      <c r="AP715" s="119">
        <v>2226.1999999999998</v>
      </c>
      <c r="AQ715" s="119">
        <v>2226.1999999999998</v>
      </c>
      <c r="AR715" s="119">
        <v>2226.1999999999998</v>
      </c>
      <c r="AS715" s="119">
        <v>2226.1999999999998</v>
      </c>
      <c r="AT715" s="119">
        <v>2226.1999999999998</v>
      </c>
      <c r="AU715" s="119">
        <v>2226.1999999999998</v>
      </c>
      <c r="AV715" s="119">
        <v>2226.1999999999998</v>
      </c>
      <c r="AW715" s="119">
        <v>2226.1999999999998</v>
      </c>
      <c r="AX715" s="119">
        <v>2226.1999999999998</v>
      </c>
      <c r="AY715" s="119">
        <v>2226.1999999999998</v>
      </c>
      <c r="AZ715" s="119">
        <v>2226.1999999999998</v>
      </c>
      <c r="BA715" s="119">
        <v>2226.1999999999998</v>
      </c>
      <c r="BB715" s="119">
        <v>2226.1999999999998</v>
      </c>
      <c r="BC715" s="119">
        <v>2226.1999999999998</v>
      </c>
      <c r="BD715" s="119">
        <v>2226.1999999999998</v>
      </c>
      <c r="BE715" s="119">
        <v>2226.1999999999998</v>
      </c>
      <c r="BF715" s="119">
        <v>2226.1999999999998</v>
      </c>
      <c r="BG715" s="119">
        <v>2226.1999999999998</v>
      </c>
      <c r="BH715" s="119">
        <v>2226.1999999999998</v>
      </c>
      <c r="BI715" s="15">
        <f t="shared" si="33"/>
        <v>22262.000000000004</v>
      </c>
      <c r="BJ715" s="15">
        <f t="shared" si="34"/>
        <v>26714.400000000005</v>
      </c>
      <c r="BK715" s="15">
        <f t="shared" si="35"/>
        <v>48976.400000000009</v>
      </c>
    </row>
    <row r="716" spans="1:63" x14ac:dyDescent="0.35">
      <c r="A716" s="143" t="s">
        <v>2162</v>
      </c>
      <c r="B716" s="64" t="s">
        <v>948</v>
      </c>
      <c r="C716" s="65">
        <v>2</v>
      </c>
      <c r="D716" s="66" t="s">
        <v>23</v>
      </c>
      <c r="E716" s="64" t="s">
        <v>458</v>
      </c>
      <c r="F716" s="64" t="s">
        <v>635</v>
      </c>
      <c r="G716" s="64" t="s">
        <v>918</v>
      </c>
      <c r="H716" s="64" t="s">
        <v>656</v>
      </c>
      <c r="I716" s="64" t="s">
        <v>919</v>
      </c>
      <c r="J716" s="64" t="s">
        <v>658</v>
      </c>
      <c r="K716" s="64" t="s">
        <v>472</v>
      </c>
      <c r="L716" s="64" t="s">
        <v>637</v>
      </c>
      <c r="M716" s="64" t="s">
        <v>650</v>
      </c>
      <c r="N716" s="67">
        <v>1</v>
      </c>
      <c r="O716" s="67">
        <v>1</v>
      </c>
      <c r="P716" s="67">
        <v>1</v>
      </c>
      <c r="Q716" s="67">
        <v>1</v>
      </c>
      <c r="R716" s="67">
        <v>1</v>
      </c>
      <c r="S716" s="67">
        <v>1</v>
      </c>
      <c r="T716" s="67">
        <v>0</v>
      </c>
      <c r="U716" s="67">
        <v>0</v>
      </c>
      <c r="V716" s="67">
        <v>0</v>
      </c>
      <c r="W716" s="63">
        <v>1812480</v>
      </c>
      <c r="X716" s="63">
        <v>0</v>
      </c>
      <c r="Y716" s="63">
        <v>0</v>
      </c>
      <c r="Z716" s="63">
        <v>8518.66</v>
      </c>
      <c r="AA716" s="63">
        <v>0</v>
      </c>
      <c r="AB716" s="63">
        <v>0</v>
      </c>
      <c r="AC716" s="63">
        <v>0</v>
      </c>
      <c r="AD716" s="63">
        <v>1812480</v>
      </c>
      <c r="AE716" s="148">
        <v>44029</v>
      </c>
      <c r="AF716" s="148">
        <v>46585</v>
      </c>
      <c r="AG716" s="149">
        <v>1812480</v>
      </c>
      <c r="AH716" s="98">
        <v>3.3805555555555555</v>
      </c>
      <c r="AI716" s="98">
        <v>7</v>
      </c>
      <c r="AJ716" s="150">
        <v>5.6399999999999999E-2</v>
      </c>
      <c r="AK716" s="144" t="s">
        <v>651</v>
      </c>
      <c r="AL716" s="144" t="s">
        <v>652</v>
      </c>
      <c r="AM716" s="119">
        <v>8518.66</v>
      </c>
      <c r="AN716" s="119">
        <v>8518.66</v>
      </c>
      <c r="AO716" s="119">
        <v>8518.66</v>
      </c>
      <c r="AP716" s="119">
        <v>8518.66</v>
      </c>
      <c r="AQ716" s="119">
        <v>8518.66</v>
      </c>
      <c r="AR716" s="119">
        <v>8518.66</v>
      </c>
      <c r="AS716" s="119">
        <v>8518.66</v>
      </c>
      <c r="AT716" s="119">
        <v>8518.66</v>
      </c>
      <c r="AU716" s="119">
        <v>8518.66</v>
      </c>
      <c r="AV716" s="119">
        <v>8518.66</v>
      </c>
      <c r="AW716" s="119">
        <v>8518.66</v>
      </c>
      <c r="AX716" s="119">
        <v>8518.66</v>
      </c>
      <c r="AY716" s="119">
        <v>8518.66</v>
      </c>
      <c r="AZ716" s="119">
        <v>8518.66</v>
      </c>
      <c r="BA716" s="119">
        <v>8518.66</v>
      </c>
      <c r="BB716" s="119">
        <v>8518.66</v>
      </c>
      <c r="BC716" s="119">
        <v>8518.66</v>
      </c>
      <c r="BD716" s="119">
        <v>8518.66</v>
      </c>
      <c r="BE716" s="119">
        <v>8518.66</v>
      </c>
      <c r="BF716" s="119">
        <v>8518.66</v>
      </c>
      <c r="BG716" s="119">
        <v>8518.66</v>
      </c>
      <c r="BH716" s="119">
        <v>8518.66</v>
      </c>
      <c r="BI716" s="15">
        <f t="shared" si="33"/>
        <v>85186.60000000002</v>
      </c>
      <c r="BJ716" s="15">
        <f t="shared" si="34"/>
        <v>102223.92000000003</v>
      </c>
      <c r="BK716" s="15">
        <f t="shared" si="35"/>
        <v>187410.52000000005</v>
      </c>
    </row>
    <row r="717" spans="1:63" x14ac:dyDescent="0.35">
      <c r="A717" s="143" t="s">
        <v>2163</v>
      </c>
      <c r="B717" s="64" t="s">
        <v>948</v>
      </c>
      <c r="C717" s="65">
        <v>3</v>
      </c>
      <c r="D717" s="66" t="s">
        <v>23</v>
      </c>
      <c r="E717" s="64" t="s">
        <v>458</v>
      </c>
      <c r="F717" s="64" t="s">
        <v>635</v>
      </c>
      <c r="G717" s="64" t="s">
        <v>918</v>
      </c>
      <c r="H717" s="64" t="s">
        <v>656</v>
      </c>
      <c r="I717" s="64" t="s">
        <v>919</v>
      </c>
      <c r="J717" s="64" t="s">
        <v>658</v>
      </c>
      <c r="K717" s="64" t="s">
        <v>472</v>
      </c>
      <c r="L717" s="64" t="s">
        <v>637</v>
      </c>
      <c r="M717" s="64" t="s">
        <v>650</v>
      </c>
      <c r="N717" s="67">
        <v>1</v>
      </c>
      <c r="O717" s="67">
        <v>1</v>
      </c>
      <c r="P717" s="67">
        <v>1</v>
      </c>
      <c r="Q717" s="67">
        <v>1</v>
      </c>
      <c r="R717" s="67">
        <v>1</v>
      </c>
      <c r="S717" s="67">
        <v>1</v>
      </c>
      <c r="T717" s="67">
        <v>0</v>
      </c>
      <c r="U717" s="67">
        <v>0</v>
      </c>
      <c r="V717" s="67">
        <v>0</v>
      </c>
      <c r="W717" s="63">
        <v>156792.5</v>
      </c>
      <c r="X717" s="63">
        <v>0</v>
      </c>
      <c r="Y717" s="63">
        <v>0</v>
      </c>
      <c r="Z717" s="63">
        <v>774.82</v>
      </c>
      <c r="AA717" s="63">
        <v>0</v>
      </c>
      <c r="AB717" s="63">
        <v>0</v>
      </c>
      <c r="AC717" s="63">
        <v>0</v>
      </c>
      <c r="AD717" s="63">
        <v>156792.5</v>
      </c>
      <c r="AE717" s="148">
        <v>44029</v>
      </c>
      <c r="AF717" s="148">
        <v>46951</v>
      </c>
      <c r="AG717" s="149">
        <v>156792.5</v>
      </c>
      <c r="AH717" s="98">
        <v>4.3805555555555555</v>
      </c>
      <c r="AI717" s="98">
        <v>8</v>
      </c>
      <c r="AJ717" s="150">
        <v>5.9299999999999999E-2</v>
      </c>
      <c r="AK717" s="144" t="s">
        <v>651</v>
      </c>
      <c r="AL717" s="144" t="s">
        <v>652</v>
      </c>
      <c r="AM717" s="119">
        <v>774.82</v>
      </c>
      <c r="AN717" s="119">
        <v>774.82</v>
      </c>
      <c r="AO717" s="119">
        <v>774.82</v>
      </c>
      <c r="AP717" s="119">
        <v>774.82</v>
      </c>
      <c r="AQ717" s="119">
        <v>774.82</v>
      </c>
      <c r="AR717" s="119">
        <v>774.82</v>
      </c>
      <c r="AS717" s="119">
        <v>774.82</v>
      </c>
      <c r="AT717" s="119">
        <v>774.82</v>
      </c>
      <c r="AU717" s="119">
        <v>774.82</v>
      </c>
      <c r="AV717" s="119">
        <v>774.82</v>
      </c>
      <c r="AW717" s="119">
        <v>774.82</v>
      </c>
      <c r="AX717" s="119">
        <v>774.82</v>
      </c>
      <c r="AY717" s="119">
        <v>774.82</v>
      </c>
      <c r="AZ717" s="119">
        <v>774.82</v>
      </c>
      <c r="BA717" s="119">
        <v>774.82</v>
      </c>
      <c r="BB717" s="119">
        <v>774.82</v>
      </c>
      <c r="BC717" s="119">
        <v>774.82</v>
      </c>
      <c r="BD717" s="119">
        <v>774.82</v>
      </c>
      <c r="BE717" s="119">
        <v>774.82</v>
      </c>
      <c r="BF717" s="119">
        <v>774.82</v>
      </c>
      <c r="BG717" s="119">
        <v>774.82</v>
      </c>
      <c r="BH717" s="119">
        <v>774.82</v>
      </c>
      <c r="BI717" s="15">
        <f t="shared" si="33"/>
        <v>7748.1999999999989</v>
      </c>
      <c r="BJ717" s="15">
        <f t="shared" si="34"/>
        <v>9297.8399999999983</v>
      </c>
      <c r="BK717" s="15">
        <f t="shared" si="35"/>
        <v>17046.039999999997</v>
      </c>
    </row>
    <row r="718" spans="1:63" x14ac:dyDescent="0.35">
      <c r="A718" s="143" t="s">
        <v>2164</v>
      </c>
      <c r="B718" s="64" t="s">
        <v>949</v>
      </c>
      <c r="C718" s="65">
        <v>1</v>
      </c>
      <c r="D718" s="66" t="s">
        <v>23</v>
      </c>
      <c r="E718" s="64" t="s">
        <v>458</v>
      </c>
      <c r="F718" s="64" t="s">
        <v>635</v>
      </c>
      <c r="G718" s="64" t="s">
        <v>918</v>
      </c>
      <c r="H718" s="64" t="s">
        <v>656</v>
      </c>
      <c r="I718" s="64" t="s">
        <v>919</v>
      </c>
      <c r="J718" s="64" t="s">
        <v>658</v>
      </c>
      <c r="K718" s="64" t="s">
        <v>472</v>
      </c>
      <c r="L718" s="64" t="s">
        <v>637</v>
      </c>
      <c r="M718" s="64" t="s">
        <v>650</v>
      </c>
      <c r="N718" s="67">
        <v>1</v>
      </c>
      <c r="O718" s="67">
        <v>1</v>
      </c>
      <c r="P718" s="67">
        <v>1</v>
      </c>
      <c r="Q718" s="67">
        <v>1</v>
      </c>
      <c r="R718" s="67">
        <v>1</v>
      </c>
      <c r="S718" s="67">
        <v>1</v>
      </c>
      <c r="T718" s="67">
        <v>0</v>
      </c>
      <c r="U718" s="67">
        <v>0</v>
      </c>
      <c r="V718" s="67">
        <v>0</v>
      </c>
      <c r="W718" s="63">
        <v>241457.5</v>
      </c>
      <c r="X718" s="63">
        <v>0</v>
      </c>
      <c r="Y718" s="63">
        <v>0</v>
      </c>
      <c r="Z718" s="63">
        <v>1134.8499999999999</v>
      </c>
      <c r="AA718" s="63">
        <v>0</v>
      </c>
      <c r="AB718" s="63">
        <v>0</v>
      </c>
      <c r="AC718" s="63">
        <v>0</v>
      </c>
      <c r="AD718" s="63">
        <v>241457.5</v>
      </c>
      <c r="AE718" s="148">
        <v>44040</v>
      </c>
      <c r="AF718" s="148">
        <v>46596</v>
      </c>
      <c r="AG718" s="149">
        <v>241457.5</v>
      </c>
      <c r="AH718" s="98">
        <v>3.411111111111111</v>
      </c>
      <c r="AI718" s="98">
        <v>7</v>
      </c>
      <c r="AJ718" s="150">
        <v>5.6399999999999999E-2</v>
      </c>
      <c r="AK718" s="144" t="s">
        <v>651</v>
      </c>
      <c r="AL718" s="144" t="s">
        <v>652</v>
      </c>
      <c r="AM718" s="119">
        <v>1134.8499999999999</v>
      </c>
      <c r="AN718" s="119">
        <v>1134.8499999999999</v>
      </c>
      <c r="AO718" s="119">
        <v>1134.8499999999999</v>
      </c>
      <c r="AP718" s="119">
        <v>1134.8499999999999</v>
      </c>
      <c r="AQ718" s="119">
        <v>1134.8499999999999</v>
      </c>
      <c r="AR718" s="119">
        <v>1134.8499999999999</v>
      </c>
      <c r="AS718" s="119">
        <v>1134.8499999999999</v>
      </c>
      <c r="AT718" s="119">
        <v>1134.8499999999999</v>
      </c>
      <c r="AU718" s="119">
        <v>1134.8499999999999</v>
      </c>
      <c r="AV718" s="119">
        <v>1134.8499999999999</v>
      </c>
      <c r="AW718" s="119">
        <v>1134.8499999999999</v>
      </c>
      <c r="AX718" s="119">
        <v>1134.8499999999999</v>
      </c>
      <c r="AY718" s="119">
        <v>1134.8499999999999</v>
      </c>
      <c r="AZ718" s="119">
        <v>1134.8499999999999</v>
      </c>
      <c r="BA718" s="119">
        <v>1134.8499999999999</v>
      </c>
      <c r="BB718" s="119">
        <v>1134.8499999999999</v>
      </c>
      <c r="BC718" s="119">
        <v>1134.8499999999999</v>
      </c>
      <c r="BD718" s="119">
        <v>1134.8499999999999</v>
      </c>
      <c r="BE718" s="119">
        <v>1134.8499999999999</v>
      </c>
      <c r="BF718" s="119">
        <v>1134.8499999999999</v>
      </c>
      <c r="BG718" s="119">
        <v>1134.8499999999999</v>
      </c>
      <c r="BH718" s="119">
        <v>1134.8499999999999</v>
      </c>
      <c r="BI718" s="15">
        <f t="shared" si="33"/>
        <v>11348.500000000002</v>
      </c>
      <c r="BJ718" s="15">
        <f t="shared" si="34"/>
        <v>13618.200000000003</v>
      </c>
      <c r="BK718" s="15">
        <f t="shared" si="35"/>
        <v>24966.700000000004</v>
      </c>
    </row>
    <row r="719" spans="1:63" x14ac:dyDescent="0.35">
      <c r="A719" s="143" t="s">
        <v>2165</v>
      </c>
      <c r="B719" s="64" t="s">
        <v>949</v>
      </c>
      <c r="C719" s="65">
        <v>2</v>
      </c>
      <c r="D719" s="66" t="s">
        <v>23</v>
      </c>
      <c r="E719" s="64" t="s">
        <v>458</v>
      </c>
      <c r="F719" s="64" t="s">
        <v>635</v>
      </c>
      <c r="G719" s="64" t="s">
        <v>918</v>
      </c>
      <c r="H719" s="64" t="s">
        <v>656</v>
      </c>
      <c r="I719" s="64" t="s">
        <v>919</v>
      </c>
      <c r="J719" s="64" t="s">
        <v>658</v>
      </c>
      <c r="K719" s="64" t="s">
        <v>472</v>
      </c>
      <c r="L719" s="64" t="s">
        <v>637</v>
      </c>
      <c r="M719" s="64" t="s">
        <v>650</v>
      </c>
      <c r="N719" s="67">
        <v>1</v>
      </c>
      <c r="O719" s="67">
        <v>1</v>
      </c>
      <c r="P719" s="67">
        <v>1</v>
      </c>
      <c r="Q719" s="67">
        <v>1</v>
      </c>
      <c r="R719" s="67">
        <v>1</v>
      </c>
      <c r="S719" s="67">
        <v>1</v>
      </c>
      <c r="T719" s="67">
        <v>0</v>
      </c>
      <c r="U719" s="67">
        <v>0</v>
      </c>
      <c r="V719" s="67">
        <v>0</v>
      </c>
      <c r="W719" s="63">
        <v>2259257.5</v>
      </c>
      <c r="X719" s="63">
        <v>0</v>
      </c>
      <c r="Y719" s="63">
        <v>0</v>
      </c>
      <c r="Z719" s="63">
        <v>11164.5</v>
      </c>
      <c r="AA719" s="63">
        <v>0</v>
      </c>
      <c r="AB719" s="63">
        <v>0</v>
      </c>
      <c r="AC719" s="63">
        <v>0</v>
      </c>
      <c r="AD719" s="63">
        <v>2259257.5</v>
      </c>
      <c r="AE719" s="148">
        <v>44040</v>
      </c>
      <c r="AF719" s="148">
        <v>46962</v>
      </c>
      <c r="AG719" s="149">
        <v>2259257.5</v>
      </c>
      <c r="AH719" s="98">
        <v>4.4111111111111114</v>
      </c>
      <c r="AI719" s="98">
        <v>8</v>
      </c>
      <c r="AJ719" s="150">
        <v>5.9299999999999999E-2</v>
      </c>
      <c r="AK719" s="144" t="s">
        <v>651</v>
      </c>
      <c r="AL719" s="144" t="s">
        <v>652</v>
      </c>
      <c r="AM719" s="119">
        <v>11164.5</v>
      </c>
      <c r="AN719" s="119">
        <v>11164.5</v>
      </c>
      <c r="AO719" s="119">
        <v>11164.5</v>
      </c>
      <c r="AP719" s="119">
        <v>11164.5</v>
      </c>
      <c r="AQ719" s="119">
        <v>11164.5</v>
      </c>
      <c r="AR719" s="119">
        <v>11164.5</v>
      </c>
      <c r="AS719" s="119">
        <v>11164.5</v>
      </c>
      <c r="AT719" s="119">
        <v>11164.5</v>
      </c>
      <c r="AU719" s="119">
        <v>11164.5</v>
      </c>
      <c r="AV719" s="119">
        <v>11164.5</v>
      </c>
      <c r="AW719" s="119">
        <v>11164.5</v>
      </c>
      <c r="AX719" s="119">
        <v>11164.5</v>
      </c>
      <c r="AY719" s="119">
        <v>11164.5</v>
      </c>
      <c r="AZ719" s="119">
        <v>11164.5</v>
      </c>
      <c r="BA719" s="119">
        <v>11164.5</v>
      </c>
      <c r="BB719" s="119">
        <v>11164.5</v>
      </c>
      <c r="BC719" s="119">
        <v>11164.5</v>
      </c>
      <c r="BD719" s="119">
        <v>11164.5</v>
      </c>
      <c r="BE719" s="119">
        <v>11164.5</v>
      </c>
      <c r="BF719" s="119">
        <v>11164.5</v>
      </c>
      <c r="BG719" s="119">
        <v>11164.5</v>
      </c>
      <c r="BH719" s="119">
        <v>11164.5</v>
      </c>
      <c r="BI719" s="15">
        <f t="shared" si="33"/>
        <v>111645</v>
      </c>
      <c r="BJ719" s="15">
        <f t="shared" si="34"/>
        <v>133974</v>
      </c>
      <c r="BK719" s="15">
        <f t="shared" si="35"/>
        <v>245619</v>
      </c>
    </row>
    <row r="720" spans="1:63" x14ac:dyDescent="0.35">
      <c r="A720" s="143" t="s">
        <v>2166</v>
      </c>
      <c r="B720" s="64" t="s">
        <v>949</v>
      </c>
      <c r="C720" s="65">
        <v>3</v>
      </c>
      <c r="D720" s="66" t="s">
        <v>23</v>
      </c>
      <c r="E720" s="64" t="s">
        <v>458</v>
      </c>
      <c r="F720" s="64" t="s">
        <v>635</v>
      </c>
      <c r="G720" s="64" t="s">
        <v>918</v>
      </c>
      <c r="H720" s="64" t="s">
        <v>656</v>
      </c>
      <c r="I720" s="64" t="s">
        <v>919</v>
      </c>
      <c r="J720" s="64" t="s">
        <v>658</v>
      </c>
      <c r="K720" s="64" t="s">
        <v>472</v>
      </c>
      <c r="L720" s="64" t="s">
        <v>637</v>
      </c>
      <c r="M720" s="64" t="s">
        <v>650</v>
      </c>
      <c r="N720" s="67">
        <v>1</v>
      </c>
      <c r="O720" s="67">
        <v>1</v>
      </c>
      <c r="P720" s="67">
        <v>1</v>
      </c>
      <c r="Q720" s="67">
        <v>1</v>
      </c>
      <c r="R720" s="67">
        <v>1</v>
      </c>
      <c r="S720" s="67">
        <v>1</v>
      </c>
      <c r="T720" s="67">
        <v>0</v>
      </c>
      <c r="U720" s="67">
        <v>0</v>
      </c>
      <c r="V720" s="67">
        <v>0</v>
      </c>
      <c r="W720" s="63">
        <v>53100</v>
      </c>
      <c r="X720" s="63">
        <v>0</v>
      </c>
      <c r="Y720" s="63">
        <v>0</v>
      </c>
      <c r="Z720" s="63">
        <v>274.79000000000002</v>
      </c>
      <c r="AA720" s="63">
        <v>0</v>
      </c>
      <c r="AB720" s="63">
        <v>0</v>
      </c>
      <c r="AC720" s="63">
        <v>0</v>
      </c>
      <c r="AD720" s="63">
        <v>53100</v>
      </c>
      <c r="AE720" s="148">
        <v>44040</v>
      </c>
      <c r="AF720" s="148">
        <v>47327</v>
      </c>
      <c r="AG720" s="149">
        <v>53100</v>
      </c>
      <c r="AH720" s="98">
        <v>5.4111111111111114</v>
      </c>
      <c r="AI720" s="98">
        <v>9</v>
      </c>
      <c r="AJ720" s="150">
        <v>6.2100000000000002E-2</v>
      </c>
      <c r="AK720" s="144" t="s">
        <v>651</v>
      </c>
      <c r="AL720" s="144" t="s">
        <v>652</v>
      </c>
      <c r="AM720" s="119">
        <v>274.79000000000002</v>
      </c>
      <c r="AN720" s="119">
        <v>274.79000000000002</v>
      </c>
      <c r="AO720" s="119">
        <v>274.79000000000002</v>
      </c>
      <c r="AP720" s="119">
        <v>274.79000000000002</v>
      </c>
      <c r="AQ720" s="119">
        <v>274.79000000000002</v>
      </c>
      <c r="AR720" s="119">
        <v>274.79000000000002</v>
      </c>
      <c r="AS720" s="119">
        <v>274.79000000000002</v>
      </c>
      <c r="AT720" s="119">
        <v>274.79000000000002</v>
      </c>
      <c r="AU720" s="119">
        <v>274.79000000000002</v>
      </c>
      <c r="AV720" s="119">
        <v>274.79000000000002</v>
      </c>
      <c r="AW720" s="119">
        <v>274.79000000000002</v>
      </c>
      <c r="AX720" s="119">
        <v>274.79000000000002</v>
      </c>
      <c r="AY720" s="119">
        <v>274.79000000000002</v>
      </c>
      <c r="AZ720" s="119">
        <v>274.79000000000002</v>
      </c>
      <c r="BA720" s="119">
        <v>274.79000000000002</v>
      </c>
      <c r="BB720" s="119">
        <v>274.79000000000002</v>
      </c>
      <c r="BC720" s="119">
        <v>274.79000000000002</v>
      </c>
      <c r="BD720" s="119">
        <v>274.79000000000002</v>
      </c>
      <c r="BE720" s="119">
        <v>274.79000000000002</v>
      </c>
      <c r="BF720" s="119">
        <v>274.79000000000002</v>
      </c>
      <c r="BG720" s="119">
        <v>274.79000000000002</v>
      </c>
      <c r="BH720" s="119">
        <v>274.79000000000002</v>
      </c>
      <c r="BI720" s="15">
        <f t="shared" si="33"/>
        <v>2747.9</v>
      </c>
      <c r="BJ720" s="15">
        <f t="shared" si="34"/>
        <v>3297.48</v>
      </c>
      <c r="BK720" s="15">
        <f t="shared" si="35"/>
        <v>6045.38</v>
      </c>
    </row>
    <row r="721" spans="1:63" x14ac:dyDescent="0.35">
      <c r="A721" s="143" t="s">
        <v>2167</v>
      </c>
      <c r="B721" s="64" t="s">
        <v>547</v>
      </c>
      <c r="C721" s="65">
        <v>3</v>
      </c>
      <c r="D721" s="66" t="s">
        <v>23</v>
      </c>
      <c r="E721" s="64" t="s">
        <v>458</v>
      </c>
      <c r="F721" s="64" t="s">
        <v>635</v>
      </c>
      <c r="G721" s="64" t="s">
        <v>918</v>
      </c>
      <c r="H721" s="64" t="s">
        <v>656</v>
      </c>
      <c r="I721" s="64" t="s">
        <v>919</v>
      </c>
      <c r="J721" s="64" t="s">
        <v>658</v>
      </c>
      <c r="K721" s="64" t="s">
        <v>472</v>
      </c>
      <c r="L721" s="64" t="s">
        <v>637</v>
      </c>
      <c r="M721" s="64" t="s">
        <v>650</v>
      </c>
      <c r="N721" s="67">
        <v>1</v>
      </c>
      <c r="O721" s="67">
        <v>1</v>
      </c>
      <c r="P721" s="67">
        <v>1</v>
      </c>
      <c r="Q721" s="67">
        <v>1</v>
      </c>
      <c r="R721" s="67">
        <v>1</v>
      </c>
      <c r="S721" s="67">
        <v>1</v>
      </c>
      <c r="T721" s="67">
        <v>0</v>
      </c>
      <c r="U721" s="67">
        <v>0</v>
      </c>
      <c r="V721" s="67">
        <v>0</v>
      </c>
      <c r="W721" s="63">
        <v>309307.5</v>
      </c>
      <c r="X721" s="63">
        <v>0</v>
      </c>
      <c r="Y721" s="63">
        <v>154653.75</v>
      </c>
      <c r="Z721" s="63">
        <v>1214.03</v>
      </c>
      <c r="AA721" s="63">
        <v>0</v>
      </c>
      <c r="AB721" s="63">
        <v>0</v>
      </c>
      <c r="AC721" s="63">
        <v>0</v>
      </c>
      <c r="AD721" s="63">
        <v>154653.75</v>
      </c>
      <c r="AE721" s="148">
        <v>44050</v>
      </c>
      <c r="AF721" s="148">
        <v>45511</v>
      </c>
      <c r="AG721" s="149">
        <v>309307.5</v>
      </c>
      <c r="AH721" s="98">
        <v>0.43611111111111112</v>
      </c>
      <c r="AI721" s="98">
        <v>4</v>
      </c>
      <c r="AJ721" s="150">
        <v>4.7100000000000003E-2</v>
      </c>
      <c r="AK721" s="144" t="s">
        <v>651</v>
      </c>
      <c r="AL721" s="144" t="s">
        <v>652</v>
      </c>
      <c r="AM721" s="119">
        <v>607.02</v>
      </c>
      <c r="AN721" s="119">
        <v>607.02</v>
      </c>
      <c r="AO721" s="119">
        <v>607.02</v>
      </c>
      <c r="AP721" s="119">
        <v>607.02</v>
      </c>
      <c r="AQ721" s="119">
        <v>607.02</v>
      </c>
      <c r="AR721" s="119">
        <v>607.02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0</v>
      </c>
      <c r="BI721" s="15">
        <f t="shared" si="33"/>
        <v>3642.12</v>
      </c>
      <c r="BJ721" s="15">
        <f t="shared" si="34"/>
        <v>0</v>
      </c>
      <c r="BK721" s="15">
        <f t="shared" si="35"/>
        <v>3642.12</v>
      </c>
    </row>
    <row r="722" spans="1:63" x14ac:dyDescent="0.35">
      <c r="A722" s="143" t="s">
        <v>2168</v>
      </c>
      <c r="B722" s="64" t="s">
        <v>547</v>
      </c>
      <c r="C722" s="65">
        <v>4</v>
      </c>
      <c r="D722" s="66" t="s">
        <v>23</v>
      </c>
      <c r="E722" s="64" t="s">
        <v>458</v>
      </c>
      <c r="F722" s="64" t="s">
        <v>635</v>
      </c>
      <c r="G722" s="64" t="s">
        <v>918</v>
      </c>
      <c r="H722" s="64" t="s">
        <v>656</v>
      </c>
      <c r="I722" s="64" t="s">
        <v>919</v>
      </c>
      <c r="J722" s="64" t="s">
        <v>658</v>
      </c>
      <c r="K722" s="64" t="s">
        <v>472</v>
      </c>
      <c r="L722" s="64" t="s">
        <v>637</v>
      </c>
      <c r="M722" s="64" t="s">
        <v>650</v>
      </c>
      <c r="N722" s="67">
        <v>1</v>
      </c>
      <c r="O722" s="67">
        <v>1</v>
      </c>
      <c r="P722" s="67">
        <v>1</v>
      </c>
      <c r="Q722" s="67">
        <v>1</v>
      </c>
      <c r="R722" s="67">
        <v>1</v>
      </c>
      <c r="S722" s="67">
        <v>1</v>
      </c>
      <c r="T722" s="67">
        <v>0</v>
      </c>
      <c r="U722" s="67">
        <v>0</v>
      </c>
      <c r="V722" s="67">
        <v>0</v>
      </c>
      <c r="W722" s="63">
        <v>633660</v>
      </c>
      <c r="X722" s="63">
        <v>0</v>
      </c>
      <c r="Y722" s="63">
        <v>0</v>
      </c>
      <c r="Z722" s="63">
        <v>2677.21</v>
      </c>
      <c r="AA722" s="63">
        <v>0</v>
      </c>
      <c r="AB722" s="63">
        <v>0</v>
      </c>
      <c r="AC722" s="63">
        <v>0</v>
      </c>
      <c r="AD722" s="63">
        <v>633660</v>
      </c>
      <c r="AE722" s="148">
        <v>44050</v>
      </c>
      <c r="AF722" s="148">
        <v>45876</v>
      </c>
      <c r="AG722" s="149">
        <v>633660</v>
      </c>
      <c r="AH722" s="98">
        <v>1.4361111111111111</v>
      </c>
      <c r="AI722" s="98">
        <v>5</v>
      </c>
      <c r="AJ722" s="150">
        <v>5.0700000000000002E-2</v>
      </c>
      <c r="AK722" s="144" t="s">
        <v>651</v>
      </c>
      <c r="AL722" s="144" t="s">
        <v>652</v>
      </c>
      <c r="AM722" s="119">
        <v>2677.21</v>
      </c>
      <c r="AN722" s="119">
        <v>2677.21</v>
      </c>
      <c r="AO722" s="119">
        <v>2677.21</v>
      </c>
      <c r="AP722" s="119">
        <v>2677.21</v>
      </c>
      <c r="AQ722" s="119">
        <v>2677.21</v>
      </c>
      <c r="AR722" s="119">
        <v>2677.21</v>
      </c>
      <c r="AS722" s="119">
        <v>2677.21</v>
      </c>
      <c r="AT722" s="119">
        <v>2677.21</v>
      </c>
      <c r="AU722" s="119">
        <v>2677.21</v>
      </c>
      <c r="AV722" s="119">
        <v>2677.21</v>
      </c>
      <c r="AW722" s="119">
        <v>2677.21</v>
      </c>
      <c r="AX722" s="119">
        <v>2677.21</v>
      </c>
      <c r="AY722" s="119">
        <v>1338.61</v>
      </c>
      <c r="AZ722" s="119">
        <v>1338.61</v>
      </c>
      <c r="BA722" s="119">
        <v>1338.61</v>
      </c>
      <c r="BB722" s="119">
        <v>1338.61</v>
      </c>
      <c r="BC722" s="119">
        <v>1338.61</v>
      </c>
      <c r="BD722" s="119">
        <v>1338.61</v>
      </c>
      <c r="BE722" s="119">
        <v>0</v>
      </c>
      <c r="BF722" s="119">
        <v>0</v>
      </c>
      <c r="BG722" s="119">
        <v>0</v>
      </c>
      <c r="BH722" s="119">
        <v>0</v>
      </c>
      <c r="BI722" s="15">
        <f t="shared" si="33"/>
        <v>26772.099999999995</v>
      </c>
      <c r="BJ722" s="15">
        <f t="shared" si="34"/>
        <v>13386.080000000002</v>
      </c>
      <c r="BK722" s="15">
        <f t="shared" si="35"/>
        <v>40158.179999999993</v>
      </c>
    </row>
    <row r="723" spans="1:63" x14ac:dyDescent="0.35">
      <c r="A723" s="143" t="s">
        <v>2169</v>
      </c>
      <c r="B723" s="64" t="s">
        <v>547</v>
      </c>
      <c r="C723" s="65">
        <v>5</v>
      </c>
      <c r="D723" s="66" t="s">
        <v>23</v>
      </c>
      <c r="E723" s="64" t="s">
        <v>458</v>
      </c>
      <c r="F723" s="64" t="s">
        <v>635</v>
      </c>
      <c r="G723" s="64" t="s">
        <v>918</v>
      </c>
      <c r="H723" s="64" t="s">
        <v>656</v>
      </c>
      <c r="I723" s="64" t="s">
        <v>919</v>
      </c>
      <c r="J723" s="64" t="s">
        <v>658</v>
      </c>
      <c r="K723" s="64" t="s">
        <v>472</v>
      </c>
      <c r="L723" s="64" t="s">
        <v>637</v>
      </c>
      <c r="M723" s="64" t="s">
        <v>650</v>
      </c>
      <c r="N723" s="67">
        <v>1</v>
      </c>
      <c r="O723" s="67">
        <v>1</v>
      </c>
      <c r="P723" s="67">
        <v>1</v>
      </c>
      <c r="Q723" s="67">
        <v>1</v>
      </c>
      <c r="R723" s="67">
        <v>1</v>
      </c>
      <c r="S723" s="67">
        <v>1</v>
      </c>
      <c r="T723" s="67">
        <v>0</v>
      </c>
      <c r="U723" s="67">
        <v>0</v>
      </c>
      <c r="V723" s="67">
        <v>0</v>
      </c>
      <c r="W723" s="63">
        <v>461675</v>
      </c>
      <c r="X723" s="63">
        <v>0</v>
      </c>
      <c r="Y723" s="63">
        <v>0</v>
      </c>
      <c r="Z723" s="63">
        <v>2062.15</v>
      </c>
      <c r="AA723" s="63">
        <v>0</v>
      </c>
      <c r="AB723" s="63">
        <v>0</v>
      </c>
      <c r="AC723" s="63">
        <v>0</v>
      </c>
      <c r="AD723" s="63">
        <v>461675</v>
      </c>
      <c r="AE723" s="148">
        <v>44050</v>
      </c>
      <c r="AF723" s="148">
        <v>46241</v>
      </c>
      <c r="AG723" s="149">
        <v>461675</v>
      </c>
      <c r="AH723" s="98">
        <v>2.4361111111111109</v>
      </c>
      <c r="AI723" s="98">
        <v>6</v>
      </c>
      <c r="AJ723" s="150">
        <v>5.3600000000000002E-2</v>
      </c>
      <c r="AK723" s="144" t="s">
        <v>651</v>
      </c>
      <c r="AL723" s="144" t="s">
        <v>652</v>
      </c>
      <c r="AM723" s="119">
        <v>2062.15</v>
      </c>
      <c r="AN723" s="119">
        <v>2062.15</v>
      </c>
      <c r="AO723" s="119">
        <v>2062.15</v>
      </c>
      <c r="AP723" s="119">
        <v>2062.15</v>
      </c>
      <c r="AQ723" s="119">
        <v>2062.15</v>
      </c>
      <c r="AR723" s="119">
        <v>2062.15</v>
      </c>
      <c r="AS723" s="119">
        <v>2062.15</v>
      </c>
      <c r="AT723" s="119">
        <v>2062.15</v>
      </c>
      <c r="AU723" s="119">
        <v>2062.15</v>
      </c>
      <c r="AV723" s="119">
        <v>2062.15</v>
      </c>
      <c r="AW723" s="119">
        <v>2062.15</v>
      </c>
      <c r="AX723" s="119">
        <v>2062.15</v>
      </c>
      <c r="AY723" s="119">
        <v>2062.15</v>
      </c>
      <c r="AZ723" s="119">
        <v>2062.15</v>
      </c>
      <c r="BA723" s="119">
        <v>2062.15</v>
      </c>
      <c r="BB723" s="119">
        <v>2062.15</v>
      </c>
      <c r="BC723" s="119">
        <v>2062.15</v>
      </c>
      <c r="BD723" s="119">
        <v>2062.15</v>
      </c>
      <c r="BE723" s="119">
        <v>2062.15</v>
      </c>
      <c r="BF723" s="119">
        <v>2062.15</v>
      </c>
      <c r="BG723" s="119">
        <v>2062.15</v>
      </c>
      <c r="BH723" s="119">
        <v>2062.15</v>
      </c>
      <c r="BI723" s="15">
        <f t="shared" si="33"/>
        <v>20621.500000000004</v>
      </c>
      <c r="BJ723" s="15">
        <f t="shared" si="34"/>
        <v>24745.800000000007</v>
      </c>
      <c r="BK723" s="15">
        <f t="shared" si="35"/>
        <v>45367.30000000001</v>
      </c>
    </row>
    <row r="724" spans="1:63" x14ac:dyDescent="0.35">
      <c r="A724" s="143" t="s">
        <v>2170</v>
      </c>
      <c r="B724" s="64" t="s">
        <v>547</v>
      </c>
      <c r="C724" s="65">
        <v>6</v>
      </c>
      <c r="D724" s="66" t="s">
        <v>23</v>
      </c>
      <c r="E724" s="64" t="s">
        <v>458</v>
      </c>
      <c r="F724" s="64" t="s">
        <v>635</v>
      </c>
      <c r="G724" s="64" t="s">
        <v>918</v>
      </c>
      <c r="H724" s="64" t="s">
        <v>656</v>
      </c>
      <c r="I724" s="64" t="s">
        <v>919</v>
      </c>
      <c r="J724" s="64" t="s">
        <v>658</v>
      </c>
      <c r="K724" s="64" t="s">
        <v>472</v>
      </c>
      <c r="L724" s="64" t="s">
        <v>637</v>
      </c>
      <c r="M724" s="64" t="s">
        <v>650</v>
      </c>
      <c r="N724" s="67">
        <v>1</v>
      </c>
      <c r="O724" s="67">
        <v>1</v>
      </c>
      <c r="P724" s="67">
        <v>1</v>
      </c>
      <c r="Q724" s="67">
        <v>1</v>
      </c>
      <c r="R724" s="67">
        <v>1</v>
      </c>
      <c r="S724" s="67">
        <v>1</v>
      </c>
      <c r="T724" s="67">
        <v>0</v>
      </c>
      <c r="U724" s="67">
        <v>0</v>
      </c>
      <c r="V724" s="67">
        <v>0</v>
      </c>
      <c r="W724" s="63">
        <v>837210</v>
      </c>
      <c r="X724" s="63">
        <v>0</v>
      </c>
      <c r="Y724" s="63">
        <v>0</v>
      </c>
      <c r="Z724" s="63">
        <v>3934.89</v>
      </c>
      <c r="AA724" s="63">
        <v>0</v>
      </c>
      <c r="AB724" s="63">
        <v>0</v>
      </c>
      <c r="AC724" s="63">
        <v>0</v>
      </c>
      <c r="AD724" s="63">
        <v>837210</v>
      </c>
      <c r="AE724" s="148">
        <v>44050</v>
      </c>
      <c r="AF724" s="148">
        <v>46606</v>
      </c>
      <c r="AG724" s="149">
        <v>837210</v>
      </c>
      <c r="AH724" s="98">
        <v>3.4361111111111109</v>
      </c>
      <c r="AI724" s="98">
        <v>7</v>
      </c>
      <c r="AJ724" s="150">
        <v>5.6399999999999999E-2</v>
      </c>
      <c r="AK724" s="144" t="s">
        <v>651</v>
      </c>
      <c r="AL724" s="144" t="s">
        <v>652</v>
      </c>
      <c r="AM724" s="119">
        <v>3934.89</v>
      </c>
      <c r="AN724" s="119">
        <v>3934.89</v>
      </c>
      <c r="AO724" s="119">
        <v>3934.89</v>
      </c>
      <c r="AP724" s="119">
        <v>3934.89</v>
      </c>
      <c r="AQ724" s="119">
        <v>3934.89</v>
      </c>
      <c r="AR724" s="119">
        <v>3934.89</v>
      </c>
      <c r="AS724" s="119">
        <v>3934.89</v>
      </c>
      <c r="AT724" s="119">
        <v>3934.89</v>
      </c>
      <c r="AU724" s="119">
        <v>3934.89</v>
      </c>
      <c r="AV724" s="119">
        <v>3934.89</v>
      </c>
      <c r="AW724" s="119">
        <v>3934.89</v>
      </c>
      <c r="AX724" s="119">
        <v>3934.89</v>
      </c>
      <c r="AY724" s="119">
        <v>3934.89</v>
      </c>
      <c r="AZ724" s="119">
        <v>3934.89</v>
      </c>
      <c r="BA724" s="119">
        <v>3934.89</v>
      </c>
      <c r="BB724" s="119">
        <v>3934.89</v>
      </c>
      <c r="BC724" s="119">
        <v>3934.89</v>
      </c>
      <c r="BD724" s="119">
        <v>3934.89</v>
      </c>
      <c r="BE724" s="119">
        <v>3934.89</v>
      </c>
      <c r="BF724" s="119">
        <v>3934.89</v>
      </c>
      <c r="BG724" s="119">
        <v>3934.89</v>
      </c>
      <c r="BH724" s="119">
        <v>3934.89</v>
      </c>
      <c r="BI724" s="15">
        <f t="shared" si="33"/>
        <v>39348.9</v>
      </c>
      <c r="BJ724" s="15">
        <f t="shared" si="34"/>
        <v>47218.68</v>
      </c>
      <c r="BK724" s="15">
        <f t="shared" si="35"/>
        <v>86567.58</v>
      </c>
    </row>
    <row r="725" spans="1:63" x14ac:dyDescent="0.35">
      <c r="A725" s="143" t="s">
        <v>2171</v>
      </c>
      <c r="B725" s="64" t="s">
        <v>547</v>
      </c>
      <c r="C725" s="65">
        <v>7</v>
      </c>
      <c r="D725" s="66" t="s">
        <v>23</v>
      </c>
      <c r="E725" s="64" t="s">
        <v>458</v>
      </c>
      <c r="F725" s="64" t="s">
        <v>635</v>
      </c>
      <c r="G725" s="64" t="s">
        <v>918</v>
      </c>
      <c r="H725" s="64" t="s">
        <v>656</v>
      </c>
      <c r="I725" s="64" t="s">
        <v>919</v>
      </c>
      <c r="J725" s="64" t="s">
        <v>658</v>
      </c>
      <c r="K725" s="64" t="s">
        <v>472</v>
      </c>
      <c r="L725" s="64" t="s">
        <v>637</v>
      </c>
      <c r="M725" s="64" t="s">
        <v>650</v>
      </c>
      <c r="N725" s="67">
        <v>1</v>
      </c>
      <c r="O725" s="67">
        <v>1</v>
      </c>
      <c r="P725" s="67">
        <v>1</v>
      </c>
      <c r="Q725" s="67">
        <v>1</v>
      </c>
      <c r="R725" s="67">
        <v>1</v>
      </c>
      <c r="S725" s="67">
        <v>1</v>
      </c>
      <c r="T725" s="67">
        <v>0</v>
      </c>
      <c r="U725" s="67">
        <v>0</v>
      </c>
      <c r="V725" s="67">
        <v>0</v>
      </c>
      <c r="W725" s="63">
        <v>106200</v>
      </c>
      <c r="X725" s="63">
        <v>0</v>
      </c>
      <c r="Y725" s="63">
        <v>0</v>
      </c>
      <c r="Z725" s="63">
        <v>524.79999999999995</v>
      </c>
      <c r="AA725" s="63">
        <v>0</v>
      </c>
      <c r="AB725" s="63">
        <v>0</v>
      </c>
      <c r="AC725" s="63">
        <v>0</v>
      </c>
      <c r="AD725" s="63">
        <v>106200</v>
      </c>
      <c r="AE725" s="148">
        <v>44050</v>
      </c>
      <c r="AF725" s="148">
        <v>46972</v>
      </c>
      <c r="AG725" s="149">
        <v>106200</v>
      </c>
      <c r="AH725" s="98">
        <v>4.4361111111111109</v>
      </c>
      <c r="AI725" s="98">
        <v>8</v>
      </c>
      <c r="AJ725" s="150">
        <v>5.9299999999999999E-2</v>
      </c>
      <c r="AK725" s="144" t="s">
        <v>651</v>
      </c>
      <c r="AL725" s="144" t="s">
        <v>652</v>
      </c>
      <c r="AM725" s="119">
        <v>524.79999999999995</v>
      </c>
      <c r="AN725" s="119">
        <v>524.79999999999995</v>
      </c>
      <c r="AO725" s="119">
        <v>524.79999999999995</v>
      </c>
      <c r="AP725" s="119">
        <v>524.79999999999995</v>
      </c>
      <c r="AQ725" s="119">
        <v>524.79999999999995</v>
      </c>
      <c r="AR725" s="119">
        <v>524.79999999999995</v>
      </c>
      <c r="AS725" s="119">
        <v>524.79999999999995</v>
      </c>
      <c r="AT725" s="119">
        <v>524.79999999999995</v>
      </c>
      <c r="AU725" s="119">
        <v>524.79999999999995</v>
      </c>
      <c r="AV725" s="119">
        <v>524.79999999999995</v>
      </c>
      <c r="AW725" s="119">
        <v>524.79999999999995</v>
      </c>
      <c r="AX725" s="119">
        <v>524.79999999999995</v>
      </c>
      <c r="AY725" s="119">
        <v>524.79999999999995</v>
      </c>
      <c r="AZ725" s="119">
        <v>524.79999999999995</v>
      </c>
      <c r="BA725" s="119">
        <v>524.79999999999995</v>
      </c>
      <c r="BB725" s="119">
        <v>524.79999999999995</v>
      </c>
      <c r="BC725" s="119">
        <v>524.79999999999995</v>
      </c>
      <c r="BD725" s="119">
        <v>524.79999999999995</v>
      </c>
      <c r="BE725" s="119">
        <v>524.79999999999995</v>
      </c>
      <c r="BF725" s="119">
        <v>524.79999999999995</v>
      </c>
      <c r="BG725" s="119">
        <v>524.79999999999995</v>
      </c>
      <c r="BH725" s="119">
        <v>524.79999999999995</v>
      </c>
      <c r="BI725" s="15">
        <f t="shared" si="33"/>
        <v>5248.0000000000009</v>
      </c>
      <c r="BJ725" s="15">
        <f t="shared" si="34"/>
        <v>6297.6000000000013</v>
      </c>
      <c r="BK725" s="15">
        <f t="shared" si="35"/>
        <v>11545.600000000002</v>
      </c>
    </row>
    <row r="726" spans="1:63" x14ac:dyDescent="0.35">
      <c r="A726" s="143" t="s">
        <v>2172</v>
      </c>
      <c r="B726" s="64" t="s">
        <v>547</v>
      </c>
      <c r="C726" s="65">
        <v>8</v>
      </c>
      <c r="D726" s="66" t="s">
        <v>23</v>
      </c>
      <c r="E726" s="64" t="s">
        <v>458</v>
      </c>
      <c r="F726" s="64" t="s">
        <v>635</v>
      </c>
      <c r="G726" s="64" t="s">
        <v>918</v>
      </c>
      <c r="H726" s="64" t="s">
        <v>656</v>
      </c>
      <c r="I726" s="64" t="s">
        <v>919</v>
      </c>
      <c r="J726" s="64" t="s">
        <v>658</v>
      </c>
      <c r="K726" s="64" t="s">
        <v>472</v>
      </c>
      <c r="L726" s="64" t="s">
        <v>637</v>
      </c>
      <c r="M726" s="64" t="s">
        <v>650</v>
      </c>
      <c r="N726" s="67">
        <v>1</v>
      </c>
      <c r="O726" s="67">
        <v>1</v>
      </c>
      <c r="P726" s="67">
        <v>1</v>
      </c>
      <c r="Q726" s="67">
        <v>1</v>
      </c>
      <c r="R726" s="67">
        <v>1</v>
      </c>
      <c r="S726" s="67">
        <v>1</v>
      </c>
      <c r="T726" s="67">
        <v>0</v>
      </c>
      <c r="U726" s="67">
        <v>0</v>
      </c>
      <c r="V726" s="67">
        <v>0</v>
      </c>
      <c r="W726" s="63">
        <v>53100</v>
      </c>
      <c r="X726" s="63">
        <v>0</v>
      </c>
      <c r="Y726" s="63">
        <v>0</v>
      </c>
      <c r="Z726" s="63">
        <v>274.79000000000002</v>
      </c>
      <c r="AA726" s="63">
        <v>0</v>
      </c>
      <c r="AB726" s="63">
        <v>0</v>
      </c>
      <c r="AC726" s="63">
        <v>0</v>
      </c>
      <c r="AD726" s="63">
        <v>53100</v>
      </c>
      <c r="AE726" s="148">
        <v>44050</v>
      </c>
      <c r="AF726" s="148">
        <v>47337</v>
      </c>
      <c r="AG726" s="149">
        <v>53100</v>
      </c>
      <c r="AH726" s="98">
        <v>5.4361111111111109</v>
      </c>
      <c r="AI726" s="98">
        <v>9</v>
      </c>
      <c r="AJ726" s="150">
        <v>6.2100000000000002E-2</v>
      </c>
      <c r="AK726" s="144" t="s">
        <v>651</v>
      </c>
      <c r="AL726" s="144" t="s">
        <v>652</v>
      </c>
      <c r="AM726" s="119">
        <v>274.79000000000002</v>
      </c>
      <c r="AN726" s="119">
        <v>274.79000000000002</v>
      </c>
      <c r="AO726" s="119">
        <v>274.79000000000002</v>
      </c>
      <c r="AP726" s="119">
        <v>274.79000000000002</v>
      </c>
      <c r="AQ726" s="119">
        <v>274.79000000000002</v>
      </c>
      <c r="AR726" s="119">
        <v>274.79000000000002</v>
      </c>
      <c r="AS726" s="119">
        <v>274.79000000000002</v>
      </c>
      <c r="AT726" s="119">
        <v>274.79000000000002</v>
      </c>
      <c r="AU726" s="119">
        <v>274.79000000000002</v>
      </c>
      <c r="AV726" s="119">
        <v>274.79000000000002</v>
      </c>
      <c r="AW726" s="119">
        <v>274.79000000000002</v>
      </c>
      <c r="AX726" s="119">
        <v>274.79000000000002</v>
      </c>
      <c r="AY726" s="119">
        <v>274.79000000000002</v>
      </c>
      <c r="AZ726" s="119">
        <v>274.79000000000002</v>
      </c>
      <c r="BA726" s="119">
        <v>274.79000000000002</v>
      </c>
      <c r="BB726" s="119">
        <v>274.79000000000002</v>
      </c>
      <c r="BC726" s="119">
        <v>274.79000000000002</v>
      </c>
      <c r="BD726" s="119">
        <v>274.79000000000002</v>
      </c>
      <c r="BE726" s="119">
        <v>274.79000000000002</v>
      </c>
      <c r="BF726" s="119">
        <v>274.79000000000002</v>
      </c>
      <c r="BG726" s="119">
        <v>274.79000000000002</v>
      </c>
      <c r="BH726" s="119">
        <v>274.79000000000002</v>
      </c>
      <c r="BI726" s="15">
        <f t="shared" si="33"/>
        <v>2747.9</v>
      </c>
      <c r="BJ726" s="15">
        <f t="shared" si="34"/>
        <v>3297.48</v>
      </c>
      <c r="BK726" s="15">
        <f t="shared" si="35"/>
        <v>6045.38</v>
      </c>
    </row>
    <row r="727" spans="1:63" x14ac:dyDescent="0.35">
      <c r="A727" s="143" t="s">
        <v>2173</v>
      </c>
      <c r="B727" s="64" t="s">
        <v>548</v>
      </c>
      <c r="C727" s="65">
        <v>3</v>
      </c>
      <c r="D727" s="66" t="s">
        <v>23</v>
      </c>
      <c r="E727" s="64" t="s">
        <v>458</v>
      </c>
      <c r="F727" s="64" t="s">
        <v>635</v>
      </c>
      <c r="G727" s="64" t="s">
        <v>918</v>
      </c>
      <c r="H727" s="64" t="s">
        <v>656</v>
      </c>
      <c r="I727" s="64" t="s">
        <v>919</v>
      </c>
      <c r="J727" s="64" t="s">
        <v>658</v>
      </c>
      <c r="K727" s="64" t="s">
        <v>472</v>
      </c>
      <c r="L727" s="64" t="s">
        <v>637</v>
      </c>
      <c r="M727" s="64" t="s">
        <v>650</v>
      </c>
      <c r="N727" s="67">
        <v>1</v>
      </c>
      <c r="O727" s="67">
        <v>1</v>
      </c>
      <c r="P727" s="67">
        <v>1</v>
      </c>
      <c r="Q727" s="67">
        <v>1</v>
      </c>
      <c r="R727" s="67">
        <v>1</v>
      </c>
      <c r="S727" s="67">
        <v>1</v>
      </c>
      <c r="T727" s="67">
        <v>0</v>
      </c>
      <c r="U727" s="67">
        <v>0</v>
      </c>
      <c r="V727" s="67">
        <v>0</v>
      </c>
      <c r="W727" s="63">
        <v>103987.5</v>
      </c>
      <c r="X727" s="63">
        <v>0</v>
      </c>
      <c r="Y727" s="63">
        <v>51993.75</v>
      </c>
      <c r="Z727" s="63">
        <v>408.15</v>
      </c>
      <c r="AA727" s="63">
        <v>0</v>
      </c>
      <c r="AB727" s="63">
        <v>0</v>
      </c>
      <c r="AC727" s="63">
        <v>0</v>
      </c>
      <c r="AD727" s="63">
        <v>51993.75</v>
      </c>
      <c r="AE727" s="148">
        <v>44063</v>
      </c>
      <c r="AF727" s="148">
        <v>45524</v>
      </c>
      <c r="AG727" s="149">
        <v>103987.5</v>
      </c>
      <c r="AH727" s="98">
        <v>0.47222222222222221</v>
      </c>
      <c r="AI727" s="98">
        <v>4</v>
      </c>
      <c r="AJ727" s="150">
        <v>4.7100000000000003E-2</v>
      </c>
      <c r="AK727" s="144" t="s">
        <v>651</v>
      </c>
      <c r="AL727" s="144" t="s">
        <v>652</v>
      </c>
      <c r="AM727" s="119">
        <v>204.08</v>
      </c>
      <c r="AN727" s="119">
        <v>204.08</v>
      </c>
      <c r="AO727" s="119">
        <v>204.08</v>
      </c>
      <c r="AP727" s="119">
        <v>204.08</v>
      </c>
      <c r="AQ727" s="119">
        <v>204.08</v>
      </c>
      <c r="AR727" s="119">
        <v>204.08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0</v>
      </c>
      <c r="BI727" s="15">
        <f t="shared" si="33"/>
        <v>1224.48</v>
      </c>
      <c r="BJ727" s="15">
        <f t="shared" si="34"/>
        <v>0</v>
      </c>
      <c r="BK727" s="15">
        <f t="shared" si="35"/>
        <v>1224.48</v>
      </c>
    </row>
    <row r="728" spans="1:63" x14ac:dyDescent="0.35">
      <c r="A728" s="143" t="s">
        <v>2174</v>
      </c>
      <c r="B728" s="64" t="s">
        <v>548</v>
      </c>
      <c r="C728" s="65">
        <v>4</v>
      </c>
      <c r="D728" s="66" t="s">
        <v>23</v>
      </c>
      <c r="E728" s="64" t="s">
        <v>458</v>
      </c>
      <c r="F728" s="64" t="s">
        <v>635</v>
      </c>
      <c r="G728" s="64" t="s">
        <v>918</v>
      </c>
      <c r="H728" s="64" t="s">
        <v>656</v>
      </c>
      <c r="I728" s="64" t="s">
        <v>919</v>
      </c>
      <c r="J728" s="64" t="s">
        <v>658</v>
      </c>
      <c r="K728" s="64" t="s">
        <v>472</v>
      </c>
      <c r="L728" s="64" t="s">
        <v>637</v>
      </c>
      <c r="M728" s="64" t="s">
        <v>650</v>
      </c>
      <c r="N728" s="67">
        <v>1</v>
      </c>
      <c r="O728" s="67">
        <v>1</v>
      </c>
      <c r="P728" s="67">
        <v>1</v>
      </c>
      <c r="Q728" s="67">
        <v>1</v>
      </c>
      <c r="R728" s="67">
        <v>1</v>
      </c>
      <c r="S728" s="67">
        <v>1</v>
      </c>
      <c r="T728" s="67">
        <v>0</v>
      </c>
      <c r="U728" s="67">
        <v>0</v>
      </c>
      <c r="V728" s="67">
        <v>0</v>
      </c>
      <c r="W728" s="63">
        <v>360785</v>
      </c>
      <c r="X728" s="63">
        <v>0</v>
      </c>
      <c r="Y728" s="63">
        <v>0</v>
      </c>
      <c r="Z728" s="63">
        <v>1524.32</v>
      </c>
      <c r="AA728" s="63">
        <v>0</v>
      </c>
      <c r="AB728" s="63">
        <v>0</v>
      </c>
      <c r="AC728" s="63">
        <v>0</v>
      </c>
      <c r="AD728" s="63">
        <v>360785</v>
      </c>
      <c r="AE728" s="148">
        <v>44063</v>
      </c>
      <c r="AF728" s="148">
        <v>45889</v>
      </c>
      <c r="AG728" s="149">
        <v>360785</v>
      </c>
      <c r="AH728" s="98">
        <v>1.4722222222222223</v>
      </c>
      <c r="AI728" s="98">
        <v>5</v>
      </c>
      <c r="AJ728" s="150">
        <v>5.0700000000000002E-2</v>
      </c>
      <c r="AK728" s="144" t="s">
        <v>651</v>
      </c>
      <c r="AL728" s="144" t="s">
        <v>652</v>
      </c>
      <c r="AM728" s="119">
        <v>1524.32</v>
      </c>
      <c r="AN728" s="119">
        <v>1524.32</v>
      </c>
      <c r="AO728" s="119">
        <v>1524.32</v>
      </c>
      <c r="AP728" s="119">
        <v>1524.32</v>
      </c>
      <c r="AQ728" s="119">
        <v>1524.32</v>
      </c>
      <c r="AR728" s="119">
        <v>1524.32</v>
      </c>
      <c r="AS728" s="119">
        <v>1524.32</v>
      </c>
      <c r="AT728" s="119">
        <v>1524.32</v>
      </c>
      <c r="AU728" s="119">
        <v>1524.32</v>
      </c>
      <c r="AV728" s="119">
        <v>1524.32</v>
      </c>
      <c r="AW728" s="119">
        <v>1524.32</v>
      </c>
      <c r="AX728" s="119">
        <v>1524.32</v>
      </c>
      <c r="AY728" s="119">
        <v>762.16</v>
      </c>
      <c r="AZ728" s="119">
        <v>762.16</v>
      </c>
      <c r="BA728" s="119">
        <v>762.16</v>
      </c>
      <c r="BB728" s="119">
        <v>762.16</v>
      </c>
      <c r="BC728" s="119">
        <v>762.16</v>
      </c>
      <c r="BD728" s="119">
        <v>762.16</v>
      </c>
      <c r="BE728" s="119">
        <v>0</v>
      </c>
      <c r="BF728" s="119">
        <v>0</v>
      </c>
      <c r="BG728" s="119">
        <v>0</v>
      </c>
      <c r="BH728" s="119">
        <v>0</v>
      </c>
      <c r="BI728" s="15">
        <f t="shared" si="33"/>
        <v>15243.199999999999</v>
      </c>
      <c r="BJ728" s="15">
        <f t="shared" si="34"/>
        <v>7621.5999999999995</v>
      </c>
      <c r="BK728" s="15">
        <f t="shared" si="35"/>
        <v>22864.799999999999</v>
      </c>
    </row>
    <row r="729" spans="1:63" x14ac:dyDescent="0.35">
      <c r="A729" s="143" t="s">
        <v>2175</v>
      </c>
      <c r="B729" s="64" t="s">
        <v>548</v>
      </c>
      <c r="C729" s="65">
        <v>5</v>
      </c>
      <c r="D729" s="66" t="s">
        <v>23</v>
      </c>
      <c r="E729" s="64" t="s">
        <v>458</v>
      </c>
      <c r="F729" s="64" t="s">
        <v>635</v>
      </c>
      <c r="G729" s="64" t="s">
        <v>918</v>
      </c>
      <c r="H729" s="64" t="s">
        <v>656</v>
      </c>
      <c r="I729" s="64" t="s">
        <v>919</v>
      </c>
      <c r="J729" s="64" t="s">
        <v>658</v>
      </c>
      <c r="K729" s="64" t="s">
        <v>472</v>
      </c>
      <c r="L729" s="64" t="s">
        <v>637</v>
      </c>
      <c r="M729" s="64" t="s">
        <v>650</v>
      </c>
      <c r="N729" s="67">
        <v>1</v>
      </c>
      <c r="O729" s="67">
        <v>1</v>
      </c>
      <c r="P729" s="67">
        <v>1</v>
      </c>
      <c r="Q729" s="67">
        <v>1</v>
      </c>
      <c r="R729" s="67">
        <v>1</v>
      </c>
      <c r="S729" s="67">
        <v>1</v>
      </c>
      <c r="T729" s="67">
        <v>0</v>
      </c>
      <c r="U729" s="67">
        <v>0</v>
      </c>
      <c r="V729" s="67">
        <v>0</v>
      </c>
      <c r="W729" s="63">
        <v>707115</v>
      </c>
      <c r="X729" s="63">
        <v>0</v>
      </c>
      <c r="Y729" s="63">
        <v>0</v>
      </c>
      <c r="Z729" s="63">
        <v>3158.45</v>
      </c>
      <c r="AA729" s="63">
        <v>0</v>
      </c>
      <c r="AB729" s="63">
        <v>0</v>
      </c>
      <c r="AC729" s="63">
        <v>0</v>
      </c>
      <c r="AD729" s="63">
        <v>707115</v>
      </c>
      <c r="AE729" s="148">
        <v>44063</v>
      </c>
      <c r="AF729" s="148">
        <v>46254</v>
      </c>
      <c r="AG729" s="149">
        <v>707115</v>
      </c>
      <c r="AH729" s="98">
        <v>2.4722222222222223</v>
      </c>
      <c r="AI729" s="98">
        <v>6</v>
      </c>
      <c r="AJ729" s="150">
        <v>5.3600000000000002E-2</v>
      </c>
      <c r="AK729" s="144" t="s">
        <v>651</v>
      </c>
      <c r="AL729" s="144" t="s">
        <v>652</v>
      </c>
      <c r="AM729" s="119">
        <v>3158.45</v>
      </c>
      <c r="AN729" s="119">
        <v>3158.45</v>
      </c>
      <c r="AO729" s="119">
        <v>3158.45</v>
      </c>
      <c r="AP729" s="119">
        <v>3158.45</v>
      </c>
      <c r="AQ729" s="119">
        <v>3158.45</v>
      </c>
      <c r="AR729" s="119">
        <v>3158.45</v>
      </c>
      <c r="AS729" s="119">
        <v>3158.45</v>
      </c>
      <c r="AT729" s="119">
        <v>3158.45</v>
      </c>
      <c r="AU729" s="119">
        <v>3158.45</v>
      </c>
      <c r="AV729" s="119">
        <v>3158.45</v>
      </c>
      <c r="AW729" s="119">
        <v>3158.45</v>
      </c>
      <c r="AX729" s="119">
        <v>3158.45</v>
      </c>
      <c r="AY729" s="119">
        <v>3158.45</v>
      </c>
      <c r="AZ729" s="119">
        <v>3158.45</v>
      </c>
      <c r="BA729" s="119">
        <v>3158.45</v>
      </c>
      <c r="BB729" s="119">
        <v>3158.45</v>
      </c>
      <c r="BC729" s="119">
        <v>3158.45</v>
      </c>
      <c r="BD729" s="119">
        <v>3158.45</v>
      </c>
      <c r="BE729" s="119">
        <v>3158.45</v>
      </c>
      <c r="BF729" s="119">
        <v>3158.45</v>
      </c>
      <c r="BG729" s="119">
        <v>3158.45</v>
      </c>
      <c r="BH729" s="119">
        <v>3158.45</v>
      </c>
      <c r="BI729" s="15">
        <f t="shared" si="33"/>
        <v>31584.500000000004</v>
      </c>
      <c r="BJ729" s="15">
        <f t="shared" si="34"/>
        <v>37901.4</v>
      </c>
      <c r="BK729" s="15">
        <f t="shared" si="35"/>
        <v>69485.900000000009</v>
      </c>
    </row>
    <row r="730" spans="1:63" x14ac:dyDescent="0.35">
      <c r="A730" s="143" t="s">
        <v>2176</v>
      </c>
      <c r="B730" s="64" t="s">
        <v>548</v>
      </c>
      <c r="C730" s="65">
        <v>6</v>
      </c>
      <c r="D730" s="66" t="s">
        <v>23</v>
      </c>
      <c r="E730" s="64" t="s">
        <v>458</v>
      </c>
      <c r="F730" s="64" t="s">
        <v>635</v>
      </c>
      <c r="G730" s="64" t="s">
        <v>918</v>
      </c>
      <c r="H730" s="64" t="s">
        <v>656</v>
      </c>
      <c r="I730" s="64" t="s">
        <v>919</v>
      </c>
      <c r="J730" s="64" t="s">
        <v>658</v>
      </c>
      <c r="K730" s="64" t="s">
        <v>472</v>
      </c>
      <c r="L730" s="64" t="s">
        <v>637</v>
      </c>
      <c r="M730" s="64" t="s">
        <v>650</v>
      </c>
      <c r="N730" s="67">
        <v>1</v>
      </c>
      <c r="O730" s="67">
        <v>1</v>
      </c>
      <c r="P730" s="67">
        <v>1</v>
      </c>
      <c r="Q730" s="67">
        <v>1</v>
      </c>
      <c r="R730" s="67">
        <v>1</v>
      </c>
      <c r="S730" s="67">
        <v>1</v>
      </c>
      <c r="T730" s="67">
        <v>0</v>
      </c>
      <c r="U730" s="67">
        <v>0</v>
      </c>
      <c r="V730" s="67">
        <v>0</v>
      </c>
      <c r="W730" s="63">
        <v>1085010</v>
      </c>
      <c r="X730" s="63">
        <v>0</v>
      </c>
      <c r="Y730" s="63">
        <v>0</v>
      </c>
      <c r="Z730" s="63">
        <v>5099.55</v>
      </c>
      <c r="AA730" s="63">
        <v>0</v>
      </c>
      <c r="AB730" s="63">
        <v>0</v>
      </c>
      <c r="AC730" s="63">
        <v>0</v>
      </c>
      <c r="AD730" s="63">
        <v>1085010</v>
      </c>
      <c r="AE730" s="148">
        <v>44063</v>
      </c>
      <c r="AF730" s="148">
        <v>46619</v>
      </c>
      <c r="AG730" s="149">
        <v>1085010</v>
      </c>
      <c r="AH730" s="98">
        <v>3.4722222222222223</v>
      </c>
      <c r="AI730" s="98">
        <v>7</v>
      </c>
      <c r="AJ730" s="150">
        <v>5.6399999999999999E-2</v>
      </c>
      <c r="AK730" s="144" t="s">
        <v>651</v>
      </c>
      <c r="AL730" s="144" t="s">
        <v>652</v>
      </c>
      <c r="AM730" s="119">
        <v>5099.55</v>
      </c>
      <c r="AN730" s="119">
        <v>5099.55</v>
      </c>
      <c r="AO730" s="119">
        <v>5099.55</v>
      </c>
      <c r="AP730" s="119">
        <v>5099.55</v>
      </c>
      <c r="AQ730" s="119">
        <v>5099.55</v>
      </c>
      <c r="AR730" s="119">
        <v>5099.55</v>
      </c>
      <c r="AS730" s="119">
        <v>5099.55</v>
      </c>
      <c r="AT730" s="119">
        <v>5099.55</v>
      </c>
      <c r="AU730" s="119">
        <v>5099.55</v>
      </c>
      <c r="AV730" s="119">
        <v>5099.55</v>
      </c>
      <c r="AW730" s="119">
        <v>5099.55</v>
      </c>
      <c r="AX730" s="119">
        <v>5099.55</v>
      </c>
      <c r="AY730" s="119">
        <v>5099.55</v>
      </c>
      <c r="AZ730" s="119">
        <v>5099.55</v>
      </c>
      <c r="BA730" s="119">
        <v>5099.55</v>
      </c>
      <c r="BB730" s="119">
        <v>5099.55</v>
      </c>
      <c r="BC730" s="119">
        <v>5099.55</v>
      </c>
      <c r="BD730" s="119">
        <v>5099.55</v>
      </c>
      <c r="BE730" s="119">
        <v>5099.55</v>
      </c>
      <c r="BF730" s="119">
        <v>5099.55</v>
      </c>
      <c r="BG730" s="119">
        <v>5099.55</v>
      </c>
      <c r="BH730" s="119">
        <v>5099.55</v>
      </c>
      <c r="BI730" s="15">
        <f t="shared" si="33"/>
        <v>50995.500000000007</v>
      </c>
      <c r="BJ730" s="15">
        <f t="shared" si="34"/>
        <v>61194.600000000013</v>
      </c>
      <c r="BK730" s="15">
        <f t="shared" si="35"/>
        <v>112190.10000000002</v>
      </c>
    </row>
    <row r="731" spans="1:63" x14ac:dyDescent="0.35">
      <c r="A731" s="143" t="s">
        <v>2177</v>
      </c>
      <c r="B731" s="64" t="s">
        <v>548</v>
      </c>
      <c r="C731" s="65">
        <v>7</v>
      </c>
      <c r="D731" s="66" t="s">
        <v>23</v>
      </c>
      <c r="E731" s="64" t="s">
        <v>458</v>
      </c>
      <c r="F731" s="64" t="s">
        <v>635</v>
      </c>
      <c r="G731" s="64" t="s">
        <v>918</v>
      </c>
      <c r="H731" s="64" t="s">
        <v>656</v>
      </c>
      <c r="I731" s="64" t="s">
        <v>919</v>
      </c>
      <c r="J731" s="64" t="s">
        <v>658</v>
      </c>
      <c r="K731" s="64" t="s">
        <v>472</v>
      </c>
      <c r="L731" s="64" t="s">
        <v>637</v>
      </c>
      <c r="M731" s="64" t="s">
        <v>650</v>
      </c>
      <c r="N731" s="67">
        <v>1</v>
      </c>
      <c r="O731" s="67">
        <v>1</v>
      </c>
      <c r="P731" s="67">
        <v>1</v>
      </c>
      <c r="Q731" s="67">
        <v>1</v>
      </c>
      <c r="R731" s="67">
        <v>1</v>
      </c>
      <c r="S731" s="67">
        <v>1</v>
      </c>
      <c r="T731" s="67">
        <v>0</v>
      </c>
      <c r="U731" s="67">
        <v>0</v>
      </c>
      <c r="V731" s="67">
        <v>0</v>
      </c>
      <c r="W731" s="63">
        <v>106200</v>
      </c>
      <c r="X731" s="63">
        <v>0</v>
      </c>
      <c r="Y731" s="63">
        <v>0</v>
      </c>
      <c r="Z731" s="63">
        <v>524.79999999999995</v>
      </c>
      <c r="AA731" s="63">
        <v>0</v>
      </c>
      <c r="AB731" s="63">
        <v>0</v>
      </c>
      <c r="AC731" s="63">
        <v>0</v>
      </c>
      <c r="AD731" s="63">
        <v>106200</v>
      </c>
      <c r="AE731" s="148">
        <v>44063</v>
      </c>
      <c r="AF731" s="148">
        <v>46985</v>
      </c>
      <c r="AG731" s="149">
        <v>106200</v>
      </c>
      <c r="AH731" s="98">
        <v>4.4722222222222223</v>
      </c>
      <c r="AI731" s="98">
        <v>8</v>
      </c>
      <c r="AJ731" s="150">
        <v>5.9299999999999999E-2</v>
      </c>
      <c r="AK731" s="144" t="s">
        <v>651</v>
      </c>
      <c r="AL731" s="144" t="s">
        <v>652</v>
      </c>
      <c r="AM731" s="119">
        <v>524.79999999999995</v>
      </c>
      <c r="AN731" s="119">
        <v>524.79999999999995</v>
      </c>
      <c r="AO731" s="119">
        <v>524.79999999999995</v>
      </c>
      <c r="AP731" s="119">
        <v>524.79999999999995</v>
      </c>
      <c r="AQ731" s="119">
        <v>524.79999999999995</v>
      </c>
      <c r="AR731" s="119">
        <v>524.79999999999995</v>
      </c>
      <c r="AS731" s="119">
        <v>524.79999999999995</v>
      </c>
      <c r="AT731" s="119">
        <v>524.79999999999995</v>
      </c>
      <c r="AU731" s="119">
        <v>524.79999999999995</v>
      </c>
      <c r="AV731" s="119">
        <v>524.79999999999995</v>
      </c>
      <c r="AW731" s="119">
        <v>524.79999999999995</v>
      </c>
      <c r="AX731" s="119">
        <v>524.79999999999995</v>
      </c>
      <c r="AY731" s="119">
        <v>524.79999999999995</v>
      </c>
      <c r="AZ731" s="119">
        <v>524.79999999999995</v>
      </c>
      <c r="BA731" s="119">
        <v>524.79999999999995</v>
      </c>
      <c r="BB731" s="119">
        <v>524.79999999999995</v>
      </c>
      <c r="BC731" s="119">
        <v>524.79999999999995</v>
      </c>
      <c r="BD731" s="119">
        <v>524.79999999999995</v>
      </c>
      <c r="BE731" s="119">
        <v>524.79999999999995</v>
      </c>
      <c r="BF731" s="119">
        <v>524.79999999999995</v>
      </c>
      <c r="BG731" s="119">
        <v>524.79999999999995</v>
      </c>
      <c r="BH731" s="119">
        <v>524.79999999999995</v>
      </c>
      <c r="BI731" s="15">
        <f t="shared" si="33"/>
        <v>5248.0000000000009</v>
      </c>
      <c r="BJ731" s="15">
        <f t="shared" si="34"/>
        <v>6297.6000000000013</v>
      </c>
      <c r="BK731" s="15">
        <f t="shared" si="35"/>
        <v>11545.600000000002</v>
      </c>
    </row>
    <row r="732" spans="1:63" x14ac:dyDescent="0.35">
      <c r="A732" s="143" t="s">
        <v>2178</v>
      </c>
      <c r="B732" s="64" t="s">
        <v>549</v>
      </c>
      <c r="C732" s="65">
        <v>4</v>
      </c>
      <c r="D732" s="66" t="s">
        <v>23</v>
      </c>
      <c r="E732" s="64" t="s">
        <v>458</v>
      </c>
      <c r="F732" s="64" t="s">
        <v>635</v>
      </c>
      <c r="G732" s="64" t="s">
        <v>918</v>
      </c>
      <c r="H732" s="64" t="s">
        <v>656</v>
      </c>
      <c r="I732" s="64" t="s">
        <v>919</v>
      </c>
      <c r="J732" s="64" t="s">
        <v>658</v>
      </c>
      <c r="K732" s="64" t="s">
        <v>472</v>
      </c>
      <c r="L732" s="64" t="s">
        <v>637</v>
      </c>
      <c r="M732" s="64" t="s">
        <v>650</v>
      </c>
      <c r="N732" s="67">
        <v>1</v>
      </c>
      <c r="O732" s="67">
        <v>1</v>
      </c>
      <c r="P732" s="67">
        <v>1</v>
      </c>
      <c r="Q732" s="67">
        <v>1</v>
      </c>
      <c r="R732" s="67">
        <v>1</v>
      </c>
      <c r="S732" s="67">
        <v>1</v>
      </c>
      <c r="T732" s="67">
        <v>0</v>
      </c>
      <c r="U732" s="67">
        <v>0</v>
      </c>
      <c r="V732" s="67">
        <v>0</v>
      </c>
      <c r="W732" s="63">
        <v>252962.5</v>
      </c>
      <c r="X732" s="63">
        <v>0</v>
      </c>
      <c r="Y732" s="63">
        <v>126481.25</v>
      </c>
      <c r="Z732" s="63">
        <v>992.88</v>
      </c>
      <c r="AA732" s="63">
        <v>0</v>
      </c>
      <c r="AB732" s="63">
        <v>0</v>
      </c>
      <c r="AC732" s="63">
        <v>0</v>
      </c>
      <c r="AD732" s="63">
        <v>126481.25</v>
      </c>
      <c r="AE732" s="148">
        <v>44071</v>
      </c>
      <c r="AF732" s="148">
        <v>45532</v>
      </c>
      <c r="AG732" s="149">
        <v>252962.5</v>
      </c>
      <c r="AH732" s="98">
        <v>0.49444444444444446</v>
      </c>
      <c r="AI732" s="98">
        <v>4</v>
      </c>
      <c r="AJ732" s="150">
        <v>4.7100000000000003E-2</v>
      </c>
      <c r="AK732" s="144" t="s">
        <v>651</v>
      </c>
      <c r="AL732" s="144" t="s">
        <v>652</v>
      </c>
      <c r="AM732" s="119">
        <v>496.44</v>
      </c>
      <c r="AN732" s="119">
        <v>496.44</v>
      </c>
      <c r="AO732" s="119">
        <v>496.44</v>
      </c>
      <c r="AP732" s="119">
        <v>496.44</v>
      </c>
      <c r="AQ732" s="119">
        <v>496.44</v>
      </c>
      <c r="AR732" s="119">
        <v>496.44</v>
      </c>
      <c r="AS732" s="119">
        <v>0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119">
        <v>0</v>
      </c>
      <c r="AZ732" s="119">
        <v>0</v>
      </c>
      <c r="BA732" s="119">
        <v>0</v>
      </c>
      <c r="BB732" s="119">
        <v>0</v>
      </c>
      <c r="BC732" s="119">
        <v>0</v>
      </c>
      <c r="BD732" s="119">
        <v>0</v>
      </c>
      <c r="BE732" s="119">
        <v>0</v>
      </c>
      <c r="BF732" s="119">
        <v>0</v>
      </c>
      <c r="BG732" s="119">
        <v>0</v>
      </c>
      <c r="BH732" s="119">
        <v>0</v>
      </c>
      <c r="BI732" s="15">
        <f t="shared" si="33"/>
        <v>2978.64</v>
      </c>
      <c r="BJ732" s="15">
        <f t="shared" si="34"/>
        <v>0</v>
      </c>
      <c r="BK732" s="15">
        <f t="shared" si="35"/>
        <v>2978.64</v>
      </c>
    </row>
    <row r="733" spans="1:63" x14ac:dyDescent="0.35">
      <c r="A733" s="143" t="s">
        <v>2179</v>
      </c>
      <c r="B733" s="64" t="s">
        <v>549</v>
      </c>
      <c r="C733" s="65">
        <v>5</v>
      </c>
      <c r="D733" s="66" t="s">
        <v>23</v>
      </c>
      <c r="E733" s="64" t="s">
        <v>458</v>
      </c>
      <c r="F733" s="64" t="s">
        <v>635</v>
      </c>
      <c r="G733" s="64" t="s">
        <v>918</v>
      </c>
      <c r="H733" s="64" t="s">
        <v>656</v>
      </c>
      <c r="I733" s="64" t="s">
        <v>919</v>
      </c>
      <c r="J733" s="64" t="s">
        <v>658</v>
      </c>
      <c r="K733" s="64" t="s">
        <v>472</v>
      </c>
      <c r="L733" s="64" t="s">
        <v>637</v>
      </c>
      <c r="M733" s="64" t="s">
        <v>650</v>
      </c>
      <c r="N733" s="67">
        <v>1</v>
      </c>
      <c r="O733" s="67">
        <v>1</v>
      </c>
      <c r="P733" s="67">
        <v>1</v>
      </c>
      <c r="Q733" s="67">
        <v>1</v>
      </c>
      <c r="R733" s="67">
        <v>1</v>
      </c>
      <c r="S733" s="67">
        <v>1</v>
      </c>
      <c r="T733" s="67">
        <v>0</v>
      </c>
      <c r="U733" s="67">
        <v>0</v>
      </c>
      <c r="V733" s="67">
        <v>0</v>
      </c>
      <c r="W733" s="63">
        <v>227297.5</v>
      </c>
      <c r="X733" s="63">
        <v>0</v>
      </c>
      <c r="Y733" s="63">
        <v>0</v>
      </c>
      <c r="Z733" s="63">
        <v>960.33</v>
      </c>
      <c r="AA733" s="63">
        <v>0</v>
      </c>
      <c r="AB733" s="63">
        <v>0</v>
      </c>
      <c r="AC733" s="63">
        <v>0</v>
      </c>
      <c r="AD733" s="63">
        <v>227297.5</v>
      </c>
      <c r="AE733" s="148">
        <v>44071</v>
      </c>
      <c r="AF733" s="148">
        <v>45897</v>
      </c>
      <c r="AG733" s="149">
        <v>227297.5</v>
      </c>
      <c r="AH733" s="98">
        <v>1.4944444444444445</v>
      </c>
      <c r="AI733" s="98">
        <v>5</v>
      </c>
      <c r="AJ733" s="150">
        <v>5.0700000000000002E-2</v>
      </c>
      <c r="AK733" s="144" t="s">
        <v>651</v>
      </c>
      <c r="AL733" s="144" t="s">
        <v>652</v>
      </c>
      <c r="AM733" s="119">
        <v>960.33</v>
      </c>
      <c r="AN733" s="119">
        <v>960.33</v>
      </c>
      <c r="AO733" s="119">
        <v>960.33</v>
      </c>
      <c r="AP733" s="119">
        <v>960.33</v>
      </c>
      <c r="AQ733" s="119">
        <v>960.33</v>
      </c>
      <c r="AR733" s="119">
        <v>960.33</v>
      </c>
      <c r="AS733" s="119">
        <v>960.33</v>
      </c>
      <c r="AT733" s="119">
        <v>960.33</v>
      </c>
      <c r="AU733" s="119">
        <v>960.33</v>
      </c>
      <c r="AV733" s="119">
        <v>960.33</v>
      </c>
      <c r="AW733" s="119">
        <v>960.33</v>
      </c>
      <c r="AX733" s="119">
        <v>960.33</v>
      </c>
      <c r="AY733" s="119">
        <v>480.17</v>
      </c>
      <c r="AZ733" s="119">
        <v>480.17</v>
      </c>
      <c r="BA733" s="119">
        <v>480.17</v>
      </c>
      <c r="BB733" s="119">
        <v>480.17</v>
      </c>
      <c r="BC733" s="119">
        <v>480.17</v>
      </c>
      <c r="BD733" s="119">
        <v>480.17</v>
      </c>
      <c r="BE733" s="119">
        <v>0</v>
      </c>
      <c r="BF733" s="119">
        <v>0</v>
      </c>
      <c r="BG733" s="119">
        <v>0</v>
      </c>
      <c r="BH733" s="119">
        <v>0</v>
      </c>
      <c r="BI733" s="15">
        <f t="shared" si="33"/>
        <v>9603.3000000000011</v>
      </c>
      <c r="BJ733" s="15">
        <f t="shared" si="34"/>
        <v>4801.68</v>
      </c>
      <c r="BK733" s="15">
        <f t="shared" si="35"/>
        <v>14404.980000000001</v>
      </c>
    </row>
    <row r="734" spans="1:63" x14ac:dyDescent="0.35">
      <c r="A734" s="143" t="s">
        <v>2180</v>
      </c>
      <c r="B734" s="64" t="s">
        <v>549</v>
      </c>
      <c r="C734" s="65">
        <v>6</v>
      </c>
      <c r="D734" s="66" t="s">
        <v>23</v>
      </c>
      <c r="E734" s="64" t="s">
        <v>458</v>
      </c>
      <c r="F734" s="64" t="s">
        <v>635</v>
      </c>
      <c r="G734" s="64" t="s">
        <v>918</v>
      </c>
      <c r="H734" s="64" t="s">
        <v>656</v>
      </c>
      <c r="I734" s="64" t="s">
        <v>919</v>
      </c>
      <c r="J734" s="64" t="s">
        <v>658</v>
      </c>
      <c r="K734" s="64" t="s">
        <v>472</v>
      </c>
      <c r="L734" s="64" t="s">
        <v>637</v>
      </c>
      <c r="M734" s="64" t="s">
        <v>650</v>
      </c>
      <c r="N734" s="67">
        <v>1</v>
      </c>
      <c r="O734" s="67">
        <v>1</v>
      </c>
      <c r="P734" s="67">
        <v>1</v>
      </c>
      <c r="Q734" s="67">
        <v>1</v>
      </c>
      <c r="R734" s="67">
        <v>1</v>
      </c>
      <c r="S734" s="67">
        <v>1</v>
      </c>
      <c r="T734" s="67">
        <v>0</v>
      </c>
      <c r="U734" s="67">
        <v>0</v>
      </c>
      <c r="V734" s="67">
        <v>0</v>
      </c>
      <c r="W734" s="63">
        <v>354737.5</v>
      </c>
      <c r="X734" s="63">
        <v>0</v>
      </c>
      <c r="Y734" s="63">
        <v>0</v>
      </c>
      <c r="Z734" s="63">
        <v>1584.49</v>
      </c>
      <c r="AA734" s="63">
        <v>0</v>
      </c>
      <c r="AB734" s="63">
        <v>0</v>
      </c>
      <c r="AC734" s="63">
        <v>0</v>
      </c>
      <c r="AD734" s="63">
        <v>354737.5</v>
      </c>
      <c r="AE734" s="148">
        <v>44071</v>
      </c>
      <c r="AF734" s="148">
        <v>46262</v>
      </c>
      <c r="AG734" s="149">
        <v>354737.5</v>
      </c>
      <c r="AH734" s="98">
        <v>2.4944444444444445</v>
      </c>
      <c r="AI734" s="98">
        <v>6</v>
      </c>
      <c r="AJ734" s="150">
        <v>5.3600000000000002E-2</v>
      </c>
      <c r="AK734" s="144" t="s">
        <v>651</v>
      </c>
      <c r="AL734" s="144" t="s">
        <v>652</v>
      </c>
      <c r="AM734" s="119">
        <v>1584.49</v>
      </c>
      <c r="AN734" s="119">
        <v>1584.49</v>
      </c>
      <c r="AO734" s="119">
        <v>1584.49</v>
      </c>
      <c r="AP734" s="119">
        <v>1584.49</v>
      </c>
      <c r="AQ734" s="119">
        <v>1584.49</v>
      </c>
      <c r="AR734" s="119">
        <v>1584.49</v>
      </c>
      <c r="AS734" s="119">
        <v>1584.49</v>
      </c>
      <c r="AT734" s="119">
        <v>1584.49</v>
      </c>
      <c r="AU734" s="119">
        <v>1584.49</v>
      </c>
      <c r="AV734" s="119">
        <v>1584.49</v>
      </c>
      <c r="AW734" s="119">
        <v>1584.49</v>
      </c>
      <c r="AX734" s="119">
        <v>1584.49</v>
      </c>
      <c r="AY734" s="119">
        <v>1584.49</v>
      </c>
      <c r="AZ734" s="119">
        <v>1584.49</v>
      </c>
      <c r="BA734" s="119">
        <v>1584.49</v>
      </c>
      <c r="BB734" s="119">
        <v>1584.49</v>
      </c>
      <c r="BC734" s="119">
        <v>1584.49</v>
      </c>
      <c r="BD734" s="119">
        <v>1584.49</v>
      </c>
      <c r="BE734" s="119">
        <v>1584.49</v>
      </c>
      <c r="BF734" s="119">
        <v>1584.49</v>
      </c>
      <c r="BG734" s="119">
        <v>1584.49</v>
      </c>
      <c r="BH734" s="119">
        <v>1584.49</v>
      </c>
      <c r="BI734" s="15">
        <f t="shared" si="33"/>
        <v>15844.9</v>
      </c>
      <c r="BJ734" s="15">
        <f t="shared" si="34"/>
        <v>19013.88</v>
      </c>
      <c r="BK734" s="15">
        <f t="shared" si="35"/>
        <v>34858.78</v>
      </c>
    </row>
    <row r="735" spans="1:63" x14ac:dyDescent="0.35">
      <c r="A735" s="143" t="s">
        <v>2181</v>
      </c>
      <c r="B735" s="64" t="s">
        <v>549</v>
      </c>
      <c r="C735" s="65">
        <v>7</v>
      </c>
      <c r="D735" s="66" t="s">
        <v>23</v>
      </c>
      <c r="E735" s="64" t="s">
        <v>458</v>
      </c>
      <c r="F735" s="64" t="s">
        <v>635</v>
      </c>
      <c r="G735" s="64" t="s">
        <v>918</v>
      </c>
      <c r="H735" s="64" t="s">
        <v>656</v>
      </c>
      <c r="I735" s="64" t="s">
        <v>919</v>
      </c>
      <c r="J735" s="64" t="s">
        <v>658</v>
      </c>
      <c r="K735" s="64" t="s">
        <v>472</v>
      </c>
      <c r="L735" s="64" t="s">
        <v>637</v>
      </c>
      <c r="M735" s="64" t="s">
        <v>650</v>
      </c>
      <c r="N735" s="67">
        <v>1</v>
      </c>
      <c r="O735" s="67">
        <v>1</v>
      </c>
      <c r="P735" s="67">
        <v>1</v>
      </c>
      <c r="Q735" s="67">
        <v>1</v>
      </c>
      <c r="R735" s="67">
        <v>1</v>
      </c>
      <c r="S735" s="67">
        <v>1</v>
      </c>
      <c r="T735" s="67">
        <v>0</v>
      </c>
      <c r="U735" s="67">
        <v>0</v>
      </c>
      <c r="V735" s="67">
        <v>0</v>
      </c>
      <c r="W735" s="63">
        <v>469935</v>
      </c>
      <c r="X735" s="63">
        <v>0</v>
      </c>
      <c r="Y735" s="63">
        <v>0</v>
      </c>
      <c r="Z735" s="63">
        <v>2208.69</v>
      </c>
      <c r="AA735" s="63">
        <v>0</v>
      </c>
      <c r="AB735" s="63">
        <v>0</v>
      </c>
      <c r="AC735" s="63">
        <v>0</v>
      </c>
      <c r="AD735" s="63">
        <v>469935</v>
      </c>
      <c r="AE735" s="148">
        <v>44071</v>
      </c>
      <c r="AF735" s="148">
        <v>46627</v>
      </c>
      <c r="AG735" s="149">
        <v>469935</v>
      </c>
      <c r="AH735" s="98">
        <v>3.4944444444444445</v>
      </c>
      <c r="AI735" s="98">
        <v>7</v>
      </c>
      <c r="AJ735" s="150">
        <v>5.6399999999999999E-2</v>
      </c>
      <c r="AK735" s="144" t="s">
        <v>651</v>
      </c>
      <c r="AL735" s="144" t="s">
        <v>652</v>
      </c>
      <c r="AM735" s="119">
        <v>2208.69</v>
      </c>
      <c r="AN735" s="119">
        <v>2208.69</v>
      </c>
      <c r="AO735" s="119">
        <v>2208.69</v>
      </c>
      <c r="AP735" s="119">
        <v>2208.69</v>
      </c>
      <c r="AQ735" s="119">
        <v>2208.69</v>
      </c>
      <c r="AR735" s="119">
        <v>2208.69</v>
      </c>
      <c r="AS735" s="119">
        <v>2208.69</v>
      </c>
      <c r="AT735" s="119">
        <v>2208.69</v>
      </c>
      <c r="AU735" s="119">
        <v>2208.69</v>
      </c>
      <c r="AV735" s="119">
        <v>2208.69</v>
      </c>
      <c r="AW735" s="119">
        <v>2208.69</v>
      </c>
      <c r="AX735" s="119">
        <v>2208.69</v>
      </c>
      <c r="AY735" s="119">
        <v>2208.69</v>
      </c>
      <c r="AZ735" s="119">
        <v>2208.69</v>
      </c>
      <c r="BA735" s="119">
        <v>2208.69</v>
      </c>
      <c r="BB735" s="119">
        <v>2208.69</v>
      </c>
      <c r="BC735" s="119">
        <v>2208.69</v>
      </c>
      <c r="BD735" s="119">
        <v>2208.69</v>
      </c>
      <c r="BE735" s="119">
        <v>2208.69</v>
      </c>
      <c r="BF735" s="119">
        <v>2208.69</v>
      </c>
      <c r="BG735" s="119">
        <v>2208.69</v>
      </c>
      <c r="BH735" s="119">
        <v>2208.69</v>
      </c>
      <c r="BI735" s="15">
        <f t="shared" si="33"/>
        <v>22086.899999999998</v>
      </c>
      <c r="BJ735" s="15">
        <f t="shared" si="34"/>
        <v>26504.279999999995</v>
      </c>
      <c r="BK735" s="15">
        <f t="shared" si="35"/>
        <v>48591.179999999993</v>
      </c>
    </row>
    <row r="736" spans="1:63" x14ac:dyDescent="0.35">
      <c r="A736" s="143" t="s">
        <v>2182</v>
      </c>
      <c r="B736" s="64" t="s">
        <v>549</v>
      </c>
      <c r="C736" s="65">
        <v>8</v>
      </c>
      <c r="D736" s="66" t="s">
        <v>23</v>
      </c>
      <c r="E736" s="64" t="s">
        <v>458</v>
      </c>
      <c r="F736" s="64" t="s">
        <v>635</v>
      </c>
      <c r="G736" s="64" t="s">
        <v>918</v>
      </c>
      <c r="H736" s="64" t="s">
        <v>656</v>
      </c>
      <c r="I736" s="64" t="s">
        <v>919</v>
      </c>
      <c r="J736" s="64" t="s">
        <v>658</v>
      </c>
      <c r="K736" s="64" t="s">
        <v>472</v>
      </c>
      <c r="L736" s="64" t="s">
        <v>637</v>
      </c>
      <c r="M736" s="64" t="s">
        <v>650</v>
      </c>
      <c r="N736" s="67">
        <v>1</v>
      </c>
      <c r="O736" s="67">
        <v>1</v>
      </c>
      <c r="P736" s="67">
        <v>1</v>
      </c>
      <c r="Q736" s="67">
        <v>1</v>
      </c>
      <c r="R736" s="67">
        <v>1</v>
      </c>
      <c r="S736" s="67">
        <v>1</v>
      </c>
      <c r="T736" s="67">
        <v>0</v>
      </c>
      <c r="U736" s="67">
        <v>0</v>
      </c>
      <c r="V736" s="67">
        <v>0</v>
      </c>
      <c r="W736" s="63">
        <v>964502.5</v>
      </c>
      <c r="X736" s="63">
        <v>0</v>
      </c>
      <c r="Y736" s="63">
        <v>0</v>
      </c>
      <c r="Z736" s="63">
        <v>4766.25</v>
      </c>
      <c r="AA736" s="63">
        <v>0</v>
      </c>
      <c r="AB736" s="63">
        <v>0</v>
      </c>
      <c r="AC736" s="63">
        <v>0</v>
      </c>
      <c r="AD736" s="63">
        <v>964502.5</v>
      </c>
      <c r="AE736" s="148">
        <v>44071</v>
      </c>
      <c r="AF736" s="148">
        <v>46993</v>
      </c>
      <c r="AG736" s="149">
        <v>964502.5</v>
      </c>
      <c r="AH736" s="98">
        <v>4.4944444444444445</v>
      </c>
      <c r="AI736" s="98">
        <v>8</v>
      </c>
      <c r="AJ736" s="150">
        <v>5.9299999999999999E-2</v>
      </c>
      <c r="AK736" s="144" t="s">
        <v>651</v>
      </c>
      <c r="AL736" s="144" t="s">
        <v>652</v>
      </c>
      <c r="AM736" s="119">
        <v>4766.25</v>
      </c>
      <c r="AN736" s="119">
        <v>4766.25</v>
      </c>
      <c r="AO736" s="119">
        <v>4766.25</v>
      </c>
      <c r="AP736" s="119">
        <v>4766.25</v>
      </c>
      <c r="AQ736" s="119">
        <v>4766.25</v>
      </c>
      <c r="AR736" s="119">
        <v>4766.25</v>
      </c>
      <c r="AS736" s="119">
        <v>4766.25</v>
      </c>
      <c r="AT736" s="119">
        <v>4766.25</v>
      </c>
      <c r="AU736" s="119">
        <v>4766.25</v>
      </c>
      <c r="AV736" s="119">
        <v>4766.25</v>
      </c>
      <c r="AW736" s="119">
        <v>4766.25</v>
      </c>
      <c r="AX736" s="119">
        <v>4766.25</v>
      </c>
      <c r="AY736" s="119">
        <v>4766.25</v>
      </c>
      <c r="AZ736" s="119">
        <v>4766.25</v>
      </c>
      <c r="BA736" s="119">
        <v>4766.25</v>
      </c>
      <c r="BB736" s="119">
        <v>4766.25</v>
      </c>
      <c r="BC736" s="119">
        <v>4766.25</v>
      </c>
      <c r="BD736" s="119">
        <v>4766.25</v>
      </c>
      <c r="BE736" s="119">
        <v>4766.25</v>
      </c>
      <c r="BF736" s="119">
        <v>4766.25</v>
      </c>
      <c r="BG736" s="119">
        <v>4766.25</v>
      </c>
      <c r="BH736" s="119">
        <v>4766.25</v>
      </c>
      <c r="BI736" s="15">
        <f t="shared" si="33"/>
        <v>47662.5</v>
      </c>
      <c r="BJ736" s="15">
        <f t="shared" si="34"/>
        <v>57195</v>
      </c>
      <c r="BK736" s="15">
        <f t="shared" si="35"/>
        <v>104857.5</v>
      </c>
    </row>
    <row r="737" spans="1:63" x14ac:dyDescent="0.35">
      <c r="A737" s="143" t="s">
        <v>2183</v>
      </c>
      <c r="B737" s="64" t="s">
        <v>549</v>
      </c>
      <c r="C737" s="65">
        <v>9</v>
      </c>
      <c r="D737" s="66" t="s">
        <v>23</v>
      </c>
      <c r="E737" s="64" t="s">
        <v>458</v>
      </c>
      <c r="F737" s="64" t="s">
        <v>635</v>
      </c>
      <c r="G737" s="64" t="s">
        <v>918</v>
      </c>
      <c r="H737" s="64" t="s">
        <v>656</v>
      </c>
      <c r="I737" s="64" t="s">
        <v>919</v>
      </c>
      <c r="J737" s="64" t="s">
        <v>658</v>
      </c>
      <c r="K737" s="64" t="s">
        <v>472</v>
      </c>
      <c r="L737" s="64" t="s">
        <v>637</v>
      </c>
      <c r="M737" s="64" t="s">
        <v>650</v>
      </c>
      <c r="N737" s="67">
        <v>1</v>
      </c>
      <c r="O737" s="67">
        <v>1</v>
      </c>
      <c r="P737" s="67">
        <v>1</v>
      </c>
      <c r="Q737" s="67">
        <v>1</v>
      </c>
      <c r="R737" s="67">
        <v>1</v>
      </c>
      <c r="S737" s="67">
        <v>1</v>
      </c>
      <c r="T737" s="67">
        <v>0</v>
      </c>
      <c r="U737" s="67">
        <v>0</v>
      </c>
      <c r="V737" s="67">
        <v>0</v>
      </c>
      <c r="W737" s="63">
        <v>1102562.5</v>
      </c>
      <c r="X737" s="63">
        <v>0</v>
      </c>
      <c r="Y737" s="63">
        <v>0</v>
      </c>
      <c r="Z737" s="63">
        <v>5705.76</v>
      </c>
      <c r="AA737" s="63">
        <v>0</v>
      </c>
      <c r="AB737" s="63">
        <v>0</v>
      </c>
      <c r="AC737" s="63">
        <v>0</v>
      </c>
      <c r="AD737" s="63">
        <v>1102562.5</v>
      </c>
      <c r="AE737" s="148">
        <v>44071</v>
      </c>
      <c r="AF737" s="148">
        <v>47358</v>
      </c>
      <c r="AG737" s="149">
        <v>1102562.5</v>
      </c>
      <c r="AH737" s="98">
        <v>5.4944444444444445</v>
      </c>
      <c r="AI737" s="98">
        <v>9</v>
      </c>
      <c r="AJ737" s="150">
        <v>6.2100000000000002E-2</v>
      </c>
      <c r="AK737" s="144" t="s">
        <v>651</v>
      </c>
      <c r="AL737" s="144" t="s">
        <v>652</v>
      </c>
      <c r="AM737" s="119">
        <v>5705.76</v>
      </c>
      <c r="AN737" s="119">
        <v>5705.76</v>
      </c>
      <c r="AO737" s="119">
        <v>5705.76</v>
      </c>
      <c r="AP737" s="119">
        <v>5705.76</v>
      </c>
      <c r="AQ737" s="119">
        <v>5705.76</v>
      </c>
      <c r="AR737" s="119">
        <v>5705.76</v>
      </c>
      <c r="AS737" s="119">
        <v>5705.76</v>
      </c>
      <c r="AT737" s="119">
        <v>5705.76</v>
      </c>
      <c r="AU737" s="119">
        <v>5705.76</v>
      </c>
      <c r="AV737" s="119">
        <v>5705.76</v>
      </c>
      <c r="AW737" s="119">
        <v>5705.76</v>
      </c>
      <c r="AX737" s="119">
        <v>5705.76</v>
      </c>
      <c r="AY737" s="119">
        <v>5705.76</v>
      </c>
      <c r="AZ737" s="119">
        <v>5705.76</v>
      </c>
      <c r="BA737" s="119">
        <v>5705.76</v>
      </c>
      <c r="BB737" s="119">
        <v>5705.76</v>
      </c>
      <c r="BC737" s="119">
        <v>5705.76</v>
      </c>
      <c r="BD737" s="119">
        <v>5705.76</v>
      </c>
      <c r="BE737" s="119">
        <v>5705.76</v>
      </c>
      <c r="BF737" s="119">
        <v>5705.76</v>
      </c>
      <c r="BG737" s="119">
        <v>5705.76</v>
      </c>
      <c r="BH737" s="119">
        <v>5705.76</v>
      </c>
      <c r="BI737" s="15">
        <f t="shared" si="33"/>
        <v>57057.600000000013</v>
      </c>
      <c r="BJ737" s="15">
        <f t="shared" si="34"/>
        <v>68469.12000000001</v>
      </c>
      <c r="BK737" s="15">
        <f t="shared" si="35"/>
        <v>125526.72000000003</v>
      </c>
    </row>
    <row r="738" spans="1:63" x14ac:dyDescent="0.35">
      <c r="A738" s="143" t="s">
        <v>2184</v>
      </c>
      <c r="B738" s="64" t="s">
        <v>549</v>
      </c>
      <c r="C738" s="65">
        <v>10</v>
      </c>
      <c r="D738" s="66" t="s">
        <v>23</v>
      </c>
      <c r="E738" s="64" t="s">
        <v>458</v>
      </c>
      <c r="F738" s="64" t="s">
        <v>635</v>
      </c>
      <c r="G738" s="64" t="s">
        <v>918</v>
      </c>
      <c r="H738" s="64" t="s">
        <v>656</v>
      </c>
      <c r="I738" s="64" t="s">
        <v>919</v>
      </c>
      <c r="J738" s="64" t="s">
        <v>658</v>
      </c>
      <c r="K738" s="64" t="s">
        <v>472</v>
      </c>
      <c r="L738" s="64" t="s">
        <v>637</v>
      </c>
      <c r="M738" s="64" t="s">
        <v>650</v>
      </c>
      <c r="N738" s="67">
        <v>1</v>
      </c>
      <c r="O738" s="67">
        <v>1</v>
      </c>
      <c r="P738" s="67">
        <v>1</v>
      </c>
      <c r="Q738" s="67">
        <v>1</v>
      </c>
      <c r="R738" s="67">
        <v>1</v>
      </c>
      <c r="S738" s="67">
        <v>1</v>
      </c>
      <c r="T738" s="67">
        <v>0</v>
      </c>
      <c r="U738" s="67">
        <v>0</v>
      </c>
      <c r="V738" s="67">
        <v>0</v>
      </c>
      <c r="W738" s="63">
        <v>265500</v>
      </c>
      <c r="X738" s="63">
        <v>0</v>
      </c>
      <c r="Y738" s="63">
        <v>0</v>
      </c>
      <c r="Z738" s="63">
        <v>1438.12</v>
      </c>
      <c r="AA738" s="63">
        <v>0</v>
      </c>
      <c r="AB738" s="63">
        <v>0</v>
      </c>
      <c r="AC738" s="63">
        <v>0</v>
      </c>
      <c r="AD738" s="63">
        <v>265500</v>
      </c>
      <c r="AE738" s="148">
        <v>44071</v>
      </c>
      <c r="AF738" s="148">
        <v>47723</v>
      </c>
      <c r="AG738" s="149">
        <v>265500</v>
      </c>
      <c r="AH738" s="98">
        <v>6.4944444444444445</v>
      </c>
      <c r="AI738" s="98">
        <v>10</v>
      </c>
      <c r="AJ738" s="150">
        <v>6.5000000000000002E-2</v>
      </c>
      <c r="AK738" s="144" t="s">
        <v>651</v>
      </c>
      <c r="AL738" s="144" t="s">
        <v>652</v>
      </c>
      <c r="AM738" s="119">
        <v>1438.12</v>
      </c>
      <c r="AN738" s="119">
        <v>1438.12</v>
      </c>
      <c r="AO738" s="119">
        <v>1438.12</v>
      </c>
      <c r="AP738" s="119">
        <v>1438.12</v>
      </c>
      <c r="AQ738" s="119">
        <v>1438.12</v>
      </c>
      <c r="AR738" s="119">
        <v>1438.12</v>
      </c>
      <c r="AS738" s="119">
        <v>1438.12</v>
      </c>
      <c r="AT738" s="119">
        <v>1438.12</v>
      </c>
      <c r="AU738" s="119">
        <v>1438.12</v>
      </c>
      <c r="AV738" s="119">
        <v>1438.12</v>
      </c>
      <c r="AW738" s="119">
        <v>1438.12</v>
      </c>
      <c r="AX738" s="119">
        <v>1438.12</v>
      </c>
      <c r="AY738" s="119">
        <v>1438.12</v>
      </c>
      <c r="AZ738" s="119">
        <v>1438.12</v>
      </c>
      <c r="BA738" s="119">
        <v>1438.12</v>
      </c>
      <c r="BB738" s="119">
        <v>1438.12</v>
      </c>
      <c r="BC738" s="119">
        <v>1438.12</v>
      </c>
      <c r="BD738" s="119">
        <v>1438.12</v>
      </c>
      <c r="BE738" s="119">
        <v>1438.12</v>
      </c>
      <c r="BF738" s="119">
        <v>1438.12</v>
      </c>
      <c r="BG738" s="119">
        <v>1438.12</v>
      </c>
      <c r="BH738" s="119">
        <v>1438.12</v>
      </c>
      <c r="BI738" s="15">
        <f t="shared" si="33"/>
        <v>14381.199999999997</v>
      </c>
      <c r="BJ738" s="15">
        <f t="shared" si="34"/>
        <v>17257.439999999995</v>
      </c>
      <c r="BK738" s="15">
        <f t="shared" si="35"/>
        <v>31638.639999999992</v>
      </c>
    </row>
    <row r="739" spans="1:63" x14ac:dyDescent="0.35">
      <c r="A739" s="143" t="s">
        <v>2185</v>
      </c>
      <c r="B739" s="64" t="s">
        <v>550</v>
      </c>
      <c r="C739" s="65">
        <v>4</v>
      </c>
      <c r="D739" s="66" t="s">
        <v>23</v>
      </c>
      <c r="E739" s="64" t="s">
        <v>458</v>
      </c>
      <c r="F739" s="64" t="s">
        <v>635</v>
      </c>
      <c r="G739" s="64" t="s">
        <v>918</v>
      </c>
      <c r="H739" s="64" t="s">
        <v>656</v>
      </c>
      <c r="I739" s="64" t="s">
        <v>919</v>
      </c>
      <c r="J739" s="64" t="s">
        <v>658</v>
      </c>
      <c r="K739" s="64" t="s">
        <v>472</v>
      </c>
      <c r="L739" s="64" t="s">
        <v>637</v>
      </c>
      <c r="M739" s="64" t="s">
        <v>650</v>
      </c>
      <c r="N739" s="67">
        <v>1</v>
      </c>
      <c r="O739" s="67">
        <v>1</v>
      </c>
      <c r="P739" s="67">
        <v>1</v>
      </c>
      <c r="Q739" s="67">
        <v>1</v>
      </c>
      <c r="R739" s="67">
        <v>1</v>
      </c>
      <c r="S739" s="67">
        <v>1</v>
      </c>
      <c r="T739" s="67">
        <v>0</v>
      </c>
      <c r="U739" s="67">
        <v>0</v>
      </c>
      <c r="V739" s="67">
        <v>0</v>
      </c>
      <c r="W739" s="63">
        <v>318157.5</v>
      </c>
      <c r="X739" s="63">
        <v>0</v>
      </c>
      <c r="Y739" s="63">
        <v>0</v>
      </c>
      <c r="Z739" s="63">
        <v>1248.77</v>
      </c>
      <c r="AA739" s="63">
        <v>0</v>
      </c>
      <c r="AB739" s="63">
        <v>0</v>
      </c>
      <c r="AC739" s="63">
        <v>0</v>
      </c>
      <c r="AD739" s="63">
        <v>318157.5</v>
      </c>
      <c r="AE739" s="148">
        <v>44085</v>
      </c>
      <c r="AF739" s="148">
        <v>45546</v>
      </c>
      <c r="AG739" s="149">
        <v>318157.5</v>
      </c>
      <c r="AH739" s="98">
        <v>0.53055555555555556</v>
      </c>
      <c r="AI739" s="98">
        <v>4</v>
      </c>
      <c r="AJ739" s="150">
        <v>4.7100000000000003E-2</v>
      </c>
      <c r="AK739" s="144" t="s">
        <v>651</v>
      </c>
      <c r="AL739" s="144" t="s">
        <v>652</v>
      </c>
      <c r="AM739" s="119">
        <v>1248.77</v>
      </c>
      <c r="AN739" s="119">
        <v>624.38</v>
      </c>
      <c r="AO739" s="119">
        <v>624.38</v>
      </c>
      <c r="AP739" s="119">
        <v>624.38</v>
      </c>
      <c r="AQ739" s="119">
        <v>624.38</v>
      </c>
      <c r="AR739" s="119">
        <v>624.38</v>
      </c>
      <c r="AS739" s="119">
        <v>624.38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119">
        <v>0</v>
      </c>
      <c r="AZ739" s="119">
        <v>0</v>
      </c>
      <c r="BA739" s="119">
        <v>0</v>
      </c>
      <c r="BB739" s="119">
        <v>0</v>
      </c>
      <c r="BC739" s="119">
        <v>0</v>
      </c>
      <c r="BD739" s="119">
        <v>0</v>
      </c>
      <c r="BE739" s="119">
        <v>0</v>
      </c>
      <c r="BF739" s="119">
        <v>0</v>
      </c>
      <c r="BG739" s="119">
        <v>0</v>
      </c>
      <c r="BH739" s="119">
        <v>0</v>
      </c>
      <c r="BI739" s="15">
        <f t="shared" si="33"/>
        <v>4995.05</v>
      </c>
      <c r="BJ739" s="15">
        <f t="shared" si="34"/>
        <v>0</v>
      </c>
      <c r="BK739" s="15">
        <f t="shared" si="35"/>
        <v>4995.05</v>
      </c>
    </row>
    <row r="740" spans="1:63" x14ac:dyDescent="0.35">
      <c r="A740" s="143" t="s">
        <v>2186</v>
      </c>
      <c r="B740" s="64" t="s">
        <v>550</v>
      </c>
      <c r="C740" s="65">
        <v>5</v>
      </c>
      <c r="D740" s="66" t="s">
        <v>23</v>
      </c>
      <c r="E740" s="64" t="s">
        <v>458</v>
      </c>
      <c r="F740" s="64" t="s">
        <v>635</v>
      </c>
      <c r="G740" s="64" t="s">
        <v>918</v>
      </c>
      <c r="H740" s="64" t="s">
        <v>656</v>
      </c>
      <c r="I740" s="64" t="s">
        <v>919</v>
      </c>
      <c r="J740" s="64" t="s">
        <v>658</v>
      </c>
      <c r="K740" s="64" t="s">
        <v>472</v>
      </c>
      <c r="L740" s="64" t="s">
        <v>637</v>
      </c>
      <c r="M740" s="64" t="s">
        <v>650</v>
      </c>
      <c r="N740" s="67">
        <v>1</v>
      </c>
      <c r="O740" s="67">
        <v>1</v>
      </c>
      <c r="P740" s="67">
        <v>1</v>
      </c>
      <c r="Q740" s="67">
        <v>1</v>
      </c>
      <c r="R740" s="67">
        <v>1</v>
      </c>
      <c r="S740" s="67">
        <v>1</v>
      </c>
      <c r="T740" s="67">
        <v>0</v>
      </c>
      <c r="U740" s="67">
        <v>0</v>
      </c>
      <c r="V740" s="67">
        <v>0</v>
      </c>
      <c r="W740" s="63">
        <v>334382.5</v>
      </c>
      <c r="X740" s="63">
        <v>0</v>
      </c>
      <c r="Y740" s="63">
        <v>0</v>
      </c>
      <c r="Z740" s="63">
        <v>1412.77</v>
      </c>
      <c r="AA740" s="63">
        <v>0</v>
      </c>
      <c r="AB740" s="63">
        <v>0</v>
      </c>
      <c r="AC740" s="63">
        <v>0</v>
      </c>
      <c r="AD740" s="63">
        <v>334382.5</v>
      </c>
      <c r="AE740" s="148">
        <v>44085</v>
      </c>
      <c r="AF740" s="148">
        <v>45911</v>
      </c>
      <c r="AG740" s="149">
        <v>334382.5</v>
      </c>
      <c r="AH740" s="98">
        <v>1.5305555555555554</v>
      </c>
      <c r="AI740" s="98">
        <v>5</v>
      </c>
      <c r="AJ740" s="150">
        <v>5.0700000000000002E-2</v>
      </c>
      <c r="AK740" s="144" t="s">
        <v>651</v>
      </c>
      <c r="AL740" s="144" t="s">
        <v>652</v>
      </c>
      <c r="AM740" s="119">
        <v>1412.77</v>
      </c>
      <c r="AN740" s="119">
        <v>1412.77</v>
      </c>
      <c r="AO740" s="119">
        <v>1412.77</v>
      </c>
      <c r="AP740" s="119">
        <v>1412.77</v>
      </c>
      <c r="AQ740" s="119">
        <v>1412.77</v>
      </c>
      <c r="AR740" s="119">
        <v>1412.77</v>
      </c>
      <c r="AS740" s="119">
        <v>1412.77</v>
      </c>
      <c r="AT740" s="119">
        <v>1412.77</v>
      </c>
      <c r="AU740" s="119">
        <v>1412.77</v>
      </c>
      <c r="AV740" s="119">
        <v>1412.77</v>
      </c>
      <c r="AW740" s="119">
        <v>1412.77</v>
      </c>
      <c r="AX740" s="119">
        <v>1412.77</v>
      </c>
      <c r="AY740" s="119">
        <v>1412.77</v>
      </c>
      <c r="AZ740" s="119">
        <v>706.38</v>
      </c>
      <c r="BA740" s="119">
        <v>706.38</v>
      </c>
      <c r="BB740" s="119">
        <v>706.38</v>
      </c>
      <c r="BC740" s="119">
        <v>706.38</v>
      </c>
      <c r="BD740" s="119">
        <v>706.38</v>
      </c>
      <c r="BE740" s="119">
        <v>706.38</v>
      </c>
      <c r="BF740" s="119">
        <v>0</v>
      </c>
      <c r="BG740" s="119">
        <v>0</v>
      </c>
      <c r="BH740" s="119">
        <v>0</v>
      </c>
      <c r="BI740" s="15">
        <f t="shared" si="33"/>
        <v>14127.700000000003</v>
      </c>
      <c r="BJ740" s="15">
        <f t="shared" si="34"/>
        <v>8476.59</v>
      </c>
      <c r="BK740" s="15">
        <f t="shared" si="35"/>
        <v>22604.29</v>
      </c>
    </row>
    <row r="741" spans="1:63" x14ac:dyDescent="0.35">
      <c r="A741" s="143" t="s">
        <v>2187</v>
      </c>
      <c r="B741" s="64" t="s">
        <v>550</v>
      </c>
      <c r="C741" s="65">
        <v>6</v>
      </c>
      <c r="D741" s="66" t="s">
        <v>23</v>
      </c>
      <c r="E741" s="64" t="s">
        <v>458</v>
      </c>
      <c r="F741" s="64" t="s">
        <v>635</v>
      </c>
      <c r="G741" s="64" t="s">
        <v>918</v>
      </c>
      <c r="H741" s="64" t="s">
        <v>656</v>
      </c>
      <c r="I741" s="64" t="s">
        <v>919</v>
      </c>
      <c r="J741" s="64" t="s">
        <v>658</v>
      </c>
      <c r="K741" s="64" t="s">
        <v>472</v>
      </c>
      <c r="L741" s="64" t="s">
        <v>637</v>
      </c>
      <c r="M741" s="64" t="s">
        <v>650</v>
      </c>
      <c r="N741" s="67">
        <v>1</v>
      </c>
      <c r="O741" s="67">
        <v>1</v>
      </c>
      <c r="P741" s="67">
        <v>1</v>
      </c>
      <c r="Q741" s="67">
        <v>1</v>
      </c>
      <c r="R741" s="67">
        <v>1</v>
      </c>
      <c r="S741" s="67">
        <v>1</v>
      </c>
      <c r="T741" s="67">
        <v>0</v>
      </c>
      <c r="U741" s="67">
        <v>0</v>
      </c>
      <c r="V741" s="67">
        <v>0</v>
      </c>
      <c r="W741" s="63">
        <v>638675</v>
      </c>
      <c r="X741" s="63">
        <v>0</v>
      </c>
      <c r="Y741" s="63">
        <v>0</v>
      </c>
      <c r="Z741" s="63">
        <v>2852.75</v>
      </c>
      <c r="AA741" s="63">
        <v>0</v>
      </c>
      <c r="AB741" s="63">
        <v>0</v>
      </c>
      <c r="AC741" s="63">
        <v>0</v>
      </c>
      <c r="AD741" s="63">
        <v>638675</v>
      </c>
      <c r="AE741" s="148">
        <v>44085</v>
      </c>
      <c r="AF741" s="148">
        <v>46276</v>
      </c>
      <c r="AG741" s="149">
        <v>638675</v>
      </c>
      <c r="AH741" s="98">
        <v>2.5305555555555554</v>
      </c>
      <c r="AI741" s="98">
        <v>6</v>
      </c>
      <c r="AJ741" s="150">
        <v>5.3600000000000002E-2</v>
      </c>
      <c r="AK741" s="144" t="s">
        <v>651</v>
      </c>
      <c r="AL741" s="144" t="s">
        <v>652</v>
      </c>
      <c r="AM741" s="119">
        <v>2852.75</v>
      </c>
      <c r="AN741" s="119">
        <v>2852.75</v>
      </c>
      <c r="AO741" s="119">
        <v>2852.75</v>
      </c>
      <c r="AP741" s="119">
        <v>2852.75</v>
      </c>
      <c r="AQ741" s="119">
        <v>2852.75</v>
      </c>
      <c r="AR741" s="119">
        <v>2852.75</v>
      </c>
      <c r="AS741" s="119">
        <v>2852.75</v>
      </c>
      <c r="AT741" s="119">
        <v>2852.75</v>
      </c>
      <c r="AU741" s="119">
        <v>2852.75</v>
      </c>
      <c r="AV741" s="119">
        <v>2852.75</v>
      </c>
      <c r="AW741" s="119">
        <v>2852.75</v>
      </c>
      <c r="AX741" s="119">
        <v>2852.75</v>
      </c>
      <c r="AY741" s="119">
        <v>2852.75</v>
      </c>
      <c r="AZ741" s="119">
        <v>2852.75</v>
      </c>
      <c r="BA741" s="119">
        <v>2852.75</v>
      </c>
      <c r="BB741" s="119">
        <v>2852.75</v>
      </c>
      <c r="BC741" s="119">
        <v>2852.75</v>
      </c>
      <c r="BD741" s="119">
        <v>2852.75</v>
      </c>
      <c r="BE741" s="119">
        <v>2852.75</v>
      </c>
      <c r="BF741" s="119">
        <v>2852.75</v>
      </c>
      <c r="BG741" s="119">
        <v>2852.75</v>
      </c>
      <c r="BH741" s="119">
        <v>2852.75</v>
      </c>
      <c r="BI741" s="15">
        <f t="shared" si="33"/>
        <v>28527.5</v>
      </c>
      <c r="BJ741" s="15">
        <f t="shared" si="34"/>
        <v>34233</v>
      </c>
      <c r="BK741" s="15">
        <f t="shared" si="35"/>
        <v>62760.5</v>
      </c>
    </row>
    <row r="742" spans="1:63" x14ac:dyDescent="0.35">
      <c r="A742" s="143" t="s">
        <v>2188</v>
      </c>
      <c r="B742" s="64" t="s">
        <v>550</v>
      </c>
      <c r="C742" s="65">
        <v>7</v>
      </c>
      <c r="D742" s="66" t="s">
        <v>23</v>
      </c>
      <c r="E742" s="64" t="s">
        <v>458</v>
      </c>
      <c r="F742" s="64" t="s">
        <v>635</v>
      </c>
      <c r="G742" s="64" t="s">
        <v>918</v>
      </c>
      <c r="H742" s="64" t="s">
        <v>656</v>
      </c>
      <c r="I742" s="64" t="s">
        <v>919</v>
      </c>
      <c r="J742" s="64" t="s">
        <v>658</v>
      </c>
      <c r="K742" s="64" t="s">
        <v>472</v>
      </c>
      <c r="L742" s="64" t="s">
        <v>637</v>
      </c>
      <c r="M742" s="64" t="s">
        <v>650</v>
      </c>
      <c r="N742" s="67">
        <v>1</v>
      </c>
      <c r="O742" s="67">
        <v>1</v>
      </c>
      <c r="P742" s="67">
        <v>1</v>
      </c>
      <c r="Q742" s="67">
        <v>1</v>
      </c>
      <c r="R742" s="67">
        <v>1</v>
      </c>
      <c r="S742" s="67">
        <v>1</v>
      </c>
      <c r="T742" s="67">
        <v>0</v>
      </c>
      <c r="U742" s="67">
        <v>0</v>
      </c>
      <c r="V742" s="67">
        <v>0</v>
      </c>
      <c r="W742" s="63">
        <v>1091500</v>
      </c>
      <c r="X742" s="63">
        <v>0</v>
      </c>
      <c r="Y742" s="63">
        <v>0</v>
      </c>
      <c r="Z742" s="63">
        <v>5130.05</v>
      </c>
      <c r="AA742" s="63">
        <v>0</v>
      </c>
      <c r="AB742" s="63">
        <v>0</v>
      </c>
      <c r="AC742" s="63">
        <v>0</v>
      </c>
      <c r="AD742" s="63">
        <v>1091500</v>
      </c>
      <c r="AE742" s="148">
        <v>44085</v>
      </c>
      <c r="AF742" s="148">
        <v>46641</v>
      </c>
      <c r="AG742" s="149">
        <v>1091500</v>
      </c>
      <c r="AH742" s="98">
        <v>3.5305555555555554</v>
      </c>
      <c r="AI742" s="98">
        <v>7</v>
      </c>
      <c r="AJ742" s="150">
        <v>5.6399999999999999E-2</v>
      </c>
      <c r="AK742" s="144" t="s">
        <v>651</v>
      </c>
      <c r="AL742" s="144" t="s">
        <v>652</v>
      </c>
      <c r="AM742" s="119">
        <v>5130.05</v>
      </c>
      <c r="AN742" s="119">
        <v>5130.05</v>
      </c>
      <c r="AO742" s="119">
        <v>5130.05</v>
      </c>
      <c r="AP742" s="119">
        <v>5130.05</v>
      </c>
      <c r="AQ742" s="119">
        <v>5130.05</v>
      </c>
      <c r="AR742" s="119">
        <v>5130.05</v>
      </c>
      <c r="AS742" s="119">
        <v>5130.05</v>
      </c>
      <c r="AT742" s="119">
        <v>5130.05</v>
      </c>
      <c r="AU742" s="119">
        <v>5130.05</v>
      </c>
      <c r="AV742" s="119">
        <v>5130.05</v>
      </c>
      <c r="AW742" s="119">
        <v>5130.05</v>
      </c>
      <c r="AX742" s="119">
        <v>5130.05</v>
      </c>
      <c r="AY742" s="119">
        <v>5130.05</v>
      </c>
      <c r="AZ742" s="119">
        <v>5130.05</v>
      </c>
      <c r="BA742" s="119">
        <v>5130.05</v>
      </c>
      <c r="BB742" s="119">
        <v>5130.05</v>
      </c>
      <c r="BC742" s="119">
        <v>5130.05</v>
      </c>
      <c r="BD742" s="119">
        <v>5130.05</v>
      </c>
      <c r="BE742" s="119">
        <v>5130.05</v>
      </c>
      <c r="BF742" s="119">
        <v>5130.05</v>
      </c>
      <c r="BG742" s="119">
        <v>5130.05</v>
      </c>
      <c r="BH742" s="119">
        <v>5130.05</v>
      </c>
      <c r="BI742" s="15">
        <f t="shared" si="33"/>
        <v>51300.500000000007</v>
      </c>
      <c r="BJ742" s="15">
        <f t="shared" si="34"/>
        <v>61560.600000000013</v>
      </c>
      <c r="BK742" s="15">
        <f t="shared" si="35"/>
        <v>112861.10000000002</v>
      </c>
    </row>
    <row r="743" spans="1:63" x14ac:dyDescent="0.35">
      <c r="A743" s="143" t="s">
        <v>2189</v>
      </c>
      <c r="B743" s="64" t="s">
        <v>550</v>
      </c>
      <c r="C743" s="65">
        <v>8</v>
      </c>
      <c r="D743" s="66" t="s">
        <v>23</v>
      </c>
      <c r="E743" s="64" t="s">
        <v>458</v>
      </c>
      <c r="F743" s="64" t="s">
        <v>635</v>
      </c>
      <c r="G743" s="64" t="s">
        <v>918</v>
      </c>
      <c r="H743" s="64" t="s">
        <v>656</v>
      </c>
      <c r="I743" s="64" t="s">
        <v>919</v>
      </c>
      <c r="J743" s="64" t="s">
        <v>658</v>
      </c>
      <c r="K743" s="64" t="s">
        <v>472</v>
      </c>
      <c r="L743" s="64" t="s">
        <v>637</v>
      </c>
      <c r="M743" s="64" t="s">
        <v>650</v>
      </c>
      <c r="N743" s="67">
        <v>1</v>
      </c>
      <c r="O743" s="67">
        <v>1</v>
      </c>
      <c r="P743" s="67">
        <v>1</v>
      </c>
      <c r="Q743" s="67">
        <v>1</v>
      </c>
      <c r="R743" s="67">
        <v>1</v>
      </c>
      <c r="S743" s="67">
        <v>1</v>
      </c>
      <c r="T743" s="67">
        <v>0</v>
      </c>
      <c r="U743" s="67">
        <v>0</v>
      </c>
      <c r="V743" s="67">
        <v>0</v>
      </c>
      <c r="W743" s="63">
        <v>698412.5</v>
      </c>
      <c r="X743" s="63">
        <v>0</v>
      </c>
      <c r="Y743" s="63">
        <v>0</v>
      </c>
      <c r="Z743" s="63">
        <v>3451.32</v>
      </c>
      <c r="AA743" s="63">
        <v>0</v>
      </c>
      <c r="AB743" s="63">
        <v>0</v>
      </c>
      <c r="AC743" s="63">
        <v>0</v>
      </c>
      <c r="AD743" s="63">
        <v>698412.5</v>
      </c>
      <c r="AE743" s="148">
        <v>44085</v>
      </c>
      <c r="AF743" s="148">
        <v>47007</v>
      </c>
      <c r="AG743" s="149">
        <v>698412.5</v>
      </c>
      <c r="AH743" s="98">
        <v>4.5305555555555559</v>
      </c>
      <c r="AI743" s="98">
        <v>8</v>
      </c>
      <c r="AJ743" s="150">
        <v>5.9299999999999999E-2</v>
      </c>
      <c r="AK743" s="144" t="s">
        <v>651</v>
      </c>
      <c r="AL743" s="144" t="s">
        <v>652</v>
      </c>
      <c r="AM743" s="119">
        <v>3451.32</v>
      </c>
      <c r="AN743" s="119">
        <v>3451.32</v>
      </c>
      <c r="AO743" s="119">
        <v>3451.32</v>
      </c>
      <c r="AP743" s="119">
        <v>3451.32</v>
      </c>
      <c r="AQ743" s="119">
        <v>3451.32</v>
      </c>
      <c r="AR743" s="119">
        <v>3451.32</v>
      </c>
      <c r="AS743" s="119">
        <v>3451.32</v>
      </c>
      <c r="AT743" s="119">
        <v>3451.32</v>
      </c>
      <c r="AU743" s="119">
        <v>3451.32</v>
      </c>
      <c r="AV743" s="119">
        <v>3451.32</v>
      </c>
      <c r="AW743" s="119">
        <v>3451.32</v>
      </c>
      <c r="AX743" s="119">
        <v>3451.32</v>
      </c>
      <c r="AY743" s="119">
        <v>3451.32</v>
      </c>
      <c r="AZ743" s="119">
        <v>3451.32</v>
      </c>
      <c r="BA743" s="119">
        <v>3451.32</v>
      </c>
      <c r="BB743" s="119">
        <v>3451.32</v>
      </c>
      <c r="BC743" s="119">
        <v>3451.32</v>
      </c>
      <c r="BD743" s="119">
        <v>3451.32</v>
      </c>
      <c r="BE743" s="119">
        <v>3451.32</v>
      </c>
      <c r="BF743" s="119">
        <v>3451.32</v>
      </c>
      <c r="BG743" s="119">
        <v>3451.32</v>
      </c>
      <c r="BH743" s="119">
        <v>3451.32</v>
      </c>
      <c r="BI743" s="15">
        <f t="shared" si="33"/>
        <v>34513.200000000004</v>
      </c>
      <c r="BJ743" s="15">
        <f t="shared" si="34"/>
        <v>41415.840000000004</v>
      </c>
      <c r="BK743" s="15">
        <f t="shared" si="35"/>
        <v>75929.040000000008</v>
      </c>
    </row>
    <row r="744" spans="1:63" x14ac:dyDescent="0.35">
      <c r="A744" s="143" t="s">
        <v>2190</v>
      </c>
      <c r="B744" s="64" t="s">
        <v>550</v>
      </c>
      <c r="C744" s="65">
        <v>9</v>
      </c>
      <c r="D744" s="66" t="s">
        <v>23</v>
      </c>
      <c r="E744" s="64" t="s">
        <v>458</v>
      </c>
      <c r="F744" s="64" t="s">
        <v>635</v>
      </c>
      <c r="G744" s="64" t="s">
        <v>918</v>
      </c>
      <c r="H744" s="64" t="s">
        <v>656</v>
      </c>
      <c r="I744" s="64" t="s">
        <v>919</v>
      </c>
      <c r="J744" s="64" t="s">
        <v>658</v>
      </c>
      <c r="K744" s="64" t="s">
        <v>472</v>
      </c>
      <c r="L744" s="64" t="s">
        <v>637</v>
      </c>
      <c r="M744" s="64" t="s">
        <v>650</v>
      </c>
      <c r="N744" s="67">
        <v>1</v>
      </c>
      <c r="O744" s="67">
        <v>1</v>
      </c>
      <c r="P744" s="67">
        <v>1</v>
      </c>
      <c r="Q744" s="67">
        <v>1</v>
      </c>
      <c r="R744" s="67">
        <v>1</v>
      </c>
      <c r="S744" s="67">
        <v>1</v>
      </c>
      <c r="T744" s="67">
        <v>0</v>
      </c>
      <c r="U744" s="67">
        <v>0</v>
      </c>
      <c r="V744" s="67">
        <v>0</v>
      </c>
      <c r="W744" s="63">
        <v>1217612.5</v>
      </c>
      <c r="X744" s="63">
        <v>0</v>
      </c>
      <c r="Y744" s="63">
        <v>0</v>
      </c>
      <c r="Z744" s="63">
        <v>6301.14</v>
      </c>
      <c r="AA744" s="63">
        <v>0</v>
      </c>
      <c r="AB744" s="63">
        <v>0</v>
      </c>
      <c r="AC744" s="63">
        <v>0</v>
      </c>
      <c r="AD744" s="63">
        <v>1217612.5</v>
      </c>
      <c r="AE744" s="148">
        <v>44085</v>
      </c>
      <c r="AF744" s="148">
        <v>47372</v>
      </c>
      <c r="AG744" s="149">
        <v>1217612.5</v>
      </c>
      <c r="AH744" s="98">
        <v>5.5305555555555559</v>
      </c>
      <c r="AI744" s="98">
        <v>9</v>
      </c>
      <c r="AJ744" s="150">
        <v>6.2100000000000002E-2</v>
      </c>
      <c r="AK744" s="144" t="s">
        <v>651</v>
      </c>
      <c r="AL744" s="144" t="s">
        <v>652</v>
      </c>
      <c r="AM744" s="119">
        <v>6301.14</v>
      </c>
      <c r="AN744" s="119">
        <v>6301.14</v>
      </c>
      <c r="AO744" s="119">
        <v>6301.14</v>
      </c>
      <c r="AP744" s="119">
        <v>6301.14</v>
      </c>
      <c r="AQ744" s="119">
        <v>6301.14</v>
      </c>
      <c r="AR744" s="119">
        <v>6301.14</v>
      </c>
      <c r="AS744" s="119">
        <v>6301.14</v>
      </c>
      <c r="AT744" s="119">
        <v>6301.14</v>
      </c>
      <c r="AU744" s="119">
        <v>6301.14</v>
      </c>
      <c r="AV744" s="119">
        <v>6301.14</v>
      </c>
      <c r="AW744" s="119">
        <v>6301.14</v>
      </c>
      <c r="AX744" s="119">
        <v>6301.14</v>
      </c>
      <c r="AY744" s="119">
        <v>6301.14</v>
      </c>
      <c r="AZ744" s="119">
        <v>6301.14</v>
      </c>
      <c r="BA744" s="119">
        <v>6301.14</v>
      </c>
      <c r="BB744" s="119">
        <v>6301.14</v>
      </c>
      <c r="BC744" s="119">
        <v>6301.14</v>
      </c>
      <c r="BD744" s="119">
        <v>6301.14</v>
      </c>
      <c r="BE744" s="119">
        <v>6301.14</v>
      </c>
      <c r="BF744" s="119">
        <v>6301.14</v>
      </c>
      <c r="BG744" s="119">
        <v>6301.14</v>
      </c>
      <c r="BH744" s="119">
        <v>6301.14</v>
      </c>
      <c r="BI744" s="15">
        <f t="shared" si="33"/>
        <v>63011.4</v>
      </c>
      <c r="BJ744" s="15">
        <f t="shared" si="34"/>
        <v>75613.680000000008</v>
      </c>
      <c r="BK744" s="15">
        <f t="shared" si="35"/>
        <v>138625.08000000002</v>
      </c>
    </row>
    <row r="745" spans="1:63" x14ac:dyDescent="0.35">
      <c r="A745" s="143" t="s">
        <v>2191</v>
      </c>
      <c r="B745" s="64" t="s">
        <v>550</v>
      </c>
      <c r="C745" s="65">
        <v>10</v>
      </c>
      <c r="D745" s="66" t="s">
        <v>23</v>
      </c>
      <c r="E745" s="64" t="s">
        <v>458</v>
      </c>
      <c r="F745" s="64" t="s">
        <v>635</v>
      </c>
      <c r="G745" s="64" t="s">
        <v>918</v>
      </c>
      <c r="H745" s="64" t="s">
        <v>656</v>
      </c>
      <c r="I745" s="64" t="s">
        <v>919</v>
      </c>
      <c r="J745" s="64" t="s">
        <v>658</v>
      </c>
      <c r="K745" s="64" t="s">
        <v>472</v>
      </c>
      <c r="L745" s="64" t="s">
        <v>637</v>
      </c>
      <c r="M745" s="64" t="s">
        <v>650</v>
      </c>
      <c r="N745" s="67">
        <v>1</v>
      </c>
      <c r="O745" s="67">
        <v>1</v>
      </c>
      <c r="P745" s="67">
        <v>1</v>
      </c>
      <c r="Q745" s="67">
        <v>1</v>
      </c>
      <c r="R745" s="67">
        <v>1</v>
      </c>
      <c r="S745" s="67">
        <v>1</v>
      </c>
      <c r="T745" s="67">
        <v>0</v>
      </c>
      <c r="U745" s="67">
        <v>0</v>
      </c>
      <c r="V745" s="67">
        <v>0</v>
      </c>
      <c r="W745" s="63">
        <v>512562.5</v>
      </c>
      <c r="X745" s="63">
        <v>0</v>
      </c>
      <c r="Y745" s="63">
        <v>0</v>
      </c>
      <c r="Z745" s="63">
        <v>2776.38</v>
      </c>
      <c r="AA745" s="63">
        <v>0</v>
      </c>
      <c r="AB745" s="63">
        <v>0</v>
      </c>
      <c r="AC745" s="63">
        <v>0</v>
      </c>
      <c r="AD745" s="63">
        <v>512562.5</v>
      </c>
      <c r="AE745" s="148">
        <v>44085</v>
      </c>
      <c r="AF745" s="148">
        <v>47737</v>
      </c>
      <c r="AG745" s="149">
        <v>512562.5</v>
      </c>
      <c r="AH745" s="98">
        <v>6.5305555555555559</v>
      </c>
      <c r="AI745" s="98">
        <v>10</v>
      </c>
      <c r="AJ745" s="150">
        <v>6.5000000000000002E-2</v>
      </c>
      <c r="AK745" s="144" t="s">
        <v>651</v>
      </c>
      <c r="AL745" s="144" t="s">
        <v>652</v>
      </c>
      <c r="AM745" s="119">
        <v>2776.38</v>
      </c>
      <c r="AN745" s="119">
        <v>2776.38</v>
      </c>
      <c r="AO745" s="119">
        <v>2776.38</v>
      </c>
      <c r="AP745" s="119">
        <v>2776.38</v>
      </c>
      <c r="AQ745" s="119">
        <v>2776.38</v>
      </c>
      <c r="AR745" s="119">
        <v>2776.38</v>
      </c>
      <c r="AS745" s="119">
        <v>2776.38</v>
      </c>
      <c r="AT745" s="119">
        <v>2776.38</v>
      </c>
      <c r="AU745" s="119">
        <v>2776.38</v>
      </c>
      <c r="AV745" s="119">
        <v>2776.38</v>
      </c>
      <c r="AW745" s="119">
        <v>2776.38</v>
      </c>
      <c r="AX745" s="119">
        <v>2776.38</v>
      </c>
      <c r="AY745" s="119">
        <v>2776.38</v>
      </c>
      <c r="AZ745" s="119">
        <v>2776.38</v>
      </c>
      <c r="BA745" s="119">
        <v>2776.38</v>
      </c>
      <c r="BB745" s="119">
        <v>2776.38</v>
      </c>
      <c r="BC745" s="119">
        <v>2776.38</v>
      </c>
      <c r="BD745" s="119">
        <v>2776.38</v>
      </c>
      <c r="BE745" s="119">
        <v>2776.38</v>
      </c>
      <c r="BF745" s="119">
        <v>2776.38</v>
      </c>
      <c r="BG745" s="119">
        <v>2776.38</v>
      </c>
      <c r="BH745" s="119">
        <v>2776.38</v>
      </c>
      <c r="BI745" s="15">
        <f t="shared" si="33"/>
        <v>27763.800000000007</v>
      </c>
      <c r="BJ745" s="15">
        <f t="shared" si="34"/>
        <v>33316.560000000005</v>
      </c>
      <c r="BK745" s="15">
        <f t="shared" si="35"/>
        <v>61080.360000000015</v>
      </c>
    </row>
    <row r="746" spans="1:63" x14ac:dyDescent="0.35">
      <c r="A746" s="143" t="s">
        <v>2192</v>
      </c>
      <c r="B746" s="64" t="s">
        <v>551</v>
      </c>
      <c r="C746" s="65">
        <v>4</v>
      </c>
      <c r="D746" s="66" t="s">
        <v>23</v>
      </c>
      <c r="E746" s="64" t="s">
        <v>458</v>
      </c>
      <c r="F746" s="64" t="s">
        <v>635</v>
      </c>
      <c r="G746" s="64" t="s">
        <v>918</v>
      </c>
      <c r="H746" s="64" t="s">
        <v>656</v>
      </c>
      <c r="I746" s="64" t="s">
        <v>919</v>
      </c>
      <c r="J746" s="64" t="s">
        <v>658</v>
      </c>
      <c r="K746" s="64" t="s">
        <v>472</v>
      </c>
      <c r="L746" s="64" t="s">
        <v>637</v>
      </c>
      <c r="M746" s="64" t="s">
        <v>650</v>
      </c>
      <c r="N746" s="67">
        <v>1</v>
      </c>
      <c r="O746" s="67">
        <v>1</v>
      </c>
      <c r="P746" s="67">
        <v>1</v>
      </c>
      <c r="Q746" s="67">
        <v>1</v>
      </c>
      <c r="R746" s="67">
        <v>1</v>
      </c>
      <c r="S746" s="67">
        <v>1</v>
      </c>
      <c r="T746" s="67">
        <v>0</v>
      </c>
      <c r="U746" s="67">
        <v>0</v>
      </c>
      <c r="V746" s="67">
        <v>0</v>
      </c>
      <c r="W746" s="63">
        <v>252962.5</v>
      </c>
      <c r="X746" s="63">
        <v>0</v>
      </c>
      <c r="Y746" s="63">
        <v>0</v>
      </c>
      <c r="Z746" s="63">
        <v>992.88</v>
      </c>
      <c r="AA746" s="63">
        <v>0</v>
      </c>
      <c r="AB746" s="63">
        <v>0</v>
      </c>
      <c r="AC746" s="63">
        <v>0</v>
      </c>
      <c r="AD746" s="63">
        <v>252962.5</v>
      </c>
      <c r="AE746" s="148">
        <v>44159</v>
      </c>
      <c r="AF746" s="148">
        <v>45620</v>
      </c>
      <c r="AG746" s="149">
        <v>252962.5</v>
      </c>
      <c r="AH746" s="98">
        <v>0.73333333333333328</v>
      </c>
      <c r="AI746" s="98">
        <v>4</v>
      </c>
      <c r="AJ746" s="150">
        <v>4.7100000000000003E-2</v>
      </c>
      <c r="AK746" s="144" t="s">
        <v>651</v>
      </c>
      <c r="AL746" s="144" t="s">
        <v>652</v>
      </c>
      <c r="AM746" s="119">
        <v>992.88</v>
      </c>
      <c r="AN746" s="119">
        <v>992.88</v>
      </c>
      <c r="AO746" s="119">
        <v>992.88</v>
      </c>
      <c r="AP746" s="119">
        <v>496.44</v>
      </c>
      <c r="AQ746" s="119">
        <v>496.44</v>
      </c>
      <c r="AR746" s="119">
        <v>496.44</v>
      </c>
      <c r="AS746" s="119">
        <v>496.44</v>
      </c>
      <c r="AT746" s="119">
        <v>496.44</v>
      </c>
      <c r="AU746" s="119">
        <v>496.44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0</v>
      </c>
      <c r="BI746" s="15">
        <f t="shared" si="33"/>
        <v>5957.2799999999988</v>
      </c>
      <c r="BJ746" s="15">
        <f t="shared" si="34"/>
        <v>0</v>
      </c>
      <c r="BK746" s="15">
        <f t="shared" si="35"/>
        <v>5957.2799999999988</v>
      </c>
    </row>
    <row r="747" spans="1:63" x14ac:dyDescent="0.35">
      <c r="A747" s="143" t="s">
        <v>2193</v>
      </c>
      <c r="B747" s="64" t="s">
        <v>551</v>
      </c>
      <c r="C747" s="65">
        <v>5</v>
      </c>
      <c r="D747" s="66" t="s">
        <v>23</v>
      </c>
      <c r="E747" s="64" t="s">
        <v>458</v>
      </c>
      <c r="F747" s="64" t="s">
        <v>635</v>
      </c>
      <c r="G747" s="64" t="s">
        <v>918</v>
      </c>
      <c r="H747" s="64" t="s">
        <v>656</v>
      </c>
      <c r="I747" s="64" t="s">
        <v>919</v>
      </c>
      <c r="J747" s="64" t="s">
        <v>658</v>
      </c>
      <c r="K747" s="64" t="s">
        <v>472</v>
      </c>
      <c r="L747" s="64" t="s">
        <v>637</v>
      </c>
      <c r="M747" s="64" t="s">
        <v>650</v>
      </c>
      <c r="N747" s="67">
        <v>1</v>
      </c>
      <c r="O747" s="67">
        <v>1</v>
      </c>
      <c r="P747" s="67">
        <v>1</v>
      </c>
      <c r="Q747" s="67">
        <v>1</v>
      </c>
      <c r="R747" s="67">
        <v>1</v>
      </c>
      <c r="S747" s="67">
        <v>1</v>
      </c>
      <c r="T747" s="67">
        <v>0</v>
      </c>
      <c r="U747" s="67">
        <v>0</v>
      </c>
      <c r="V747" s="67">
        <v>0</v>
      </c>
      <c r="W747" s="63">
        <v>301047.5</v>
      </c>
      <c r="X747" s="63">
        <v>0</v>
      </c>
      <c r="Y747" s="63">
        <v>0</v>
      </c>
      <c r="Z747" s="63">
        <v>1271.93</v>
      </c>
      <c r="AA747" s="63">
        <v>0</v>
      </c>
      <c r="AB747" s="63">
        <v>0</v>
      </c>
      <c r="AC747" s="63">
        <v>0</v>
      </c>
      <c r="AD747" s="63">
        <v>301047.5</v>
      </c>
      <c r="AE747" s="148">
        <v>44159</v>
      </c>
      <c r="AF747" s="148">
        <v>45985</v>
      </c>
      <c r="AG747" s="149">
        <v>301047.5</v>
      </c>
      <c r="AH747" s="98">
        <v>1.7333333333333334</v>
      </c>
      <c r="AI747" s="98">
        <v>5</v>
      </c>
      <c r="AJ747" s="150">
        <v>5.0700000000000002E-2</v>
      </c>
      <c r="AK747" s="144" t="s">
        <v>651</v>
      </c>
      <c r="AL747" s="144" t="s">
        <v>652</v>
      </c>
      <c r="AM747" s="119">
        <v>1271.93</v>
      </c>
      <c r="AN747" s="119">
        <v>1271.93</v>
      </c>
      <c r="AO747" s="119">
        <v>1271.93</v>
      </c>
      <c r="AP747" s="119">
        <v>1271.93</v>
      </c>
      <c r="AQ747" s="119">
        <v>1271.93</v>
      </c>
      <c r="AR747" s="119">
        <v>1271.93</v>
      </c>
      <c r="AS747" s="119">
        <v>1271.93</v>
      </c>
      <c r="AT747" s="119">
        <v>1271.93</v>
      </c>
      <c r="AU747" s="119">
        <v>1271.93</v>
      </c>
      <c r="AV747" s="119">
        <v>1271.93</v>
      </c>
      <c r="AW747" s="119">
        <v>1271.93</v>
      </c>
      <c r="AX747" s="119">
        <v>1271.93</v>
      </c>
      <c r="AY747" s="119">
        <v>1271.93</v>
      </c>
      <c r="AZ747" s="119">
        <v>1271.93</v>
      </c>
      <c r="BA747" s="119">
        <v>1271.93</v>
      </c>
      <c r="BB747" s="119">
        <v>635.96</v>
      </c>
      <c r="BC747" s="119">
        <v>635.96</v>
      </c>
      <c r="BD747" s="119">
        <v>635.96</v>
      </c>
      <c r="BE747" s="119">
        <v>635.96</v>
      </c>
      <c r="BF747" s="119">
        <v>635.96</v>
      </c>
      <c r="BG747" s="119">
        <v>635.96</v>
      </c>
      <c r="BH747" s="119">
        <v>0</v>
      </c>
      <c r="BI747" s="15">
        <f t="shared" si="33"/>
        <v>12719.300000000001</v>
      </c>
      <c r="BJ747" s="15">
        <f t="shared" si="34"/>
        <v>10175.41</v>
      </c>
      <c r="BK747" s="15">
        <f t="shared" si="35"/>
        <v>22894.71</v>
      </c>
    </row>
    <row r="748" spans="1:63" x14ac:dyDescent="0.35">
      <c r="A748" s="143" t="s">
        <v>2194</v>
      </c>
      <c r="B748" s="64" t="s">
        <v>551</v>
      </c>
      <c r="C748" s="65">
        <v>6</v>
      </c>
      <c r="D748" s="66" t="s">
        <v>23</v>
      </c>
      <c r="E748" s="64" t="s">
        <v>458</v>
      </c>
      <c r="F748" s="64" t="s">
        <v>635</v>
      </c>
      <c r="G748" s="64" t="s">
        <v>918</v>
      </c>
      <c r="H748" s="64" t="s">
        <v>656</v>
      </c>
      <c r="I748" s="64" t="s">
        <v>919</v>
      </c>
      <c r="J748" s="64" t="s">
        <v>658</v>
      </c>
      <c r="K748" s="64" t="s">
        <v>472</v>
      </c>
      <c r="L748" s="64" t="s">
        <v>637</v>
      </c>
      <c r="M748" s="64" t="s">
        <v>650</v>
      </c>
      <c r="N748" s="67">
        <v>1</v>
      </c>
      <c r="O748" s="67">
        <v>1</v>
      </c>
      <c r="P748" s="67">
        <v>1</v>
      </c>
      <c r="Q748" s="67">
        <v>1</v>
      </c>
      <c r="R748" s="67">
        <v>1</v>
      </c>
      <c r="S748" s="67">
        <v>1</v>
      </c>
      <c r="T748" s="67">
        <v>0</v>
      </c>
      <c r="U748" s="67">
        <v>0</v>
      </c>
      <c r="V748" s="67">
        <v>0</v>
      </c>
      <c r="W748" s="63">
        <v>621122.5</v>
      </c>
      <c r="X748" s="63">
        <v>0</v>
      </c>
      <c r="Y748" s="63">
        <v>0</v>
      </c>
      <c r="Z748" s="63">
        <v>2774.35</v>
      </c>
      <c r="AA748" s="63">
        <v>0</v>
      </c>
      <c r="AB748" s="63">
        <v>0</v>
      </c>
      <c r="AC748" s="63">
        <v>0</v>
      </c>
      <c r="AD748" s="63">
        <v>621122.5</v>
      </c>
      <c r="AE748" s="148">
        <v>44159</v>
      </c>
      <c r="AF748" s="148">
        <v>46350</v>
      </c>
      <c r="AG748" s="149">
        <v>621122.5</v>
      </c>
      <c r="AH748" s="98">
        <v>2.7333333333333334</v>
      </c>
      <c r="AI748" s="98">
        <v>6</v>
      </c>
      <c r="AJ748" s="150">
        <v>5.3600000000000002E-2</v>
      </c>
      <c r="AK748" s="144" t="s">
        <v>651</v>
      </c>
      <c r="AL748" s="144" t="s">
        <v>652</v>
      </c>
      <c r="AM748" s="119">
        <v>2774.35</v>
      </c>
      <c r="AN748" s="119">
        <v>2774.35</v>
      </c>
      <c r="AO748" s="119">
        <v>2774.35</v>
      </c>
      <c r="AP748" s="119">
        <v>2774.35</v>
      </c>
      <c r="AQ748" s="119">
        <v>2774.35</v>
      </c>
      <c r="AR748" s="119">
        <v>2774.35</v>
      </c>
      <c r="AS748" s="119">
        <v>2774.35</v>
      </c>
      <c r="AT748" s="119">
        <v>2774.35</v>
      </c>
      <c r="AU748" s="119">
        <v>2774.35</v>
      </c>
      <c r="AV748" s="119">
        <v>2774.35</v>
      </c>
      <c r="AW748" s="119">
        <v>2774.35</v>
      </c>
      <c r="AX748" s="119">
        <v>2774.35</v>
      </c>
      <c r="AY748" s="119">
        <v>2774.35</v>
      </c>
      <c r="AZ748" s="119">
        <v>2774.35</v>
      </c>
      <c r="BA748" s="119">
        <v>2774.35</v>
      </c>
      <c r="BB748" s="119">
        <v>2774.35</v>
      </c>
      <c r="BC748" s="119">
        <v>2774.35</v>
      </c>
      <c r="BD748" s="119">
        <v>2774.35</v>
      </c>
      <c r="BE748" s="119">
        <v>2774.35</v>
      </c>
      <c r="BF748" s="119">
        <v>2774.35</v>
      </c>
      <c r="BG748" s="119">
        <v>2774.35</v>
      </c>
      <c r="BH748" s="119">
        <v>2774.35</v>
      </c>
      <c r="BI748" s="15">
        <f t="shared" si="33"/>
        <v>27743.499999999993</v>
      </c>
      <c r="BJ748" s="15">
        <f t="shared" si="34"/>
        <v>33292.19999999999</v>
      </c>
      <c r="BK748" s="15">
        <f t="shared" si="35"/>
        <v>61035.699999999983</v>
      </c>
    </row>
    <row r="749" spans="1:63" x14ac:dyDescent="0.35">
      <c r="A749" s="143" t="s">
        <v>2195</v>
      </c>
      <c r="B749" s="64" t="s">
        <v>551</v>
      </c>
      <c r="C749" s="65">
        <v>7</v>
      </c>
      <c r="D749" s="66" t="s">
        <v>23</v>
      </c>
      <c r="E749" s="64" t="s">
        <v>458</v>
      </c>
      <c r="F749" s="64" t="s">
        <v>635</v>
      </c>
      <c r="G749" s="64" t="s">
        <v>918</v>
      </c>
      <c r="H749" s="64" t="s">
        <v>656</v>
      </c>
      <c r="I749" s="64" t="s">
        <v>919</v>
      </c>
      <c r="J749" s="64" t="s">
        <v>658</v>
      </c>
      <c r="K749" s="64" t="s">
        <v>472</v>
      </c>
      <c r="L749" s="64" t="s">
        <v>637</v>
      </c>
      <c r="M749" s="64" t="s">
        <v>650</v>
      </c>
      <c r="N749" s="67">
        <v>1</v>
      </c>
      <c r="O749" s="67">
        <v>1</v>
      </c>
      <c r="P749" s="67">
        <v>1</v>
      </c>
      <c r="Q749" s="67">
        <v>1</v>
      </c>
      <c r="R749" s="67">
        <v>1</v>
      </c>
      <c r="S749" s="67">
        <v>1</v>
      </c>
      <c r="T749" s="67">
        <v>0</v>
      </c>
      <c r="U749" s="67">
        <v>0</v>
      </c>
      <c r="V749" s="67">
        <v>0</v>
      </c>
      <c r="W749" s="63">
        <v>202370</v>
      </c>
      <c r="X749" s="63">
        <v>0</v>
      </c>
      <c r="Y749" s="63">
        <v>0</v>
      </c>
      <c r="Z749" s="63">
        <v>951.14</v>
      </c>
      <c r="AA749" s="63">
        <v>0</v>
      </c>
      <c r="AB749" s="63">
        <v>0</v>
      </c>
      <c r="AC749" s="63">
        <v>0</v>
      </c>
      <c r="AD749" s="63">
        <v>202370</v>
      </c>
      <c r="AE749" s="148">
        <v>44159</v>
      </c>
      <c r="AF749" s="148">
        <v>46715</v>
      </c>
      <c r="AG749" s="149">
        <v>202370</v>
      </c>
      <c r="AH749" s="98">
        <v>3.7333333333333334</v>
      </c>
      <c r="AI749" s="98">
        <v>7</v>
      </c>
      <c r="AJ749" s="150">
        <v>5.6399999999999999E-2</v>
      </c>
      <c r="AK749" s="144" t="s">
        <v>651</v>
      </c>
      <c r="AL749" s="144" t="s">
        <v>652</v>
      </c>
      <c r="AM749" s="119">
        <v>951.14</v>
      </c>
      <c r="AN749" s="119">
        <v>951.14</v>
      </c>
      <c r="AO749" s="119">
        <v>951.14</v>
      </c>
      <c r="AP749" s="119">
        <v>951.14</v>
      </c>
      <c r="AQ749" s="119">
        <v>951.14</v>
      </c>
      <c r="AR749" s="119">
        <v>951.14</v>
      </c>
      <c r="AS749" s="119">
        <v>951.14</v>
      </c>
      <c r="AT749" s="119">
        <v>951.14</v>
      </c>
      <c r="AU749" s="119">
        <v>951.14</v>
      </c>
      <c r="AV749" s="119">
        <v>951.14</v>
      </c>
      <c r="AW749" s="119">
        <v>951.14</v>
      </c>
      <c r="AX749" s="119">
        <v>951.14</v>
      </c>
      <c r="AY749" s="119">
        <v>951.14</v>
      </c>
      <c r="AZ749" s="119">
        <v>951.14</v>
      </c>
      <c r="BA749" s="119">
        <v>951.14</v>
      </c>
      <c r="BB749" s="119">
        <v>951.14</v>
      </c>
      <c r="BC749" s="119">
        <v>951.14</v>
      </c>
      <c r="BD749" s="119">
        <v>951.14</v>
      </c>
      <c r="BE749" s="119">
        <v>951.14</v>
      </c>
      <c r="BF749" s="119">
        <v>951.14</v>
      </c>
      <c r="BG749" s="119">
        <v>951.14</v>
      </c>
      <c r="BH749" s="119">
        <v>951.14</v>
      </c>
      <c r="BI749" s="15">
        <f t="shared" si="33"/>
        <v>9511.4</v>
      </c>
      <c r="BJ749" s="15">
        <f t="shared" si="34"/>
        <v>11413.679999999998</v>
      </c>
      <c r="BK749" s="15">
        <f t="shared" si="35"/>
        <v>20925.079999999998</v>
      </c>
    </row>
    <row r="750" spans="1:63" x14ac:dyDescent="0.35">
      <c r="A750" s="143" t="s">
        <v>2196</v>
      </c>
      <c r="B750" s="64" t="s">
        <v>551</v>
      </c>
      <c r="C750" s="65">
        <v>8</v>
      </c>
      <c r="D750" s="66" t="s">
        <v>23</v>
      </c>
      <c r="E750" s="64" t="s">
        <v>458</v>
      </c>
      <c r="F750" s="64" t="s">
        <v>635</v>
      </c>
      <c r="G750" s="64" t="s">
        <v>918</v>
      </c>
      <c r="H750" s="64" t="s">
        <v>656</v>
      </c>
      <c r="I750" s="64" t="s">
        <v>919</v>
      </c>
      <c r="J750" s="64" t="s">
        <v>658</v>
      </c>
      <c r="K750" s="64" t="s">
        <v>472</v>
      </c>
      <c r="L750" s="64" t="s">
        <v>637</v>
      </c>
      <c r="M750" s="64" t="s">
        <v>650</v>
      </c>
      <c r="N750" s="67">
        <v>1</v>
      </c>
      <c r="O750" s="67">
        <v>1</v>
      </c>
      <c r="P750" s="67">
        <v>1</v>
      </c>
      <c r="Q750" s="67">
        <v>1</v>
      </c>
      <c r="R750" s="67">
        <v>1</v>
      </c>
      <c r="S750" s="67">
        <v>1</v>
      </c>
      <c r="T750" s="67">
        <v>0</v>
      </c>
      <c r="U750" s="67">
        <v>0</v>
      </c>
      <c r="V750" s="67">
        <v>0</v>
      </c>
      <c r="W750" s="63">
        <v>318600</v>
      </c>
      <c r="X750" s="63">
        <v>0</v>
      </c>
      <c r="Y750" s="63">
        <v>0</v>
      </c>
      <c r="Z750" s="63">
        <v>1574.41</v>
      </c>
      <c r="AA750" s="63">
        <v>0</v>
      </c>
      <c r="AB750" s="63">
        <v>0</v>
      </c>
      <c r="AC750" s="63">
        <v>0</v>
      </c>
      <c r="AD750" s="63">
        <v>318600</v>
      </c>
      <c r="AE750" s="148">
        <v>44159</v>
      </c>
      <c r="AF750" s="148">
        <v>47081</v>
      </c>
      <c r="AG750" s="149">
        <v>318600</v>
      </c>
      <c r="AH750" s="98">
        <v>4.7333333333333334</v>
      </c>
      <c r="AI750" s="98">
        <v>8</v>
      </c>
      <c r="AJ750" s="150">
        <v>5.9299999999999999E-2</v>
      </c>
      <c r="AK750" s="144" t="s">
        <v>651</v>
      </c>
      <c r="AL750" s="144" t="s">
        <v>652</v>
      </c>
      <c r="AM750" s="119">
        <v>1574.41</v>
      </c>
      <c r="AN750" s="119">
        <v>1574.41</v>
      </c>
      <c r="AO750" s="119">
        <v>1574.41</v>
      </c>
      <c r="AP750" s="119">
        <v>1574.41</v>
      </c>
      <c r="AQ750" s="119">
        <v>1574.41</v>
      </c>
      <c r="AR750" s="119">
        <v>1574.41</v>
      </c>
      <c r="AS750" s="119">
        <v>1574.41</v>
      </c>
      <c r="AT750" s="119">
        <v>1574.41</v>
      </c>
      <c r="AU750" s="119">
        <v>1574.41</v>
      </c>
      <c r="AV750" s="119">
        <v>1574.41</v>
      </c>
      <c r="AW750" s="119">
        <v>1574.41</v>
      </c>
      <c r="AX750" s="119">
        <v>1574.41</v>
      </c>
      <c r="AY750" s="119">
        <v>1574.41</v>
      </c>
      <c r="AZ750" s="119">
        <v>1574.41</v>
      </c>
      <c r="BA750" s="119">
        <v>1574.41</v>
      </c>
      <c r="BB750" s="119">
        <v>1574.41</v>
      </c>
      <c r="BC750" s="119">
        <v>1574.41</v>
      </c>
      <c r="BD750" s="119">
        <v>1574.41</v>
      </c>
      <c r="BE750" s="119">
        <v>1574.41</v>
      </c>
      <c r="BF750" s="119">
        <v>1574.41</v>
      </c>
      <c r="BG750" s="119">
        <v>1574.41</v>
      </c>
      <c r="BH750" s="119">
        <v>1574.41</v>
      </c>
      <c r="BI750" s="15">
        <f t="shared" si="33"/>
        <v>15744.1</v>
      </c>
      <c r="BJ750" s="15">
        <f t="shared" si="34"/>
        <v>18892.920000000002</v>
      </c>
      <c r="BK750" s="15">
        <f t="shared" si="35"/>
        <v>34637.020000000004</v>
      </c>
    </row>
    <row r="751" spans="1:63" x14ac:dyDescent="0.35">
      <c r="A751" s="143" t="s">
        <v>2197</v>
      </c>
      <c r="B751" s="64" t="s">
        <v>552</v>
      </c>
      <c r="C751" s="65">
        <v>4</v>
      </c>
      <c r="D751" s="66" t="s">
        <v>23</v>
      </c>
      <c r="E751" s="64" t="s">
        <v>458</v>
      </c>
      <c r="F751" s="64" t="s">
        <v>635</v>
      </c>
      <c r="G751" s="64" t="s">
        <v>918</v>
      </c>
      <c r="H751" s="64" t="s">
        <v>656</v>
      </c>
      <c r="I751" s="64" t="s">
        <v>919</v>
      </c>
      <c r="J751" s="64" t="s">
        <v>658</v>
      </c>
      <c r="K751" s="64" t="s">
        <v>472</v>
      </c>
      <c r="L751" s="64" t="s">
        <v>637</v>
      </c>
      <c r="M751" s="64" t="s">
        <v>650</v>
      </c>
      <c r="N751" s="67">
        <v>1</v>
      </c>
      <c r="O751" s="67">
        <v>1</v>
      </c>
      <c r="P751" s="67">
        <v>1</v>
      </c>
      <c r="Q751" s="67">
        <v>1</v>
      </c>
      <c r="R751" s="67">
        <v>1</v>
      </c>
      <c r="S751" s="67">
        <v>1</v>
      </c>
      <c r="T751" s="67">
        <v>0</v>
      </c>
      <c r="U751" s="67">
        <v>0</v>
      </c>
      <c r="V751" s="67">
        <v>0</v>
      </c>
      <c r="W751" s="63">
        <v>495157.5</v>
      </c>
      <c r="X751" s="63">
        <v>0</v>
      </c>
      <c r="Y751" s="63">
        <v>0</v>
      </c>
      <c r="Z751" s="63">
        <v>1943.49</v>
      </c>
      <c r="AA751" s="63">
        <v>0</v>
      </c>
      <c r="AB751" s="63">
        <v>0</v>
      </c>
      <c r="AC751" s="63">
        <v>0</v>
      </c>
      <c r="AD751" s="63">
        <v>495157.5</v>
      </c>
      <c r="AE751" s="148">
        <v>44162</v>
      </c>
      <c r="AF751" s="148">
        <v>45623</v>
      </c>
      <c r="AG751" s="149">
        <v>495157.5</v>
      </c>
      <c r="AH751" s="98">
        <v>0.7416666666666667</v>
      </c>
      <c r="AI751" s="98">
        <v>4</v>
      </c>
      <c r="AJ751" s="150">
        <v>4.7100000000000003E-2</v>
      </c>
      <c r="AK751" s="144" t="s">
        <v>651</v>
      </c>
      <c r="AL751" s="144" t="s">
        <v>652</v>
      </c>
      <c r="AM751" s="119">
        <v>1943.49</v>
      </c>
      <c r="AN751" s="119">
        <v>1943.49</v>
      </c>
      <c r="AO751" s="119">
        <v>1943.49</v>
      </c>
      <c r="AP751" s="119">
        <v>971.75</v>
      </c>
      <c r="AQ751" s="119">
        <v>971.75</v>
      </c>
      <c r="AR751" s="119">
        <v>971.75</v>
      </c>
      <c r="AS751" s="119">
        <v>971.75</v>
      </c>
      <c r="AT751" s="119">
        <v>971.75</v>
      </c>
      <c r="AU751" s="119">
        <v>971.75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0</v>
      </c>
      <c r="BI751" s="15">
        <f t="shared" si="33"/>
        <v>11660.970000000001</v>
      </c>
      <c r="BJ751" s="15">
        <f t="shared" si="34"/>
        <v>0</v>
      </c>
      <c r="BK751" s="15">
        <f t="shared" si="35"/>
        <v>11660.970000000001</v>
      </c>
    </row>
    <row r="752" spans="1:63" x14ac:dyDescent="0.35">
      <c r="A752" s="143" t="s">
        <v>2198</v>
      </c>
      <c r="B752" s="64" t="s">
        <v>552</v>
      </c>
      <c r="C752" s="65">
        <v>5</v>
      </c>
      <c r="D752" s="66" t="s">
        <v>23</v>
      </c>
      <c r="E752" s="64" t="s">
        <v>458</v>
      </c>
      <c r="F752" s="64" t="s">
        <v>635</v>
      </c>
      <c r="G752" s="64" t="s">
        <v>918</v>
      </c>
      <c r="H752" s="64" t="s">
        <v>656</v>
      </c>
      <c r="I752" s="64" t="s">
        <v>919</v>
      </c>
      <c r="J752" s="64" t="s">
        <v>658</v>
      </c>
      <c r="K752" s="64" t="s">
        <v>472</v>
      </c>
      <c r="L752" s="64" t="s">
        <v>637</v>
      </c>
      <c r="M752" s="64" t="s">
        <v>650</v>
      </c>
      <c r="N752" s="67">
        <v>1</v>
      </c>
      <c r="O752" s="67">
        <v>1</v>
      </c>
      <c r="P752" s="67">
        <v>1</v>
      </c>
      <c r="Q752" s="67">
        <v>1</v>
      </c>
      <c r="R752" s="67">
        <v>1</v>
      </c>
      <c r="S752" s="67">
        <v>1</v>
      </c>
      <c r="T752" s="67">
        <v>0</v>
      </c>
      <c r="U752" s="67">
        <v>0</v>
      </c>
      <c r="V752" s="67">
        <v>0</v>
      </c>
      <c r="W752" s="63">
        <v>676582.5</v>
      </c>
      <c r="X752" s="63">
        <v>0</v>
      </c>
      <c r="Y752" s="63">
        <v>0</v>
      </c>
      <c r="Z752" s="63">
        <v>2858.56</v>
      </c>
      <c r="AA752" s="63">
        <v>0</v>
      </c>
      <c r="AB752" s="63">
        <v>0</v>
      </c>
      <c r="AC752" s="63">
        <v>0</v>
      </c>
      <c r="AD752" s="63">
        <v>676582.5</v>
      </c>
      <c r="AE752" s="148">
        <v>44162</v>
      </c>
      <c r="AF752" s="148">
        <v>45988</v>
      </c>
      <c r="AG752" s="149">
        <v>676582.5</v>
      </c>
      <c r="AH752" s="98">
        <v>1.7416666666666667</v>
      </c>
      <c r="AI752" s="98">
        <v>5</v>
      </c>
      <c r="AJ752" s="150">
        <v>5.0700000000000002E-2</v>
      </c>
      <c r="AK752" s="144" t="s">
        <v>651</v>
      </c>
      <c r="AL752" s="144" t="s">
        <v>652</v>
      </c>
      <c r="AM752" s="119">
        <v>2858.56</v>
      </c>
      <c r="AN752" s="119">
        <v>2858.56</v>
      </c>
      <c r="AO752" s="119">
        <v>2858.56</v>
      </c>
      <c r="AP752" s="119">
        <v>2858.56</v>
      </c>
      <c r="AQ752" s="119">
        <v>2858.56</v>
      </c>
      <c r="AR752" s="119">
        <v>2858.56</v>
      </c>
      <c r="AS752" s="119">
        <v>2858.56</v>
      </c>
      <c r="AT752" s="119">
        <v>2858.56</v>
      </c>
      <c r="AU752" s="119">
        <v>2858.56</v>
      </c>
      <c r="AV752" s="119">
        <v>2858.56</v>
      </c>
      <c r="AW752" s="119">
        <v>2858.56</v>
      </c>
      <c r="AX752" s="119">
        <v>2858.56</v>
      </c>
      <c r="AY752" s="119">
        <v>2858.56</v>
      </c>
      <c r="AZ752" s="119">
        <v>2858.56</v>
      </c>
      <c r="BA752" s="119">
        <v>2858.56</v>
      </c>
      <c r="BB752" s="119">
        <v>1429.28</v>
      </c>
      <c r="BC752" s="119">
        <v>1429.28</v>
      </c>
      <c r="BD752" s="119">
        <v>1429.28</v>
      </c>
      <c r="BE752" s="119">
        <v>1429.28</v>
      </c>
      <c r="BF752" s="119">
        <v>1429.28</v>
      </c>
      <c r="BG752" s="119">
        <v>1429.28</v>
      </c>
      <c r="BH752" s="119">
        <v>0</v>
      </c>
      <c r="BI752" s="15">
        <f t="shared" si="33"/>
        <v>28585.600000000006</v>
      </c>
      <c r="BJ752" s="15">
        <f t="shared" si="34"/>
        <v>22868.479999999996</v>
      </c>
      <c r="BK752" s="15">
        <f t="shared" si="35"/>
        <v>51454.080000000002</v>
      </c>
    </row>
    <row r="753" spans="1:63" x14ac:dyDescent="0.35">
      <c r="A753" s="143" t="s">
        <v>2199</v>
      </c>
      <c r="B753" s="64" t="s">
        <v>552</v>
      </c>
      <c r="C753" s="65">
        <v>6</v>
      </c>
      <c r="D753" s="66" t="s">
        <v>23</v>
      </c>
      <c r="E753" s="64" t="s">
        <v>458</v>
      </c>
      <c r="F753" s="64" t="s">
        <v>635</v>
      </c>
      <c r="G753" s="64" t="s">
        <v>918</v>
      </c>
      <c r="H753" s="64" t="s">
        <v>656</v>
      </c>
      <c r="I753" s="64" t="s">
        <v>919</v>
      </c>
      <c r="J753" s="64" t="s">
        <v>658</v>
      </c>
      <c r="K753" s="64" t="s">
        <v>472</v>
      </c>
      <c r="L753" s="64" t="s">
        <v>637</v>
      </c>
      <c r="M753" s="64" t="s">
        <v>650</v>
      </c>
      <c r="N753" s="67">
        <v>1</v>
      </c>
      <c r="O753" s="67">
        <v>1</v>
      </c>
      <c r="P753" s="67">
        <v>1</v>
      </c>
      <c r="Q753" s="67">
        <v>1</v>
      </c>
      <c r="R753" s="67">
        <v>1</v>
      </c>
      <c r="S753" s="67">
        <v>1</v>
      </c>
      <c r="T753" s="67">
        <v>0</v>
      </c>
      <c r="U753" s="67">
        <v>0</v>
      </c>
      <c r="V753" s="67">
        <v>0</v>
      </c>
      <c r="W753" s="63">
        <v>1916615</v>
      </c>
      <c r="X753" s="63">
        <v>0</v>
      </c>
      <c r="Y753" s="63">
        <v>0</v>
      </c>
      <c r="Z753" s="63">
        <v>8560.8799999999992</v>
      </c>
      <c r="AA753" s="63">
        <v>0</v>
      </c>
      <c r="AB753" s="63">
        <v>0</v>
      </c>
      <c r="AC753" s="63">
        <v>0</v>
      </c>
      <c r="AD753" s="63">
        <v>1916615</v>
      </c>
      <c r="AE753" s="148">
        <v>44162</v>
      </c>
      <c r="AF753" s="148">
        <v>46353</v>
      </c>
      <c r="AG753" s="149">
        <v>1916615</v>
      </c>
      <c r="AH753" s="98">
        <v>2.7416666666666667</v>
      </c>
      <c r="AI753" s="98">
        <v>6</v>
      </c>
      <c r="AJ753" s="150">
        <v>5.3600000000000002E-2</v>
      </c>
      <c r="AK753" s="144" t="s">
        <v>651</v>
      </c>
      <c r="AL753" s="144" t="s">
        <v>652</v>
      </c>
      <c r="AM753" s="119">
        <v>8560.8799999999992</v>
      </c>
      <c r="AN753" s="119">
        <v>8560.8799999999992</v>
      </c>
      <c r="AO753" s="119">
        <v>8560.8799999999992</v>
      </c>
      <c r="AP753" s="119">
        <v>8560.8799999999992</v>
      </c>
      <c r="AQ753" s="119">
        <v>8560.8799999999992</v>
      </c>
      <c r="AR753" s="119">
        <v>8560.8799999999992</v>
      </c>
      <c r="AS753" s="119">
        <v>8560.8799999999992</v>
      </c>
      <c r="AT753" s="119">
        <v>8560.8799999999992</v>
      </c>
      <c r="AU753" s="119">
        <v>8560.8799999999992</v>
      </c>
      <c r="AV753" s="119">
        <v>8560.8799999999992</v>
      </c>
      <c r="AW753" s="119">
        <v>8560.8799999999992</v>
      </c>
      <c r="AX753" s="119">
        <v>8560.8799999999992</v>
      </c>
      <c r="AY753" s="119">
        <v>8560.8799999999992</v>
      </c>
      <c r="AZ753" s="119">
        <v>8560.8799999999992</v>
      </c>
      <c r="BA753" s="119">
        <v>8560.8799999999992</v>
      </c>
      <c r="BB753" s="119">
        <v>8560.8799999999992</v>
      </c>
      <c r="BC753" s="119">
        <v>8560.8799999999992</v>
      </c>
      <c r="BD753" s="119">
        <v>8560.8799999999992</v>
      </c>
      <c r="BE753" s="119">
        <v>8560.8799999999992</v>
      </c>
      <c r="BF753" s="119">
        <v>8560.8799999999992</v>
      </c>
      <c r="BG753" s="119">
        <v>8560.8799999999992</v>
      </c>
      <c r="BH753" s="119">
        <v>8560.8799999999992</v>
      </c>
      <c r="BI753" s="15">
        <f t="shared" si="33"/>
        <v>85608.8</v>
      </c>
      <c r="BJ753" s="15">
        <f t="shared" si="34"/>
        <v>102730.56000000001</v>
      </c>
      <c r="BK753" s="15">
        <f t="shared" si="35"/>
        <v>188339.36000000002</v>
      </c>
    </row>
    <row r="754" spans="1:63" x14ac:dyDescent="0.35">
      <c r="A754" s="143" t="s">
        <v>2200</v>
      </c>
      <c r="B754" s="64" t="s">
        <v>552</v>
      </c>
      <c r="C754" s="65">
        <v>7</v>
      </c>
      <c r="D754" s="66" t="s">
        <v>23</v>
      </c>
      <c r="E754" s="64" t="s">
        <v>458</v>
      </c>
      <c r="F754" s="64" t="s">
        <v>635</v>
      </c>
      <c r="G754" s="64" t="s">
        <v>918</v>
      </c>
      <c r="H754" s="64" t="s">
        <v>656</v>
      </c>
      <c r="I754" s="64" t="s">
        <v>919</v>
      </c>
      <c r="J754" s="64" t="s">
        <v>658</v>
      </c>
      <c r="K754" s="64" t="s">
        <v>472</v>
      </c>
      <c r="L754" s="64" t="s">
        <v>637</v>
      </c>
      <c r="M754" s="64" t="s">
        <v>650</v>
      </c>
      <c r="N754" s="67">
        <v>1</v>
      </c>
      <c r="O754" s="67">
        <v>1</v>
      </c>
      <c r="P754" s="67">
        <v>1</v>
      </c>
      <c r="Q754" s="67">
        <v>1</v>
      </c>
      <c r="R754" s="67">
        <v>1</v>
      </c>
      <c r="S754" s="67">
        <v>1</v>
      </c>
      <c r="T754" s="67">
        <v>0</v>
      </c>
      <c r="U754" s="67">
        <v>0</v>
      </c>
      <c r="V754" s="67">
        <v>0</v>
      </c>
      <c r="W754" s="63">
        <v>2099367.5</v>
      </c>
      <c r="X754" s="63">
        <v>0</v>
      </c>
      <c r="Y754" s="63">
        <v>0</v>
      </c>
      <c r="Z754" s="63">
        <v>9867.0300000000007</v>
      </c>
      <c r="AA754" s="63">
        <v>0</v>
      </c>
      <c r="AB754" s="63">
        <v>0</v>
      </c>
      <c r="AC754" s="63">
        <v>0</v>
      </c>
      <c r="AD754" s="63">
        <v>2099367.5</v>
      </c>
      <c r="AE754" s="148">
        <v>44162</v>
      </c>
      <c r="AF754" s="148">
        <v>46718</v>
      </c>
      <c r="AG754" s="149">
        <v>2099367.5</v>
      </c>
      <c r="AH754" s="98">
        <v>3.7416666666666667</v>
      </c>
      <c r="AI754" s="98">
        <v>7</v>
      </c>
      <c r="AJ754" s="150">
        <v>5.6399999999999999E-2</v>
      </c>
      <c r="AK754" s="144" t="s">
        <v>651</v>
      </c>
      <c r="AL754" s="144" t="s">
        <v>652</v>
      </c>
      <c r="AM754" s="119">
        <v>9867.0300000000007</v>
      </c>
      <c r="AN754" s="119">
        <v>9867.0300000000007</v>
      </c>
      <c r="AO754" s="119">
        <v>9867.0300000000007</v>
      </c>
      <c r="AP754" s="119">
        <v>9867.0300000000007</v>
      </c>
      <c r="AQ754" s="119">
        <v>9867.0300000000007</v>
      </c>
      <c r="AR754" s="119">
        <v>9867.0300000000007</v>
      </c>
      <c r="AS754" s="119">
        <v>9867.0300000000007</v>
      </c>
      <c r="AT754" s="119">
        <v>9867.0300000000007</v>
      </c>
      <c r="AU754" s="119">
        <v>9867.0300000000007</v>
      </c>
      <c r="AV754" s="119">
        <v>9867.0300000000007</v>
      </c>
      <c r="AW754" s="119">
        <v>9867.0300000000007</v>
      </c>
      <c r="AX754" s="119">
        <v>9867.0300000000007</v>
      </c>
      <c r="AY754" s="119">
        <v>9867.0300000000007</v>
      </c>
      <c r="AZ754" s="119">
        <v>9867.0300000000007</v>
      </c>
      <c r="BA754" s="119">
        <v>9867.0300000000007</v>
      </c>
      <c r="BB754" s="119">
        <v>9867.0300000000007</v>
      </c>
      <c r="BC754" s="119">
        <v>9867.0300000000007</v>
      </c>
      <c r="BD754" s="119">
        <v>9867.0300000000007</v>
      </c>
      <c r="BE754" s="119">
        <v>9867.0300000000007</v>
      </c>
      <c r="BF754" s="119">
        <v>9867.0300000000007</v>
      </c>
      <c r="BG754" s="119">
        <v>9867.0300000000007</v>
      </c>
      <c r="BH754" s="119">
        <v>9867.0300000000007</v>
      </c>
      <c r="BI754" s="15">
        <f t="shared" si="33"/>
        <v>98670.3</v>
      </c>
      <c r="BJ754" s="15">
        <f t="shared" si="34"/>
        <v>118404.36</v>
      </c>
      <c r="BK754" s="15">
        <f t="shared" si="35"/>
        <v>217074.66</v>
      </c>
    </row>
    <row r="755" spans="1:63" x14ac:dyDescent="0.35">
      <c r="A755" s="143" t="s">
        <v>2201</v>
      </c>
      <c r="B755" s="64" t="s">
        <v>552</v>
      </c>
      <c r="C755" s="65">
        <v>8</v>
      </c>
      <c r="D755" s="66" t="s">
        <v>23</v>
      </c>
      <c r="E755" s="64" t="s">
        <v>458</v>
      </c>
      <c r="F755" s="64" t="s">
        <v>635</v>
      </c>
      <c r="G755" s="64" t="s">
        <v>918</v>
      </c>
      <c r="H755" s="64" t="s">
        <v>656</v>
      </c>
      <c r="I755" s="64" t="s">
        <v>919</v>
      </c>
      <c r="J755" s="64" t="s">
        <v>658</v>
      </c>
      <c r="K755" s="64" t="s">
        <v>472</v>
      </c>
      <c r="L755" s="64" t="s">
        <v>637</v>
      </c>
      <c r="M755" s="64" t="s">
        <v>650</v>
      </c>
      <c r="N755" s="67">
        <v>1</v>
      </c>
      <c r="O755" s="67">
        <v>1</v>
      </c>
      <c r="P755" s="67">
        <v>1</v>
      </c>
      <c r="Q755" s="67">
        <v>1</v>
      </c>
      <c r="R755" s="67">
        <v>1</v>
      </c>
      <c r="S755" s="67">
        <v>1</v>
      </c>
      <c r="T755" s="67">
        <v>0</v>
      </c>
      <c r="U755" s="67">
        <v>0</v>
      </c>
      <c r="V755" s="67">
        <v>0</v>
      </c>
      <c r="W755" s="63">
        <v>1105512.5</v>
      </c>
      <c r="X755" s="63">
        <v>0</v>
      </c>
      <c r="Y755" s="63">
        <v>0</v>
      </c>
      <c r="Z755" s="63">
        <v>5463.07</v>
      </c>
      <c r="AA755" s="63">
        <v>0</v>
      </c>
      <c r="AB755" s="63">
        <v>0</v>
      </c>
      <c r="AC755" s="63">
        <v>0</v>
      </c>
      <c r="AD755" s="63">
        <v>1105512.5</v>
      </c>
      <c r="AE755" s="148">
        <v>44162</v>
      </c>
      <c r="AF755" s="148">
        <v>47084</v>
      </c>
      <c r="AG755" s="149">
        <v>1105512.5</v>
      </c>
      <c r="AH755" s="98">
        <v>4.7416666666666663</v>
      </c>
      <c r="AI755" s="98">
        <v>8</v>
      </c>
      <c r="AJ755" s="150">
        <v>5.9299999999999999E-2</v>
      </c>
      <c r="AK755" s="144" t="s">
        <v>651</v>
      </c>
      <c r="AL755" s="144" t="s">
        <v>652</v>
      </c>
      <c r="AM755" s="119">
        <v>5463.07</v>
      </c>
      <c r="AN755" s="119">
        <v>5463.07</v>
      </c>
      <c r="AO755" s="119">
        <v>5463.07</v>
      </c>
      <c r="AP755" s="119">
        <v>5463.07</v>
      </c>
      <c r="AQ755" s="119">
        <v>5463.07</v>
      </c>
      <c r="AR755" s="119">
        <v>5463.07</v>
      </c>
      <c r="AS755" s="119">
        <v>5463.07</v>
      </c>
      <c r="AT755" s="119">
        <v>5463.07</v>
      </c>
      <c r="AU755" s="119">
        <v>5463.07</v>
      </c>
      <c r="AV755" s="119">
        <v>5463.07</v>
      </c>
      <c r="AW755" s="119">
        <v>5463.07</v>
      </c>
      <c r="AX755" s="119">
        <v>5463.07</v>
      </c>
      <c r="AY755" s="119">
        <v>5463.07</v>
      </c>
      <c r="AZ755" s="119">
        <v>5463.07</v>
      </c>
      <c r="BA755" s="119">
        <v>5463.07</v>
      </c>
      <c r="BB755" s="119">
        <v>5463.07</v>
      </c>
      <c r="BC755" s="119">
        <v>5463.07</v>
      </c>
      <c r="BD755" s="119">
        <v>5463.07</v>
      </c>
      <c r="BE755" s="119">
        <v>5463.07</v>
      </c>
      <c r="BF755" s="119">
        <v>5463.07</v>
      </c>
      <c r="BG755" s="119">
        <v>5463.07</v>
      </c>
      <c r="BH755" s="119">
        <v>5463.07</v>
      </c>
      <c r="BI755" s="15">
        <f t="shared" si="33"/>
        <v>54630.7</v>
      </c>
      <c r="BJ755" s="15">
        <f t="shared" si="34"/>
        <v>65556.84</v>
      </c>
      <c r="BK755" s="15">
        <f t="shared" si="35"/>
        <v>120187.54</v>
      </c>
    </row>
    <row r="756" spans="1:63" x14ac:dyDescent="0.35">
      <c r="A756" s="143" t="s">
        <v>2202</v>
      </c>
      <c r="B756" s="64" t="s">
        <v>553</v>
      </c>
      <c r="C756" s="65">
        <v>3</v>
      </c>
      <c r="D756" s="66" t="s">
        <v>23</v>
      </c>
      <c r="E756" s="64" t="s">
        <v>458</v>
      </c>
      <c r="F756" s="64" t="s">
        <v>635</v>
      </c>
      <c r="G756" s="64" t="s">
        <v>918</v>
      </c>
      <c r="H756" s="64" t="s">
        <v>656</v>
      </c>
      <c r="I756" s="64" t="s">
        <v>919</v>
      </c>
      <c r="J756" s="64" t="s">
        <v>658</v>
      </c>
      <c r="K756" s="64" t="s">
        <v>472</v>
      </c>
      <c r="L756" s="64" t="s">
        <v>637</v>
      </c>
      <c r="M756" s="64" t="s">
        <v>650</v>
      </c>
      <c r="N756" s="67">
        <v>1</v>
      </c>
      <c r="O756" s="67">
        <v>1</v>
      </c>
      <c r="P756" s="67">
        <v>1</v>
      </c>
      <c r="Q756" s="67">
        <v>1</v>
      </c>
      <c r="R756" s="67">
        <v>1</v>
      </c>
      <c r="S756" s="67">
        <v>1</v>
      </c>
      <c r="T756" s="67">
        <v>0</v>
      </c>
      <c r="U756" s="67">
        <v>0</v>
      </c>
      <c r="V756" s="67">
        <v>0</v>
      </c>
      <c r="W756" s="63">
        <v>234967.5</v>
      </c>
      <c r="X756" s="63">
        <v>0</v>
      </c>
      <c r="Y756" s="63">
        <v>0</v>
      </c>
      <c r="Z756" s="63">
        <v>922.25</v>
      </c>
      <c r="AA756" s="63">
        <v>0</v>
      </c>
      <c r="AB756" s="63">
        <v>0</v>
      </c>
      <c r="AC756" s="63">
        <v>0</v>
      </c>
      <c r="AD756" s="63">
        <v>234967.5</v>
      </c>
      <c r="AE756" s="148">
        <v>44169</v>
      </c>
      <c r="AF756" s="148">
        <v>45630</v>
      </c>
      <c r="AG756" s="149">
        <v>234967.5</v>
      </c>
      <c r="AH756" s="98">
        <v>0.76111111111111107</v>
      </c>
      <c r="AI756" s="98">
        <v>4</v>
      </c>
      <c r="AJ756" s="150">
        <v>4.7100000000000003E-2</v>
      </c>
      <c r="AK756" s="144" t="s">
        <v>651</v>
      </c>
      <c r="AL756" s="144" t="s">
        <v>652</v>
      </c>
      <c r="AM756" s="119">
        <v>922.25</v>
      </c>
      <c r="AN756" s="119">
        <v>922.25</v>
      </c>
      <c r="AO756" s="119">
        <v>922.25</v>
      </c>
      <c r="AP756" s="119">
        <v>922.25</v>
      </c>
      <c r="AQ756" s="119">
        <v>461.12</v>
      </c>
      <c r="AR756" s="119">
        <v>461.12</v>
      </c>
      <c r="AS756" s="119">
        <v>461.12</v>
      </c>
      <c r="AT756" s="119">
        <v>461.12</v>
      </c>
      <c r="AU756" s="119">
        <v>461.12</v>
      </c>
      <c r="AV756" s="119">
        <v>461.12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0</v>
      </c>
      <c r="BI756" s="15">
        <f t="shared" si="33"/>
        <v>6455.7199999999993</v>
      </c>
      <c r="BJ756" s="15">
        <f t="shared" si="34"/>
        <v>0</v>
      </c>
      <c r="BK756" s="15">
        <f t="shared" si="35"/>
        <v>6455.7199999999993</v>
      </c>
    </row>
    <row r="757" spans="1:63" x14ac:dyDescent="0.35">
      <c r="A757" s="143" t="s">
        <v>2203</v>
      </c>
      <c r="B757" s="64" t="s">
        <v>553</v>
      </c>
      <c r="C757" s="65">
        <v>4</v>
      </c>
      <c r="D757" s="66" t="s">
        <v>23</v>
      </c>
      <c r="E757" s="64" t="s">
        <v>458</v>
      </c>
      <c r="F757" s="64" t="s">
        <v>635</v>
      </c>
      <c r="G757" s="64" t="s">
        <v>918</v>
      </c>
      <c r="H757" s="64" t="s">
        <v>656</v>
      </c>
      <c r="I757" s="64" t="s">
        <v>919</v>
      </c>
      <c r="J757" s="64" t="s">
        <v>658</v>
      </c>
      <c r="K757" s="64" t="s">
        <v>472</v>
      </c>
      <c r="L757" s="64" t="s">
        <v>637</v>
      </c>
      <c r="M757" s="64" t="s">
        <v>650</v>
      </c>
      <c r="N757" s="67">
        <v>1</v>
      </c>
      <c r="O757" s="67">
        <v>1</v>
      </c>
      <c r="P757" s="67">
        <v>1</v>
      </c>
      <c r="Q757" s="67">
        <v>1</v>
      </c>
      <c r="R757" s="67">
        <v>1</v>
      </c>
      <c r="S757" s="67">
        <v>1</v>
      </c>
      <c r="T757" s="67">
        <v>0</v>
      </c>
      <c r="U757" s="67">
        <v>0</v>
      </c>
      <c r="V757" s="67">
        <v>0</v>
      </c>
      <c r="W757" s="63">
        <v>38645</v>
      </c>
      <c r="X757" s="63">
        <v>0</v>
      </c>
      <c r="Y757" s="63">
        <v>0</v>
      </c>
      <c r="Z757" s="63">
        <v>163.28</v>
      </c>
      <c r="AA757" s="63">
        <v>0</v>
      </c>
      <c r="AB757" s="63">
        <v>0</v>
      </c>
      <c r="AC757" s="63">
        <v>0</v>
      </c>
      <c r="AD757" s="63">
        <v>38645</v>
      </c>
      <c r="AE757" s="148">
        <v>44169</v>
      </c>
      <c r="AF757" s="148">
        <v>45995</v>
      </c>
      <c r="AG757" s="149">
        <v>38645</v>
      </c>
      <c r="AH757" s="98">
        <v>1.7611111111111111</v>
      </c>
      <c r="AI757" s="98">
        <v>5</v>
      </c>
      <c r="AJ757" s="150">
        <v>5.0700000000000002E-2</v>
      </c>
      <c r="AK757" s="144" t="s">
        <v>651</v>
      </c>
      <c r="AL757" s="144" t="s">
        <v>652</v>
      </c>
      <c r="AM757" s="119">
        <v>163.28</v>
      </c>
      <c r="AN757" s="119">
        <v>163.28</v>
      </c>
      <c r="AO757" s="119">
        <v>163.28</v>
      </c>
      <c r="AP757" s="119">
        <v>163.28</v>
      </c>
      <c r="AQ757" s="119">
        <v>163.28</v>
      </c>
      <c r="AR757" s="119">
        <v>163.28</v>
      </c>
      <c r="AS757" s="119">
        <v>163.28</v>
      </c>
      <c r="AT757" s="119">
        <v>163.28</v>
      </c>
      <c r="AU757" s="119">
        <v>163.28</v>
      </c>
      <c r="AV757" s="119">
        <v>163.28</v>
      </c>
      <c r="AW757" s="119">
        <v>163.28</v>
      </c>
      <c r="AX757" s="119">
        <v>163.28</v>
      </c>
      <c r="AY757" s="119">
        <v>163.28</v>
      </c>
      <c r="AZ757" s="119">
        <v>163.28</v>
      </c>
      <c r="BA757" s="119">
        <v>163.28</v>
      </c>
      <c r="BB757" s="119">
        <v>163.28</v>
      </c>
      <c r="BC757" s="119">
        <v>81.64</v>
      </c>
      <c r="BD757" s="119">
        <v>81.64</v>
      </c>
      <c r="BE757" s="119">
        <v>81.64</v>
      </c>
      <c r="BF757" s="119">
        <v>81.64</v>
      </c>
      <c r="BG757" s="119">
        <v>81.64</v>
      </c>
      <c r="BH757" s="119">
        <v>81.64</v>
      </c>
      <c r="BI757" s="15">
        <f t="shared" si="33"/>
        <v>1632.8</v>
      </c>
      <c r="BJ757" s="15">
        <f t="shared" si="34"/>
        <v>1469.5200000000004</v>
      </c>
      <c r="BK757" s="15">
        <f t="shared" si="35"/>
        <v>3102.3200000000006</v>
      </c>
    </row>
    <row r="758" spans="1:63" x14ac:dyDescent="0.35">
      <c r="A758" s="143" t="s">
        <v>2204</v>
      </c>
      <c r="B758" s="64" t="s">
        <v>553</v>
      </c>
      <c r="C758" s="65">
        <v>5</v>
      </c>
      <c r="D758" s="66" t="s">
        <v>23</v>
      </c>
      <c r="E758" s="64" t="s">
        <v>458</v>
      </c>
      <c r="F758" s="64" t="s">
        <v>635</v>
      </c>
      <c r="G758" s="64" t="s">
        <v>918</v>
      </c>
      <c r="H758" s="64" t="s">
        <v>656</v>
      </c>
      <c r="I758" s="64" t="s">
        <v>919</v>
      </c>
      <c r="J758" s="64" t="s">
        <v>658</v>
      </c>
      <c r="K758" s="64" t="s">
        <v>472</v>
      </c>
      <c r="L758" s="64" t="s">
        <v>637</v>
      </c>
      <c r="M758" s="64" t="s">
        <v>650</v>
      </c>
      <c r="N758" s="67">
        <v>1</v>
      </c>
      <c r="O758" s="67">
        <v>1</v>
      </c>
      <c r="P758" s="67">
        <v>1</v>
      </c>
      <c r="Q758" s="67">
        <v>1</v>
      </c>
      <c r="R758" s="67">
        <v>1</v>
      </c>
      <c r="S758" s="67">
        <v>1</v>
      </c>
      <c r="T758" s="67">
        <v>0</v>
      </c>
      <c r="U758" s="67">
        <v>0</v>
      </c>
      <c r="V758" s="67">
        <v>0</v>
      </c>
      <c r="W758" s="63">
        <v>362850</v>
      </c>
      <c r="X758" s="63">
        <v>0</v>
      </c>
      <c r="Y758" s="63">
        <v>0</v>
      </c>
      <c r="Z758" s="63">
        <v>1620.73</v>
      </c>
      <c r="AA758" s="63">
        <v>0</v>
      </c>
      <c r="AB758" s="63">
        <v>0</v>
      </c>
      <c r="AC758" s="63">
        <v>0</v>
      </c>
      <c r="AD758" s="63">
        <v>362850</v>
      </c>
      <c r="AE758" s="148">
        <v>44169</v>
      </c>
      <c r="AF758" s="148">
        <v>46360</v>
      </c>
      <c r="AG758" s="149">
        <v>362850</v>
      </c>
      <c r="AH758" s="98">
        <v>2.7611111111111111</v>
      </c>
      <c r="AI758" s="98">
        <v>6</v>
      </c>
      <c r="AJ758" s="150">
        <v>5.3600000000000002E-2</v>
      </c>
      <c r="AK758" s="144" t="s">
        <v>651</v>
      </c>
      <c r="AL758" s="144" t="s">
        <v>652</v>
      </c>
      <c r="AM758" s="119">
        <v>1620.73</v>
      </c>
      <c r="AN758" s="119">
        <v>1620.73</v>
      </c>
      <c r="AO758" s="119">
        <v>1620.73</v>
      </c>
      <c r="AP758" s="119">
        <v>1620.73</v>
      </c>
      <c r="AQ758" s="119">
        <v>1620.73</v>
      </c>
      <c r="AR758" s="119">
        <v>1620.73</v>
      </c>
      <c r="AS758" s="119">
        <v>1620.73</v>
      </c>
      <c r="AT758" s="119">
        <v>1620.73</v>
      </c>
      <c r="AU758" s="119">
        <v>1620.73</v>
      </c>
      <c r="AV758" s="119">
        <v>1620.73</v>
      </c>
      <c r="AW758" s="119">
        <v>1620.73</v>
      </c>
      <c r="AX758" s="119">
        <v>1620.73</v>
      </c>
      <c r="AY758" s="119">
        <v>1620.73</v>
      </c>
      <c r="AZ758" s="119">
        <v>1620.73</v>
      </c>
      <c r="BA758" s="119">
        <v>1620.73</v>
      </c>
      <c r="BB758" s="119">
        <v>1620.73</v>
      </c>
      <c r="BC758" s="119">
        <v>1620.73</v>
      </c>
      <c r="BD758" s="119">
        <v>1620.73</v>
      </c>
      <c r="BE758" s="119">
        <v>1620.73</v>
      </c>
      <c r="BF758" s="119">
        <v>1620.73</v>
      </c>
      <c r="BG758" s="119">
        <v>1620.73</v>
      </c>
      <c r="BH758" s="119">
        <v>1620.73</v>
      </c>
      <c r="BI758" s="15">
        <f t="shared" si="33"/>
        <v>16207.299999999997</v>
      </c>
      <c r="BJ758" s="15">
        <f t="shared" si="34"/>
        <v>19448.759999999998</v>
      </c>
      <c r="BK758" s="15">
        <f t="shared" si="35"/>
        <v>35656.06</v>
      </c>
    </row>
    <row r="759" spans="1:63" x14ac:dyDescent="0.35">
      <c r="A759" s="143" t="s">
        <v>2205</v>
      </c>
      <c r="B759" s="64" t="s">
        <v>553</v>
      </c>
      <c r="C759" s="65">
        <v>6</v>
      </c>
      <c r="D759" s="66" t="s">
        <v>23</v>
      </c>
      <c r="E759" s="64" t="s">
        <v>458</v>
      </c>
      <c r="F759" s="64" t="s">
        <v>635</v>
      </c>
      <c r="G759" s="64" t="s">
        <v>918</v>
      </c>
      <c r="H759" s="64" t="s">
        <v>656</v>
      </c>
      <c r="I759" s="64" t="s">
        <v>919</v>
      </c>
      <c r="J759" s="64" t="s">
        <v>658</v>
      </c>
      <c r="K759" s="64" t="s">
        <v>472</v>
      </c>
      <c r="L759" s="64" t="s">
        <v>637</v>
      </c>
      <c r="M759" s="64" t="s">
        <v>650</v>
      </c>
      <c r="N759" s="67">
        <v>1</v>
      </c>
      <c r="O759" s="67">
        <v>1</v>
      </c>
      <c r="P759" s="67">
        <v>1</v>
      </c>
      <c r="Q759" s="67">
        <v>1</v>
      </c>
      <c r="R759" s="67">
        <v>1</v>
      </c>
      <c r="S759" s="67">
        <v>1</v>
      </c>
      <c r="T759" s="67">
        <v>0</v>
      </c>
      <c r="U759" s="67">
        <v>0</v>
      </c>
      <c r="V759" s="67">
        <v>0</v>
      </c>
      <c r="W759" s="63">
        <v>2556027.5</v>
      </c>
      <c r="X759" s="63">
        <v>0</v>
      </c>
      <c r="Y759" s="63">
        <v>0</v>
      </c>
      <c r="Z759" s="63">
        <v>12013.33</v>
      </c>
      <c r="AA759" s="63">
        <v>0</v>
      </c>
      <c r="AB759" s="63">
        <v>0</v>
      </c>
      <c r="AC759" s="63">
        <v>0</v>
      </c>
      <c r="AD759" s="63">
        <v>2556027.5</v>
      </c>
      <c r="AE759" s="148">
        <v>44169</v>
      </c>
      <c r="AF759" s="148">
        <v>46725</v>
      </c>
      <c r="AG759" s="149">
        <v>2556027.5</v>
      </c>
      <c r="AH759" s="98">
        <v>3.7611111111111111</v>
      </c>
      <c r="AI759" s="98">
        <v>7</v>
      </c>
      <c r="AJ759" s="150">
        <v>5.6399999999999999E-2</v>
      </c>
      <c r="AK759" s="144" t="s">
        <v>651</v>
      </c>
      <c r="AL759" s="144" t="s">
        <v>652</v>
      </c>
      <c r="AM759" s="119">
        <v>12013.33</v>
      </c>
      <c r="AN759" s="119">
        <v>12013.33</v>
      </c>
      <c r="AO759" s="119">
        <v>12013.33</v>
      </c>
      <c r="AP759" s="119">
        <v>12013.33</v>
      </c>
      <c r="AQ759" s="119">
        <v>12013.33</v>
      </c>
      <c r="AR759" s="119">
        <v>12013.33</v>
      </c>
      <c r="AS759" s="119">
        <v>12013.33</v>
      </c>
      <c r="AT759" s="119">
        <v>12013.33</v>
      </c>
      <c r="AU759" s="119">
        <v>12013.33</v>
      </c>
      <c r="AV759" s="119">
        <v>12013.33</v>
      </c>
      <c r="AW759" s="119">
        <v>12013.33</v>
      </c>
      <c r="AX759" s="119">
        <v>12013.33</v>
      </c>
      <c r="AY759" s="119">
        <v>12013.33</v>
      </c>
      <c r="AZ759" s="119">
        <v>12013.33</v>
      </c>
      <c r="BA759" s="119">
        <v>12013.33</v>
      </c>
      <c r="BB759" s="119">
        <v>12013.33</v>
      </c>
      <c r="BC759" s="119">
        <v>12013.33</v>
      </c>
      <c r="BD759" s="119">
        <v>12013.33</v>
      </c>
      <c r="BE759" s="119">
        <v>12013.33</v>
      </c>
      <c r="BF759" s="119">
        <v>12013.33</v>
      </c>
      <c r="BG759" s="119">
        <v>12013.33</v>
      </c>
      <c r="BH759" s="119">
        <v>12013.33</v>
      </c>
      <c r="BI759" s="15">
        <f t="shared" si="33"/>
        <v>120133.3</v>
      </c>
      <c r="BJ759" s="15">
        <f t="shared" si="34"/>
        <v>144159.96</v>
      </c>
      <c r="BK759" s="15">
        <f t="shared" si="35"/>
        <v>264293.26</v>
      </c>
    </row>
    <row r="760" spans="1:63" x14ac:dyDescent="0.35">
      <c r="A760" s="143" t="s">
        <v>2206</v>
      </c>
      <c r="B760" s="64" t="s">
        <v>553</v>
      </c>
      <c r="C760" s="65">
        <v>7</v>
      </c>
      <c r="D760" s="66" t="s">
        <v>23</v>
      </c>
      <c r="E760" s="64" t="s">
        <v>458</v>
      </c>
      <c r="F760" s="64" t="s">
        <v>635</v>
      </c>
      <c r="G760" s="64" t="s">
        <v>918</v>
      </c>
      <c r="H760" s="64" t="s">
        <v>656</v>
      </c>
      <c r="I760" s="64" t="s">
        <v>919</v>
      </c>
      <c r="J760" s="64" t="s">
        <v>658</v>
      </c>
      <c r="K760" s="64" t="s">
        <v>472</v>
      </c>
      <c r="L760" s="64" t="s">
        <v>637</v>
      </c>
      <c r="M760" s="64" t="s">
        <v>650</v>
      </c>
      <c r="N760" s="67">
        <v>1</v>
      </c>
      <c r="O760" s="67">
        <v>1</v>
      </c>
      <c r="P760" s="67">
        <v>1</v>
      </c>
      <c r="Q760" s="67">
        <v>1</v>
      </c>
      <c r="R760" s="67">
        <v>1</v>
      </c>
      <c r="S760" s="67">
        <v>1</v>
      </c>
      <c r="T760" s="67">
        <v>0</v>
      </c>
      <c r="U760" s="67">
        <v>0</v>
      </c>
      <c r="V760" s="67">
        <v>0</v>
      </c>
      <c r="W760" s="63">
        <v>1548160</v>
      </c>
      <c r="X760" s="63">
        <v>0</v>
      </c>
      <c r="Y760" s="63">
        <v>0</v>
      </c>
      <c r="Z760" s="63">
        <v>7650.49</v>
      </c>
      <c r="AA760" s="63">
        <v>0</v>
      </c>
      <c r="AB760" s="63">
        <v>0</v>
      </c>
      <c r="AC760" s="63">
        <v>0</v>
      </c>
      <c r="AD760" s="63">
        <v>1548160</v>
      </c>
      <c r="AE760" s="148">
        <v>44169</v>
      </c>
      <c r="AF760" s="148">
        <v>47091</v>
      </c>
      <c r="AG760" s="149">
        <v>1548160</v>
      </c>
      <c r="AH760" s="98">
        <v>4.7611111111111111</v>
      </c>
      <c r="AI760" s="98">
        <v>8</v>
      </c>
      <c r="AJ760" s="150">
        <v>5.9299999999999999E-2</v>
      </c>
      <c r="AK760" s="144" t="s">
        <v>651</v>
      </c>
      <c r="AL760" s="144" t="s">
        <v>652</v>
      </c>
      <c r="AM760" s="119">
        <v>7650.49</v>
      </c>
      <c r="AN760" s="119">
        <v>7650.49</v>
      </c>
      <c r="AO760" s="119">
        <v>7650.49</v>
      </c>
      <c r="AP760" s="119">
        <v>7650.49</v>
      </c>
      <c r="AQ760" s="119">
        <v>7650.49</v>
      </c>
      <c r="AR760" s="119">
        <v>7650.49</v>
      </c>
      <c r="AS760" s="119">
        <v>7650.49</v>
      </c>
      <c r="AT760" s="119">
        <v>7650.49</v>
      </c>
      <c r="AU760" s="119">
        <v>7650.49</v>
      </c>
      <c r="AV760" s="119">
        <v>7650.49</v>
      </c>
      <c r="AW760" s="119">
        <v>7650.49</v>
      </c>
      <c r="AX760" s="119">
        <v>7650.49</v>
      </c>
      <c r="AY760" s="119">
        <v>7650.49</v>
      </c>
      <c r="AZ760" s="119">
        <v>7650.49</v>
      </c>
      <c r="BA760" s="119">
        <v>7650.49</v>
      </c>
      <c r="BB760" s="119">
        <v>7650.49</v>
      </c>
      <c r="BC760" s="119">
        <v>7650.49</v>
      </c>
      <c r="BD760" s="119">
        <v>7650.49</v>
      </c>
      <c r="BE760" s="119">
        <v>7650.49</v>
      </c>
      <c r="BF760" s="119">
        <v>7650.49</v>
      </c>
      <c r="BG760" s="119">
        <v>7650.49</v>
      </c>
      <c r="BH760" s="119">
        <v>7650.49</v>
      </c>
      <c r="BI760" s="15">
        <f t="shared" si="33"/>
        <v>76504.899999999994</v>
      </c>
      <c r="BJ760" s="15">
        <f t="shared" si="34"/>
        <v>91805.88</v>
      </c>
      <c r="BK760" s="15">
        <f t="shared" si="35"/>
        <v>168310.78</v>
      </c>
    </row>
    <row r="761" spans="1:63" x14ac:dyDescent="0.35">
      <c r="A761" s="143" t="s">
        <v>2207</v>
      </c>
      <c r="B761" s="64" t="s">
        <v>553</v>
      </c>
      <c r="C761" s="65">
        <v>8</v>
      </c>
      <c r="D761" s="66" t="s">
        <v>23</v>
      </c>
      <c r="E761" s="64" t="s">
        <v>458</v>
      </c>
      <c r="F761" s="64" t="s">
        <v>635</v>
      </c>
      <c r="G761" s="64" t="s">
        <v>918</v>
      </c>
      <c r="H761" s="64" t="s">
        <v>656</v>
      </c>
      <c r="I761" s="64" t="s">
        <v>919</v>
      </c>
      <c r="J761" s="64" t="s">
        <v>658</v>
      </c>
      <c r="K761" s="64" t="s">
        <v>472</v>
      </c>
      <c r="L761" s="64" t="s">
        <v>637</v>
      </c>
      <c r="M761" s="64" t="s">
        <v>650</v>
      </c>
      <c r="N761" s="67">
        <v>1</v>
      </c>
      <c r="O761" s="67">
        <v>1</v>
      </c>
      <c r="P761" s="67">
        <v>1</v>
      </c>
      <c r="Q761" s="67">
        <v>1</v>
      </c>
      <c r="R761" s="67">
        <v>1</v>
      </c>
      <c r="S761" s="67">
        <v>1</v>
      </c>
      <c r="T761" s="67">
        <v>0</v>
      </c>
      <c r="U761" s="67">
        <v>0</v>
      </c>
      <c r="V761" s="67">
        <v>0</v>
      </c>
      <c r="W761" s="63">
        <v>346772.5</v>
      </c>
      <c r="X761" s="63">
        <v>0</v>
      </c>
      <c r="Y761" s="63">
        <v>0</v>
      </c>
      <c r="Z761" s="63">
        <v>1794.55</v>
      </c>
      <c r="AA761" s="63">
        <v>0</v>
      </c>
      <c r="AB761" s="63">
        <v>0</v>
      </c>
      <c r="AC761" s="63">
        <v>0</v>
      </c>
      <c r="AD761" s="63">
        <v>346772.5</v>
      </c>
      <c r="AE761" s="148">
        <v>44169</v>
      </c>
      <c r="AF761" s="148">
        <v>47456</v>
      </c>
      <c r="AG761" s="149">
        <v>346772.5</v>
      </c>
      <c r="AH761" s="98">
        <v>5.7611111111111111</v>
      </c>
      <c r="AI761" s="98">
        <v>9</v>
      </c>
      <c r="AJ761" s="150">
        <v>6.2100000000000002E-2</v>
      </c>
      <c r="AK761" s="144" t="s">
        <v>651</v>
      </c>
      <c r="AL761" s="144" t="s">
        <v>652</v>
      </c>
      <c r="AM761" s="119">
        <v>1794.55</v>
      </c>
      <c r="AN761" s="119">
        <v>1794.55</v>
      </c>
      <c r="AO761" s="119">
        <v>1794.55</v>
      </c>
      <c r="AP761" s="119">
        <v>1794.55</v>
      </c>
      <c r="AQ761" s="119">
        <v>1794.55</v>
      </c>
      <c r="AR761" s="119">
        <v>1794.55</v>
      </c>
      <c r="AS761" s="119">
        <v>1794.55</v>
      </c>
      <c r="AT761" s="119">
        <v>1794.55</v>
      </c>
      <c r="AU761" s="119">
        <v>1794.55</v>
      </c>
      <c r="AV761" s="119">
        <v>1794.55</v>
      </c>
      <c r="AW761" s="119">
        <v>1794.55</v>
      </c>
      <c r="AX761" s="119">
        <v>1794.55</v>
      </c>
      <c r="AY761" s="119">
        <v>1794.55</v>
      </c>
      <c r="AZ761" s="119">
        <v>1794.55</v>
      </c>
      <c r="BA761" s="119">
        <v>1794.55</v>
      </c>
      <c r="BB761" s="119">
        <v>1794.55</v>
      </c>
      <c r="BC761" s="119">
        <v>1794.55</v>
      </c>
      <c r="BD761" s="119">
        <v>1794.55</v>
      </c>
      <c r="BE761" s="119">
        <v>1794.55</v>
      </c>
      <c r="BF761" s="119">
        <v>1794.55</v>
      </c>
      <c r="BG761" s="119">
        <v>1794.55</v>
      </c>
      <c r="BH761" s="119">
        <v>1794.55</v>
      </c>
      <c r="BI761" s="15">
        <f t="shared" si="33"/>
        <v>17945.499999999996</v>
      </c>
      <c r="BJ761" s="15">
        <f t="shared" si="34"/>
        <v>21534.599999999995</v>
      </c>
      <c r="BK761" s="15">
        <f t="shared" si="35"/>
        <v>39480.099999999991</v>
      </c>
    </row>
    <row r="762" spans="1:63" x14ac:dyDescent="0.35">
      <c r="A762" s="143" t="s">
        <v>2208</v>
      </c>
      <c r="B762" s="64" t="s">
        <v>553</v>
      </c>
      <c r="C762" s="65">
        <v>9</v>
      </c>
      <c r="D762" s="66" t="s">
        <v>23</v>
      </c>
      <c r="E762" s="64" t="s">
        <v>458</v>
      </c>
      <c r="F762" s="64" t="s">
        <v>635</v>
      </c>
      <c r="G762" s="64" t="s">
        <v>918</v>
      </c>
      <c r="H762" s="64" t="s">
        <v>656</v>
      </c>
      <c r="I762" s="64" t="s">
        <v>919</v>
      </c>
      <c r="J762" s="64" t="s">
        <v>658</v>
      </c>
      <c r="K762" s="64" t="s">
        <v>472</v>
      </c>
      <c r="L762" s="64" t="s">
        <v>637</v>
      </c>
      <c r="M762" s="64" t="s">
        <v>650</v>
      </c>
      <c r="N762" s="67">
        <v>1</v>
      </c>
      <c r="O762" s="67">
        <v>1</v>
      </c>
      <c r="P762" s="67">
        <v>1</v>
      </c>
      <c r="Q762" s="67">
        <v>1</v>
      </c>
      <c r="R762" s="67">
        <v>1</v>
      </c>
      <c r="S762" s="67">
        <v>1</v>
      </c>
      <c r="T762" s="67">
        <v>0</v>
      </c>
      <c r="U762" s="67">
        <v>0</v>
      </c>
      <c r="V762" s="67">
        <v>0</v>
      </c>
      <c r="W762" s="63">
        <v>92040</v>
      </c>
      <c r="X762" s="63">
        <v>0</v>
      </c>
      <c r="Y762" s="63">
        <v>0</v>
      </c>
      <c r="Z762" s="63">
        <v>498.55</v>
      </c>
      <c r="AA762" s="63">
        <v>0</v>
      </c>
      <c r="AB762" s="63">
        <v>0</v>
      </c>
      <c r="AC762" s="63">
        <v>0</v>
      </c>
      <c r="AD762" s="63">
        <v>92040</v>
      </c>
      <c r="AE762" s="148">
        <v>44169</v>
      </c>
      <c r="AF762" s="148">
        <v>47821</v>
      </c>
      <c r="AG762" s="149">
        <v>92040</v>
      </c>
      <c r="AH762" s="98">
        <v>6.7611111111111111</v>
      </c>
      <c r="AI762" s="98">
        <v>10</v>
      </c>
      <c r="AJ762" s="150">
        <v>6.5000000000000002E-2</v>
      </c>
      <c r="AK762" s="144" t="s">
        <v>651</v>
      </c>
      <c r="AL762" s="144" t="s">
        <v>652</v>
      </c>
      <c r="AM762" s="119">
        <v>498.55</v>
      </c>
      <c r="AN762" s="119">
        <v>498.55</v>
      </c>
      <c r="AO762" s="119">
        <v>498.55</v>
      </c>
      <c r="AP762" s="119">
        <v>498.55</v>
      </c>
      <c r="AQ762" s="119">
        <v>498.55</v>
      </c>
      <c r="AR762" s="119">
        <v>498.55</v>
      </c>
      <c r="AS762" s="119">
        <v>498.55</v>
      </c>
      <c r="AT762" s="119">
        <v>498.55</v>
      </c>
      <c r="AU762" s="119">
        <v>498.55</v>
      </c>
      <c r="AV762" s="119">
        <v>498.55</v>
      </c>
      <c r="AW762" s="119">
        <v>498.55</v>
      </c>
      <c r="AX762" s="119">
        <v>498.55</v>
      </c>
      <c r="AY762" s="119">
        <v>498.55</v>
      </c>
      <c r="AZ762" s="119">
        <v>498.55</v>
      </c>
      <c r="BA762" s="119">
        <v>498.55</v>
      </c>
      <c r="BB762" s="119">
        <v>498.55</v>
      </c>
      <c r="BC762" s="119">
        <v>498.55</v>
      </c>
      <c r="BD762" s="119">
        <v>498.55</v>
      </c>
      <c r="BE762" s="119">
        <v>498.55</v>
      </c>
      <c r="BF762" s="119">
        <v>498.55</v>
      </c>
      <c r="BG762" s="119">
        <v>498.55</v>
      </c>
      <c r="BH762" s="119">
        <v>498.55</v>
      </c>
      <c r="BI762" s="15">
        <f t="shared" si="33"/>
        <v>4985.5000000000009</v>
      </c>
      <c r="BJ762" s="15">
        <f t="shared" si="34"/>
        <v>5982.6000000000013</v>
      </c>
      <c r="BK762" s="15">
        <f t="shared" si="35"/>
        <v>10968.100000000002</v>
      </c>
    </row>
    <row r="763" spans="1:63" x14ac:dyDescent="0.35">
      <c r="A763" s="143" t="s">
        <v>2209</v>
      </c>
      <c r="B763" s="64" t="s">
        <v>554</v>
      </c>
      <c r="C763" s="65">
        <v>4</v>
      </c>
      <c r="D763" s="66" t="s">
        <v>23</v>
      </c>
      <c r="E763" s="64" t="s">
        <v>458</v>
      </c>
      <c r="F763" s="64" t="s">
        <v>635</v>
      </c>
      <c r="G763" s="64" t="s">
        <v>918</v>
      </c>
      <c r="H763" s="64" t="s">
        <v>656</v>
      </c>
      <c r="I763" s="64" t="s">
        <v>919</v>
      </c>
      <c r="J763" s="64" t="s">
        <v>658</v>
      </c>
      <c r="K763" s="64" t="s">
        <v>472</v>
      </c>
      <c r="L763" s="64" t="s">
        <v>637</v>
      </c>
      <c r="M763" s="64" t="s">
        <v>650</v>
      </c>
      <c r="N763" s="67">
        <v>1</v>
      </c>
      <c r="O763" s="67">
        <v>1</v>
      </c>
      <c r="P763" s="67">
        <v>1</v>
      </c>
      <c r="Q763" s="67">
        <v>1</v>
      </c>
      <c r="R763" s="67">
        <v>1</v>
      </c>
      <c r="S763" s="67">
        <v>1</v>
      </c>
      <c r="T763" s="67">
        <v>0</v>
      </c>
      <c r="U763" s="67">
        <v>0</v>
      </c>
      <c r="V763" s="67">
        <v>0</v>
      </c>
      <c r="W763" s="63">
        <v>818182.5</v>
      </c>
      <c r="X763" s="63">
        <v>0</v>
      </c>
      <c r="Y763" s="63">
        <v>0</v>
      </c>
      <c r="Z763" s="63">
        <v>3211.37</v>
      </c>
      <c r="AA763" s="63">
        <v>0</v>
      </c>
      <c r="AB763" s="63">
        <v>0</v>
      </c>
      <c r="AC763" s="63">
        <v>0</v>
      </c>
      <c r="AD763" s="63">
        <v>818182.5</v>
      </c>
      <c r="AE763" s="148">
        <v>44188</v>
      </c>
      <c r="AF763" s="148">
        <v>45649</v>
      </c>
      <c r="AG763" s="149">
        <v>818182.5</v>
      </c>
      <c r="AH763" s="98">
        <v>0.81388888888888888</v>
      </c>
      <c r="AI763" s="98">
        <v>4</v>
      </c>
      <c r="AJ763" s="150">
        <v>4.7100000000000003E-2</v>
      </c>
      <c r="AK763" s="144" t="s">
        <v>651</v>
      </c>
      <c r="AL763" s="144" t="s">
        <v>652</v>
      </c>
      <c r="AM763" s="119">
        <v>3211.37</v>
      </c>
      <c r="AN763" s="119">
        <v>3211.37</v>
      </c>
      <c r="AO763" s="119">
        <v>3211.37</v>
      </c>
      <c r="AP763" s="119">
        <v>3211.37</v>
      </c>
      <c r="AQ763" s="119">
        <v>1605.68</v>
      </c>
      <c r="AR763" s="119">
        <v>1605.68</v>
      </c>
      <c r="AS763" s="119">
        <v>1605.68</v>
      </c>
      <c r="AT763" s="119">
        <v>1605.68</v>
      </c>
      <c r="AU763" s="119">
        <v>1605.68</v>
      </c>
      <c r="AV763" s="119">
        <v>1605.68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0</v>
      </c>
      <c r="BI763" s="15">
        <f t="shared" si="33"/>
        <v>22479.56</v>
      </c>
      <c r="BJ763" s="15">
        <f t="shared" si="34"/>
        <v>0</v>
      </c>
      <c r="BK763" s="15">
        <f t="shared" si="35"/>
        <v>22479.56</v>
      </c>
    </row>
    <row r="764" spans="1:63" x14ac:dyDescent="0.35">
      <c r="A764" s="143" t="s">
        <v>2210</v>
      </c>
      <c r="B764" s="64" t="s">
        <v>554</v>
      </c>
      <c r="C764" s="65">
        <v>5</v>
      </c>
      <c r="D764" s="66" t="s">
        <v>23</v>
      </c>
      <c r="E764" s="64" t="s">
        <v>458</v>
      </c>
      <c r="F764" s="64" t="s">
        <v>635</v>
      </c>
      <c r="G764" s="64" t="s">
        <v>918</v>
      </c>
      <c r="H764" s="64" t="s">
        <v>656</v>
      </c>
      <c r="I764" s="64" t="s">
        <v>919</v>
      </c>
      <c r="J764" s="64" t="s">
        <v>658</v>
      </c>
      <c r="K764" s="64" t="s">
        <v>472</v>
      </c>
      <c r="L764" s="64" t="s">
        <v>637</v>
      </c>
      <c r="M764" s="64" t="s">
        <v>650</v>
      </c>
      <c r="N764" s="67">
        <v>1</v>
      </c>
      <c r="O764" s="67">
        <v>1</v>
      </c>
      <c r="P764" s="67">
        <v>1</v>
      </c>
      <c r="Q764" s="67">
        <v>1</v>
      </c>
      <c r="R764" s="67">
        <v>1</v>
      </c>
      <c r="S764" s="67">
        <v>1</v>
      </c>
      <c r="T764" s="67">
        <v>0</v>
      </c>
      <c r="U764" s="67">
        <v>0</v>
      </c>
      <c r="V764" s="67">
        <v>0</v>
      </c>
      <c r="W764" s="63">
        <v>260485</v>
      </c>
      <c r="X764" s="63">
        <v>0</v>
      </c>
      <c r="Y764" s="63">
        <v>0</v>
      </c>
      <c r="Z764" s="63">
        <v>1100.55</v>
      </c>
      <c r="AA764" s="63">
        <v>0</v>
      </c>
      <c r="AB764" s="63">
        <v>0</v>
      </c>
      <c r="AC764" s="63">
        <v>0</v>
      </c>
      <c r="AD764" s="63">
        <v>260485</v>
      </c>
      <c r="AE764" s="148">
        <v>44188</v>
      </c>
      <c r="AF764" s="148">
        <v>46014</v>
      </c>
      <c r="AG764" s="149">
        <v>260485</v>
      </c>
      <c r="AH764" s="98">
        <v>1.8138888888888889</v>
      </c>
      <c r="AI764" s="98">
        <v>5</v>
      </c>
      <c r="AJ764" s="150">
        <v>5.0700000000000002E-2</v>
      </c>
      <c r="AK764" s="144" t="s">
        <v>651</v>
      </c>
      <c r="AL764" s="144" t="s">
        <v>652</v>
      </c>
      <c r="AM764" s="119">
        <v>1100.55</v>
      </c>
      <c r="AN764" s="119">
        <v>1100.55</v>
      </c>
      <c r="AO764" s="119">
        <v>1100.55</v>
      </c>
      <c r="AP764" s="119">
        <v>1100.55</v>
      </c>
      <c r="AQ764" s="119">
        <v>1100.55</v>
      </c>
      <c r="AR764" s="119">
        <v>1100.55</v>
      </c>
      <c r="AS764" s="119">
        <v>1100.55</v>
      </c>
      <c r="AT764" s="119">
        <v>1100.55</v>
      </c>
      <c r="AU764" s="119">
        <v>1100.55</v>
      </c>
      <c r="AV764" s="119">
        <v>1100.55</v>
      </c>
      <c r="AW764" s="119">
        <v>1100.55</v>
      </c>
      <c r="AX764" s="119">
        <v>1100.55</v>
      </c>
      <c r="AY764" s="119">
        <v>1100.55</v>
      </c>
      <c r="AZ764" s="119">
        <v>1100.55</v>
      </c>
      <c r="BA764" s="119">
        <v>1100.55</v>
      </c>
      <c r="BB764" s="119">
        <v>1100.55</v>
      </c>
      <c r="BC764" s="119">
        <v>550.27</v>
      </c>
      <c r="BD764" s="119">
        <v>550.27</v>
      </c>
      <c r="BE764" s="119">
        <v>550.27</v>
      </c>
      <c r="BF764" s="119">
        <v>550.27</v>
      </c>
      <c r="BG764" s="119">
        <v>550.27</v>
      </c>
      <c r="BH764" s="119">
        <v>550.27</v>
      </c>
      <c r="BI764" s="15">
        <f t="shared" si="33"/>
        <v>11005.499999999998</v>
      </c>
      <c r="BJ764" s="15">
        <f t="shared" si="34"/>
        <v>9904.9200000000019</v>
      </c>
      <c r="BK764" s="15">
        <f t="shared" si="35"/>
        <v>20910.419999999998</v>
      </c>
    </row>
    <row r="765" spans="1:63" x14ac:dyDescent="0.35">
      <c r="A765" s="143" t="s">
        <v>2211</v>
      </c>
      <c r="B765" s="64" t="s">
        <v>554</v>
      </c>
      <c r="C765" s="65">
        <v>6</v>
      </c>
      <c r="D765" s="66" t="s">
        <v>23</v>
      </c>
      <c r="E765" s="64" t="s">
        <v>458</v>
      </c>
      <c r="F765" s="64" t="s">
        <v>635</v>
      </c>
      <c r="G765" s="64" t="s">
        <v>918</v>
      </c>
      <c r="H765" s="64" t="s">
        <v>656</v>
      </c>
      <c r="I765" s="64" t="s">
        <v>919</v>
      </c>
      <c r="J765" s="64" t="s">
        <v>658</v>
      </c>
      <c r="K765" s="64" t="s">
        <v>472</v>
      </c>
      <c r="L765" s="64" t="s">
        <v>637</v>
      </c>
      <c r="M765" s="64" t="s">
        <v>650</v>
      </c>
      <c r="N765" s="67">
        <v>1</v>
      </c>
      <c r="O765" s="67">
        <v>1</v>
      </c>
      <c r="P765" s="67">
        <v>1</v>
      </c>
      <c r="Q765" s="67">
        <v>1</v>
      </c>
      <c r="R765" s="67">
        <v>1</v>
      </c>
      <c r="S765" s="67">
        <v>1</v>
      </c>
      <c r="T765" s="67">
        <v>0</v>
      </c>
      <c r="U765" s="67">
        <v>0</v>
      </c>
      <c r="V765" s="67">
        <v>0</v>
      </c>
      <c r="W765" s="63">
        <v>2745712.5</v>
      </c>
      <c r="X765" s="63">
        <v>0</v>
      </c>
      <c r="Y765" s="63">
        <v>0</v>
      </c>
      <c r="Z765" s="63">
        <v>12264.18</v>
      </c>
      <c r="AA765" s="63">
        <v>0</v>
      </c>
      <c r="AB765" s="63">
        <v>0</v>
      </c>
      <c r="AC765" s="63">
        <v>0</v>
      </c>
      <c r="AD765" s="63">
        <v>2745712.5</v>
      </c>
      <c r="AE765" s="148">
        <v>44188</v>
      </c>
      <c r="AF765" s="148">
        <v>46379</v>
      </c>
      <c r="AG765" s="149">
        <v>2745712.5</v>
      </c>
      <c r="AH765" s="98">
        <v>2.8138888888888891</v>
      </c>
      <c r="AI765" s="98">
        <v>6</v>
      </c>
      <c r="AJ765" s="150">
        <v>5.3600000000000002E-2</v>
      </c>
      <c r="AK765" s="144" t="s">
        <v>651</v>
      </c>
      <c r="AL765" s="144" t="s">
        <v>652</v>
      </c>
      <c r="AM765" s="119">
        <v>12264.18</v>
      </c>
      <c r="AN765" s="119">
        <v>12264.18</v>
      </c>
      <c r="AO765" s="119">
        <v>12264.18</v>
      </c>
      <c r="AP765" s="119">
        <v>12264.18</v>
      </c>
      <c r="AQ765" s="119">
        <v>12264.18</v>
      </c>
      <c r="AR765" s="119">
        <v>12264.18</v>
      </c>
      <c r="AS765" s="119">
        <v>12264.18</v>
      </c>
      <c r="AT765" s="119">
        <v>12264.18</v>
      </c>
      <c r="AU765" s="119">
        <v>12264.18</v>
      </c>
      <c r="AV765" s="119">
        <v>12264.18</v>
      </c>
      <c r="AW765" s="119">
        <v>12264.18</v>
      </c>
      <c r="AX765" s="119">
        <v>12264.18</v>
      </c>
      <c r="AY765" s="119">
        <v>12264.18</v>
      </c>
      <c r="AZ765" s="119">
        <v>12264.18</v>
      </c>
      <c r="BA765" s="119">
        <v>12264.18</v>
      </c>
      <c r="BB765" s="119">
        <v>12264.18</v>
      </c>
      <c r="BC765" s="119">
        <v>12264.18</v>
      </c>
      <c r="BD765" s="119">
        <v>12264.18</v>
      </c>
      <c r="BE765" s="119">
        <v>12264.18</v>
      </c>
      <c r="BF765" s="119">
        <v>12264.18</v>
      </c>
      <c r="BG765" s="119">
        <v>12264.18</v>
      </c>
      <c r="BH765" s="119">
        <v>12264.18</v>
      </c>
      <c r="BI765" s="15">
        <f t="shared" si="33"/>
        <v>122641.79999999999</v>
      </c>
      <c r="BJ765" s="15">
        <f t="shared" si="34"/>
        <v>147170.15999999997</v>
      </c>
      <c r="BK765" s="15">
        <f t="shared" si="35"/>
        <v>269811.95999999996</v>
      </c>
    </row>
    <row r="766" spans="1:63" x14ac:dyDescent="0.35">
      <c r="A766" s="143" t="s">
        <v>2212</v>
      </c>
      <c r="B766" s="64" t="s">
        <v>554</v>
      </c>
      <c r="C766" s="65">
        <v>7</v>
      </c>
      <c r="D766" s="66" t="s">
        <v>23</v>
      </c>
      <c r="E766" s="64" t="s">
        <v>458</v>
      </c>
      <c r="F766" s="64" t="s">
        <v>635</v>
      </c>
      <c r="G766" s="64" t="s">
        <v>918</v>
      </c>
      <c r="H766" s="64" t="s">
        <v>656</v>
      </c>
      <c r="I766" s="64" t="s">
        <v>919</v>
      </c>
      <c r="J766" s="64" t="s">
        <v>658</v>
      </c>
      <c r="K766" s="64" t="s">
        <v>472</v>
      </c>
      <c r="L766" s="64" t="s">
        <v>637</v>
      </c>
      <c r="M766" s="64" t="s">
        <v>650</v>
      </c>
      <c r="N766" s="67">
        <v>1</v>
      </c>
      <c r="O766" s="67">
        <v>1</v>
      </c>
      <c r="P766" s="67">
        <v>1</v>
      </c>
      <c r="Q766" s="67">
        <v>1</v>
      </c>
      <c r="R766" s="67">
        <v>1</v>
      </c>
      <c r="S766" s="67">
        <v>1</v>
      </c>
      <c r="T766" s="67">
        <v>0</v>
      </c>
      <c r="U766" s="67">
        <v>0</v>
      </c>
      <c r="V766" s="67">
        <v>0</v>
      </c>
      <c r="W766" s="63">
        <v>9553280</v>
      </c>
      <c r="X766" s="63">
        <v>0</v>
      </c>
      <c r="Y766" s="63">
        <v>0</v>
      </c>
      <c r="Z766" s="63">
        <v>44900.42</v>
      </c>
      <c r="AA766" s="63">
        <v>0</v>
      </c>
      <c r="AB766" s="63">
        <v>0</v>
      </c>
      <c r="AC766" s="63">
        <v>0</v>
      </c>
      <c r="AD766" s="63">
        <v>9553280</v>
      </c>
      <c r="AE766" s="148">
        <v>44188</v>
      </c>
      <c r="AF766" s="148">
        <v>46744</v>
      </c>
      <c r="AG766" s="149">
        <v>9553280</v>
      </c>
      <c r="AH766" s="98">
        <v>3.8138888888888891</v>
      </c>
      <c r="AI766" s="98">
        <v>7</v>
      </c>
      <c r="AJ766" s="150">
        <v>5.6399999999999999E-2</v>
      </c>
      <c r="AK766" s="144" t="s">
        <v>651</v>
      </c>
      <c r="AL766" s="144" t="s">
        <v>652</v>
      </c>
      <c r="AM766" s="119">
        <v>44900.42</v>
      </c>
      <c r="AN766" s="119">
        <v>44900.42</v>
      </c>
      <c r="AO766" s="119">
        <v>44900.42</v>
      </c>
      <c r="AP766" s="119">
        <v>44900.42</v>
      </c>
      <c r="AQ766" s="119">
        <v>44900.42</v>
      </c>
      <c r="AR766" s="119">
        <v>44900.42</v>
      </c>
      <c r="AS766" s="119">
        <v>44900.42</v>
      </c>
      <c r="AT766" s="119">
        <v>44900.42</v>
      </c>
      <c r="AU766" s="119">
        <v>44900.42</v>
      </c>
      <c r="AV766" s="119">
        <v>44900.42</v>
      </c>
      <c r="AW766" s="119">
        <v>44900.42</v>
      </c>
      <c r="AX766" s="119">
        <v>44900.42</v>
      </c>
      <c r="AY766" s="119">
        <v>44900.42</v>
      </c>
      <c r="AZ766" s="119">
        <v>44900.42</v>
      </c>
      <c r="BA766" s="119">
        <v>44900.42</v>
      </c>
      <c r="BB766" s="119">
        <v>44900.42</v>
      </c>
      <c r="BC766" s="119">
        <v>44900.42</v>
      </c>
      <c r="BD766" s="119">
        <v>44900.42</v>
      </c>
      <c r="BE766" s="119">
        <v>44900.42</v>
      </c>
      <c r="BF766" s="119">
        <v>44900.42</v>
      </c>
      <c r="BG766" s="119">
        <v>44900.42</v>
      </c>
      <c r="BH766" s="119">
        <v>44900.42</v>
      </c>
      <c r="BI766" s="15">
        <f t="shared" si="33"/>
        <v>449004.1999999999</v>
      </c>
      <c r="BJ766" s="15">
        <f t="shared" si="34"/>
        <v>538805.03999999992</v>
      </c>
      <c r="BK766" s="15">
        <f t="shared" si="35"/>
        <v>987809.23999999976</v>
      </c>
    </row>
    <row r="767" spans="1:63" x14ac:dyDescent="0.35">
      <c r="A767" s="143" t="s">
        <v>2213</v>
      </c>
      <c r="B767" s="64" t="s">
        <v>554</v>
      </c>
      <c r="C767" s="65">
        <v>8</v>
      </c>
      <c r="D767" s="66" t="s">
        <v>23</v>
      </c>
      <c r="E767" s="64" t="s">
        <v>458</v>
      </c>
      <c r="F767" s="64" t="s">
        <v>635</v>
      </c>
      <c r="G767" s="64" t="s">
        <v>918</v>
      </c>
      <c r="H767" s="64" t="s">
        <v>656</v>
      </c>
      <c r="I767" s="64" t="s">
        <v>919</v>
      </c>
      <c r="J767" s="64" t="s">
        <v>658</v>
      </c>
      <c r="K767" s="64" t="s">
        <v>472</v>
      </c>
      <c r="L767" s="64" t="s">
        <v>637</v>
      </c>
      <c r="M767" s="64" t="s">
        <v>650</v>
      </c>
      <c r="N767" s="67">
        <v>1</v>
      </c>
      <c r="O767" s="67">
        <v>1</v>
      </c>
      <c r="P767" s="67">
        <v>1</v>
      </c>
      <c r="Q767" s="67">
        <v>1</v>
      </c>
      <c r="R767" s="67">
        <v>1</v>
      </c>
      <c r="S767" s="67">
        <v>1</v>
      </c>
      <c r="T767" s="67">
        <v>0</v>
      </c>
      <c r="U767" s="67">
        <v>0</v>
      </c>
      <c r="V767" s="67">
        <v>0</v>
      </c>
      <c r="W767" s="63">
        <v>4651265</v>
      </c>
      <c r="X767" s="63">
        <v>0</v>
      </c>
      <c r="Y767" s="63">
        <v>0</v>
      </c>
      <c r="Z767" s="63">
        <v>22985</v>
      </c>
      <c r="AA767" s="63">
        <v>0</v>
      </c>
      <c r="AB767" s="63">
        <v>0</v>
      </c>
      <c r="AC767" s="63">
        <v>0</v>
      </c>
      <c r="AD767" s="63">
        <v>4651265</v>
      </c>
      <c r="AE767" s="148">
        <v>44188</v>
      </c>
      <c r="AF767" s="148">
        <v>47110</v>
      </c>
      <c r="AG767" s="149">
        <v>4651265</v>
      </c>
      <c r="AH767" s="98">
        <v>4.8138888888888891</v>
      </c>
      <c r="AI767" s="98">
        <v>8</v>
      </c>
      <c r="AJ767" s="150">
        <v>5.9299999999999999E-2</v>
      </c>
      <c r="AK767" s="144" t="s">
        <v>651</v>
      </c>
      <c r="AL767" s="144" t="s">
        <v>652</v>
      </c>
      <c r="AM767" s="119">
        <v>22985</v>
      </c>
      <c r="AN767" s="119">
        <v>22985</v>
      </c>
      <c r="AO767" s="119">
        <v>22985</v>
      </c>
      <c r="AP767" s="119">
        <v>22985</v>
      </c>
      <c r="AQ767" s="119">
        <v>22985</v>
      </c>
      <c r="AR767" s="119">
        <v>22985</v>
      </c>
      <c r="AS767" s="119">
        <v>22985</v>
      </c>
      <c r="AT767" s="119">
        <v>22985</v>
      </c>
      <c r="AU767" s="119">
        <v>22985</v>
      </c>
      <c r="AV767" s="119">
        <v>22985</v>
      </c>
      <c r="AW767" s="119">
        <v>22985</v>
      </c>
      <c r="AX767" s="119">
        <v>22985</v>
      </c>
      <c r="AY767" s="119">
        <v>22985</v>
      </c>
      <c r="AZ767" s="119">
        <v>22985</v>
      </c>
      <c r="BA767" s="119">
        <v>22985</v>
      </c>
      <c r="BB767" s="119">
        <v>22985</v>
      </c>
      <c r="BC767" s="119">
        <v>22985</v>
      </c>
      <c r="BD767" s="119">
        <v>22985</v>
      </c>
      <c r="BE767" s="119">
        <v>22985</v>
      </c>
      <c r="BF767" s="119">
        <v>22985</v>
      </c>
      <c r="BG767" s="119">
        <v>22985</v>
      </c>
      <c r="BH767" s="119">
        <v>22985</v>
      </c>
      <c r="BI767" s="15">
        <f t="shared" si="33"/>
        <v>229850</v>
      </c>
      <c r="BJ767" s="15">
        <f t="shared" si="34"/>
        <v>275820</v>
      </c>
      <c r="BK767" s="15">
        <f t="shared" si="35"/>
        <v>505670</v>
      </c>
    </row>
    <row r="768" spans="1:63" x14ac:dyDescent="0.35">
      <c r="A768" s="143" t="s">
        <v>2214</v>
      </c>
      <c r="B768" s="64" t="s">
        <v>554</v>
      </c>
      <c r="C768" s="65">
        <v>9</v>
      </c>
      <c r="D768" s="66" t="s">
        <v>23</v>
      </c>
      <c r="E768" s="64" t="s">
        <v>458</v>
      </c>
      <c r="F768" s="64" t="s">
        <v>635</v>
      </c>
      <c r="G768" s="64" t="s">
        <v>918</v>
      </c>
      <c r="H768" s="64" t="s">
        <v>656</v>
      </c>
      <c r="I768" s="64" t="s">
        <v>919</v>
      </c>
      <c r="J768" s="64" t="s">
        <v>658</v>
      </c>
      <c r="K768" s="64" t="s">
        <v>472</v>
      </c>
      <c r="L768" s="64" t="s">
        <v>637</v>
      </c>
      <c r="M768" s="64" t="s">
        <v>650</v>
      </c>
      <c r="N768" s="67">
        <v>1</v>
      </c>
      <c r="O768" s="67">
        <v>1</v>
      </c>
      <c r="P768" s="67">
        <v>1</v>
      </c>
      <c r="Q768" s="67">
        <v>1</v>
      </c>
      <c r="R768" s="67">
        <v>1</v>
      </c>
      <c r="S768" s="67">
        <v>1</v>
      </c>
      <c r="T768" s="67">
        <v>0</v>
      </c>
      <c r="U768" s="67">
        <v>0</v>
      </c>
      <c r="V768" s="67">
        <v>0</v>
      </c>
      <c r="W768" s="63">
        <v>53100</v>
      </c>
      <c r="X768" s="63">
        <v>0</v>
      </c>
      <c r="Y768" s="63">
        <v>0</v>
      </c>
      <c r="Z768" s="63">
        <v>274.79000000000002</v>
      </c>
      <c r="AA768" s="63">
        <v>0</v>
      </c>
      <c r="AB768" s="63">
        <v>0</v>
      </c>
      <c r="AC768" s="63">
        <v>0</v>
      </c>
      <c r="AD768" s="63">
        <v>53100</v>
      </c>
      <c r="AE768" s="148">
        <v>44188</v>
      </c>
      <c r="AF768" s="148">
        <v>47475</v>
      </c>
      <c r="AG768" s="149">
        <v>53100</v>
      </c>
      <c r="AH768" s="98">
        <v>5.8138888888888891</v>
      </c>
      <c r="AI768" s="98">
        <v>9</v>
      </c>
      <c r="AJ768" s="150">
        <v>6.2100000000000002E-2</v>
      </c>
      <c r="AK768" s="144" t="s">
        <v>651</v>
      </c>
      <c r="AL768" s="144" t="s">
        <v>652</v>
      </c>
      <c r="AM768" s="119">
        <v>274.79000000000002</v>
      </c>
      <c r="AN768" s="119">
        <v>274.79000000000002</v>
      </c>
      <c r="AO768" s="119">
        <v>274.79000000000002</v>
      </c>
      <c r="AP768" s="119">
        <v>274.79000000000002</v>
      </c>
      <c r="AQ768" s="119">
        <v>274.79000000000002</v>
      </c>
      <c r="AR768" s="119">
        <v>274.79000000000002</v>
      </c>
      <c r="AS768" s="119">
        <v>274.79000000000002</v>
      </c>
      <c r="AT768" s="119">
        <v>274.79000000000002</v>
      </c>
      <c r="AU768" s="119">
        <v>274.79000000000002</v>
      </c>
      <c r="AV768" s="119">
        <v>274.79000000000002</v>
      </c>
      <c r="AW768" s="119">
        <v>274.79000000000002</v>
      </c>
      <c r="AX768" s="119">
        <v>274.79000000000002</v>
      </c>
      <c r="AY768" s="119">
        <v>274.79000000000002</v>
      </c>
      <c r="AZ768" s="119">
        <v>274.79000000000002</v>
      </c>
      <c r="BA768" s="119">
        <v>274.79000000000002</v>
      </c>
      <c r="BB768" s="119">
        <v>274.79000000000002</v>
      </c>
      <c r="BC768" s="119">
        <v>274.79000000000002</v>
      </c>
      <c r="BD768" s="119">
        <v>274.79000000000002</v>
      </c>
      <c r="BE768" s="119">
        <v>274.79000000000002</v>
      </c>
      <c r="BF768" s="119">
        <v>274.79000000000002</v>
      </c>
      <c r="BG768" s="119">
        <v>274.79000000000002</v>
      </c>
      <c r="BH768" s="119">
        <v>274.79000000000002</v>
      </c>
      <c r="BI768" s="15">
        <f t="shared" si="33"/>
        <v>2747.9</v>
      </c>
      <c r="BJ768" s="15">
        <f t="shared" si="34"/>
        <v>3297.48</v>
      </c>
      <c r="BK768" s="15">
        <f t="shared" si="35"/>
        <v>6045.38</v>
      </c>
    </row>
    <row r="769" spans="1:63" x14ac:dyDescent="0.35">
      <c r="A769" s="143" t="s">
        <v>1376</v>
      </c>
      <c r="B769" s="64" t="s">
        <v>555</v>
      </c>
      <c r="C769" s="65">
        <v>3</v>
      </c>
      <c r="D769" s="66" t="s">
        <v>23</v>
      </c>
      <c r="E769" s="64" t="s">
        <v>458</v>
      </c>
      <c r="F769" s="64" t="s">
        <v>635</v>
      </c>
      <c r="G769" s="64" t="s">
        <v>918</v>
      </c>
      <c r="H769" s="64" t="s">
        <v>656</v>
      </c>
      <c r="I769" s="64" t="s">
        <v>919</v>
      </c>
      <c r="J769" s="64" t="s">
        <v>658</v>
      </c>
      <c r="K769" s="64" t="s">
        <v>472</v>
      </c>
      <c r="L769" s="64" t="s">
        <v>637</v>
      </c>
      <c r="M769" s="64" t="s">
        <v>650</v>
      </c>
      <c r="N769" s="67">
        <v>1</v>
      </c>
      <c r="O769" s="67">
        <v>1</v>
      </c>
      <c r="P769" s="67">
        <v>1</v>
      </c>
      <c r="Q769" s="67">
        <v>1</v>
      </c>
      <c r="R769" s="67">
        <v>1</v>
      </c>
      <c r="S769" s="67">
        <v>1</v>
      </c>
      <c r="T769" s="67">
        <v>0</v>
      </c>
      <c r="U769" s="67">
        <v>0</v>
      </c>
      <c r="V769" s="67">
        <v>0</v>
      </c>
      <c r="W769" s="63">
        <v>487340</v>
      </c>
      <c r="X769" s="63">
        <v>0</v>
      </c>
      <c r="Y769" s="63">
        <v>0</v>
      </c>
      <c r="Z769" s="63">
        <v>1746.3</v>
      </c>
      <c r="AA769" s="63">
        <v>0</v>
      </c>
      <c r="AB769" s="63">
        <v>0</v>
      </c>
      <c r="AC769" s="63">
        <v>0</v>
      </c>
      <c r="AD769" s="63">
        <v>487340</v>
      </c>
      <c r="AE769" s="148">
        <v>44301</v>
      </c>
      <c r="AF769" s="148">
        <v>45397</v>
      </c>
      <c r="AG769" s="149">
        <v>974680</v>
      </c>
      <c r="AH769" s="98">
        <v>0.125</v>
      </c>
      <c r="AI769" s="98">
        <v>3</v>
      </c>
      <c r="AJ769" s="150">
        <v>4.2999999999999997E-2</v>
      </c>
      <c r="AK769" s="144" t="s">
        <v>651</v>
      </c>
      <c r="AL769" s="144" t="s">
        <v>652</v>
      </c>
      <c r="AM769" s="119">
        <v>1746.3</v>
      </c>
      <c r="AN769" s="119">
        <v>1746.3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0</v>
      </c>
      <c r="BI769" s="15">
        <f t="shared" si="33"/>
        <v>3492.6</v>
      </c>
      <c r="BJ769" s="15">
        <f t="shared" si="34"/>
        <v>0</v>
      </c>
      <c r="BK769" s="15">
        <f t="shared" si="35"/>
        <v>3492.6</v>
      </c>
    </row>
    <row r="770" spans="1:63" x14ac:dyDescent="0.35">
      <c r="A770" s="143" t="s">
        <v>2215</v>
      </c>
      <c r="B770" s="64" t="s">
        <v>555</v>
      </c>
      <c r="C770" s="65">
        <v>4</v>
      </c>
      <c r="D770" s="66" t="s">
        <v>23</v>
      </c>
      <c r="E770" s="64" t="s">
        <v>458</v>
      </c>
      <c r="F770" s="64" t="s">
        <v>635</v>
      </c>
      <c r="G770" s="64" t="s">
        <v>918</v>
      </c>
      <c r="H770" s="64" t="s">
        <v>656</v>
      </c>
      <c r="I770" s="64" t="s">
        <v>919</v>
      </c>
      <c r="J770" s="64" t="s">
        <v>658</v>
      </c>
      <c r="K770" s="64" t="s">
        <v>472</v>
      </c>
      <c r="L770" s="64" t="s">
        <v>637</v>
      </c>
      <c r="M770" s="64" t="s">
        <v>650</v>
      </c>
      <c r="N770" s="67">
        <v>1</v>
      </c>
      <c r="O770" s="67">
        <v>1</v>
      </c>
      <c r="P770" s="67">
        <v>1</v>
      </c>
      <c r="Q770" s="67">
        <v>1</v>
      </c>
      <c r="R770" s="67">
        <v>1</v>
      </c>
      <c r="S770" s="67">
        <v>1</v>
      </c>
      <c r="T770" s="67">
        <v>0</v>
      </c>
      <c r="U770" s="67">
        <v>0</v>
      </c>
      <c r="V770" s="67">
        <v>0</v>
      </c>
      <c r="W770" s="63">
        <v>1775900</v>
      </c>
      <c r="X770" s="63">
        <v>0</v>
      </c>
      <c r="Y770" s="63">
        <v>0</v>
      </c>
      <c r="Z770" s="63">
        <v>6970.41</v>
      </c>
      <c r="AA770" s="63">
        <v>0</v>
      </c>
      <c r="AB770" s="63">
        <v>0</v>
      </c>
      <c r="AC770" s="63">
        <v>0</v>
      </c>
      <c r="AD770" s="63">
        <v>1775900</v>
      </c>
      <c r="AE770" s="148">
        <v>44301</v>
      </c>
      <c r="AF770" s="148">
        <v>45762</v>
      </c>
      <c r="AG770" s="149">
        <v>1775900</v>
      </c>
      <c r="AH770" s="98">
        <v>1.125</v>
      </c>
      <c r="AI770" s="98">
        <v>4</v>
      </c>
      <c r="AJ770" s="150">
        <v>4.7100000000000003E-2</v>
      </c>
      <c r="AK770" s="144" t="s">
        <v>651</v>
      </c>
      <c r="AL770" s="144" t="s">
        <v>652</v>
      </c>
      <c r="AM770" s="119">
        <v>6970.41</v>
      </c>
      <c r="AN770" s="119">
        <v>6970.41</v>
      </c>
      <c r="AO770" s="119">
        <v>6970.41</v>
      </c>
      <c r="AP770" s="119">
        <v>6970.41</v>
      </c>
      <c r="AQ770" s="119">
        <v>6970.41</v>
      </c>
      <c r="AR770" s="119">
        <v>6970.41</v>
      </c>
      <c r="AS770" s="119">
        <v>6970.41</v>
      </c>
      <c r="AT770" s="119">
        <v>6970.41</v>
      </c>
      <c r="AU770" s="119">
        <v>3485.2</v>
      </c>
      <c r="AV770" s="119">
        <v>3485.2</v>
      </c>
      <c r="AW770" s="119">
        <v>3485.2</v>
      </c>
      <c r="AX770" s="119">
        <v>3485.2</v>
      </c>
      <c r="AY770" s="119">
        <v>3485.2</v>
      </c>
      <c r="AZ770" s="119">
        <v>3485.2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0</v>
      </c>
      <c r="BI770" s="15">
        <f t="shared" si="33"/>
        <v>62733.680000000008</v>
      </c>
      <c r="BJ770" s="15">
        <f t="shared" si="34"/>
        <v>13940.8</v>
      </c>
      <c r="BK770" s="15">
        <f t="shared" si="35"/>
        <v>76674.48000000001</v>
      </c>
    </row>
    <row r="771" spans="1:63" x14ac:dyDescent="0.35">
      <c r="A771" s="143" t="s">
        <v>2216</v>
      </c>
      <c r="B771" s="64" t="s">
        <v>555</v>
      </c>
      <c r="C771" s="65">
        <v>5</v>
      </c>
      <c r="D771" s="66" t="s">
        <v>23</v>
      </c>
      <c r="E771" s="64" t="s">
        <v>458</v>
      </c>
      <c r="F771" s="64" t="s">
        <v>635</v>
      </c>
      <c r="G771" s="64" t="s">
        <v>918</v>
      </c>
      <c r="H771" s="64" t="s">
        <v>656</v>
      </c>
      <c r="I771" s="64" t="s">
        <v>919</v>
      </c>
      <c r="J771" s="64" t="s">
        <v>658</v>
      </c>
      <c r="K771" s="64" t="s">
        <v>472</v>
      </c>
      <c r="L771" s="64" t="s">
        <v>637</v>
      </c>
      <c r="M771" s="64" t="s">
        <v>650</v>
      </c>
      <c r="N771" s="67">
        <v>1</v>
      </c>
      <c r="O771" s="67">
        <v>1</v>
      </c>
      <c r="P771" s="67">
        <v>1</v>
      </c>
      <c r="Q771" s="67">
        <v>1</v>
      </c>
      <c r="R771" s="67">
        <v>1</v>
      </c>
      <c r="S771" s="67">
        <v>1</v>
      </c>
      <c r="T771" s="67">
        <v>0</v>
      </c>
      <c r="U771" s="67">
        <v>0</v>
      </c>
      <c r="V771" s="67">
        <v>0</v>
      </c>
      <c r="W771" s="63">
        <v>737205</v>
      </c>
      <c r="X771" s="63">
        <v>0</v>
      </c>
      <c r="Y771" s="63">
        <v>0</v>
      </c>
      <c r="Z771" s="63">
        <v>3114.69</v>
      </c>
      <c r="AA771" s="63">
        <v>0</v>
      </c>
      <c r="AB771" s="63">
        <v>0</v>
      </c>
      <c r="AC771" s="63">
        <v>0</v>
      </c>
      <c r="AD771" s="63">
        <v>737205</v>
      </c>
      <c r="AE771" s="148">
        <v>44301</v>
      </c>
      <c r="AF771" s="148">
        <v>46127</v>
      </c>
      <c r="AG771" s="149">
        <v>737205</v>
      </c>
      <c r="AH771" s="98">
        <v>2.125</v>
      </c>
      <c r="AI771" s="98">
        <v>5</v>
      </c>
      <c r="AJ771" s="150">
        <v>5.0700000000000002E-2</v>
      </c>
      <c r="AK771" s="144" t="s">
        <v>651</v>
      </c>
      <c r="AL771" s="144" t="s">
        <v>652</v>
      </c>
      <c r="AM771" s="119">
        <v>3114.69</v>
      </c>
      <c r="AN771" s="119">
        <v>3114.69</v>
      </c>
      <c r="AO771" s="119">
        <v>3114.69</v>
      </c>
      <c r="AP771" s="119">
        <v>3114.69</v>
      </c>
      <c r="AQ771" s="119">
        <v>3114.69</v>
      </c>
      <c r="AR771" s="119">
        <v>3114.69</v>
      </c>
      <c r="AS771" s="119">
        <v>3114.69</v>
      </c>
      <c r="AT771" s="119">
        <v>3114.69</v>
      </c>
      <c r="AU771" s="119">
        <v>3114.69</v>
      </c>
      <c r="AV771" s="119">
        <v>3114.69</v>
      </c>
      <c r="AW771" s="119">
        <v>3114.69</v>
      </c>
      <c r="AX771" s="119">
        <v>3114.69</v>
      </c>
      <c r="AY771" s="119">
        <v>3114.69</v>
      </c>
      <c r="AZ771" s="119">
        <v>3114.69</v>
      </c>
      <c r="BA771" s="119">
        <v>3114.69</v>
      </c>
      <c r="BB771" s="119">
        <v>3114.69</v>
      </c>
      <c r="BC771" s="119">
        <v>3114.69</v>
      </c>
      <c r="BD771" s="119">
        <v>3114.69</v>
      </c>
      <c r="BE771" s="119">
        <v>3114.69</v>
      </c>
      <c r="BF771" s="119">
        <v>3114.69</v>
      </c>
      <c r="BG771" s="119">
        <v>1557.35</v>
      </c>
      <c r="BH771" s="119">
        <v>1557.35</v>
      </c>
      <c r="BI771" s="15">
        <f t="shared" ref="BI771:BI834" si="36">SUM(AM771:AV771)</f>
        <v>31146.899999999994</v>
      </c>
      <c r="BJ771" s="15">
        <f t="shared" si="34"/>
        <v>34261.599999999991</v>
      </c>
      <c r="BK771" s="15">
        <f t="shared" si="35"/>
        <v>65408.499999999985</v>
      </c>
    </row>
    <row r="772" spans="1:63" x14ac:dyDescent="0.35">
      <c r="A772" s="143" t="s">
        <v>2217</v>
      </c>
      <c r="B772" s="64" t="s">
        <v>555</v>
      </c>
      <c r="C772" s="65">
        <v>6</v>
      </c>
      <c r="D772" s="66" t="s">
        <v>23</v>
      </c>
      <c r="E772" s="64" t="s">
        <v>458</v>
      </c>
      <c r="F772" s="64" t="s">
        <v>635</v>
      </c>
      <c r="G772" s="64" t="s">
        <v>918</v>
      </c>
      <c r="H772" s="64" t="s">
        <v>656</v>
      </c>
      <c r="I772" s="64" t="s">
        <v>919</v>
      </c>
      <c r="J772" s="64" t="s">
        <v>658</v>
      </c>
      <c r="K772" s="64" t="s">
        <v>472</v>
      </c>
      <c r="L772" s="64" t="s">
        <v>637</v>
      </c>
      <c r="M772" s="64" t="s">
        <v>650</v>
      </c>
      <c r="N772" s="67">
        <v>1</v>
      </c>
      <c r="O772" s="67">
        <v>1</v>
      </c>
      <c r="P772" s="67">
        <v>1</v>
      </c>
      <c r="Q772" s="67">
        <v>1</v>
      </c>
      <c r="R772" s="67">
        <v>1</v>
      </c>
      <c r="S772" s="67">
        <v>1</v>
      </c>
      <c r="T772" s="67">
        <v>0</v>
      </c>
      <c r="U772" s="67">
        <v>0</v>
      </c>
      <c r="V772" s="67">
        <v>0</v>
      </c>
      <c r="W772" s="63">
        <v>751955</v>
      </c>
      <c r="X772" s="63">
        <v>0</v>
      </c>
      <c r="Y772" s="63">
        <v>0</v>
      </c>
      <c r="Z772" s="63">
        <v>3358.73</v>
      </c>
      <c r="AA772" s="63">
        <v>0</v>
      </c>
      <c r="AB772" s="63">
        <v>0</v>
      </c>
      <c r="AC772" s="63">
        <v>0</v>
      </c>
      <c r="AD772" s="63">
        <v>751955</v>
      </c>
      <c r="AE772" s="148">
        <v>44301</v>
      </c>
      <c r="AF772" s="148">
        <v>46492</v>
      </c>
      <c r="AG772" s="149">
        <v>751955</v>
      </c>
      <c r="AH772" s="98">
        <v>3.125</v>
      </c>
      <c r="AI772" s="98">
        <v>6</v>
      </c>
      <c r="AJ772" s="150">
        <v>5.3600000000000002E-2</v>
      </c>
      <c r="AK772" s="144" t="s">
        <v>651</v>
      </c>
      <c r="AL772" s="144" t="s">
        <v>652</v>
      </c>
      <c r="AM772" s="119">
        <v>3358.73</v>
      </c>
      <c r="AN772" s="119">
        <v>3358.73</v>
      </c>
      <c r="AO772" s="119">
        <v>3358.73</v>
      </c>
      <c r="AP772" s="119">
        <v>3358.73</v>
      </c>
      <c r="AQ772" s="119">
        <v>3358.73</v>
      </c>
      <c r="AR772" s="119">
        <v>3358.73</v>
      </c>
      <c r="AS772" s="119">
        <v>3358.73</v>
      </c>
      <c r="AT772" s="119">
        <v>3358.73</v>
      </c>
      <c r="AU772" s="119">
        <v>3358.73</v>
      </c>
      <c r="AV772" s="119">
        <v>3358.73</v>
      </c>
      <c r="AW772" s="119">
        <v>3358.73</v>
      </c>
      <c r="AX772" s="119">
        <v>3358.73</v>
      </c>
      <c r="AY772" s="119">
        <v>3358.73</v>
      </c>
      <c r="AZ772" s="119">
        <v>3358.73</v>
      </c>
      <c r="BA772" s="119">
        <v>3358.73</v>
      </c>
      <c r="BB772" s="119">
        <v>3358.73</v>
      </c>
      <c r="BC772" s="119">
        <v>3358.73</v>
      </c>
      <c r="BD772" s="119">
        <v>3358.73</v>
      </c>
      <c r="BE772" s="119">
        <v>3358.73</v>
      </c>
      <c r="BF772" s="119">
        <v>3358.73</v>
      </c>
      <c r="BG772" s="119">
        <v>3358.73</v>
      </c>
      <c r="BH772" s="119">
        <v>3358.73</v>
      </c>
      <c r="BI772" s="15">
        <f t="shared" si="36"/>
        <v>33587.300000000003</v>
      </c>
      <c r="BJ772" s="15">
        <f t="shared" ref="BJ772:BJ835" si="37">SUM(AW772:BH772)</f>
        <v>40304.760000000009</v>
      </c>
      <c r="BK772" s="15">
        <f t="shared" ref="BK772:BK835" si="38">BI772+BJ772</f>
        <v>73892.060000000012</v>
      </c>
    </row>
    <row r="773" spans="1:63" x14ac:dyDescent="0.35">
      <c r="A773" s="143" t="s">
        <v>2218</v>
      </c>
      <c r="B773" s="64" t="s">
        <v>555</v>
      </c>
      <c r="C773" s="65">
        <v>7</v>
      </c>
      <c r="D773" s="66" t="s">
        <v>23</v>
      </c>
      <c r="E773" s="64" t="s">
        <v>458</v>
      </c>
      <c r="F773" s="64" t="s">
        <v>635</v>
      </c>
      <c r="G773" s="64" t="s">
        <v>918</v>
      </c>
      <c r="H773" s="64" t="s">
        <v>656</v>
      </c>
      <c r="I773" s="64" t="s">
        <v>919</v>
      </c>
      <c r="J773" s="64" t="s">
        <v>658</v>
      </c>
      <c r="K773" s="64" t="s">
        <v>472</v>
      </c>
      <c r="L773" s="64" t="s">
        <v>637</v>
      </c>
      <c r="M773" s="64" t="s">
        <v>650</v>
      </c>
      <c r="N773" s="67">
        <v>1</v>
      </c>
      <c r="O773" s="67">
        <v>1</v>
      </c>
      <c r="P773" s="67">
        <v>1</v>
      </c>
      <c r="Q773" s="67">
        <v>1</v>
      </c>
      <c r="R773" s="67">
        <v>1</v>
      </c>
      <c r="S773" s="67">
        <v>1</v>
      </c>
      <c r="T773" s="67">
        <v>0</v>
      </c>
      <c r="U773" s="67">
        <v>0</v>
      </c>
      <c r="V773" s="67">
        <v>0</v>
      </c>
      <c r="W773" s="63">
        <v>106200</v>
      </c>
      <c r="X773" s="63">
        <v>0</v>
      </c>
      <c r="Y773" s="63">
        <v>0</v>
      </c>
      <c r="Z773" s="63">
        <v>499.14</v>
      </c>
      <c r="AA773" s="63">
        <v>0</v>
      </c>
      <c r="AB773" s="63">
        <v>0</v>
      </c>
      <c r="AC773" s="63">
        <v>0</v>
      </c>
      <c r="AD773" s="63">
        <v>106200</v>
      </c>
      <c r="AE773" s="148">
        <v>44301</v>
      </c>
      <c r="AF773" s="148">
        <v>46858</v>
      </c>
      <c r="AG773" s="149">
        <v>106200</v>
      </c>
      <c r="AH773" s="98">
        <v>4.125</v>
      </c>
      <c r="AI773" s="98">
        <v>7</v>
      </c>
      <c r="AJ773" s="150">
        <v>5.6399999999999999E-2</v>
      </c>
      <c r="AK773" s="144" t="s">
        <v>651</v>
      </c>
      <c r="AL773" s="144" t="s">
        <v>652</v>
      </c>
      <c r="AM773" s="119">
        <v>499.14</v>
      </c>
      <c r="AN773" s="119">
        <v>499.14</v>
      </c>
      <c r="AO773" s="119">
        <v>499.14</v>
      </c>
      <c r="AP773" s="119">
        <v>499.14</v>
      </c>
      <c r="AQ773" s="119">
        <v>499.14</v>
      </c>
      <c r="AR773" s="119">
        <v>499.14</v>
      </c>
      <c r="AS773" s="119">
        <v>499.14</v>
      </c>
      <c r="AT773" s="119">
        <v>499.14</v>
      </c>
      <c r="AU773" s="119">
        <v>499.14</v>
      </c>
      <c r="AV773" s="119">
        <v>499.14</v>
      </c>
      <c r="AW773" s="119">
        <v>499.14</v>
      </c>
      <c r="AX773" s="119">
        <v>499.14</v>
      </c>
      <c r="AY773" s="119">
        <v>499.14</v>
      </c>
      <c r="AZ773" s="119">
        <v>499.14</v>
      </c>
      <c r="BA773" s="119">
        <v>499.14</v>
      </c>
      <c r="BB773" s="119">
        <v>499.14</v>
      </c>
      <c r="BC773" s="119">
        <v>499.14</v>
      </c>
      <c r="BD773" s="119">
        <v>499.14</v>
      </c>
      <c r="BE773" s="119">
        <v>499.14</v>
      </c>
      <c r="BF773" s="119">
        <v>499.14</v>
      </c>
      <c r="BG773" s="119">
        <v>499.14</v>
      </c>
      <c r="BH773" s="119">
        <v>499.14</v>
      </c>
      <c r="BI773" s="15">
        <f t="shared" si="36"/>
        <v>4991.3999999999996</v>
      </c>
      <c r="BJ773" s="15">
        <f t="shared" si="37"/>
        <v>5989.68</v>
      </c>
      <c r="BK773" s="15">
        <f t="shared" si="38"/>
        <v>10981.08</v>
      </c>
    </row>
    <row r="774" spans="1:63" x14ac:dyDescent="0.35">
      <c r="A774" s="143" t="s">
        <v>2219</v>
      </c>
      <c r="B774" s="64" t="s">
        <v>555</v>
      </c>
      <c r="C774" s="65">
        <v>8</v>
      </c>
      <c r="D774" s="66" t="s">
        <v>23</v>
      </c>
      <c r="E774" s="64" t="s">
        <v>458</v>
      </c>
      <c r="F774" s="64" t="s">
        <v>635</v>
      </c>
      <c r="G774" s="64" t="s">
        <v>918</v>
      </c>
      <c r="H774" s="64" t="s">
        <v>656</v>
      </c>
      <c r="I774" s="64" t="s">
        <v>919</v>
      </c>
      <c r="J774" s="64" t="s">
        <v>658</v>
      </c>
      <c r="K774" s="64" t="s">
        <v>472</v>
      </c>
      <c r="L774" s="64" t="s">
        <v>637</v>
      </c>
      <c r="M774" s="64" t="s">
        <v>650</v>
      </c>
      <c r="N774" s="67">
        <v>1</v>
      </c>
      <c r="O774" s="67">
        <v>1</v>
      </c>
      <c r="P774" s="67">
        <v>1</v>
      </c>
      <c r="Q774" s="67">
        <v>1</v>
      </c>
      <c r="R774" s="67">
        <v>1</v>
      </c>
      <c r="S774" s="67">
        <v>1</v>
      </c>
      <c r="T774" s="67">
        <v>0</v>
      </c>
      <c r="U774" s="67">
        <v>0</v>
      </c>
      <c r="V774" s="67">
        <v>0</v>
      </c>
      <c r="W774" s="63">
        <v>53100</v>
      </c>
      <c r="X774" s="63">
        <v>0</v>
      </c>
      <c r="Y774" s="63">
        <v>0</v>
      </c>
      <c r="Z774" s="63">
        <v>262.39999999999998</v>
      </c>
      <c r="AA774" s="63">
        <v>0</v>
      </c>
      <c r="AB774" s="63">
        <v>0</v>
      </c>
      <c r="AC774" s="63">
        <v>0</v>
      </c>
      <c r="AD774" s="63">
        <v>53100</v>
      </c>
      <c r="AE774" s="148">
        <v>44301</v>
      </c>
      <c r="AF774" s="148">
        <v>47223</v>
      </c>
      <c r="AG774" s="149">
        <v>53100</v>
      </c>
      <c r="AH774" s="98">
        <v>5.125</v>
      </c>
      <c r="AI774" s="98">
        <v>8</v>
      </c>
      <c r="AJ774" s="150">
        <v>5.9299999999999999E-2</v>
      </c>
      <c r="AK774" s="144" t="s">
        <v>651</v>
      </c>
      <c r="AL774" s="144" t="s">
        <v>652</v>
      </c>
      <c r="AM774" s="119">
        <v>262.39999999999998</v>
      </c>
      <c r="AN774" s="119">
        <v>262.39999999999998</v>
      </c>
      <c r="AO774" s="119">
        <v>262.39999999999998</v>
      </c>
      <c r="AP774" s="119">
        <v>262.39999999999998</v>
      </c>
      <c r="AQ774" s="119">
        <v>262.39999999999998</v>
      </c>
      <c r="AR774" s="119">
        <v>262.39999999999998</v>
      </c>
      <c r="AS774" s="119">
        <v>262.39999999999998</v>
      </c>
      <c r="AT774" s="119">
        <v>262.39999999999998</v>
      </c>
      <c r="AU774" s="119">
        <v>262.39999999999998</v>
      </c>
      <c r="AV774" s="119">
        <v>262.39999999999998</v>
      </c>
      <c r="AW774" s="119">
        <v>262.39999999999998</v>
      </c>
      <c r="AX774" s="119">
        <v>262.39999999999998</v>
      </c>
      <c r="AY774" s="119">
        <v>262.39999999999998</v>
      </c>
      <c r="AZ774" s="119">
        <v>262.39999999999998</v>
      </c>
      <c r="BA774" s="119">
        <v>262.39999999999998</v>
      </c>
      <c r="BB774" s="119">
        <v>262.39999999999998</v>
      </c>
      <c r="BC774" s="119">
        <v>262.39999999999998</v>
      </c>
      <c r="BD774" s="119">
        <v>262.39999999999998</v>
      </c>
      <c r="BE774" s="119">
        <v>262.39999999999998</v>
      </c>
      <c r="BF774" s="119">
        <v>262.39999999999998</v>
      </c>
      <c r="BG774" s="119">
        <v>262.39999999999998</v>
      </c>
      <c r="BH774" s="119">
        <v>262.39999999999998</v>
      </c>
      <c r="BI774" s="15">
        <f t="shared" si="36"/>
        <v>2624.0000000000005</v>
      </c>
      <c r="BJ774" s="15">
        <f t="shared" si="37"/>
        <v>3148.8000000000006</v>
      </c>
      <c r="BK774" s="15">
        <f t="shared" si="38"/>
        <v>5772.8000000000011</v>
      </c>
    </row>
    <row r="775" spans="1:63" x14ac:dyDescent="0.35">
      <c r="A775" s="143" t="s">
        <v>1377</v>
      </c>
      <c r="B775" s="64" t="s">
        <v>556</v>
      </c>
      <c r="C775" s="65">
        <v>3</v>
      </c>
      <c r="D775" s="66" t="s">
        <v>23</v>
      </c>
      <c r="E775" s="64" t="s">
        <v>458</v>
      </c>
      <c r="F775" s="64" t="s">
        <v>635</v>
      </c>
      <c r="G775" s="64" t="s">
        <v>918</v>
      </c>
      <c r="H775" s="64" t="s">
        <v>656</v>
      </c>
      <c r="I775" s="64" t="s">
        <v>919</v>
      </c>
      <c r="J775" s="64" t="s">
        <v>658</v>
      </c>
      <c r="K775" s="64" t="s">
        <v>472</v>
      </c>
      <c r="L775" s="64" t="s">
        <v>637</v>
      </c>
      <c r="M775" s="64" t="s">
        <v>650</v>
      </c>
      <c r="N775" s="67">
        <v>1</v>
      </c>
      <c r="O775" s="67">
        <v>1</v>
      </c>
      <c r="P775" s="67">
        <v>1</v>
      </c>
      <c r="Q775" s="67">
        <v>1</v>
      </c>
      <c r="R775" s="67">
        <v>1</v>
      </c>
      <c r="S775" s="67">
        <v>1</v>
      </c>
      <c r="T775" s="67">
        <v>0</v>
      </c>
      <c r="U775" s="67">
        <v>0</v>
      </c>
      <c r="V775" s="67">
        <v>0</v>
      </c>
      <c r="W775" s="63">
        <v>112247.5</v>
      </c>
      <c r="X775" s="63">
        <v>0</v>
      </c>
      <c r="Y775" s="63">
        <v>0</v>
      </c>
      <c r="Z775" s="63">
        <v>402.22</v>
      </c>
      <c r="AA775" s="63">
        <v>0</v>
      </c>
      <c r="AB775" s="63">
        <v>0</v>
      </c>
      <c r="AC775" s="63">
        <v>0</v>
      </c>
      <c r="AD775" s="63">
        <v>112247.5</v>
      </c>
      <c r="AE775" s="148">
        <v>44321</v>
      </c>
      <c r="AF775" s="148">
        <v>45417</v>
      </c>
      <c r="AG775" s="149">
        <v>224495</v>
      </c>
      <c r="AH775" s="98">
        <v>0.18055555555555555</v>
      </c>
      <c r="AI775" s="98">
        <v>3</v>
      </c>
      <c r="AJ775" s="150">
        <v>4.2999999999999997E-2</v>
      </c>
      <c r="AK775" s="144" t="s">
        <v>651</v>
      </c>
      <c r="AL775" s="144" t="s">
        <v>652</v>
      </c>
      <c r="AM775" s="119">
        <v>402.22</v>
      </c>
      <c r="AN775" s="119">
        <v>402.22</v>
      </c>
      <c r="AO775" s="119">
        <v>402.22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0</v>
      </c>
      <c r="BI775" s="15">
        <f t="shared" si="36"/>
        <v>1206.6600000000001</v>
      </c>
      <c r="BJ775" s="15">
        <f t="shared" si="37"/>
        <v>0</v>
      </c>
      <c r="BK775" s="15">
        <f t="shared" si="38"/>
        <v>1206.6600000000001</v>
      </c>
    </row>
    <row r="776" spans="1:63" x14ac:dyDescent="0.35">
      <c r="A776" s="143" t="s">
        <v>2220</v>
      </c>
      <c r="B776" s="64" t="s">
        <v>556</v>
      </c>
      <c r="C776" s="65">
        <v>4</v>
      </c>
      <c r="D776" s="66" t="s">
        <v>23</v>
      </c>
      <c r="E776" s="64" t="s">
        <v>458</v>
      </c>
      <c r="F776" s="64" t="s">
        <v>635</v>
      </c>
      <c r="G776" s="64" t="s">
        <v>918</v>
      </c>
      <c r="H776" s="64" t="s">
        <v>656</v>
      </c>
      <c r="I776" s="64" t="s">
        <v>919</v>
      </c>
      <c r="J776" s="64" t="s">
        <v>658</v>
      </c>
      <c r="K776" s="64" t="s">
        <v>472</v>
      </c>
      <c r="L776" s="64" t="s">
        <v>637</v>
      </c>
      <c r="M776" s="64" t="s">
        <v>650</v>
      </c>
      <c r="N776" s="67">
        <v>1</v>
      </c>
      <c r="O776" s="67">
        <v>1</v>
      </c>
      <c r="P776" s="67">
        <v>1</v>
      </c>
      <c r="Q776" s="67">
        <v>1</v>
      </c>
      <c r="R776" s="67">
        <v>1</v>
      </c>
      <c r="S776" s="67">
        <v>1</v>
      </c>
      <c r="T776" s="67">
        <v>0</v>
      </c>
      <c r="U776" s="67">
        <v>0</v>
      </c>
      <c r="V776" s="67">
        <v>0</v>
      </c>
      <c r="W776" s="63">
        <v>14160</v>
      </c>
      <c r="X776" s="63">
        <v>0</v>
      </c>
      <c r="Y776" s="63">
        <v>0</v>
      </c>
      <c r="Z776" s="63">
        <v>55.58</v>
      </c>
      <c r="AA776" s="63">
        <v>0</v>
      </c>
      <c r="AB776" s="63">
        <v>0</v>
      </c>
      <c r="AC776" s="63">
        <v>0</v>
      </c>
      <c r="AD776" s="63">
        <v>14160</v>
      </c>
      <c r="AE776" s="148">
        <v>44321</v>
      </c>
      <c r="AF776" s="148">
        <v>45782</v>
      </c>
      <c r="AG776" s="149">
        <v>14160</v>
      </c>
      <c r="AH776" s="98">
        <v>1.1805555555555556</v>
      </c>
      <c r="AI776" s="98">
        <v>4</v>
      </c>
      <c r="AJ776" s="150">
        <v>4.7100000000000003E-2</v>
      </c>
      <c r="AK776" s="144" t="s">
        <v>651</v>
      </c>
      <c r="AL776" s="144" t="s">
        <v>652</v>
      </c>
      <c r="AM776" s="119">
        <v>55.58</v>
      </c>
      <c r="AN776" s="119">
        <v>55.58</v>
      </c>
      <c r="AO776" s="119">
        <v>55.58</v>
      </c>
      <c r="AP776" s="119">
        <v>55.58</v>
      </c>
      <c r="AQ776" s="119">
        <v>55.58</v>
      </c>
      <c r="AR776" s="119">
        <v>55.58</v>
      </c>
      <c r="AS776" s="119">
        <v>55.58</v>
      </c>
      <c r="AT776" s="119">
        <v>55.58</v>
      </c>
      <c r="AU776" s="119">
        <v>55.58</v>
      </c>
      <c r="AV776" s="119">
        <v>27.79</v>
      </c>
      <c r="AW776" s="119">
        <v>27.79</v>
      </c>
      <c r="AX776" s="119">
        <v>27.79</v>
      </c>
      <c r="AY776" s="119">
        <v>27.79</v>
      </c>
      <c r="AZ776" s="119">
        <v>27.79</v>
      </c>
      <c r="BA776" s="119">
        <v>27.79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0</v>
      </c>
      <c r="BI776" s="15">
        <f t="shared" si="36"/>
        <v>528.00999999999988</v>
      </c>
      <c r="BJ776" s="15">
        <f t="shared" si="37"/>
        <v>138.94999999999999</v>
      </c>
      <c r="BK776" s="15">
        <f t="shared" si="38"/>
        <v>666.95999999999981</v>
      </c>
    </row>
    <row r="777" spans="1:63" x14ac:dyDescent="0.35">
      <c r="A777" s="143" t="s">
        <v>2221</v>
      </c>
      <c r="B777" s="64" t="s">
        <v>556</v>
      </c>
      <c r="C777" s="65">
        <v>5</v>
      </c>
      <c r="D777" s="66" t="s">
        <v>23</v>
      </c>
      <c r="E777" s="64" t="s">
        <v>458</v>
      </c>
      <c r="F777" s="64" t="s">
        <v>635</v>
      </c>
      <c r="G777" s="64" t="s">
        <v>918</v>
      </c>
      <c r="H777" s="64" t="s">
        <v>656</v>
      </c>
      <c r="I777" s="64" t="s">
        <v>919</v>
      </c>
      <c r="J777" s="64" t="s">
        <v>658</v>
      </c>
      <c r="K777" s="64" t="s">
        <v>472</v>
      </c>
      <c r="L777" s="64" t="s">
        <v>637</v>
      </c>
      <c r="M777" s="64" t="s">
        <v>650</v>
      </c>
      <c r="N777" s="67">
        <v>1</v>
      </c>
      <c r="O777" s="67">
        <v>1</v>
      </c>
      <c r="P777" s="67">
        <v>1</v>
      </c>
      <c r="Q777" s="67">
        <v>1</v>
      </c>
      <c r="R777" s="67">
        <v>1</v>
      </c>
      <c r="S777" s="67">
        <v>1</v>
      </c>
      <c r="T777" s="67">
        <v>0</v>
      </c>
      <c r="U777" s="67">
        <v>0</v>
      </c>
      <c r="V777" s="67">
        <v>0</v>
      </c>
      <c r="W777" s="63">
        <v>435715</v>
      </c>
      <c r="X777" s="63">
        <v>0</v>
      </c>
      <c r="Y777" s="63">
        <v>0</v>
      </c>
      <c r="Z777" s="63">
        <v>1840.9</v>
      </c>
      <c r="AA777" s="63">
        <v>0</v>
      </c>
      <c r="AB777" s="63">
        <v>0</v>
      </c>
      <c r="AC777" s="63">
        <v>0</v>
      </c>
      <c r="AD777" s="63">
        <v>435715</v>
      </c>
      <c r="AE777" s="148">
        <v>44321</v>
      </c>
      <c r="AF777" s="148">
        <v>46147</v>
      </c>
      <c r="AG777" s="149">
        <v>435715</v>
      </c>
      <c r="AH777" s="98">
        <v>2.1805555555555554</v>
      </c>
      <c r="AI777" s="98">
        <v>5</v>
      </c>
      <c r="AJ777" s="150">
        <v>5.0700000000000002E-2</v>
      </c>
      <c r="AK777" s="144" t="s">
        <v>651</v>
      </c>
      <c r="AL777" s="144" t="s">
        <v>652</v>
      </c>
      <c r="AM777" s="119">
        <v>1840.9</v>
      </c>
      <c r="AN777" s="119">
        <v>1840.9</v>
      </c>
      <c r="AO777" s="119">
        <v>1840.9</v>
      </c>
      <c r="AP777" s="119">
        <v>1840.9</v>
      </c>
      <c r="AQ777" s="119">
        <v>1840.9</v>
      </c>
      <c r="AR777" s="119">
        <v>1840.9</v>
      </c>
      <c r="AS777" s="119">
        <v>1840.9</v>
      </c>
      <c r="AT777" s="119">
        <v>1840.9</v>
      </c>
      <c r="AU777" s="119">
        <v>1840.9</v>
      </c>
      <c r="AV777" s="119">
        <v>1840.9</v>
      </c>
      <c r="AW777" s="119">
        <v>1840.9</v>
      </c>
      <c r="AX777" s="119">
        <v>1840.9</v>
      </c>
      <c r="AY777" s="119">
        <v>1840.9</v>
      </c>
      <c r="AZ777" s="119">
        <v>1840.9</v>
      </c>
      <c r="BA777" s="119">
        <v>1840.9</v>
      </c>
      <c r="BB777" s="119">
        <v>1840.9</v>
      </c>
      <c r="BC777" s="119">
        <v>1840.9</v>
      </c>
      <c r="BD777" s="119">
        <v>1840.9</v>
      </c>
      <c r="BE777" s="119">
        <v>1840.9</v>
      </c>
      <c r="BF777" s="119">
        <v>1840.9</v>
      </c>
      <c r="BG777" s="119">
        <v>1840.9</v>
      </c>
      <c r="BH777" s="119">
        <v>920.45</v>
      </c>
      <c r="BI777" s="15">
        <f t="shared" si="36"/>
        <v>18409</v>
      </c>
      <c r="BJ777" s="15">
        <f t="shared" si="37"/>
        <v>21170.350000000002</v>
      </c>
      <c r="BK777" s="15">
        <f t="shared" si="38"/>
        <v>39579.350000000006</v>
      </c>
    </row>
    <row r="778" spans="1:63" x14ac:dyDescent="0.35">
      <c r="A778" s="143" t="s">
        <v>2222</v>
      </c>
      <c r="B778" s="64" t="s">
        <v>556</v>
      </c>
      <c r="C778" s="65">
        <v>6</v>
      </c>
      <c r="D778" s="66" t="s">
        <v>23</v>
      </c>
      <c r="E778" s="64" t="s">
        <v>458</v>
      </c>
      <c r="F778" s="64" t="s">
        <v>635</v>
      </c>
      <c r="G778" s="64" t="s">
        <v>918</v>
      </c>
      <c r="H778" s="64" t="s">
        <v>656</v>
      </c>
      <c r="I778" s="64" t="s">
        <v>919</v>
      </c>
      <c r="J778" s="64" t="s">
        <v>658</v>
      </c>
      <c r="K778" s="64" t="s">
        <v>472</v>
      </c>
      <c r="L778" s="64" t="s">
        <v>637</v>
      </c>
      <c r="M778" s="64" t="s">
        <v>650</v>
      </c>
      <c r="N778" s="67">
        <v>1</v>
      </c>
      <c r="O778" s="67">
        <v>1</v>
      </c>
      <c r="P778" s="67">
        <v>1</v>
      </c>
      <c r="Q778" s="67">
        <v>1</v>
      </c>
      <c r="R778" s="67">
        <v>1</v>
      </c>
      <c r="S778" s="67">
        <v>1</v>
      </c>
      <c r="T778" s="67">
        <v>0</v>
      </c>
      <c r="U778" s="67">
        <v>0</v>
      </c>
      <c r="V778" s="67">
        <v>0</v>
      </c>
      <c r="W778" s="63">
        <v>1729290</v>
      </c>
      <c r="X778" s="63">
        <v>0</v>
      </c>
      <c r="Y778" s="63">
        <v>0</v>
      </c>
      <c r="Z778" s="63">
        <v>7724.16</v>
      </c>
      <c r="AA778" s="63">
        <v>0</v>
      </c>
      <c r="AB778" s="63">
        <v>0</v>
      </c>
      <c r="AC778" s="63">
        <v>0</v>
      </c>
      <c r="AD778" s="63">
        <v>1729290</v>
      </c>
      <c r="AE778" s="148">
        <v>44321</v>
      </c>
      <c r="AF778" s="148">
        <v>46512</v>
      </c>
      <c r="AG778" s="149">
        <v>1729290</v>
      </c>
      <c r="AH778" s="98">
        <v>3.1805555555555554</v>
      </c>
      <c r="AI778" s="98">
        <v>6</v>
      </c>
      <c r="AJ778" s="150">
        <v>5.3600000000000002E-2</v>
      </c>
      <c r="AK778" s="144" t="s">
        <v>651</v>
      </c>
      <c r="AL778" s="144" t="s">
        <v>652</v>
      </c>
      <c r="AM778" s="119">
        <v>7724.16</v>
      </c>
      <c r="AN778" s="119">
        <v>7724.16</v>
      </c>
      <c r="AO778" s="119">
        <v>7724.16</v>
      </c>
      <c r="AP778" s="119">
        <v>7724.16</v>
      </c>
      <c r="AQ778" s="119">
        <v>7724.16</v>
      </c>
      <c r="AR778" s="119">
        <v>7724.16</v>
      </c>
      <c r="AS778" s="119">
        <v>7724.16</v>
      </c>
      <c r="AT778" s="119">
        <v>7724.16</v>
      </c>
      <c r="AU778" s="119">
        <v>7724.16</v>
      </c>
      <c r="AV778" s="119">
        <v>7724.16</v>
      </c>
      <c r="AW778" s="119">
        <v>7724.16</v>
      </c>
      <c r="AX778" s="119">
        <v>7724.16</v>
      </c>
      <c r="AY778" s="119">
        <v>7724.16</v>
      </c>
      <c r="AZ778" s="119">
        <v>7724.16</v>
      </c>
      <c r="BA778" s="119">
        <v>7724.16</v>
      </c>
      <c r="BB778" s="119">
        <v>7724.16</v>
      </c>
      <c r="BC778" s="119">
        <v>7724.16</v>
      </c>
      <c r="BD778" s="119">
        <v>7724.16</v>
      </c>
      <c r="BE778" s="119">
        <v>7724.16</v>
      </c>
      <c r="BF778" s="119">
        <v>7724.16</v>
      </c>
      <c r="BG778" s="119">
        <v>7724.16</v>
      </c>
      <c r="BH778" s="119">
        <v>7724.16</v>
      </c>
      <c r="BI778" s="15">
        <f t="shared" si="36"/>
        <v>77241.60000000002</v>
      </c>
      <c r="BJ778" s="15">
        <f t="shared" si="37"/>
        <v>92689.920000000027</v>
      </c>
      <c r="BK778" s="15">
        <f t="shared" si="38"/>
        <v>169931.52000000005</v>
      </c>
    </row>
    <row r="779" spans="1:63" x14ac:dyDescent="0.35">
      <c r="A779" s="143" t="s">
        <v>2223</v>
      </c>
      <c r="B779" s="64" t="s">
        <v>556</v>
      </c>
      <c r="C779" s="65">
        <v>7</v>
      </c>
      <c r="D779" s="66" t="s">
        <v>23</v>
      </c>
      <c r="E779" s="64" t="s">
        <v>458</v>
      </c>
      <c r="F779" s="64" t="s">
        <v>635</v>
      </c>
      <c r="G779" s="64" t="s">
        <v>918</v>
      </c>
      <c r="H779" s="64" t="s">
        <v>656</v>
      </c>
      <c r="I779" s="64" t="s">
        <v>919</v>
      </c>
      <c r="J779" s="64" t="s">
        <v>658</v>
      </c>
      <c r="K779" s="64" t="s">
        <v>472</v>
      </c>
      <c r="L779" s="64" t="s">
        <v>637</v>
      </c>
      <c r="M779" s="64" t="s">
        <v>650</v>
      </c>
      <c r="N779" s="67">
        <v>1</v>
      </c>
      <c r="O779" s="67">
        <v>1</v>
      </c>
      <c r="P779" s="67">
        <v>1</v>
      </c>
      <c r="Q779" s="67">
        <v>1</v>
      </c>
      <c r="R779" s="67">
        <v>1</v>
      </c>
      <c r="S779" s="67">
        <v>1</v>
      </c>
      <c r="T779" s="67">
        <v>0</v>
      </c>
      <c r="U779" s="67">
        <v>0</v>
      </c>
      <c r="V779" s="67">
        <v>0</v>
      </c>
      <c r="W779" s="63">
        <v>6743847.5</v>
      </c>
      <c r="X779" s="63">
        <v>0</v>
      </c>
      <c r="Y779" s="63">
        <v>0</v>
      </c>
      <c r="Z779" s="63">
        <v>31696.080000000002</v>
      </c>
      <c r="AA779" s="63">
        <v>0</v>
      </c>
      <c r="AB779" s="63">
        <v>0</v>
      </c>
      <c r="AC779" s="63">
        <v>0</v>
      </c>
      <c r="AD779" s="63">
        <v>6743847.5</v>
      </c>
      <c r="AE779" s="148">
        <v>44321</v>
      </c>
      <c r="AF779" s="148">
        <v>46878</v>
      </c>
      <c r="AG779" s="149">
        <v>6743847.5</v>
      </c>
      <c r="AH779" s="98">
        <v>4.1805555555555554</v>
      </c>
      <c r="AI779" s="98">
        <v>7</v>
      </c>
      <c r="AJ779" s="150">
        <v>5.6399999999999999E-2</v>
      </c>
      <c r="AK779" s="144" t="s">
        <v>651</v>
      </c>
      <c r="AL779" s="144" t="s">
        <v>652</v>
      </c>
      <c r="AM779" s="119">
        <v>31696.080000000002</v>
      </c>
      <c r="AN779" s="119">
        <v>31696.080000000002</v>
      </c>
      <c r="AO779" s="119">
        <v>31696.080000000002</v>
      </c>
      <c r="AP779" s="119">
        <v>31696.080000000002</v>
      </c>
      <c r="AQ779" s="119">
        <v>31696.080000000002</v>
      </c>
      <c r="AR779" s="119">
        <v>31696.080000000002</v>
      </c>
      <c r="AS779" s="119">
        <v>31696.080000000002</v>
      </c>
      <c r="AT779" s="119">
        <v>31696.080000000002</v>
      </c>
      <c r="AU779" s="119">
        <v>31696.080000000002</v>
      </c>
      <c r="AV779" s="119">
        <v>31696.080000000002</v>
      </c>
      <c r="AW779" s="119">
        <v>31696.080000000002</v>
      </c>
      <c r="AX779" s="119">
        <v>31696.080000000002</v>
      </c>
      <c r="AY779" s="119">
        <v>31696.080000000002</v>
      </c>
      <c r="AZ779" s="119">
        <v>31696.080000000002</v>
      </c>
      <c r="BA779" s="119">
        <v>31696.080000000002</v>
      </c>
      <c r="BB779" s="119">
        <v>31696.080000000002</v>
      </c>
      <c r="BC779" s="119">
        <v>31696.080000000002</v>
      </c>
      <c r="BD779" s="119">
        <v>31696.080000000002</v>
      </c>
      <c r="BE779" s="119">
        <v>31696.080000000002</v>
      </c>
      <c r="BF779" s="119">
        <v>31696.080000000002</v>
      </c>
      <c r="BG779" s="119">
        <v>31696.080000000002</v>
      </c>
      <c r="BH779" s="119">
        <v>31696.080000000002</v>
      </c>
      <c r="BI779" s="15">
        <f t="shared" si="36"/>
        <v>316960.8000000001</v>
      </c>
      <c r="BJ779" s="15">
        <f t="shared" si="37"/>
        <v>380352.96000000014</v>
      </c>
      <c r="BK779" s="15">
        <f t="shared" si="38"/>
        <v>697313.76000000024</v>
      </c>
    </row>
    <row r="780" spans="1:63" x14ac:dyDescent="0.35">
      <c r="A780" s="143" t="s">
        <v>2224</v>
      </c>
      <c r="B780" s="64" t="s">
        <v>556</v>
      </c>
      <c r="C780" s="65">
        <v>8</v>
      </c>
      <c r="D780" s="66" t="s">
        <v>23</v>
      </c>
      <c r="E780" s="64" t="s">
        <v>458</v>
      </c>
      <c r="F780" s="64" t="s">
        <v>635</v>
      </c>
      <c r="G780" s="64" t="s">
        <v>918</v>
      </c>
      <c r="H780" s="64" t="s">
        <v>656</v>
      </c>
      <c r="I780" s="64" t="s">
        <v>919</v>
      </c>
      <c r="J780" s="64" t="s">
        <v>658</v>
      </c>
      <c r="K780" s="64" t="s">
        <v>472</v>
      </c>
      <c r="L780" s="64" t="s">
        <v>637</v>
      </c>
      <c r="M780" s="64" t="s">
        <v>650</v>
      </c>
      <c r="N780" s="67">
        <v>1</v>
      </c>
      <c r="O780" s="67">
        <v>1</v>
      </c>
      <c r="P780" s="67">
        <v>1</v>
      </c>
      <c r="Q780" s="67">
        <v>1</v>
      </c>
      <c r="R780" s="67">
        <v>1</v>
      </c>
      <c r="S780" s="67">
        <v>1</v>
      </c>
      <c r="T780" s="67">
        <v>0</v>
      </c>
      <c r="U780" s="67">
        <v>0</v>
      </c>
      <c r="V780" s="67">
        <v>0</v>
      </c>
      <c r="W780" s="63">
        <v>53100</v>
      </c>
      <c r="X780" s="63">
        <v>0</v>
      </c>
      <c r="Y780" s="63">
        <v>0</v>
      </c>
      <c r="Z780" s="63">
        <v>262.39999999999998</v>
      </c>
      <c r="AA780" s="63">
        <v>0</v>
      </c>
      <c r="AB780" s="63">
        <v>0</v>
      </c>
      <c r="AC780" s="63">
        <v>0</v>
      </c>
      <c r="AD780" s="63">
        <v>53100</v>
      </c>
      <c r="AE780" s="148">
        <v>44321</v>
      </c>
      <c r="AF780" s="148">
        <v>47243</v>
      </c>
      <c r="AG780" s="149">
        <v>53100</v>
      </c>
      <c r="AH780" s="98">
        <v>5.1805555555555554</v>
      </c>
      <c r="AI780" s="98">
        <v>8</v>
      </c>
      <c r="AJ780" s="150">
        <v>5.9299999999999999E-2</v>
      </c>
      <c r="AK780" s="144" t="s">
        <v>651</v>
      </c>
      <c r="AL780" s="144" t="s">
        <v>652</v>
      </c>
      <c r="AM780" s="119">
        <v>262.39999999999998</v>
      </c>
      <c r="AN780" s="119">
        <v>262.39999999999998</v>
      </c>
      <c r="AO780" s="119">
        <v>262.39999999999998</v>
      </c>
      <c r="AP780" s="119">
        <v>262.39999999999998</v>
      </c>
      <c r="AQ780" s="119">
        <v>262.39999999999998</v>
      </c>
      <c r="AR780" s="119">
        <v>262.39999999999998</v>
      </c>
      <c r="AS780" s="119">
        <v>262.39999999999998</v>
      </c>
      <c r="AT780" s="119">
        <v>262.39999999999998</v>
      </c>
      <c r="AU780" s="119">
        <v>262.39999999999998</v>
      </c>
      <c r="AV780" s="119">
        <v>262.39999999999998</v>
      </c>
      <c r="AW780" s="119">
        <v>262.39999999999998</v>
      </c>
      <c r="AX780" s="119">
        <v>262.39999999999998</v>
      </c>
      <c r="AY780" s="119">
        <v>262.39999999999998</v>
      </c>
      <c r="AZ780" s="119">
        <v>262.39999999999998</v>
      </c>
      <c r="BA780" s="119">
        <v>262.39999999999998</v>
      </c>
      <c r="BB780" s="119">
        <v>262.39999999999998</v>
      </c>
      <c r="BC780" s="119">
        <v>262.39999999999998</v>
      </c>
      <c r="BD780" s="119">
        <v>262.39999999999998</v>
      </c>
      <c r="BE780" s="119">
        <v>262.39999999999998</v>
      </c>
      <c r="BF780" s="119">
        <v>262.39999999999998</v>
      </c>
      <c r="BG780" s="119">
        <v>262.39999999999998</v>
      </c>
      <c r="BH780" s="119">
        <v>262.39999999999998</v>
      </c>
      <c r="BI780" s="15">
        <f t="shared" si="36"/>
        <v>2624.0000000000005</v>
      </c>
      <c r="BJ780" s="15">
        <f t="shared" si="37"/>
        <v>3148.8000000000006</v>
      </c>
      <c r="BK780" s="15">
        <f t="shared" si="38"/>
        <v>5772.8000000000011</v>
      </c>
    </row>
    <row r="781" spans="1:63" x14ac:dyDescent="0.35">
      <c r="A781" s="143" t="s">
        <v>2225</v>
      </c>
      <c r="B781" s="64" t="s">
        <v>556</v>
      </c>
      <c r="C781" s="65">
        <v>9</v>
      </c>
      <c r="D781" s="66" t="s">
        <v>23</v>
      </c>
      <c r="E781" s="64" t="s">
        <v>458</v>
      </c>
      <c r="F781" s="64" t="s">
        <v>635</v>
      </c>
      <c r="G781" s="64" t="s">
        <v>918</v>
      </c>
      <c r="H781" s="64" t="s">
        <v>656</v>
      </c>
      <c r="I781" s="64" t="s">
        <v>919</v>
      </c>
      <c r="J781" s="64" t="s">
        <v>658</v>
      </c>
      <c r="K781" s="64" t="s">
        <v>472</v>
      </c>
      <c r="L781" s="64" t="s">
        <v>637</v>
      </c>
      <c r="M781" s="64" t="s">
        <v>650</v>
      </c>
      <c r="N781" s="67">
        <v>1</v>
      </c>
      <c r="O781" s="67">
        <v>1</v>
      </c>
      <c r="P781" s="67">
        <v>1</v>
      </c>
      <c r="Q781" s="67">
        <v>1</v>
      </c>
      <c r="R781" s="67">
        <v>1</v>
      </c>
      <c r="S781" s="67">
        <v>1</v>
      </c>
      <c r="T781" s="67">
        <v>0</v>
      </c>
      <c r="U781" s="67">
        <v>0</v>
      </c>
      <c r="V781" s="67">
        <v>0</v>
      </c>
      <c r="W781" s="63">
        <v>53100</v>
      </c>
      <c r="X781" s="63">
        <v>0</v>
      </c>
      <c r="Y781" s="63">
        <v>0</v>
      </c>
      <c r="Z781" s="63">
        <v>287.62</v>
      </c>
      <c r="AA781" s="63">
        <v>0</v>
      </c>
      <c r="AB781" s="63">
        <v>0</v>
      </c>
      <c r="AC781" s="63">
        <v>0</v>
      </c>
      <c r="AD781" s="63">
        <v>53100</v>
      </c>
      <c r="AE781" s="148">
        <v>44321</v>
      </c>
      <c r="AF781" s="148">
        <v>47973</v>
      </c>
      <c r="AG781" s="149">
        <v>53100</v>
      </c>
      <c r="AH781" s="98">
        <v>7.1805555555555554</v>
      </c>
      <c r="AI781" s="98">
        <v>10</v>
      </c>
      <c r="AJ781" s="150">
        <v>6.5000000000000002E-2</v>
      </c>
      <c r="AK781" s="144" t="s">
        <v>651</v>
      </c>
      <c r="AL781" s="144" t="s">
        <v>652</v>
      </c>
      <c r="AM781" s="119">
        <v>287.62</v>
      </c>
      <c r="AN781" s="119">
        <v>287.62</v>
      </c>
      <c r="AO781" s="119">
        <v>287.62</v>
      </c>
      <c r="AP781" s="119">
        <v>287.62</v>
      </c>
      <c r="AQ781" s="119">
        <v>287.62</v>
      </c>
      <c r="AR781" s="119">
        <v>287.62</v>
      </c>
      <c r="AS781" s="119">
        <v>287.62</v>
      </c>
      <c r="AT781" s="119">
        <v>287.62</v>
      </c>
      <c r="AU781" s="119">
        <v>287.62</v>
      </c>
      <c r="AV781" s="119">
        <v>287.62</v>
      </c>
      <c r="AW781" s="119">
        <v>287.62</v>
      </c>
      <c r="AX781" s="119">
        <v>287.62</v>
      </c>
      <c r="AY781" s="119">
        <v>287.62</v>
      </c>
      <c r="AZ781" s="119">
        <v>287.62</v>
      </c>
      <c r="BA781" s="119">
        <v>287.62</v>
      </c>
      <c r="BB781" s="119">
        <v>287.62</v>
      </c>
      <c r="BC781" s="119">
        <v>287.62</v>
      </c>
      <c r="BD781" s="119">
        <v>287.62</v>
      </c>
      <c r="BE781" s="119">
        <v>287.62</v>
      </c>
      <c r="BF781" s="119">
        <v>287.62</v>
      </c>
      <c r="BG781" s="119">
        <v>287.62</v>
      </c>
      <c r="BH781" s="119">
        <v>287.62</v>
      </c>
      <c r="BI781" s="15">
        <f t="shared" si="36"/>
        <v>2876.1999999999994</v>
      </c>
      <c r="BJ781" s="15">
        <f t="shared" si="37"/>
        <v>3451.4399999999991</v>
      </c>
      <c r="BK781" s="15">
        <f t="shared" si="38"/>
        <v>6327.6399999999985</v>
      </c>
    </row>
    <row r="782" spans="1:63" x14ac:dyDescent="0.35">
      <c r="A782" s="143" t="s">
        <v>1378</v>
      </c>
      <c r="B782" s="64" t="s">
        <v>557</v>
      </c>
      <c r="C782" s="65">
        <v>2</v>
      </c>
      <c r="D782" s="66" t="s">
        <v>23</v>
      </c>
      <c r="E782" s="64" t="s">
        <v>458</v>
      </c>
      <c r="F782" s="64" t="s">
        <v>635</v>
      </c>
      <c r="G782" s="64" t="s">
        <v>918</v>
      </c>
      <c r="H782" s="64" t="s">
        <v>656</v>
      </c>
      <c r="I782" s="64" t="s">
        <v>919</v>
      </c>
      <c r="J782" s="64" t="s">
        <v>658</v>
      </c>
      <c r="K782" s="64" t="s">
        <v>472</v>
      </c>
      <c r="L782" s="64" t="s">
        <v>637</v>
      </c>
      <c r="M782" s="64" t="s">
        <v>650</v>
      </c>
      <c r="N782" s="67">
        <v>1</v>
      </c>
      <c r="O782" s="67">
        <v>1</v>
      </c>
      <c r="P782" s="67">
        <v>1</v>
      </c>
      <c r="Q782" s="67">
        <v>1</v>
      </c>
      <c r="R782" s="67">
        <v>1</v>
      </c>
      <c r="S782" s="67">
        <v>1</v>
      </c>
      <c r="T782" s="67">
        <v>0</v>
      </c>
      <c r="U782" s="67">
        <v>0</v>
      </c>
      <c r="V782" s="67">
        <v>0</v>
      </c>
      <c r="W782" s="63">
        <v>146836.25</v>
      </c>
      <c r="X782" s="63">
        <v>0</v>
      </c>
      <c r="Y782" s="63">
        <v>0</v>
      </c>
      <c r="Z782" s="63">
        <v>526.16</v>
      </c>
      <c r="AA782" s="63">
        <v>0</v>
      </c>
      <c r="AB782" s="63">
        <v>0</v>
      </c>
      <c r="AC782" s="63">
        <v>0</v>
      </c>
      <c r="AD782" s="63">
        <v>146836.25</v>
      </c>
      <c r="AE782" s="148">
        <v>44328</v>
      </c>
      <c r="AF782" s="148">
        <v>45424</v>
      </c>
      <c r="AG782" s="149">
        <v>293672.5</v>
      </c>
      <c r="AH782" s="98">
        <v>0.2</v>
      </c>
      <c r="AI782" s="98">
        <v>3</v>
      </c>
      <c r="AJ782" s="150">
        <v>4.2999999999999997E-2</v>
      </c>
      <c r="AK782" s="144" t="s">
        <v>651</v>
      </c>
      <c r="AL782" s="144" t="s">
        <v>652</v>
      </c>
      <c r="AM782" s="119">
        <v>526.16</v>
      </c>
      <c r="AN782" s="119">
        <v>526.16</v>
      </c>
      <c r="AO782" s="119">
        <v>526.16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0</v>
      </c>
      <c r="BI782" s="15">
        <f t="shared" si="36"/>
        <v>1578.48</v>
      </c>
      <c r="BJ782" s="15">
        <f t="shared" si="37"/>
        <v>0</v>
      </c>
      <c r="BK782" s="15">
        <f t="shared" si="38"/>
        <v>1578.48</v>
      </c>
    </row>
    <row r="783" spans="1:63" x14ac:dyDescent="0.35">
      <c r="A783" s="143" t="s">
        <v>2226</v>
      </c>
      <c r="B783" s="64" t="s">
        <v>557</v>
      </c>
      <c r="C783" s="65">
        <v>3</v>
      </c>
      <c r="D783" s="66" t="s">
        <v>23</v>
      </c>
      <c r="E783" s="64" t="s">
        <v>458</v>
      </c>
      <c r="F783" s="64" t="s">
        <v>635</v>
      </c>
      <c r="G783" s="64" t="s">
        <v>918</v>
      </c>
      <c r="H783" s="64" t="s">
        <v>656</v>
      </c>
      <c r="I783" s="64" t="s">
        <v>919</v>
      </c>
      <c r="J783" s="64" t="s">
        <v>658</v>
      </c>
      <c r="K783" s="64" t="s">
        <v>472</v>
      </c>
      <c r="L783" s="64" t="s">
        <v>637</v>
      </c>
      <c r="M783" s="64" t="s">
        <v>650</v>
      </c>
      <c r="N783" s="67">
        <v>1</v>
      </c>
      <c r="O783" s="67">
        <v>1</v>
      </c>
      <c r="P783" s="67">
        <v>1</v>
      </c>
      <c r="Q783" s="67">
        <v>1</v>
      </c>
      <c r="R783" s="67">
        <v>1</v>
      </c>
      <c r="S783" s="67">
        <v>1</v>
      </c>
      <c r="T783" s="67">
        <v>0</v>
      </c>
      <c r="U783" s="67">
        <v>0</v>
      </c>
      <c r="V783" s="67">
        <v>0</v>
      </c>
      <c r="W783" s="63">
        <v>624367.5</v>
      </c>
      <c r="X783" s="63">
        <v>0</v>
      </c>
      <c r="Y783" s="63">
        <v>0</v>
      </c>
      <c r="Z783" s="63">
        <v>2450.64</v>
      </c>
      <c r="AA783" s="63">
        <v>0</v>
      </c>
      <c r="AB783" s="63">
        <v>0</v>
      </c>
      <c r="AC783" s="63">
        <v>0</v>
      </c>
      <c r="AD783" s="63">
        <v>624367.5</v>
      </c>
      <c r="AE783" s="148">
        <v>44328</v>
      </c>
      <c r="AF783" s="148">
        <v>45789</v>
      </c>
      <c r="AG783" s="149">
        <v>624367.5</v>
      </c>
      <c r="AH783" s="98">
        <v>1.2</v>
      </c>
      <c r="AI783" s="98">
        <v>4</v>
      </c>
      <c r="AJ783" s="150">
        <v>4.7100000000000003E-2</v>
      </c>
      <c r="AK783" s="144" t="s">
        <v>651</v>
      </c>
      <c r="AL783" s="144" t="s">
        <v>652</v>
      </c>
      <c r="AM783" s="119">
        <v>2450.64</v>
      </c>
      <c r="AN783" s="119">
        <v>2450.64</v>
      </c>
      <c r="AO783" s="119">
        <v>2450.64</v>
      </c>
      <c r="AP783" s="119">
        <v>2450.64</v>
      </c>
      <c r="AQ783" s="119">
        <v>2450.64</v>
      </c>
      <c r="AR783" s="119">
        <v>2450.64</v>
      </c>
      <c r="AS783" s="119">
        <v>2450.64</v>
      </c>
      <c r="AT783" s="119">
        <v>2450.64</v>
      </c>
      <c r="AU783" s="119">
        <v>2450.64</v>
      </c>
      <c r="AV783" s="119">
        <v>1225.32</v>
      </c>
      <c r="AW783" s="119">
        <v>1225.32</v>
      </c>
      <c r="AX783" s="119">
        <v>1225.32</v>
      </c>
      <c r="AY783" s="119">
        <v>1225.32</v>
      </c>
      <c r="AZ783" s="119">
        <v>1225.32</v>
      </c>
      <c r="BA783" s="119">
        <v>1225.32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0</v>
      </c>
      <c r="BI783" s="15">
        <f t="shared" si="36"/>
        <v>23281.079999999998</v>
      </c>
      <c r="BJ783" s="15">
        <f t="shared" si="37"/>
        <v>6126.5999999999995</v>
      </c>
      <c r="BK783" s="15">
        <f t="shared" si="38"/>
        <v>29407.679999999997</v>
      </c>
    </row>
    <row r="784" spans="1:63" x14ac:dyDescent="0.35">
      <c r="A784" s="143" t="s">
        <v>2227</v>
      </c>
      <c r="B784" s="64" t="s">
        <v>557</v>
      </c>
      <c r="C784" s="65">
        <v>4</v>
      </c>
      <c r="D784" s="66" t="s">
        <v>23</v>
      </c>
      <c r="E784" s="64" t="s">
        <v>458</v>
      </c>
      <c r="F784" s="64" t="s">
        <v>635</v>
      </c>
      <c r="G784" s="64" t="s">
        <v>918</v>
      </c>
      <c r="H784" s="64" t="s">
        <v>656</v>
      </c>
      <c r="I784" s="64" t="s">
        <v>919</v>
      </c>
      <c r="J784" s="64" t="s">
        <v>658</v>
      </c>
      <c r="K784" s="64" t="s">
        <v>472</v>
      </c>
      <c r="L784" s="64" t="s">
        <v>637</v>
      </c>
      <c r="M784" s="64" t="s">
        <v>650</v>
      </c>
      <c r="N784" s="67">
        <v>1</v>
      </c>
      <c r="O784" s="67">
        <v>1</v>
      </c>
      <c r="P784" s="67">
        <v>1</v>
      </c>
      <c r="Q784" s="67">
        <v>1</v>
      </c>
      <c r="R784" s="67">
        <v>1</v>
      </c>
      <c r="S784" s="67">
        <v>1</v>
      </c>
      <c r="T784" s="67">
        <v>0</v>
      </c>
      <c r="U784" s="67">
        <v>0</v>
      </c>
      <c r="V784" s="67">
        <v>0</v>
      </c>
      <c r="W784" s="63">
        <v>924382.5</v>
      </c>
      <c r="X784" s="63">
        <v>0</v>
      </c>
      <c r="Y784" s="63">
        <v>0</v>
      </c>
      <c r="Z784" s="63">
        <v>3905.52</v>
      </c>
      <c r="AA784" s="63">
        <v>0</v>
      </c>
      <c r="AB784" s="63">
        <v>0</v>
      </c>
      <c r="AC784" s="63">
        <v>0</v>
      </c>
      <c r="AD784" s="63">
        <v>924382.5</v>
      </c>
      <c r="AE784" s="148">
        <v>44328</v>
      </c>
      <c r="AF784" s="148">
        <v>46154</v>
      </c>
      <c r="AG784" s="149">
        <v>924382.5</v>
      </c>
      <c r="AH784" s="98">
        <v>2.2000000000000002</v>
      </c>
      <c r="AI784" s="98">
        <v>5</v>
      </c>
      <c r="AJ784" s="150">
        <v>5.0700000000000002E-2</v>
      </c>
      <c r="AK784" s="144" t="s">
        <v>651</v>
      </c>
      <c r="AL784" s="144" t="s">
        <v>652</v>
      </c>
      <c r="AM784" s="119">
        <v>3905.52</v>
      </c>
      <c r="AN784" s="119">
        <v>3905.52</v>
      </c>
      <c r="AO784" s="119">
        <v>3905.52</v>
      </c>
      <c r="AP784" s="119">
        <v>3905.52</v>
      </c>
      <c r="AQ784" s="119">
        <v>3905.52</v>
      </c>
      <c r="AR784" s="119">
        <v>3905.52</v>
      </c>
      <c r="AS784" s="119">
        <v>3905.52</v>
      </c>
      <c r="AT784" s="119">
        <v>3905.52</v>
      </c>
      <c r="AU784" s="119">
        <v>3905.52</v>
      </c>
      <c r="AV784" s="119">
        <v>3905.52</v>
      </c>
      <c r="AW784" s="119">
        <v>3905.52</v>
      </c>
      <c r="AX784" s="119">
        <v>3905.52</v>
      </c>
      <c r="AY784" s="119">
        <v>3905.52</v>
      </c>
      <c r="AZ784" s="119">
        <v>3905.52</v>
      </c>
      <c r="BA784" s="119">
        <v>3905.52</v>
      </c>
      <c r="BB784" s="119">
        <v>3905.52</v>
      </c>
      <c r="BC784" s="119">
        <v>3905.52</v>
      </c>
      <c r="BD784" s="119">
        <v>3905.52</v>
      </c>
      <c r="BE784" s="119">
        <v>3905.52</v>
      </c>
      <c r="BF784" s="119">
        <v>3905.52</v>
      </c>
      <c r="BG784" s="119">
        <v>3905.52</v>
      </c>
      <c r="BH784" s="119">
        <v>1952.76</v>
      </c>
      <c r="BI784" s="15">
        <f t="shared" si="36"/>
        <v>39055.199999999997</v>
      </c>
      <c r="BJ784" s="15">
        <f t="shared" si="37"/>
        <v>44913.479999999996</v>
      </c>
      <c r="BK784" s="15">
        <f t="shared" si="38"/>
        <v>83968.68</v>
      </c>
    </row>
    <row r="785" spans="1:63" x14ac:dyDescent="0.35">
      <c r="A785" s="143" t="s">
        <v>2228</v>
      </c>
      <c r="B785" s="64" t="s">
        <v>557</v>
      </c>
      <c r="C785" s="65">
        <v>5</v>
      </c>
      <c r="D785" s="66" t="s">
        <v>23</v>
      </c>
      <c r="E785" s="64" t="s">
        <v>458</v>
      </c>
      <c r="F785" s="64" t="s">
        <v>635</v>
      </c>
      <c r="G785" s="64" t="s">
        <v>918</v>
      </c>
      <c r="H785" s="64" t="s">
        <v>656</v>
      </c>
      <c r="I785" s="64" t="s">
        <v>919</v>
      </c>
      <c r="J785" s="64" t="s">
        <v>658</v>
      </c>
      <c r="K785" s="64" t="s">
        <v>472</v>
      </c>
      <c r="L785" s="64" t="s">
        <v>637</v>
      </c>
      <c r="M785" s="64" t="s">
        <v>650</v>
      </c>
      <c r="N785" s="67">
        <v>1</v>
      </c>
      <c r="O785" s="67">
        <v>1</v>
      </c>
      <c r="P785" s="67">
        <v>1</v>
      </c>
      <c r="Q785" s="67">
        <v>1</v>
      </c>
      <c r="R785" s="67">
        <v>1</v>
      </c>
      <c r="S785" s="67">
        <v>1</v>
      </c>
      <c r="T785" s="67">
        <v>0</v>
      </c>
      <c r="U785" s="67">
        <v>0</v>
      </c>
      <c r="V785" s="67">
        <v>0</v>
      </c>
      <c r="W785" s="63">
        <v>1943460</v>
      </c>
      <c r="X785" s="63">
        <v>0</v>
      </c>
      <c r="Y785" s="63">
        <v>0</v>
      </c>
      <c r="Z785" s="63">
        <v>8680.7900000000009</v>
      </c>
      <c r="AA785" s="63">
        <v>0</v>
      </c>
      <c r="AB785" s="63">
        <v>0</v>
      </c>
      <c r="AC785" s="63">
        <v>0</v>
      </c>
      <c r="AD785" s="63">
        <v>1943460</v>
      </c>
      <c r="AE785" s="148">
        <v>44328</v>
      </c>
      <c r="AF785" s="148">
        <v>46519</v>
      </c>
      <c r="AG785" s="149">
        <v>1943460</v>
      </c>
      <c r="AH785" s="98">
        <v>3.2</v>
      </c>
      <c r="AI785" s="98">
        <v>6</v>
      </c>
      <c r="AJ785" s="150">
        <v>5.3600000000000002E-2</v>
      </c>
      <c r="AK785" s="144" t="s">
        <v>651</v>
      </c>
      <c r="AL785" s="144" t="s">
        <v>652</v>
      </c>
      <c r="AM785" s="119">
        <v>8680.7900000000009</v>
      </c>
      <c r="AN785" s="119">
        <v>8680.7900000000009</v>
      </c>
      <c r="AO785" s="119">
        <v>8680.7900000000009</v>
      </c>
      <c r="AP785" s="119">
        <v>8680.7900000000009</v>
      </c>
      <c r="AQ785" s="119">
        <v>8680.7900000000009</v>
      </c>
      <c r="AR785" s="119">
        <v>8680.7900000000009</v>
      </c>
      <c r="AS785" s="119">
        <v>8680.7900000000009</v>
      </c>
      <c r="AT785" s="119">
        <v>8680.7900000000009</v>
      </c>
      <c r="AU785" s="119">
        <v>8680.7900000000009</v>
      </c>
      <c r="AV785" s="119">
        <v>8680.7900000000009</v>
      </c>
      <c r="AW785" s="119">
        <v>8680.7900000000009</v>
      </c>
      <c r="AX785" s="119">
        <v>8680.7900000000009</v>
      </c>
      <c r="AY785" s="119">
        <v>8680.7900000000009</v>
      </c>
      <c r="AZ785" s="119">
        <v>8680.7900000000009</v>
      </c>
      <c r="BA785" s="119">
        <v>8680.7900000000009</v>
      </c>
      <c r="BB785" s="119">
        <v>8680.7900000000009</v>
      </c>
      <c r="BC785" s="119">
        <v>8680.7900000000009</v>
      </c>
      <c r="BD785" s="119">
        <v>8680.7900000000009</v>
      </c>
      <c r="BE785" s="119">
        <v>8680.7900000000009</v>
      </c>
      <c r="BF785" s="119">
        <v>8680.7900000000009</v>
      </c>
      <c r="BG785" s="119">
        <v>8680.7900000000009</v>
      </c>
      <c r="BH785" s="119">
        <v>8680.7900000000009</v>
      </c>
      <c r="BI785" s="15">
        <f t="shared" si="36"/>
        <v>86807.900000000023</v>
      </c>
      <c r="BJ785" s="15">
        <f t="shared" si="37"/>
        <v>104169.48000000004</v>
      </c>
      <c r="BK785" s="15">
        <f t="shared" si="38"/>
        <v>190977.38000000006</v>
      </c>
    </row>
    <row r="786" spans="1:63" x14ac:dyDescent="0.35">
      <c r="A786" s="143" t="s">
        <v>2229</v>
      </c>
      <c r="B786" s="64" t="s">
        <v>557</v>
      </c>
      <c r="C786" s="65">
        <v>6</v>
      </c>
      <c r="D786" s="66" t="s">
        <v>23</v>
      </c>
      <c r="E786" s="64" t="s">
        <v>458</v>
      </c>
      <c r="F786" s="64" t="s">
        <v>635</v>
      </c>
      <c r="G786" s="64" t="s">
        <v>918</v>
      </c>
      <c r="H786" s="64" t="s">
        <v>656</v>
      </c>
      <c r="I786" s="64" t="s">
        <v>919</v>
      </c>
      <c r="J786" s="64" t="s">
        <v>658</v>
      </c>
      <c r="K786" s="64" t="s">
        <v>472</v>
      </c>
      <c r="L786" s="64" t="s">
        <v>637</v>
      </c>
      <c r="M786" s="64" t="s">
        <v>650</v>
      </c>
      <c r="N786" s="67">
        <v>1</v>
      </c>
      <c r="O786" s="67">
        <v>1</v>
      </c>
      <c r="P786" s="67">
        <v>1</v>
      </c>
      <c r="Q786" s="67">
        <v>1</v>
      </c>
      <c r="R786" s="67">
        <v>1</v>
      </c>
      <c r="S786" s="67">
        <v>1</v>
      </c>
      <c r="T786" s="67">
        <v>0</v>
      </c>
      <c r="U786" s="67">
        <v>0</v>
      </c>
      <c r="V786" s="67">
        <v>0</v>
      </c>
      <c r="W786" s="63">
        <v>856237.5</v>
      </c>
      <c r="X786" s="63">
        <v>0</v>
      </c>
      <c r="Y786" s="63">
        <v>0</v>
      </c>
      <c r="Z786" s="63">
        <v>4024.32</v>
      </c>
      <c r="AA786" s="63">
        <v>0</v>
      </c>
      <c r="AB786" s="63">
        <v>0</v>
      </c>
      <c r="AC786" s="63">
        <v>0</v>
      </c>
      <c r="AD786" s="63">
        <v>856237.5</v>
      </c>
      <c r="AE786" s="148">
        <v>44328</v>
      </c>
      <c r="AF786" s="148">
        <v>46885</v>
      </c>
      <c r="AG786" s="149">
        <v>856237.5</v>
      </c>
      <c r="AH786" s="98">
        <v>4.2</v>
      </c>
      <c r="AI786" s="98">
        <v>7</v>
      </c>
      <c r="AJ786" s="150">
        <v>5.6399999999999999E-2</v>
      </c>
      <c r="AK786" s="144" t="s">
        <v>651</v>
      </c>
      <c r="AL786" s="144" t="s">
        <v>652</v>
      </c>
      <c r="AM786" s="119">
        <v>4024.32</v>
      </c>
      <c r="AN786" s="119">
        <v>4024.32</v>
      </c>
      <c r="AO786" s="119">
        <v>4024.32</v>
      </c>
      <c r="AP786" s="119">
        <v>4024.32</v>
      </c>
      <c r="AQ786" s="119">
        <v>4024.32</v>
      </c>
      <c r="AR786" s="119">
        <v>4024.32</v>
      </c>
      <c r="AS786" s="119">
        <v>4024.32</v>
      </c>
      <c r="AT786" s="119">
        <v>4024.32</v>
      </c>
      <c r="AU786" s="119">
        <v>4024.32</v>
      </c>
      <c r="AV786" s="119">
        <v>4024.32</v>
      </c>
      <c r="AW786" s="119">
        <v>4024.32</v>
      </c>
      <c r="AX786" s="119">
        <v>4024.32</v>
      </c>
      <c r="AY786" s="119">
        <v>4024.32</v>
      </c>
      <c r="AZ786" s="119">
        <v>4024.32</v>
      </c>
      <c r="BA786" s="119">
        <v>4024.32</v>
      </c>
      <c r="BB786" s="119">
        <v>4024.32</v>
      </c>
      <c r="BC786" s="119">
        <v>4024.32</v>
      </c>
      <c r="BD786" s="119">
        <v>4024.32</v>
      </c>
      <c r="BE786" s="119">
        <v>4024.32</v>
      </c>
      <c r="BF786" s="119">
        <v>4024.32</v>
      </c>
      <c r="BG786" s="119">
        <v>4024.32</v>
      </c>
      <c r="BH786" s="119">
        <v>4024.32</v>
      </c>
      <c r="BI786" s="15">
        <f t="shared" si="36"/>
        <v>40243.200000000004</v>
      </c>
      <c r="BJ786" s="15">
        <f t="shared" si="37"/>
        <v>48291.840000000004</v>
      </c>
      <c r="BK786" s="15">
        <f t="shared" si="38"/>
        <v>88535.040000000008</v>
      </c>
    </row>
    <row r="787" spans="1:63" x14ac:dyDescent="0.35">
      <c r="A787" s="143" t="s">
        <v>1379</v>
      </c>
      <c r="B787" s="64" t="s">
        <v>558</v>
      </c>
      <c r="C787" s="65">
        <v>3</v>
      </c>
      <c r="D787" s="66" t="s">
        <v>23</v>
      </c>
      <c r="E787" s="64" t="s">
        <v>458</v>
      </c>
      <c r="F787" s="64" t="s">
        <v>635</v>
      </c>
      <c r="G787" s="64" t="s">
        <v>918</v>
      </c>
      <c r="H787" s="64" t="s">
        <v>656</v>
      </c>
      <c r="I787" s="64" t="s">
        <v>919</v>
      </c>
      <c r="J787" s="64" t="s">
        <v>658</v>
      </c>
      <c r="K787" s="64" t="s">
        <v>472</v>
      </c>
      <c r="L787" s="64" t="s">
        <v>637</v>
      </c>
      <c r="M787" s="64" t="s">
        <v>650</v>
      </c>
      <c r="N787" s="67">
        <v>1</v>
      </c>
      <c r="O787" s="67">
        <v>1</v>
      </c>
      <c r="P787" s="67">
        <v>1</v>
      </c>
      <c r="Q787" s="67">
        <v>1</v>
      </c>
      <c r="R787" s="67">
        <v>1</v>
      </c>
      <c r="S787" s="67">
        <v>1</v>
      </c>
      <c r="T787" s="67">
        <v>0</v>
      </c>
      <c r="U787" s="67">
        <v>0</v>
      </c>
      <c r="V787" s="67">
        <v>0</v>
      </c>
      <c r="W787" s="63">
        <v>270588.75</v>
      </c>
      <c r="X787" s="63">
        <v>0</v>
      </c>
      <c r="Y787" s="63">
        <v>0</v>
      </c>
      <c r="Z787" s="63">
        <v>969.61</v>
      </c>
      <c r="AA787" s="63">
        <v>0</v>
      </c>
      <c r="AB787" s="63">
        <v>0</v>
      </c>
      <c r="AC787" s="63">
        <v>0</v>
      </c>
      <c r="AD787" s="63">
        <v>270588.75</v>
      </c>
      <c r="AE787" s="148">
        <v>44328</v>
      </c>
      <c r="AF787" s="148">
        <v>45424</v>
      </c>
      <c r="AG787" s="149">
        <v>541177.5</v>
      </c>
      <c r="AH787" s="98">
        <v>0.2</v>
      </c>
      <c r="AI787" s="98">
        <v>3</v>
      </c>
      <c r="AJ787" s="150">
        <v>4.2999999999999997E-2</v>
      </c>
      <c r="AK787" s="144" t="s">
        <v>651</v>
      </c>
      <c r="AL787" s="144" t="s">
        <v>652</v>
      </c>
      <c r="AM787" s="119">
        <v>969.61</v>
      </c>
      <c r="AN787" s="119">
        <v>969.61</v>
      </c>
      <c r="AO787" s="119">
        <v>969.61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0</v>
      </c>
      <c r="BI787" s="15">
        <f t="shared" si="36"/>
        <v>2908.83</v>
      </c>
      <c r="BJ787" s="15">
        <f t="shared" si="37"/>
        <v>0</v>
      </c>
      <c r="BK787" s="15">
        <f t="shared" si="38"/>
        <v>2908.83</v>
      </c>
    </row>
    <row r="788" spans="1:63" x14ac:dyDescent="0.35">
      <c r="A788" s="143" t="s">
        <v>2230</v>
      </c>
      <c r="B788" s="64" t="s">
        <v>558</v>
      </c>
      <c r="C788" s="65">
        <v>4</v>
      </c>
      <c r="D788" s="66" t="s">
        <v>23</v>
      </c>
      <c r="E788" s="64" t="s">
        <v>458</v>
      </c>
      <c r="F788" s="64" t="s">
        <v>635</v>
      </c>
      <c r="G788" s="64" t="s">
        <v>918</v>
      </c>
      <c r="H788" s="64" t="s">
        <v>656</v>
      </c>
      <c r="I788" s="64" t="s">
        <v>919</v>
      </c>
      <c r="J788" s="64" t="s">
        <v>658</v>
      </c>
      <c r="K788" s="64" t="s">
        <v>472</v>
      </c>
      <c r="L788" s="64" t="s">
        <v>637</v>
      </c>
      <c r="M788" s="64" t="s">
        <v>650</v>
      </c>
      <c r="N788" s="67">
        <v>1</v>
      </c>
      <c r="O788" s="67">
        <v>1</v>
      </c>
      <c r="P788" s="67">
        <v>1</v>
      </c>
      <c r="Q788" s="67">
        <v>1</v>
      </c>
      <c r="R788" s="67">
        <v>1</v>
      </c>
      <c r="S788" s="67">
        <v>1</v>
      </c>
      <c r="T788" s="67">
        <v>0</v>
      </c>
      <c r="U788" s="67">
        <v>0</v>
      </c>
      <c r="V788" s="67">
        <v>0</v>
      </c>
      <c r="W788" s="63">
        <v>1410542.5</v>
      </c>
      <c r="X788" s="63">
        <v>0</v>
      </c>
      <c r="Y788" s="63">
        <v>0</v>
      </c>
      <c r="Z788" s="63">
        <v>5536.38</v>
      </c>
      <c r="AA788" s="63">
        <v>0</v>
      </c>
      <c r="AB788" s="63">
        <v>0</v>
      </c>
      <c r="AC788" s="63">
        <v>0</v>
      </c>
      <c r="AD788" s="63">
        <v>1410542.5</v>
      </c>
      <c r="AE788" s="148">
        <v>44328</v>
      </c>
      <c r="AF788" s="148">
        <v>45789</v>
      </c>
      <c r="AG788" s="149">
        <v>1410542.5</v>
      </c>
      <c r="AH788" s="98">
        <v>1.2</v>
      </c>
      <c r="AI788" s="98">
        <v>4</v>
      </c>
      <c r="AJ788" s="150">
        <v>4.7100000000000003E-2</v>
      </c>
      <c r="AK788" s="144" t="s">
        <v>651</v>
      </c>
      <c r="AL788" s="144" t="s">
        <v>652</v>
      </c>
      <c r="AM788" s="119">
        <v>5536.38</v>
      </c>
      <c r="AN788" s="119">
        <v>5536.38</v>
      </c>
      <c r="AO788" s="119">
        <v>5536.38</v>
      </c>
      <c r="AP788" s="119">
        <v>5536.38</v>
      </c>
      <c r="AQ788" s="119">
        <v>5536.38</v>
      </c>
      <c r="AR788" s="119">
        <v>5536.38</v>
      </c>
      <c r="AS788" s="119">
        <v>5536.38</v>
      </c>
      <c r="AT788" s="119">
        <v>5536.38</v>
      </c>
      <c r="AU788" s="119">
        <v>5536.38</v>
      </c>
      <c r="AV788" s="119">
        <v>2768.19</v>
      </c>
      <c r="AW788" s="119">
        <v>2768.19</v>
      </c>
      <c r="AX788" s="119">
        <v>2768.19</v>
      </c>
      <c r="AY788" s="119">
        <v>2768.19</v>
      </c>
      <c r="AZ788" s="119">
        <v>2768.19</v>
      </c>
      <c r="BA788" s="119">
        <v>2768.19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0</v>
      </c>
      <c r="BI788" s="15">
        <f t="shared" si="36"/>
        <v>52595.609999999993</v>
      </c>
      <c r="BJ788" s="15">
        <f t="shared" si="37"/>
        <v>13840.95</v>
      </c>
      <c r="BK788" s="15">
        <f t="shared" si="38"/>
        <v>66436.56</v>
      </c>
    </row>
    <row r="789" spans="1:63" x14ac:dyDescent="0.35">
      <c r="A789" s="143" t="s">
        <v>2231</v>
      </c>
      <c r="B789" s="64" t="s">
        <v>558</v>
      </c>
      <c r="C789" s="65">
        <v>5</v>
      </c>
      <c r="D789" s="66" t="s">
        <v>23</v>
      </c>
      <c r="E789" s="64" t="s">
        <v>458</v>
      </c>
      <c r="F789" s="64" t="s">
        <v>635</v>
      </c>
      <c r="G789" s="64" t="s">
        <v>918</v>
      </c>
      <c r="H789" s="64" t="s">
        <v>656</v>
      </c>
      <c r="I789" s="64" t="s">
        <v>919</v>
      </c>
      <c r="J789" s="64" t="s">
        <v>658</v>
      </c>
      <c r="K789" s="64" t="s">
        <v>472</v>
      </c>
      <c r="L789" s="64" t="s">
        <v>637</v>
      </c>
      <c r="M789" s="64" t="s">
        <v>650</v>
      </c>
      <c r="N789" s="67">
        <v>1</v>
      </c>
      <c r="O789" s="67">
        <v>1</v>
      </c>
      <c r="P789" s="67">
        <v>1</v>
      </c>
      <c r="Q789" s="67">
        <v>1</v>
      </c>
      <c r="R789" s="67">
        <v>1</v>
      </c>
      <c r="S789" s="67">
        <v>1</v>
      </c>
      <c r="T789" s="67">
        <v>0</v>
      </c>
      <c r="U789" s="67">
        <v>0</v>
      </c>
      <c r="V789" s="67">
        <v>0</v>
      </c>
      <c r="W789" s="63">
        <v>869955</v>
      </c>
      <c r="X789" s="63">
        <v>0</v>
      </c>
      <c r="Y789" s="63">
        <v>0</v>
      </c>
      <c r="Z789" s="63">
        <v>3675.56</v>
      </c>
      <c r="AA789" s="63">
        <v>0</v>
      </c>
      <c r="AB789" s="63">
        <v>0</v>
      </c>
      <c r="AC789" s="63">
        <v>0</v>
      </c>
      <c r="AD789" s="63">
        <v>869955</v>
      </c>
      <c r="AE789" s="148">
        <v>44328</v>
      </c>
      <c r="AF789" s="148">
        <v>46154</v>
      </c>
      <c r="AG789" s="149">
        <v>869955</v>
      </c>
      <c r="AH789" s="98">
        <v>2.2000000000000002</v>
      </c>
      <c r="AI789" s="98">
        <v>5</v>
      </c>
      <c r="AJ789" s="150">
        <v>5.0700000000000002E-2</v>
      </c>
      <c r="AK789" s="144" t="s">
        <v>651</v>
      </c>
      <c r="AL789" s="144" t="s">
        <v>652</v>
      </c>
      <c r="AM789" s="119">
        <v>3675.56</v>
      </c>
      <c r="AN789" s="119">
        <v>3675.56</v>
      </c>
      <c r="AO789" s="119">
        <v>3675.56</v>
      </c>
      <c r="AP789" s="119">
        <v>3675.56</v>
      </c>
      <c r="AQ789" s="119">
        <v>3675.56</v>
      </c>
      <c r="AR789" s="119">
        <v>3675.56</v>
      </c>
      <c r="AS789" s="119">
        <v>3675.56</v>
      </c>
      <c r="AT789" s="119">
        <v>3675.56</v>
      </c>
      <c r="AU789" s="119">
        <v>3675.56</v>
      </c>
      <c r="AV789" s="119">
        <v>3675.56</v>
      </c>
      <c r="AW789" s="119">
        <v>3675.56</v>
      </c>
      <c r="AX789" s="119">
        <v>3675.56</v>
      </c>
      <c r="AY789" s="119">
        <v>3675.56</v>
      </c>
      <c r="AZ789" s="119">
        <v>3675.56</v>
      </c>
      <c r="BA789" s="119">
        <v>3675.56</v>
      </c>
      <c r="BB789" s="119">
        <v>3675.56</v>
      </c>
      <c r="BC789" s="119">
        <v>3675.56</v>
      </c>
      <c r="BD789" s="119">
        <v>3675.56</v>
      </c>
      <c r="BE789" s="119">
        <v>3675.56</v>
      </c>
      <c r="BF789" s="119">
        <v>3675.56</v>
      </c>
      <c r="BG789" s="119">
        <v>3675.56</v>
      </c>
      <c r="BH789" s="119">
        <v>1837.78</v>
      </c>
      <c r="BI789" s="15">
        <f t="shared" si="36"/>
        <v>36755.599999999999</v>
      </c>
      <c r="BJ789" s="15">
        <f t="shared" si="37"/>
        <v>42268.939999999995</v>
      </c>
      <c r="BK789" s="15">
        <f t="shared" si="38"/>
        <v>79024.539999999994</v>
      </c>
    </row>
    <row r="790" spans="1:63" x14ac:dyDescent="0.35">
      <c r="A790" s="143" t="s">
        <v>2232</v>
      </c>
      <c r="B790" s="64" t="s">
        <v>558</v>
      </c>
      <c r="C790" s="65">
        <v>6</v>
      </c>
      <c r="D790" s="66" t="s">
        <v>23</v>
      </c>
      <c r="E790" s="64" t="s">
        <v>458</v>
      </c>
      <c r="F790" s="64" t="s">
        <v>635</v>
      </c>
      <c r="G790" s="64" t="s">
        <v>918</v>
      </c>
      <c r="H790" s="64" t="s">
        <v>656</v>
      </c>
      <c r="I790" s="64" t="s">
        <v>919</v>
      </c>
      <c r="J790" s="64" t="s">
        <v>658</v>
      </c>
      <c r="K790" s="64" t="s">
        <v>472</v>
      </c>
      <c r="L790" s="64" t="s">
        <v>637</v>
      </c>
      <c r="M790" s="64" t="s">
        <v>650</v>
      </c>
      <c r="N790" s="67">
        <v>1</v>
      </c>
      <c r="O790" s="67">
        <v>1</v>
      </c>
      <c r="P790" s="67">
        <v>1</v>
      </c>
      <c r="Q790" s="67">
        <v>1</v>
      </c>
      <c r="R790" s="67">
        <v>1</v>
      </c>
      <c r="S790" s="67">
        <v>1</v>
      </c>
      <c r="T790" s="67">
        <v>0</v>
      </c>
      <c r="U790" s="67">
        <v>0</v>
      </c>
      <c r="V790" s="67">
        <v>0</v>
      </c>
      <c r="W790" s="63">
        <v>1517185</v>
      </c>
      <c r="X790" s="63">
        <v>0</v>
      </c>
      <c r="Y790" s="63">
        <v>0</v>
      </c>
      <c r="Z790" s="63">
        <v>6776.76</v>
      </c>
      <c r="AA790" s="63">
        <v>0</v>
      </c>
      <c r="AB790" s="63">
        <v>0</v>
      </c>
      <c r="AC790" s="63">
        <v>0</v>
      </c>
      <c r="AD790" s="63">
        <v>1517185</v>
      </c>
      <c r="AE790" s="148">
        <v>44328</v>
      </c>
      <c r="AF790" s="148">
        <v>46519</v>
      </c>
      <c r="AG790" s="149">
        <v>1517185</v>
      </c>
      <c r="AH790" s="98">
        <v>3.2</v>
      </c>
      <c r="AI790" s="98">
        <v>6</v>
      </c>
      <c r="AJ790" s="150">
        <v>5.3600000000000002E-2</v>
      </c>
      <c r="AK790" s="144" t="s">
        <v>651</v>
      </c>
      <c r="AL790" s="144" t="s">
        <v>652</v>
      </c>
      <c r="AM790" s="119">
        <v>6776.76</v>
      </c>
      <c r="AN790" s="119">
        <v>6776.76</v>
      </c>
      <c r="AO790" s="119">
        <v>6776.76</v>
      </c>
      <c r="AP790" s="119">
        <v>6776.76</v>
      </c>
      <c r="AQ790" s="119">
        <v>6776.76</v>
      </c>
      <c r="AR790" s="119">
        <v>6776.76</v>
      </c>
      <c r="AS790" s="119">
        <v>6776.76</v>
      </c>
      <c r="AT790" s="119">
        <v>6776.76</v>
      </c>
      <c r="AU790" s="119">
        <v>6776.76</v>
      </c>
      <c r="AV790" s="119">
        <v>6776.76</v>
      </c>
      <c r="AW790" s="119">
        <v>6776.76</v>
      </c>
      <c r="AX790" s="119">
        <v>6776.76</v>
      </c>
      <c r="AY790" s="119">
        <v>6776.76</v>
      </c>
      <c r="AZ790" s="119">
        <v>6776.76</v>
      </c>
      <c r="BA790" s="119">
        <v>6776.76</v>
      </c>
      <c r="BB790" s="119">
        <v>6776.76</v>
      </c>
      <c r="BC790" s="119">
        <v>6776.76</v>
      </c>
      <c r="BD790" s="119">
        <v>6776.76</v>
      </c>
      <c r="BE790" s="119">
        <v>6776.76</v>
      </c>
      <c r="BF790" s="119">
        <v>6776.76</v>
      </c>
      <c r="BG790" s="119">
        <v>6776.76</v>
      </c>
      <c r="BH790" s="119">
        <v>6776.76</v>
      </c>
      <c r="BI790" s="15">
        <f t="shared" si="36"/>
        <v>67767.600000000006</v>
      </c>
      <c r="BJ790" s="15">
        <f t="shared" si="37"/>
        <v>81321.119999999995</v>
      </c>
      <c r="BK790" s="15">
        <f t="shared" si="38"/>
        <v>149088.72</v>
      </c>
    </row>
    <row r="791" spans="1:63" x14ac:dyDescent="0.35">
      <c r="A791" s="143" t="s">
        <v>2233</v>
      </c>
      <c r="B791" s="64" t="s">
        <v>558</v>
      </c>
      <c r="C791" s="65">
        <v>7</v>
      </c>
      <c r="D791" s="66" t="s">
        <v>23</v>
      </c>
      <c r="E791" s="64" t="s">
        <v>458</v>
      </c>
      <c r="F791" s="64" t="s">
        <v>635</v>
      </c>
      <c r="G791" s="64" t="s">
        <v>918</v>
      </c>
      <c r="H791" s="64" t="s">
        <v>656</v>
      </c>
      <c r="I791" s="64" t="s">
        <v>919</v>
      </c>
      <c r="J791" s="64" t="s">
        <v>658</v>
      </c>
      <c r="K791" s="64" t="s">
        <v>472</v>
      </c>
      <c r="L791" s="64" t="s">
        <v>637</v>
      </c>
      <c r="M791" s="64" t="s">
        <v>650</v>
      </c>
      <c r="N791" s="67">
        <v>1</v>
      </c>
      <c r="O791" s="67">
        <v>1</v>
      </c>
      <c r="P791" s="67">
        <v>1</v>
      </c>
      <c r="Q791" s="67">
        <v>1</v>
      </c>
      <c r="R791" s="67">
        <v>1</v>
      </c>
      <c r="S791" s="67">
        <v>1</v>
      </c>
      <c r="T791" s="67">
        <v>0</v>
      </c>
      <c r="U791" s="67">
        <v>0</v>
      </c>
      <c r="V791" s="67">
        <v>0</v>
      </c>
      <c r="W791" s="63">
        <v>2326370</v>
      </c>
      <c r="X791" s="63">
        <v>0</v>
      </c>
      <c r="Y791" s="63">
        <v>0</v>
      </c>
      <c r="Z791" s="63">
        <v>10933.94</v>
      </c>
      <c r="AA791" s="63">
        <v>0</v>
      </c>
      <c r="AB791" s="63">
        <v>0</v>
      </c>
      <c r="AC791" s="63">
        <v>0</v>
      </c>
      <c r="AD791" s="63">
        <v>2326370</v>
      </c>
      <c r="AE791" s="148">
        <v>44328</v>
      </c>
      <c r="AF791" s="148">
        <v>46885</v>
      </c>
      <c r="AG791" s="149">
        <v>2326370</v>
      </c>
      <c r="AH791" s="98">
        <v>4.2</v>
      </c>
      <c r="AI791" s="98">
        <v>7</v>
      </c>
      <c r="AJ791" s="150">
        <v>5.6399999999999999E-2</v>
      </c>
      <c r="AK791" s="144" t="s">
        <v>651</v>
      </c>
      <c r="AL791" s="144" t="s">
        <v>652</v>
      </c>
      <c r="AM791" s="119">
        <v>10933.94</v>
      </c>
      <c r="AN791" s="119">
        <v>10933.94</v>
      </c>
      <c r="AO791" s="119">
        <v>10933.94</v>
      </c>
      <c r="AP791" s="119">
        <v>10933.94</v>
      </c>
      <c r="AQ791" s="119">
        <v>10933.94</v>
      </c>
      <c r="AR791" s="119">
        <v>10933.94</v>
      </c>
      <c r="AS791" s="119">
        <v>10933.94</v>
      </c>
      <c r="AT791" s="119">
        <v>10933.94</v>
      </c>
      <c r="AU791" s="119">
        <v>10933.94</v>
      </c>
      <c r="AV791" s="119">
        <v>10933.94</v>
      </c>
      <c r="AW791" s="119">
        <v>10933.94</v>
      </c>
      <c r="AX791" s="119">
        <v>10933.94</v>
      </c>
      <c r="AY791" s="119">
        <v>10933.94</v>
      </c>
      <c r="AZ791" s="119">
        <v>10933.94</v>
      </c>
      <c r="BA791" s="119">
        <v>10933.94</v>
      </c>
      <c r="BB791" s="119">
        <v>10933.94</v>
      </c>
      <c r="BC791" s="119">
        <v>10933.94</v>
      </c>
      <c r="BD791" s="119">
        <v>10933.94</v>
      </c>
      <c r="BE791" s="119">
        <v>10933.94</v>
      </c>
      <c r="BF791" s="119">
        <v>10933.94</v>
      </c>
      <c r="BG791" s="119">
        <v>10933.94</v>
      </c>
      <c r="BH791" s="119">
        <v>10933.94</v>
      </c>
      <c r="BI791" s="15">
        <f t="shared" si="36"/>
        <v>109339.40000000001</v>
      </c>
      <c r="BJ791" s="15">
        <f t="shared" si="37"/>
        <v>131207.28</v>
      </c>
      <c r="BK791" s="15">
        <f t="shared" si="38"/>
        <v>240546.68</v>
      </c>
    </row>
    <row r="792" spans="1:63" x14ac:dyDescent="0.35">
      <c r="A792" s="143" t="s">
        <v>2234</v>
      </c>
      <c r="B792" s="64" t="s">
        <v>558</v>
      </c>
      <c r="C792" s="65">
        <v>8</v>
      </c>
      <c r="D792" s="66" t="s">
        <v>23</v>
      </c>
      <c r="E792" s="64" t="s">
        <v>458</v>
      </c>
      <c r="F792" s="64" t="s">
        <v>635</v>
      </c>
      <c r="G792" s="64" t="s">
        <v>918</v>
      </c>
      <c r="H792" s="64" t="s">
        <v>656</v>
      </c>
      <c r="I792" s="64" t="s">
        <v>919</v>
      </c>
      <c r="J792" s="64" t="s">
        <v>658</v>
      </c>
      <c r="K792" s="64" t="s">
        <v>472</v>
      </c>
      <c r="L792" s="64" t="s">
        <v>637</v>
      </c>
      <c r="M792" s="64" t="s">
        <v>650</v>
      </c>
      <c r="N792" s="67">
        <v>1</v>
      </c>
      <c r="O792" s="67">
        <v>1</v>
      </c>
      <c r="P792" s="67">
        <v>1</v>
      </c>
      <c r="Q792" s="67">
        <v>1</v>
      </c>
      <c r="R792" s="67">
        <v>1</v>
      </c>
      <c r="S792" s="67">
        <v>1</v>
      </c>
      <c r="T792" s="67">
        <v>0</v>
      </c>
      <c r="U792" s="67">
        <v>0</v>
      </c>
      <c r="V792" s="67">
        <v>0</v>
      </c>
      <c r="W792" s="63">
        <v>3002657.5</v>
      </c>
      <c r="X792" s="63">
        <v>0</v>
      </c>
      <c r="Y792" s="63">
        <v>0</v>
      </c>
      <c r="Z792" s="63">
        <v>14838.13</v>
      </c>
      <c r="AA792" s="63">
        <v>0</v>
      </c>
      <c r="AB792" s="63">
        <v>0</v>
      </c>
      <c r="AC792" s="63">
        <v>0</v>
      </c>
      <c r="AD792" s="63">
        <v>3002657.5</v>
      </c>
      <c r="AE792" s="148">
        <v>44328</v>
      </c>
      <c r="AF792" s="148">
        <v>47250</v>
      </c>
      <c r="AG792" s="149">
        <v>3002657.5</v>
      </c>
      <c r="AH792" s="98">
        <v>5.2</v>
      </c>
      <c r="AI792" s="98">
        <v>8</v>
      </c>
      <c r="AJ792" s="150">
        <v>5.9299999999999999E-2</v>
      </c>
      <c r="AK792" s="144" t="s">
        <v>651</v>
      </c>
      <c r="AL792" s="144" t="s">
        <v>652</v>
      </c>
      <c r="AM792" s="119">
        <v>14838.13</v>
      </c>
      <c r="AN792" s="119">
        <v>14838.13</v>
      </c>
      <c r="AO792" s="119">
        <v>14838.13</v>
      </c>
      <c r="AP792" s="119">
        <v>14838.13</v>
      </c>
      <c r="AQ792" s="119">
        <v>14838.13</v>
      </c>
      <c r="AR792" s="119">
        <v>14838.13</v>
      </c>
      <c r="AS792" s="119">
        <v>14838.13</v>
      </c>
      <c r="AT792" s="119">
        <v>14838.13</v>
      </c>
      <c r="AU792" s="119">
        <v>14838.13</v>
      </c>
      <c r="AV792" s="119">
        <v>14838.13</v>
      </c>
      <c r="AW792" s="119">
        <v>14838.13</v>
      </c>
      <c r="AX792" s="119">
        <v>14838.13</v>
      </c>
      <c r="AY792" s="119">
        <v>14838.13</v>
      </c>
      <c r="AZ792" s="119">
        <v>14838.13</v>
      </c>
      <c r="BA792" s="119">
        <v>14838.13</v>
      </c>
      <c r="BB792" s="119">
        <v>14838.13</v>
      </c>
      <c r="BC792" s="119">
        <v>14838.13</v>
      </c>
      <c r="BD792" s="119">
        <v>14838.13</v>
      </c>
      <c r="BE792" s="119">
        <v>14838.13</v>
      </c>
      <c r="BF792" s="119">
        <v>14838.13</v>
      </c>
      <c r="BG792" s="119">
        <v>14838.13</v>
      </c>
      <c r="BH792" s="119">
        <v>14838.13</v>
      </c>
      <c r="BI792" s="15">
        <f t="shared" si="36"/>
        <v>148381.30000000002</v>
      </c>
      <c r="BJ792" s="15">
        <f t="shared" si="37"/>
        <v>178057.56000000003</v>
      </c>
      <c r="BK792" s="15">
        <f t="shared" si="38"/>
        <v>326438.86000000004</v>
      </c>
    </row>
    <row r="793" spans="1:63" x14ac:dyDescent="0.35">
      <c r="A793" s="143" t="s">
        <v>2235</v>
      </c>
      <c r="B793" s="64" t="s">
        <v>558</v>
      </c>
      <c r="C793" s="65">
        <v>9</v>
      </c>
      <c r="D793" s="66" t="s">
        <v>23</v>
      </c>
      <c r="E793" s="64" t="s">
        <v>458</v>
      </c>
      <c r="F793" s="64" t="s">
        <v>635</v>
      </c>
      <c r="G793" s="64" t="s">
        <v>918</v>
      </c>
      <c r="H793" s="64" t="s">
        <v>656</v>
      </c>
      <c r="I793" s="64" t="s">
        <v>919</v>
      </c>
      <c r="J793" s="64" t="s">
        <v>658</v>
      </c>
      <c r="K793" s="64" t="s">
        <v>472</v>
      </c>
      <c r="L793" s="64" t="s">
        <v>637</v>
      </c>
      <c r="M793" s="64" t="s">
        <v>650</v>
      </c>
      <c r="N793" s="67">
        <v>1</v>
      </c>
      <c r="O793" s="67">
        <v>1</v>
      </c>
      <c r="P793" s="67">
        <v>1</v>
      </c>
      <c r="Q793" s="67">
        <v>1</v>
      </c>
      <c r="R793" s="67">
        <v>1</v>
      </c>
      <c r="S793" s="67">
        <v>1</v>
      </c>
      <c r="T793" s="67">
        <v>0</v>
      </c>
      <c r="U793" s="67">
        <v>0</v>
      </c>
      <c r="V793" s="67">
        <v>0</v>
      </c>
      <c r="W793" s="63">
        <v>2472395</v>
      </c>
      <c r="X793" s="63">
        <v>0</v>
      </c>
      <c r="Y793" s="63">
        <v>0</v>
      </c>
      <c r="Z793" s="63">
        <v>12794.64</v>
      </c>
      <c r="AA793" s="63">
        <v>0</v>
      </c>
      <c r="AB793" s="63">
        <v>0</v>
      </c>
      <c r="AC793" s="63">
        <v>0</v>
      </c>
      <c r="AD793" s="63">
        <v>2472395</v>
      </c>
      <c r="AE793" s="148">
        <v>44328</v>
      </c>
      <c r="AF793" s="148">
        <v>47615</v>
      </c>
      <c r="AG793" s="149">
        <v>2472395</v>
      </c>
      <c r="AH793" s="98">
        <v>6.2</v>
      </c>
      <c r="AI793" s="98">
        <v>9</v>
      </c>
      <c r="AJ793" s="150">
        <v>6.2100000000000002E-2</v>
      </c>
      <c r="AK793" s="144" t="s">
        <v>651</v>
      </c>
      <c r="AL793" s="144" t="s">
        <v>652</v>
      </c>
      <c r="AM793" s="119">
        <v>12794.64</v>
      </c>
      <c r="AN793" s="119">
        <v>12794.64</v>
      </c>
      <c r="AO793" s="119">
        <v>12794.64</v>
      </c>
      <c r="AP793" s="119">
        <v>12794.64</v>
      </c>
      <c r="AQ793" s="119">
        <v>12794.64</v>
      </c>
      <c r="AR793" s="119">
        <v>12794.64</v>
      </c>
      <c r="AS793" s="119">
        <v>12794.64</v>
      </c>
      <c r="AT793" s="119">
        <v>12794.64</v>
      </c>
      <c r="AU793" s="119">
        <v>12794.64</v>
      </c>
      <c r="AV793" s="119">
        <v>12794.64</v>
      </c>
      <c r="AW793" s="119">
        <v>12794.64</v>
      </c>
      <c r="AX793" s="119">
        <v>12794.64</v>
      </c>
      <c r="AY793" s="119">
        <v>12794.64</v>
      </c>
      <c r="AZ793" s="119">
        <v>12794.64</v>
      </c>
      <c r="BA793" s="119">
        <v>12794.64</v>
      </c>
      <c r="BB793" s="119">
        <v>12794.64</v>
      </c>
      <c r="BC793" s="119">
        <v>12794.64</v>
      </c>
      <c r="BD793" s="119">
        <v>12794.64</v>
      </c>
      <c r="BE793" s="119">
        <v>12794.64</v>
      </c>
      <c r="BF793" s="119">
        <v>12794.64</v>
      </c>
      <c r="BG793" s="119">
        <v>12794.64</v>
      </c>
      <c r="BH793" s="119">
        <v>12794.64</v>
      </c>
      <c r="BI793" s="15">
        <f t="shared" si="36"/>
        <v>127946.4</v>
      </c>
      <c r="BJ793" s="15">
        <f t="shared" si="37"/>
        <v>153535.67999999999</v>
      </c>
      <c r="BK793" s="15">
        <f t="shared" si="38"/>
        <v>281482.07999999996</v>
      </c>
    </row>
    <row r="794" spans="1:63" x14ac:dyDescent="0.35">
      <c r="A794" s="143" t="s">
        <v>2236</v>
      </c>
      <c r="B794" s="64" t="s">
        <v>558</v>
      </c>
      <c r="C794" s="65">
        <v>10</v>
      </c>
      <c r="D794" s="66" t="s">
        <v>23</v>
      </c>
      <c r="E794" s="64" t="s">
        <v>458</v>
      </c>
      <c r="F794" s="64" t="s">
        <v>635</v>
      </c>
      <c r="G794" s="64" t="s">
        <v>918</v>
      </c>
      <c r="H794" s="64" t="s">
        <v>656</v>
      </c>
      <c r="I794" s="64" t="s">
        <v>919</v>
      </c>
      <c r="J794" s="64" t="s">
        <v>658</v>
      </c>
      <c r="K794" s="64" t="s">
        <v>472</v>
      </c>
      <c r="L794" s="64" t="s">
        <v>637</v>
      </c>
      <c r="M794" s="64" t="s">
        <v>650</v>
      </c>
      <c r="N794" s="67">
        <v>1</v>
      </c>
      <c r="O794" s="67">
        <v>1</v>
      </c>
      <c r="P794" s="67">
        <v>1</v>
      </c>
      <c r="Q794" s="67">
        <v>1</v>
      </c>
      <c r="R794" s="67">
        <v>1</v>
      </c>
      <c r="S794" s="67">
        <v>1</v>
      </c>
      <c r="T794" s="67">
        <v>0</v>
      </c>
      <c r="U794" s="67">
        <v>0</v>
      </c>
      <c r="V794" s="67">
        <v>0</v>
      </c>
      <c r="W794" s="63">
        <v>97940</v>
      </c>
      <c r="X794" s="63">
        <v>0</v>
      </c>
      <c r="Y794" s="63">
        <v>0</v>
      </c>
      <c r="Z794" s="63">
        <v>530.51</v>
      </c>
      <c r="AA794" s="63">
        <v>0</v>
      </c>
      <c r="AB794" s="63">
        <v>0</v>
      </c>
      <c r="AC794" s="63">
        <v>0</v>
      </c>
      <c r="AD794" s="63">
        <v>97940</v>
      </c>
      <c r="AE794" s="148">
        <v>44328</v>
      </c>
      <c r="AF794" s="148">
        <v>47980</v>
      </c>
      <c r="AG794" s="149">
        <v>97940</v>
      </c>
      <c r="AH794" s="98">
        <v>7.2</v>
      </c>
      <c r="AI794" s="98">
        <v>10</v>
      </c>
      <c r="AJ794" s="150">
        <v>6.5000000000000002E-2</v>
      </c>
      <c r="AK794" s="144" t="s">
        <v>651</v>
      </c>
      <c r="AL794" s="144" t="s">
        <v>652</v>
      </c>
      <c r="AM794" s="119">
        <v>530.51</v>
      </c>
      <c r="AN794" s="119">
        <v>530.51</v>
      </c>
      <c r="AO794" s="119">
        <v>530.51</v>
      </c>
      <c r="AP794" s="119">
        <v>530.51</v>
      </c>
      <c r="AQ794" s="119">
        <v>530.51</v>
      </c>
      <c r="AR794" s="119">
        <v>530.51</v>
      </c>
      <c r="AS794" s="119">
        <v>530.51</v>
      </c>
      <c r="AT794" s="119">
        <v>530.51</v>
      </c>
      <c r="AU794" s="119">
        <v>530.51</v>
      </c>
      <c r="AV794" s="119">
        <v>530.51</v>
      </c>
      <c r="AW794" s="119">
        <v>530.51</v>
      </c>
      <c r="AX794" s="119">
        <v>530.51</v>
      </c>
      <c r="AY794" s="119">
        <v>530.51</v>
      </c>
      <c r="AZ794" s="119">
        <v>530.51</v>
      </c>
      <c r="BA794" s="119">
        <v>530.51</v>
      </c>
      <c r="BB794" s="119">
        <v>530.51</v>
      </c>
      <c r="BC794" s="119">
        <v>530.51</v>
      </c>
      <c r="BD794" s="119">
        <v>530.51</v>
      </c>
      <c r="BE794" s="119">
        <v>530.51</v>
      </c>
      <c r="BF794" s="119">
        <v>530.51</v>
      </c>
      <c r="BG794" s="119">
        <v>530.51</v>
      </c>
      <c r="BH794" s="119">
        <v>530.51</v>
      </c>
      <c r="BI794" s="15">
        <f t="shared" si="36"/>
        <v>5305.1000000000013</v>
      </c>
      <c r="BJ794" s="15">
        <f t="shared" si="37"/>
        <v>6366.1200000000017</v>
      </c>
      <c r="BK794" s="15">
        <f t="shared" si="38"/>
        <v>11671.220000000003</v>
      </c>
    </row>
    <row r="795" spans="1:63" x14ac:dyDescent="0.35">
      <c r="A795" s="143" t="s">
        <v>1380</v>
      </c>
      <c r="B795" s="64" t="s">
        <v>559</v>
      </c>
      <c r="C795" s="65">
        <v>3</v>
      </c>
      <c r="D795" s="66" t="s">
        <v>23</v>
      </c>
      <c r="E795" s="64" t="s">
        <v>458</v>
      </c>
      <c r="F795" s="64" t="s">
        <v>635</v>
      </c>
      <c r="G795" s="64" t="s">
        <v>918</v>
      </c>
      <c r="H795" s="64" t="s">
        <v>656</v>
      </c>
      <c r="I795" s="64" t="s">
        <v>919</v>
      </c>
      <c r="J795" s="64" t="s">
        <v>658</v>
      </c>
      <c r="K795" s="64" t="s">
        <v>472</v>
      </c>
      <c r="L795" s="64" t="s">
        <v>637</v>
      </c>
      <c r="M795" s="64" t="s">
        <v>650</v>
      </c>
      <c r="N795" s="67">
        <v>1</v>
      </c>
      <c r="O795" s="67">
        <v>1</v>
      </c>
      <c r="P795" s="67">
        <v>1</v>
      </c>
      <c r="Q795" s="67">
        <v>1</v>
      </c>
      <c r="R795" s="67">
        <v>1</v>
      </c>
      <c r="S795" s="67">
        <v>1</v>
      </c>
      <c r="T795" s="67">
        <v>0</v>
      </c>
      <c r="U795" s="67">
        <v>0</v>
      </c>
      <c r="V795" s="67">
        <v>0</v>
      </c>
      <c r="W795" s="63">
        <v>297876.25</v>
      </c>
      <c r="X795" s="63">
        <v>0</v>
      </c>
      <c r="Y795" s="63">
        <v>0</v>
      </c>
      <c r="Z795" s="63">
        <v>1067.3900000000001</v>
      </c>
      <c r="AA795" s="63">
        <v>0</v>
      </c>
      <c r="AB795" s="63">
        <v>0</v>
      </c>
      <c r="AC795" s="63">
        <v>0</v>
      </c>
      <c r="AD795" s="63">
        <v>297876.25</v>
      </c>
      <c r="AE795" s="148">
        <v>44333</v>
      </c>
      <c r="AF795" s="148">
        <v>45429</v>
      </c>
      <c r="AG795" s="149">
        <v>595752.5</v>
      </c>
      <c r="AH795" s="98">
        <v>0.21388888888888888</v>
      </c>
      <c r="AI795" s="98">
        <v>3</v>
      </c>
      <c r="AJ795" s="150">
        <v>4.2999999999999997E-2</v>
      </c>
      <c r="AK795" s="144" t="s">
        <v>651</v>
      </c>
      <c r="AL795" s="144" t="s">
        <v>652</v>
      </c>
      <c r="AM795" s="119">
        <v>1067.3900000000001</v>
      </c>
      <c r="AN795" s="119">
        <v>1067.3900000000001</v>
      </c>
      <c r="AO795" s="119">
        <v>1067.3900000000001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0</v>
      </c>
      <c r="BI795" s="15">
        <f t="shared" si="36"/>
        <v>3202.17</v>
      </c>
      <c r="BJ795" s="15">
        <f t="shared" si="37"/>
        <v>0</v>
      </c>
      <c r="BK795" s="15">
        <f t="shared" si="38"/>
        <v>3202.17</v>
      </c>
    </row>
    <row r="796" spans="1:63" x14ac:dyDescent="0.35">
      <c r="A796" s="143" t="s">
        <v>2237</v>
      </c>
      <c r="B796" s="64" t="s">
        <v>559</v>
      </c>
      <c r="C796" s="65">
        <v>4</v>
      </c>
      <c r="D796" s="66" t="s">
        <v>23</v>
      </c>
      <c r="E796" s="64" t="s">
        <v>458</v>
      </c>
      <c r="F796" s="64" t="s">
        <v>635</v>
      </c>
      <c r="G796" s="64" t="s">
        <v>918</v>
      </c>
      <c r="H796" s="64" t="s">
        <v>656</v>
      </c>
      <c r="I796" s="64" t="s">
        <v>919</v>
      </c>
      <c r="J796" s="64" t="s">
        <v>658</v>
      </c>
      <c r="K796" s="64" t="s">
        <v>472</v>
      </c>
      <c r="L796" s="64" t="s">
        <v>637</v>
      </c>
      <c r="M796" s="64" t="s">
        <v>650</v>
      </c>
      <c r="N796" s="67">
        <v>1</v>
      </c>
      <c r="O796" s="67">
        <v>1</v>
      </c>
      <c r="P796" s="67">
        <v>1</v>
      </c>
      <c r="Q796" s="67">
        <v>1</v>
      </c>
      <c r="R796" s="67">
        <v>1</v>
      </c>
      <c r="S796" s="67">
        <v>1</v>
      </c>
      <c r="T796" s="67">
        <v>0</v>
      </c>
      <c r="U796" s="67">
        <v>0</v>
      </c>
      <c r="V796" s="67">
        <v>0</v>
      </c>
      <c r="W796" s="63">
        <v>559025</v>
      </c>
      <c r="X796" s="63">
        <v>0</v>
      </c>
      <c r="Y796" s="63">
        <v>0</v>
      </c>
      <c r="Z796" s="63">
        <v>2194.17</v>
      </c>
      <c r="AA796" s="63">
        <v>0</v>
      </c>
      <c r="AB796" s="63">
        <v>0</v>
      </c>
      <c r="AC796" s="63">
        <v>0</v>
      </c>
      <c r="AD796" s="63">
        <v>559025</v>
      </c>
      <c r="AE796" s="148">
        <v>44333</v>
      </c>
      <c r="AF796" s="148">
        <v>45794</v>
      </c>
      <c r="AG796" s="149">
        <v>559025</v>
      </c>
      <c r="AH796" s="98">
        <v>1.2138888888888888</v>
      </c>
      <c r="AI796" s="98">
        <v>4</v>
      </c>
      <c r="AJ796" s="150">
        <v>4.7100000000000003E-2</v>
      </c>
      <c r="AK796" s="144" t="s">
        <v>651</v>
      </c>
      <c r="AL796" s="144" t="s">
        <v>652</v>
      </c>
      <c r="AM796" s="119">
        <v>2194.17</v>
      </c>
      <c r="AN796" s="119">
        <v>2194.17</v>
      </c>
      <c r="AO796" s="119">
        <v>2194.17</v>
      </c>
      <c r="AP796" s="119">
        <v>2194.17</v>
      </c>
      <c r="AQ796" s="119">
        <v>2194.17</v>
      </c>
      <c r="AR796" s="119">
        <v>2194.17</v>
      </c>
      <c r="AS796" s="119">
        <v>2194.17</v>
      </c>
      <c r="AT796" s="119">
        <v>2194.17</v>
      </c>
      <c r="AU796" s="119">
        <v>2194.17</v>
      </c>
      <c r="AV796" s="119">
        <v>1097.0899999999999</v>
      </c>
      <c r="AW796" s="119">
        <v>1097.0899999999999</v>
      </c>
      <c r="AX796" s="119">
        <v>1097.0899999999999</v>
      </c>
      <c r="AY796" s="119">
        <v>1097.0899999999999</v>
      </c>
      <c r="AZ796" s="119">
        <v>1097.0899999999999</v>
      </c>
      <c r="BA796" s="119">
        <v>1097.0899999999999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0</v>
      </c>
      <c r="BI796" s="15">
        <f t="shared" si="36"/>
        <v>20844.62</v>
      </c>
      <c r="BJ796" s="15">
        <f t="shared" si="37"/>
        <v>5485.45</v>
      </c>
      <c r="BK796" s="15">
        <f t="shared" si="38"/>
        <v>26330.07</v>
      </c>
    </row>
    <row r="797" spans="1:63" x14ac:dyDescent="0.35">
      <c r="A797" s="143" t="s">
        <v>2238</v>
      </c>
      <c r="B797" s="64" t="s">
        <v>559</v>
      </c>
      <c r="C797" s="65">
        <v>5</v>
      </c>
      <c r="D797" s="66" t="s">
        <v>23</v>
      </c>
      <c r="E797" s="64" t="s">
        <v>458</v>
      </c>
      <c r="F797" s="64" t="s">
        <v>635</v>
      </c>
      <c r="G797" s="64" t="s">
        <v>918</v>
      </c>
      <c r="H797" s="64" t="s">
        <v>656</v>
      </c>
      <c r="I797" s="64" t="s">
        <v>919</v>
      </c>
      <c r="J797" s="64" t="s">
        <v>658</v>
      </c>
      <c r="K797" s="64" t="s">
        <v>472</v>
      </c>
      <c r="L797" s="64" t="s">
        <v>637</v>
      </c>
      <c r="M797" s="64" t="s">
        <v>650</v>
      </c>
      <c r="N797" s="67">
        <v>1</v>
      </c>
      <c r="O797" s="67">
        <v>1</v>
      </c>
      <c r="P797" s="67">
        <v>1</v>
      </c>
      <c r="Q797" s="67">
        <v>1</v>
      </c>
      <c r="R797" s="67">
        <v>1</v>
      </c>
      <c r="S797" s="67">
        <v>1</v>
      </c>
      <c r="T797" s="67">
        <v>0</v>
      </c>
      <c r="U797" s="67">
        <v>0</v>
      </c>
      <c r="V797" s="67">
        <v>0</v>
      </c>
      <c r="W797" s="63">
        <v>925415</v>
      </c>
      <c r="X797" s="63">
        <v>0</v>
      </c>
      <c r="Y797" s="63">
        <v>0</v>
      </c>
      <c r="Z797" s="63">
        <v>3909.88</v>
      </c>
      <c r="AA797" s="63">
        <v>0</v>
      </c>
      <c r="AB797" s="63">
        <v>0</v>
      </c>
      <c r="AC797" s="63">
        <v>0</v>
      </c>
      <c r="AD797" s="63">
        <v>925415</v>
      </c>
      <c r="AE797" s="148">
        <v>44333</v>
      </c>
      <c r="AF797" s="148">
        <v>46159</v>
      </c>
      <c r="AG797" s="149">
        <v>925415</v>
      </c>
      <c r="AH797" s="98">
        <v>2.213888888888889</v>
      </c>
      <c r="AI797" s="98">
        <v>5</v>
      </c>
      <c r="AJ797" s="150">
        <v>5.0700000000000002E-2</v>
      </c>
      <c r="AK797" s="144" t="s">
        <v>651</v>
      </c>
      <c r="AL797" s="144" t="s">
        <v>652</v>
      </c>
      <c r="AM797" s="119">
        <v>3909.88</v>
      </c>
      <c r="AN797" s="119">
        <v>3909.88</v>
      </c>
      <c r="AO797" s="119">
        <v>3909.88</v>
      </c>
      <c r="AP797" s="119">
        <v>3909.88</v>
      </c>
      <c r="AQ797" s="119">
        <v>3909.88</v>
      </c>
      <c r="AR797" s="119">
        <v>3909.88</v>
      </c>
      <c r="AS797" s="119">
        <v>3909.88</v>
      </c>
      <c r="AT797" s="119">
        <v>3909.88</v>
      </c>
      <c r="AU797" s="119">
        <v>3909.88</v>
      </c>
      <c r="AV797" s="119">
        <v>3909.88</v>
      </c>
      <c r="AW797" s="119">
        <v>3909.88</v>
      </c>
      <c r="AX797" s="119">
        <v>3909.88</v>
      </c>
      <c r="AY797" s="119">
        <v>3909.88</v>
      </c>
      <c r="AZ797" s="119">
        <v>3909.88</v>
      </c>
      <c r="BA797" s="119">
        <v>3909.88</v>
      </c>
      <c r="BB797" s="119">
        <v>3909.88</v>
      </c>
      <c r="BC797" s="119">
        <v>3909.88</v>
      </c>
      <c r="BD797" s="119">
        <v>3909.88</v>
      </c>
      <c r="BE797" s="119">
        <v>3909.88</v>
      </c>
      <c r="BF797" s="119">
        <v>3909.88</v>
      </c>
      <c r="BG797" s="119">
        <v>3909.88</v>
      </c>
      <c r="BH797" s="119">
        <v>1954.94</v>
      </c>
      <c r="BI797" s="15">
        <f t="shared" si="36"/>
        <v>39098.800000000003</v>
      </c>
      <c r="BJ797" s="15">
        <f t="shared" si="37"/>
        <v>44963.62</v>
      </c>
      <c r="BK797" s="15">
        <f t="shared" si="38"/>
        <v>84062.420000000013</v>
      </c>
    </row>
    <row r="798" spans="1:63" x14ac:dyDescent="0.35">
      <c r="A798" s="143" t="s">
        <v>2239</v>
      </c>
      <c r="B798" s="64" t="s">
        <v>559</v>
      </c>
      <c r="C798" s="65">
        <v>6</v>
      </c>
      <c r="D798" s="66" t="s">
        <v>23</v>
      </c>
      <c r="E798" s="64" t="s">
        <v>458</v>
      </c>
      <c r="F798" s="64" t="s">
        <v>635</v>
      </c>
      <c r="G798" s="64" t="s">
        <v>918</v>
      </c>
      <c r="H798" s="64" t="s">
        <v>656</v>
      </c>
      <c r="I798" s="64" t="s">
        <v>919</v>
      </c>
      <c r="J798" s="64" t="s">
        <v>658</v>
      </c>
      <c r="K798" s="64" t="s">
        <v>472</v>
      </c>
      <c r="L798" s="64" t="s">
        <v>637</v>
      </c>
      <c r="M798" s="64" t="s">
        <v>650</v>
      </c>
      <c r="N798" s="67">
        <v>1</v>
      </c>
      <c r="O798" s="67">
        <v>1</v>
      </c>
      <c r="P798" s="67">
        <v>1</v>
      </c>
      <c r="Q798" s="67">
        <v>1</v>
      </c>
      <c r="R798" s="67">
        <v>1</v>
      </c>
      <c r="S798" s="67">
        <v>1</v>
      </c>
      <c r="T798" s="67">
        <v>0</v>
      </c>
      <c r="U798" s="67">
        <v>0</v>
      </c>
      <c r="V798" s="67">
        <v>0</v>
      </c>
      <c r="W798" s="63">
        <v>6710070</v>
      </c>
      <c r="X798" s="63">
        <v>0</v>
      </c>
      <c r="Y798" s="63">
        <v>0</v>
      </c>
      <c r="Z798" s="63">
        <v>29971.65</v>
      </c>
      <c r="AA798" s="63">
        <v>0</v>
      </c>
      <c r="AB798" s="63">
        <v>0</v>
      </c>
      <c r="AC798" s="63">
        <v>0</v>
      </c>
      <c r="AD798" s="63">
        <v>6710070</v>
      </c>
      <c r="AE798" s="148">
        <v>44333</v>
      </c>
      <c r="AF798" s="148">
        <v>46524</v>
      </c>
      <c r="AG798" s="149">
        <v>6710070</v>
      </c>
      <c r="AH798" s="98">
        <v>3.213888888888889</v>
      </c>
      <c r="AI798" s="98">
        <v>6</v>
      </c>
      <c r="AJ798" s="150">
        <v>5.3600000000000002E-2</v>
      </c>
      <c r="AK798" s="144" t="s">
        <v>651</v>
      </c>
      <c r="AL798" s="144" t="s">
        <v>652</v>
      </c>
      <c r="AM798" s="119">
        <v>29971.65</v>
      </c>
      <c r="AN798" s="119">
        <v>29971.65</v>
      </c>
      <c r="AO798" s="119">
        <v>29971.65</v>
      </c>
      <c r="AP798" s="119">
        <v>29971.65</v>
      </c>
      <c r="AQ798" s="119">
        <v>29971.65</v>
      </c>
      <c r="AR798" s="119">
        <v>29971.65</v>
      </c>
      <c r="AS798" s="119">
        <v>29971.65</v>
      </c>
      <c r="AT798" s="119">
        <v>29971.65</v>
      </c>
      <c r="AU798" s="119">
        <v>29971.65</v>
      </c>
      <c r="AV798" s="119">
        <v>29971.65</v>
      </c>
      <c r="AW798" s="119">
        <v>29971.65</v>
      </c>
      <c r="AX798" s="119">
        <v>29971.65</v>
      </c>
      <c r="AY798" s="119">
        <v>29971.65</v>
      </c>
      <c r="AZ798" s="119">
        <v>29971.65</v>
      </c>
      <c r="BA798" s="119">
        <v>29971.65</v>
      </c>
      <c r="BB798" s="119">
        <v>29971.65</v>
      </c>
      <c r="BC798" s="119">
        <v>29971.65</v>
      </c>
      <c r="BD798" s="119">
        <v>29971.65</v>
      </c>
      <c r="BE798" s="119">
        <v>29971.65</v>
      </c>
      <c r="BF798" s="119">
        <v>29971.65</v>
      </c>
      <c r="BG798" s="119">
        <v>29971.65</v>
      </c>
      <c r="BH798" s="119">
        <v>29971.65</v>
      </c>
      <c r="BI798" s="15">
        <f t="shared" si="36"/>
        <v>299716.5</v>
      </c>
      <c r="BJ798" s="15">
        <f t="shared" si="37"/>
        <v>359659.80000000005</v>
      </c>
      <c r="BK798" s="15">
        <f t="shared" si="38"/>
        <v>659376.30000000005</v>
      </c>
    </row>
    <row r="799" spans="1:63" x14ac:dyDescent="0.35">
      <c r="A799" s="143" t="s">
        <v>2240</v>
      </c>
      <c r="B799" s="64" t="s">
        <v>559</v>
      </c>
      <c r="C799" s="65">
        <v>7</v>
      </c>
      <c r="D799" s="66" t="s">
        <v>23</v>
      </c>
      <c r="E799" s="64" t="s">
        <v>458</v>
      </c>
      <c r="F799" s="64" t="s">
        <v>635</v>
      </c>
      <c r="G799" s="64" t="s">
        <v>918</v>
      </c>
      <c r="H799" s="64" t="s">
        <v>656</v>
      </c>
      <c r="I799" s="64" t="s">
        <v>919</v>
      </c>
      <c r="J799" s="64" t="s">
        <v>658</v>
      </c>
      <c r="K799" s="64" t="s">
        <v>472</v>
      </c>
      <c r="L799" s="64" t="s">
        <v>637</v>
      </c>
      <c r="M799" s="64" t="s">
        <v>650</v>
      </c>
      <c r="N799" s="67">
        <v>1</v>
      </c>
      <c r="O799" s="67">
        <v>1</v>
      </c>
      <c r="P799" s="67">
        <v>1</v>
      </c>
      <c r="Q799" s="67">
        <v>1</v>
      </c>
      <c r="R799" s="67">
        <v>1</v>
      </c>
      <c r="S799" s="67">
        <v>1</v>
      </c>
      <c r="T799" s="67">
        <v>0</v>
      </c>
      <c r="U799" s="67">
        <v>0</v>
      </c>
      <c r="V799" s="67">
        <v>0</v>
      </c>
      <c r="W799" s="63">
        <v>15747100</v>
      </c>
      <c r="X799" s="63">
        <v>0</v>
      </c>
      <c r="Y799" s="63">
        <v>0</v>
      </c>
      <c r="Z799" s="63">
        <v>74011.37</v>
      </c>
      <c r="AA799" s="63">
        <v>0</v>
      </c>
      <c r="AB799" s="63">
        <v>0</v>
      </c>
      <c r="AC799" s="63">
        <v>0</v>
      </c>
      <c r="AD799" s="63">
        <v>15747100</v>
      </c>
      <c r="AE799" s="148">
        <v>44333</v>
      </c>
      <c r="AF799" s="148">
        <v>46890</v>
      </c>
      <c r="AG799" s="149">
        <v>15747100</v>
      </c>
      <c r="AH799" s="98">
        <v>4.2138888888888886</v>
      </c>
      <c r="AI799" s="98">
        <v>7</v>
      </c>
      <c r="AJ799" s="150">
        <v>5.6399999999999999E-2</v>
      </c>
      <c r="AK799" s="144" t="s">
        <v>651</v>
      </c>
      <c r="AL799" s="144" t="s">
        <v>652</v>
      </c>
      <c r="AM799" s="119">
        <v>74011.37</v>
      </c>
      <c r="AN799" s="119">
        <v>74011.37</v>
      </c>
      <c r="AO799" s="119">
        <v>74011.37</v>
      </c>
      <c r="AP799" s="119">
        <v>74011.37</v>
      </c>
      <c r="AQ799" s="119">
        <v>74011.37</v>
      </c>
      <c r="AR799" s="119">
        <v>74011.37</v>
      </c>
      <c r="AS799" s="119">
        <v>74011.37</v>
      </c>
      <c r="AT799" s="119">
        <v>74011.37</v>
      </c>
      <c r="AU799" s="119">
        <v>74011.37</v>
      </c>
      <c r="AV799" s="119">
        <v>74011.37</v>
      </c>
      <c r="AW799" s="119">
        <v>74011.37</v>
      </c>
      <c r="AX799" s="119">
        <v>74011.37</v>
      </c>
      <c r="AY799" s="119">
        <v>74011.37</v>
      </c>
      <c r="AZ799" s="119">
        <v>74011.37</v>
      </c>
      <c r="BA799" s="119">
        <v>74011.37</v>
      </c>
      <c r="BB799" s="119">
        <v>74011.37</v>
      </c>
      <c r="BC799" s="119">
        <v>74011.37</v>
      </c>
      <c r="BD799" s="119">
        <v>74011.37</v>
      </c>
      <c r="BE799" s="119">
        <v>74011.37</v>
      </c>
      <c r="BF799" s="119">
        <v>74011.37</v>
      </c>
      <c r="BG799" s="119">
        <v>74011.37</v>
      </c>
      <c r="BH799" s="119">
        <v>74011.37</v>
      </c>
      <c r="BI799" s="15">
        <f t="shared" si="36"/>
        <v>740113.7</v>
      </c>
      <c r="BJ799" s="15">
        <f t="shared" si="37"/>
        <v>888136.44</v>
      </c>
      <c r="BK799" s="15">
        <f t="shared" si="38"/>
        <v>1628250.14</v>
      </c>
    </row>
    <row r="800" spans="1:63" x14ac:dyDescent="0.35">
      <c r="A800" s="143" t="s">
        <v>2241</v>
      </c>
      <c r="B800" s="64" t="s">
        <v>559</v>
      </c>
      <c r="C800" s="65">
        <v>8</v>
      </c>
      <c r="D800" s="66" t="s">
        <v>23</v>
      </c>
      <c r="E800" s="64" t="s">
        <v>458</v>
      </c>
      <c r="F800" s="64" t="s">
        <v>635</v>
      </c>
      <c r="G800" s="64" t="s">
        <v>918</v>
      </c>
      <c r="H800" s="64" t="s">
        <v>656</v>
      </c>
      <c r="I800" s="64" t="s">
        <v>919</v>
      </c>
      <c r="J800" s="64" t="s">
        <v>658</v>
      </c>
      <c r="K800" s="64" t="s">
        <v>472</v>
      </c>
      <c r="L800" s="64" t="s">
        <v>637</v>
      </c>
      <c r="M800" s="64" t="s">
        <v>650</v>
      </c>
      <c r="N800" s="67">
        <v>1</v>
      </c>
      <c r="O800" s="67">
        <v>1</v>
      </c>
      <c r="P800" s="67">
        <v>1</v>
      </c>
      <c r="Q800" s="67">
        <v>1</v>
      </c>
      <c r="R800" s="67">
        <v>1</v>
      </c>
      <c r="S800" s="67">
        <v>1</v>
      </c>
      <c r="T800" s="67">
        <v>0</v>
      </c>
      <c r="U800" s="67">
        <v>0</v>
      </c>
      <c r="V800" s="67">
        <v>0</v>
      </c>
      <c r="W800" s="63">
        <v>3438667.5</v>
      </c>
      <c r="X800" s="63">
        <v>0</v>
      </c>
      <c r="Y800" s="63">
        <v>0</v>
      </c>
      <c r="Z800" s="63">
        <v>16992.75</v>
      </c>
      <c r="AA800" s="63">
        <v>0</v>
      </c>
      <c r="AB800" s="63">
        <v>0</v>
      </c>
      <c r="AC800" s="63">
        <v>0</v>
      </c>
      <c r="AD800" s="63">
        <v>3438667.5</v>
      </c>
      <c r="AE800" s="148">
        <v>44333</v>
      </c>
      <c r="AF800" s="148">
        <v>47255</v>
      </c>
      <c r="AG800" s="149">
        <v>3438667.5</v>
      </c>
      <c r="AH800" s="98">
        <v>5.2138888888888886</v>
      </c>
      <c r="AI800" s="98">
        <v>8</v>
      </c>
      <c r="AJ800" s="150">
        <v>5.9299999999999999E-2</v>
      </c>
      <c r="AK800" s="144" t="s">
        <v>651</v>
      </c>
      <c r="AL800" s="144" t="s">
        <v>652</v>
      </c>
      <c r="AM800" s="119">
        <v>16992.75</v>
      </c>
      <c r="AN800" s="119">
        <v>16992.75</v>
      </c>
      <c r="AO800" s="119">
        <v>16992.75</v>
      </c>
      <c r="AP800" s="119">
        <v>16992.75</v>
      </c>
      <c r="AQ800" s="119">
        <v>16992.75</v>
      </c>
      <c r="AR800" s="119">
        <v>16992.75</v>
      </c>
      <c r="AS800" s="119">
        <v>16992.75</v>
      </c>
      <c r="AT800" s="119">
        <v>16992.75</v>
      </c>
      <c r="AU800" s="119">
        <v>16992.75</v>
      </c>
      <c r="AV800" s="119">
        <v>16992.75</v>
      </c>
      <c r="AW800" s="119">
        <v>16992.75</v>
      </c>
      <c r="AX800" s="119">
        <v>16992.75</v>
      </c>
      <c r="AY800" s="119">
        <v>16992.75</v>
      </c>
      <c r="AZ800" s="119">
        <v>16992.75</v>
      </c>
      <c r="BA800" s="119">
        <v>16992.75</v>
      </c>
      <c r="BB800" s="119">
        <v>16992.75</v>
      </c>
      <c r="BC800" s="119">
        <v>16992.75</v>
      </c>
      <c r="BD800" s="119">
        <v>16992.75</v>
      </c>
      <c r="BE800" s="119">
        <v>16992.75</v>
      </c>
      <c r="BF800" s="119">
        <v>16992.75</v>
      </c>
      <c r="BG800" s="119">
        <v>16992.75</v>
      </c>
      <c r="BH800" s="119">
        <v>16992.75</v>
      </c>
      <c r="BI800" s="15">
        <f t="shared" si="36"/>
        <v>169927.5</v>
      </c>
      <c r="BJ800" s="15">
        <f t="shared" si="37"/>
        <v>203913</v>
      </c>
      <c r="BK800" s="15">
        <f t="shared" si="38"/>
        <v>373840.5</v>
      </c>
    </row>
    <row r="801" spans="1:63" x14ac:dyDescent="0.35">
      <c r="A801" s="143" t="s">
        <v>2242</v>
      </c>
      <c r="B801" s="64" t="s">
        <v>559</v>
      </c>
      <c r="C801" s="65">
        <v>9</v>
      </c>
      <c r="D801" s="66" t="s">
        <v>23</v>
      </c>
      <c r="E801" s="64" t="s">
        <v>458</v>
      </c>
      <c r="F801" s="64" t="s">
        <v>635</v>
      </c>
      <c r="G801" s="64" t="s">
        <v>918</v>
      </c>
      <c r="H801" s="64" t="s">
        <v>656</v>
      </c>
      <c r="I801" s="64" t="s">
        <v>919</v>
      </c>
      <c r="J801" s="64" t="s">
        <v>658</v>
      </c>
      <c r="K801" s="64" t="s">
        <v>472</v>
      </c>
      <c r="L801" s="64" t="s">
        <v>637</v>
      </c>
      <c r="M801" s="64" t="s">
        <v>650</v>
      </c>
      <c r="N801" s="67">
        <v>1</v>
      </c>
      <c r="O801" s="67">
        <v>1</v>
      </c>
      <c r="P801" s="67">
        <v>1</v>
      </c>
      <c r="Q801" s="67">
        <v>1</v>
      </c>
      <c r="R801" s="67">
        <v>1</v>
      </c>
      <c r="S801" s="67">
        <v>1</v>
      </c>
      <c r="T801" s="67">
        <v>0</v>
      </c>
      <c r="U801" s="67">
        <v>0</v>
      </c>
      <c r="V801" s="67">
        <v>0</v>
      </c>
      <c r="W801" s="63">
        <v>211957.5</v>
      </c>
      <c r="X801" s="63">
        <v>0</v>
      </c>
      <c r="Y801" s="63">
        <v>0</v>
      </c>
      <c r="Z801" s="63">
        <v>1096.8800000000001</v>
      </c>
      <c r="AA801" s="63">
        <v>0</v>
      </c>
      <c r="AB801" s="63">
        <v>0</v>
      </c>
      <c r="AC801" s="63">
        <v>0</v>
      </c>
      <c r="AD801" s="63">
        <v>211957.5</v>
      </c>
      <c r="AE801" s="148">
        <v>44333</v>
      </c>
      <c r="AF801" s="148">
        <v>47620</v>
      </c>
      <c r="AG801" s="149">
        <v>211957.5</v>
      </c>
      <c r="AH801" s="98">
        <v>6.2138888888888886</v>
      </c>
      <c r="AI801" s="98">
        <v>9</v>
      </c>
      <c r="AJ801" s="150">
        <v>6.2100000000000002E-2</v>
      </c>
      <c r="AK801" s="144" t="s">
        <v>651</v>
      </c>
      <c r="AL801" s="144" t="s">
        <v>652</v>
      </c>
      <c r="AM801" s="119">
        <v>1096.8800000000001</v>
      </c>
      <c r="AN801" s="119">
        <v>1096.8800000000001</v>
      </c>
      <c r="AO801" s="119">
        <v>1096.8800000000001</v>
      </c>
      <c r="AP801" s="119">
        <v>1096.8800000000001</v>
      </c>
      <c r="AQ801" s="119">
        <v>1096.8800000000001</v>
      </c>
      <c r="AR801" s="119">
        <v>1096.8800000000001</v>
      </c>
      <c r="AS801" s="119">
        <v>1096.8800000000001</v>
      </c>
      <c r="AT801" s="119">
        <v>1096.8800000000001</v>
      </c>
      <c r="AU801" s="119">
        <v>1096.8800000000001</v>
      </c>
      <c r="AV801" s="119">
        <v>1096.8800000000001</v>
      </c>
      <c r="AW801" s="119">
        <v>1096.8800000000001</v>
      </c>
      <c r="AX801" s="119">
        <v>1096.8800000000001</v>
      </c>
      <c r="AY801" s="119">
        <v>1096.8800000000001</v>
      </c>
      <c r="AZ801" s="119">
        <v>1096.8800000000001</v>
      </c>
      <c r="BA801" s="119">
        <v>1096.8800000000001</v>
      </c>
      <c r="BB801" s="119">
        <v>1096.8800000000001</v>
      </c>
      <c r="BC801" s="119">
        <v>1096.8800000000001</v>
      </c>
      <c r="BD801" s="119">
        <v>1096.8800000000001</v>
      </c>
      <c r="BE801" s="119">
        <v>1096.8800000000001</v>
      </c>
      <c r="BF801" s="119">
        <v>1096.8800000000001</v>
      </c>
      <c r="BG801" s="119">
        <v>1096.8800000000001</v>
      </c>
      <c r="BH801" s="119">
        <v>1096.8800000000001</v>
      </c>
      <c r="BI801" s="15">
        <f t="shared" si="36"/>
        <v>10968.800000000003</v>
      </c>
      <c r="BJ801" s="15">
        <f t="shared" si="37"/>
        <v>13162.560000000005</v>
      </c>
      <c r="BK801" s="15">
        <f t="shared" si="38"/>
        <v>24131.360000000008</v>
      </c>
    </row>
    <row r="802" spans="1:63" x14ac:dyDescent="0.35">
      <c r="A802" s="143" t="s">
        <v>1381</v>
      </c>
      <c r="B802" s="64" t="s">
        <v>560</v>
      </c>
      <c r="C802" s="65">
        <v>3</v>
      </c>
      <c r="D802" s="66" t="s">
        <v>23</v>
      </c>
      <c r="E802" s="64" t="s">
        <v>458</v>
      </c>
      <c r="F802" s="64" t="s">
        <v>635</v>
      </c>
      <c r="G802" s="64" t="s">
        <v>918</v>
      </c>
      <c r="H802" s="64" t="s">
        <v>656</v>
      </c>
      <c r="I802" s="64" t="s">
        <v>919</v>
      </c>
      <c r="J802" s="64" t="s">
        <v>658</v>
      </c>
      <c r="K802" s="64" t="s">
        <v>472</v>
      </c>
      <c r="L802" s="64" t="s">
        <v>637</v>
      </c>
      <c r="M802" s="64" t="s">
        <v>650</v>
      </c>
      <c r="N802" s="67">
        <v>1</v>
      </c>
      <c r="O802" s="67">
        <v>1</v>
      </c>
      <c r="P802" s="67">
        <v>1</v>
      </c>
      <c r="Q802" s="67">
        <v>1</v>
      </c>
      <c r="R802" s="67">
        <v>1</v>
      </c>
      <c r="S802" s="67">
        <v>1</v>
      </c>
      <c r="T802" s="67">
        <v>0</v>
      </c>
      <c r="U802" s="67">
        <v>0</v>
      </c>
      <c r="V802" s="67">
        <v>0</v>
      </c>
      <c r="W802" s="63">
        <v>173238.75</v>
      </c>
      <c r="X802" s="63">
        <v>0</v>
      </c>
      <c r="Y802" s="63">
        <v>0</v>
      </c>
      <c r="Z802" s="63">
        <v>620.77</v>
      </c>
      <c r="AA802" s="63">
        <v>0</v>
      </c>
      <c r="AB802" s="63">
        <v>0</v>
      </c>
      <c r="AC802" s="63">
        <v>0</v>
      </c>
      <c r="AD802" s="63">
        <v>173238.75</v>
      </c>
      <c r="AE802" s="148">
        <v>44335</v>
      </c>
      <c r="AF802" s="148">
        <v>45431</v>
      </c>
      <c r="AG802" s="149">
        <v>346477.5</v>
      </c>
      <c r="AH802" s="98">
        <v>0.21944444444444444</v>
      </c>
      <c r="AI802" s="98">
        <v>3</v>
      </c>
      <c r="AJ802" s="150">
        <v>4.2999999999999997E-2</v>
      </c>
      <c r="AK802" s="144" t="s">
        <v>651</v>
      </c>
      <c r="AL802" s="144" t="s">
        <v>652</v>
      </c>
      <c r="AM802" s="119">
        <v>620.77</v>
      </c>
      <c r="AN802" s="119">
        <v>620.77</v>
      </c>
      <c r="AO802" s="119">
        <v>620.77</v>
      </c>
      <c r="AP802" s="119">
        <v>0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0</v>
      </c>
      <c r="BI802" s="15">
        <f t="shared" si="36"/>
        <v>1862.31</v>
      </c>
      <c r="BJ802" s="15">
        <f t="shared" si="37"/>
        <v>0</v>
      </c>
      <c r="BK802" s="15">
        <f t="shared" si="38"/>
        <v>1862.31</v>
      </c>
    </row>
    <row r="803" spans="1:63" x14ac:dyDescent="0.35">
      <c r="A803" s="143" t="s">
        <v>2243</v>
      </c>
      <c r="B803" s="64" t="s">
        <v>560</v>
      </c>
      <c r="C803" s="65">
        <v>4</v>
      </c>
      <c r="D803" s="66" t="s">
        <v>23</v>
      </c>
      <c r="E803" s="64" t="s">
        <v>458</v>
      </c>
      <c r="F803" s="64" t="s">
        <v>635</v>
      </c>
      <c r="G803" s="64" t="s">
        <v>918</v>
      </c>
      <c r="H803" s="64" t="s">
        <v>656</v>
      </c>
      <c r="I803" s="64" t="s">
        <v>919</v>
      </c>
      <c r="J803" s="64" t="s">
        <v>658</v>
      </c>
      <c r="K803" s="64" t="s">
        <v>472</v>
      </c>
      <c r="L803" s="64" t="s">
        <v>637</v>
      </c>
      <c r="M803" s="64" t="s">
        <v>650</v>
      </c>
      <c r="N803" s="67">
        <v>1</v>
      </c>
      <c r="O803" s="67">
        <v>1</v>
      </c>
      <c r="P803" s="67">
        <v>1</v>
      </c>
      <c r="Q803" s="67">
        <v>1</v>
      </c>
      <c r="R803" s="67">
        <v>1</v>
      </c>
      <c r="S803" s="67">
        <v>1</v>
      </c>
      <c r="T803" s="67">
        <v>0</v>
      </c>
      <c r="U803" s="67">
        <v>0</v>
      </c>
      <c r="V803" s="67">
        <v>0</v>
      </c>
      <c r="W803" s="63">
        <v>139977.5</v>
      </c>
      <c r="X803" s="63">
        <v>0</v>
      </c>
      <c r="Y803" s="63">
        <v>0</v>
      </c>
      <c r="Z803" s="63">
        <v>549.41</v>
      </c>
      <c r="AA803" s="63">
        <v>0</v>
      </c>
      <c r="AB803" s="63">
        <v>0</v>
      </c>
      <c r="AC803" s="63">
        <v>0</v>
      </c>
      <c r="AD803" s="63">
        <v>139977.5</v>
      </c>
      <c r="AE803" s="148">
        <v>44335</v>
      </c>
      <c r="AF803" s="148">
        <v>45796</v>
      </c>
      <c r="AG803" s="149">
        <v>139977.5</v>
      </c>
      <c r="AH803" s="98">
        <v>1.2194444444444446</v>
      </c>
      <c r="AI803" s="98">
        <v>4</v>
      </c>
      <c r="AJ803" s="150">
        <v>4.7100000000000003E-2</v>
      </c>
      <c r="AK803" s="144" t="s">
        <v>651</v>
      </c>
      <c r="AL803" s="144" t="s">
        <v>652</v>
      </c>
      <c r="AM803" s="119">
        <v>549.41</v>
      </c>
      <c r="AN803" s="119">
        <v>549.41</v>
      </c>
      <c r="AO803" s="119">
        <v>549.41</v>
      </c>
      <c r="AP803" s="119">
        <v>549.41</v>
      </c>
      <c r="AQ803" s="119">
        <v>549.41</v>
      </c>
      <c r="AR803" s="119">
        <v>549.41</v>
      </c>
      <c r="AS803" s="119">
        <v>549.41</v>
      </c>
      <c r="AT803" s="119">
        <v>549.41</v>
      </c>
      <c r="AU803" s="119">
        <v>549.41</v>
      </c>
      <c r="AV803" s="119">
        <v>274.70999999999998</v>
      </c>
      <c r="AW803" s="119">
        <v>274.70999999999998</v>
      </c>
      <c r="AX803" s="119">
        <v>274.70999999999998</v>
      </c>
      <c r="AY803" s="119">
        <v>274.70999999999998</v>
      </c>
      <c r="AZ803" s="119">
        <v>274.70999999999998</v>
      </c>
      <c r="BA803" s="119">
        <v>274.70999999999998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0</v>
      </c>
      <c r="BI803" s="15">
        <f t="shared" si="36"/>
        <v>5219.3999999999996</v>
      </c>
      <c r="BJ803" s="15">
        <f t="shared" si="37"/>
        <v>1373.55</v>
      </c>
      <c r="BK803" s="15">
        <f t="shared" si="38"/>
        <v>6592.95</v>
      </c>
    </row>
    <row r="804" spans="1:63" x14ac:dyDescent="0.35">
      <c r="A804" s="143" t="s">
        <v>2244</v>
      </c>
      <c r="B804" s="64" t="s">
        <v>560</v>
      </c>
      <c r="C804" s="65">
        <v>5</v>
      </c>
      <c r="D804" s="66" t="s">
        <v>23</v>
      </c>
      <c r="E804" s="64" t="s">
        <v>458</v>
      </c>
      <c r="F804" s="64" t="s">
        <v>635</v>
      </c>
      <c r="G804" s="64" t="s">
        <v>918</v>
      </c>
      <c r="H804" s="64" t="s">
        <v>656</v>
      </c>
      <c r="I804" s="64" t="s">
        <v>919</v>
      </c>
      <c r="J804" s="64" t="s">
        <v>658</v>
      </c>
      <c r="K804" s="64" t="s">
        <v>472</v>
      </c>
      <c r="L804" s="64" t="s">
        <v>637</v>
      </c>
      <c r="M804" s="64" t="s">
        <v>650</v>
      </c>
      <c r="N804" s="67">
        <v>1</v>
      </c>
      <c r="O804" s="67">
        <v>1</v>
      </c>
      <c r="P804" s="67">
        <v>1</v>
      </c>
      <c r="Q804" s="67">
        <v>1</v>
      </c>
      <c r="R804" s="67">
        <v>1</v>
      </c>
      <c r="S804" s="67">
        <v>1</v>
      </c>
      <c r="T804" s="67">
        <v>0</v>
      </c>
      <c r="U804" s="67">
        <v>0</v>
      </c>
      <c r="V804" s="67">
        <v>0</v>
      </c>
      <c r="W804" s="63">
        <v>234377.5</v>
      </c>
      <c r="X804" s="63">
        <v>0</v>
      </c>
      <c r="Y804" s="63">
        <v>0</v>
      </c>
      <c r="Z804" s="63">
        <v>990.24</v>
      </c>
      <c r="AA804" s="63">
        <v>0</v>
      </c>
      <c r="AB804" s="63">
        <v>0</v>
      </c>
      <c r="AC804" s="63">
        <v>0</v>
      </c>
      <c r="AD804" s="63">
        <v>234377.5</v>
      </c>
      <c r="AE804" s="148">
        <v>44335</v>
      </c>
      <c r="AF804" s="148">
        <v>46161</v>
      </c>
      <c r="AG804" s="149">
        <v>234377.5</v>
      </c>
      <c r="AH804" s="98">
        <v>2.2194444444444446</v>
      </c>
      <c r="AI804" s="98">
        <v>5</v>
      </c>
      <c r="AJ804" s="150">
        <v>5.0700000000000002E-2</v>
      </c>
      <c r="AK804" s="144" t="s">
        <v>651</v>
      </c>
      <c r="AL804" s="144" t="s">
        <v>652</v>
      </c>
      <c r="AM804" s="119">
        <v>990.24</v>
      </c>
      <c r="AN804" s="119">
        <v>990.24</v>
      </c>
      <c r="AO804" s="119">
        <v>990.24</v>
      </c>
      <c r="AP804" s="119">
        <v>990.24</v>
      </c>
      <c r="AQ804" s="119">
        <v>990.24</v>
      </c>
      <c r="AR804" s="119">
        <v>990.24</v>
      </c>
      <c r="AS804" s="119">
        <v>990.24</v>
      </c>
      <c r="AT804" s="119">
        <v>990.24</v>
      </c>
      <c r="AU804" s="119">
        <v>990.24</v>
      </c>
      <c r="AV804" s="119">
        <v>990.24</v>
      </c>
      <c r="AW804" s="119">
        <v>990.24</v>
      </c>
      <c r="AX804" s="119">
        <v>990.24</v>
      </c>
      <c r="AY804" s="119">
        <v>990.24</v>
      </c>
      <c r="AZ804" s="119">
        <v>990.24</v>
      </c>
      <c r="BA804" s="119">
        <v>990.24</v>
      </c>
      <c r="BB804" s="119">
        <v>990.24</v>
      </c>
      <c r="BC804" s="119">
        <v>990.24</v>
      </c>
      <c r="BD804" s="119">
        <v>990.24</v>
      </c>
      <c r="BE804" s="119">
        <v>990.24</v>
      </c>
      <c r="BF804" s="119">
        <v>990.24</v>
      </c>
      <c r="BG804" s="119">
        <v>990.24</v>
      </c>
      <c r="BH804" s="119">
        <v>495.12</v>
      </c>
      <c r="BI804" s="15">
        <f t="shared" si="36"/>
        <v>9902.4</v>
      </c>
      <c r="BJ804" s="15">
        <f t="shared" si="37"/>
        <v>11387.76</v>
      </c>
      <c r="BK804" s="15">
        <f t="shared" si="38"/>
        <v>21290.16</v>
      </c>
    </row>
    <row r="805" spans="1:63" x14ac:dyDescent="0.35">
      <c r="A805" s="143" t="s">
        <v>2245</v>
      </c>
      <c r="B805" s="64" t="s">
        <v>560</v>
      </c>
      <c r="C805" s="65">
        <v>6</v>
      </c>
      <c r="D805" s="66" t="s">
        <v>23</v>
      </c>
      <c r="E805" s="64" t="s">
        <v>458</v>
      </c>
      <c r="F805" s="64" t="s">
        <v>635</v>
      </c>
      <c r="G805" s="64" t="s">
        <v>918</v>
      </c>
      <c r="H805" s="64" t="s">
        <v>656</v>
      </c>
      <c r="I805" s="64" t="s">
        <v>919</v>
      </c>
      <c r="J805" s="64" t="s">
        <v>658</v>
      </c>
      <c r="K805" s="64" t="s">
        <v>472</v>
      </c>
      <c r="L805" s="64" t="s">
        <v>637</v>
      </c>
      <c r="M805" s="64" t="s">
        <v>650</v>
      </c>
      <c r="N805" s="67">
        <v>1</v>
      </c>
      <c r="O805" s="67">
        <v>1</v>
      </c>
      <c r="P805" s="67">
        <v>1</v>
      </c>
      <c r="Q805" s="67">
        <v>1</v>
      </c>
      <c r="R805" s="67">
        <v>1</v>
      </c>
      <c r="S805" s="67">
        <v>1</v>
      </c>
      <c r="T805" s="67">
        <v>0</v>
      </c>
      <c r="U805" s="67">
        <v>0</v>
      </c>
      <c r="V805" s="67">
        <v>0</v>
      </c>
      <c r="W805" s="63">
        <v>1180000</v>
      </c>
      <c r="X805" s="63">
        <v>0</v>
      </c>
      <c r="Y805" s="63">
        <v>0</v>
      </c>
      <c r="Z805" s="63">
        <v>5270.67</v>
      </c>
      <c r="AA805" s="63">
        <v>0</v>
      </c>
      <c r="AB805" s="63">
        <v>0</v>
      </c>
      <c r="AC805" s="63">
        <v>0</v>
      </c>
      <c r="AD805" s="63">
        <v>1180000</v>
      </c>
      <c r="AE805" s="148">
        <v>44335</v>
      </c>
      <c r="AF805" s="148">
        <v>46526</v>
      </c>
      <c r="AG805" s="149">
        <v>1180000</v>
      </c>
      <c r="AH805" s="98">
        <v>3.2194444444444446</v>
      </c>
      <c r="AI805" s="98">
        <v>6</v>
      </c>
      <c r="AJ805" s="150">
        <v>5.3600000000000002E-2</v>
      </c>
      <c r="AK805" s="144" t="s">
        <v>651</v>
      </c>
      <c r="AL805" s="144" t="s">
        <v>652</v>
      </c>
      <c r="AM805" s="119">
        <v>5270.67</v>
      </c>
      <c r="AN805" s="119">
        <v>5270.67</v>
      </c>
      <c r="AO805" s="119">
        <v>5270.67</v>
      </c>
      <c r="AP805" s="119">
        <v>5270.67</v>
      </c>
      <c r="AQ805" s="119">
        <v>5270.67</v>
      </c>
      <c r="AR805" s="119">
        <v>5270.67</v>
      </c>
      <c r="AS805" s="119">
        <v>5270.67</v>
      </c>
      <c r="AT805" s="119">
        <v>5270.67</v>
      </c>
      <c r="AU805" s="119">
        <v>5270.67</v>
      </c>
      <c r="AV805" s="119">
        <v>5270.67</v>
      </c>
      <c r="AW805" s="119">
        <v>5270.67</v>
      </c>
      <c r="AX805" s="119">
        <v>5270.67</v>
      </c>
      <c r="AY805" s="119">
        <v>5270.67</v>
      </c>
      <c r="AZ805" s="119">
        <v>5270.67</v>
      </c>
      <c r="BA805" s="119">
        <v>5270.67</v>
      </c>
      <c r="BB805" s="119">
        <v>5270.67</v>
      </c>
      <c r="BC805" s="119">
        <v>5270.67</v>
      </c>
      <c r="BD805" s="119">
        <v>5270.67</v>
      </c>
      <c r="BE805" s="119">
        <v>5270.67</v>
      </c>
      <c r="BF805" s="119">
        <v>5270.67</v>
      </c>
      <c r="BG805" s="119">
        <v>5270.67</v>
      </c>
      <c r="BH805" s="119">
        <v>5270.67</v>
      </c>
      <c r="BI805" s="15">
        <f t="shared" si="36"/>
        <v>52706.69999999999</v>
      </c>
      <c r="BJ805" s="15">
        <f t="shared" si="37"/>
        <v>63248.039999999986</v>
      </c>
      <c r="BK805" s="15">
        <f t="shared" si="38"/>
        <v>115954.73999999998</v>
      </c>
    </row>
    <row r="806" spans="1:63" x14ac:dyDescent="0.35">
      <c r="A806" s="143" t="s">
        <v>2246</v>
      </c>
      <c r="B806" s="64" t="s">
        <v>560</v>
      </c>
      <c r="C806" s="65">
        <v>7</v>
      </c>
      <c r="D806" s="66" t="s">
        <v>23</v>
      </c>
      <c r="E806" s="64" t="s">
        <v>458</v>
      </c>
      <c r="F806" s="64" t="s">
        <v>635</v>
      </c>
      <c r="G806" s="64" t="s">
        <v>918</v>
      </c>
      <c r="H806" s="64" t="s">
        <v>656</v>
      </c>
      <c r="I806" s="64" t="s">
        <v>919</v>
      </c>
      <c r="J806" s="64" t="s">
        <v>658</v>
      </c>
      <c r="K806" s="64" t="s">
        <v>472</v>
      </c>
      <c r="L806" s="64" t="s">
        <v>637</v>
      </c>
      <c r="M806" s="64" t="s">
        <v>650</v>
      </c>
      <c r="N806" s="67">
        <v>1</v>
      </c>
      <c r="O806" s="67">
        <v>1</v>
      </c>
      <c r="P806" s="67">
        <v>1</v>
      </c>
      <c r="Q806" s="67">
        <v>1</v>
      </c>
      <c r="R806" s="67">
        <v>1</v>
      </c>
      <c r="S806" s="67">
        <v>1</v>
      </c>
      <c r="T806" s="67">
        <v>0</v>
      </c>
      <c r="U806" s="67">
        <v>0</v>
      </c>
      <c r="V806" s="67">
        <v>0</v>
      </c>
      <c r="W806" s="63">
        <v>2779047.5</v>
      </c>
      <c r="X806" s="63">
        <v>0</v>
      </c>
      <c r="Y806" s="63">
        <v>0</v>
      </c>
      <c r="Z806" s="63">
        <v>13061.52</v>
      </c>
      <c r="AA806" s="63">
        <v>0</v>
      </c>
      <c r="AB806" s="63">
        <v>0</v>
      </c>
      <c r="AC806" s="63">
        <v>0</v>
      </c>
      <c r="AD806" s="63">
        <v>2779047.5</v>
      </c>
      <c r="AE806" s="148">
        <v>44335</v>
      </c>
      <c r="AF806" s="148">
        <v>46892</v>
      </c>
      <c r="AG806" s="149">
        <v>2779047.5</v>
      </c>
      <c r="AH806" s="98">
        <v>4.2194444444444441</v>
      </c>
      <c r="AI806" s="98">
        <v>7</v>
      </c>
      <c r="AJ806" s="150">
        <v>5.6399999999999999E-2</v>
      </c>
      <c r="AK806" s="144" t="s">
        <v>651</v>
      </c>
      <c r="AL806" s="144" t="s">
        <v>652</v>
      </c>
      <c r="AM806" s="119">
        <v>13061.52</v>
      </c>
      <c r="AN806" s="119">
        <v>13061.52</v>
      </c>
      <c r="AO806" s="119">
        <v>13061.52</v>
      </c>
      <c r="AP806" s="119">
        <v>13061.52</v>
      </c>
      <c r="AQ806" s="119">
        <v>13061.52</v>
      </c>
      <c r="AR806" s="119">
        <v>13061.52</v>
      </c>
      <c r="AS806" s="119">
        <v>13061.52</v>
      </c>
      <c r="AT806" s="119">
        <v>13061.52</v>
      </c>
      <c r="AU806" s="119">
        <v>13061.52</v>
      </c>
      <c r="AV806" s="119">
        <v>13061.52</v>
      </c>
      <c r="AW806" s="119">
        <v>13061.52</v>
      </c>
      <c r="AX806" s="119">
        <v>13061.52</v>
      </c>
      <c r="AY806" s="119">
        <v>13061.52</v>
      </c>
      <c r="AZ806" s="119">
        <v>13061.52</v>
      </c>
      <c r="BA806" s="119">
        <v>13061.52</v>
      </c>
      <c r="BB806" s="119">
        <v>13061.52</v>
      </c>
      <c r="BC806" s="119">
        <v>13061.52</v>
      </c>
      <c r="BD806" s="119">
        <v>13061.52</v>
      </c>
      <c r="BE806" s="119">
        <v>13061.52</v>
      </c>
      <c r="BF806" s="119">
        <v>13061.52</v>
      </c>
      <c r="BG806" s="119">
        <v>13061.52</v>
      </c>
      <c r="BH806" s="119">
        <v>13061.52</v>
      </c>
      <c r="BI806" s="15">
        <f t="shared" si="36"/>
        <v>130615.20000000003</v>
      </c>
      <c r="BJ806" s="15">
        <f t="shared" si="37"/>
        <v>156738.24000000002</v>
      </c>
      <c r="BK806" s="15">
        <f t="shared" si="38"/>
        <v>287353.44000000006</v>
      </c>
    </row>
    <row r="807" spans="1:63" x14ac:dyDescent="0.35">
      <c r="A807" s="143" t="s">
        <v>2247</v>
      </c>
      <c r="B807" s="64" t="s">
        <v>560</v>
      </c>
      <c r="C807" s="65">
        <v>8</v>
      </c>
      <c r="D807" s="66" t="s">
        <v>23</v>
      </c>
      <c r="E807" s="64" t="s">
        <v>458</v>
      </c>
      <c r="F807" s="64" t="s">
        <v>635</v>
      </c>
      <c r="G807" s="64" t="s">
        <v>918</v>
      </c>
      <c r="H807" s="64" t="s">
        <v>656</v>
      </c>
      <c r="I807" s="64" t="s">
        <v>919</v>
      </c>
      <c r="J807" s="64" t="s">
        <v>658</v>
      </c>
      <c r="K807" s="64" t="s">
        <v>472</v>
      </c>
      <c r="L807" s="64" t="s">
        <v>637</v>
      </c>
      <c r="M807" s="64" t="s">
        <v>650</v>
      </c>
      <c r="N807" s="67">
        <v>1</v>
      </c>
      <c r="O807" s="67">
        <v>1</v>
      </c>
      <c r="P807" s="67">
        <v>1</v>
      </c>
      <c r="Q807" s="67">
        <v>1</v>
      </c>
      <c r="R807" s="67">
        <v>1</v>
      </c>
      <c r="S807" s="67">
        <v>1</v>
      </c>
      <c r="T807" s="67">
        <v>0</v>
      </c>
      <c r="U807" s="67">
        <v>0</v>
      </c>
      <c r="V807" s="67">
        <v>0</v>
      </c>
      <c r="W807" s="63">
        <v>683662.5</v>
      </c>
      <c r="X807" s="63">
        <v>0</v>
      </c>
      <c r="Y807" s="63">
        <v>0</v>
      </c>
      <c r="Z807" s="63">
        <v>3378.43</v>
      </c>
      <c r="AA807" s="63">
        <v>0</v>
      </c>
      <c r="AB807" s="63">
        <v>0</v>
      </c>
      <c r="AC807" s="63">
        <v>0</v>
      </c>
      <c r="AD807" s="63">
        <v>683662.5</v>
      </c>
      <c r="AE807" s="148">
        <v>44335</v>
      </c>
      <c r="AF807" s="148">
        <v>47257</v>
      </c>
      <c r="AG807" s="149">
        <v>683662.5</v>
      </c>
      <c r="AH807" s="98">
        <v>5.2194444444444441</v>
      </c>
      <c r="AI807" s="98">
        <v>8</v>
      </c>
      <c r="AJ807" s="150">
        <v>5.9299999999999999E-2</v>
      </c>
      <c r="AK807" s="144" t="s">
        <v>651</v>
      </c>
      <c r="AL807" s="144" t="s">
        <v>652</v>
      </c>
      <c r="AM807" s="119">
        <v>3378.43</v>
      </c>
      <c r="AN807" s="119">
        <v>3378.43</v>
      </c>
      <c r="AO807" s="119">
        <v>3378.43</v>
      </c>
      <c r="AP807" s="119">
        <v>3378.43</v>
      </c>
      <c r="AQ807" s="119">
        <v>3378.43</v>
      </c>
      <c r="AR807" s="119">
        <v>3378.43</v>
      </c>
      <c r="AS807" s="119">
        <v>3378.43</v>
      </c>
      <c r="AT807" s="119">
        <v>3378.43</v>
      </c>
      <c r="AU807" s="119">
        <v>3378.43</v>
      </c>
      <c r="AV807" s="119">
        <v>3378.43</v>
      </c>
      <c r="AW807" s="119">
        <v>3378.43</v>
      </c>
      <c r="AX807" s="119">
        <v>3378.43</v>
      </c>
      <c r="AY807" s="119">
        <v>3378.43</v>
      </c>
      <c r="AZ807" s="119">
        <v>3378.43</v>
      </c>
      <c r="BA807" s="119">
        <v>3378.43</v>
      </c>
      <c r="BB807" s="119">
        <v>3378.43</v>
      </c>
      <c r="BC807" s="119">
        <v>3378.43</v>
      </c>
      <c r="BD807" s="119">
        <v>3378.43</v>
      </c>
      <c r="BE807" s="119">
        <v>3378.43</v>
      </c>
      <c r="BF807" s="119">
        <v>3378.43</v>
      </c>
      <c r="BG807" s="119">
        <v>3378.43</v>
      </c>
      <c r="BH807" s="119">
        <v>3378.43</v>
      </c>
      <c r="BI807" s="15">
        <f t="shared" si="36"/>
        <v>33784.299999999996</v>
      </c>
      <c r="BJ807" s="15">
        <f t="shared" si="37"/>
        <v>40541.159999999996</v>
      </c>
      <c r="BK807" s="15">
        <f t="shared" si="38"/>
        <v>74325.459999999992</v>
      </c>
    </row>
    <row r="808" spans="1:63" x14ac:dyDescent="0.35">
      <c r="A808" s="143" t="s">
        <v>2248</v>
      </c>
      <c r="B808" s="64" t="s">
        <v>560</v>
      </c>
      <c r="C808" s="65">
        <v>9</v>
      </c>
      <c r="D808" s="66" t="s">
        <v>23</v>
      </c>
      <c r="E808" s="64" t="s">
        <v>458</v>
      </c>
      <c r="F808" s="64" t="s">
        <v>635</v>
      </c>
      <c r="G808" s="64" t="s">
        <v>918</v>
      </c>
      <c r="H808" s="64" t="s">
        <v>656</v>
      </c>
      <c r="I808" s="64" t="s">
        <v>919</v>
      </c>
      <c r="J808" s="64" t="s">
        <v>658</v>
      </c>
      <c r="K808" s="64" t="s">
        <v>472</v>
      </c>
      <c r="L808" s="64" t="s">
        <v>637</v>
      </c>
      <c r="M808" s="64" t="s">
        <v>650</v>
      </c>
      <c r="N808" s="67">
        <v>1</v>
      </c>
      <c r="O808" s="67">
        <v>1</v>
      </c>
      <c r="P808" s="67">
        <v>1</v>
      </c>
      <c r="Q808" s="67">
        <v>1</v>
      </c>
      <c r="R808" s="67">
        <v>1</v>
      </c>
      <c r="S808" s="67">
        <v>1</v>
      </c>
      <c r="T808" s="67">
        <v>0</v>
      </c>
      <c r="U808" s="67">
        <v>0</v>
      </c>
      <c r="V808" s="67">
        <v>0</v>
      </c>
      <c r="W808" s="63">
        <v>106200</v>
      </c>
      <c r="X808" s="63">
        <v>0</v>
      </c>
      <c r="Y808" s="63">
        <v>0</v>
      </c>
      <c r="Z808" s="63">
        <v>549.58000000000004</v>
      </c>
      <c r="AA808" s="63">
        <v>0</v>
      </c>
      <c r="AB808" s="63">
        <v>0</v>
      </c>
      <c r="AC808" s="63">
        <v>0</v>
      </c>
      <c r="AD808" s="63">
        <v>106200</v>
      </c>
      <c r="AE808" s="148">
        <v>44335</v>
      </c>
      <c r="AF808" s="148">
        <v>47622</v>
      </c>
      <c r="AG808" s="149">
        <v>106200</v>
      </c>
      <c r="AH808" s="98">
        <v>6.2194444444444441</v>
      </c>
      <c r="AI808" s="98">
        <v>9</v>
      </c>
      <c r="AJ808" s="150">
        <v>6.2100000000000002E-2</v>
      </c>
      <c r="AK808" s="144" t="s">
        <v>651</v>
      </c>
      <c r="AL808" s="144" t="s">
        <v>652</v>
      </c>
      <c r="AM808" s="119">
        <v>549.58000000000004</v>
      </c>
      <c r="AN808" s="119">
        <v>549.58000000000004</v>
      </c>
      <c r="AO808" s="119">
        <v>549.58000000000004</v>
      </c>
      <c r="AP808" s="119">
        <v>549.58000000000004</v>
      </c>
      <c r="AQ808" s="119">
        <v>549.58000000000004</v>
      </c>
      <c r="AR808" s="119">
        <v>549.58000000000004</v>
      </c>
      <c r="AS808" s="119">
        <v>549.58000000000004</v>
      </c>
      <c r="AT808" s="119">
        <v>549.58000000000004</v>
      </c>
      <c r="AU808" s="119">
        <v>549.58000000000004</v>
      </c>
      <c r="AV808" s="119">
        <v>549.58000000000004</v>
      </c>
      <c r="AW808" s="119">
        <v>549.58000000000004</v>
      </c>
      <c r="AX808" s="119">
        <v>549.58000000000004</v>
      </c>
      <c r="AY808" s="119">
        <v>549.58000000000004</v>
      </c>
      <c r="AZ808" s="119">
        <v>549.58000000000004</v>
      </c>
      <c r="BA808" s="119">
        <v>549.58000000000004</v>
      </c>
      <c r="BB808" s="119">
        <v>549.58000000000004</v>
      </c>
      <c r="BC808" s="119">
        <v>549.58000000000004</v>
      </c>
      <c r="BD808" s="119">
        <v>549.58000000000004</v>
      </c>
      <c r="BE808" s="119">
        <v>549.58000000000004</v>
      </c>
      <c r="BF808" s="119">
        <v>549.58000000000004</v>
      </c>
      <c r="BG808" s="119">
        <v>549.58000000000004</v>
      </c>
      <c r="BH808" s="119">
        <v>549.58000000000004</v>
      </c>
      <c r="BI808" s="15">
        <f t="shared" si="36"/>
        <v>5495.8</v>
      </c>
      <c r="BJ808" s="15">
        <f t="shared" si="37"/>
        <v>6594.96</v>
      </c>
      <c r="BK808" s="15">
        <f t="shared" si="38"/>
        <v>12090.76</v>
      </c>
    </row>
    <row r="809" spans="1:63" x14ac:dyDescent="0.35">
      <c r="A809" s="143" t="s">
        <v>2249</v>
      </c>
      <c r="B809" s="64" t="s">
        <v>560</v>
      </c>
      <c r="C809" s="65">
        <v>10</v>
      </c>
      <c r="D809" s="66" t="s">
        <v>23</v>
      </c>
      <c r="E809" s="64" t="s">
        <v>458</v>
      </c>
      <c r="F809" s="64" t="s">
        <v>635</v>
      </c>
      <c r="G809" s="64" t="s">
        <v>918</v>
      </c>
      <c r="H809" s="64" t="s">
        <v>656</v>
      </c>
      <c r="I809" s="64" t="s">
        <v>919</v>
      </c>
      <c r="J809" s="64" t="s">
        <v>658</v>
      </c>
      <c r="K809" s="64" t="s">
        <v>472</v>
      </c>
      <c r="L809" s="64" t="s">
        <v>637</v>
      </c>
      <c r="M809" s="64" t="s">
        <v>650</v>
      </c>
      <c r="N809" s="67">
        <v>1</v>
      </c>
      <c r="O809" s="67">
        <v>1</v>
      </c>
      <c r="P809" s="67">
        <v>1</v>
      </c>
      <c r="Q809" s="67">
        <v>1</v>
      </c>
      <c r="R809" s="67">
        <v>1</v>
      </c>
      <c r="S809" s="67">
        <v>1</v>
      </c>
      <c r="T809" s="67">
        <v>0</v>
      </c>
      <c r="U809" s="67">
        <v>0</v>
      </c>
      <c r="V809" s="67">
        <v>0</v>
      </c>
      <c r="W809" s="63">
        <v>53100</v>
      </c>
      <c r="X809" s="63">
        <v>0</v>
      </c>
      <c r="Y809" s="63">
        <v>0</v>
      </c>
      <c r="Z809" s="63">
        <v>287.62</v>
      </c>
      <c r="AA809" s="63">
        <v>0</v>
      </c>
      <c r="AB809" s="63">
        <v>0</v>
      </c>
      <c r="AC809" s="63">
        <v>0</v>
      </c>
      <c r="AD809" s="63">
        <v>53100</v>
      </c>
      <c r="AE809" s="148">
        <v>44335</v>
      </c>
      <c r="AF809" s="148">
        <v>47987</v>
      </c>
      <c r="AG809" s="149">
        <v>53100</v>
      </c>
      <c r="AH809" s="98">
        <v>7.2194444444444441</v>
      </c>
      <c r="AI809" s="98">
        <v>10</v>
      </c>
      <c r="AJ809" s="150">
        <v>6.5000000000000002E-2</v>
      </c>
      <c r="AK809" s="144" t="s">
        <v>651</v>
      </c>
      <c r="AL809" s="144" t="s">
        <v>652</v>
      </c>
      <c r="AM809" s="119">
        <v>287.62</v>
      </c>
      <c r="AN809" s="119">
        <v>287.62</v>
      </c>
      <c r="AO809" s="119">
        <v>287.62</v>
      </c>
      <c r="AP809" s="119">
        <v>287.62</v>
      </c>
      <c r="AQ809" s="119">
        <v>287.62</v>
      </c>
      <c r="AR809" s="119">
        <v>287.62</v>
      </c>
      <c r="AS809" s="119">
        <v>287.62</v>
      </c>
      <c r="AT809" s="119">
        <v>287.62</v>
      </c>
      <c r="AU809" s="119">
        <v>287.62</v>
      </c>
      <c r="AV809" s="119">
        <v>287.62</v>
      </c>
      <c r="AW809" s="119">
        <v>287.62</v>
      </c>
      <c r="AX809" s="119">
        <v>287.62</v>
      </c>
      <c r="AY809" s="119">
        <v>287.62</v>
      </c>
      <c r="AZ809" s="119">
        <v>287.62</v>
      </c>
      <c r="BA809" s="119">
        <v>287.62</v>
      </c>
      <c r="BB809" s="119">
        <v>287.62</v>
      </c>
      <c r="BC809" s="119">
        <v>287.62</v>
      </c>
      <c r="BD809" s="119">
        <v>287.62</v>
      </c>
      <c r="BE809" s="119">
        <v>287.62</v>
      </c>
      <c r="BF809" s="119">
        <v>287.62</v>
      </c>
      <c r="BG809" s="119">
        <v>287.62</v>
      </c>
      <c r="BH809" s="119">
        <v>287.62</v>
      </c>
      <c r="BI809" s="15">
        <f t="shared" si="36"/>
        <v>2876.1999999999994</v>
      </c>
      <c r="BJ809" s="15">
        <f t="shared" si="37"/>
        <v>3451.4399999999991</v>
      </c>
      <c r="BK809" s="15">
        <f t="shared" si="38"/>
        <v>6327.6399999999985</v>
      </c>
    </row>
    <row r="810" spans="1:63" x14ac:dyDescent="0.35">
      <c r="A810" s="143" t="s">
        <v>1382</v>
      </c>
      <c r="B810" s="64" t="s">
        <v>561</v>
      </c>
      <c r="C810" s="65">
        <v>3</v>
      </c>
      <c r="D810" s="66" t="s">
        <v>23</v>
      </c>
      <c r="E810" s="64" t="s">
        <v>458</v>
      </c>
      <c r="F810" s="64" t="s">
        <v>635</v>
      </c>
      <c r="G810" s="64" t="s">
        <v>918</v>
      </c>
      <c r="H810" s="64" t="s">
        <v>656</v>
      </c>
      <c r="I810" s="64" t="s">
        <v>919</v>
      </c>
      <c r="J810" s="64" t="s">
        <v>658</v>
      </c>
      <c r="K810" s="64" t="s">
        <v>472</v>
      </c>
      <c r="L810" s="64" t="s">
        <v>637</v>
      </c>
      <c r="M810" s="64" t="s">
        <v>650</v>
      </c>
      <c r="N810" s="67">
        <v>1</v>
      </c>
      <c r="O810" s="67">
        <v>1</v>
      </c>
      <c r="P810" s="67">
        <v>1</v>
      </c>
      <c r="Q810" s="67">
        <v>1</v>
      </c>
      <c r="R810" s="67">
        <v>1</v>
      </c>
      <c r="S810" s="67">
        <v>1</v>
      </c>
      <c r="T810" s="67">
        <v>0</v>
      </c>
      <c r="U810" s="67">
        <v>0</v>
      </c>
      <c r="V810" s="67">
        <v>0</v>
      </c>
      <c r="W810" s="63">
        <v>142337.5</v>
      </c>
      <c r="X810" s="63">
        <v>0</v>
      </c>
      <c r="Y810" s="63">
        <v>0</v>
      </c>
      <c r="Z810" s="63">
        <v>510.04</v>
      </c>
      <c r="AA810" s="63">
        <v>0</v>
      </c>
      <c r="AB810" s="63">
        <v>0</v>
      </c>
      <c r="AC810" s="63">
        <v>0</v>
      </c>
      <c r="AD810" s="63">
        <v>142337.5</v>
      </c>
      <c r="AE810" s="148">
        <v>44363</v>
      </c>
      <c r="AF810" s="148">
        <v>45459</v>
      </c>
      <c r="AG810" s="149">
        <v>284675</v>
      </c>
      <c r="AH810" s="98">
        <v>0.29444444444444445</v>
      </c>
      <c r="AI810" s="98">
        <v>3</v>
      </c>
      <c r="AJ810" s="150">
        <v>4.2999999999999997E-2</v>
      </c>
      <c r="AK810" s="144" t="s">
        <v>651</v>
      </c>
      <c r="AL810" s="144" t="s">
        <v>652</v>
      </c>
      <c r="AM810" s="119">
        <v>510.04</v>
      </c>
      <c r="AN810" s="119">
        <v>510.04</v>
      </c>
      <c r="AO810" s="119">
        <v>510.04</v>
      </c>
      <c r="AP810" s="119">
        <v>510.04</v>
      </c>
      <c r="AQ810" s="119">
        <v>0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0</v>
      </c>
      <c r="BI810" s="15">
        <f t="shared" si="36"/>
        <v>2040.16</v>
      </c>
      <c r="BJ810" s="15">
        <f t="shared" si="37"/>
        <v>0</v>
      </c>
      <c r="BK810" s="15">
        <f t="shared" si="38"/>
        <v>2040.16</v>
      </c>
    </row>
    <row r="811" spans="1:63" x14ac:dyDescent="0.35">
      <c r="A811" s="143" t="s">
        <v>2250</v>
      </c>
      <c r="B811" s="64" t="s">
        <v>561</v>
      </c>
      <c r="C811" s="65">
        <v>4</v>
      </c>
      <c r="D811" s="66" t="s">
        <v>23</v>
      </c>
      <c r="E811" s="64" t="s">
        <v>458</v>
      </c>
      <c r="F811" s="64" t="s">
        <v>635</v>
      </c>
      <c r="G811" s="64" t="s">
        <v>918</v>
      </c>
      <c r="H811" s="64" t="s">
        <v>656</v>
      </c>
      <c r="I811" s="64" t="s">
        <v>919</v>
      </c>
      <c r="J811" s="64" t="s">
        <v>658</v>
      </c>
      <c r="K811" s="64" t="s">
        <v>472</v>
      </c>
      <c r="L811" s="64" t="s">
        <v>637</v>
      </c>
      <c r="M811" s="64" t="s">
        <v>650</v>
      </c>
      <c r="N811" s="67">
        <v>1</v>
      </c>
      <c r="O811" s="67">
        <v>1</v>
      </c>
      <c r="P811" s="67">
        <v>1</v>
      </c>
      <c r="Q811" s="67">
        <v>1</v>
      </c>
      <c r="R811" s="67">
        <v>1</v>
      </c>
      <c r="S811" s="67">
        <v>1</v>
      </c>
      <c r="T811" s="67">
        <v>0</v>
      </c>
      <c r="U811" s="67">
        <v>0</v>
      </c>
      <c r="V811" s="67">
        <v>0</v>
      </c>
      <c r="W811" s="63">
        <v>244997.5</v>
      </c>
      <c r="X811" s="63">
        <v>0</v>
      </c>
      <c r="Y811" s="63">
        <v>0</v>
      </c>
      <c r="Z811" s="63">
        <v>961.62</v>
      </c>
      <c r="AA811" s="63">
        <v>0</v>
      </c>
      <c r="AB811" s="63">
        <v>0</v>
      </c>
      <c r="AC811" s="63">
        <v>0</v>
      </c>
      <c r="AD811" s="63">
        <v>244997.5</v>
      </c>
      <c r="AE811" s="148">
        <v>44363</v>
      </c>
      <c r="AF811" s="148">
        <v>45824</v>
      </c>
      <c r="AG811" s="149">
        <v>244997.5</v>
      </c>
      <c r="AH811" s="98">
        <v>1.2944444444444445</v>
      </c>
      <c r="AI811" s="98">
        <v>4</v>
      </c>
      <c r="AJ811" s="150">
        <v>4.7100000000000003E-2</v>
      </c>
      <c r="AK811" s="144" t="s">
        <v>651</v>
      </c>
      <c r="AL811" s="144" t="s">
        <v>652</v>
      </c>
      <c r="AM811" s="119">
        <v>961.62</v>
      </c>
      <c r="AN811" s="119">
        <v>961.62</v>
      </c>
      <c r="AO811" s="119">
        <v>961.62</v>
      </c>
      <c r="AP811" s="119">
        <v>961.62</v>
      </c>
      <c r="AQ811" s="119">
        <v>961.62</v>
      </c>
      <c r="AR811" s="119">
        <v>961.62</v>
      </c>
      <c r="AS811" s="119">
        <v>961.62</v>
      </c>
      <c r="AT811" s="119">
        <v>961.62</v>
      </c>
      <c r="AU811" s="119">
        <v>961.62</v>
      </c>
      <c r="AV811" s="119">
        <v>961.62</v>
      </c>
      <c r="AW811" s="119">
        <v>480.81</v>
      </c>
      <c r="AX811" s="119">
        <v>480.81</v>
      </c>
      <c r="AY811" s="119">
        <v>480.81</v>
      </c>
      <c r="AZ811" s="119">
        <v>480.81</v>
      </c>
      <c r="BA811" s="119">
        <v>480.81</v>
      </c>
      <c r="BB811" s="119">
        <v>480.81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0</v>
      </c>
      <c r="BI811" s="15">
        <f t="shared" si="36"/>
        <v>9616.2000000000007</v>
      </c>
      <c r="BJ811" s="15">
        <f t="shared" si="37"/>
        <v>2884.86</v>
      </c>
      <c r="BK811" s="15">
        <f t="shared" si="38"/>
        <v>12501.060000000001</v>
      </c>
    </row>
    <row r="812" spans="1:63" x14ac:dyDescent="0.35">
      <c r="A812" s="143" t="s">
        <v>2251</v>
      </c>
      <c r="B812" s="64" t="s">
        <v>561</v>
      </c>
      <c r="C812" s="65">
        <v>5</v>
      </c>
      <c r="D812" s="66" t="s">
        <v>23</v>
      </c>
      <c r="E812" s="64" t="s">
        <v>458</v>
      </c>
      <c r="F812" s="64" t="s">
        <v>635</v>
      </c>
      <c r="G812" s="64" t="s">
        <v>918</v>
      </c>
      <c r="H812" s="64" t="s">
        <v>656</v>
      </c>
      <c r="I812" s="64" t="s">
        <v>919</v>
      </c>
      <c r="J812" s="64" t="s">
        <v>658</v>
      </c>
      <c r="K812" s="64" t="s">
        <v>472</v>
      </c>
      <c r="L812" s="64" t="s">
        <v>637</v>
      </c>
      <c r="M812" s="64" t="s">
        <v>650</v>
      </c>
      <c r="N812" s="67">
        <v>1</v>
      </c>
      <c r="O812" s="67">
        <v>1</v>
      </c>
      <c r="P812" s="67">
        <v>1</v>
      </c>
      <c r="Q812" s="67">
        <v>1</v>
      </c>
      <c r="R812" s="67">
        <v>1</v>
      </c>
      <c r="S812" s="67">
        <v>1</v>
      </c>
      <c r="T812" s="67">
        <v>0</v>
      </c>
      <c r="U812" s="67">
        <v>0</v>
      </c>
      <c r="V812" s="67">
        <v>0</v>
      </c>
      <c r="W812" s="63">
        <v>206647.5</v>
      </c>
      <c r="X812" s="63">
        <v>0</v>
      </c>
      <c r="Y812" s="63">
        <v>0</v>
      </c>
      <c r="Z812" s="63">
        <v>873.09</v>
      </c>
      <c r="AA812" s="63">
        <v>0</v>
      </c>
      <c r="AB812" s="63">
        <v>0</v>
      </c>
      <c r="AC812" s="63">
        <v>0</v>
      </c>
      <c r="AD812" s="63">
        <v>206647.5</v>
      </c>
      <c r="AE812" s="148">
        <v>44363</v>
      </c>
      <c r="AF812" s="148">
        <v>46189</v>
      </c>
      <c r="AG812" s="149">
        <v>206647.5</v>
      </c>
      <c r="AH812" s="98">
        <v>2.2944444444444443</v>
      </c>
      <c r="AI812" s="98">
        <v>5</v>
      </c>
      <c r="AJ812" s="150">
        <v>5.0700000000000002E-2</v>
      </c>
      <c r="AK812" s="144" t="s">
        <v>651</v>
      </c>
      <c r="AL812" s="144" t="s">
        <v>652</v>
      </c>
      <c r="AM812" s="119">
        <v>873.09</v>
      </c>
      <c r="AN812" s="119">
        <v>873.09</v>
      </c>
      <c r="AO812" s="119">
        <v>873.09</v>
      </c>
      <c r="AP812" s="119">
        <v>873.09</v>
      </c>
      <c r="AQ812" s="119">
        <v>873.09</v>
      </c>
      <c r="AR812" s="119">
        <v>873.09</v>
      </c>
      <c r="AS812" s="119">
        <v>873.09</v>
      </c>
      <c r="AT812" s="119">
        <v>873.09</v>
      </c>
      <c r="AU812" s="119">
        <v>873.09</v>
      </c>
      <c r="AV812" s="119">
        <v>873.09</v>
      </c>
      <c r="AW812" s="119">
        <v>873.09</v>
      </c>
      <c r="AX812" s="119">
        <v>873.09</v>
      </c>
      <c r="AY812" s="119">
        <v>873.09</v>
      </c>
      <c r="AZ812" s="119">
        <v>873.09</v>
      </c>
      <c r="BA812" s="119">
        <v>873.09</v>
      </c>
      <c r="BB812" s="119">
        <v>873.09</v>
      </c>
      <c r="BC812" s="119">
        <v>873.09</v>
      </c>
      <c r="BD812" s="119">
        <v>873.09</v>
      </c>
      <c r="BE812" s="119">
        <v>873.09</v>
      </c>
      <c r="BF812" s="119">
        <v>873.09</v>
      </c>
      <c r="BG812" s="119">
        <v>873.09</v>
      </c>
      <c r="BH812" s="119">
        <v>873.09</v>
      </c>
      <c r="BI812" s="15">
        <f t="shared" si="36"/>
        <v>8730.9</v>
      </c>
      <c r="BJ812" s="15">
        <f t="shared" si="37"/>
        <v>10477.08</v>
      </c>
      <c r="BK812" s="15">
        <f t="shared" si="38"/>
        <v>19207.98</v>
      </c>
    </row>
    <row r="813" spans="1:63" x14ac:dyDescent="0.35">
      <c r="A813" s="143" t="s">
        <v>2252</v>
      </c>
      <c r="B813" s="64" t="s">
        <v>561</v>
      </c>
      <c r="C813" s="65">
        <v>6</v>
      </c>
      <c r="D813" s="66" t="s">
        <v>23</v>
      </c>
      <c r="E813" s="64" t="s">
        <v>458</v>
      </c>
      <c r="F813" s="64" t="s">
        <v>635</v>
      </c>
      <c r="G813" s="64" t="s">
        <v>918</v>
      </c>
      <c r="H813" s="64" t="s">
        <v>656</v>
      </c>
      <c r="I813" s="64" t="s">
        <v>919</v>
      </c>
      <c r="J813" s="64" t="s">
        <v>658</v>
      </c>
      <c r="K813" s="64" t="s">
        <v>472</v>
      </c>
      <c r="L813" s="64" t="s">
        <v>637</v>
      </c>
      <c r="M813" s="64" t="s">
        <v>650</v>
      </c>
      <c r="N813" s="67">
        <v>1</v>
      </c>
      <c r="O813" s="67">
        <v>1</v>
      </c>
      <c r="P813" s="67">
        <v>1</v>
      </c>
      <c r="Q813" s="67">
        <v>1</v>
      </c>
      <c r="R813" s="67">
        <v>1</v>
      </c>
      <c r="S813" s="67">
        <v>1</v>
      </c>
      <c r="T813" s="67">
        <v>0</v>
      </c>
      <c r="U813" s="67">
        <v>0</v>
      </c>
      <c r="V813" s="67">
        <v>0</v>
      </c>
      <c r="W813" s="63">
        <v>216677.5</v>
      </c>
      <c r="X813" s="63">
        <v>0</v>
      </c>
      <c r="Y813" s="63">
        <v>0</v>
      </c>
      <c r="Z813" s="63">
        <v>967.83</v>
      </c>
      <c r="AA813" s="63">
        <v>0</v>
      </c>
      <c r="AB813" s="63">
        <v>0</v>
      </c>
      <c r="AC813" s="63">
        <v>0</v>
      </c>
      <c r="AD813" s="63">
        <v>216677.5</v>
      </c>
      <c r="AE813" s="148">
        <v>44363</v>
      </c>
      <c r="AF813" s="148">
        <v>46554</v>
      </c>
      <c r="AG813" s="149">
        <v>216677.5</v>
      </c>
      <c r="AH813" s="98">
        <v>3.2944444444444443</v>
      </c>
      <c r="AI813" s="98">
        <v>6</v>
      </c>
      <c r="AJ813" s="150">
        <v>5.3600000000000002E-2</v>
      </c>
      <c r="AK813" s="144" t="s">
        <v>651</v>
      </c>
      <c r="AL813" s="144" t="s">
        <v>652</v>
      </c>
      <c r="AM813" s="119">
        <v>967.83</v>
      </c>
      <c r="AN813" s="119">
        <v>967.83</v>
      </c>
      <c r="AO813" s="119">
        <v>967.83</v>
      </c>
      <c r="AP813" s="119">
        <v>967.83</v>
      </c>
      <c r="AQ813" s="119">
        <v>967.83</v>
      </c>
      <c r="AR813" s="119">
        <v>967.83</v>
      </c>
      <c r="AS813" s="119">
        <v>967.83</v>
      </c>
      <c r="AT813" s="119">
        <v>967.83</v>
      </c>
      <c r="AU813" s="119">
        <v>967.83</v>
      </c>
      <c r="AV813" s="119">
        <v>967.83</v>
      </c>
      <c r="AW813" s="119">
        <v>967.83</v>
      </c>
      <c r="AX813" s="119">
        <v>967.83</v>
      </c>
      <c r="AY813" s="119">
        <v>967.83</v>
      </c>
      <c r="AZ813" s="119">
        <v>967.83</v>
      </c>
      <c r="BA813" s="119">
        <v>967.83</v>
      </c>
      <c r="BB813" s="119">
        <v>967.83</v>
      </c>
      <c r="BC813" s="119">
        <v>967.83</v>
      </c>
      <c r="BD813" s="119">
        <v>967.83</v>
      </c>
      <c r="BE813" s="119">
        <v>967.83</v>
      </c>
      <c r="BF813" s="119">
        <v>967.83</v>
      </c>
      <c r="BG813" s="119">
        <v>967.83</v>
      </c>
      <c r="BH813" s="119">
        <v>967.83</v>
      </c>
      <c r="BI813" s="15">
        <f t="shared" si="36"/>
        <v>9678.3000000000011</v>
      </c>
      <c r="BJ813" s="15">
        <f t="shared" si="37"/>
        <v>11613.960000000001</v>
      </c>
      <c r="BK813" s="15">
        <f t="shared" si="38"/>
        <v>21292.260000000002</v>
      </c>
    </row>
    <row r="814" spans="1:63" x14ac:dyDescent="0.35">
      <c r="A814" s="143" t="s">
        <v>2253</v>
      </c>
      <c r="B814" s="64" t="s">
        <v>561</v>
      </c>
      <c r="C814" s="65">
        <v>7</v>
      </c>
      <c r="D814" s="66" t="s">
        <v>23</v>
      </c>
      <c r="E814" s="64" t="s">
        <v>458</v>
      </c>
      <c r="F814" s="64" t="s">
        <v>635</v>
      </c>
      <c r="G814" s="64" t="s">
        <v>918</v>
      </c>
      <c r="H814" s="64" t="s">
        <v>656</v>
      </c>
      <c r="I814" s="64" t="s">
        <v>919</v>
      </c>
      <c r="J814" s="64" t="s">
        <v>658</v>
      </c>
      <c r="K814" s="64" t="s">
        <v>472</v>
      </c>
      <c r="L814" s="64" t="s">
        <v>637</v>
      </c>
      <c r="M814" s="64" t="s">
        <v>650</v>
      </c>
      <c r="N814" s="67">
        <v>1</v>
      </c>
      <c r="O814" s="67">
        <v>1</v>
      </c>
      <c r="P814" s="67">
        <v>1</v>
      </c>
      <c r="Q814" s="67">
        <v>1</v>
      </c>
      <c r="R814" s="67">
        <v>1</v>
      </c>
      <c r="S814" s="67">
        <v>1</v>
      </c>
      <c r="T814" s="67">
        <v>0</v>
      </c>
      <c r="U814" s="67">
        <v>0</v>
      </c>
      <c r="V814" s="67">
        <v>0</v>
      </c>
      <c r="W814" s="63">
        <v>548847.5</v>
      </c>
      <c r="X814" s="63">
        <v>0</v>
      </c>
      <c r="Y814" s="63">
        <v>0</v>
      </c>
      <c r="Z814" s="63">
        <v>2579.58</v>
      </c>
      <c r="AA814" s="63">
        <v>0</v>
      </c>
      <c r="AB814" s="63">
        <v>0</v>
      </c>
      <c r="AC814" s="63">
        <v>0</v>
      </c>
      <c r="AD814" s="63">
        <v>548847.5</v>
      </c>
      <c r="AE814" s="148">
        <v>44363</v>
      </c>
      <c r="AF814" s="148">
        <v>46920</v>
      </c>
      <c r="AG814" s="149">
        <v>548847.5</v>
      </c>
      <c r="AH814" s="98">
        <v>4.2944444444444443</v>
      </c>
      <c r="AI814" s="98">
        <v>7</v>
      </c>
      <c r="AJ814" s="150">
        <v>5.6399999999999999E-2</v>
      </c>
      <c r="AK814" s="144" t="s">
        <v>651</v>
      </c>
      <c r="AL814" s="144" t="s">
        <v>652</v>
      </c>
      <c r="AM814" s="119">
        <v>2579.58</v>
      </c>
      <c r="AN814" s="119">
        <v>2579.58</v>
      </c>
      <c r="AO814" s="119">
        <v>2579.58</v>
      </c>
      <c r="AP814" s="119">
        <v>2579.58</v>
      </c>
      <c r="AQ814" s="119">
        <v>2579.58</v>
      </c>
      <c r="AR814" s="119">
        <v>2579.58</v>
      </c>
      <c r="AS814" s="119">
        <v>2579.58</v>
      </c>
      <c r="AT814" s="119">
        <v>2579.58</v>
      </c>
      <c r="AU814" s="119">
        <v>2579.58</v>
      </c>
      <c r="AV814" s="119">
        <v>2579.58</v>
      </c>
      <c r="AW814" s="119">
        <v>2579.58</v>
      </c>
      <c r="AX814" s="119">
        <v>2579.58</v>
      </c>
      <c r="AY814" s="119">
        <v>2579.58</v>
      </c>
      <c r="AZ814" s="119">
        <v>2579.58</v>
      </c>
      <c r="BA814" s="119">
        <v>2579.58</v>
      </c>
      <c r="BB814" s="119">
        <v>2579.58</v>
      </c>
      <c r="BC814" s="119">
        <v>2579.58</v>
      </c>
      <c r="BD814" s="119">
        <v>2579.58</v>
      </c>
      <c r="BE814" s="119">
        <v>2579.58</v>
      </c>
      <c r="BF814" s="119">
        <v>2579.58</v>
      </c>
      <c r="BG814" s="119">
        <v>2579.58</v>
      </c>
      <c r="BH814" s="119">
        <v>2579.58</v>
      </c>
      <c r="BI814" s="15">
        <f t="shared" si="36"/>
        <v>25795.800000000003</v>
      </c>
      <c r="BJ814" s="15">
        <f t="shared" si="37"/>
        <v>30954.960000000006</v>
      </c>
      <c r="BK814" s="15">
        <f t="shared" si="38"/>
        <v>56750.760000000009</v>
      </c>
    </row>
    <row r="815" spans="1:63" x14ac:dyDescent="0.35">
      <c r="A815" s="143" t="s">
        <v>2254</v>
      </c>
      <c r="B815" s="64" t="s">
        <v>561</v>
      </c>
      <c r="C815" s="65">
        <v>8</v>
      </c>
      <c r="D815" s="66" t="s">
        <v>23</v>
      </c>
      <c r="E815" s="64" t="s">
        <v>458</v>
      </c>
      <c r="F815" s="64" t="s">
        <v>635</v>
      </c>
      <c r="G815" s="64" t="s">
        <v>918</v>
      </c>
      <c r="H815" s="64" t="s">
        <v>656</v>
      </c>
      <c r="I815" s="64" t="s">
        <v>919</v>
      </c>
      <c r="J815" s="64" t="s">
        <v>658</v>
      </c>
      <c r="K815" s="64" t="s">
        <v>472</v>
      </c>
      <c r="L815" s="64" t="s">
        <v>637</v>
      </c>
      <c r="M815" s="64" t="s">
        <v>650</v>
      </c>
      <c r="N815" s="67">
        <v>1</v>
      </c>
      <c r="O815" s="67">
        <v>1</v>
      </c>
      <c r="P815" s="67">
        <v>1</v>
      </c>
      <c r="Q815" s="67">
        <v>1</v>
      </c>
      <c r="R815" s="67">
        <v>1</v>
      </c>
      <c r="S815" s="67">
        <v>1</v>
      </c>
      <c r="T815" s="67">
        <v>0</v>
      </c>
      <c r="U815" s="67">
        <v>0</v>
      </c>
      <c r="V815" s="67">
        <v>0</v>
      </c>
      <c r="W815" s="63">
        <v>402527.5</v>
      </c>
      <c r="X815" s="63">
        <v>0</v>
      </c>
      <c r="Y815" s="63">
        <v>0</v>
      </c>
      <c r="Z815" s="63">
        <v>1989.16</v>
      </c>
      <c r="AA815" s="63">
        <v>0</v>
      </c>
      <c r="AB815" s="63">
        <v>0</v>
      </c>
      <c r="AC815" s="63">
        <v>0</v>
      </c>
      <c r="AD815" s="63">
        <v>402527.5</v>
      </c>
      <c r="AE815" s="148">
        <v>44363</v>
      </c>
      <c r="AF815" s="148">
        <v>47285</v>
      </c>
      <c r="AG815" s="149">
        <v>402527.5</v>
      </c>
      <c r="AH815" s="98">
        <v>5.2944444444444443</v>
      </c>
      <c r="AI815" s="98">
        <v>8</v>
      </c>
      <c r="AJ815" s="150">
        <v>5.9299999999999999E-2</v>
      </c>
      <c r="AK815" s="144" t="s">
        <v>651</v>
      </c>
      <c r="AL815" s="144" t="s">
        <v>652</v>
      </c>
      <c r="AM815" s="119">
        <v>1989.16</v>
      </c>
      <c r="AN815" s="119">
        <v>1989.16</v>
      </c>
      <c r="AO815" s="119">
        <v>1989.16</v>
      </c>
      <c r="AP815" s="119">
        <v>1989.16</v>
      </c>
      <c r="AQ815" s="119">
        <v>1989.16</v>
      </c>
      <c r="AR815" s="119">
        <v>1989.16</v>
      </c>
      <c r="AS815" s="119">
        <v>1989.16</v>
      </c>
      <c r="AT815" s="119">
        <v>1989.16</v>
      </c>
      <c r="AU815" s="119">
        <v>1989.16</v>
      </c>
      <c r="AV815" s="119">
        <v>1989.16</v>
      </c>
      <c r="AW815" s="119">
        <v>1989.16</v>
      </c>
      <c r="AX815" s="119">
        <v>1989.16</v>
      </c>
      <c r="AY815" s="119">
        <v>1989.16</v>
      </c>
      <c r="AZ815" s="119">
        <v>1989.16</v>
      </c>
      <c r="BA815" s="119">
        <v>1989.16</v>
      </c>
      <c r="BB815" s="119">
        <v>1989.16</v>
      </c>
      <c r="BC815" s="119">
        <v>1989.16</v>
      </c>
      <c r="BD815" s="119">
        <v>1989.16</v>
      </c>
      <c r="BE815" s="119">
        <v>1989.16</v>
      </c>
      <c r="BF815" s="119">
        <v>1989.16</v>
      </c>
      <c r="BG815" s="119">
        <v>1989.16</v>
      </c>
      <c r="BH815" s="119">
        <v>1989.16</v>
      </c>
      <c r="BI815" s="15">
        <f t="shared" si="36"/>
        <v>19891.600000000002</v>
      </c>
      <c r="BJ815" s="15">
        <f t="shared" si="37"/>
        <v>23869.920000000002</v>
      </c>
      <c r="BK815" s="15">
        <f t="shared" si="38"/>
        <v>43761.520000000004</v>
      </c>
    </row>
    <row r="816" spans="1:63" x14ac:dyDescent="0.35">
      <c r="A816" s="143" t="s">
        <v>2255</v>
      </c>
      <c r="B816" s="64" t="s">
        <v>561</v>
      </c>
      <c r="C816" s="65">
        <v>9</v>
      </c>
      <c r="D816" s="66" t="s">
        <v>23</v>
      </c>
      <c r="E816" s="64" t="s">
        <v>458</v>
      </c>
      <c r="F816" s="64" t="s">
        <v>635</v>
      </c>
      <c r="G816" s="64" t="s">
        <v>918</v>
      </c>
      <c r="H816" s="64" t="s">
        <v>656</v>
      </c>
      <c r="I816" s="64" t="s">
        <v>919</v>
      </c>
      <c r="J816" s="64" t="s">
        <v>658</v>
      </c>
      <c r="K816" s="64" t="s">
        <v>472</v>
      </c>
      <c r="L816" s="64" t="s">
        <v>637</v>
      </c>
      <c r="M816" s="64" t="s">
        <v>650</v>
      </c>
      <c r="N816" s="67">
        <v>1</v>
      </c>
      <c r="O816" s="67">
        <v>1</v>
      </c>
      <c r="P816" s="67">
        <v>1</v>
      </c>
      <c r="Q816" s="67">
        <v>1</v>
      </c>
      <c r="R816" s="67">
        <v>1</v>
      </c>
      <c r="S816" s="67">
        <v>1</v>
      </c>
      <c r="T816" s="67">
        <v>0</v>
      </c>
      <c r="U816" s="67">
        <v>0</v>
      </c>
      <c r="V816" s="67">
        <v>0</v>
      </c>
      <c r="W816" s="63">
        <v>74340</v>
      </c>
      <c r="X816" s="63">
        <v>0</v>
      </c>
      <c r="Y816" s="63">
        <v>0</v>
      </c>
      <c r="Z816" s="63">
        <v>384.71</v>
      </c>
      <c r="AA816" s="63">
        <v>0</v>
      </c>
      <c r="AB816" s="63">
        <v>0</v>
      </c>
      <c r="AC816" s="63">
        <v>0</v>
      </c>
      <c r="AD816" s="63">
        <v>74340</v>
      </c>
      <c r="AE816" s="148">
        <v>44363</v>
      </c>
      <c r="AF816" s="148">
        <v>47650</v>
      </c>
      <c r="AG816" s="149">
        <v>74340</v>
      </c>
      <c r="AH816" s="98">
        <v>6.2944444444444443</v>
      </c>
      <c r="AI816" s="98">
        <v>9</v>
      </c>
      <c r="AJ816" s="150">
        <v>6.2100000000000002E-2</v>
      </c>
      <c r="AK816" s="144" t="s">
        <v>651</v>
      </c>
      <c r="AL816" s="144" t="s">
        <v>652</v>
      </c>
      <c r="AM816" s="119">
        <v>384.71</v>
      </c>
      <c r="AN816" s="119">
        <v>384.71</v>
      </c>
      <c r="AO816" s="119">
        <v>384.71</v>
      </c>
      <c r="AP816" s="119">
        <v>384.71</v>
      </c>
      <c r="AQ816" s="119">
        <v>384.71</v>
      </c>
      <c r="AR816" s="119">
        <v>384.71</v>
      </c>
      <c r="AS816" s="119">
        <v>384.71</v>
      </c>
      <c r="AT816" s="119">
        <v>384.71</v>
      </c>
      <c r="AU816" s="119">
        <v>384.71</v>
      </c>
      <c r="AV816" s="119">
        <v>384.71</v>
      </c>
      <c r="AW816" s="119">
        <v>384.71</v>
      </c>
      <c r="AX816" s="119">
        <v>384.71</v>
      </c>
      <c r="AY816" s="119">
        <v>384.71</v>
      </c>
      <c r="AZ816" s="119">
        <v>384.71</v>
      </c>
      <c r="BA816" s="119">
        <v>384.71</v>
      </c>
      <c r="BB816" s="119">
        <v>384.71</v>
      </c>
      <c r="BC816" s="119">
        <v>384.71</v>
      </c>
      <c r="BD816" s="119">
        <v>384.71</v>
      </c>
      <c r="BE816" s="119">
        <v>384.71</v>
      </c>
      <c r="BF816" s="119">
        <v>384.71</v>
      </c>
      <c r="BG816" s="119">
        <v>384.71</v>
      </c>
      <c r="BH816" s="119">
        <v>384.71</v>
      </c>
      <c r="BI816" s="15">
        <f t="shared" si="36"/>
        <v>3847.1</v>
      </c>
      <c r="BJ816" s="15">
        <f t="shared" si="37"/>
        <v>4616.5199999999995</v>
      </c>
      <c r="BK816" s="15">
        <f t="shared" si="38"/>
        <v>8463.619999999999</v>
      </c>
    </row>
    <row r="817" spans="1:63" x14ac:dyDescent="0.35">
      <c r="A817" s="143" t="s">
        <v>1399</v>
      </c>
      <c r="B817" s="64" t="s">
        <v>572</v>
      </c>
      <c r="C817" s="65">
        <v>1</v>
      </c>
      <c r="D817" s="66" t="s">
        <v>23</v>
      </c>
      <c r="E817" s="64" t="s">
        <v>458</v>
      </c>
      <c r="F817" s="64" t="s">
        <v>635</v>
      </c>
      <c r="G817" s="64" t="s">
        <v>55</v>
      </c>
      <c r="H817" s="64" t="s">
        <v>648</v>
      </c>
      <c r="I817" s="64" t="s">
        <v>636</v>
      </c>
      <c r="J817" s="64" t="s">
        <v>649</v>
      </c>
      <c r="K817" s="64" t="s">
        <v>583</v>
      </c>
      <c r="L817" s="64" t="s">
        <v>637</v>
      </c>
      <c r="M817" s="64" t="s">
        <v>650</v>
      </c>
      <c r="N817" s="67">
        <v>1</v>
      </c>
      <c r="O817" s="67">
        <v>1</v>
      </c>
      <c r="P817" s="67">
        <v>1</v>
      </c>
      <c r="Q817" s="67">
        <v>0</v>
      </c>
      <c r="R817" s="67">
        <v>0</v>
      </c>
      <c r="S817" s="67">
        <v>1</v>
      </c>
      <c r="T817" s="67">
        <v>1</v>
      </c>
      <c r="U817" s="67">
        <v>1</v>
      </c>
      <c r="V817" s="67">
        <v>0</v>
      </c>
      <c r="W817" s="63">
        <v>18181818.18999999</v>
      </c>
      <c r="X817" s="63">
        <v>0</v>
      </c>
      <c r="Y817" s="63">
        <v>0</v>
      </c>
      <c r="Z817" s="63">
        <v>0</v>
      </c>
      <c r="AA817" s="63">
        <v>0</v>
      </c>
      <c r="AB817" s="63">
        <v>0</v>
      </c>
      <c r="AC817" s="63">
        <v>0</v>
      </c>
      <c r="AD817" s="63">
        <v>18181818.18999999</v>
      </c>
      <c r="AE817" s="148">
        <v>41228</v>
      </c>
      <c r="AF817" s="148">
        <v>45611</v>
      </c>
      <c r="AG817" s="149">
        <v>100000000</v>
      </c>
      <c r="AH817" s="98">
        <v>0.70833333333333337</v>
      </c>
      <c r="AI817" s="98">
        <v>12</v>
      </c>
      <c r="AJ817" s="150">
        <v>7.4999999999999997E-2</v>
      </c>
      <c r="AK817" s="144" t="s">
        <v>651</v>
      </c>
      <c r="AL817" s="144" t="s">
        <v>652</v>
      </c>
      <c r="AM817" s="119">
        <v>0</v>
      </c>
      <c r="AN817" s="119">
        <v>0</v>
      </c>
      <c r="AO817" s="119">
        <v>681818.18</v>
      </c>
      <c r="AP817" s="119">
        <v>0</v>
      </c>
      <c r="AQ817" s="119">
        <v>0</v>
      </c>
      <c r="AR817" s="119">
        <v>0</v>
      </c>
      <c r="AS817" s="119">
        <v>0</v>
      </c>
      <c r="AT817" s="119">
        <v>0</v>
      </c>
      <c r="AU817" s="119">
        <v>340909.09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0</v>
      </c>
      <c r="BI817" s="15">
        <f t="shared" si="36"/>
        <v>1022727.27</v>
      </c>
      <c r="BJ817" s="15">
        <f t="shared" si="37"/>
        <v>0</v>
      </c>
      <c r="BK817" s="15">
        <f t="shared" si="38"/>
        <v>1022727.27</v>
      </c>
    </row>
    <row r="818" spans="1:63" x14ac:dyDescent="0.35">
      <c r="A818" s="143" t="s">
        <v>1400</v>
      </c>
      <c r="B818" s="64" t="s">
        <v>572</v>
      </c>
      <c r="C818" s="65">
        <v>2</v>
      </c>
      <c r="D818" s="66" t="s">
        <v>23</v>
      </c>
      <c r="E818" s="64" t="s">
        <v>458</v>
      </c>
      <c r="F818" s="64" t="s">
        <v>635</v>
      </c>
      <c r="G818" s="64" t="s">
        <v>55</v>
      </c>
      <c r="H818" s="64" t="s">
        <v>648</v>
      </c>
      <c r="I818" s="64" t="s">
        <v>636</v>
      </c>
      <c r="J818" s="64" t="s">
        <v>649</v>
      </c>
      <c r="K818" s="64" t="s">
        <v>583</v>
      </c>
      <c r="L818" s="64" t="s">
        <v>637</v>
      </c>
      <c r="M818" s="64" t="s">
        <v>650</v>
      </c>
      <c r="N818" s="67">
        <v>1</v>
      </c>
      <c r="O818" s="67">
        <v>1</v>
      </c>
      <c r="P818" s="67">
        <v>1</v>
      </c>
      <c r="Q818" s="67">
        <v>0</v>
      </c>
      <c r="R818" s="67">
        <v>0</v>
      </c>
      <c r="S818" s="67">
        <v>1</v>
      </c>
      <c r="T818" s="67">
        <v>1</v>
      </c>
      <c r="U818" s="67">
        <v>1</v>
      </c>
      <c r="V818" s="67">
        <v>0</v>
      </c>
      <c r="W818" s="63">
        <v>9090909.049999997</v>
      </c>
      <c r="X818" s="63">
        <v>0</v>
      </c>
      <c r="Y818" s="63">
        <v>0</v>
      </c>
      <c r="Z818" s="63">
        <v>0</v>
      </c>
      <c r="AA818" s="63">
        <v>0</v>
      </c>
      <c r="AB818" s="63">
        <v>0</v>
      </c>
      <c r="AC818" s="63">
        <v>0</v>
      </c>
      <c r="AD818" s="63">
        <v>9090909.049999997</v>
      </c>
      <c r="AE818" s="148">
        <v>41236</v>
      </c>
      <c r="AF818" s="148">
        <v>45619</v>
      </c>
      <c r="AG818" s="149">
        <v>50000000</v>
      </c>
      <c r="AH818" s="98">
        <v>0.73055555555555551</v>
      </c>
      <c r="AI818" s="98">
        <v>12</v>
      </c>
      <c r="AJ818" s="150">
        <v>7.4999999999999997E-2</v>
      </c>
      <c r="AK818" s="144" t="s">
        <v>651</v>
      </c>
      <c r="AL818" s="144" t="s">
        <v>652</v>
      </c>
      <c r="AM818" s="119">
        <v>0</v>
      </c>
      <c r="AN818" s="119">
        <v>0</v>
      </c>
      <c r="AO818" s="119">
        <v>340909.09</v>
      </c>
      <c r="AP818" s="119">
        <v>0</v>
      </c>
      <c r="AQ818" s="119">
        <v>0</v>
      </c>
      <c r="AR818" s="119">
        <v>0</v>
      </c>
      <c r="AS818" s="119">
        <v>0</v>
      </c>
      <c r="AT818" s="119">
        <v>0</v>
      </c>
      <c r="AU818" s="119">
        <v>170454.54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0</v>
      </c>
      <c r="BI818" s="15">
        <f t="shared" si="36"/>
        <v>511363.63</v>
      </c>
      <c r="BJ818" s="15">
        <f t="shared" si="37"/>
        <v>0</v>
      </c>
      <c r="BK818" s="15">
        <f t="shared" si="38"/>
        <v>511363.63</v>
      </c>
    </row>
    <row r="819" spans="1:63" x14ac:dyDescent="0.35">
      <c r="A819" s="143" t="s">
        <v>1401</v>
      </c>
      <c r="B819" s="64" t="s">
        <v>572</v>
      </c>
      <c r="C819" s="65">
        <v>3</v>
      </c>
      <c r="D819" s="66" t="s">
        <v>23</v>
      </c>
      <c r="E819" s="64" t="s">
        <v>458</v>
      </c>
      <c r="F819" s="64" t="s">
        <v>635</v>
      </c>
      <c r="G819" s="64" t="s">
        <v>55</v>
      </c>
      <c r="H819" s="64" t="s">
        <v>648</v>
      </c>
      <c r="I819" s="64" t="s">
        <v>636</v>
      </c>
      <c r="J819" s="64" t="s">
        <v>649</v>
      </c>
      <c r="K819" s="64" t="s">
        <v>583</v>
      </c>
      <c r="L819" s="64" t="s">
        <v>637</v>
      </c>
      <c r="M819" s="64" t="s">
        <v>650</v>
      </c>
      <c r="N819" s="67">
        <v>1</v>
      </c>
      <c r="O819" s="67">
        <v>1</v>
      </c>
      <c r="P819" s="67">
        <v>1</v>
      </c>
      <c r="Q819" s="67">
        <v>0</v>
      </c>
      <c r="R819" s="67">
        <v>0</v>
      </c>
      <c r="S819" s="67">
        <v>1</v>
      </c>
      <c r="T819" s="67">
        <v>1</v>
      </c>
      <c r="U819" s="67">
        <v>1</v>
      </c>
      <c r="V819" s="67">
        <v>0</v>
      </c>
      <c r="W819" s="63">
        <v>4545454.5700000022</v>
      </c>
      <c r="X819" s="63">
        <v>0</v>
      </c>
      <c r="Y819" s="63">
        <v>0</v>
      </c>
      <c r="Z819" s="63">
        <v>0</v>
      </c>
      <c r="AA819" s="63">
        <v>0</v>
      </c>
      <c r="AB819" s="63">
        <v>0</v>
      </c>
      <c r="AC819" s="63">
        <v>0</v>
      </c>
      <c r="AD819" s="63">
        <v>4545454.5700000022</v>
      </c>
      <c r="AE819" s="148">
        <v>41246</v>
      </c>
      <c r="AF819" s="148">
        <v>45629</v>
      </c>
      <c r="AG819" s="149">
        <v>25000000</v>
      </c>
      <c r="AH819" s="98">
        <v>0.7583333333333333</v>
      </c>
      <c r="AI819" s="98">
        <v>12</v>
      </c>
      <c r="AJ819" s="150">
        <v>7.4999999999999997E-2</v>
      </c>
      <c r="AK819" s="144" t="s">
        <v>651</v>
      </c>
      <c r="AL819" s="144" t="s">
        <v>652</v>
      </c>
      <c r="AM819" s="119">
        <v>0</v>
      </c>
      <c r="AN819" s="119">
        <v>0</v>
      </c>
      <c r="AO819" s="119">
        <v>0</v>
      </c>
      <c r="AP819" s="119">
        <v>170454.55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85227.27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0</v>
      </c>
      <c r="BI819" s="15">
        <f t="shared" si="36"/>
        <v>255681.82</v>
      </c>
      <c r="BJ819" s="15">
        <f t="shared" si="37"/>
        <v>0</v>
      </c>
      <c r="BK819" s="15">
        <f t="shared" si="38"/>
        <v>255681.82</v>
      </c>
    </row>
    <row r="820" spans="1:63" x14ac:dyDescent="0.35">
      <c r="A820" s="143" t="s">
        <v>1402</v>
      </c>
      <c r="B820" s="64" t="s">
        <v>572</v>
      </c>
      <c r="C820" s="65">
        <v>4</v>
      </c>
      <c r="D820" s="66" t="s">
        <v>23</v>
      </c>
      <c r="E820" s="64" t="s">
        <v>458</v>
      </c>
      <c r="F820" s="64" t="s">
        <v>635</v>
      </c>
      <c r="G820" s="64" t="s">
        <v>55</v>
      </c>
      <c r="H820" s="64" t="s">
        <v>648</v>
      </c>
      <c r="I820" s="64" t="s">
        <v>636</v>
      </c>
      <c r="J820" s="64" t="s">
        <v>649</v>
      </c>
      <c r="K820" s="64" t="s">
        <v>583</v>
      </c>
      <c r="L820" s="64" t="s">
        <v>637</v>
      </c>
      <c r="M820" s="64" t="s">
        <v>650</v>
      </c>
      <c r="N820" s="67">
        <v>1</v>
      </c>
      <c r="O820" s="67">
        <v>1</v>
      </c>
      <c r="P820" s="67">
        <v>1</v>
      </c>
      <c r="Q820" s="67">
        <v>0</v>
      </c>
      <c r="R820" s="67">
        <v>0</v>
      </c>
      <c r="S820" s="67">
        <v>1</v>
      </c>
      <c r="T820" s="67">
        <v>1</v>
      </c>
      <c r="U820" s="67">
        <v>1</v>
      </c>
      <c r="V820" s="67">
        <v>0</v>
      </c>
      <c r="W820" s="63">
        <v>4545454.5700000022</v>
      </c>
      <c r="X820" s="63">
        <v>0</v>
      </c>
      <c r="Y820" s="63">
        <v>0</v>
      </c>
      <c r="Z820" s="63">
        <v>0</v>
      </c>
      <c r="AA820" s="63">
        <v>0</v>
      </c>
      <c r="AB820" s="63">
        <v>0</v>
      </c>
      <c r="AC820" s="63">
        <v>0</v>
      </c>
      <c r="AD820" s="63">
        <v>4545454.5700000022</v>
      </c>
      <c r="AE820" s="148">
        <v>41264</v>
      </c>
      <c r="AF820" s="148">
        <v>45647</v>
      </c>
      <c r="AG820" s="149">
        <v>25000000</v>
      </c>
      <c r="AH820" s="98">
        <v>0.80833333333333335</v>
      </c>
      <c r="AI820" s="98">
        <v>12</v>
      </c>
      <c r="AJ820" s="150">
        <v>7.4999999999999997E-2</v>
      </c>
      <c r="AK820" s="144" t="s">
        <v>651</v>
      </c>
      <c r="AL820" s="144" t="s">
        <v>652</v>
      </c>
      <c r="AM820" s="119">
        <v>0</v>
      </c>
      <c r="AN820" s="119">
        <v>0</v>
      </c>
      <c r="AO820" s="119">
        <v>0</v>
      </c>
      <c r="AP820" s="119">
        <v>170454.55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85227.27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0</v>
      </c>
      <c r="BI820" s="15">
        <f t="shared" si="36"/>
        <v>255681.82</v>
      </c>
      <c r="BJ820" s="15">
        <f t="shared" si="37"/>
        <v>0</v>
      </c>
      <c r="BK820" s="15">
        <f t="shared" si="38"/>
        <v>255681.82</v>
      </c>
    </row>
    <row r="821" spans="1:63" x14ac:dyDescent="0.35">
      <c r="A821" s="143" t="s">
        <v>1408</v>
      </c>
      <c r="B821" s="64" t="s">
        <v>573</v>
      </c>
      <c r="C821" s="65">
        <v>18</v>
      </c>
      <c r="D821" s="66" t="s">
        <v>23</v>
      </c>
      <c r="E821" s="64" t="s">
        <v>458</v>
      </c>
      <c r="F821" s="64" t="s">
        <v>635</v>
      </c>
      <c r="G821" s="64" t="s">
        <v>55</v>
      </c>
      <c r="H821" s="64" t="s">
        <v>648</v>
      </c>
      <c r="I821" s="64" t="s">
        <v>636</v>
      </c>
      <c r="J821" s="64" t="s">
        <v>649</v>
      </c>
      <c r="K821" s="64" t="s">
        <v>583</v>
      </c>
      <c r="L821" s="64" t="s">
        <v>637</v>
      </c>
      <c r="M821" s="64" t="s">
        <v>650</v>
      </c>
      <c r="N821" s="67">
        <v>1</v>
      </c>
      <c r="O821" s="67">
        <v>1</v>
      </c>
      <c r="P821" s="67">
        <v>1</v>
      </c>
      <c r="Q821" s="67">
        <v>0</v>
      </c>
      <c r="R821" s="67">
        <v>0</v>
      </c>
      <c r="S821" s="67">
        <v>1</v>
      </c>
      <c r="T821" s="67">
        <v>1</v>
      </c>
      <c r="U821" s="67">
        <v>1</v>
      </c>
      <c r="V821" s="67">
        <v>0</v>
      </c>
      <c r="W821" s="63">
        <v>10909090.879999995</v>
      </c>
      <c r="X821" s="63">
        <v>0</v>
      </c>
      <c r="Y821" s="63">
        <v>0</v>
      </c>
      <c r="Z821" s="63">
        <v>0</v>
      </c>
      <c r="AA821" s="63">
        <v>0</v>
      </c>
      <c r="AB821" s="63">
        <v>0</v>
      </c>
      <c r="AC821" s="63">
        <v>0</v>
      </c>
      <c r="AD821" s="63">
        <v>10909090.879999995</v>
      </c>
      <c r="AE821" s="148">
        <v>41421</v>
      </c>
      <c r="AF821" s="148">
        <v>45804</v>
      </c>
      <c r="AG821" s="149">
        <v>40000000</v>
      </c>
      <c r="AH821" s="98">
        <v>1.2416666666666667</v>
      </c>
      <c r="AI821" s="98">
        <v>12</v>
      </c>
      <c r="AJ821" s="150">
        <v>7.4999999999999997E-2</v>
      </c>
      <c r="AK821" s="144" t="s">
        <v>651</v>
      </c>
      <c r="AL821" s="144" t="s">
        <v>652</v>
      </c>
      <c r="AM821" s="119">
        <v>0</v>
      </c>
      <c r="AN821" s="119">
        <v>0</v>
      </c>
      <c r="AO821" s="119">
        <v>409090.91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272727.27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136363.64000000001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0</v>
      </c>
      <c r="BI821" s="15">
        <f t="shared" si="36"/>
        <v>681818.17999999993</v>
      </c>
      <c r="BJ821" s="15">
        <f t="shared" si="37"/>
        <v>136363.64000000001</v>
      </c>
      <c r="BK821" s="15">
        <f t="shared" si="38"/>
        <v>818181.82</v>
      </c>
    </row>
    <row r="822" spans="1:63" x14ac:dyDescent="0.35">
      <c r="A822" s="143" t="s">
        <v>1409</v>
      </c>
      <c r="B822" s="64" t="s">
        <v>573</v>
      </c>
      <c r="C822" s="65">
        <v>19</v>
      </c>
      <c r="D822" s="66" t="s">
        <v>23</v>
      </c>
      <c r="E822" s="64" t="s">
        <v>458</v>
      </c>
      <c r="F822" s="64" t="s">
        <v>635</v>
      </c>
      <c r="G822" s="64" t="s">
        <v>55</v>
      </c>
      <c r="H822" s="64" t="s">
        <v>648</v>
      </c>
      <c r="I822" s="64" t="s">
        <v>636</v>
      </c>
      <c r="J822" s="64" t="s">
        <v>649</v>
      </c>
      <c r="K822" s="64" t="s">
        <v>583</v>
      </c>
      <c r="L822" s="64" t="s">
        <v>637</v>
      </c>
      <c r="M822" s="64" t="s">
        <v>650</v>
      </c>
      <c r="N822" s="67">
        <v>1</v>
      </c>
      <c r="O822" s="67">
        <v>1</v>
      </c>
      <c r="P822" s="67">
        <v>1</v>
      </c>
      <c r="Q822" s="67">
        <v>0</v>
      </c>
      <c r="R822" s="67">
        <v>0</v>
      </c>
      <c r="S822" s="67">
        <v>1</v>
      </c>
      <c r="T822" s="67">
        <v>1</v>
      </c>
      <c r="U822" s="67">
        <v>1</v>
      </c>
      <c r="V822" s="67">
        <v>0</v>
      </c>
      <c r="W822" s="63">
        <v>19090909.120000005</v>
      </c>
      <c r="X822" s="63">
        <v>0</v>
      </c>
      <c r="Y822" s="63">
        <v>0</v>
      </c>
      <c r="Z822" s="63">
        <v>0</v>
      </c>
      <c r="AA822" s="63">
        <v>0</v>
      </c>
      <c r="AB822" s="63">
        <v>0</v>
      </c>
      <c r="AC822" s="63">
        <v>0</v>
      </c>
      <c r="AD822" s="63">
        <v>19090909.120000005</v>
      </c>
      <c r="AE822" s="148">
        <v>41424</v>
      </c>
      <c r="AF822" s="148">
        <v>45807</v>
      </c>
      <c r="AG822" s="149">
        <v>70000000</v>
      </c>
      <c r="AH822" s="98">
        <v>1.25</v>
      </c>
      <c r="AI822" s="98">
        <v>12</v>
      </c>
      <c r="AJ822" s="150">
        <v>7.4999999999999997E-2</v>
      </c>
      <c r="AK822" s="144" t="s">
        <v>651</v>
      </c>
      <c r="AL822" s="144" t="s">
        <v>652</v>
      </c>
      <c r="AM822" s="119">
        <v>0</v>
      </c>
      <c r="AN822" s="119">
        <v>0</v>
      </c>
      <c r="AO822" s="119">
        <v>715909.09</v>
      </c>
      <c r="AP822" s="119">
        <v>0</v>
      </c>
      <c r="AQ822" s="119">
        <v>0</v>
      </c>
      <c r="AR822" s="119">
        <v>0</v>
      </c>
      <c r="AS822" s="119">
        <v>0</v>
      </c>
      <c r="AT822" s="119">
        <v>0</v>
      </c>
      <c r="AU822" s="119">
        <v>477272.73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238636.37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0</v>
      </c>
      <c r="BI822" s="15">
        <f t="shared" si="36"/>
        <v>1193181.8199999998</v>
      </c>
      <c r="BJ822" s="15">
        <f t="shared" si="37"/>
        <v>238636.37</v>
      </c>
      <c r="BK822" s="15">
        <f t="shared" si="38"/>
        <v>1431818.19</v>
      </c>
    </row>
    <row r="823" spans="1:63" x14ac:dyDescent="0.35">
      <c r="A823" s="143" t="s">
        <v>1412</v>
      </c>
      <c r="B823" s="64" t="s">
        <v>573</v>
      </c>
      <c r="C823" s="65">
        <v>23</v>
      </c>
      <c r="D823" s="66" t="s">
        <v>23</v>
      </c>
      <c r="E823" s="64" t="s">
        <v>458</v>
      </c>
      <c r="F823" s="64" t="s">
        <v>635</v>
      </c>
      <c r="G823" s="64" t="s">
        <v>55</v>
      </c>
      <c r="H823" s="64" t="s">
        <v>648</v>
      </c>
      <c r="I823" s="64" t="s">
        <v>636</v>
      </c>
      <c r="J823" s="64" t="s">
        <v>649</v>
      </c>
      <c r="K823" s="64" t="s">
        <v>583</v>
      </c>
      <c r="L823" s="64" t="s">
        <v>637</v>
      </c>
      <c r="M823" s="64" t="s">
        <v>650</v>
      </c>
      <c r="N823" s="67">
        <v>1</v>
      </c>
      <c r="O823" s="67">
        <v>1</v>
      </c>
      <c r="P823" s="67">
        <v>1</v>
      </c>
      <c r="Q823" s="67">
        <v>0</v>
      </c>
      <c r="R823" s="67">
        <v>0</v>
      </c>
      <c r="S823" s="67">
        <v>1</v>
      </c>
      <c r="T823" s="67">
        <v>1</v>
      </c>
      <c r="U823" s="67">
        <v>1</v>
      </c>
      <c r="V823" s="67">
        <v>0</v>
      </c>
      <c r="W823" s="63">
        <v>10909090.879999995</v>
      </c>
      <c r="X823" s="63">
        <v>0</v>
      </c>
      <c r="Y823" s="63">
        <v>0</v>
      </c>
      <c r="Z823" s="63">
        <v>0</v>
      </c>
      <c r="AA823" s="63">
        <v>0</v>
      </c>
      <c r="AB823" s="63">
        <v>0</v>
      </c>
      <c r="AC823" s="63">
        <v>0</v>
      </c>
      <c r="AD823" s="63">
        <v>10909090.879999995</v>
      </c>
      <c r="AE823" s="148">
        <v>41467</v>
      </c>
      <c r="AF823" s="148">
        <v>45850</v>
      </c>
      <c r="AG823" s="149">
        <v>40000000</v>
      </c>
      <c r="AH823" s="98">
        <v>1.3666666666666667</v>
      </c>
      <c r="AI823" s="98">
        <v>12</v>
      </c>
      <c r="AJ823" s="150">
        <v>7.4999999999999997E-2</v>
      </c>
      <c r="AK823" s="144" t="s">
        <v>651</v>
      </c>
      <c r="AL823" s="144" t="s">
        <v>652</v>
      </c>
      <c r="AM823" s="119">
        <v>0</v>
      </c>
      <c r="AN823" s="119">
        <v>0</v>
      </c>
      <c r="AO823" s="119">
        <v>0</v>
      </c>
      <c r="AP823" s="119">
        <v>0</v>
      </c>
      <c r="AQ823" s="119">
        <v>409090.91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272727.27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136363.64000000001</v>
      </c>
      <c r="BD823" s="119">
        <v>0</v>
      </c>
      <c r="BE823" s="119">
        <v>0</v>
      </c>
      <c r="BF823" s="119">
        <v>0</v>
      </c>
      <c r="BG823" s="119">
        <v>0</v>
      </c>
      <c r="BH823" s="119">
        <v>0</v>
      </c>
      <c r="BI823" s="15">
        <f t="shared" si="36"/>
        <v>409090.91</v>
      </c>
      <c r="BJ823" s="15">
        <f t="shared" si="37"/>
        <v>409090.91000000003</v>
      </c>
      <c r="BK823" s="15">
        <f t="shared" si="38"/>
        <v>818181.82000000007</v>
      </c>
    </row>
    <row r="824" spans="1:63" x14ac:dyDescent="0.35">
      <c r="A824" s="143" t="s">
        <v>1416</v>
      </c>
      <c r="B824" s="64" t="s">
        <v>573</v>
      </c>
      <c r="C824" s="65">
        <v>30</v>
      </c>
      <c r="D824" s="66" t="s">
        <v>23</v>
      </c>
      <c r="E824" s="64" t="s">
        <v>458</v>
      </c>
      <c r="F824" s="64" t="s">
        <v>635</v>
      </c>
      <c r="G824" s="64" t="s">
        <v>55</v>
      </c>
      <c r="H824" s="64" t="s">
        <v>648</v>
      </c>
      <c r="I824" s="64" t="s">
        <v>636</v>
      </c>
      <c r="J824" s="64" t="s">
        <v>649</v>
      </c>
      <c r="K824" s="64" t="s">
        <v>583</v>
      </c>
      <c r="L824" s="64" t="s">
        <v>637</v>
      </c>
      <c r="M824" s="64" t="s">
        <v>650</v>
      </c>
      <c r="N824" s="67">
        <v>1</v>
      </c>
      <c r="O824" s="67">
        <v>1</v>
      </c>
      <c r="P824" s="67">
        <v>1</v>
      </c>
      <c r="Q824" s="67">
        <v>0</v>
      </c>
      <c r="R824" s="67">
        <v>0</v>
      </c>
      <c r="S824" s="67">
        <v>1</v>
      </c>
      <c r="T824" s="67">
        <v>1</v>
      </c>
      <c r="U824" s="67">
        <v>1</v>
      </c>
      <c r="V824" s="67">
        <v>0</v>
      </c>
      <c r="W824" s="63">
        <v>43636363.630000025</v>
      </c>
      <c r="X824" s="63">
        <v>0</v>
      </c>
      <c r="Y824" s="63">
        <v>10909090.91</v>
      </c>
      <c r="Z824" s="63">
        <v>1636363.64</v>
      </c>
      <c r="AA824" s="63">
        <v>0</v>
      </c>
      <c r="AB824" s="63">
        <v>0</v>
      </c>
      <c r="AC824" s="63">
        <v>0</v>
      </c>
      <c r="AD824" s="63">
        <v>32727272.720000025</v>
      </c>
      <c r="AE824" s="148">
        <v>41488</v>
      </c>
      <c r="AF824" s="148">
        <v>45871</v>
      </c>
      <c r="AG824" s="149">
        <v>120000000</v>
      </c>
      <c r="AH824" s="98">
        <v>1.4222222222222223</v>
      </c>
      <c r="AI824" s="98">
        <v>12</v>
      </c>
      <c r="AJ824" s="150">
        <v>7.4999999999999997E-2</v>
      </c>
      <c r="AK824" s="144" t="s">
        <v>651</v>
      </c>
      <c r="AL824" s="144" t="s">
        <v>652</v>
      </c>
      <c r="AM824" s="119">
        <v>0</v>
      </c>
      <c r="AN824" s="119">
        <v>0</v>
      </c>
      <c r="AO824" s="119">
        <v>0</v>
      </c>
      <c r="AP824" s="119">
        <v>0</v>
      </c>
      <c r="AQ824" s="119">
        <v>0</v>
      </c>
      <c r="AR824" s="119">
        <v>1227272.73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818181.82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409090.91</v>
      </c>
      <c r="BE824" s="119">
        <v>0</v>
      </c>
      <c r="BF824" s="119">
        <v>0</v>
      </c>
      <c r="BG824" s="119">
        <v>0</v>
      </c>
      <c r="BH824" s="119">
        <v>0</v>
      </c>
      <c r="BI824" s="15">
        <f t="shared" si="36"/>
        <v>1227272.73</v>
      </c>
      <c r="BJ824" s="15">
        <f t="shared" si="37"/>
        <v>1227272.73</v>
      </c>
      <c r="BK824" s="15">
        <f t="shared" si="38"/>
        <v>2454545.46</v>
      </c>
    </row>
    <row r="825" spans="1:63" x14ac:dyDescent="0.35">
      <c r="A825" s="143" t="s">
        <v>1469</v>
      </c>
      <c r="B825" s="64" t="s">
        <v>582</v>
      </c>
      <c r="C825" s="65">
        <v>1</v>
      </c>
      <c r="D825" s="66" t="s">
        <v>23</v>
      </c>
      <c r="E825" s="64" t="s">
        <v>458</v>
      </c>
      <c r="F825" s="64" t="s">
        <v>635</v>
      </c>
      <c r="G825" s="64" t="s">
        <v>55</v>
      </c>
      <c r="H825" s="64" t="s">
        <v>648</v>
      </c>
      <c r="I825" s="64" t="s">
        <v>636</v>
      </c>
      <c r="J825" s="64" t="s">
        <v>649</v>
      </c>
      <c r="K825" s="64" t="s">
        <v>583</v>
      </c>
      <c r="L825" s="64" t="s">
        <v>637</v>
      </c>
      <c r="M825" s="64" t="s">
        <v>650</v>
      </c>
      <c r="N825" s="67">
        <v>1</v>
      </c>
      <c r="O825" s="67">
        <v>1</v>
      </c>
      <c r="P825" s="67">
        <v>1</v>
      </c>
      <c r="Q825" s="67">
        <v>0</v>
      </c>
      <c r="R825" s="67">
        <v>0</v>
      </c>
      <c r="S825" s="67">
        <v>1</v>
      </c>
      <c r="T825" s="67">
        <v>1</v>
      </c>
      <c r="U825" s="67">
        <v>1</v>
      </c>
      <c r="V825" s="67">
        <v>0</v>
      </c>
      <c r="W825" s="63">
        <v>36363636.369999975</v>
      </c>
      <c r="X825" s="63">
        <v>0</v>
      </c>
      <c r="Y825" s="63">
        <v>0</v>
      </c>
      <c r="Z825" s="63">
        <v>0</v>
      </c>
      <c r="AA825" s="63">
        <v>0</v>
      </c>
      <c r="AB825" s="63">
        <v>0</v>
      </c>
      <c r="AC825" s="63">
        <v>0</v>
      </c>
      <c r="AD825" s="63">
        <v>36363636.369999975</v>
      </c>
      <c r="AE825" s="148">
        <v>41557</v>
      </c>
      <c r="AF825" s="148">
        <v>45940</v>
      </c>
      <c r="AG825" s="149">
        <v>100000000</v>
      </c>
      <c r="AH825" s="98">
        <v>1.6111111111111112</v>
      </c>
      <c r="AI825" s="98">
        <v>12</v>
      </c>
      <c r="AJ825" s="150">
        <v>7.4999999999999997E-2</v>
      </c>
      <c r="AK825" s="144" t="s">
        <v>651</v>
      </c>
      <c r="AL825" s="144" t="s">
        <v>652</v>
      </c>
      <c r="AM825" s="119">
        <v>0</v>
      </c>
      <c r="AN825" s="119">
        <v>1363636.36</v>
      </c>
      <c r="AO825" s="119">
        <v>0</v>
      </c>
      <c r="AP825" s="119">
        <v>0</v>
      </c>
      <c r="AQ825" s="119">
        <v>0</v>
      </c>
      <c r="AR825" s="119">
        <v>0</v>
      </c>
      <c r="AS825" s="119">
        <v>0</v>
      </c>
      <c r="AT825" s="119">
        <v>1022727.27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681818.18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340909.09</v>
      </c>
      <c r="BG825" s="119">
        <v>0</v>
      </c>
      <c r="BH825" s="119">
        <v>0</v>
      </c>
      <c r="BI825" s="15">
        <f t="shared" si="36"/>
        <v>2386363.63</v>
      </c>
      <c r="BJ825" s="15">
        <f t="shared" si="37"/>
        <v>1022727.27</v>
      </c>
      <c r="BK825" s="15">
        <f t="shared" si="38"/>
        <v>3409090.9</v>
      </c>
    </row>
    <row r="826" spans="1:63" x14ac:dyDescent="0.35">
      <c r="A826" s="143" t="s">
        <v>1470</v>
      </c>
      <c r="B826" s="64" t="s">
        <v>582</v>
      </c>
      <c r="C826" s="65">
        <v>2</v>
      </c>
      <c r="D826" s="66" t="s">
        <v>23</v>
      </c>
      <c r="E826" s="64" t="s">
        <v>458</v>
      </c>
      <c r="F826" s="64" t="s">
        <v>635</v>
      </c>
      <c r="G826" s="64" t="s">
        <v>55</v>
      </c>
      <c r="H826" s="64" t="s">
        <v>648</v>
      </c>
      <c r="I826" s="64" t="s">
        <v>636</v>
      </c>
      <c r="J826" s="64" t="s">
        <v>649</v>
      </c>
      <c r="K826" s="64" t="s">
        <v>583</v>
      </c>
      <c r="L826" s="64" t="s">
        <v>637</v>
      </c>
      <c r="M826" s="64" t="s">
        <v>650</v>
      </c>
      <c r="N826" s="67">
        <v>1</v>
      </c>
      <c r="O826" s="67">
        <v>1</v>
      </c>
      <c r="P826" s="67">
        <v>1</v>
      </c>
      <c r="Q826" s="67">
        <v>0</v>
      </c>
      <c r="R826" s="67">
        <v>0</v>
      </c>
      <c r="S826" s="67">
        <v>1</v>
      </c>
      <c r="T826" s="67">
        <v>1</v>
      </c>
      <c r="U826" s="67">
        <v>1</v>
      </c>
      <c r="V826" s="67">
        <v>0</v>
      </c>
      <c r="W826" s="63">
        <v>101818181.85000002</v>
      </c>
      <c r="X826" s="63">
        <v>0</v>
      </c>
      <c r="Y826" s="63">
        <v>0</v>
      </c>
      <c r="Z826" s="63">
        <v>0</v>
      </c>
      <c r="AA826" s="63">
        <v>0</v>
      </c>
      <c r="AB826" s="63">
        <v>0</v>
      </c>
      <c r="AC826" s="63">
        <v>0</v>
      </c>
      <c r="AD826" s="63">
        <v>101818181.85000002</v>
      </c>
      <c r="AE826" s="148">
        <v>41565</v>
      </c>
      <c r="AF826" s="148">
        <v>45948</v>
      </c>
      <c r="AG826" s="149">
        <v>280000000</v>
      </c>
      <c r="AH826" s="98">
        <v>1.6333333333333333</v>
      </c>
      <c r="AI826" s="98">
        <v>12</v>
      </c>
      <c r="AJ826" s="150">
        <v>7.4999999999999997E-2</v>
      </c>
      <c r="AK826" s="144" t="s">
        <v>651</v>
      </c>
      <c r="AL826" s="144" t="s">
        <v>652</v>
      </c>
      <c r="AM826" s="119">
        <v>0</v>
      </c>
      <c r="AN826" s="119">
        <v>3818181.82</v>
      </c>
      <c r="AO826" s="119">
        <v>0</v>
      </c>
      <c r="AP826" s="119">
        <v>0</v>
      </c>
      <c r="AQ826" s="119">
        <v>0</v>
      </c>
      <c r="AR826" s="119">
        <v>0</v>
      </c>
      <c r="AS826" s="119">
        <v>0</v>
      </c>
      <c r="AT826" s="119">
        <v>2863636.37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1909090.91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954545.46</v>
      </c>
      <c r="BG826" s="119">
        <v>0</v>
      </c>
      <c r="BH826" s="119">
        <v>0</v>
      </c>
      <c r="BI826" s="15">
        <f t="shared" si="36"/>
        <v>6681818.1899999995</v>
      </c>
      <c r="BJ826" s="15">
        <f t="shared" si="37"/>
        <v>2863636.37</v>
      </c>
      <c r="BK826" s="15">
        <f t="shared" si="38"/>
        <v>9545454.5599999987</v>
      </c>
    </row>
    <row r="827" spans="1:63" x14ac:dyDescent="0.35">
      <c r="A827" s="143" t="s">
        <v>1471</v>
      </c>
      <c r="B827" s="64" t="s">
        <v>582</v>
      </c>
      <c r="C827" s="65">
        <v>3</v>
      </c>
      <c r="D827" s="66" t="s">
        <v>23</v>
      </c>
      <c r="E827" s="64" t="s">
        <v>458</v>
      </c>
      <c r="F827" s="64" t="s">
        <v>635</v>
      </c>
      <c r="G827" s="64" t="s">
        <v>55</v>
      </c>
      <c r="H827" s="64" t="s">
        <v>648</v>
      </c>
      <c r="I827" s="64" t="s">
        <v>636</v>
      </c>
      <c r="J827" s="64" t="s">
        <v>649</v>
      </c>
      <c r="K827" s="64" t="s">
        <v>583</v>
      </c>
      <c r="L827" s="64" t="s">
        <v>637</v>
      </c>
      <c r="M827" s="64" t="s">
        <v>650</v>
      </c>
      <c r="N827" s="67">
        <v>1</v>
      </c>
      <c r="O827" s="67">
        <v>1</v>
      </c>
      <c r="P827" s="67">
        <v>1</v>
      </c>
      <c r="Q827" s="67">
        <v>0</v>
      </c>
      <c r="R827" s="67">
        <v>0</v>
      </c>
      <c r="S827" s="67">
        <v>1</v>
      </c>
      <c r="T827" s="67">
        <v>1</v>
      </c>
      <c r="U827" s="67">
        <v>1</v>
      </c>
      <c r="V827" s="67">
        <v>0</v>
      </c>
      <c r="W827" s="63">
        <v>7272727.2599999979</v>
      </c>
      <c r="X827" s="63">
        <v>0</v>
      </c>
      <c r="Y827" s="63">
        <v>0</v>
      </c>
      <c r="Z827" s="63">
        <v>0</v>
      </c>
      <c r="AA827" s="63">
        <v>0</v>
      </c>
      <c r="AB827" s="63">
        <v>0</v>
      </c>
      <c r="AC827" s="63">
        <v>0</v>
      </c>
      <c r="AD827" s="63">
        <v>7272727.2599999979</v>
      </c>
      <c r="AE827" s="148">
        <v>41572</v>
      </c>
      <c r="AF827" s="148">
        <v>45955</v>
      </c>
      <c r="AG827" s="149">
        <v>20000000</v>
      </c>
      <c r="AH827" s="98">
        <v>1.6527777777777777</v>
      </c>
      <c r="AI827" s="98">
        <v>12</v>
      </c>
      <c r="AJ827" s="150">
        <v>7.4999999999999997E-2</v>
      </c>
      <c r="AK827" s="144" t="s">
        <v>651</v>
      </c>
      <c r="AL827" s="144" t="s">
        <v>652</v>
      </c>
      <c r="AM827" s="119">
        <v>0</v>
      </c>
      <c r="AN827" s="119">
        <v>272727.27</v>
      </c>
      <c r="AO827" s="119">
        <v>0</v>
      </c>
      <c r="AP827" s="119">
        <v>0</v>
      </c>
      <c r="AQ827" s="119">
        <v>0</v>
      </c>
      <c r="AR827" s="119">
        <v>0</v>
      </c>
      <c r="AS827" s="119">
        <v>0</v>
      </c>
      <c r="AT827" s="119">
        <v>204545.45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136363.64000000001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68181.820000000007</v>
      </c>
      <c r="BG827" s="119">
        <v>0</v>
      </c>
      <c r="BH827" s="119">
        <v>0</v>
      </c>
      <c r="BI827" s="15">
        <f t="shared" si="36"/>
        <v>477272.72000000003</v>
      </c>
      <c r="BJ827" s="15">
        <f t="shared" si="37"/>
        <v>204545.46000000002</v>
      </c>
      <c r="BK827" s="15">
        <f t="shared" si="38"/>
        <v>681818.18</v>
      </c>
    </row>
    <row r="828" spans="1:63" x14ac:dyDescent="0.35">
      <c r="A828" s="143" t="s">
        <v>1472</v>
      </c>
      <c r="B828" s="64" t="s">
        <v>582</v>
      </c>
      <c r="C828" s="65">
        <v>4</v>
      </c>
      <c r="D828" s="66" t="s">
        <v>23</v>
      </c>
      <c r="E828" s="64" t="s">
        <v>458</v>
      </c>
      <c r="F828" s="64" t="s">
        <v>635</v>
      </c>
      <c r="G828" s="64" t="s">
        <v>55</v>
      </c>
      <c r="H828" s="64" t="s">
        <v>648</v>
      </c>
      <c r="I828" s="64" t="s">
        <v>636</v>
      </c>
      <c r="J828" s="64" t="s">
        <v>649</v>
      </c>
      <c r="K828" s="64" t="s">
        <v>583</v>
      </c>
      <c r="L828" s="64" t="s">
        <v>637</v>
      </c>
      <c r="M828" s="64" t="s">
        <v>650</v>
      </c>
      <c r="N828" s="67">
        <v>1</v>
      </c>
      <c r="O828" s="67">
        <v>1</v>
      </c>
      <c r="P828" s="67">
        <v>1</v>
      </c>
      <c r="Q828" s="67">
        <v>0</v>
      </c>
      <c r="R828" s="67">
        <v>0</v>
      </c>
      <c r="S828" s="67">
        <v>1</v>
      </c>
      <c r="T828" s="67">
        <v>1</v>
      </c>
      <c r="U828" s="67">
        <v>1</v>
      </c>
      <c r="V828" s="67">
        <v>0</v>
      </c>
      <c r="W828" s="63">
        <v>32181818.150000017</v>
      </c>
      <c r="X828" s="63">
        <v>0</v>
      </c>
      <c r="Y828" s="63">
        <v>0</v>
      </c>
      <c r="Z828" s="63">
        <v>0</v>
      </c>
      <c r="AA828" s="63">
        <v>0</v>
      </c>
      <c r="AB828" s="63">
        <v>0</v>
      </c>
      <c r="AC828" s="63">
        <v>0</v>
      </c>
      <c r="AD828" s="63">
        <v>32181818.150000017</v>
      </c>
      <c r="AE828" s="148">
        <v>41635</v>
      </c>
      <c r="AF828" s="148">
        <v>46018</v>
      </c>
      <c r="AG828" s="149">
        <v>88500000</v>
      </c>
      <c r="AH828" s="98">
        <v>1.825</v>
      </c>
      <c r="AI828" s="98">
        <v>12</v>
      </c>
      <c r="AJ828" s="150">
        <v>7.4999999999999997E-2</v>
      </c>
      <c r="AK828" s="144" t="s">
        <v>651</v>
      </c>
      <c r="AL828" s="144" t="s">
        <v>652</v>
      </c>
      <c r="AM828" s="119">
        <v>0</v>
      </c>
      <c r="AN828" s="119">
        <v>0</v>
      </c>
      <c r="AO828" s="119">
        <v>0</v>
      </c>
      <c r="AP828" s="119">
        <v>1206818.18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905113.64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603409.09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301704.53999999998</v>
      </c>
      <c r="BI828" s="15">
        <f t="shared" si="36"/>
        <v>2111931.8199999998</v>
      </c>
      <c r="BJ828" s="15">
        <f t="shared" si="37"/>
        <v>905113.62999999989</v>
      </c>
      <c r="BK828" s="15">
        <f t="shared" si="38"/>
        <v>3017045.4499999997</v>
      </c>
    </row>
    <row r="829" spans="1:63" x14ac:dyDescent="0.35">
      <c r="A829" s="143" t="s">
        <v>1434</v>
      </c>
      <c r="B829" s="64" t="s">
        <v>575</v>
      </c>
      <c r="C829" s="65">
        <v>3</v>
      </c>
      <c r="D829" s="66" t="s">
        <v>23</v>
      </c>
      <c r="E829" s="64" t="s">
        <v>458</v>
      </c>
      <c r="F829" s="64" t="s">
        <v>635</v>
      </c>
      <c r="G829" s="64" t="s">
        <v>55</v>
      </c>
      <c r="H829" s="64" t="s">
        <v>648</v>
      </c>
      <c r="I829" s="64" t="s">
        <v>636</v>
      </c>
      <c r="J829" s="64" t="s">
        <v>649</v>
      </c>
      <c r="K829" s="64" t="s">
        <v>583</v>
      </c>
      <c r="L829" s="64" t="s">
        <v>637</v>
      </c>
      <c r="M829" s="64" t="s">
        <v>650</v>
      </c>
      <c r="N829" s="67">
        <v>1</v>
      </c>
      <c r="O829" s="67">
        <v>1</v>
      </c>
      <c r="P829" s="67">
        <v>1</v>
      </c>
      <c r="Q829" s="67">
        <v>0</v>
      </c>
      <c r="R829" s="67">
        <v>0</v>
      </c>
      <c r="S829" s="67">
        <v>1</v>
      </c>
      <c r="T829" s="67">
        <v>1</v>
      </c>
      <c r="U829" s="67">
        <v>1</v>
      </c>
      <c r="V829" s="67">
        <v>0</v>
      </c>
      <c r="W829" s="63">
        <v>45454545.459999979</v>
      </c>
      <c r="X829" s="63">
        <v>0</v>
      </c>
      <c r="Y829" s="63">
        <v>9090909.0899999999</v>
      </c>
      <c r="Z829" s="63">
        <v>1704545.45</v>
      </c>
      <c r="AA829" s="63">
        <v>0</v>
      </c>
      <c r="AB829" s="63">
        <v>0</v>
      </c>
      <c r="AC829" s="63">
        <v>0</v>
      </c>
      <c r="AD829" s="63">
        <v>36363636.369999975</v>
      </c>
      <c r="AE829" s="148">
        <v>41674</v>
      </c>
      <c r="AF829" s="148">
        <v>46057</v>
      </c>
      <c r="AG829" s="149">
        <v>100000000</v>
      </c>
      <c r="AH829" s="98">
        <v>1.9277777777777778</v>
      </c>
      <c r="AI829" s="98">
        <v>12</v>
      </c>
      <c r="AJ829" s="150">
        <v>7.4999999999999997E-2</v>
      </c>
      <c r="AK829" s="144" t="s">
        <v>651</v>
      </c>
      <c r="AL829" s="144" t="s">
        <v>652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1363636.36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1022727.27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681818.18</v>
      </c>
      <c r="BE829" s="119">
        <v>0</v>
      </c>
      <c r="BF829" s="119">
        <v>0</v>
      </c>
      <c r="BG829" s="119">
        <v>0</v>
      </c>
      <c r="BH829" s="119">
        <v>0</v>
      </c>
      <c r="BI829" s="15">
        <f t="shared" si="36"/>
        <v>1363636.36</v>
      </c>
      <c r="BJ829" s="15">
        <f t="shared" si="37"/>
        <v>1704545.4500000002</v>
      </c>
      <c r="BK829" s="15">
        <f t="shared" si="38"/>
        <v>3068181.8100000005</v>
      </c>
    </row>
    <row r="830" spans="1:63" x14ac:dyDescent="0.35">
      <c r="A830" s="143" t="s">
        <v>1436</v>
      </c>
      <c r="B830" s="64" t="s">
        <v>575</v>
      </c>
      <c r="C830" s="65">
        <v>4</v>
      </c>
      <c r="D830" s="66" t="s">
        <v>23</v>
      </c>
      <c r="E830" s="64" t="s">
        <v>458</v>
      </c>
      <c r="F830" s="64" t="s">
        <v>635</v>
      </c>
      <c r="G830" s="64" t="s">
        <v>55</v>
      </c>
      <c r="H830" s="64" t="s">
        <v>648</v>
      </c>
      <c r="I830" s="64" t="s">
        <v>636</v>
      </c>
      <c r="J830" s="64" t="s">
        <v>649</v>
      </c>
      <c r="K830" s="64" t="s">
        <v>583</v>
      </c>
      <c r="L830" s="64" t="s">
        <v>637</v>
      </c>
      <c r="M830" s="64" t="s">
        <v>650</v>
      </c>
      <c r="N830" s="67">
        <v>1</v>
      </c>
      <c r="O830" s="67">
        <v>1</v>
      </c>
      <c r="P830" s="67">
        <v>1</v>
      </c>
      <c r="Q830" s="67">
        <v>0</v>
      </c>
      <c r="R830" s="67">
        <v>0</v>
      </c>
      <c r="S830" s="67">
        <v>1</v>
      </c>
      <c r="T830" s="67">
        <v>1</v>
      </c>
      <c r="U830" s="67">
        <v>1</v>
      </c>
      <c r="V830" s="67">
        <v>0</v>
      </c>
      <c r="W830" s="63">
        <v>45454545.459999979</v>
      </c>
      <c r="X830" s="63">
        <v>0</v>
      </c>
      <c r="Y830" s="63">
        <v>9090909.0899999999</v>
      </c>
      <c r="Z830" s="63">
        <v>1704545.45</v>
      </c>
      <c r="AA830" s="63">
        <v>0</v>
      </c>
      <c r="AB830" s="63">
        <v>0</v>
      </c>
      <c r="AC830" s="63">
        <v>0</v>
      </c>
      <c r="AD830" s="63">
        <v>36363636.369999975</v>
      </c>
      <c r="AE830" s="148">
        <v>41675</v>
      </c>
      <c r="AF830" s="148">
        <v>46058</v>
      </c>
      <c r="AG830" s="149">
        <v>100000000</v>
      </c>
      <c r="AH830" s="98">
        <v>1.9305555555555556</v>
      </c>
      <c r="AI830" s="98">
        <v>12</v>
      </c>
      <c r="AJ830" s="150">
        <v>7.4999999999999997E-2</v>
      </c>
      <c r="AK830" s="144" t="s">
        <v>651</v>
      </c>
      <c r="AL830" s="144" t="s">
        <v>652</v>
      </c>
      <c r="AM830" s="119">
        <v>0</v>
      </c>
      <c r="AN830" s="119">
        <v>0</v>
      </c>
      <c r="AO830" s="119">
        <v>0</v>
      </c>
      <c r="AP830" s="119">
        <v>0</v>
      </c>
      <c r="AQ830" s="119">
        <v>0</v>
      </c>
      <c r="AR830" s="119">
        <v>1363636.36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1022727.27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681818.18</v>
      </c>
      <c r="BE830" s="119">
        <v>0</v>
      </c>
      <c r="BF830" s="119">
        <v>0</v>
      </c>
      <c r="BG830" s="119">
        <v>0</v>
      </c>
      <c r="BH830" s="119">
        <v>0</v>
      </c>
      <c r="BI830" s="15">
        <f t="shared" si="36"/>
        <v>1363636.36</v>
      </c>
      <c r="BJ830" s="15">
        <f t="shared" si="37"/>
        <v>1704545.4500000002</v>
      </c>
      <c r="BK830" s="15">
        <f t="shared" si="38"/>
        <v>3068181.8100000005</v>
      </c>
    </row>
    <row r="831" spans="1:63" x14ac:dyDescent="0.35">
      <c r="A831" s="143" t="s">
        <v>1441</v>
      </c>
      <c r="B831" s="64" t="s">
        <v>575</v>
      </c>
      <c r="C831" s="65">
        <v>5</v>
      </c>
      <c r="D831" s="66" t="s">
        <v>23</v>
      </c>
      <c r="E831" s="64" t="s">
        <v>458</v>
      </c>
      <c r="F831" s="64" t="s">
        <v>635</v>
      </c>
      <c r="G831" s="64" t="s">
        <v>55</v>
      </c>
      <c r="H831" s="64" t="s">
        <v>648</v>
      </c>
      <c r="I831" s="64" t="s">
        <v>636</v>
      </c>
      <c r="J831" s="64" t="s">
        <v>649</v>
      </c>
      <c r="K831" s="64" t="s">
        <v>583</v>
      </c>
      <c r="L831" s="64" t="s">
        <v>637</v>
      </c>
      <c r="M831" s="64" t="s">
        <v>650</v>
      </c>
      <c r="N831" s="67">
        <v>1</v>
      </c>
      <c r="O831" s="67">
        <v>1</v>
      </c>
      <c r="P831" s="67">
        <v>1</v>
      </c>
      <c r="Q831" s="67">
        <v>0</v>
      </c>
      <c r="R831" s="67">
        <v>0</v>
      </c>
      <c r="S831" s="67">
        <v>1</v>
      </c>
      <c r="T831" s="67">
        <v>1</v>
      </c>
      <c r="U831" s="67">
        <v>1</v>
      </c>
      <c r="V831" s="67">
        <v>0</v>
      </c>
      <c r="W831" s="63">
        <v>68181818.160000011</v>
      </c>
      <c r="X831" s="63">
        <v>0</v>
      </c>
      <c r="Y831" s="63">
        <v>13636363.640000001</v>
      </c>
      <c r="Z831" s="63">
        <v>2556818.1800000002</v>
      </c>
      <c r="AA831" s="63">
        <v>0</v>
      </c>
      <c r="AB831" s="63">
        <v>0</v>
      </c>
      <c r="AC831" s="63">
        <v>0</v>
      </c>
      <c r="AD831" s="63">
        <v>54545454.520000011</v>
      </c>
      <c r="AE831" s="148">
        <v>41676</v>
      </c>
      <c r="AF831" s="148">
        <v>46059</v>
      </c>
      <c r="AG831" s="149">
        <v>150000000</v>
      </c>
      <c r="AH831" s="98">
        <v>1.9333333333333333</v>
      </c>
      <c r="AI831" s="98">
        <v>12</v>
      </c>
      <c r="AJ831" s="150">
        <v>7.4999999999999997E-2</v>
      </c>
      <c r="AK831" s="144" t="s">
        <v>651</v>
      </c>
      <c r="AL831" s="144" t="s">
        <v>652</v>
      </c>
      <c r="AM831" s="119">
        <v>0</v>
      </c>
      <c r="AN831" s="119">
        <v>0</v>
      </c>
      <c r="AO831" s="119">
        <v>0</v>
      </c>
      <c r="AP831" s="119">
        <v>0</v>
      </c>
      <c r="AQ831" s="119">
        <v>0</v>
      </c>
      <c r="AR831" s="119">
        <v>2045454.54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1534090.91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1022727.27</v>
      </c>
      <c r="BE831" s="119">
        <v>0</v>
      </c>
      <c r="BF831" s="119">
        <v>0</v>
      </c>
      <c r="BG831" s="119">
        <v>0</v>
      </c>
      <c r="BH831" s="119">
        <v>0</v>
      </c>
      <c r="BI831" s="15">
        <f t="shared" si="36"/>
        <v>2045454.54</v>
      </c>
      <c r="BJ831" s="15">
        <f t="shared" si="37"/>
        <v>2556818.1799999997</v>
      </c>
      <c r="BK831" s="15">
        <f t="shared" si="38"/>
        <v>4602272.72</v>
      </c>
    </row>
    <row r="832" spans="1:63" x14ac:dyDescent="0.35">
      <c r="A832" s="143" t="s">
        <v>1432</v>
      </c>
      <c r="B832" s="64" t="s">
        <v>575</v>
      </c>
      <c r="C832" s="65">
        <v>14</v>
      </c>
      <c r="D832" s="66" t="s">
        <v>23</v>
      </c>
      <c r="E832" s="64" t="s">
        <v>458</v>
      </c>
      <c r="F832" s="64" t="s">
        <v>635</v>
      </c>
      <c r="G832" s="64" t="s">
        <v>55</v>
      </c>
      <c r="H832" s="64" t="s">
        <v>648</v>
      </c>
      <c r="I832" s="64" t="s">
        <v>636</v>
      </c>
      <c r="J832" s="64" t="s">
        <v>649</v>
      </c>
      <c r="K832" s="64" t="s">
        <v>583</v>
      </c>
      <c r="L832" s="64" t="s">
        <v>637</v>
      </c>
      <c r="M832" s="64" t="s">
        <v>650</v>
      </c>
      <c r="N832" s="67">
        <v>1</v>
      </c>
      <c r="O832" s="67">
        <v>1</v>
      </c>
      <c r="P832" s="67">
        <v>1</v>
      </c>
      <c r="Q832" s="67">
        <v>0</v>
      </c>
      <c r="R832" s="67">
        <v>0</v>
      </c>
      <c r="S832" s="67">
        <v>1</v>
      </c>
      <c r="T832" s="67">
        <v>1</v>
      </c>
      <c r="U832" s="67">
        <v>1</v>
      </c>
      <c r="V832" s="67">
        <v>0</v>
      </c>
      <c r="W832" s="63">
        <v>68181818.160000011</v>
      </c>
      <c r="X832" s="63">
        <v>0</v>
      </c>
      <c r="Y832" s="63">
        <v>0</v>
      </c>
      <c r="Z832" s="63">
        <v>0</v>
      </c>
      <c r="AA832" s="63">
        <v>0</v>
      </c>
      <c r="AB832" s="63">
        <v>0</v>
      </c>
      <c r="AC832" s="63">
        <v>0</v>
      </c>
      <c r="AD832" s="63">
        <v>68181818.160000011</v>
      </c>
      <c r="AE832" s="148">
        <v>41712</v>
      </c>
      <c r="AF832" s="148">
        <v>46095</v>
      </c>
      <c r="AG832" s="149">
        <v>150000000</v>
      </c>
      <c r="AH832" s="98">
        <v>2.0388888888888888</v>
      </c>
      <c r="AI832" s="98">
        <v>12</v>
      </c>
      <c r="AJ832" s="150">
        <v>7.4999999999999997E-2</v>
      </c>
      <c r="AK832" s="144" t="s">
        <v>651</v>
      </c>
      <c r="AL832" s="144" t="s">
        <v>652</v>
      </c>
      <c r="AM832" s="119">
        <v>2556818.1800000002</v>
      </c>
      <c r="AN832" s="119">
        <v>0</v>
      </c>
      <c r="AO832" s="119">
        <v>0</v>
      </c>
      <c r="AP832" s="119">
        <v>0</v>
      </c>
      <c r="AQ832" s="119">
        <v>0</v>
      </c>
      <c r="AR832" s="119">
        <v>0</v>
      </c>
      <c r="AS832" s="119">
        <v>2045454.54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1534090.91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1022727.27</v>
      </c>
      <c r="BF832" s="119">
        <v>0</v>
      </c>
      <c r="BG832" s="119">
        <v>0</v>
      </c>
      <c r="BH832" s="119">
        <v>0</v>
      </c>
      <c r="BI832" s="15">
        <f t="shared" si="36"/>
        <v>4602272.7200000007</v>
      </c>
      <c r="BJ832" s="15">
        <f t="shared" si="37"/>
        <v>2556818.1799999997</v>
      </c>
      <c r="BK832" s="15">
        <f t="shared" si="38"/>
        <v>7159090.9000000004</v>
      </c>
    </row>
    <row r="833" spans="1:63" x14ac:dyDescent="0.35">
      <c r="A833" s="143" t="s">
        <v>1439</v>
      </c>
      <c r="B833" s="64" t="s">
        <v>575</v>
      </c>
      <c r="C833" s="65">
        <v>46</v>
      </c>
      <c r="D833" s="66" t="s">
        <v>23</v>
      </c>
      <c r="E833" s="64" t="s">
        <v>458</v>
      </c>
      <c r="F833" s="64" t="s">
        <v>635</v>
      </c>
      <c r="G833" s="64" t="s">
        <v>55</v>
      </c>
      <c r="H833" s="64" t="s">
        <v>648</v>
      </c>
      <c r="I833" s="64" t="s">
        <v>636</v>
      </c>
      <c r="J833" s="64" t="s">
        <v>649</v>
      </c>
      <c r="K833" s="64" t="s">
        <v>583</v>
      </c>
      <c r="L833" s="64" t="s">
        <v>637</v>
      </c>
      <c r="M833" s="64" t="s">
        <v>650</v>
      </c>
      <c r="N833" s="67">
        <v>1</v>
      </c>
      <c r="O833" s="67">
        <v>1</v>
      </c>
      <c r="P833" s="67">
        <v>1</v>
      </c>
      <c r="Q833" s="67">
        <v>0</v>
      </c>
      <c r="R833" s="67">
        <v>0</v>
      </c>
      <c r="S833" s="67">
        <v>1</v>
      </c>
      <c r="T833" s="67">
        <v>1</v>
      </c>
      <c r="U833" s="67">
        <v>1</v>
      </c>
      <c r="V833" s="67">
        <v>0</v>
      </c>
      <c r="W833" s="63">
        <v>45454545.459999979</v>
      </c>
      <c r="X833" s="63">
        <v>0</v>
      </c>
      <c r="Y833" s="63">
        <v>0</v>
      </c>
      <c r="Z833" s="63">
        <v>0</v>
      </c>
      <c r="AA833" s="63">
        <v>0</v>
      </c>
      <c r="AB833" s="63">
        <v>0</v>
      </c>
      <c r="AC833" s="63">
        <v>0</v>
      </c>
      <c r="AD833" s="63">
        <v>45454545.459999979</v>
      </c>
      <c r="AE833" s="148">
        <v>41789</v>
      </c>
      <c r="AF833" s="148">
        <v>46172</v>
      </c>
      <c r="AG833" s="149">
        <v>100000000</v>
      </c>
      <c r="AH833" s="98">
        <v>2.25</v>
      </c>
      <c r="AI833" s="98">
        <v>12</v>
      </c>
      <c r="AJ833" s="150">
        <v>7.4999999999999997E-2</v>
      </c>
      <c r="AK833" s="144" t="s">
        <v>651</v>
      </c>
      <c r="AL833" s="144" t="s">
        <v>652</v>
      </c>
      <c r="AM833" s="119">
        <v>0</v>
      </c>
      <c r="AN833" s="119">
        <v>0</v>
      </c>
      <c r="AO833" s="119">
        <v>1704545.45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1363636.36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1022727.27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681818.18</v>
      </c>
      <c r="BH833" s="119">
        <v>0</v>
      </c>
      <c r="BI833" s="15">
        <f t="shared" si="36"/>
        <v>3068181.81</v>
      </c>
      <c r="BJ833" s="15">
        <f t="shared" si="37"/>
        <v>1704545.4500000002</v>
      </c>
      <c r="BK833" s="15">
        <f t="shared" si="38"/>
        <v>4772727.26</v>
      </c>
    </row>
    <row r="834" spans="1:63" x14ac:dyDescent="0.35">
      <c r="A834" s="143" t="s">
        <v>1446</v>
      </c>
      <c r="B834" s="64" t="s">
        <v>576</v>
      </c>
      <c r="C834" s="65">
        <v>28</v>
      </c>
      <c r="D834" s="66" t="s">
        <v>23</v>
      </c>
      <c r="E834" s="64" t="s">
        <v>458</v>
      </c>
      <c r="F834" s="64" t="s">
        <v>635</v>
      </c>
      <c r="G834" s="64" t="s">
        <v>55</v>
      </c>
      <c r="H834" s="64" t="s">
        <v>648</v>
      </c>
      <c r="I834" s="64" t="s">
        <v>636</v>
      </c>
      <c r="J834" s="64" t="s">
        <v>649</v>
      </c>
      <c r="K834" s="64" t="s">
        <v>583</v>
      </c>
      <c r="L834" s="64" t="s">
        <v>637</v>
      </c>
      <c r="M834" s="64" t="s">
        <v>650</v>
      </c>
      <c r="N834" s="67">
        <v>1</v>
      </c>
      <c r="O834" s="67">
        <v>1</v>
      </c>
      <c r="P834" s="67">
        <v>1</v>
      </c>
      <c r="Q834" s="67">
        <v>0</v>
      </c>
      <c r="R834" s="67">
        <v>0</v>
      </c>
      <c r="S834" s="67">
        <v>1</v>
      </c>
      <c r="T834" s="67">
        <v>1</v>
      </c>
      <c r="U834" s="67">
        <v>1</v>
      </c>
      <c r="V834" s="67">
        <v>0</v>
      </c>
      <c r="W834" s="63">
        <v>53333333.340000004</v>
      </c>
      <c r="X834" s="63">
        <v>0</v>
      </c>
      <c r="Y834" s="63">
        <v>13333333.33</v>
      </c>
      <c r="Z834" s="63">
        <v>2000000</v>
      </c>
      <c r="AA834" s="63">
        <v>0</v>
      </c>
      <c r="AB834" s="63">
        <v>0</v>
      </c>
      <c r="AC834" s="63">
        <v>0</v>
      </c>
      <c r="AD834" s="63">
        <v>40000000.010000005</v>
      </c>
      <c r="AE834" s="148">
        <v>41873</v>
      </c>
      <c r="AF834" s="148">
        <v>46256</v>
      </c>
      <c r="AG834" s="149">
        <v>80000000</v>
      </c>
      <c r="AH834" s="98">
        <v>2.4777777777777779</v>
      </c>
      <c r="AI834" s="98">
        <v>12</v>
      </c>
      <c r="AJ834" s="150">
        <v>7.4999999999999997E-2</v>
      </c>
      <c r="AK834" s="144" t="s">
        <v>651</v>
      </c>
      <c r="AL834" s="144" t="s">
        <v>652</v>
      </c>
      <c r="AM834" s="119">
        <v>0</v>
      </c>
      <c r="AN834" s="119">
        <v>0</v>
      </c>
      <c r="AO834" s="119">
        <v>0</v>
      </c>
      <c r="AP834" s="119">
        <v>0</v>
      </c>
      <c r="AQ834" s="119">
        <v>0</v>
      </c>
      <c r="AR834" s="119">
        <v>1500000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1500000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1000000</v>
      </c>
      <c r="BE834" s="119">
        <v>0</v>
      </c>
      <c r="BF834" s="119">
        <v>0</v>
      </c>
      <c r="BG834" s="119">
        <v>0</v>
      </c>
      <c r="BH834" s="119">
        <v>0</v>
      </c>
      <c r="BI834" s="15">
        <f t="shared" si="36"/>
        <v>1500000</v>
      </c>
      <c r="BJ834" s="15">
        <f t="shared" si="37"/>
        <v>2500000</v>
      </c>
      <c r="BK834" s="15">
        <f t="shared" si="38"/>
        <v>4000000</v>
      </c>
    </row>
    <row r="835" spans="1:63" x14ac:dyDescent="0.35">
      <c r="A835" s="143" t="s">
        <v>1447</v>
      </c>
      <c r="B835" s="64" t="s">
        <v>576</v>
      </c>
      <c r="C835" s="65">
        <v>33</v>
      </c>
      <c r="D835" s="66" t="s">
        <v>23</v>
      </c>
      <c r="E835" s="64" t="s">
        <v>458</v>
      </c>
      <c r="F835" s="64" t="s">
        <v>635</v>
      </c>
      <c r="G835" s="64" t="s">
        <v>55</v>
      </c>
      <c r="H835" s="64" t="s">
        <v>648</v>
      </c>
      <c r="I835" s="64" t="s">
        <v>636</v>
      </c>
      <c r="J835" s="64" t="s">
        <v>649</v>
      </c>
      <c r="K835" s="64" t="s">
        <v>583</v>
      </c>
      <c r="L835" s="64" t="s">
        <v>637</v>
      </c>
      <c r="M835" s="64" t="s">
        <v>650</v>
      </c>
      <c r="N835" s="67">
        <v>1</v>
      </c>
      <c r="O835" s="67">
        <v>1</v>
      </c>
      <c r="P835" s="67">
        <v>1</v>
      </c>
      <c r="Q835" s="67">
        <v>0</v>
      </c>
      <c r="R835" s="67">
        <v>0</v>
      </c>
      <c r="S835" s="67">
        <v>1</v>
      </c>
      <c r="T835" s="67">
        <v>1</v>
      </c>
      <c r="U835" s="67">
        <v>1</v>
      </c>
      <c r="V835" s="67">
        <v>0</v>
      </c>
      <c r="W835" s="63">
        <v>65333333.340000004</v>
      </c>
      <c r="X835" s="63">
        <v>0</v>
      </c>
      <c r="Y835" s="63">
        <v>0</v>
      </c>
      <c r="Z835" s="63">
        <v>0</v>
      </c>
      <c r="AA835" s="63">
        <v>0</v>
      </c>
      <c r="AB835" s="63">
        <v>0</v>
      </c>
      <c r="AC835" s="63">
        <v>0</v>
      </c>
      <c r="AD835" s="63">
        <v>65333333.340000004</v>
      </c>
      <c r="AE835" s="148">
        <v>41900</v>
      </c>
      <c r="AF835" s="148">
        <v>46283</v>
      </c>
      <c r="AG835" s="149">
        <v>98000000</v>
      </c>
      <c r="AH835" s="98">
        <v>2.5499999999999998</v>
      </c>
      <c r="AI835" s="98">
        <v>12</v>
      </c>
      <c r="AJ835" s="150">
        <v>7.4999999999999997E-2</v>
      </c>
      <c r="AK835" s="144" t="s">
        <v>651</v>
      </c>
      <c r="AL835" s="144" t="s">
        <v>652</v>
      </c>
      <c r="AM835" s="119">
        <v>2450000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0</v>
      </c>
      <c r="AS835" s="119">
        <v>1837500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1837500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1225000</v>
      </c>
      <c r="BF835" s="119">
        <v>0</v>
      </c>
      <c r="BG835" s="119">
        <v>0</v>
      </c>
      <c r="BH835" s="119">
        <v>0</v>
      </c>
      <c r="BI835" s="15">
        <f t="shared" ref="BI835:BI898" si="39">SUM(AM835:AV835)</f>
        <v>4287500</v>
      </c>
      <c r="BJ835" s="15">
        <f t="shared" si="37"/>
        <v>3062500</v>
      </c>
      <c r="BK835" s="15">
        <f t="shared" si="38"/>
        <v>7350000</v>
      </c>
    </row>
    <row r="836" spans="1:63" x14ac:dyDescent="0.35">
      <c r="A836" s="143" t="s">
        <v>1449</v>
      </c>
      <c r="B836" s="64" t="s">
        <v>576</v>
      </c>
      <c r="C836" s="65">
        <v>47</v>
      </c>
      <c r="D836" s="66" t="s">
        <v>23</v>
      </c>
      <c r="E836" s="64" t="s">
        <v>458</v>
      </c>
      <c r="F836" s="64" t="s">
        <v>635</v>
      </c>
      <c r="G836" s="64" t="s">
        <v>55</v>
      </c>
      <c r="H836" s="64" t="s">
        <v>648</v>
      </c>
      <c r="I836" s="64" t="s">
        <v>636</v>
      </c>
      <c r="J836" s="64" t="s">
        <v>649</v>
      </c>
      <c r="K836" s="64" t="s">
        <v>583</v>
      </c>
      <c r="L836" s="64" t="s">
        <v>637</v>
      </c>
      <c r="M836" s="64" t="s">
        <v>650</v>
      </c>
      <c r="N836" s="67">
        <v>1</v>
      </c>
      <c r="O836" s="67">
        <v>1</v>
      </c>
      <c r="P836" s="67">
        <v>1</v>
      </c>
      <c r="Q836" s="67">
        <v>0</v>
      </c>
      <c r="R836" s="67">
        <v>0</v>
      </c>
      <c r="S836" s="67">
        <v>1</v>
      </c>
      <c r="T836" s="67">
        <v>1</v>
      </c>
      <c r="U836" s="67">
        <v>1</v>
      </c>
      <c r="V836" s="67">
        <v>0</v>
      </c>
      <c r="W836" s="63">
        <v>27562500</v>
      </c>
      <c r="X836" s="63">
        <v>0</v>
      </c>
      <c r="Y836" s="63">
        <v>0</v>
      </c>
      <c r="Z836" s="63">
        <v>0</v>
      </c>
      <c r="AA836" s="63">
        <v>0</v>
      </c>
      <c r="AB836" s="63">
        <v>0</v>
      </c>
      <c r="AC836" s="63">
        <v>0</v>
      </c>
      <c r="AD836" s="63">
        <v>27562500</v>
      </c>
      <c r="AE836" s="148">
        <v>41984</v>
      </c>
      <c r="AF836" s="148">
        <v>47463</v>
      </c>
      <c r="AG836" s="149">
        <v>31500000</v>
      </c>
      <c r="AH836" s="98">
        <v>5.7805555555555559</v>
      </c>
      <c r="AI836" s="98">
        <v>15</v>
      </c>
      <c r="AJ836" s="150">
        <v>8.2040000000000002E-2</v>
      </c>
      <c r="AK836" s="144" t="s">
        <v>651</v>
      </c>
      <c r="AL836" s="144" t="s">
        <v>652</v>
      </c>
      <c r="AM836" s="119">
        <v>0</v>
      </c>
      <c r="AN836" s="119">
        <v>0</v>
      </c>
      <c r="AO836" s="119">
        <v>0</v>
      </c>
      <c r="AP836" s="119">
        <v>1130613.75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969097.5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969097.5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807581.25</v>
      </c>
      <c r="BI836" s="15">
        <f t="shared" si="39"/>
        <v>2099711.25</v>
      </c>
      <c r="BJ836" s="15">
        <f t="shared" ref="BJ836:BJ899" si="40">SUM(AW836:BH836)</f>
        <v>1776678.75</v>
      </c>
      <c r="BK836" s="15">
        <f t="shared" ref="BK836:BK899" si="41">BI836+BJ836</f>
        <v>3876390</v>
      </c>
    </row>
    <row r="837" spans="1:63" x14ac:dyDescent="0.35">
      <c r="A837" s="143" t="s">
        <v>1458</v>
      </c>
      <c r="B837" s="64" t="s">
        <v>577</v>
      </c>
      <c r="C837" s="65">
        <v>7</v>
      </c>
      <c r="D837" s="66" t="s">
        <v>23</v>
      </c>
      <c r="E837" s="64" t="s">
        <v>458</v>
      </c>
      <c r="F837" s="64" t="s">
        <v>635</v>
      </c>
      <c r="G837" s="64" t="s">
        <v>55</v>
      </c>
      <c r="H837" s="64" t="s">
        <v>648</v>
      </c>
      <c r="I837" s="64" t="s">
        <v>636</v>
      </c>
      <c r="J837" s="64" t="s">
        <v>649</v>
      </c>
      <c r="K837" s="64" t="s">
        <v>583</v>
      </c>
      <c r="L837" s="64" t="s">
        <v>637</v>
      </c>
      <c r="M837" s="64" t="s">
        <v>650</v>
      </c>
      <c r="N837" s="67">
        <v>1</v>
      </c>
      <c r="O837" s="67">
        <v>1</v>
      </c>
      <c r="P837" s="67">
        <v>1</v>
      </c>
      <c r="Q837" s="67">
        <v>0</v>
      </c>
      <c r="R837" s="67">
        <v>0</v>
      </c>
      <c r="S837" s="67">
        <v>1</v>
      </c>
      <c r="T837" s="67">
        <v>1</v>
      </c>
      <c r="U837" s="67">
        <v>1</v>
      </c>
      <c r="V837" s="67">
        <v>0</v>
      </c>
      <c r="W837" s="63">
        <v>28000000</v>
      </c>
      <c r="X837" s="63">
        <v>0</v>
      </c>
      <c r="Y837" s="63">
        <v>0</v>
      </c>
      <c r="Z837" s="63">
        <v>0</v>
      </c>
      <c r="AA837" s="63">
        <v>0</v>
      </c>
      <c r="AB837" s="63">
        <v>0</v>
      </c>
      <c r="AC837" s="63">
        <v>0</v>
      </c>
      <c r="AD837" s="63">
        <v>28000000</v>
      </c>
      <c r="AE837" s="148">
        <v>41984</v>
      </c>
      <c r="AF837" s="148">
        <v>46367</v>
      </c>
      <c r="AG837" s="149">
        <v>42000000</v>
      </c>
      <c r="AH837" s="98">
        <v>2.7805555555555554</v>
      </c>
      <c r="AI837" s="98">
        <v>12</v>
      </c>
      <c r="AJ837" s="150">
        <v>7.4999999999999997E-2</v>
      </c>
      <c r="AK837" s="144" t="s">
        <v>651</v>
      </c>
      <c r="AL837" s="144" t="s">
        <v>652</v>
      </c>
      <c r="AM837" s="119">
        <v>0</v>
      </c>
      <c r="AN837" s="119">
        <v>0</v>
      </c>
      <c r="AO837" s="119">
        <v>0</v>
      </c>
      <c r="AP837" s="119">
        <v>1050000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787500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787500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525000</v>
      </c>
      <c r="BI837" s="15">
        <f t="shared" si="39"/>
        <v>1837500</v>
      </c>
      <c r="BJ837" s="15">
        <f t="shared" si="40"/>
        <v>1312500</v>
      </c>
      <c r="BK837" s="15">
        <f t="shared" si="41"/>
        <v>3150000</v>
      </c>
    </row>
    <row r="838" spans="1:63" x14ac:dyDescent="0.35">
      <c r="A838" s="143" t="s">
        <v>1454</v>
      </c>
      <c r="B838" s="64" t="s">
        <v>577</v>
      </c>
      <c r="C838" s="65">
        <v>16</v>
      </c>
      <c r="D838" s="66" t="s">
        <v>23</v>
      </c>
      <c r="E838" s="64" t="s">
        <v>458</v>
      </c>
      <c r="F838" s="64" t="s">
        <v>635</v>
      </c>
      <c r="G838" s="64" t="s">
        <v>55</v>
      </c>
      <c r="H838" s="64" t="s">
        <v>648</v>
      </c>
      <c r="I838" s="64" t="s">
        <v>636</v>
      </c>
      <c r="J838" s="64" t="s">
        <v>649</v>
      </c>
      <c r="K838" s="64" t="s">
        <v>583</v>
      </c>
      <c r="L838" s="64" t="s">
        <v>637</v>
      </c>
      <c r="M838" s="64" t="s">
        <v>650</v>
      </c>
      <c r="N838" s="67">
        <v>1</v>
      </c>
      <c r="O838" s="67">
        <v>1</v>
      </c>
      <c r="P838" s="67">
        <v>1</v>
      </c>
      <c r="Q838" s="67">
        <v>0</v>
      </c>
      <c r="R838" s="67">
        <v>0</v>
      </c>
      <c r="S838" s="67">
        <v>1</v>
      </c>
      <c r="T838" s="67">
        <v>1</v>
      </c>
      <c r="U838" s="67">
        <v>1</v>
      </c>
      <c r="V838" s="67">
        <v>0</v>
      </c>
      <c r="W838" s="63">
        <v>69000000</v>
      </c>
      <c r="X838" s="63">
        <v>0</v>
      </c>
      <c r="Y838" s="63">
        <v>0</v>
      </c>
      <c r="Z838" s="63">
        <v>0</v>
      </c>
      <c r="AA838" s="63">
        <v>0</v>
      </c>
      <c r="AB838" s="63">
        <v>0</v>
      </c>
      <c r="AC838" s="63">
        <v>0</v>
      </c>
      <c r="AD838" s="63">
        <v>69000000</v>
      </c>
      <c r="AE838" s="148">
        <v>41995</v>
      </c>
      <c r="AF838" s="148">
        <v>47474</v>
      </c>
      <c r="AG838" s="149">
        <v>115000000</v>
      </c>
      <c r="AH838" s="98">
        <v>5.8111111111111109</v>
      </c>
      <c r="AI838" s="98">
        <v>15</v>
      </c>
      <c r="AJ838" s="150">
        <v>8.2000000000000003E-2</v>
      </c>
      <c r="AK838" s="144" t="s">
        <v>651</v>
      </c>
      <c r="AL838" s="144" t="s">
        <v>652</v>
      </c>
      <c r="AM838" s="119">
        <v>0</v>
      </c>
      <c r="AN838" s="119">
        <v>0</v>
      </c>
      <c r="AO838" s="119">
        <v>0</v>
      </c>
      <c r="AP838" s="119">
        <v>2829000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2593250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2357500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2121750</v>
      </c>
      <c r="BI838" s="15">
        <f t="shared" si="39"/>
        <v>5422250</v>
      </c>
      <c r="BJ838" s="15">
        <f t="shared" si="40"/>
        <v>4479250</v>
      </c>
      <c r="BK838" s="15">
        <f t="shared" si="41"/>
        <v>9901500</v>
      </c>
    </row>
    <row r="839" spans="1:63" x14ac:dyDescent="0.35">
      <c r="A839" s="143" t="s">
        <v>1455</v>
      </c>
      <c r="B839" s="64" t="s">
        <v>577</v>
      </c>
      <c r="C839" s="65">
        <v>17</v>
      </c>
      <c r="D839" s="66" t="s">
        <v>23</v>
      </c>
      <c r="E839" s="64" t="s">
        <v>458</v>
      </c>
      <c r="F839" s="64" t="s">
        <v>635</v>
      </c>
      <c r="G839" s="64" t="s">
        <v>55</v>
      </c>
      <c r="H839" s="64" t="s">
        <v>648</v>
      </c>
      <c r="I839" s="64" t="s">
        <v>636</v>
      </c>
      <c r="J839" s="64" t="s">
        <v>649</v>
      </c>
      <c r="K839" s="64" t="s">
        <v>583</v>
      </c>
      <c r="L839" s="64" t="s">
        <v>637</v>
      </c>
      <c r="M839" s="64" t="s">
        <v>650</v>
      </c>
      <c r="N839" s="67">
        <v>1</v>
      </c>
      <c r="O839" s="67">
        <v>1</v>
      </c>
      <c r="P839" s="67">
        <v>1</v>
      </c>
      <c r="Q839" s="67">
        <v>0</v>
      </c>
      <c r="R839" s="67">
        <v>0</v>
      </c>
      <c r="S839" s="67">
        <v>1</v>
      </c>
      <c r="T839" s="67">
        <v>1</v>
      </c>
      <c r="U839" s="67">
        <v>1</v>
      </c>
      <c r="V839" s="67">
        <v>0</v>
      </c>
      <c r="W839" s="63">
        <v>66000000</v>
      </c>
      <c r="X839" s="63">
        <v>0</v>
      </c>
      <c r="Y839" s="63">
        <v>0</v>
      </c>
      <c r="Z839" s="63">
        <v>0</v>
      </c>
      <c r="AA839" s="63">
        <v>0</v>
      </c>
      <c r="AB839" s="63">
        <v>0</v>
      </c>
      <c r="AC839" s="63">
        <v>0</v>
      </c>
      <c r="AD839" s="63">
        <v>66000000</v>
      </c>
      <c r="AE839" s="148">
        <v>41996</v>
      </c>
      <c r="AF839" s="148">
        <v>47475</v>
      </c>
      <c r="AG839" s="149">
        <v>110000000</v>
      </c>
      <c r="AH839" s="98">
        <v>5.8138888888888891</v>
      </c>
      <c r="AI839" s="98">
        <v>15</v>
      </c>
      <c r="AJ839" s="150">
        <v>8.2000000000000003E-2</v>
      </c>
      <c r="AK839" s="144" t="s">
        <v>651</v>
      </c>
      <c r="AL839" s="144" t="s">
        <v>652</v>
      </c>
      <c r="AM839" s="119">
        <v>0</v>
      </c>
      <c r="AN839" s="119">
        <v>0</v>
      </c>
      <c r="AO839" s="119">
        <v>0</v>
      </c>
      <c r="AP839" s="119">
        <v>2706000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2480500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2255000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2029500</v>
      </c>
      <c r="BI839" s="15">
        <f t="shared" si="39"/>
        <v>5186500</v>
      </c>
      <c r="BJ839" s="15">
        <f t="shared" si="40"/>
        <v>4284500</v>
      </c>
      <c r="BK839" s="15">
        <f t="shared" si="41"/>
        <v>9471000</v>
      </c>
    </row>
    <row r="840" spans="1:63" x14ac:dyDescent="0.35">
      <c r="A840" s="143" t="s">
        <v>1473</v>
      </c>
      <c r="B840" s="64" t="s">
        <v>584</v>
      </c>
      <c r="C840" s="65">
        <v>1</v>
      </c>
      <c r="D840" s="66" t="s">
        <v>23</v>
      </c>
      <c r="E840" s="64" t="s">
        <v>458</v>
      </c>
      <c r="F840" s="64" t="s">
        <v>635</v>
      </c>
      <c r="G840" s="64" t="s">
        <v>55</v>
      </c>
      <c r="H840" s="64" t="s">
        <v>648</v>
      </c>
      <c r="I840" s="64" t="s">
        <v>636</v>
      </c>
      <c r="J840" s="64" t="s">
        <v>649</v>
      </c>
      <c r="K840" s="64" t="s">
        <v>583</v>
      </c>
      <c r="L840" s="64" t="s">
        <v>637</v>
      </c>
      <c r="M840" s="64" t="s">
        <v>650</v>
      </c>
      <c r="N840" s="67">
        <v>1</v>
      </c>
      <c r="O840" s="67">
        <v>1</v>
      </c>
      <c r="P840" s="67">
        <v>1</v>
      </c>
      <c r="Q840" s="67">
        <v>0</v>
      </c>
      <c r="R840" s="67">
        <v>0</v>
      </c>
      <c r="S840" s="67">
        <v>1</v>
      </c>
      <c r="T840" s="67">
        <v>1</v>
      </c>
      <c r="U840" s="67">
        <v>1</v>
      </c>
      <c r="V840" s="67">
        <v>0</v>
      </c>
      <c r="W840" s="63">
        <v>50000000</v>
      </c>
      <c r="X840" s="63">
        <v>0</v>
      </c>
      <c r="Y840" s="63">
        <v>0</v>
      </c>
      <c r="Z840" s="63">
        <v>1350000</v>
      </c>
      <c r="AA840" s="63">
        <v>0</v>
      </c>
      <c r="AB840" s="63">
        <v>0</v>
      </c>
      <c r="AC840" s="63">
        <v>0</v>
      </c>
      <c r="AD840" s="63">
        <v>50000000</v>
      </c>
      <c r="AE840" s="148">
        <v>43707</v>
      </c>
      <c r="AF840" s="148">
        <v>45534</v>
      </c>
      <c r="AG840" s="149">
        <v>250000000</v>
      </c>
      <c r="AH840" s="98">
        <v>0.5</v>
      </c>
      <c r="AI840" s="98">
        <v>5</v>
      </c>
      <c r="AJ840" s="150">
        <v>5.3999999999999999E-2</v>
      </c>
      <c r="AK840" s="144" t="s">
        <v>651</v>
      </c>
      <c r="AL840" s="144" t="s">
        <v>652</v>
      </c>
      <c r="AM840" s="119">
        <v>0</v>
      </c>
      <c r="AN840" s="119">
        <v>0</v>
      </c>
      <c r="AO840" s="119">
        <v>0</v>
      </c>
      <c r="AP840" s="119">
        <v>0</v>
      </c>
      <c r="AQ840" s="119">
        <v>0</v>
      </c>
      <c r="AR840" s="119">
        <v>1350000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0</v>
      </c>
      <c r="BI840" s="15">
        <f t="shared" si="39"/>
        <v>1350000</v>
      </c>
      <c r="BJ840" s="15">
        <f t="shared" si="40"/>
        <v>0</v>
      </c>
      <c r="BK840" s="15">
        <f t="shared" si="41"/>
        <v>1350000</v>
      </c>
    </row>
    <row r="841" spans="1:63" x14ac:dyDescent="0.35">
      <c r="A841" s="143" t="s">
        <v>1467</v>
      </c>
      <c r="B841" s="64" t="s">
        <v>581</v>
      </c>
      <c r="C841" s="65">
        <v>1</v>
      </c>
      <c r="D841" s="66" t="s">
        <v>23</v>
      </c>
      <c r="E841" s="64" t="s">
        <v>458</v>
      </c>
      <c r="F841" s="64" t="s">
        <v>635</v>
      </c>
      <c r="G841" s="64" t="s">
        <v>55</v>
      </c>
      <c r="H841" s="64" t="s">
        <v>648</v>
      </c>
      <c r="I841" s="64" t="s">
        <v>636</v>
      </c>
      <c r="J841" s="64" t="s">
        <v>649</v>
      </c>
      <c r="K841" s="64" t="s">
        <v>583</v>
      </c>
      <c r="L841" s="64" t="s">
        <v>637</v>
      </c>
      <c r="M841" s="64" t="s">
        <v>650</v>
      </c>
      <c r="N841" s="67">
        <v>1</v>
      </c>
      <c r="O841" s="67">
        <v>1</v>
      </c>
      <c r="P841" s="67">
        <v>1</v>
      </c>
      <c r="Q841" s="67">
        <v>0</v>
      </c>
      <c r="R841" s="67">
        <v>0</v>
      </c>
      <c r="S841" s="67">
        <v>1</v>
      </c>
      <c r="T841" s="67">
        <v>1</v>
      </c>
      <c r="U841" s="67">
        <v>1</v>
      </c>
      <c r="V841" s="67">
        <v>0</v>
      </c>
      <c r="W841" s="63">
        <v>50000000</v>
      </c>
      <c r="X841" s="63">
        <v>0</v>
      </c>
      <c r="Y841" s="63">
        <v>0</v>
      </c>
      <c r="Z841" s="63">
        <v>0</v>
      </c>
      <c r="AA841" s="63">
        <v>0</v>
      </c>
      <c r="AB841" s="63">
        <v>0</v>
      </c>
      <c r="AC841" s="63">
        <v>0</v>
      </c>
      <c r="AD841" s="63">
        <v>50000000</v>
      </c>
      <c r="AE841" s="148">
        <v>43733</v>
      </c>
      <c r="AF841" s="148">
        <v>45560</v>
      </c>
      <c r="AG841" s="149">
        <v>250000000</v>
      </c>
      <c r="AH841" s="98">
        <v>0.56944444444444442</v>
      </c>
      <c r="AI841" s="98">
        <v>5</v>
      </c>
      <c r="AJ841" s="150">
        <v>6.0999999999999999E-2</v>
      </c>
      <c r="AK841" s="144" t="s">
        <v>651</v>
      </c>
      <c r="AL841" s="144" t="s">
        <v>652</v>
      </c>
      <c r="AM841" s="119">
        <v>1525000</v>
      </c>
      <c r="AN841" s="119">
        <v>0</v>
      </c>
      <c r="AO841" s="119">
        <v>0</v>
      </c>
      <c r="AP841" s="119">
        <v>0</v>
      </c>
      <c r="AQ841" s="119">
        <v>0</v>
      </c>
      <c r="AR841" s="119">
        <v>0</v>
      </c>
      <c r="AS841" s="119">
        <v>1525000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0</v>
      </c>
      <c r="BI841" s="15">
        <f t="shared" si="39"/>
        <v>3050000</v>
      </c>
      <c r="BJ841" s="15">
        <f t="shared" si="40"/>
        <v>0</v>
      </c>
      <c r="BK841" s="15">
        <f t="shared" si="41"/>
        <v>3050000</v>
      </c>
    </row>
    <row r="842" spans="1:63" x14ac:dyDescent="0.35">
      <c r="A842" s="143" t="s">
        <v>1468</v>
      </c>
      <c r="B842" s="64" t="s">
        <v>581</v>
      </c>
      <c r="C842" s="65">
        <v>3</v>
      </c>
      <c r="D842" s="66" t="s">
        <v>23</v>
      </c>
      <c r="E842" s="64" t="s">
        <v>458</v>
      </c>
      <c r="F842" s="64" t="s">
        <v>635</v>
      </c>
      <c r="G842" s="64" t="s">
        <v>55</v>
      </c>
      <c r="H842" s="64" t="s">
        <v>648</v>
      </c>
      <c r="I842" s="64" t="s">
        <v>636</v>
      </c>
      <c r="J842" s="64" t="s">
        <v>649</v>
      </c>
      <c r="K842" s="64" t="s">
        <v>583</v>
      </c>
      <c r="L842" s="64" t="s">
        <v>637</v>
      </c>
      <c r="M842" s="64" t="s">
        <v>650</v>
      </c>
      <c r="N842" s="67">
        <v>1</v>
      </c>
      <c r="O842" s="67">
        <v>1</v>
      </c>
      <c r="P842" s="67">
        <v>1</v>
      </c>
      <c r="Q842" s="67">
        <v>0</v>
      </c>
      <c r="R842" s="67">
        <v>0</v>
      </c>
      <c r="S842" s="67">
        <v>1</v>
      </c>
      <c r="T842" s="67">
        <v>1</v>
      </c>
      <c r="U842" s="67">
        <v>1</v>
      </c>
      <c r="V842" s="67">
        <v>0</v>
      </c>
      <c r="W842" s="63">
        <v>135000000</v>
      </c>
      <c r="X842" s="63">
        <v>0</v>
      </c>
      <c r="Y842" s="63">
        <v>0</v>
      </c>
      <c r="Z842" s="63">
        <v>0</v>
      </c>
      <c r="AA842" s="63">
        <v>0</v>
      </c>
      <c r="AB842" s="63">
        <v>0</v>
      </c>
      <c r="AC842" s="63">
        <v>0</v>
      </c>
      <c r="AD842" s="63">
        <v>135000000</v>
      </c>
      <c r="AE842" s="148">
        <v>43769</v>
      </c>
      <c r="AF842" s="148">
        <v>47422</v>
      </c>
      <c r="AG842" s="149">
        <v>220000000</v>
      </c>
      <c r="AH842" s="98">
        <v>5.666666666666667</v>
      </c>
      <c r="AI842" s="98">
        <v>10</v>
      </c>
      <c r="AJ842" s="150">
        <v>7.1499999999999994E-2</v>
      </c>
      <c r="AK842" s="144" t="s">
        <v>651</v>
      </c>
      <c r="AL842" s="144" t="s">
        <v>652</v>
      </c>
      <c r="AM842" s="119">
        <v>0</v>
      </c>
      <c r="AN842" s="119">
        <v>4826250</v>
      </c>
      <c r="AO842" s="119">
        <v>0</v>
      </c>
      <c r="AP842" s="119">
        <v>0</v>
      </c>
      <c r="AQ842" s="119">
        <v>0</v>
      </c>
      <c r="AR842" s="119">
        <v>0</v>
      </c>
      <c r="AS842" s="119">
        <v>0</v>
      </c>
      <c r="AT842" s="119">
        <v>4826250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4021875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4021875</v>
      </c>
      <c r="BG842" s="119">
        <v>0</v>
      </c>
      <c r="BH842" s="119">
        <v>0</v>
      </c>
      <c r="BI842" s="15">
        <f t="shared" si="39"/>
        <v>9652500</v>
      </c>
      <c r="BJ842" s="15">
        <f t="shared" si="40"/>
        <v>8043750</v>
      </c>
      <c r="BK842" s="15">
        <f t="shared" si="41"/>
        <v>17696250</v>
      </c>
    </row>
    <row r="843" spans="1:63" x14ac:dyDescent="0.35">
      <c r="A843" s="143" t="s">
        <v>1474</v>
      </c>
      <c r="B843" s="64" t="s">
        <v>585</v>
      </c>
      <c r="C843" s="65">
        <v>1</v>
      </c>
      <c r="D843" s="66" t="s">
        <v>23</v>
      </c>
      <c r="E843" s="64" t="s">
        <v>458</v>
      </c>
      <c r="F843" s="64" t="s">
        <v>635</v>
      </c>
      <c r="G843" s="64" t="s">
        <v>55</v>
      </c>
      <c r="H843" s="64" t="s">
        <v>648</v>
      </c>
      <c r="I843" s="64" t="s">
        <v>636</v>
      </c>
      <c r="J843" s="64" t="s">
        <v>649</v>
      </c>
      <c r="K843" s="64" t="s">
        <v>583</v>
      </c>
      <c r="L843" s="64" t="s">
        <v>637</v>
      </c>
      <c r="M843" s="64" t="s">
        <v>650</v>
      </c>
      <c r="N843" s="67">
        <v>1</v>
      </c>
      <c r="O843" s="67">
        <v>1</v>
      </c>
      <c r="P843" s="67">
        <v>1</v>
      </c>
      <c r="Q843" s="67">
        <v>0</v>
      </c>
      <c r="R843" s="67">
        <v>0</v>
      </c>
      <c r="S843" s="67">
        <v>1</v>
      </c>
      <c r="T843" s="67">
        <v>1</v>
      </c>
      <c r="U843" s="67">
        <v>1</v>
      </c>
      <c r="V843" s="67">
        <v>0</v>
      </c>
      <c r="W843" s="63">
        <v>36790508</v>
      </c>
      <c r="X843" s="63">
        <v>0</v>
      </c>
      <c r="Y843" s="63">
        <v>0</v>
      </c>
      <c r="Z843" s="63">
        <v>0</v>
      </c>
      <c r="AA843" s="63">
        <v>0</v>
      </c>
      <c r="AB843" s="63">
        <v>0</v>
      </c>
      <c r="AC843" s="63">
        <v>0</v>
      </c>
      <c r="AD843" s="63">
        <v>36790508</v>
      </c>
      <c r="AE843" s="148">
        <v>43823</v>
      </c>
      <c r="AF843" s="148">
        <v>45650</v>
      </c>
      <c r="AG843" s="149">
        <v>100000000</v>
      </c>
      <c r="AH843" s="98">
        <v>0.81666666666666665</v>
      </c>
      <c r="AI843" s="98">
        <v>5</v>
      </c>
      <c r="AJ843" s="150">
        <v>6.0999999999999999E-2</v>
      </c>
      <c r="AK843" s="144" t="s">
        <v>651</v>
      </c>
      <c r="AL843" s="144" t="s">
        <v>652</v>
      </c>
      <c r="AM843" s="119">
        <v>0</v>
      </c>
      <c r="AN843" s="119">
        <v>0</v>
      </c>
      <c r="AO843" s="119">
        <v>0</v>
      </c>
      <c r="AP843" s="119">
        <v>1122110.49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1122110.49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0</v>
      </c>
      <c r="BI843" s="15">
        <f t="shared" si="39"/>
        <v>2244220.98</v>
      </c>
      <c r="BJ843" s="15">
        <f t="shared" si="40"/>
        <v>0</v>
      </c>
      <c r="BK843" s="15">
        <f t="shared" si="41"/>
        <v>2244220.98</v>
      </c>
    </row>
    <row r="844" spans="1:63" x14ac:dyDescent="0.35">
      <c r="A844" s="143" t="s">
        <v>2256</v>
      </c>
      <c r="B844" s="64" t="s">
        <v>950</v>
      </c>
      <c r="C844" s="65">
        <v>1</v>
      </c>
      <c r="D844" s="66" t="s">
        <v>23</v>
      </c>
      <c r="E844" s="64" t="s">
        <v>458</v>
      </c>
      <c r="F844" s="64" t="s">
        <v>635</v>
      </c>
      <c r="G844" s="64" t="s">
        <v>55</v>
      </c>
      <c r="H844" s="64" t="s">
        <v>648</v>
      </c>
      <c r="I844" s="64" t="s">
        <v>636</v>
      </c>
      <c r="J844" s="64" t="s">
        <v>649</v>
      </c>
      <c r="K844" s="64" t="s">
        <v>583</v>
      </c>
      <c r="L844" s="64" t="s">
        <v>637</v>
      </c>
      <c r="M844" s="64" t="s">
        <v>650</v>
      </c>
      <c r="N844" s="67">
        <v>1</v>
      </c>
      <c r="O844" s="67">
        <v>1</v>
      </c>
      <c r="P844" s="67">
        <v>1</v>
      </c>
      <c r="Q844" s="67">
        <v>0</v>
      </c>
      <c r="R844" s="67">
        <v>0</v>
      </c>
      <c r="S844" s="67">
        <v>1</v>
      </c>
      <c r="T844" s="67">
        <v>1</v>
      </c>
      <c r="U844" s="67">
        <v>1</v>
      </c>
      <c r="V844" s="67">
        <v>0</v>
      </c>
      <c r="W844" s="63">
        <v>350000000</v>
      </c>
      <c r="X844" s="63">
        <v>0</v>
      </c>
      <c r="Y844" s="63">
        <v>0</v>
      </c>
      <c r="Z844" s="63">
        <v>0</v>
      </c>
      <c r="AA844" s="63">
        <v>0</v>
      </c>
      <c r="AB844" s="63">
        <v>0</v>
      </c>
      <c r="AC844" s="63">
        <v>0</v>
      </c>
      <c r="AD844" s="63">
        <v>350000000</v>
      </c>
      <c r="AE844" s="148">
        <v>43826</v>
      </c>
      <c r="AF844" s="148">
        <v>46383</v>
      </c>
      <c r="AG844" s="149">
        <v>350000000</v>
      </c>
      <c r="AH844" s="98">
        <v>2.8250000000000002</v>
      </c>
      <c r="AI844" s="98">
        <v>7</v>
      </c>
      <c r="AJ844" s="150">
        <v>8.5000000000000006E-2</v>
      </c>
      <c r="AK844" s="144" t="s">
        <v>651</v>
      </c>
      <c r="AL844" s="144" t="s">
        <v>652</v>
      </c>
      <c r="AM844" s="119">
        <v>0</v>
      </c>
      <c r="AN844" s="119">
        <v>0</v>
      </c>
      <c r="AO844" s="119">
        <v>0</v>
      </c>
      <c r="AP844" s="119">
        <v>14875000</v>
      </c>
      <c r="AQ844" s="119">
        <v>0</v>
      </c>
      <c r="AR844" s="119">
        <v>0</v>
      </c>
      <c r="AS844" s="119">
        <v>0</v>
      </c>
      <c r="AT844" s="119">
        <v>0</v>
      </c>
      <c r="AU844" s="119">
        <v>0</v>
      </c>
      <c r="AV844" s="119">
        <v>14875000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14875000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14875000</v>
      </c>
      <c r="BI844" s="15">
        <f t="shared" si="39"/>
        <v>29750000</v>
      </c>
      <c r="BJ844" s="15">
        <f t="shared" si="40"/>
        <v>29750000</v>
      </c>
      <c r="BK844" s="15">
        <f t="shared" si="41"/>
        <v>59500000</v>
      </c>
    </row>
    <row r="845" spans="1:63" x14ac:dyDescent="0.35">
      <c r="A845" s="143" t="s">
        <v>2257</v>
      </c>
      <c r="B845" s="64" t="s">
        <v>951</v>
      </c>
      <c r="C845" s="65">
        <v>1</v>
      </c>
      <c r="D845" s="66" t="s">
        <v>23</v>
      </c>
      <c r="E845" s="64" t="s">
        <v>458</v>
      </c>
      <c r="F845" s="64" t="s">
        <v>635</v>
      </c>
      <c r="G845" s="64" t="s">
        <v>55</v>
      </c>
      <c r="H845" s="64" t="s">
        <v>648</v>
      </c>
      <c r="I845" s="64" t="s">
        <v>636</v>
      </c>
      <c r="J845" s="64" t="s">
        <v>649</v>
      </c>
      <c r="K845" s="64" t="s">
        <v>583</v>
      </c>
      <c r="L845" s="64" t="s">
        <v>637</v>
      </c>
      <c r="M845" s="64" t="s">
        <v>650</v>
      </c>
      <c r="N845" s="67">
        <v>1</v>
      </c>
      <c r="O845" s="67">
        <v>1</v>
      </c>
      <c r="P845" s="67">
        <v>1</v>
      </c>
      <c r="Q845" s="67">
        <v>0</v>
      </c>
      <c r="R845" s="67">
        <v>0</v>
      </c>
      <c r="S845" s="67">
        <v>1</v>
      </c>
      <c r="T845" s="67">
        <v>1</v>
      </c>
      <c r="U845" s="67">
        <v>1</v>
      </c>
      <c r="V845" s="67">
        <v>0</v>
      </c>
      <c r="W845" s="63">
        <v>200000000</v>
      </c>
      <c r="X845" s="63">
        <v>0</v>
      </c>
      <c r="Y845" s="63">
        <v>0</v>
      </c>
      <c r="Z845" s="63">
        <v>0</v>
      </c>
      <c r="AA845" s="63">
        <v>0</v>
      </c>
      <c r="AB845" s="63">
        <v>0</v>
      </c>
      <c r="AC845" s="63">
        <v>0</v>
      </c>
      <c r="AD845" s="63">
        <v>200000000</v>
      </c>
      <c r="AE845" s="148">
        <v>43826</v>
      </c>
      <c r="AF845" s="148">
        <v>46383</v>
      </c>
      <c r="AG845" s="149">
        <v>200000000</v>
      </c>
      <c r="AH845" s="98">
        <v>2.8250000000000002</v>
      </c>
      <c r="AI845" s="98">
        <v>7</v>
      </c>
      <c r="AJ845" s="150">
        <v>8.5000000000000006E-2</v>
      </c>
      <c r="AK845" s="144" t="s">
        <v>651</v>
      </c>
      <c r="AL845" s="144" t="s">
        <v>652</v>
      </c>
      <c r="AM845" s="119">
        <v>0</v>
      </c>
      <c r="AN845" s="119">
        <v>0</v>
      </c>
      <c r="AO845" s="119">
        <v>0</v>
      </c>
      <c r="AP845" s="119">
        <v>8500000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8500000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8500000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8500000</v>
      </c>
      <c r="BI845" s="15">
        <f t="shared" si="39"/>
        <v>17000000</v>
      </c>
      <c r="BJ845" s="15">
        <f t="shared" si="40"/>
        <v>17000000</v>
      </c>
      <c r="BK845" s="15">
        <f t="shared" si="41"/>
        <v>34000000</v>
      </c>
    </row>
    <row r="846" spans="1:63" x14ac:dyDescent="0.35">
      <c r="A846" s="143" t="s">
        <v>2258</v>
      </c>
      <c r="B846" s="64" t="s">
        <v>952</v>
      </c>
      <c r="C846" s="65">
        <v>1</v>
      </c>
      <c r="D846" s="66" t="s">
        <v>23</v>
      </c>
      <c r="E846" s="64" t="s">
        <v>458</v>
      </c>
      <c r="F846" s="64" t="s">
        <v>635</v>
      </c>
      <c r="G846" s="64" t="s">
        <v>55</v>
      </c>
      <c r="H846" s="64" t="s">
        <v>648</v>
      </c>
      <c r="I846" s="64" t="s">
        <v>636</v>
      </c>
      <c r="J846" s="64" t="s">
        <v>649</v>
      </c>
      <c r="K846" s="64" t="s">
        <v>583</v>
      </c>
      <c r="L846" s="64" t="s">
        <v>637</v>
      </c>
      <c r="M846" s="64" t="s">
        <v>650</v>
      </c>
      <c r="N846" s="67">
        <v>1</v>
      </c>
      <c r="O846" s="67">
        <v>1</v>
      </c>
      <c r="P846" s="67">
        <v>1</v>
      </c>
      <c r="Q846" s="67">
        <v>0</v>
      </c>
      <c r="R846" s="67">
        <v>0</v>
      </c>
      <c r="S846" s="67">
        <v>1</v>
      </c>
      <c r="T846" s="67">
        <v>1</v>
      </c>
      <c r="U846" s="67">
        <v>1</v>
      </c>
      <c r="V846" s="67">
        <v>0</v>
      </c>
      <c r="W846" s="63">
        <v>90000000</v>
      </c>
      <c r="X846" s="63">
        <v>0</v>
      </c>
      <c r="Y846" s="63">
        <v>0</v>
      </c>
      <c r="Z846" s="63">
        <v>0</v>
      </c>
      <c r="AA846" s="63">
        <v>0</v>
      </c>
      <c r="AB846" s="63">
        <v>0</v>
      </c>
      <c r="AC846" s="63">
        <v>0</v>
      </c>
      <c r="AD846" s="63">
        <v>90000000</v>
      </c>
      <c r="AE846" s="148">
        <v>43826</v>
      </c>
      <c r="AF846" s="148">
        <v>46383</v>
      </c>
      <c r="AG846" s="149">
        <v>90000000</v>
      </c>
      <c r="AH846" s="98">
        <v>2.8250000000000002</v>
      </c>
      <c r="AI846" s="98">
        <v>7</v>
      </c>
      <c r="AJ846" s="150">
        <v>8.5000000000000006E-2</v>
      </c>
      <c r="AK846" s="144" t="s">
        <v>651</v>
      </c>
      <c r="AL846" s="144" t="s">
        <v>652</v>
      </c>
      <c r="AM846" s="119">
        <v>0</v>
      </c>
      <c r="AN846" s="119">
        <v>0</v>
      </c>
      <c r="AO846" s="119">
        <v>0</v>
      </c>
      <c r="AP846" s="119">
        <v>3825000</v>
      </c>
      <c r="AQ846" s="119">
        <v>0</v>
      </c>
      <c r="AR846" s="119">
        <v>0</v>
      </c>
      <c r="AS846" s="119">
        <v>0</v>
      </c>
      <c r="AT846" s="119">
        <v>0</v>
      </c>
      <c r="AU846" s="119">
        <v>0</v>
      </c>
      <c r="AV846" s="119">
        <v>3825000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3825000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3825000</v>
      </c>
      <c r="BI846" s="15">
        <f t="shared" si="39"/>
        <v>7650000</v>
      </c>
      <c r="BJ846" s="15">
        <f t="shared" si="40"/>
        <v>7650000</v>
      </c>
      <c r="BK846" s="15">
        <f t="shared" si="41"/>
        <v>15300000</v>
      </c>
    </row>
    <row r="847" spans="1:63" x14ac:dyDescent="0.35">
      <c r="A847" s="143" t="s">
        <v>2259</v>
      </c>
      <c r="B847" s="64" t="s">
        <v>953</v>
      </c>
      <c r="C847" s="65">
        <v>1</v>
      </c>
      <c r="D847" s="66" t="s">
        <v>23</v>
      </c>
      <c r="E847" s="64" t="s">
        <v>458</v>
      </c>
      <c r="F847" s="64" t="s">
        <v>635</v>
      </c>
      <c r="G847" s="64" t="s">
        <v>55</v>
      </c>
      <c r="H847" s="64" t="s">
        <v>648</v>
      </c>
      <c r="I847" s="64" t="s">
        <v>636</v>
      </c>
      <c r="J847" s="64" t="s">
        <v>649</v>
      </c>
      <c r="K847" s="64" t="s">
        <v>583</v>
      </c>
      <c r="L847" s="64" t="s">
        <v>637</v>
      </c>
      <c r="M847" s="64" t="s">
        <v>650</v>
      </c>
      <c r="N847" s="67">
        <v>1</v>
      </c>
      <c r="O847" s="67">
        <v>1</v>
      </c>
      <c r="P847" s="67">
        <v>1</v>
      </c>
      <c r="Q847" s="67">
        <v>0</v>
      </c>
      <c r="R847" s="67">
        <v>0</v>
      </c>
      <c r="S847" s="67">
        <v>1</v>
      </c>
      <c r="T847" s="67">
        <v>1</v>
      </c>
      <c r="U847" s="67">
        <v>1</v>
      </c>
      <c r="V847" s="67">
        <v>0</v>
      </c>
      <c r="W847" s="63">
        <v>90000000</v>
      </c>
      <c r="X847" s="63">
        <v>0</v>
      </c>
      <c r="Y847" s="63">
        <v>0</v>
      </c>
      <c r="Z847" s="63">
        <v>0</v>
      </c>
      <c r="AA847" s="63">
        <v>0</v>
      </c>
      <c r="AB847" s="63">
        <v>0</v>
      </c>
      <c r="AC847" s="63">
        <v>0</v>
      </c>
      <c r="AD847" s="63">
        <v>90000000</v>
      </c>
      <c r="AE847" s="148">
        <v>43826</v>
      </c>
      <c r="AF847" s="148">
        <v>46383</v>
      </c>
      <c r="AG847" s="149">
        <v>90000000</v>
      </c>
      <c r="AH847" s="98">
        <v>2.8250000000000002</v>
      </c>
      <c r="AI847" s="98">
        <v>7</v>
      </c>
      <c r="AJ847" s="150">
        <v>8.5000000000000006E-2</v>
      </c>
      <c r="AK847" s="144" t="s">
        <v>651</v>
      </c>
      <c r="AL847" s="144" t="s">
        <v>652</v>
      </c>
      <c r="AM847" s="119">
        <v>0</v>
      </c>
      <c r="AN847" s="119">
        <v>0</v>
      </c>
      <c r="AO847" s="119">
        <v>0</v>
      </c>
      <c r="AP847" s="119">
        <v>3825000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3825000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3825000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3825000</v>
      </c>
      <c r="BI847" s="15">
        <f t="shared" si="39"/>
        <v>7650000</v>
      </c>
      <c r="BJ847" s="15">
        <f t="shared" si="40"/>
        <v>7650000</v>
      </c>
      <c r="BK847" s="15">
        <f t="shared" si="41"/>
        <v>15300000</v>
      </c>
    </row>
    <row r="848" spans="1:63" x14ac:dyDescent="0.35">
      <c r="A848" s="143" t="s">
        <v>2260</v>
      </c>
      <c r="B848" s="64" t="s">
        <v>954</v>
      </c>
      <c r="C848" s="65">
        <v>1</v>
      </c>
      <c r="D848" s="66" t="s">
        <v>23</v>
      </c>
      <c r="E848" s="64" t="s">
        <v>458</v>
      </c>
      <c r="F848" s="64" t="s">
        <v>635</v>
      </c>
      <c r="G848" s="64" t="s">
        <v>55</v>
      </c>
      <c r="H848" s="64" t="s">
        <v>648</v>
      </c>
      <c r="I848" s="64" t="s">
        <v>636</v>
      </c>
      <c r="J848" s="64" t="s">
        <v>649</v>
      </c>
      <c r="K848" s="64" t="s">
        <v>583</v>
      </c>
      <c r="L848" s="64" t="s">
        <v>637</v>
      </c>
      <c r="M848" s="64" t="s">
        <v>650</v>
      </c>
      <c r="N848" s="67">
        <v>1</v>
      </c>
      <c r="O848" s="67">
        <v>1</v>
      </c>
      <c r="P848" s="67">
        <v>1</v>
      </c>
      <c r="Q848" s="67">
        <v>0</v>
      </c>
      <c r="R848" s="67">
        <v>0</v>
      </c>
      <c r="S848" s="67">
        <v>1</v>
      </c>
      <c r="T848" s="67">
        <v>1</v>
      </c>
      <c r="U848" s="67">
        <v>1</v>
      </c>
      <c r="V848" s="67">
        <v>0</v>
      </c>
      <c r="W848" s="63">
        <v>89756147.980000004</v>
      </c>
      <c r="X848" s="63">
        <v>0</v>
      </c>
      <c r="Y848" s="63">
        <v>0</v>
      </c>
      <c r="Z848" s="63">
        <v>0</v>
      </c>
      <c r="AA848" s="63">
        <v>0</v>
      </c>
      <c r="AB848" s="63">
        <v>0</v>
      </c>
      <c r="AC848" s="63">
        <v>0</v>
      </c>
      <c r="AD848" s="63">
        <v>89756147.980000004</v>
      </c>
      <c r="AE848" s="148">
        <v>43826</v>
      </c>
      <c r="AF848" s="148">
        <v>46383</v>
      </c>
      <c r="AG848" s="149">
        <v>89756147.980000004</v>
      </c>
      <c r="AH848" s="98">
        <v>2.8250000000000002</v>
      </c>
      <c r="AI848" s="98">
        <v>7</v>
      </c>
      <c r="AJ848" s="150">
        <v>8.5000000000000006E-2</v>
      </c>
      <c r="AK848" s="144" t="s">
        <v>651</v>
      </c>
      <c r="AL848" s="144" t="s">
        <v>652</v>
      </c>
      <c r="AM848" s="119">
        <v>0</v>
      </c>
      <c r="AN848" s="119">
        <v>0</v>
      </c>
      <c r="AO848" s="119">
        <v>0</v>
      </c>
      <c r="AP848" s="119">
        <v>3814636.29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3814636.29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3814636.29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3814636.29</v>
      </c>
      <c r="BI848" s="15">
        <f t="shared" si="39"/>
        <v>7629272.5800000001</v>
      </c>
      <c r="BJ848" s="15">
        <f t="shared" si="40"/>
        <v>7629272.5800000001</v>
      </c>
      <c r="BK848" s="15">
        <f t="shared" si="41"/>
        <v>15258545.16</v>
      </c>
    </row>
    <row r="849" spans="1:63" x14ac:dyDescent="0.35">
      <c r="A849" s="143" t="s">
        <v>2261</v>
      </c>
      <c r="B849" s="64" t="s">
        <v>955</v>
      </c>
      <c r="C849" s="65">
        <v>1</v>
      </c>
      <c r="D849" s="66" t="s">
        <v>23</v>
      </c>
      <c r="E849" s="64" t="s">
        <v>458</v>
      </c>
      <c r="F849" s="64" t="s">
        <v>635</v>
      </c>
      <c r="G849" s="64" t="s">
        <v>55</v>
      </c>
      <c r="H849" s="64" t="s">
        <v>648</v>
      </c>
      <c r="I849" s="64" t="s">
        <v>636</v>
      </c>
      <c r="J849" s="64" t="s">
        <v>649</v>
      </c>
      <c r="K849" s="64" t="s">
        <v>583</v>
      </c>
      <c r="L849" s="64" t="s">
        <v>637</v>
      </c>
      <c r="M849" s="64" t="s">
        <v>650</v>
      </c>
      <c r="N849" s="67">
        <v>1</v>
      </c>
      <c r="O849" s="67">
        <v>1</v>
      </c>
      <c r="P849" s="67">
        <v>1</v>
      </c>
      <c r="Q849" s="67">
        <v>0</v>
      </c>
      <c r="R849" s="67">
        <v>0</v>
      </c>
      <c r="S849" s="67">
        <v>1</v>
      </c>
      <c r="T849" s="67">
        <v>1</v>
      </c>
      <c r="U849" s="67">
        <v>1</v>
      </c>
      <c r="V849" s="67">
        <v>0</v>
      </c>
      <c r="W849" s="63">
        <v>88930180.959999993</v>
      </c>
      <c r="X849" s="63">
        <v>0</v>
      </c>
      <c r="Y849" s="63">
        <v>0</v>
      </c>
      <c r="Z849" s="63">
        <v>0</v>
      </c>
      <c r="AA849" s="63">
        <v>0</v>
      </c>
      <c r="AB849" s="63">
        <v>0</v>
      </c>
      <c r="AC849" s="63">
        <v>0</v>
      </c>
      <c r="AD849" s="63">
        <v>88930180.959999993</v>
      </c>
      <c r="AE849" s="148">
        <v>43826</v>
      </c>
      <c r="AF849" s="148">
        <v>46383</v>
      </c>
      <c r="AG849" s="149">
        <v>88930180.959999993</v>
      </c>
      <c r="AH849" s="98">
        <v>2.8250000000000002</v>
      </c>
      <c r="AI849" s="98">
        <v>7</v>
      </c>
      <c r="AJ849" s="150">
        <v>8.5000000000000006E-2</v>
      </c>
      <c r="AK849" s="144" t="s">
        <v>651</v>
      </c>
      <c r="AL849" s="144" t="s">
        <v>652</v>
      </c>
      <c r="AM849" s="119">
        <v>0</v>
      </c>
      <c r="AN849" s="119">
        <v>0</v>
      </c>
      <c r="AO849" s="119">
        <v>0</v>
      </c>
      <c r="AP849" s="119">
        <v>3779532.69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3779532.69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3779532.69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3779532.69</v>
      </c>
      <c r="BI849" s="15">
        <f t="shared" si="39"/>
        <v>7559065.3799999999</v>
      </c>
      <c r="BJ849" s="15">
        <f t="shared" si="40"/>
        <v>7559065.3799999999</v>
      </c>
      <c r="BK849" s="15">
        <f t="shared" si="41"/>
        <v>15118130.76</v>
      </c>
    </row>
    <row r="850" spans="1:63" x14ac:dyDescent="0.35">
      <c r="A850" s="143" t="s">
        <v>2262</v>
      </c>
      <c r="B850" s="64" t="s">
        <v>956</v>
      </c>
      <c r="C850" s="65">
        <v>1</v>
      </c>
      <c r="D850" s="66" t="s">
        <v>23</v>
      </c>
      <c r="E850" s="64" t="s">
        <v>458</v>
      </c>
      <c r="F850" s="64" t="s">
        <v>635</v>
      </c>
      <c r="G850" s="64" t="s">
        <v>55</v>
      </c>
      <c r="H850" s="64" t="s">
        <v>648</v>
      </c>
      <c r="I850" s="64" t="s">
        <v>636</v>
      </c>
      <c r="J850" s="64" t="s">
        <v>649</v>
      </c>
      <c r="K850" s="64" t="s">
        <v>583</v>
      </c>
      <c r="L850" s="64" t="s">
        <v>637</v>
      </c>
      <c r="M850" s="64" t="s">
        <v>650</v>
      </c>
      <c r="N850" s="67">
        <v>1</v>
      </c>
      <c r="O850" s="67">
        <v>1</v>
      </c>
      <c r="P850" s="67">
        <v>1</v>
      </c>
      <c r="Q850" s="67">
        <v>0</v>
      </c>
      <c r="R850" s="67">
        <v>0</v>
      </c>
      <c r="S850" s="67">
        <v>1</v>
      </c>
      <c r="T850" s="67">
        <v>1</v>
      </c>
      <c r="U850" s="67">
        <v>1</v>
      </c>
      <c r="V850" s="67">
        <v>0</v>
      </c>
      <c r="W850" s="63">
        <v>49457562.909999996</v>
      </c>
      <c r="X850" s="63">
        <v>0</v>
      </c>
      <c r="Y850" s="63">
        <v>0</v>
      </c>
      <c r="Z850" s="63">
        <v>1866577.88</v>
      </c>
      <c r="AA850" s="63">
        <v>0</v>
      </c>
      <c r="AB850" s="63">
        <v>0</v>
      </c>
      <c r="AC850" s="63">
        <v>0</v>
      </c>
      <c r="AD850" s="63">
        <v>49457562.909999996</v>
      </c>
      <c r="AE850" s="148">
        <v>44050</v>
      </c>
      <c r="AF850" s="148">
        <v>46606</v>
      </c>
      <c r="AG850" s="149">
        <v>49457562.909999996</v>
      </c>
      <c r="AH850" s="98">
        <v>3.4361111111111109</v>
      </c>
      <c r="AI850" s="98">
        <v>7</v>
      </c>
      <c r="AJ850" s="150">
        <v>7.5481999999999994E-2</v>
      </c>
      <c r="AK850" s="144" t="s">
        <v>651</v>
      </c>
      <c r="AL850" s="144" t="s">
        <v>652</v>
      </c>
      <c r="AM850" s="119">
        <v>0</v>
      </c>
      <c r="AN850" s="119">
        <v>0</v>
      </c>
      <c r="AO850" s="119">
        <v>0</v>
      </c>
      <c r="AP850" s="119">
        <v>0</v>
      </c>
      <c r="AQ850" s="119">
        <v>0</v>
      </c>
      <c r="AR850" s="119">
        <v>1866577.88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1866577.88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1866577.88</v>
      </c>
      <c r="BE850" s="119">
        <v>0</v>
      </c>
      <c r="BF850" s="119">
        <v>0</v>
      </c>
      <c r="BG850" s="119">
        <v>0</v>
      </c>
      <c r="BH850" s="119">
        <v>0</v>
      </c>
      <c r="BI850" s="15">
        <f t="shared" si="39"/>
        <v>1866577.88</v>
      </c>
      <c r="BJ850" s="15">
        <f t="shared" si="40"/>
        <v>3733155.76</v>
      </c>
      <c r="BK850" s="15">
        <f t="shared" si="41"/>
        <v>5599733.6399999997</v>
      </c>
    </row>
    <row r="851" spans="1:63" x14ac:dyDescent="0.35">
      <c r="A851" s="143" t="s">
        <v>2263</v>
      </c>
      <c r="B851" s="64" t="s">
        <v>957</v>
      </c>
      <c r="C851" s="65">
        <v>1</v>
      </c>
      <c r="D851" s="66" t="s">
        <v>23</v>
      </c>
      <c r="E851" s="64" t="s">
        <v>458</v>
      </c>
      <c r="F851" s="64" t="s">
        <v>635</v>
      </c>
      <c r="G851" s="64" t="s">
        <v>55</v>
      </c>
      <c r="H851" s="64" t="s">
        <v>648</v>
      </c>
      <c r="I851" s="64" t="s">
        <v>636</v>
      </c>
      <c r="J851" s="64" t="s">
        <v>649</v>
      </c>
      <c r="K851" s="64" t="s">
        <v>583</v>
      </c>
      <c r="L851" s="64" t="s">
        <v>637</v>
      </c>
      <c r="M851" s="64" t="s">
        <v>650</v>
      </c>
      <c r="N851" s="67">
        <v>1</v>
      </c>
      <c r="O851" s="67">
        <v>1</v>
      </c>
      <c r="P851" s="67">
        <v>1</v>
      </c>
      <c r="Q851" s="67">
        <v>0</v>
      </c>
      <c r="R851" s="67">
        <v>0</v>
      </c>
      <c r="S851" s="67">
        <v>1</v>
      </c>
      <c r="T851" s="67">
        <v>1</v>
      </c>
      <c r="U851" s="67">
        <v>1</v>
      </c>
      <c r="V851" s="67">
        <v>0</v>
      </c>
      <c r="W851" s="63">
        <v>198155650.84999999</v>
      </c>
      <c r="X851" s="63">
        <v>0</v>
      </c>
      <c r="Y851" s="63">
        <v>0</v>
      </c>
      <c r="Z851" s="63">
        <v>0</v>
      </c>
      <c r="AA851" s="63">
        <v>0</v>
      </c>
      <c r="AB851" s="63">
        <v>0</v>
      </c>
      <c r="AC851" s="63">
        <v>0</v>
      </c>
      <c r="AD851" s="63">
        <v>198155650.84999999</v>
      </c>
      <c r="AE851" s="148">
        <v>44130</v>
      </c>
      <c r="AF851" s="148">
        <v>47782</v>
      </c>
      <c r="AG851" s="149">
        <v>198155650.84999999</v>
      </c>
      <c r="AH851" s="98">
        <v>6.6555555555555559</v>
      </c>
      <c r="AI851" s="98">
        <v>10</v>
      </c>
      <c r="AJ851" s="150">
        <v>7.8262999999999999E-2</v>
      </c>
      <c r="AK851" s="144" t="s">
        <v>651</v>
      </c>
      <c r="AL851" s="144" t="s">
        <v>652</v>
      </c>
      <c r="AM851" s="119">
        <v>0</v>
      </c>
      <c r="AN851" s="119">
        <v>7754127.8499999996</v>
      </c>
      <c r="AO851" s="119">
        <v>0</v>
      </c>
      <c r="AP851" s="119">
        <v>0</v>
      </c>
      <c r="AQ851" s="119">
        <v>0</v>
      </c>
      <c r="AR851" s="119">
        <v>0</v>
      </c>
      <c r="AS851" s="119">
        <v>0</v>
      </c>
      <c r="AT851" s="119">
        <v>7754127.8499999996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7754127.8499999996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7754127.8499999996</v>
      </c>
      <c r="BG851" s="119">
        <v>0</v>
      </c>
      <c r="BH851" s="119">
        <v>0</v>
      </c>
      <c r="BI851" s="15">
        <f t="shared" si="39"/>
        <v>15508255.699999999</v>
      </c>
      <c r="BJ851" s="15">
        <f t="shared" si="40"/>
        <v>15508255.699999999</v>
      </c>
      <c r="BK851" s="15">
        <f t="shared" si="41"/>
        <v>31016511.399999999</v>
      </c>
    </row>
    <row r="852" spans="1:63" x14ac:dyDescent="0.35">
      <c r="A852" s="143" t="s">
        <v>2264</v>
      </c>
      <c r="B852" s="64" t="s">
        <v>958</v>
      </c>
      <c r="C852" s="65">
        <v>1</v>
      </c>
      <c r="D852" s="66" t="s">
        <v>23</v>
      </c>
      <c r="E852" s="64" t="s">
        <v>458</v>
      </c>
      <c r="F852" s="64" t="s">
        <v>635</v>
      </c>
      <c r="G852" s="64" t="s">
        <v>55</v>
      </c>
      <c r="H852" s="64" t="s">
        <v>648</v>
      </c>
      <c r="I852" s="64" t="s">
        <v>636</v>
      </c>
      <c r="J852" s="64" t="s">
        <v>649</v>
      </c>
      <c r="K852" s="64" t="s">
        <v>583</v>
      </c>
      <c r="L852" s="64" t="s">
        <v>637</v>
      </c>
      <c r="M852" s="64" t="s">
        <v>650</v>
      </c>
      <c r="N852" s="67">
        <v>1</v>
      </c>
      <c r="O852" s="67">
        <v>1</v>
      </c>
      <c r="P852" s="67">
        <v>1</v>
      </c>
      <c r="Q852" s="67">
        <v>0</v>
      </c>
      <c r="R852" s="67">
        <v>0</v>
      </c>
      <c r="S852" s="67">
        <v>1</v>
      </c>
      <c r="T852" s="67">
        <v>1</v>
      </c>
      <c r="U852" s="67">
        <v>1</v>
      </c>
      <c r="V852" s="67">
        <v>0</v>
      </c>
      <c r="W852" s="63">
        <v>185351572.81999999</v>
      </c>
      <c r="X852" s="63">
        <v>0</v>
      </c>
      <c r="Y852" s="63">
        <v>0</v>
      </c>
      <c r="Z852" s="63">
        <v>0</v>
      </c>
      <c r="AA852" s="63">
        <v>0</v>
      </c>
      <c r="AB852" s="63">
        <v>0</v>
      </c>
      <c r="AC852" s="63">
        <v>0</v>
      </c>
      <c r="AD852" s="63">
        <v>185351572.81999999</v>
      </c>
      <c r="AE852" s="148">
        <v>44130</v>
      </c>
      <c r="AF852" s="148">
        <v>47782</v>
      </c>
      <c r="AG852" s="149">
        <v>185351572.81999999</v>
      </c>
      <c r="AH852" s="98">
        <v>6.6555555555555559</v>
      </c>
      <c r="AI852" s="98">
        <v>10</v>
      </c>
      <c r="AJ852" s="150">
        <v>7.8262999999999999E-2</v>
      </c>
      <c r="AK852" s="144" t="s">
        <v>651</v>
      </c>
      <c r="AL852" s="144" t="s">
        <v>652</v>
      </c>
      <c r="AM852" s="119">
        <v>0</v>
      </c>
      <c r="AN852" s="119">
        <v>7253085.0700000003</v>
      </c>
      <c r="AO852" s="119">
        <v>0</v>
      </c>
      <c r="AP852" s="119">
        <v>0</v>
      </c>
      <c r="AQ852" s="119">
        <v>0</v>
      </c>
      <c r="AR852" s="119">
        <v>0</v>
      </c>
      <c r="AS852" s="119">
        <v>0</v>
      </c>
      <c r="AT852" s="119">
        <v>7253085.0700000003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7253085.0700000003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7253085.0700000003</v>
      </c>
      <c r="BG852" s="119">
        <v>0</v>
      </c>
      <c r="BH852" s="119">
        <v>0</v>
      </c>
      <c r="BI852" s="15">
        <f t="shared" si="39"/>
        <v>14506170.140000001</v>
      </c>
      <c r="BJ852" s="15">
        <f t="shared" si="40"/>
        <v>14506170.140000001</v>
      </c>
      <c r="BK852" s="15">
        <f t="shared" si="41"/>
        <v>29012340.280000001</v>
      </c>
    </row>
    <row r="853" spans="1:63" x14ac:dyDescent="0.35">
      <c r="A853" s="143" t="s">
        <v>2265</v>
      </c>
      <c r="B853" s="64" t="s">
        <v>959</v>
      </c>
      <c r="C853" s="65">
        <v>1</v>
      </c>
      <c r="D853" s="66" t="s">
        <v>23</v>
      </c>
      <c r="E853" s="64" t="s">
        <v>458</v>
      </c>
      <c r="F853" s="64" t="s">
        <v>635</v>
      </c>
      <c r="G853" s="64" t="s">
        <v>55</v>
      </c>
      <c r="H853" s="64" t="s">
        <v>648</v>
      </c>
      <c r="I853" s="64" t="s">
        <v>636</v>
      </c>
      <c r="J853" s="64" t="s">
        <v>649</v>
      </c>
      <c r="K853" s="64" t="s">
        <v>583</v>
      </c>
      <c r="L853" s="64" t="s">
        <v>637</v>
      </c>
      <c r="M853" s="64" t="s">
        <v>650</v>
      </c>
      <c r="N853" s="67">
        <v>1</v>
      </c>
      <c r="O853" s="67">
        <v>1</v>
      </c>
      <c r="P853" s="67">
        <v>1</v>
      </c>
      <c r="Q853" s="67">
        <v>0</v>
      </c>
      <c r="R853" s="67">
        <v>0</v>
      </c>
      <c r="S853" s="67">
        <v>1</v>
      </c>
      <c r="T853" s="67">
        <v>1</v>
      </c>
      <c r="U853" s="67">
        <v>1</v>
      </c>
      <c r="V853" s="67">
        <v>0</v>
      </c>
      <c r="W853" s="63">
        <v>123673164.18000001</v>
      </c>
      <c r="X853" s="63">
        <v>0</v>
      </c>
      <c r="Y853" s="63">
        <v>0</v>
      </c>
      <c r="Z853" s="63">
        <v>0</v>
      </c>
      <c r="AA853" s="63">
        <v>0</v>
      </c>
      <c r="AB853" s="63">
        <v>0</v>
      </c>
      <c r="AC853" s="63">
        <v>0</v>
      </c>
      <c r="AD853" s="63">
        <v>123673164.18000001</v>
      </c>
      <c r="AE853" s="148">
        <v>44134</v>
      </c>
      <c r="AF853" s="148">
        <v>49612</v>
      </c>
      <c r="AG853" s="149">
        <v>123673164.18000001</v>
      </c>
      <c r="AH853" s="98">
        <v>11.666666666666666</v>
      </c>
      <c r="AI853" s="98">
        <v>15</v>
      </c>
      <c r="AJ853" s="150">
        <v>7.9848000000000002E-2</v>
      </c>
      <c r="AK853" s="144" t="s">
        <v>651</v>
      </c>
      <c r="AL853" s="144" t="s">
        <v>652</v>
      </c>
      <c r="AM853" s="119">
        <v>0</v>
      </c>
      <c r="AN853" s="119">
        <v>4937527.41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4937527.41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4937527.41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4937527.41</v>
      </c>
      <c r="BG853" s="119">
        <v>0</v>
      </c>
      <c r="BH853" s="119">
        <v>0</v>
      </c>
      <c r="BI853" s="15">
        <f t="shared" si="39"/>
        <v>9875054.8200000003</v>
      </c>
      <c r="BJ853" s="15">
        <f t="shared" si="40"/>
        <v>9875054.8200000003</v>
      </c>
      <c r="BK853" s="15">
        <f t="shared" si="41"/>
        <v>19750109.640000001</v>
      </c>
    </row>
    <row r="854" spans="1:63" x14ac:dyDescent="0.35">
      <c r="A854" s="143" t="s">
        <v>2266</v>
      </c>
      <c r="B854" s="64" t="s">
        <v>960</v>
      </c>
      <c r="C854" s="65">
        <v>1</v>
      </c>
      <c r="D854" s="66" t="s">
        <v>23</v>
      </c>
      <c r="E854" s="64" t="s">
        <v>458</v>
      </c>
      <c r="F854" s="64" t="s">
        <v>635</v>
      </c>
      <c r="G854" s="64" t="s">
        <v>55</v>
      </c>
      <c r="H854" s="64" t="s">
        <v>648</v>
      </c>
      <c r="I854" s="64" t="s">
        <v>636</v>
      </c>
      <c r="J854" s="64" t="s">
        <v>649</v>
      </c>
      <c r="K854" s="64" t="s">
        <v>583</v>
      </c>
      <c r="L854" s="64" t="s">
        <v>637</v>
      </c>
      <c r="M854" s="64" t="s">
        <v>650</v>
      </c>
      <c r="N854" s="67">
        <v>1</v>
      </c>
      <c r="O854" s="67">
        <v>1</v>
      </c>
      <c r="P854" s="67">
        <v>1</v>
      </c>
      <c r="Q854" s="67">
        <v>0</v>
      </c>
      <c r="R854" s="67">
        <v>0</v>
      </c>
      <c r="S854" s="67">
        <v>1</v>
      </c>
      <c r="T854" s="67">
        <v>1</v>
      </c>
      <c r="U854" s="67">
        <v>1</v>
      </c>
      <c r="V854" s="67">
        <v>0</v>
      </c>
      <c r="W854" s="63">
        <v>43259469.170000002</v>
      </c>
      <c r="X854" s="63">
        <v>0</v>
      </c>
      <c r="Y854" s="63">
        <v>0</v>
      </c>
      <c r="Z854" s="63">
        <v>0</v>
      </c>
      <c r="AA854" s="63">
        <v>0</v>
      </c>
      <c r="AB854" s="63">
        <v>0</v>
      </c>
      <c r="AC854" s="63">
        <v>0</v>
      </c>
      <c r="AD854" s="63">
        <v>43259469.170000002</v>
      </c>
      <c r="AE854" s="148">
        <v>44130</v>
      </c>
      <c r="AF854" s="148">
        <v>47782</v>
      </c>
      <c r="AG854" s="149">
        <v>43259469.170000002</v>
      </c>
      <c r="AH854" s="98">
        <v>6.6555555555555559</v>
      </c>
      <c r="AI854" s="98">
        <v>10</v>
      </c>
      <c r="AJ854" s="150">
        <v>7.8262999999999999E-2</v>
      </c>
      <c r="AK854" s="144" t="s">
        <v>651</v>
      </c>
      <c r="AL854" s="144" t="s">
        <v>652</v>
      </c>
      <c r="AM854" s="119">
        <v>0</v>
      </c>
      <c r="AN854" s="119">
        <v>1692807.92</v>
      </c>
      <c r="AO854" s="119">
        <v>0</v>
      </c>
      <c r="AP854" s="119">
        <v>0</v>
      </c>
      <c r="AQ854" s="119">
        <v>0</v>
      </c>
      <c r="AR854" s="119">
        <v>0</v>
      </c>
      <c r="AS854" s="119">
        <v>0</v>
      </c>
      <c r="AT854" s="119">
        <v>1692807.92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1692807.92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1692807.92</v>
      </c>
      <c r="BG854" s="119">
        <v>0</v>
      </c>
      <c r="BH854" s="119">
        <v>0</v>
      </c>
      <c r="BI854" s="15">
        <f t="shared" si="39"/>
        <v>3385615.84</v>
      </c>
      <c r="BJ854" s="15">
        <f t="shared" si="40"/>
        <v>3385615.84</v>
      </c>
      <c r="BK854" s="15">
        <f t="shared" si="41"/>
        <v>6771231.6799999997</v>
      </c>
    </row>
    <row r="855" spans="1:63" x14ac:dyDescent="0.35">
      <c r="A855" s="143" t="s">
        <v>2267</v>
      </c>
      <c r="B855" s="64" t="s">
        <v>961</v>
      </c>
      <c r="C855" s="65">
        <v>1</v>
      </c>
      <c r="D855" s="66" t="s">
        <v>23</v>
      </c>
      <c r="E855" s="64" t="s">
        <v>458</v>
      </c>
      <c r="F855" s="64" t="s">
        <v>635</v>
      </c>
      <c r="G855" s="64" t="s">
        <v>55</v>
      </c>
      <c r="H855" s="64" t="s">
        <v>648</v>
      </c>
      <c r="I855" s="64" t="s">
        <v>636</v>
      </c>
      <c r="J855" s="64" t="s">
        <v>649</v>
      </c>
      <c r="K855" s="64" t="s">
        <v>583</v>
      </c>
      <c r="L855" s="64" t="s">
        <v>637</v>
      </c>
      <c r="M855" s="64" t="s">
        <v>650</v>
      </c>
      <c r="N855" s="67">
        <v>1</v>
      </c>
      <c r="O855" s="67">
        <v>1</v>
      </c>
      <c r="P855" s="67">
        <v>1</v>
      </c>
      <c r="Q855" s="67">
        <v>0</v>
      </c>
      <c r="R855" s="67">
        <v>0</v>
      </c>
      <c r="S855" s="67">
        <v>1</v>
      </c>
      <c r="T855" s="67">
        <v>1</v>
      </c>
      <c r="U855" s="67">
        <v>1</v>
      </c>
      <c r="V855" s="67">
        <v>0</v>
      </c>
      <c r="W855" s="63">
        <v>184641459.61000001</v>
      </c>
      <c r="X855" s="63">
        <v>0</v>
      </c>
      <c r="Y855" s="63">
        <v>0</v>
      </c>
      <c r="Z855" s="63">
        <v>0</v>
      </c>
      <c r="AA855" s="63">
        <v>0</v>
      </c>
      <c r="AB855" s="63">
        <v>0</v>
      </c>
      <c r="AC855" s="63">
        <v>0</v>
      </c>
      <c r="AD855" s="63">
        <v>184641459.61000001</v>
      </c>
      <c r="AE855" s="148">
        <v>44130</v>
      </c>
      <c r="AF855" s="148">
        <v>47782</v>
      </c>
      <c r="AG855" s="149">
        <v>184641459.61000001</v>
      </c>
      <c r="AH855" s="98">
        <v>6.6555555555555559</v>
      </c>
      <c r="AI855" s="98">
        <v>10</v>
      </c>
      <c r="AJ855" s="150">
        <v>7.8262999999999999E-2</v>
      </c>
      <c r="AK855" s="144" t="s">
        <v>651</v>
      </c>
      <c r="AL855" s="144" t="s">
        <v>652</v>
      </c>
      <c r="AM855" s="119">
        <v>0</v>
      </c>
      <c r="AN855" s="119">
        <v>7225297.2800000003</v>
      </c>
      <c r="AO855" s="119">
        <v>0</v>
      </c>
      <c r="AP855" s="119">
        <v>0</v>
      </c>
      <c r="AQ855" s="119">
        <v>0</v>
      </c>
      <c r="AR855" s="119">
        <v>0</v>
      </c>
      <c r="AS855" s="119">
        <v>0</v>
      </c>
      <c r="AT855" s="119">
        <v>7225297.2800000003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7225297.2800000003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7225297.2800000003</v>
      </c>
      <c r="BG855" s="119">
        <v>0</v>
      </c>
      <c r="BH855" s="119">
        <v>0</v>
      </c>
      <c r="BI855" s="15">
        <f t="shared" si="39"/>
        <v>14450594.560000001</v>
      </c>
      <c r="BJ855" s="15">
        <f t="shared" si="40"/>
        <v>14450594.560000001</v>
      </c>
      <c r="BK855" s="15">
        <f t="shared" si="41"/>
        <v>28901189.120000001</v>
      </c>
    </row>
    <row r="856" spans="1:63" x14ac:dyDescent="0.35">
      <c r="A856" s="143" t="s">
        <v>2268</v>
      </c>
      <c r="B856" s="64" t="s">
        <v>962</v>
      </c>
      <c r="C856" s="65">
        <v>1</v>
      </c>
      <c r="D856" s="66" t="s">
        <v>23</v>
      </c>
      <c r="E856" s="64" t="s">
        <v>458</v>
      </c>
      <c r="F856" s="64" t="s">
        <v>635</v>
      </c>
      <c r="G856" s="64" t="s">
        <v>55</v>
      </c>
      <c r="H856" s="64" t="s">
        <v>648</v>
      </c>
      <c r="I856" s="64" t="s">
        <v>636</v>
      </c>
      <c r="J856" s="64" t="s">
        <v>649</v>
      </c>
      <c r="K856" s="64" t="s">
        <v>583</v>
      </c>
      <c r="L856" s="64" t="s">
        <v>637</v>
      </c>
      <c r="M856" s="64" t="s">
        <v>650</v>
      </c>
      <c r="N856" s="67">
        <v>1</v>
      </c>
      <c r="O856" s="67">
        <v>1</v>
      </c>
      <c r="P856" s="67">
        <v>1</v>
      </c>
      <c r="Q856" s="67">
        <v>0</v>
      </c>
      <c r="R856" s="67">
        <v>0</v>
      </c>
      <c r="S856" s="67">
        <v>1</v>
      </c>
      <c r="T856" s="67">
        <v>1</v>
      </c>
      <c r="U856" s="67">
        <v>1</v>
      </c>
      <c r="V856" s="67">
        <v>0</v>
      </c>
      <c r="W856" s="63">
        <v>123163170.16</v>
      </c>
      <c r="X856" s="63">
        <v>0</v>
      </c>
      <c r="Y856" s="63">
        <v>0</v>
      </c>
      <c r="Z856" s="63">
        <v>0</v>
      </c>
      <c r="AA856" s="63">
        <v>0</v>
      </c>
      <c r="AB856" s="63">
        <v>0</v>
      </c>
      <c r="AC856" s="63">
        <v>0</v>
      </c>
      <c r="AD856" s="63">
        <v>123163170.16</v>
      </c>
      <c r="AE856" s="148">
        <v>44134</v>
      </c>
      <c r="AF856" s="148">
        <v>49612</v>
      </c>
      <c r="AG856" s="149">
        <v>123163170.16</v>
      </c>
      <c r="AH856" s="98">
        <v>11.666666666666666</v>
      </c>
      <c r="AI856" s="98">
        <v>15</v>
      </c>
      <c r="AJ856" s="150">
        <v>7.9848000000000002E-2</v>
      </c>
      <c r="AK856" s="144" t="s">
        <v>651</v>
      </c>
      <c r="AL856" s="144" t="s">
        <v>652</v>
      </c>
      <c r="AM856" s="119">
        <v>0</v>
      </c>
      <c r="AN856" s="119">
        <v>4917166.41</v>
      </c>
      <c r="AO856" s="119">
        <v>0</v>
      </c>
      <c r="AP856" s="119">
        <v>0</v>
      </c>
      <c r="AQ856" s="119">
        <v>0</v>
      </c>
      <c r="AR856" s="119">
        <v>0</v>
      </c>
      <c r="AS856" s="119">
        <v>0</v>
      </c>
      <c r="AT856" s="119">
        <v>4917166.41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4917166.41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4917166.41</v>
      </c>
      <c r="BG856" s="119">
        <v>0</v>
      </c>
      <c r="BH856" s="119">
        <v>0</v>
      </c>
      <c r="BI856" s="15">
        <f t="shared" si="39"/>
        <v>9834332.8200000003</v>
      </c>
      <c r="BJ856" s="15">
        <f t="shared" si="40"/>
        <v>9834332.8200000003</v>
      </c>
      <c r="BK856" s="15">
        <f t="shared" si="41"/>
        <v>19668665.640000001</v>
      </c>
    </row>
    <row r="857" spans="1:63" x14ac:dyDescent="0.35">
      <c r="A857" s="143" t="s">
        <v>2269</v>
      </c>
      <c r="B857" s="64" t="s">
        <v>963</v>
      </c>
      <c r="C857" s="65">
        <v>1</v>
      </c>
      <c r="D857" s="66" t="s">
        <v>23</v>
      </c>
      <c r="E857" s="64" t="s">
        <v>458</v>
      </c>
      <c r="F857" s="64" t="s">
        <v>635</v>
      </c>
      <c r="G857" s="64" t="s">
        <v>55</v>
      </c>
      <c r="H857" s="64" t="s">
        <v>648</v>
      </c>
      <c r="I857" s="64" t="s">
        <v>636</v>
      </c>
      <c r="J857" s="64" t="s">
        <v>649</v>
      </c>
      <c r="K857" s="64" t="s">
        <v>583</v>
      </c>
      <c r="L857" s="64" t="s">
        <v>637</v>
      </c>
      <c r="M857" s="64" t="s">
        <v>650</v>
      </c>
      <c r="N857" s="67">
        <v>1</v>
      </c>
      <c r="O857" s="67">
        <v>1</v>
      </c>
      <c r="P857" s="67">
        <v>1</v>
      </c>
      <c r="Q857" s="67">
        <v>0</v>
      </c>
      <c r="R857" s="67">
        <v>0</v>
      </c>
      <c r="S857" s="67">
        <v>1</v>
      </c>
      <c r="T857" s="67">
        <v>1</v>
      </c>
      <c r="U857" s="67">
        <v>1</v>
      </c>
      <c r="V857" s="67">
        <v>0</v>
      </c>
      <c r="W857" s="63">
        <v>183503106.19999999</v>
      </c>
      <c r="X857" s="63">
        <v>0</v>
      </c>
      <c r="Y857" s="63">
        <v>0</v>
      </c>
      <c r="Z857" s="63">
        <v>0</v>
      </c>
      <c r="AA857" s="63">
        <v>0</v>
      </c>
      <c r="AB857" s="63">
        <v>0</v>
      </c>
      <c r="AC857" s="63">
        <v>0</v>
      </c>
      <c r="AD857" s="63">
        <v>183503106.19999999</v>
      </c>
      <c r="AE857" s="148">
        <v>44130</v>
      </c>
      <c r="AF857" s="148">
        <v>47782</v>
      </c>
      <c r="AG857" s="149">
        <v>183503106.19999999</v>
      </c>
      <c r="AH857" s="98">
        <v>6.6555555555555559</v>
      </c>
      <c r="AI857" s="98">
        <v>10</v>
      </c>
      <c r="AJ857" s="150">
        <v>7.8262999999999999E-2</v>
      </c>
      <c r="AK857" s="144" t="s">
        <v>651</v>
      </c>
      <c r="AL857" s="144" t="s">
        <v>652</v>
      </c>
      <c r="AM857" s="119">
        <v>0</v>
      </c>
      <c r="AN857" s="119">
        <v>7180751.7999999998</v>
      </c>
      <c r="AO857" s="119">
        <v>0</v>
      </c>
      <c r="AP857" s="119">
        <v>0</v>
      </c>
      <c r="AQ857" s="119">
        <v>0</v>
      </c>
      <c r="AR857" s="119">
        <v>0</v>
      </c>
      <c r="AS857" s="119">
        <v>0</v>
      </c>
      <c r="AT857" s="119">
        <v>7180751.7999999998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7180751.7999999998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7180751.7999999998</v>
      </c>
      <c r="BG857" s="119">
        <v>0</v>
      </c>
      <c r="BH857" s="119">
        <v>0</v>
      </c>
      <c r="BI857" s="15">
        <f t="shared" si="39"/>
        <v>14361503.6</v>
      </c>
      <c r="BJ857" s="15">
        <f t="shared" si="40"/>
        <v>14361503.6</v>
      </c>
      <c r="BK857" s="15">
        <f t="shared" si="41"/>
        <v>28723007.199999999</v>
      </c>
    </row>
    <row r="858" spans="1:63" x14ac:dyDescent="0.35">
      <c r="A858" s="143" t="s">
        <v>2270</v>
      </c>
      <c r="B858" s="64" t="s">
        <v>964</v>
      </c>
      <c r="C858" s="65">
        <v>1</v>
      </c>
      <c r="D858" s="66" t="s">
        <v>23</v>
      </c>
      <c r="E858" s="64" t="s">
        <v>458</v>
      </c>
      <c r="F858" s="64" t="s">
        <v>635</v>
      </c>
      <c r="G858" s="64" t="s">
        <v>55</v>
      </c>
      <c r="H858" s="64" t="s">
        <v>648</v>
      </c>
      <c r="I858" s="64" t="s">
        <v>636</v>
      </c>
      <c r="J858" s="64" t="s">
        <v>649</v>
      </c>
      <c r="K858" s="64" t="s">
        <v>583</v>
      </c>
      <c r="L858" s="64" t="s">
        <v>637</v>
      </c>
      <c r="M858" s="64" t="s">
        <v>650</v>
      </c>
      <c r="N858" s="67">
        <v>1</v>
      </c>
      <c r="O858" s="67">
        <v>1</v>
      </c>
      <c r="P858" s="67">
        <v>1</v>
      </c>
      <c r="Q858" s="67">
        <v>0</v>
      </c>
      <c r="R858" s="67">
        <v>0</v>
      </c>
      <c r="S858" s="67">
        <v>1</v>
      </c>
      <c r="T858" s="67">
        <v>1</v>
      </c>
      <c r="U858" s="67">
        <v>1</v>
      </c>
      <c r="V858" s="67">
        <v>0</v>
      </c>
      <c r="W858" s="63">
        <v>122255792.54000001</v>
      </c>
      <c r="X858" s="63">
        <v>0</v>
      </c>
      <c r="Y858" s="63">
        <v>0</v>
      </c>
      <c r="Z858" s="63">
        <v>0</v>
      </c>
      <c r="AA858" s="63">
        <v>0</v>
      </c>
      <c r="AB858" s="63">
        <v>0</v>
      </c>
      <c r="AC858" s="63">
        <v>0</v>
      </c>
      <c r="AD858" s="63">
        <v>122255792.54000001</v>
      </c>
      <c r="AE858" s="148">
        <v>44134</v>
      </c>
      <c r="AF858" s="148">
        <v>49612</v>
      </c>
      <c r="AG858" s="149">
        <v>122255792.54000001</v>
      </c>
      <c r="AH858" s="98">
        <v>11.666666666666666</v>
      </c>
      <c r="AI858" s="98">
        <v>15</v>
      </c>
      <c r="AJ858" s="150">
        <v>7.9848000000000002E-2</v>
      </c>
      <c r="AK858" s="144" t="s">
        <v>651</v>
      </c>
      <c r="AL858" s="144" t="s">
        <v>652</v>
      </c>
      <c r="AM858" s="119">
        <v>0</v>
      </c>
      <c r="AN858" s="119">
        <v>4880940.26</v>
      </c>
      <c r="AO858" s="119">
        <v>0</v>
      </c>
      <c r="AP858" s="119">
        <v>0</v>
      </c>
      <c r="AQ858" s="119">
        <v>0</v>
      </c>
      <c r="AR858" s="119">
        <v>0</v>
      </c>
      <c r="AS858" s="119">
        <v>0</v>
      </c>
      <c r="AT858" s="119">
        <v>4880940.26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4880940.26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4880940.26</v>
      </c>
      <c r="BG858" s="119">
        <v>0</v>
      </c>
      <c r="BH858" s="119">
        <v>0</v>
      </c>
      <c r="BI858" s="15">
        <f t="shared" si="39"/>
        <v>9761880.5199999996</v>
      </c>
      <c r="BJ858" s="15">
        <f t="shared" si="40"/>
        <v>9761880.5199999996</v>
      </c>
      <c r="BK858" s="15">
        <f t="shared" si="41"/>
        <v>19523761.039999999</v>
      </c>
    </row>
    <row r="859" spans="1:63" x14ac:dyDescent="0.35">
      <c r="A859" s="143" t="s">
        <v>2271</v>
      </c>
      <c r="B859" s="64" t="s">
        <v>965</v>
      </c>
      <c r="C859" s="65">
        <v>1</v>
      </c>
      <c r="D859" s="66" t="s">
        <v>23</v>
      </c>
      <c r="E859" s="64" t="s">
        <v>458</v>
      </c>
      <c r="F859" s="64" t="s">
        <v>635</v>
      </c>
      <c r="G859" s="64" t="s">
        <v>55</v>
      </c>
      <c r="H859" s="64" t="s">
        <v>648</v>
      </c>
      <c r="I859" s="64" t="s">
        <v>636</v>
      </c>
      <c r="J859" s="64" t="s">
        <v>649</v>
      </c>
      <c r="K859" s="64" t="s">
        <v>583</v>
      </c>
      <c r="L859" s="64" t="s">
        <v>637</v>
      </c>
      <c r="M859" s="64" t="s">
        <v>650</v>
      </c>
      <c r="N859" s="67">
        <v>1</v>
      </c>
      <c r="O859" s="67">
        <v>1</v>
      </c>
      <c r="P859" s="67">
        <v>1</v>
      </c>
      <c r="Q859" s="67">
        <v>0</v>
      </c>
      <c r="R859" s="67">
        <v>0</v>
      </c>
      <c r="S859" s="67">
        <v>1</v>
      </c>
      <c r="T859" s="67">
        <v>1</v>
      </c>
      <c r="U859" s="67">
        <v>1</v>
      </c>
      <c r="V859" s="67">
        <v>0</v>
      </c>
      <c r="W859" s="63">
        <v>122400000</v>
      </c>
      <c r="X859" s="63">
        <v>0</v>
      </c>
      <c r="Y859" s="63">
        <v>0</v>
      </c>
      <c r="Z859" s="63">
        <v>0</v>
      </c>
      <c r="AA859" s="63">
        <v>0</v>
      </c>
      <c r="AB859" s="63">
        <v>0</v>
      </c>
      <c r="AC859" s="63">
        <v>0</v>
      </c>
      <c r="AD859" s="63">
        <v>122400000</v>
      </c>
      <c r="AE859" s="148">
        <v>44314</v>
      </c>
      <c r="AF859" s="148">
        <v>47966</v>
      </c>
      <c r="AG859" s="149">
        <v>122400000</v>
      </c>
      <c r="AH859" s="98">
        <v>7.1611111111111114</v>
      </c>
      <c r="AI859" s="98">
        <v>10</v>
      </c>
      <c r="AJ859" s="150">
        <v>7.8262999999999999E-2</v>
      </c>
      <c r="AK859" s="144" t="s">
        <v>651</v>
      </c>
      <c r="AL859" s="144" t="s">
        <v>652</v>
      </c>
      <c r="AM859" s="119">
        <v>0</v>
      </c>
      <c r="AN859" s="119">
        <v>4789695.5999999996</v>
      </c>
      <c r="AO859" s="119">
        <v>0</v>
      </c>
      <c r="AP859" s="119">
        <v>0</v>
      </c>
      <c r="AQ859" s="119">
        <v>0</v>
      </c>
      <c r="AR859" s="119">
        <v>0</v>
      </c>
      <c r="AS859" s="119">
        <v>0</v>
      </c>
      <c r="AT859" s="119">
        <v>4789695.5999999996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4789695.5999999996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4789695.5999999996</v>
      </c>
      <c r="BG859" s="119">
        <v>0</v>
      </c>
      <c r="BH859" s="119">
        <v>0</v>
      </c>
      <c r="BI859" s="15">
        <f t="shared" si="39"/>
        <v>9579391.1999999993</v>
      </c>
      <c r="BJ859" s="15">
        <f t="shared" si="40"/>
        <v>9579391.1999999993</v>
      </c>
      <c r="BK859" s="15">
        <f t="shared" si="41"/>
        <v>19158782.399999999</v>
      </c>
    </row>
    <row r="860" spans="1:63" x14ac:dyDescent="0.35">
      <c r="A860" s="143" t="s">
        <v>2272</v>
      </c>
      <c r="B860" s="64" t="s">
        <v>966</v>
      </c>
      <c r="C860" s="65">
        <v>1</v>
      </c>
      <c r="D860" s="66" t="s">
        <v>23</v>
      </c>
      <c r="E860" s="64" t="s">
        <v>458</v>
      </c>
      <c r="F860" s="64" t="s">
        <v>635</v>
      </c>
      <c r="G860" s="64" t="s">
        <v>55</v>
      </c>
      <c r="H860" s="64" t="s">
        <v>648</v>
      </c>
      <c r="I860" s="64" t="s">
        <v>636</v>
      </c>
      <c r="J860" s="64" t="s">
        <v>649</v>
      </c>
      <c r="K860" s="64" t="s">
        <v>583</v>
      </c>
      <c r="L860" s="64" t="s">
        <v>637</v>
      </c>
      <c r="M860" s="64" t="s">
        <v>650</v>
      </c>
      <c r="N860" s="67">
        <v>1</v>
      </c>
      <c r="O860" s="67">
        <v>1</v>
      </c>
      <c r="P860" s="67">
        <v>1</v>
      </c>
      <c r="Q860" s="67">
        <v>0</v>
      </c>
      <c r="R860" s="67">
        <v>0</v>
      </c>
      <c r="S860" s="67">
        <v>1</v>
      </c>
      <c r="T860" s="67">
        <v>1</v>
      </c>
      <c r="U860" s="67">
        <v>1</v>
      </c>
      <c r="V860" s="67">
        <v>0</v>
      </c>
      <c r="W860" s="63">
        <v>81600000</v>
      </c>
      <c r="X860" s="63">
        <v>0</v>
      </c>
      <c r="Y860" s="63">
        <v>0</v>
      </c>
      <c r="Z860" s="63">
        <v>0</v>
      </c>
      <c r="AA860" s="63">
        <v>0</v>
      </c>
      <c r="AB860" s="63">
        <v>0</v>
      </c>
      <c r="AC860" s="63">
        <v>0</v>
      </c>
      <c r="AD860" s="63">
        <v>81600000</v>
      </c>
      <c r="AE860" s="148">
        <v>44315</v>
      </c>
      <c r="AF860" s="148">
        <v>48698</v>
      </c>
      <c r="AG860" s="149">
        <v>81600000</v>
      </c>
      <c r="AH860" s="98">
        <v>9.1638888888888896</v>
      </c>
      <c r="AI860" s="98">
        <v>12</v>
      </c>
      <c r="AJ860" s="150">
        <v>7.9153000000000001E-2</v>
      </c>
      <c r="AK860" s="144" t="s">
        <v>651</v>
      </c>
      <c r="AL860" s="144" t="s">
        <v>652</v>
      </c>
      <c r="AM860" s="119">
        <v>0</v>
      </c>
      <c r="AN860" s="119">
        <v>3229442.4</v>
      </c>
      <c r="AO860" s="119">
        <v>0</v>
      </c>
      <c r="AP860" s="119">
        <v>0</v>
      </c>
      <c r="AQ860" s="119">
        <v>0</v>
      </c>
      <c r="AR860" s="119">
        <v>0</v>
      </c>
      <c r="AS860" s="119">
        <v>0</v>
      </c>
      <c r="AT860" s="119">
        <v>3229442.4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3229442.4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3229442.4</v>
      </c>
      <c r="BG860" s="119">
        <v>0</v>
      </c>
      <c r="BH860" s="119">
        <v>0</v>
      </c>
      <c r="BI860" s="15">
        <f t="shared" si="39"/>
        <v>6458884.7999999998</v>
      </c>
      <c r="BJ860" s="15">
        <f t="shared" si="40"/>
        <v>6458884.7999999998</v>
      </c>
      <c r="BK860" s="15">
        <f t="shared" si="41"/>
        <v>12917769.6</v>
      </c>
    </row>
    <row r="861" spans="1:63" x14ac:dyDescent="0.35">
      <c r="A861" s="143" t="s">
        <v>1475</v>
      </c>
      <c r="B861" s="64" t="s">
        <v>586</v>
      </c>
      <c r="C861" s="65">
        <v>1</v>
      </c>
      <c r="D861" s="66" t="s">
        <v>23</v>
      </c>
      <c r="E861" s="64" t="s">
        <v>458</v>
      </c>
      <c r="F861" s="64" t="s">
        <v>635</v>
      </c>
      <c r="G861" s="64" t="s">
        <v>70</v>
      </c>
      <c r="H861" s="64" t="s">
        <v>648</v>
      </c>
      <c r="I861" s="64" t="s">
        <v>640</v>
      </c>
      <c r="J861" s="64" t="s">
        <v>649</v>
      </c>
      <c r="K861" s="64" t="s">
        <v>70</v>
      </c>
      <c r="L861" s="64" t="s">
        <v>637</v>
      </c>
      <c r="M861" s="64" t="s">
        <v>650</v>
      </c>
      <c r="N861" s="67">
        <v>1</v>
      </c>
      <c r="O861" s="67">
        <v>1</v>
      </c>
      <c r="P861" s="67">
        <v>1</v>
      </c>
      <c r="Q861" s="67">
        <v>0</v>
      </c>
      <c r="R861" s="67">
        <v>1</v>
      </c>
      <c r="S861" s="67">
        <v>1</v>
      </c>
      <c r="T861" s="67">
        <v>1</v>
      </c>
      <c r="U861" s="67">
        <v>0</v>
      </c>
      <c r="V861" s="67">
        <v>0</v>
      </c>
      <c r="W861" s="63">
        <v>727272.73</v>
      </c>
      <c r="X861" s="63">
        <v>0</v>
      </c>
      <c r="Y861" s="63">
        <v>0</v>
      </c>
      <c r="Z861" s="63">
        <v>0</v>
      </c>
      <c r="AA861" s="63">
        <v>0</v>
      </c>
      <c r="AB861" s="63">
        <v>0</v>
      </c>
      <c r="AC861" s="63">
        <v>0</v>
      </c>
      <c r="AD861" s="63">
        <v>727272.73</v>
      </c>
      <c r="AE861" s="148">
        <v>41598</v>
      </c>
      <c r="AF861" s="148">
        <v>47077</v>
      </c>
      <c r="AG861" s="149">
        <v>800000</v>
      </c>
      <c r="AH861" s="98">
        <v>4.7222222222222223</v>
      </c>
      <c r="AI861" s="98">
        <v>15</v>
      </c>
      <c r="AJ861" s="150">
        <v>7.7499999999999999E-2</v>
      </c>
      <c r="AK861" s="144" t="s">
        <v>651</v>
      </c>
      <c r="AL861" s="144" t="s">
        <v>652</v>
      </c>
      <c r="AM861" s="119">
        <v>0</v>
      </c>
      <c r="AN861" s="119">
        <v>0</v>
      </c>
      <c r="AO861" s="119">
        <v>28181.82</v>
      </c>
      <c r="AP861" s="119">
        <v>0</v>
      </c>
      <c r="AQ861" s="119">
        <v>0</v>
      </c>
      <c r="AR861" s="119">
        <v>0</v>
      </c>
      <c r="AS861" s="119">
        <v>0</v>
      </c>
      <c r="AT861" s="119">
        <v>0</v>
      </c>
      <c r="AU861" s="119">
        <v>25363.64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22545.45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19727.27</v>
      </c>
      <c r="BH861" s="119">
        <v>0</v>
      </c>
      <c r="BI861" s="15">
        <f t="shared" si="39"/>
        <v>53545.46</v>
      </c>
      <c r="BJ861" s="15">
        <f t="shared" si="40"/>
        <v>42272.72</v>
      </c>
      <c r="BK861" s="15">
        <f t="shared" si="41"/>
        <v>95818.18</v>
      </c>
    </row>
    <row r="862" spans="1:63" x14ac:dyDescent="0.35">
      <c r="A862" s="143" t="s">
        <v>2273</v>
      </c>
      <c r="B862" s="64" t="s">
        <v>575</v>
      </c>
      <c r="C862" s="65">
        <v>57</v>
      </c>
      <c r="D862" s="66" t="s">
        <v>23</v>
      </c>
      <c r="E862" s="64" t="s">
        <v>458</v>
      </c>
      <c r="F862" s="64" t="s">
        <v>635</v>
      </c>
      <c r="G862" s="64" t="s">
        <v>70</v>
      </c>
      <c r="H862" s="64" t="s">
        <v>648</v>
      </c>
      <c r="I862" s="64" t="s">
        <v>640</v>
      </c>
      <c r="J862" s="64" t="s">
        <v>649</v>
      </c>
      <c r="K862" s="64" t="s">
        <v>70</v>
      </c>
      <c r="L862" s="64" t="s">
        <v>637</v>
      </c>
      <c r="M862" s="64" t="s">
        <v>650</v>
      </c>
      <c r="N862" s="67">
        <v>1</v>
      </c>
      <c r="O862" s="67">
        <v>1</v>
      </c>
      <c r="P862" s="67">
        <v>1</v>
      </c>
      <c r="Q862" s="67">
        <v>0</v>
      </c>
      <c r="R862" s="67">
        <v>1</v>
      </c>
      <c r="S862" s="67">
        <v>1</v>
      </c>
      <c r="T862" s="67">
        <v>1</v>
      </c>
      <c r="U862" s="67">
        <v>0</v>
      </c>
      <c r="V862" s="67">
        <v>0</v>
      </c>
      <c r="W862" s="63">
        <v>700000</v>
      </c>
      <c r="X862" s="63">
        <v>0</v>
      </c>
      <c r="Y862" s="63">
        <v>0</v>
      </c>
      <c r="Z862" s="63">
        <v>0</v>
      </c>
      <c r="AA862" s="63">
        <v>0</v>
      </c>
      <c r="AB862" s="63">
        <v>0</v>
      </c>
      <c r="AC862" s="63">
        <v>0</v>
      </c>
      <c r="AD862" s="63">
        <v>700000</v>
      </c>
      <c r="AE862" s="148">
        <v>41815</v>
      </c>
      <c r="AF862" s="148">
        <v>49120</v>
      </c>
      <c r="AG862" s="149">
        <v>700000</v>
      </c>
      <c r="AH862" s="98">
        <v>10.319444444444445</v>
      </c>
      <c r="AI862" s="98">
        <v>20</v>
      </c>
      <c r="AJ862" s="150">
        <v>8.4500000000000006E-2</v>
      </c>
      <c r="AK862" s="144" t="s">
        <v>651</v>
      </c>
      <c r="AL862" s="144" t="s">
        <v>652</v>
      </c>
      <c r="AM862" s="119">
        <v>0</v>
      </c>
      <c r="AN862" s="119">
        <v>0</v>
      </c>
      <c r="AO862" s="119">
        <v>0</v>
      </c>
      <c r="AP862" s="119">
        <v>29575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29575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28096.25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26617.5</v>
      </c>
      <c r="BI862" s="15">
        <f t="shared" si="39"/>
        <v>59150</v>
      </c>
      <c r="BJ862" s="15">
        <f t="shared" si="40"/>
        <v>54713.75</v>
      </c>
      <c r="BK862" s="15">
        <f t="shared" si="41"/>
        <v>113863.75</v>
      </c>
    </row>
    <row r="863" spans="1:63" x14ac:dyDescent="0.35">
      <c r="A863" s="143" t="s">
        <v>1453</v>
      </c>
      <c r="B863" s="64" t="s">
        <v>577</v>
      </c>
      <c r="C863" s="65">
        <v>10</v>
      </c>
      <c r="D863" s="66" t="s">
        <v>23</v>
      </c>
      <c r="E863" s="64" t="s">
        <v>458</v>
      </c>
      <c r="F863" s="64" t="s">
        <v>635</v>
      </c>
      <c r="G863" s="64" t="s">
        <v>70</v>
      </c>
      <c r="H863" s="64" t="s">
        <v>648</v>
      </c>
      <c r="I863" s="64" t="s">
        <v>640</v>
      </c>
      <c r="J863" s="64" t="s">
        <v>649</v>
      </c>
      <c r="K863" s="64" t="s">
        <v>70</v>
      </c>
      <c r="L863" s="64" t="s">
        <v>637</v>
      </c>
      <c r="M863" s="64" t="s">
        <v>650</v>
      </c>
      <c r="N863" s="67">
        <v>1</v>
      </c>
      <c r="O863" s="67">
        <v>1</v>
      </c>
      <c r="P863" s="67">
        <v>1</v>
      </c>
      <c r="Q863" s="67">
        <v>0</v>
      </c>
      <c r="R863" s="67">
        <v>1</v>
      </c>
      <c r="S863" s="67">
        <v>1</v>
      </c>
      <c r="T863" s="67">
        <v>1</v>
      </c>
      <c r="U863" s="67">
        <v>0</v>
      </c>
      <c r="V863" s="67">
        <v>0</v>
      </c>
      <c r="W863" s="63">
        <v>16000000</v>
      </c>
      <c r="X863" s="63">
        <v>0</v>
      </c>
      <c r="Y863" s="63">
        <v>0</v>
      </c>
      <c r="Z863" s="63">
        <v>0</v>
      </c>
      <c r="AA863" s="63">
        <v>0</v>
      </c>
      <c r="AB863" s="63">
        <v>0</v>
      </c>
      <c r="AC863" s="63">
        <v>0</v>
      </c>
      <c r="AD863" s="63">
        <v>16000000</v>
      </c>
      <c r="AE863" s="148">
        <v>41991</v>
      </c>
      <c r="AF863" s="148">
        <v>45644</v>
      </c>
      <c r="AG863" s="149">
        <v>80000000</v>
      </c>
      <c r="AH863" s="98">
        <v>0.8</v>
      </c>
      <c r="AI863" s="98">
        <v>10</v>
      </c>
      <c r="AJ863" s="150">
        <v>6.4000000000000001E-2</v>
      </c>
      <c r="AK863" s="144" t="s">
        <v>651</v>
      </c>
      <c r="AL863" s="144" t="s">
        <v>652</v>
      </c>
      <c r="AM863" s="119">
        <v>0</v>
      </c>
      <c r="AN863" s="119">
        <v>0</v>
      </c>
      <c r="AO863" s="119">
        <v>0</v>
      </c>
      <c r="AP863" s="119">
        <v>512000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256000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0</v>
      </c>
      <c r="BI863" s="15">
        <f t="shared" si="39"/>
        <v>768000</v>
      </c>
      <c r="BJ863" s="15">
        <f t="shared" si="40"/>
        <v>0</v>
      </c>
      <c r="BK863" s="15">
        <f t="shared" si="41"/>
        <v>768000</v>
      </c>
    </row>
    <row r="864" spans="1:63" x14ac:dyDescent="0.35">
      <c r="A864" s="143" t="s">
        <v>2274</v>
      </c>
      <c r="B864" s="64" t="s">
        <v>578</v>
      </c>
      <c r="C864" s="65">
        <v>9</v>
      </c>
      <c r="D864" s="66" t="s">
        <v>23</v>
      </c>
      <c r="E864" s="64" t="s">
        <v>458</v>
      </c>
      <c r="F864" s="64" t="s">
        <v>635</v>
      </c>
      <c r="G864" s="64" t="s">
        <v>70</v>
      </c>
      <c r="H864" s="64" t="s">
        <v>648</v>
      </c>
      <c r="I864" s="64" t="s">
        <v>640</v>
      </c>
      <c r="J864" s="64" t="s">
        <v>649</v>
      </c>
      <c r="K864" s="64" t="s">
        <v>70</v>
      </c>
      <c r="L864" s="64" t="s">
        <v>637</v>
      </c>
      <c r="M864" s="64" t="s">
        <v>650</v>
      </c>
      <c r="N864" s="67">
        <v>1</v>
      </c>
      <c r="O864" s="67">
        <v>1</v>
      </c>
      <c r="P864" s="67">
        <v>1</v>
      </c>
      <c r="Q864" s="67">
        <v>0</v>
      </c>
      <c r="R864" s="67">
        <v>1</v>
      </c>
      <c r="S864" s="67">
        <v>1</v>
      </c>
      <c r="T864" s="67">
        <v>1</v>
      </c>
      <c r="U864" s="67">
        <v>0</v>
      </c>
      <c r="V864" s="67">
        <v>0</v>
      </c>
      <c r="W864" s="63">
        <v>300000</v>
      </c>
      <c r="X864" s="63">
        <v>0</v>
      </c>
      <c r="Y864" s="63">
        <v>0</v>
      </c>
      <c r="Z864" s="63">
        <v>0</v>
      </c>
      <c r="AA864" s="63">
        <v>0</v>
      </c>
      <c r="AB864" s="63">
        <v>0</v>
      </c>
      <c r="AC864" s="63">
        <v>0</v>
      </c>
      <c r="AD864" s="63">
        <v>300000</v>
      </c>
      <c r="AE864" s="148">
        <v>42090</v>
      </c>
      <c r="AF864" s="148">
        <v>49395</v>
      </c>
      <c r="AG864" s="149">
        <v>300000</v>
      </c>
      <c r="AH864" s="98">
        <v>11.074999999999999</v>
      </c>
      <c r="AI864" s="98">
        <v>20</v>
      </c>
      <c r="AJ864" s="150">
        <v>8.4500000000000006E-2</v>
      </c>
      <c r="AK864" s="144" t="s">
        <v>651</v>
      </c>
      <c r="AL864" s="144" t="s">
        <v>652</v>
      </c>
      <c r="AM864" s="119">
        <v>12675</v>
      </c>
      <c r="AN864" s="119">
        <v>0</v>
      </c>
      <c r="AO864" s="119">
        <v>0</v>
      </c>
      <c r="AP864" s="119">
        <v>0</v>
      </c>
      <c r="AQ864" s="119">
        <v>0</v>
      </c>
      <c r="AR864" s="119">
        <v>0</v>
      </c>
      <c r="AS864" s="119">
        <v>12675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12675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12675</v>
      </c>
      <c r="BF864" s="119">
        <v>0</v>
      </c>
      <c r="BG864" s="119">
        <v>0</v>
      </c>
      <c r="BH864" s="119">
        <v>0</v>
      </c>
      <c r="BI864" s="15">
        <f t="shared" si="39"/>
        <v>25350</v>
      </c>
      <c r="BJ864" s="15">
        <f t="shared" si="40"/>
        <v>25350</v>
      </c>
      <c r="BK864" s="15">
        <f t="shared" si="41"/>
        <v>50700</v>
      </c>
    </row>
    <row r="865" spans="1:63" x14ac:dyDescent="0.35">
      <c r="A865" s="143" t="s">
        <v>2275</v>
      </c>
      <c r="B865" s="64" t="s">
        <v>578</v>
      </c>
      <c r="C865" s="65">
        <v>16</v>
      </c>
      <c r="D865" s="66" t="s">
        <v>23</v>
      </c>
      <c r="E865" s="64" t="s">
        <v>458</v>
      </c>
      <c r="F865" s="64" t="s">
        <v>635</v>
      </c>
      <c r="G865" s="64" t="s">
        <v>70</v>
      </c>
      <c r="H865" s="64" t="s">
        <v>648</v>
      </c>
      <c r="I865" s="64" t="s">
        <v>640</v>
      </c>
      <c r="J865" s="64" t="s">
        <v>649</v>
      </c>
      <c r="K865" s="64" t="s">
        <v>70</v>
      </c>
      <c r="L865" s="64" t="s">
        <v>637</v>
      </c>
      <c r="M865" s="64" t="s">
        <v>650</v>
      </c>
      <c r="N865" s="67">
        <v>1</v>
      </c>
      <c r="O865" s="67">
        <v>1</v>
      </c>
      <c r="P865" s="67">
        <v>1</v>
      </c>
      <c r="Q865" s="67">
        <v>0</v>
      </c>
      <c r="R865" s="67">
        <v>1</v>
      </c>
      <c r="S865" s="67">
        <v>1</v>
      </c>
      <c r="T865" s="67">
        <v>1</v>
      </c>
      <c r="U865" s="67">
        <v>0</v>
      </c>
      <c r="V865" s="67">
        <v>0</v>
      </c>
      <c r="W865" s="63">
        <v>350000</v>
      </c>
      <c r="X865" s="63">
        <v>0</v>
      </c>
      <c r="Y865" s="63">
        <v>0</v>
      </c>
      <c r="Z865" s="63">
        <v>0</v>
      </c>
      <c r="AA865" s="63">
        <v>0</v>
      </c>
      <c r="AB865" s="63">
        <v>0</v>
      </c>
      <c r="AC865" s="63">
        <v>0</v>
      </c>
      <c r="AD865" s="63">
        <v>350000</v>
      </c>
      <c r="AE865" s="148">
        <v>42124</v>
      </c>
      <c r="AF865" s="148">
        <v>49429</v>
      </c>
      <c r="AG865" s="149">
        <v>350000</v>
      </c>
      <c r="AH865" s="98">
        <v>11.166666666666666</v>
      </c>
      <c r="AI865" s="98">
        <v>20</v>
      </c>
      <c r="AJ865" s="150">
        <v>8.4500000000000006E-2</v>
      </c>
      <c r="AK865" s="144" t="s">
        <v>651</v>
      </c>
      <c r="AL865" s="144" t="s">
        <v>652</v>
      </c>
      <c r="AM865" s="119">
        <v>0</v>
      </c>
      <c r="AN865" s="119">
        <v>14787.5</v>
      </c>
      <c r="AO865" s="119">
        <v>0</v>
      </c>
      <c r="AP865" s="119">
        <v>0</v>
      </c>
      <c r="AQ865" s="119">
        <v>0</v>
      </c>
      <c r="AR865" s="119">
        <v>0</v>
      </c>
      <c r="AS865" s="119">
        <v>0</v>
      </c>
      <c r="AT865" s="119">
        <v>14787.5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14787.5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14787.5</v>
      </c>
      <c r="BG865" s="119">
        <v>0</v>
      </c>
      <c r="BH865" s="119">
        <v>0</v>
      </c>
      <c r="BI865" s="15">
        <f t="shared" si="39"/>
        <v>29575</v>
      </c>
      <c r="BJ865" s="15">
        <f t="shared" si="40"/>
        <v>29575</v>
      </c>
      <c r="BK865" s="15">
        <f t="shared" si="41"/>
        <v>59150</v>
      </c>
    </row>
    <row r="866" spans="1:63" x14ac:dyDescent="0.35">
      <c r="A866" s="143" t="s">
        <v>2276</v>
      </c>
      <c r="B866" s="64" t="s">
        <v>967</v>
      </c>
      <c r="C866" s="65">
        <v>13</v>
      </c>
      <c r="D866" s="66" t="s">
        <v>23</v>
      </c>
      <c r="E866" s="64" t="s">
        <v>458</v>
      </c>
      <c r="F866" s="64" t="s">
        <v>635</v>
      </c>
      <c r="G866" s="64" t="s">
        <v>70</v>
      </c>
      <c r="H866" s="64" t="s">
        <v>648</v>
      </c>
      <c r="I866" s="64" t="s">
        <v>640</v>
      </c>
      <c r="J866" s="64" t="s">
        <v>649</v>
      </c>
      <c r="K866" s="64" t="s">
        <v>70</v>
      </c>
      <c r="L866" s="64" t="s">
        <v>637</v>
      </c>
      <c r="M866" s="64" t="s">
        <v>650</v>
      </c>
      <c r="N866" s="67">
        <v>1</v>
      </c>
      <c r="O866" s="67">
        <v>1</v>
      </c>
      <c r="P866" s="67">
        <v>1</v>
      </c>
      <c r="Q866" s="67">
        <v>0</v>
      </c>
      <c r="R866" s="67">
        <v>1</v>
      </c>
      <c r="S866" s="67">
        <v>1</v>
      </c>
      <c r="T866" s="67">
        <v>1</v>
      </c>
      <c r="U866" s="67">
        <v>0</v>
      </c>
      <c r="V866" s="67">
        <v>0</v>
      </c>
      <c r="W866" s="63">
        <v>350000</v>
      </c>
      <c r="X866" s="63">
        <v>0</v>
      </c>
      <c r="Y866" s="63">
        <v>0</v>
      </c>
      <c r="Z866" s="63">
        <v>0</v>
      </c>
      <c r="AA866" s="63">
        <v>0</v>
      </c>
      <c r="AB866" s="63">
        <v>0</v>
      </c>
      <c r="AC866" s="63">
        <v>0</v>
      </c>
      <c r="AD866" s="63">
        <v>350000</v>
      </c>
      <c r="AE866" s="148">
        <v>42522</v>
      </c>
      <c r="AF866" s="148">
        <v>49827</v>
      </c>
      <c r="AG866" s="149">
        <v>350000</v>
      </c>
      <c r="AH866" s="98">
        <v>12.252777777777778</v>
      </c>
      <c r="AI866" s="98">
        <v>20</v>
      </c>
      <c r="AJ866" s="150">
        <v>8.4500000000000006E-2</v>
      </c>
      <c r="AK866" s="144" t="s">
        <v>651</v>
      </c>
      <c r="AL866" s="144" t="s">
        <v>652</v>
      </c>
      <c r="AM866" s="119">
        <v>0</v>
      </c>
      <c r="AN866" s="119">
        <v>0</v>
      </c>
      <c r="AO866" s="119">
        <v>0</v>
      </c>
      <c r="AP866" s="119">
        <v>14787.5</v>
      </c>
      <c r="AQ866" s="119">
        <v>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14787.5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14787.5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14787.5</v>
      </c>
      <c r="BI866" s="15">
        <f t="shared" si="39"/>
        <v>29575</v>
      </c>
      <c r="BJ866" s="15">
        <f t="shared" si="40"/>
        <v>29575</v>
      </c>
      <c r="BK866" s="15">
        <f t="shared" si="41"/>
        <v>59150</v>
      </c>
    </row>
    <row r="867" spans="1:63" x14ac:dyDescent="0.35">
      <c r="A867" s="143" t="s">
        <v>2277</v>
      </c>
      <c r="B867" s="64" t="s">
        <v>967</v>
      </c>
      <c r="C867" s="65">
        <v>22</v>
      </c>
      <c r="D867" s="66" t="s">
        <v>23</v>
      </c>
      <c r="E867" s="64" t="s">
        <v>458</v>
      </c>
      <c r="F867" s="64" t="s">
        <v>635</v>
      </c>
      <c r="G867" s="64" t="s">
        <v>70</v>
      </c>
      <c r="H867" s="64" t="s">
        <v>648</v>
      </c>
      <c r="I867" s="64" t="s">
        <v>640</v>
      </c>
      <c r="J867" s="64" t="s">
        <v>649</v>
      </c>
      <c r="K867" s="64" t="s">
        <v>70</v>
      </c>
      <c r="L867" s="64" t="s">
        <v>637</v>
      </c>
      <c r="M867" s="64" t="s">
        <v>650</v>
      </c>
      <c r="N867" s="67">
        <v>1</v>
      </c>
      <c r="O867" s="67">
        <v>1</v>
      </c>
      <c r="P867" s="67">
        <v>1</v>
      </c>
      <c r="Q867" s="67">
        <v>0</v>
      </c>
      <c r="R867" s="67">
        <v>1</v>
      </c>
      <c r="S867" s="67">
        <v>1</v>
      </c>
      <c r="T867" s="67">
        <v>1</v>
      </c>
      <c r="U867" s="67">
        <v>0</v>
      </c>
      <c r="V867" s="67">
        <v>0</v>
      </c>
      <c r="W867" s="63">
        <v>200000</v>
      </c>
      <c r="X867" s="63">
        <v>0</v>
      </c>
      <c r="Y867" s="63">
        <v>0</v>
      </c>
      <c r="Z867" s="63">
        <v>4225</v>
      </c>
      <c r="AA867" s="63">
        <v>0</v>
      </c>
      <c r="AB867" s="63">
        <v>0</v>
      </c>
      <c r="AC867" s="63">
        <v>0</v>
      </c>
      <c r="AD867" s="63">
        <v>200000</v>
      </c>
      <c r="AE867" s="148">
        <v>42598</v>
      </c>
      <c r="AF867" s="148">
        <v>49903</v>
      </c>
      <c r="AG867" s="149">
        <v>200000</v>
      </c>
      <c r="AH867" s="98">
        <v>12.46111111111111</v>
      </c>
      <c r="AI867" s="98">
        <v>20</v>
      </c>
      <c r="AJ867" s="150">
        <v>8.4500000000000006E-2</v>
      </c>
      <c r="AK867" s="144" t="s">
        <v>651</v>
      </c>
      <c r="AL867" s="144" t="s">
        <v>652</v>
      </c>
      <c r="AM867" s="119">
        <v>0</v>
      </c>
      <c r="AN867" s="119">
        <v>0</v>
      </c>
      <c r="AO867" s="119">
        <v>4225</v>
      </c>
      <c r="AP867" s="119">
        <v>0</v>
      </c>
      <c r="AQ867" s="119">
        <v>0</v>
      </c>
      <c r="AR867" s="119">
        <v>4225</v>
      </c>
      <c r="AS867" s="119">
        <v>0</v>
      </c>
      <c r="AT867" s="119">
        <v>0</v>
      </c>
      <c r="AU867" s="119">
        <v>4225</v>
      </c>
      <c r="AV867" s="119">
        <v>0</v>
      </c>
      <c r="AW867" s="119">
        <v>0</v>
      </c>
      <c r="AX867" s="119">
        <v>4225</v>
      </c>
      <c r="AY867" s="119">
        <v>0</v>
      </c>
      <c r="AZ867" s="119">
        <v>0</v>
      </c>
      <c r="BA867" s="119">
        <v>4225</v>
      </c>
      <c r="BB867" s="119">
        <v>0</v>
      </c>
      <c r="BC867" s="119">
        <v>0</v>
      </c>
      <c r="BD867" s="119">
        <v>4225</v>
      </c>
      <c r="BE867" s="119">
        <v>0</v>
      </c>
      <c r="BF867" s="119">
        <v>0</v>
      </c>
      <c r="BG867" s="119">
        <v>4225</v>
      </c>
      <c r="BH867" s="119">
        <v>0</v>
      </c>
      <c r="BI867" s="15">
        <f t="shared" si="39"/>
        <v>12675</v>
      </c>
      <c r="BJ867" s="15">
        <f t="shared" si="40"/>
        <v>16900</v>
      </c>
      <c r="BK867" s="15">
        <f t="shared" si="41"/>
        <v>29575</v>
      </c>
    </row>
    <row r="868" spans="1:63" x14ac:dyDescent="0.35">
      <c r="A868" s="143" t="s">
        <v>2278</v>
      </c>
      <c r="B868" s="64" t="s">
        <v>967</v>
      </c>
      <c r="C868" s="65">
        <v>32</v>
      </c>
      <c r="D868" s="66" t="s">
        <v>23</v>
      </c>
      <c r="E868" s="64" t="s">
        <v>458</v>
      </c>
      <c r="F868" s="64" t="s">
        <v>635</v>
      </c>
      <c r="G868" s="64" t="s">
        <v>70</v>
      </c>
      <c r="H868" s="64" t="s">
        <v>648</v>
      </c>
      <c r="I868" s="64" t="s">
        <v>640</v>
      </c>
      <c r="J868" s="64" t="s">
        <v>649</v>
      </c>
      <c r="K868" s="64" t="s">
        <v>70</v>
      </c>
      <c r="L868" s="64" t="s">
        <v>637</v>
      </c>
      <c r="M868" s="64" t="s">
        <v>650</v>
      </c>
      <c r="N868" s="67">
        <v>1</v>
      </c>
      <c r="O868" s="67">
        <v>1</v>
      </c>
      <c r="P868" s="67">
        <v>1</v>
      </c>
      <c r="Q868" s="67">
        <v>0</v>
      </c>
      <c r="R868" s="67">
        <v>1</v>
      </c>
      <c r="S868" s="67">
        <v>1</v>
      </c>
      <c r="T868" s="67">
        <v>1</v>
      </c>
      <c r="U868" s="67">
        <v>0</v>
      </c>
      <c r="V868" s="67">
        <v>0</v>
      </c>
      <c r="W868" s="63">
        <v>100000</v>
      </c>
      <c r="X868" s="63">
        <v>0</v>
      </c>
      <c r="Y868" s="63">
        <v>0</v>
      </c>
      <c r="Z868" s="63">
        <v>0</v>
      </c>
      <c r="AA868" s="63">
        <v>0</v>
      </c>
      <c r="AB868" s="63">
        <v>0</v>
      </c>
      <c r="AC868" s="63">
        <v>0</v>
      </c>
      <c r="AD868" s="63">
        <v>100000</v>
      </c>
      <c r="AE868" s="148">
        <v>42754</v>
      </c>
      <c r="AF868" s="148">
        <v>50059</v>
      </c>
      <c r="AG868" s="149">
        <v>100000</v>
      </c>
      <c r="AH868" s="98">
        <v>12.886111111111111</v>
      </c>
      <c r="AI868" s="98">
        <v>20</v>
      </c>
      <c r="AJ868" s="150">
        <v>8.4500000000000006E-2</v>
      </c>
      <c r="AK868" s="144" t="s">
        <v>651</v>
      </c>
      <c r="AL868" s="144" t="s">
        <v>652</v>
      </c>
      <c r="AM868" s="119">
        <v>0</v>
      </c>
      <c r="AN868" s="119">
        <v>0</v>
      </c>
      <c r="AO868" s="119">
        <v>0</v>
      </c>
      <c r="AP868" s="119">
        <v>0</v>
      </c>
      <c r="AQ868" s="119">
        <v>4225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4225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4225</v>
      </c>
      <c r="BD868" s="119">
        <v>0</v>
      </c>
      <c r="BE868" s="119">
        <v>0</v>
      </c>
      <c r="BF868" s="119">
        <v>0</v>
      </c>
      <c r="BG868" s="119">
        <v>0</v>
      </c>
      <c r="BH868" s="119">
        <v>0</v>
      </c>
      <c r="BI868" s="15">
        <f t="shared" si="39"/>
        <v>4225</v>
      </c>
      <c r="BJ868" s="15">
        <f t="shared" si="40"/>
        <v>8450</v>
      </c>
      <c r="BK868" s="15">
        <f t="shared" si="41"/>
        <v>12675</v>
      </c>
    </row>
    <row r="869" spans="1:63" x14ac:dyDescent="0.35">
      <c r="A869" s="143" t="s">
        <v>2279</v>
      </c>
      <c r="B869" s="64" t="s">
        <v>580</v>
      </c>
      <c r="C869" s="65">
        <v>23</v>
      </c>
      <c r="D869" s="66" t="s">
        <v>23</v>
      </c>
      <c r="E869" s="64" t="s">
        <v>458</v>
      </c>
      <c r="F869" s="64" t="s">
        <v>635</v>
      </c>
      <c r="G869" s="64" t="s">
        <v>70</v>
      </c>
      <c r="H869" s="64" t="s">
        <v>648</v>
      </c>
      <c r="I869" s="64" t="s">
        <v>640</v>
      </c>
      <c r="J869" s="64" t="s">
        <v>649</v>
      </c>
      <c r="K869" s="64" t="s">
        <v>70</v>
      </c>
      <c r="L869" s="64" t="s">
        <v>637</v>
      </c>
      <c r="M869" s="64" t="s">
        <v>650</v>
      </c>
      <c r="N869" s="67">
        <v>1</v>
      </c>
      <c r="O869" s="67">
        <v>1</v>
      </c>
      <c r="P869" s="67">
        <v>1</v>
      </c>
      <c r="Q869" s="67">
        <v>0</v>
      </c>
      <c r="R869" s="67">
        <v>1</v>
      </c>
      <c r="S869" s="67">
        <v>1</v>
      </c>
      <c r="T869" s="67">
        <v>1</v>
      </c>
      <c r="U869" s="67">
        <v>0</v>
      </c>
      <c r="V869" s="67">
        <v>0</v>
      </c>
      <c r="W869" s="63">
        <v>350000</v>
      </c>
      <c r="X869" s="63">
        <v>0</v>
      </c>
      <c r="Y869" s="63">
        <v>0</v>
      </c>
      <c r="Z869" s="63">
        <v>7393.75</v>
      </c>
      <c r="AA869" s="63">
        <v>0</v>
      </c>
      <c r="AB869" s="63">
        <v>0</v>
      </c>
      <c r="AC869" s="63">
        <v>0</v>
      </c>
      <c r="AD869" s="63">
        <v>350000</v>
      </c>
      <c r="AE869" s="148">
        <v>42866</v>
      </c>
      <c r="AF869" s="148">
        <v>50171</v>
      </c>
      <c r="AG869" s="149">
        <v>350000</v>
      </c>
      <c r="AH869" s="98">
        <v>13.197222222222223</v>
      </c>
      <c r="AI869" s="98">
        <v>20</v>
      </c>
      <c r="AJ869" s="150">
        <v>8.4500000000000006E-2</v>
      </c>
      <c r="AK869" s="144" t="s">
        <v>651</v>
      </c>
      <c r="AL869" s="144" t="s">
        <v>652</v>
      </c>
      <c r="AM869" s="119">
        <v>0</v>
      </c>
      <c r="AN869" s="119">
        <v>0</v>
      </c>
      <c r="AO869" s="119">
        <v>7393.75</v>
      </c>
      <c r="AP869" s="119">
        <v>0</v>
      </c>
      <c r="AQ869" s="119">
        <v>0</v>
      </c>
      <c r="AR869" s="119">
        <v>7393.75</v>
      </c>
      <c r="AS869" s="119">
        <v>0</v>
      </c>
      <c r="AT869" s="119">
        <v>0</v>
      </c>
      <c r="AU869" s="119">
        <v>7393.75</v>
      </c>
      <c r="AV869" s="119">
        <v>0</v>
      </c>
      <c r="AW869" s="119">
        <v>0</v>
      </c>
      <c r="AX869" s="119">
        <v>7393.75</v>
      </c>
      <c r="AY869" s="119">
        <v>0</v>
      </c>
      <c r="AZ869" s="119">
        <v>0</v>
      </c>
      <c r="BA869" s="119">
        <v>7393.75</v>
      </c>
      <c r="BB869" s="119">
        <v>0</v>
      </c>
      <c r="BC869" s="119">
        <v>0</v>
      </c>
      <c r="BD869" s="119">
        <v>7393.75</v>
      </c>
      <c r="BE869" s="119">
        <v>0</v>
      </c>
      <c r="BF869" s="119">
        <v>0</v>
      </c>
      <c r="BG869" s="119">
        <v>7393.75</v>
      </c>
      <c r="BH869" s="119">
        <v>0</v>
      </c>
      <c r="BI869" s="15">
        <f t="shared" si="39"/>
        <v>22181.25</v>
      </c>
      <c r="BJ869" s="15">
        <f t="shared" si="40"/>
        <v>29575</v>
      </c>
      <c r="BK869" s="15">
        <f t="shared" si="41"/>
        <v>51756.25</v>
      </c>
    </row>
    <row r="870" spans="1:63" x14ac:dyDescent="0.35">
      <c r="A870" s="143" t="s">
        <v>2280</v>
      </c>
      <c r="B870" s="64" t="s">
        <v>968</v>
      </c>
      <c r="C870" s="65">
        <v>1</v>
      </c>
      <c r="D870" s="66" t="s">
        <v>23</v>
      </c>
      <c r="E870" s="64" t="s">
        <v>458</v>
      </c>
      <c r="F870" s="64" t="s">
        <v>635</v>
      </c>
      <c r="G870" s="64" t="s">
        <v>587</v>
      </c>
      <c r="H870" s="64" t="s">
        <v>648</v>
      </c>
      <c r="I870" s="64" t="s">
        <v>636</v>
      </c>
      <c r="J870" s="64" t="s">
        <v>649</v>
      </c>
      <c r="K870" s="64" t="s">
        <v>587</v>
      </c>
      <c r="L870" s="64" t="s">
        <v>637</v>
      </c>
      <c r="M870" s="64" t="s">
        <v>650</v>
      </c>
      <c r="N870" s="67">
        <v>1</v>
      </c>
      <c r="O870" s="67">
        <v>1</v>
      </c>
      <c r="P870" s="67">
        <v>1</v>
      </c>
      <c r="Q870" s="67">
        <v>0</v>
      </c>
      <c r="R870" s="67">
        <v>0</v>
      </c>
      <c r="S870" s="67">
        <v>1</v>
      </c>
      <c r="T870" s="67">
        <v>1</v>
      </c>
      <c r="U870" s="67">
        <v>1</v>
      </c>
      <c r="V870" s="67">
        <v>0</v>
      </c>
      <c r="W870" s="63">
        <v>6074539.5899999999</v>
      </c>
      <c r="X870" s="63">
        <v>0</v>
      </c>
      <c r="Y870" s="63">
        <v>0</v>
      </c>
      <c r="Z870" s="63">
        <v>0</v>
      </c>
      <c r="AA870" s="63">
        <v>0</v>
      </c>
      <c r="AB870" s="63">
        <v>0</v>
      </c>
      <c r="AC870" s="63">
        <v>0</v>
      </c>
      <c r="AD870" s="63">
        <v>6074539.5899999999</v>
      </c>
      <c r="AE870" s="148">
        <v>44168</v>
      </c>
      <c r="AF870" s="148">
        <v>45994</v>
      </c>
      <c r="AG870" s="149">
        <v>6074539.5899999999</v>
      </c>
      <c r="AH870" s="98">
        <v>1.7583333333333333</v>
      </c>
      <c r="AI870" s="98">
        <v>5</v>
      </c>
      <c r="AJ870" s="150">
        <v>7.1294999999999997E-2</v>
      </c>
      <c r="AK870" s="144" t="s">
        <v>651</v>
      </c>
      <c r="AL870" s="144" t="s">
        <v>652</v>
      </c>
      <c r="AM870" s="119">
        <v>0</v>
      </c>
      <c r="AN870" s="119">
        <v>0</v>
      </c>
      <c r="AO870" s="119">
        <v>0</v>
      </c>
      <c r="AP870" s="119">
        <v>216542.15</v>
      </c>
      <c r="AQ870" s="119">
        <v>0</v>
      </c>
      <c r="AR870" s="119">
        <v>0</v>
      </c>
      <c r="AS870" s="119">
        <v>0</v>
      </c>
      <c r="AT870" s="119">
        <v>0</v>
      </c>
      <c r="AU870" s="119">
        <v>0</v>
      </c>
      <c r="AV870" s="119">
        <v>216542.15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216542.15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216542.15</v>
      </c>
      <c r="BI870" s="15">
        <f t="shared" si="39"/>
        <v>433084.3</v>
      </c>
      <c r="BJ870" s="15">
        <f t="shared" si="40"/>
        <v>433084.3</v>
      </c>
      <c r="BK870" s="15">
        <f t="shared" si="41"/>
        <v>866168.6</v>
      </c>
    </row>
    <row r="871" spans="1:63" x14ac:dyDescent="0.35">
      <c r="A871" s="143" t="s">
        <v>2281</v>
      </c>
      <c r="B871" s="64" t="s">
        <v>969</v>
      </c>
      <c r="C871" s="65">
        <v>1</v>
      </c>
      <c r="D871" s="66" t="s">
        <v>23</v>
      </c>
      <c r="E871" s="64" t="s">
        <v>458</v>
      </c>
      <c r="F871" s="64" t="s">
        <v>635</v>
      </c>
      <c r="G871" s="64" t="s">
        <v>587</v>
      </c>
      <c r="H871" s="64" t="s">
        <v>648</v>
      </c>
      <c r="I871" s="64" t="s">
        <v>636</v>
      </c>
      <c r="J871" s="64" t="s">
        <v>649</v>
      </c>
      <c r="K871" s="64" t="s">
        <v>587</v>
      </c>
      <c r="L871" s="64" t="s">
        <v>637</v>
      </c>
      <c r="M871" s="64" t="s">
        <v>650</v>
      </c>
      <c r="N871" s="67">
        <v>1</v>
      </c>
      <c r="O871" s="67">
        <v>1</v>
      </c>
      <c r="P871" s="67">
        <v>1</v>
      </c>
      <c r="Q871" s="67">
        <v>0</v>
      </c>
      <c r="R871" s="67">
        <v>0</v>
      </c>
      <c r="S871" s="67">
        <v>1</v>
      </c>
      <c r="T871" s="67">
        <v>1</v>
      </c>
      <c r="U871" s="67">
        <v>1</v>
      </c>
      <c r="V871" s="67">
        <v>0</v>
      </c>
      <c r="W871" s="63">
        <v>1523963.52</v>
      </c>
      <c r="X871" s="63">
        <v>0</v>
      </c>
      <c r="Y871" s="63">
        <v>0</v>
      </c>
      <c r="Z871" s="63">
        <v>0</v>
      </c>
      <c r="AA871" s="63">
        <v>0</v>
      </c>
      <c r="AB871" s="63">
        <v>0</v>
      </c>
      <c r="AC871" s="63">
        <v>0</v>
      </c>
      <c r="AD871" s="63">
        <v>1523963.52</v>
      </c>
      <c r="AE871" s="148">
        <v>44186</v>
      </c>
      <c r="AF871" s="148">
        <v>46742</v>
      </c>
      <c r="AG871" s="149">
        <v>1523963.52</v>
      </c>
      <c r="AH871" s="98">
        <v>3.8083333333333331</v>
      </c>
      <c r="AI871" s="98">
        <v>7</v>
      </c>
      <c r="AJ871" s="150">
        <v>7.5481999999999994E-2</v>
      </c>
      <c r="AK871" s="144" t="s">
        <v>651</v>
      </c>
      <c r="AL871" s="144" t="s">
        <v>652</v>
      </c>
      <c r="AM871" s="119">
        <v>0</v>
      </c>
      <c r="AN871" s="119">
        <v>0</v>
      </c>
      <c r="AO871" s="119">
        <v>0</v>
      </c>
      <c r="AP871" s="119">
        <v>57515.91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57515.91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57515.91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57515.91</v>
      </c>
      <c r="BI871" s="15">
        <f t="shared" si="39"/>
        <v>115031.82</v>
      </c>
      <c r="BJ871" s="15">
        <f t="shared" si="40"/>
        <v>115031.82</v>
      </c>
      <c r="BK871" s="15">
        <f t="shared" si="41"/>
        <v>230063.64</v>
      </c>
    </row>
    <row r="872" spans="1:63" x14ac:dyDescent="0.35">
      <c r="A872" s="143" t="s">
        <v>2282</v>
      </c>
      <c r="B872" s="64" t="s">
        <v>970</v>
      </c>
      <c r="C872" s="65">
        <v>1</v>
      </c>
      <c r="D872" s="66" t="s">
        <v>23</v>
      </c>
      <c r="E872" s="64" t="s">
        <v>458</v>
      </c>
      <c r="F872" s="64" t="s">
        <v>635</v>
      </c>
      <c r="G872" s="64" t="s">
        <v>587</v>
      </c>
      <c r="H872" s="64" t="s">
        <v>648</v>
      </c>
      <c r="I872" s="64" t="s">
        <v>636</v>
      </c>
      <c r="J872" s="64" t="s">
        <v>649</v>
      </c>
      <c r="K872" s="64" t="s">
        <v>587</v>
      </c>
      <c r="L872" s="64" t="s">
        <v>637</v>
      </c>
      <c r="M872" s="64" t="s">
        <v>650</v>
      </c>
      <c r="N872" s="67">
        <v>1</v>
      </c>
      <c r="O872" s="67">
        <v>1</v>
      </c>
      <c r="P872" s="67">
        <v>1</v>
      </c>
      <c r="Q872" s="67">
        <v>0</v>
      </c>
      <c r="R872" s="67">
        <v>0</v>
      </c>
      <c r="S872" s="67">
        <v>1</v>
      </c>
      <c r="T872" s="67">
        <v>1</v>
      </c>
      <c r="U872" s="67">
        <v>1</v>
      </c>
      <c r="V872" s="67">
        <v>0</v>
      </c>
      <c r="W872" s="63">
        <v>929680.72</v>
      </c>
      <c r="X872" s="63">
        <v>0</v>
      </c>
      <c r="Y872" s="63">
        <v>0</v>
      </c>
      <c r="Z872" s="63">
        <v>0</v>
      </c>
      <c r="AA872" s="63">
        <v>0</v>
      </c>
      <c r="AB872" s="63">
        <v>0</v>
      </c>
      <c r="AC872" s="63">
        <v>0</v>
      </c>
      <c r="AD872" s="63">
        <v>929680.72</v>
      </c>
      <c r="AE872" s="148">
        <v>44291</v>
      </c>
      <c r="AF872" s="148">
        <v>45387</v>
      </c>
      <c r="AG872" s="149">
        <v>929680.72</v>
      </c>
      <c r="AH872" s="98">
        <v>9.7222222222222224E-2</v>
      </c>
      <c r="AI872" s="98">
        <v>3</v>
      </c>
      <c r="AJ872" s="150">
        <v>6.1652999999999999E-2</v>
      </c>
      <c r="AK872" s="144" t="s">
        <v>651</v>
      </c>
      <c r="AL872" s="144" t="s">
        <v>652</v>
      </c>
      <c r="AM872" s="119">
        <v>0</v>
      </c>
      <c r="AN872" s="119">
        <v>28658.799999999999</v>
      </c>
      <c r="AO872" s="119">
        <v>0</v>
      </c>
      <c r="AP872" s="119">
        <v>0</v>
      </c>
      <c r="AQ872" s="119">
        <v>0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0</v>
      </c>
      <c r="BI872" s="15">
        <f t="shared" si="39"/>
        <v>28658.799999999999</v>
      </c>
      <c r="BJ872" s="15">
        <f t="shared" si="40"/>
        <v>0</v>
      </c>
      <c r="BK872" s="15">
        <f t="shared" si="41"/>
        <v>28658.799999999999</v>
      </c>
    </row>
    <row r="873" spans="1:63" x14ac:dyDescent="0.35">
      <c r="A873" s="143" t="s">
        <v>2283</v>
      </c>
      <c r="B873" s="64" t="s">
        <v>971</v>
      </c>
      <c r="C873" s="65">
        <v>1</v>
      </c>
      <c r="D873" s="66" t="s">
        <v>23</v>
      </c>
      <c r="E873" s="64" t="s">
        <v>458</v>
      </c>
      <c r="F873" s="64" t="s">
        <v>635</v>
      </c>
      <c r="G873" s="64" t="s">
        <v>647</v>
      </c>
      <c r="H873" s="64" t="s">
        <v>648</v>
      </c>
      <c r="I873" s="64" t="s">
        <v>636</v>
      </c>
      <c r="J873" s="64" t="s">
        <v>649</v>
      </c>
      <c r="K873" s="64" t="s">
        <v>588</v>
      </c>
      <c r="L873" s="64" t="s">
        <v>637</v>
      </c>
      <c r="M873" s="64" t="s">
        <v>650</v>
      </c>
      <c r="N873" s="67">
        <v>1</v>
      </c>
      <c r="O873" s="67">
        <v>1</v>
      </c>
      <c r="P873" s="67">
        <v>1</v>
      </c>
      <c r="Q873" s="67">
        <v>0</v>
      </c>
      <c r="R873" s="67">
        <v>0</v>
      </c>
      <c r="S873" s="67">
        <v>1</v>
      </c>
      <c r="T873" s="67">
        <v>1</v>
      </c>
      <c r="U873" s="67">
        <v>1</v>
      </c>
      <c r="V873" s="67">
        <v>0</v>
      </c>
      <c r="W873" s="63">
        <v>632439.62</v>
      </c>
      <c r="X873" s="63">
        <v>0</v>
      </c>
      <c r="Y873" s="63">
        <v>0</v>
      </c>
      <c r="Z873" s="63">
        <v>0</v>
      </c>
      <c r="AA873" s="63">
        <v>0</v>
      </c>
      <c r="AB873" s="63">
        <v>0</v>
      </c>
      <c r="AC873" s="63">
        <v>0</v>
      </c>
      <c r="AD873" s="63">
        <v>632439.62</v>
      </c>
      <c r="AE873" s="148">
        <v>43860</v>
      </c>
      <c r="AF873" s="148">
        <v>45687</v>
      </c>
      <c r="AG873" s="149">
        <v>632439.62</v>
      </c>
      <c r="AH873" s="98">
        <v>0.91666666666666663</v>
      </c>
      <c r="AI873" s="98">
        <v>5</v>
      </c>
      <c r="AJ873" s="150">
        <v>7.85E-2</v>
      </c>
      <c r="AK873" s="144" t="s">
        <v>651</v>
      </c>
      <c r="AL873" s="144" t="s">
        <v>652</v>
      </c>
      <c r="AM873" s="119">
        <v>0</v>
      </c>
      <c r="AN873" s="119">
        <v>0</v>
      </c>
      <c r="AO873" s="119">
        <v>0</v>
      </c>
      <c r="AP873" s="119">
        <v>0</v>
      </c>
      <c r="AQ873" s="119">
        <v>24823.26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24823.26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0</v>
      </c>
      <c r="BI873" s="15">
        <f t="shared" si="39"/>
        <v>24823.26</v>
      </c>
      <c r="BJ873" s="15">
        <f t="shared" si="40"/>
        <v>24823.26</v>
      </c>
      <c r="BK873" s="15">
        <f t="shared" si="41"/>
        <v>49646.52</v>
      </c>
    </row>
    <row r="874" spans="1:63" x14ac:dyDescent="0.35">
      <c r="A874" s="143" t="s">
        <v>2284</v>
      </c>
      <c r="B874" s="64" t="s">
        <v>972</v>
      </c>
      <c r="C874" s="65">
        <v>1</v>
      </c>
      <c r="D874" s="66" t="s">
        <v>23</v>
      </c>
      <c r="E874" s="64" t="s">
        <v>458</v>
      </c>
      <c r="F874" s="64" t="s">
        <v>635</v>
      </c>
      <c r="G874" s="64" t="s">
        <v>647</v>
      </c>
      <c r="H874" s="64" t="s">
        <v>648</v>
      </c>
      <c r="I874" s="64" t="s">
        <v>636</v>
      </c>
      <c r="J874" s="64" t="s">
        <v>649</v>
      </c>
      <c r="K874" s="64" t="s">
        <v>588</v>
      </c>
      <c r="L874" s="64" t="s">
        <v>637</v>
      </c>
      <c r="M874" s="64" t="s">
        <v>650</v>
      </c>
      <c r="N874" s="67">
        <v>1</v>
      </c>
      <c r="O874" s="67">
        <v>1</v>
      </c>
      <c r="P874" s="67">
        <v>1</v>
      </c>
      <c r="Q874" s="67">
        <v>0</v>
      </c>
      <c r="R874" s="67">
        <v>0</v>
      </c>
      <c r="S874" s="67">
        <v>1</v>
      </c>
      <c r="T874" s="67">
        <v>1</v>
      </c>
      <c r="U874" s="67">
        <v>1</v>
      </c>
      <c r="V874" s="67">
        <v>0</v>
      </c>
      <c r="W874" s="63">
        <v>626913.92000000004</v>
      </c>
      <c r="X874" s="63">
        <v>0</v>
      </c>
      <c r="Y874" s="63">
        <v>0</v>
      </c>
      <c r="Z874" s="63">
        <v>0</v>
      </c>
      <c r="AA874" s="63">
        <v>0</v>
      </c>
      <c r="AB874" s="63">
        <v>0</v>
      </c>
      <c r="AC874" s="63">
        <v>0</v>
      </c>
      <c r="AD874" s="63">
        <v>626913.92000000004</v>
      </c>
      <c r="AE874" s="148">
        <v>43826</v>
      </c>
      <c r="AF874" s="148">
        <v>46383</v>
      </c>
      <c r="AG874" s="149">
        <v>626913.92000000004</v>
      </c>
      <c r="AH874" s="98">
        <v>2.8250000000000002</v>
      </c>
      <c r="AI874" s="98">
        <v>7</v>
      </c>
      <c r="AJ874" s="150">
        <v>8.5000000000000006E-2</v>
      </c>
      <c r="AK874" s="144" t="s">
        <v>651</v>
      </c>
      <c r="AL874" s="144" t="s">
        <v>652</v>
      </c>
      <c r="AM874" s="119">
        <v>0</v>
      </c>
      <c r="AN874" s="119">
        <v>0</v>
      </c>
      <c r="AO874" s="119">
        <v>0</v>
      </c>
      <c r="AP874" s="119">
        <v>26643.84</v>
      </c>
      <c r="AQ874" s="119">
        <v>0</v>
      </c>
      <c r="AR874" s="119">
        <v>0</v>
      </c>
      <c r="AS874" s="119">
        <v>0</v>
      </c>
      <c r="AT874" s="119">
        <v>0</v>
      </c>
      <c r="AU874" s="119">
        <v>0</v>
      </c>
      <c r="AV874" s="119">
        <v>26643.84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26643.84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26643.84</v>
      </c>
      <c r="BI874" s="15">
        <f t="shared" si="39"/>
        <v>53287.68</v>
      </c>
      <c r="BJ874" s="15">
        <f t="shared" si="40"/>
        <v>53287.68</v>
      </c>
      <c r="BK874" s="15">
        <f t="shared" si="41"/>
        <v>106575.36</v>
      </c>
    </row>
    <row r="875" spans="1:63" x14ac:dyDescent="0.35">
      <c r="A875" s="143" t="s">
        <v>2285</v>
      </c>
      <c r="B875" s="64" t="s">
        <v>973</v>
      </c>
      <c r="C875" s="65">
        <v>1</v>
      </c>
      <c r="D875" s="66" t="s">
        <v>23</v>
      </c>
      <c r="E875" s="64" t="s">
        <v>458</v>
      </c>
      <c r="F875" s="64" t="s">
        <v>635</v>
      </c>
      <c r="G875" s="64" t="s">
        <v>647</v>
      </c>
      <c r="H875" s="64" t="s">
        <v>648</v>
      </c>
      <c r="I875" s="64" t="s">
        <v>636</v>
      </c>
      <c r="J875" s="64" t="s">
        <v>649</v>
      </c>
      <c r="K875" s="64" t="s">
        <v>588</v>
      </c>
      <c r="L875" s="64" t="s">
        <v>637</v>
      </c>
      <c r="M875" s="64" t="s">
        <v>650</v>
      </c>
      <c r="N875" s="67">
        <v>1</v>
      </c>
      <c r="O875" s="67">
        <v>1</v>
      </c>
      <c r="P875" s="67">
        <v>1</v>
      </c>
      <c r="Q875" s="67">
        <v>0</v>
      </c>
      <c r="R875" s="67">
        <v>0</v>
      </c>
      <c r="S875" s="67">
        <v>1</v>
      </c>
      <c r="T875" s="67">
        <v>1</v>
      </c>
      <c r="U875" s="67">
        <v>1</v>
      </c>
      <c r="V875" s="67">
        <v>0</v>
      </c>
      <c r="W875" s="63">
        <v>1659088.31</v>
      </c>
      <c r="X875" s="63">
        <v>0</v>
      </c>
      <c r="Y875" s="63">
        <v>0</v>
      </c>
      <c r="Z875" s="63">
        <v>0</v>
      </c>
      <c r="AA875" s="63">
        <v>0</v>
      </c>
      <c r="AB875" s="63">
        <v>0</v>
      </c>
      <c r="AC875" s="63">
        <v>0</v>
      </c>
      <c r="AD875" s="63">
        <v>1659088.31</v>
      </c>
      <c r="AE875" s="148">
        <v>44291</v>
      </c>
      <c r="AF875" s="148">
        <v>45387</v>
      </c>
      <c r="AG875" s="149">
        <v>1659088.31</v>
      </c>
      <c r="AH875" s="98">
        <v>9.7222222222222224E-2</v>
      </c>
      <c r="AI875" s="98">
        <v>3</v>
      </c>
      <c r="AJ875" s="150">
        <v>6.1652999999999999E-2</v>
      </c>
      <c r="AK875" s="144" t="s">
        <v>651</v>
      </c>
      <c r="AL875" s="144" t="s">
        <v>652</v>
      </c>
      <c r="AM875" s="119">
        <v>0</v>
      </c>
      <c r="AN875" s="119">
        <v>51143.89</v>
      </c>
      <c r="AO875" s="119">
        <v>0</v>
      </c>
      <c r="AP875" s="119">
        <v>0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0</v>
      </c>
      <c r="BI875" s="15">
        <f t="shared" si="39"/>
        <v>51143.89</v>
      </c>
      <c r="BJ875" s="15">
        <f t="shared" si="40"/>
        <v>0</v>
      </c>
      <c r="BK875" s="15">
        <f t="shared" si="41"/>
        <v>51143.89</v>
      </c>
    </row>
    <row r="876" spans="1:63" x14ac:dyDescent="0.35">
      <c r="A876" s="143" t="s">
        <v>2286</v>
      </c>
      <c r="B876" s="64" t="s">
        <v>974</v>
      </c>
      <c r="C876" s="65">
        <v>1</v>
      </c>
      <c r="D876" s="66" t="s">
        <v>23</v>
      </c>
      <c r="E876" s="64" t="s">
        <v>458</v>
      </c>
      <c r="F876" s="64" t="s">
        <v>635</v>
      </c>
      <c r="G876" s="64" t="s">
        <v>647</v>
      </c>
      <c r="H876" s="64" t="s">
        <v>648</v>
      </c>
      <c r="I876" s="64" t="s">
        <v>636</v>
      </c>
      <c r="J876" s="64" t="s">
        <v>649</v>
      </c>
      <c r="K876" s="64" t="s">
        <v>588</v>
      </c>
      <c r="L876" s="64" t="s">
        <v>637</v>
      </c>
      <c r="M876" s="64" t="s">
        <v>650</v>
      </c>
      <c r="N876" s="67">
        <v>1</v>
      </c>
      <c r="O876" s="67">
        <v>1</v>
      </c>
      <c r="P876" s="67">
        <v>1</v>
      </c>
      <c r="Q876" s="67">
        <v>0</v>
      </c>
      <c r="R876" s="67">
        <v>0</v>
      </c>
      <c r="S876" s="67">
        <v>1</v>
      </c>
      <c r="T876" s="67">
        <v>1</v>
      </c>
      <c r="U876" s="67">
        <v>1</v>
      </c>
      <c r="V876" s="67">
        <v>0</v>
      </c>
      <c r="W876" s="63">
        <v>1657111.2</v>
      </c>
      <c r="X876" s="63">
        <v>0</v>
      </c>
      <c r="Y876" s="63">
        <v>0</v>
      </c>
      <c r="Z876" s="63">
        <v>0</v>
      </c>
      <c r="AA876" s="63">
        <v>0</v>
      </c>
      <c r="AB876" s="63">
        <v>0</v>
      </c>
      <c r="AC876" s="63">
        <v>0</v>
      </c>
      <c r="AD876" s="63">
        <v>1657111.2</v>
      </c>
      <c r="AE876" s="148">
        <v>44291</v>
      </c>
      <c r="AF876" s="148">
        <v>46117</v>
      </c>
      <c r="AG876" s="149">
        <v>1657111.2</v>
      </c>
      <c r="AH876" s="98">
        <v>2.0972222222222223</v>
      </c>
      <c r="AI876" s="98">
        <v>5</v>
      </c>
      <c r="AJ876" s="150">
        <v>7.1294999999999997E-2</v>
      </c>
      <c r="AK876" s="144" t="s">
        <v>651</v>
      </c>
      <c r="AL876" s="144" t="s">
        <v>652</v>
      </c>
      <c r="AM876" s="119">
        <v>0</v>
      </c>
      <c r="AN876" s="119">
        <v>59071.87</v>
      </c>
      <c r="AO876" s="119">
        <v>0</v>
      </c>
      <c r="AP876" s="119">
        <v>0</v>
      </c>
      <c r="AQ876" s="119">
        <v>0</v>
      </c>
      <c r="AR876" s="119">
        <v>0</v>
      </c>
      <c r="AS876" s="119">
        <v>0</v>
      </c>
      <c r="AT876" s="119">
        <v>59071.87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59071.87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59071.87</v>
      </c>
      <c r="BG876" s="119">
        <v>0</v>
      </c>
      <c r="BH876" s="119">
        <v>0</v>
      </c>
      <c r="BI876" s="15">
        <f t="shared" si="39"/>
        <v>118143.74</v>
      </c>
      <c r="BJ876" s="15">
        <f t="shared" si="40"/>
        <v>118143.74</v>
      </c>
      <c r="BK876" s="15">
        <f t="shared" si="41"/>
        <v>236287.48</v>
      </c>
    </row>
    <row r="877" spans="1:63" x14ac:dyDescent="0.35">
      <c r="A877" s="143" t="s">
        <v>2287</v>
      </c>
      <c r="B877" s="64" t="s">
        <v>975</v>
      </c>
      <c r="C877" s="65">
        <v>1</v>
      </c>
      <c r="D877" s="66" t="s">
        <v>23</v>
      </c>
      <c r="E877" s="64" t="s">
        <v>458</v>
      </c>
      <c r="F877" s="64" t="s">
        <v>635</v>
      </c>
      <c r="G877" s="64" t="s">
        <v>647</v>
      </c>
      <c r="H877" s="64" t="s">
        <v>648</v>
      </c>
      <c r="I877" s="64" t="s">
        <v>636</v>
      </c>
      <c r="J877" s="64" t="s">
        <v>649</v>
      </c>
      <c r="K877" s="64" t="s">
        <v>589</v>
      </c>
      <c r="L877" s="64" t="s">
        <v>637</v>
      </c>
      <c r="M877" s="64" t="s">
        <v>650</v>
      </c>
      <c r="N877" s="67">
        <v>1</v>
      </c>
      <c r="O877" s="67">
        <v>1</v>
      </c>
      <c r="P877" s="67">
        <v>1</v>
      </c>
      <c r="Q877" s="67">
        <v>0</v>
      </c>
      <c r="R877" s="67">
        <v>0</v>
      </c>
      <c r="S877" s="67">
        <v>1</v>
      </c>
      <c r="T877" s="67">
        <v>1</v>
      </c>
      <c r="U877" s="67">
        <v>1</v>
      </c>
      <c r="V877" s="67">
        <v>0</v>
      </c>
      <c r="W877" s="63">
        <v>23844749.079999998</v>
      </c>
      <c r="X877" s="63">
        <v>0</v>
      </c>
      <c r="Y877" s="63">
        <v>0</v>
      </c>
      <c r="Z877" s="63">
        <v>0</v>
      </c>
      <c r="AA877" s="63">
        <v>0</v>
      </c>
      <c r="AB877" s="63">
        <v>0</v>
      </c>
      <c r="AC877" s="63">
        <v>0</v>
      </c>
      <c r="AD877" s="63">
        <v>23844749.079999998</v>
      </c>
      <c r="AE877" s="148">
        <v>44291</v>
      </c>
      <c r="AF877" s="148">
        <v>45387</v>
      </c>
      <c r="AG877" s="149">
        <v>23844749.079999998</v>
      </c>
      <c r="AH877" s="98">
        <v>9.7222222222222224E-2</v>
      </c>
      <c r="AI877" s="98">
        <v>3</v>
      </c>
      <c r="AJ877" s="150">
        <v>6.1652999999999999E-2</v>
      </c>
      <c r="AK877" s="144" t="s">
        <v>651</v>
      </c>
      <c r="AL877" s="144" t="s">
        <v>652</v>
      </c>
      <c r="AM877" s="119">
        <v>0</v>
      </c>
      <c r="AN877" s="119">
        <v>735050.16</v>
      </c>
      <c r="AO877" s="119">
        <v>0</v>
      </c>
      <c r="AP877" s="119">
        <v>0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0</v>
      </c>
      <c r="BI877" s="15">
        <f t="shared" si="39"/>
        <v>735050.16</v>
      </c>
      <c r="BJ877" s="15">
        <f t="shared" si="40"/>
        <v>0</v>
      </c>
      <c r="BK877" s="15">
        <f t="shared" si="41"/>
        <v>735050.16</v>
      </c>
    </row>
    <row r="878" spans="1:63" x14ac:dyDescent="0.35">
      <c r="A878" s="143" t="s">
        <v>2288</v>
      </c>
      <c r="B878" s="64" t="s">
        <v>976</v>
      </c>
      <c r="C878" s="65">
        <v>1</v>
      </c>
      <c r="D878" s="66" t="s">
        <v>23</v>
      </c>
      <c r="E878" s="64" t="s">
        <v>458</v>
      </c>
      <c r="F878" s="64" t="s">
        <v>635</v>
      </c>
      <c r="G878" s="64" t="s">
        <v>647</v>
      </c>
      <c r="H878" s="64" t="s">
        <v>648</v>
      </c>
      <c r="I878" s="64" t="s">
        <v>636</v>
      </c>
      <c r="J878" s="64" t="s">
        <v>649</v>
      </c>
      <c r="K878" s="64" t="s">
        <v>95</v>
      </c>
      <c r="L878" s="64" t="s">
        <v>637</v>
      </c>
      <c r="M878" s="64" t="s">
        <v>650</v>
      </c>
      <c r="N878" s="67">
        <v>1</v>
      </c>
      <c r="O878" s="67">
        <v>1</v>
      </c>
      <c r="P878" s="67">
        <v>1</v>
      </c>
      <c r="Q878" s="67">
        <v>0</v>
      </c>
      <c r="R878" s="67">
        <v>0</v>
      </c>
      <c r="S878" s="67">
        <v>1</v>
      </c>
      <c r="T878" s="67">
        <v>1</v>
      </c>
      <c r="U878" s="67">
        <v>1</v>
      </c>
      <c r="V878" s="67">
        <v>0</v>
      </c>
      <c r="W878" s="63">
        <v>616977.66</v>
      </c>
      <c r="X878" s="63">
        <v>0</v>
      </c>
      <c r="Y878" s="63">
        <v>0</v>
      </c>
      <c r="Z878" s="63">
        <v>0</v>
      </c>
      <c r="AA878" s="63">
        <v>0</v>
      </c>
      <c r="AB878" s="63">
        <v>0</v>
      </c>
      <c r="AC878" s="63">
        <v>0</v>
      </c>
      <c r="AD878" s="63">
        <v>616977.66</v>
      </c>
      <c r="AE878" s="148">
        <v>44291</v>
      </c>
      <c r="AF878" s="148">
        <v>45387</v>
      </c>
      <c r="AG878" s="149">
        <v>616977.66</v>
      </c>
      <c r="AH878" s="98">
        <v>9.7222222222222224E-2</v>
      </c>
      <c r="AI878" s="98">
        <v>3</v>
      </c>
      <c r="AJ878" s="150">
        <v>6.1652999999999999E-2</v>
      </c>
      <c r="AK878" s="144" t="s">
        <v>651</v>
      </c>
      <c r="AL878" s="144" t="s">
        <v>652</v>
      </c>
      <c r="AM878" s="119">
        <v>0</v>
      </c>
      <c r="AN878" s="119">
        <v>19019.259999999998</v>
      </c>
      <c r="AO878" s="119">
        <v>0</v>
      </c>
      <c r="AP878" s="119">
        <v>0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0</v>
      </c>
      <c r="BI878" s="15">
        <f t="shared" si="39"/>
        <v>19019.259999999998</v>
      </c>
      <c r="BJ878" s="15">
        <f t="shared" si="40"/>
        <v>0</v>
      </c>
      <c r="BK878" s="15">
        <f t="shared" si="41"/>
        <v>19019.259999999998</v>
      </c>
    </row>
    <row r="879" spans="1:63" x14ac:dyDescent="0.35">
      <c r="A879" s="143" t="s">
        <v>2289</v>
      </c>
      <c r="B879" s="64" t="s">
        <v>977</v>
      </c>
      <c r="C879" s="65">
        <v>1</v>
      </c>
      <c r="D879" s="66" t="s">
        <v>23</v>
      </c>
      <c r="E879" s="64" t="s">
        <v>458</v>
      </c>
      <c r="F879" s="64" t="s">
        <v>635</v>
      </c>
      <c r="G879" s="64" t="s">
        <v>647</v>
      </c>
      <c r="H879" s="64" t="s">
        <v>648</v>
      </c>
      <c r="I879" s="64" t="s">
        <v>636</v>
      </c>
      <c r="J879" s="64" t="s">
        <v>649</v>
      </c>
      <c r="K879" s="64" t="s">
        <v>95</v>
      </c>
      <c r="L879" s="64" t="s">
        <v>637</v>
      </c>
      <c r="M879" s="64" t="s">
        <v>650</v>
      </c>
      <c r="N879" s="67">
        <v>1</v>
      </c>
      <c r="O879" s="67">
        <v>1</v>
      </c>
      <c r="P879" s="67">
        <v>1</v>
      </c>
      <c r="Q879" s="67">
        <v>0</v>
      </c>
      <c r="R879" s="67">
        <v>0</v>
      </c>
      <c r="S879" s="67">
        <v>1</v>
      </c>
      <c r="T879" s="67">
        <v>1</v>
      </c>
      <c r="U879" s="67">
        <v>1</v>
      </c>
      <c r="V879" s="67">
        <v>0</v>
      </c>
      <c r="W879" s="63">
        <v>770482.75</v>
      </c>
      <c r="X879" s="63">
        <v>0</v>
      </c>
      <c r="Y879" s="63">
        <v>0</v>
      </c>
      <c r="Z879" s="63">
        <v>0</v>
      </c>
      <c r="AA879" s="63">
        <v>0</v>
      </c>
      <c r="AB879" s="63">
        <v>0</v>
      </c>
      <c r="AC879" s="63">
        <v>0</v>
      </c>
      <c r="AD879" s="63">
        <v>770482.75</v>
      </c>
      <c r="AE879" s="148">
        <v>44291</v>
      </c>
      <c r="AF879" s="148">
        <v>46117</v>
      </c>
      <c r="AG879" s="149">
        <v>770482.75</v>
      </c>
      <c r="AH879" s="98">
        <v>2.0972222222222223</v>
      </c>
      <c r="AI879" s="98">
        <v>5</v>
      </c>
      <c r="AJ879" s="150">
        <v>7.1294999999999997E-2</v>
      </c>
      <c r="AK879" s="144" t="s">
        <v>651</v>
      </c>
      <c r="AL879" s="144" t="s">
        <v>652</v>
      </c>
      <c r="AM879" s="119">
        <v>0</v>
      </c>
      <c r="AN879" s="119">
        <v>27465.78</v>
      </c>
      <c r="AO879" s="119">
        <v>0</v>
      </c>
      <c r="AP879" s="119">
        <v>0</v>
      </c>
      <c r="AQ879" s="119">
        <v>0</v>
      </c>
      <c r="AR879" s="119">
        <v>0</v>
      </c>
      <c r="AS879" s="119">
        <v>0</v>
      </c>
      <c r="AT879" s="119">
        <v>27465.78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27465.78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27465.78</v>
      </c>
      <c r="BG879" s="119">
        <v>0</v>
      </c>
      <c r="BH879" s="119">
        <v>0</v>
      </c>
      <c r="BI879" s="15">
        <f t="shared" si="39"/>
        <v>54931.56</v>
      </c>
      <c r="BJ879" s="15">
        <f t="shared" si="40"/>
        <v>54931.56</v>
      </c>
      <c r="BK879" s="15">
        <f t="shared" si="41"/>
        <v>109863.12</v>
      </c>
    </row>
    <row r="880" spans="1:63" x14ac:dyDescent="0.35">
      <c r="A880" s="143" t="s">
        <v>2290</v>
      </c>
      <c r="B880" s="64" t="s">
        <v>979</v>
      </c>
      <c r="C880" s="65">
        <v>1</v>
      </c>
      <c r="D880" s="66" t="s">
        <v>23</v>
      </c>
      <c r="E880" s="64" t="s">
        <v>458</v>
      </c>
      <c r="F880" s="64" t="s">
        <v>635</v>
      </c>
      <c r="G880" s="64" t="s">
        <v>978</v>
      </c>
      <c r="H880" s="64" t="s">
        <v>648</v>
      </c>
      <c r="I880" s="64" t="s">
        <v>640</v>
      </c>
      <c r="J880" s="64" t="s">
        <v>649</v>
      </c>
      <c r="K880" s="64" t="s">
        <v>978</v>
      </c>
      <c r="L880" s="64" t="s">
        <v>637</v>
      </c>
      <c r="M880" s="64" t="s">
        <v>650</v>
      </c>
      <c r="N880" s="67">
        <v>1</v>
      </c>
      <c r="O880" s="67">
        <v>1</v>
      </c>
      <c r="P880" s="67">
        <v>1</v>
      </c>
      <c r="Q880" s="67">
        <v>0</v>
      </c>
      <c r="R880" s="67">
        <v>1</v>
      </c>
      <c r="S880" s="67">
        <v>1</v>
      </c>
      <c r="T880" s="67">
        <v>1</v>
      </c>
      <c r="U880" s="67">
        <v>1</v>
      </c>
      <c r="V880" s="67">
        <v>0</v>
      </c>
      <c r="W880" s="63">
        <v>108000000</v>
      </c>
      <c r="X880" s="63">
        <v>0</v>
      </c>
      <c r="Y880" s="63">
        <v>0</v>
      </c>
      <c r="Z880" s="63">
        <v>0</v>
      </c>
      <c r="AA880" s="63">
        <v>0</v>
      </c>
      <c r="AB880" s="63">
        <v>0</v>
      </c>
      <c r="AC880" s="63">
        <v>0</v>
      </c>
      <c r="AD880" s="63">
        <v>108000000</v>
      </c>
      <c r="AE880" s="148">
        <v>44291</v>
      </c>
      <c r="AF880" s="148">
        <v>45387</v>
      </c>
      <c r="AG880" s="149">
        <v>108000000</v>
      </c>
      <c r="AH880" s="98">
        <v>9.7222222222222224E-2</v>
      </c>
      <c r="AI880" s="98">
        <v>3</v>
      </c>
      <c r="AJ880" s="150">
        <v>6.1652999999999999E-2</v>
      </c>
      <c r="AK880" s="144" t="s">
        <v>651</v>
      </c>
      <c r="AL880" s="144" t="s">
        <v>652</v>
      </c>
      <c r="AM880" s="119">
        <v>0</v>
      </c>
      <c r="AN880" s="119">
        <v>3329262</v>
      </c>
      <c r="AO880" s="119">
        <v>0</v>
      </c>
      <c r="AP880" s="119">
        <v>0</v>
      </c>
      <c r="AQ880" s="119">
        <v>0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0</v>
      </c>
      <c r="BI880" s="15">
        <f t="shared" si="39"/>
        <v>3329262</v>
      </c>
      <c r="BJ880" s="15">
        <f t="shared" si="40"/>
        <v>0</v>
      </c>
      <c r="BK880" s="15">
        <f t="shared" si="41"/>
        <v>3329262</v>
      </c>
    </row>
    <row r="881" spans="1:63" x14ac:dyDescent="0.35">
      <c r="A881" s="143" t="s">
        <v>2291</v>
      </c>
      <c r="B881" s="64" t="s">
        <v>980</v>
      </c>
      <c r="C881" s="65">
        <v>1</v>
      </c>
      <c r="D881" s="66" t="s">
        <v>23</v>
      </c>
      <c r="E881" s="64" t="s">
        <v>458</v>
      </c>
      <c r="F881" s="64" t="s">
        <v>635</v>
      </c>
      <c r="G881" s="64" t="s">
        <v>978</v>
      </c>
      <c r="H881" s="64" t="s">
        <v>648</v>
      </c>
      <c r="I881" s="64" t="s">
        <v>640</v>
      </c>
      <c r="J881" s="64" t="s">
        <v>649</v>
      </c>
      <c r="K881" s="64" t="s">
        <v>978</v>
      </c>
      <c r="L881" s="64" t="s">
        <v>637</v>
      </c>
      <c r="M881" s="64" t="s">
        <v>650</v>
      </c>
      <c r="N881" s="67">
        <v>1</v>
      </c>
      <c r="O881" s="67">
        <v>1</v>
      </c>
      <c r="P881" s="67">
        <v>1</v>
      </c>
      <c r="Q881" s="67">
        <v>0</v>
      </c>
      <c r="R881" s="67">
        <v>1</v>
      </c>
      <c r="S881" s="67">
        <v>1</v>
      </c>
      <c r="T881" s="67">
        <v>1</v>
      </c>
      <c r="U881" s="67">
        <v>1</v>
      </c>
      <c r="V881" s="67">
        <v>0</v>
      </c>
      <c r="W881" s="63">
        <v>29919146.73</v>
      </c>
      <c r="X881" s="63">
        <v>0</v>
      </c>
      <c r="Y881" s="63">
        <v>0</v>
      </c>
      <c r="Z881" s="63">
        <v>0</v>
      </c>
      <c r="AA881" s="63">
        <v>0</v>
      </c>
      <c r="AB881" s="63">
        <v>0</v>
      </c>
      <c r="AC881" s="63">
        <v>0</v>
      </c>
      <c r="AD881" s="63">
        <v>29919146.73</v>
      </c>
      <c r="AE881" s="148">
        <v>44291</v>
      </c>
      <c r="AF881" s="148">
        <v>45387</v>
      </c>
      <c r="AG881" s="149">
        <v>29919146.73</v>
      </c>
      <c r="AH881" s="98">
        <v>9.7222222222222224E-2</v>
      </c>
      <c r="AI881" s="98">
        <v>3</v>
      </c>
      <c r="AJ881" s="150">
        <v>6.1652999999999999E-2</v>
      </c>
      <c r="AK881" s="144" t="s">
        <v>651</v>
      </c>
      <c r="AL881" s="144" t="s">
        <v>652</v>
      </c>
      <c r="AM881" s="119">
        <v>0</v>
      </c>
      <c r="AN881" s="119">
        <v>922302.58</v>
      </c>
      <c r="AO881" s="119">
        <v>0</v>
      </c>
      <c r="AP881" s="119">
        <v>0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0</v>
      </c>
      <c r="BI881" s="15">
        <f t="shared" si="39"/>
        <v>922302.58</v>
      </c>
      <c r="BJ881" s="15">
        <f t="shared" si="40"/>
        <v>0</v>
      </c>
      <c r="BK881" s="15">
        <f t="shared" si="41"/>
        <v>922302.58</v>
      </c>
    </row>
    <row r="882" spans="1:63" x14ac:dyDescent="0.35">
      <c r="A882" s="143" t="s">
        <v>2292</v>
      </c>
      <c r="B882" s="64" t="s">
        <v>981</v>
      </c>
      <c r="C882" s="65">
        <v>1</v>
      </c>
      <c r="D882" s="66" t="s">
        <v>23</v>
      </c>
      <c r="E882" s="64" t="s">
        <v>458</v>
      </c>
      <c r="F882" s="64" t="s">
        <v>635</v>
      </c>
      <c r="G882" s="64" t="s">
        <v>978</v>
      </c>
      <c r="H882" s="64" t="s">
        <v>648</v>
      </c>
      <c r="I882" s="64" t="s">
        <v>640</v>
      </c>
      <c r="J882" s="64" t="s">
        <v>649</v>
      </c>
      <c r="K882" s="64" t="s">
        <v>978</v>
      </c>
      <c r="L882" s="64" t="s">
        <v>637</v>
      </c>
      <c r="M882" s="64" t="s">
        <v>650</v>
      </c>
      <c r="N882" s="67">
        <v>1</v>
      </c>
      <c r="O882" s="67">
        <v>1</v>
      </c>
      <c r="P882" s="67">
        <v>1</v>
      </c>
      <c r="Q882" s="67">
        <v>0</v>
      </c>
      <c r="R882" s="67">
        <v>1</v>
      </c>
      <c r="S882" s="67">
        <v>1</v>
      </c>
      <c r="T882" s="67">
        <v>1</v>
      </c>
      <c r="U882" s="67">
        <v>1</v>
      </c>
      <c r="V882" s="67">
        <v>0</v>
      </c>
      <c r="W882" s="63">
        <v>28008166.710000001</v>
      </c>
      <c r="X882" s="63">
        <v>0</v>
      </c>
      <c r="Y882" s="63">
        <v>0</v>
      </c>
      <c r="Z882" s="63">
        <v>0</v>
      </c>
      <c r="AA882" s="63">
        <v>0</v>
      </c>
      <c r="AB882" s="63">
        <v>0</v>
      </c>
      <c r="AC882" s="63">
        <v>0</v>
      </c>
      <c r="AD882" s="63">
        <v>28008166.710000001</v>
      </c>
      <c r="AE882" s="148">
        <v>44291</v>
      </c>
      <c r="AF882" s="148">
        <v>45387</v>
      </c>
      <c r="AG882" s="149">
        <v>28008166.710000001</v>
      </c>
      <c r="AH882" s="98">
        <v>9.7222222222222224E-2</v>
      </c>
      <c r="AI882" s="98">
        <v>3</v>
      </c>
      <c r="AJ882" s="150">
        <v>6.1652999999999999E-2</v>
      </c>
      <c r="AK882" s="144" t="s">
        <v>651</v>
      </c>
      <c r="AL882" s="144" t="s">
        <v>652</v>
      </c>
      <c r="AM882" s="119">
        <v>0</v>
      </c>
      <c r="AN882" s="119">
        <v>863393.75</v>
      </c>
      <c r="AO882" s="119">
        <v>0</v>
      </c>
      <c r="AP882" s="119">
        <v>0</v>
      </c>
      <c r="AQ882" s="119">
        <v>0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0</v>
      </c>
      <c r="BI882" s="15">
        <f t="shared" si="39"/>
        <v>863393.75</v>
      </c>
      <c r="BJ882" s="15">
        <f t="shared" si="40"/>
        <v>0</v>
      </c>
      <c r="BK882" s="15">
        <f t="shared" si="41"/>
        <v>863393.75</v>
      </c>
    </row>
    <row r="883" spans="1:63" x14ac:dyDescent="0.35">
      <c r="A883" s="143" t="s">
        <v>2293</v>
      </c>
      <c r="B883" s="64" t="s">
        <v>982</v>
      </c>
      <c r="C883" s="65">
        <v>1</v>
      </c>
      <c r="D883" s="66" t="s">
        <v>23</v>
      </c>
      <c r="E883" s="64" t="s">
        <v>458</v>
      </c>
      <c r="F883" s="64" t="s">
        <v>635</v>
      </c>
      <c r="G883" s="64" t="s">
        <v>983</v>
      </c>
      <c r="H883" s="64" t="s">
        <v>648</v>
      </c>
      <c r="I883" s="64" t="s">
        <v>636</v>
      </c>
      <c r="J883" s="64" t="s">
        <v>649</v>
      </c>
      <c r="K883" s="64" t="s">
        <v>983</v>
      </c>
      <c r="L883" s="64" t="s">
        <v>637</v>
      </c>
      <c r="M883" s="64" t="s">
        <v>650</v>
      </c>
      <c r="N883" s="67">
        <v>1</v>
      </c>
      <c r="O883" s="67">
        <v>1</v>
      </c>
      <c r="P883" s="67">
        <v>1</v>
      </c>
      <c r="Q883" s="67">
        <v>0</v>
      </c>
      <c r="R883" s="67">
        <v>0</v>
      </c>
      <c r="S883" s="67">
        <v>0</v>
      </c>
      <c r="T883" s="67">
        <v>1</v>
      </c>
      <c r="U883" s="67">
        <v>1</v>
      </c>
      <c r="V883" s="67">
        <v>0</v>
      </c>
      <c r="W883" s="63">
        <v>7082696.4900000002</v>
      </c>
      <c r="X883" s="63">
        <v>0</v>
      </c>
      <c r="Y883" s="63">
        <v>0</v>
      </c>
      <c r="Z883" s="63">
        <v>0</v>
      </c>
      <c r="AA883" s="63">
        <v>0</v>
      </c>
      <c r="AB883" s="63">
        <v>0</v>
      </c>
      <c r="AC883" s="63">
        <v>0</v>
      </c>
      <c r="AD883" s="63">
        <v>7082696.4900000002</v>
      </c>
      <c r="AE883" s="148">
        <v>44291</v>
      </c>
      <c r="AF883" s="148">
        <v>45387</v>
      </c>
      <c r="AG883" s="149">
        <v>7082696.4900000002</v>
      </c>
      <c r="AH883" s="98">
        <v>9.7222222222222224E-2</v>
      </c>
      <c r="AI883" s="98">
        <v>3</v>
      </c>
      <c r="AJ883" s="150">
        <v>6.1652999999999999E-2</v>
      </c>
      <c r="AK883" s="144" t="s">
        <v>651</v>
      </c>
      <c r="AL883" s="144" t="s">
        <v>652</v>
      </c>
      <c r="AM883" s="119">
        <v>0</v>
      </c>
      <c r="AN883" s="119">
        <v>218334.74</v>
      </c>
      <c r="AO883" s="119">
        <v>0</v>
      </c>
      <c r="AP883" s="119">
        <v>0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0</v>
      </c>
      <c r="BI883" s="15">
        <f t="shared" si="39"/>
        <v>218334.74</v>
      </c>
      <c r="BJ883" s="15">
        <f t="shared" si="40"/>
        <v>0</v>
      </c>
      <c r="BK883" s="15">
        <f t="shared" si="41"/>
        <v>218334.74</v>
      </c>
    </row>
    <row r="884" spans="1:63" x14ac:dyDescent="0.35">
      <c r="A884" s="143" t="s">
        <v>2294</v>
      </c>
      <c r="B884" s="64" t="s">
        <v>984</v>
      </c>
      <c r="C884" s="65">
        <v>1</v>
      </c>
      <c r="D884" s="66" t="s">
        <v>23</v>
      </c>
      <c r="E884" s="64" t="s">
        <v>458</v>
      </c>
      <c r="F884" s="64" t="s">
        <v>635</v>
      </c>
      <c r="G884" s="64" t="s">
        <v>983</v>
      </c>
      <c r="H884" s="64" t="s">
        <v>648</v>
      </c>
      <c r="I884" s="64" t="s">
        <v>636</v>
      </c>
      <c r="J884" s="64" t="s">
        <v>649</v>
      </c>
      <c r="K884" s="64" t="s">
        <v>983</v>
      </c>
      <c r="L884" s="64" t="s">
        <v>637</v>
      </c>
      <c r="M884" s="64" t="s">
        <v>650</v>
      </c>
      <c r="N884" s="67">
        <v>1</v>
      </c>
      <c r="O884" s="67">
        <v>1</v>
      </c>
      <c r="P884" s="67">
        <v>1</v>
      </c>
      <c r="Q884" s="67">
        <v>0</v>
      </c>
      <c r="R884" s="67">
        <v>0</v>
      </c>
      <c r="S884" s="67">
        <v>0</v>
      </c>
      <c r="T884" s="67">
        <v>1</v>
      </c>
      <c r="U884" s="67">
        <v>1</v>
      </c>
      <c r="V884" s="67">
        <v>0</v>
      </c>
      <c r="W884" s="63">
        <v>440000</v>
      </c>
      <c r="X884" s="63">
        <v>0</v>
      </c>
      <c r="Y884" s="63">
        <v>0</v>
      </c>
      <c r="Z884" s="63">
        <v>0</v>
      </c>
      <c r="AA884" s="63">
        <v>0</v>
      </c>
      <c r="AB884" s="63">
        <v>0</v>
      </c>
      <c r="AC884" s="63">
        <v>0</v>
      </c>
      <c r="AD884" s="63">
        <v>440000</v>
      </c>
      <c r="AE884" s="148">
        <v>44291</v>
      </c>
      <c r="AF884" s="148">
        <v>45387</v>
      </c>
      <c r="AG884" s="149">
        <v>440000</v>
      </c>
      <c r="AH884" s="98">
        <v>9.7222222222222224E-2</v>
      </c>
      <c r="AI884" s="98">
        <v>3</v>
      </c>
      <c r="AJ884" s="150">
        <v>6.1652999999999999E-2</v>
      </c>
      <c r="AK884" s="144" t="s">
        <v>651</v>
      </c>
      <c r="AL884" s="144" t="s">
        <v>652</v>
      </c>
      <c r="AM884" s="119">
        <v>0</v>
      </c>
      <c r="AN884" s="119">
        <v>13563.66</v>
      </c>
      <c r="AO884" s="119">
        <v>0</v>
      </c>
      <c r="AP884" s="119">
        <v>0</v>
      </c>
      <c r="AQ884" s="119">
        <v>0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0</v>
      </c>
      <c r="BI884" s="15">
        <f t="shared" si="39"/>
        <v>13563.66</v>
      </c>
      <c r="BJ884" s="15">
        <f t="shared" si="40"/>
        <v>0</v>
      </c>
      <c r="BK884" s="15">
        <f t="shared" si="41"/>
        <v>13563.66</v>
      </c>
    </row>
    <row r="885" spans="1:63" x14ac:dyDescent="0.35">
      <c r="A885" s="143" t="s">
        <v>2295</v>
      </c>
      <c r="B885" s="64" t="s">
        <v>985</v>
      </c>
      <c r="C885" s="65">
        <v>1</v>
      </c>
      <c r="D885" s="66" t="s">
        <v>23</v>
      </c>
      <c r="E885" s="64" t="s">
        <v>458</v>
      </c>
      <c r="F885" s="64" t="s">
        <v>635</v>
      </c>
      <c r="G885" s="64" t="s">
        <v>647</v>
      </c>
      <c r="H885" s="64" t="s">
        <v>648</v>
      </c>
      <c r="I885" s="64" t="s">
        <v>636</v>
      </c>
      <c r="J885" s="64" t="s">
        <v>649</v>
      </c>
      <c r="K885" s="64" t="s">
        <v>168</v>
      </c>
      <c r="L885" s="64" t="s">
        <v>637</v>
      </c>
      <c r="M885" s="64" t="s">
        <v>650</v>
      </c>
      <c r="N885" s="67">
        <v>1</v>
      </c>
      <c r="O885" s="67">
        <v>1</v>
      </c>
      <c r="P885" s="67">
        <v>1</v>
      </c>
      <c r="Q885" s="67">
        <v>0</v>
      </c>
      <c r="R885" s="67">
        <v>0</v>
      </c>
      <c r="S885" s="67">
        <v>1</v>
      </c>
      <c r="T885" s="67">
        <v>1</v>
      </c>
      <c r="U885" s="67">
        <v>1</v>
      </c>
      <c r="V885" s="67">
        <v>0</v>
      </c>
      <c r="W885" s="63">
        <v>17633784.73</v>
      </c>
      <c r="X885" s="63">
        <v>0</v>
      </c>
      <c r="Y885" s="63">
        <v>0</v>
      </c>
      <c r="Z885" s="63">
        <v>628600.34</v>
      </c>
      <c r="AA885" s="63">
        <v>0</v>
      </c>
      <c r="AB885" s="63">
        <v>0</v>
      </c>
      <c r="AC885" s="63">
        <v>0</v>
      </c>
      <c r="AD885" s="63">
        <v>17633784.73</v>
      </c>
      <c r="AE885" s="148">
        <v>44050</v>
      </c>
      <c r="AF885" s="148">
        <v>45876</v>
      </c>
      <c r="AG885" s="149">
        <v>17633784.73</v>
      </c>
      <c r="AH885" s="98">
        <v>1.4361111111111111</v>
      </c>
      <c r="AI885" s="98">
        <v>5</v>
      </c>
      <c r="AJ885" s="150">
        <v>7.1294999999999997E-2</v>
      </c>
      <c r="AK885" s="144" t="s">
        <v>651</v>
      </c>
      <c r="AL885" s="144" t="s">
        <v>652</v>
      </c>
      <c r="AM885" s="119">
        <v>0</v>
      </c>
      <c r="AN885" s="119">
        <v>0</v>
      </c>
      <c r="AO885" s="119">
        <v>0</v>
      </c>
      <c r="AP885" s="119">
        <v>0</v>
      </c>
      <c r="AQ885" s="119">
        <v>0</v>
      </c>
      <c r="AR885" s="119">
        <v>628600.34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628600.34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628600.34</v>
      </c>
      <c r="BE885" s="119">
        <v>0</v>
      </c>
      <c r="BF885" s="119">
        <v>0</v>
      </c>
      <c r="BG885" s="119">
        <v>0</v>
      </c>
      <c r="BH885" s="119">
        <v>0</v>
      </c>
      <c r="BI885" s="15">
        <f t="shared" si="39"/>
        <v>628600.34</v>
      </c>
      <c r="BJ885" s="15">
        <f t="shared" si="40"/>
        <v>1257200.68</v>
      </c>
      <c r="BK885" s="15">
        <f t="shared" si="41"/>
        <v>1885801.02</v>
      </c>
    </row>
    <row r="886" spans="1:63" x14ac:dyDescent="0.35">
      <c r="A886" s="143" t="s">
        <v>2296</v>
      </c>
      <c r="B886" s="64" t="s">
        <v>986</v>
      </c>
      <c r="C886" s="65">
        <v>1</v>
      </c>
      <c r="D886" s="66" t="s">
        <v>23</v>
      </c>
      <c r="E886" s="64" t="s">
        <v>458</v>
      </c>
      <c r="F886" s="64" t="s">
        <v>635</v>
      </c>
      <c r="G886" s="64" t="s">
        <v>647</v>
      </c>
      <c r="H886" s="64" t="s">
        <v>648</v>
      </c>
      <c r="I886" s="64" t="s">
        <v>636</v>
      </c>
      <c r="J886" s="64" t="s">
        <v>649</v>
      </c>
      <c r="K886" s="64" t="s">
        <v>168</v>
      </c>
      <c r="L886" s="64" t="s">
        <v>637</v>
      </c>
      <c r="M886" s="64" t="s">
        <v>650</v>
      </c>
      <c r="N886" s="67">
        <v>1</v>
      </c>
      <c r="O886" s="67">
        <v>1</v>
      </c>
      <c r="P886" s="67">
        <v>1</v>
      </c>
      <c r="Q886" s="67">
        <v>0</v>
      </c>
      <c r="R886" s="67">
        <v>0</v>
      </c>
      <c r="S886" s="67">
        <v>1</v>
      </c>
      <c r="T886" s="67">
        <v>1</v>
      </c>
      <c r="U886" s="67">
        <v>1</v>
      </c>
      <c r="V886" s="67">
        <v>0</v>
      </c>
      <c r="W886" s="63">
        <v>30113313.41</v>
      </c>
      <c r="X886" s="63">
        <v>0</v>
      </c>
      <c r="Y886" s="63">
        <v>0</v>
      </c>
      <c r="Z886" s="63">
        <v>0</v>
      </c>
      <c r="AA886" s="63">
        <v>0</v>
      </c>
      <c r="AB886" s="63">
        <v>0</v>
      </c>
      <c r="AC886" s="63">
        <v>0</v>
      </c>
      <c r="AD886" s="63">
        <v>30113313.41</v>
      </c>
      <c r="AE886" s="148">
        <v>44291</v>
      </c>
      <c r="AF886" s="148">
        <v>45387</v>
      </c>
      <c r="AG886" s="149">
        <v>30113313.41</v>
      </c>
      <c r="AH886" s="98">
        <v>9.7222222222222224E-2</v>
      </c>
      <c r="AI886" s="98">
        <v>3</v>
      </c>
      <c r="AJ886" s="150">
        <v>6.1652999999999999E-2</v>
      </c>
      <c r="AK886" s="144" t="s">
        <v>651</v>
      </c>
      <c r="AL886" s="144" t="s">
        <v>652</v>
      </c>
      <c r="AM886" s="119">
        <v>0</v>
      </c>
      <c r="AN886" s="119">
        <v>928288.06</v>
      </c>
      <c r="AO886" s="119">
        <v>0</v>
      </c>
      <c r="AP886" s="119">
        <v>0</v>
      </c>
      <c r="AQ886" s="119">
        <v>0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0</v>
      </c>
      <c r="BI886" s="15">
        <f t="shared" si="39"/>
        <v>928288.06</v>
      </c>
      <c r="BJ886" s="15">
        <f t="shared" si="40"/>
        <v>0</v>
      </c>
      <c r="BK886" s="15">
        <f t="shared" si="41"/>
        <v>928288.06</v>
      </c>
    </row>
    <row r="887" spans="1:63" x14ac:dyDescent="0.35">
      <c r="A887" s="143" t="s">
        <v>2297</v>
      </c>
      <c r="B887" s="64" t="s">
        <v>987</v>
      </c>
      <c r="C887" s="65">
        <v>1</v>
      </c>
      <c r="D887" s="66" t="s">
        <v>23</v>
      </c>
      <c r="E887" s="64" t="s">
        <v>458</v>
      </c>
      <c r="F887" s="64" t="s">
        <v>635</v>
      </c>
      <c r="G887" s="64" t="s">
        <v>988</v>
      </c>
      <c r="H887" s="64" t="s">
        <v>656</v>
      </c>
      <c r="I887" s="64" t="s">
        <v>989</v>
      </c>
      <c r="J887" s="64" t="s">
        <v>658</v>
      </c>
      <c r="K887" s="64" t="s">
        <v>990</v>
      </c>
      <c r="L887" s="64" t="s">
        <v>637</v>
      </c>
      <c r="M887" s="64" t="s">
        <v>650</v>
      </c>
      <c r="N887" s="67">
        <v>1</v>
      </c>
      <c r="O887" s="67">
        <v>1</v>
      </c>
      <c r="P887" s="67">
        <v>1</v>
      </c>
      <c r="Q887" s="67">
        <v>1</v>
      </c>
      <c r="R887" s="67">
        <v>1</v>
      </c>
      <c r="S887" s="67">
        <v>1</v>
      </c>
      <c r="T887" s="67">
        <v>0</v>
      </c>
      <c r="U887" s="67">
        <v>1</v>
      </c>
      <c r="V887" s="67">
        <v>0</v>
      </c>
      <c r="W887" s="63">
        <v>134728.43</v>
      </c>
      <c r="X887" s="63">
        <v>0</v>
      </c>
      <c r="Y887" s="63">
        <v>0</v>
      </c>
      <c r="Z887" s="63">
        <v>0</v>
      </c>
      <c r="AA887" s="63">
        <v>0</v>
      </c>
      <c r="AB887" s="63">
        <v>0</v>
      </c>
      <c r="AC887" s="63">
        <v>0</v>
      </c>
      <c r="AD887" s="63">
        <v>134728.43</v>
      </c>
      <c r="AE887" s="148">
        <v>44291</v>
      </c>
      <c r="AF887" s="148">
        <v>45387</v>
      </c>
      <c r="AG887" s="149">
        <v>134728.43</v>
      </c>
      <c r="AH887" s="98">
        <v>9.7222222222222224E-2</v>
      </c>
      <c r="AI887" s="98">
        <v>3</v>
      </c>
      <c r="AJ887" s="150">
        <v>6.1652999999999999E-2</v>
      </c>
      <c r="AK887" s="144" t="s">
        <v>651</v>
      </c>
      <c r="AL887" s="144" t="s">
        <v>652</v>
      </c>
      <c r="AM887" s="119">
        <v>0</v>
      </c>
      <c r="AN887" s="119">
        <v>4153.21</v>
      </c>
      <c r="AO887" s="119">
        <v>0</v>
      </c>
      <c r="AP887" s="119">
        <v>0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0</v>
      </c>
      <c r="BI887" s="15">
        <f t="shared" si="39"/>
        <v>4153.21</v>
      </c>
      <c r="BJ887" s="15">
        <f t="shared" si="40"/>
        <v>0</v>
      </c>
      <c r="BK887" s="15">
        <f t="shared" si="41"/>
        <v>4153.21</v>
      </c>
    </row>
    <row r="888" spans="1:63" x14ac:dyDescent="0.35">
      <c r="A888" s="143" t="s">
        <v>2298</v>
      </c>
      <c r="B888" s="64" t="s">
        <v>991</v>
      </c>
      <c r="C888" s="65">
        <v>1</v>
      </c>
      <c r="D888" s="66" t="s">
        <v>23</v>
      </c>
      <c r="E888" s="64" t="s">
        <v>458</v>
      </c>
      <c r="F888" s="64" t="s">
        <v>635</v>
      </c>
      <c r="G888" s="64" t="s">
        <v>988</v>
      </c>
      <c r="H888" s="64" t="s">
        <v>656</v>
      </c>
      <c r="I888" s="64" t="s">
        <v>989</v>
      </c>
      <c r="J888" s="64" t="s">
        <v>658</v>
      </c>
      <c r="K888" s="64" t="s">
        <v>990</v>
      </c>
      <c r="L888" s="64" t="s">
        <v>637</v>
      </c>
      <c r="M888" s="64" t="s">
        <v>650</v>
      </c>
      <c r="N888" s="67">
        <v>1</v>
      </c>
      <c r="O888" s="67">
        <v>1</v>
      </c>
      <c r="P888" s="67">
        <v>1</v>
      </c>
      <c r="Q888" s="67">
        <v>1</v>
      </c>
      <c r="R888" s="67">
        <v>1</v>
      </c>
      <c r="S888" s="67">
        <v>1</v>
      </c>
      <c r="T888" s="67">
        <v>0</v>
      </c>
      <c r="U888" s="67">
        <v>1</v>
      </c>
      <c r="V888" s="67">
        <v>0</v>
      </c>
      <c r="W888" s="63">
        <v>134728.43</v>
      </c>
      <c r="X888" s="63">
        <v>0</v>
      </c>
      <c r="Y888" s="63">
        <v>0</v>
      </c>
      <c r="Z888" s="63">
        <v>0</v>
      </c>
      <c r="AA888" s="63">
        <v>0</v>
      </c>
      <c r="AB888" s="63">
        <v>0</v>
      </c>
      <c r="AC888" s="63">
        <v>0</v>
      </c>
      <c r="AD888" s="63">
        <v>134728.43</v>
      </c>
      <c r="AE888" s="148">
        <v>44291</v>
      </c>
      <c r="AF888" s="148">
        <v>46117</v>
      </c>
      <c r="AG888" s="149">
        <v>134728.43</v>
      </c>
      <c r="AH888" s="98">
        <v>2.0972222222222223</v>
      </c>
      <c r="AI888" s="98">
        <v>5</v>
      </c>
      <c r="AJ888" s="150">
        <v>7.1294999999999997E-2</v>
      </c>
      <c r="AK888" s="144" t="s">
        <v>651</v>
      </c>
      <c r="AL888" s="144" t="s">
        <v>652</v>
      </c>
      <c r="AM888" s="119">
        <v>0</v>
      </c>
      <c r="AN888" s="119">
        <v>4802.7299999999996</v>
      </c>
      <c r="AO888" s="119">
        <v>0</v>
      </c>
      <c r="AP888" s="119">
        <v>0</v>
      </c>
      <c r="AQ888" s="119">
        <v>0</v>
      </c>
      <c r="AR888" s="119">
        <v>0</v>
      </c>
      <c r="AS888" s="119">
        <v>0</v>
      </c>
      <c r="AT888" s="119">
        <v>4802.7299999999996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4802.7299999999996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4802.7299999999996</v>
      </c>
      <c r="BG888" s="119">
        <v>0</v>
      </c>
      <c r="BH888" s="119">
        <v>0</v>
      </c>
      <c r="BI888" s="15">
        <f t="shared" si="39"/>
        <v>9605.4599999999991</v>
      </c>
      <c r="BJ888" s="15">
        <f t="shared" si="40"/>
        <v>9605.4599999999991</v>
      </c>
      <c r="BK888" s="15">
        <f t="shared" si="41"/>
        <v>19210.919999999998</v>
      </c>
    </row>
    <row r="889" spans="1:63" x14ac:dyDescent="0.35">
      <c r="A889" s="143" t="s">
        <v>2299</v>
      </c>
      <c r="B889" s="64" t="s">
        <v>992</v>
      </c>
      <c r="C889" s="65">
        <v>1</v>
      </c>
      <c r="D889" s="66" t="s">
        <v>23</v>
      </c>
      <c r="E889" s="64" t="s">
        <v>458</v>
      </c>
      <c r="F889" s="64" t="s">
        <v>635</v>
      </c>
      <c r="G889" s="64" t="s">
        <v>647</v>
      </c>
      <c r="H889" s="64" t="s">
        <v>648</v>
      </c>
      <c r="I889" s="64" t="s">
        <v>636</v>
      </c>
      <c r="J889" s="64" t="s">
        <v>649</v>
      </c>
      <c r="K889" s="64" t="s">
        <v>590</v>
      </c>
      <c r="L889" s="64" t="s">
        <v>637</v>
      </c>
      <c r="M889" s="64" t="s">
        <v>650</v>
      </c>
      <c r="N889" s="67">
        <v>1</v>
      </c>
      <c r="O889" s="67">
        <v>1</v>
      </c>
      <c r="P889" s="67">
        <v>1</v>
      </c>
      <c r="Q889" s="67">
        <v>0</v>
      </c>
      <c r="R889" s="67">
        <v>0</v>
      </c>
      <c r="S889" s="67">
        <v>1</v>
      </c>
      <c r="T889" s="67">
        <v>1</v>
      </c>
      <c r="U889" s="67">
        <v>1</v>
      </c>
      <c r="V889" s="67">
        <v>0</v>
      </c>
      <c r="W889" s="63">
        <v>2714030.49</v>
      </c>
      <c r="X889" s="63">
        <v>0</v>
      </c>
      <c r="Y889" s="63">
        <v>0</v>
      </c>
      <c r="Z889" s="63">
        <v>96748.4</v>
      </c>
      <c r="AA889" s="63">
        <v>0</v>
      </c>
      <c r="AB889" s="63">
        <v>0</v>
      </c>
      <c r="AC889" s="63">
        <v>0</v>
      </c>
      <c r="AD889" s="63">
        <v>2714030.49</v>
      </c>
      <c r="AE889" s="148">
        <v>44050</v>
      </c>
      <c r="AF889" s="148">
        <v>45876</v>
      </c>
      <c r="AG889" s="149">
        <v>2714030.49</v>
      </c>
      <c r="AH889" s="98">
        <v>1.4361111111111111</v>
      </c>
      <c r="AI889" s="98">
        <v>5</v>
      </c>
      <c r="AJ889" s="150">
        <v>7.1294999999999997E-2</v>
      </c>
      <c r="AK889" s="144" t="s">
        <v>651</v>
      </c>
      <c r="AL889" s="144" t="s">
        <v>652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96748.4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96748.4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96748.4</v>
      </c>
      <c r="BE889" s="119">
        <v>0</v>
      </c>
      <c r="BF889" s="119">
        <v>0</v>
      </c>
      <c r="BG889" s="119">
        <v>0</v>
      </c>
      <c r="BH889" s="119">
        <v>0</v>
      </c>
      <c r="BI889" s="15">
        <f t="shared" si="39"/>
        <v>96748.4</v>
      </c>
      <c r="BJ889" s="15">
        <f t="shared" si="40"/>
        <v>193496.8</v>
      </c>
      <c r="BK889" s="15">
        <f t="shared" si="41"/>
        <v>290245.19999999995</v>
      </c>
    </row>
    <row r="890" spans="1:63" x14ac:dyDescent="0.35">
      <c r="A890" s="143" t="s">
        <v>2300</v>
      </c>
      <c r="B890" s="64" t="s">
        <v>993</v>
      </c>
      <c r="C890" s="65">
        <v>1</v>
      </c>
      <c r="D890" s="66" t="s">
        <v>23</v>
      </c>
      <c r="E890" s="64" t="s">
        <v>458</v>
      </c>
      <c r="F890" s="64" t="s">
        <v>635</v>
      </c>
      <c r="G890" s="64" t="s">
        <v>647</v>
      </c>
      <c r="H890" s="64" t="s">
        <v>648</v>
      </c>
      <c r="I890" s="64" t="s">
        <v>636</v>
      </c>
      <c r="J890" s="64" t="s">
        <v>649</v>
      </c>
      <c r="K890" s="64" t="s">
        <v>590</v>
      </c>
      <c r="L890" s="64" t="s">
        <v>637</v>
      </c>
      <c r="M890" s="64" t="s">
        <v>650</v>
      </c>
      <c r="N890" s="67">
        <v>1</v>
      </c>
      <c r="O890" s="67">
        <v>1</v>
      </c>
      <c r="P890" s="67">
        <v>1</v>
      </c>
      <c r="Q890" s="67">
        <v>0</v>
      </c>
      <c r="R890" s="67">
        <v>0</v>
      </c>
      <c r="S890" s="67">
        <v>1</v>
      </c>
      <c r="T890" s="67">
        <v>1</v>
      </c>
      <c r="U890" s="67">
        <v>1</v>
      </c>
      <c r="V890" s="67">
        <v>0</v>
      </c>
      <c r="W890" s="63">
        <v>2712598.82</v>
      </c>
      <c r="X890" s="63">
        <v>0</v>
      </c>
      <c r="Y890" s="63">
        <v>0</v>
      </c>
      <c r="Z890" s="63">
        <v>102376.19</v>
      </c>
      <c r="AA890" s="63">
        <v>0</v>
      </c>
      <c r="AB890" s="63">
        <v>0</v>
      </c>
      <c r="AC890" s="63">
        <v>0</v>
      </c>
      <c r="AD890" s="63">
        <v>2712598.82</v>
      </c>
      <c r="AE890" s="148">
        <v>44050</v>
      </c>
      <c r="AF890" s="148">
        <v>46606</v>
      </c>
      <c r="AG890" s="149">
        <v>2712598.82</v>
      </c>
      <c r="AH890" s="98">
        <v>3.4361111111111109</v>
      </c>
      <c r="AI890" s="98">
        <v>7</v>
      </c>
      <c r="AJ890" s="150">
        <v>7.5481999999999994E-2</v>
      </c>
      <c r="AK890" s="144" t="s">
        <v>651</v>
      </c>
      <c r="AL890" s="144" t="s">
        <v>652</v>
      </c>
      <c r="AM890" s="119">
        <v>0</v>
      </c>
      <c r="AN890" s="119">
        <v>0</v>
      </c>
      <c r="AO890" s="119">
        <v>0</v>
      </c>
      <c r="AP890" s="119">
        <v>0</v>
      </c>
      <c r="AQ890" s="119">
        <v>0</v>
      </c>
      <c r="AR890" s="119">
        <v>102376.19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102376.19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102376.19</v>
      </c>
      <c r="BE890" s="119">
        <v>0</v>
      </c>
      <c r="BF890" s="119">
        <v>0</v>
      </c>
      <c r="BG890" s="119">
        <v>0</v>
      </c>
      <c r="BH890" s="119">
        <v>0</v>
      </c>
      <c r="BI890" s="15">
        <f t="shared" si="39"/>
        <v>102376.19</v>
      </c>
      <c r="BJ890" s="15">
        <f t="shared" si="40"/>
        <v>204752.38</v>
      </c>
      <c r="BK890" s="15">
        <f t="shared" si="41"/>
        <v>307128.57</v>
      </c>
    </row>
    <row r="891" spans="1:63" x14ac:dyDescent="0.35">
      <c r="A891" s="143" t="s">
        <v>1390</v>
      </c>
      <c r="B891" s="64" t="s">
        <v>570</v>
      </c>
      <c r="C891" s="65">
        <v>1</v>
      </c>
      <c r="D891" s="66" t="s">
        <v>23</v>
      </c>
      <c r="E891" s="64" t="s">
        <v>458</v>
      </c>
      <c r="F891" s="64" t="s">
        <v>635</v>
      </c>
      <c r="G891" s="64" t="s">
        <v>55</v>
      </c>
      <c r="H891" s="64" t="s">
        <v>648</v>
      </c>
      <c r="I891" s="64" t="s">
        <v>636</v>
      </c>
      <c r="J891" s="64" t="s">
        <v>649</v>
      </c>
      <c r="K891" s="64" t="s">
        <v>592</v>
      </c>
      <c r="L891" s="64" t="s">
        <v>637</v>
      </c>
      <c r="M891" s="64" t="s">
        <v>650</v>
      </c>
      <c r="N891" s="67">
        <v>1</v>
      </c>
      <c r="O891" s="67">
        <v>1</v>
      </c>
      <c r="P891" s="67">
        <v>1</v>
      </c>
      <c r="Q891" s="67">
        <v>0</v>
      </c>
      <c r="R891" s="67">
        <v>0</v>
      </c>
      <c r="S891" s="67">
        <v>1</v>
      </c>
      <c r="T891" s="67">
        <v>1</v>
      </c>
      <c r="U891" s="67">
        <v>1</v>
      </c>
      <c r="V891" s="67">
        <v>0</v>
      </c>
      <c r="W891" s="63">
        <v>219670802.3499999</v>
      </c>
      <c r="X891" s="63">
        <v>0</v>
      </c>
      <c r="Y891" s="63">
        <v>0</v>
      </c>
      <c r="Z891" s="63">
        <v>0</v>
      </c>
      <c r="AA891" s="63">
        <v>0</v>
      </c>
      <c r="AB891" s="63">
        <v>0</v>
      </c>
      <c r="AC891" s="63">
        <v>0</v>
      </c>
      <c r="AD891" s="63">
        <v>219670802.3499999</v>
      </c>
      <c r="AE891" s="148">
        <v>41025</v>
      </c>
      <c r="AF891" s="148">
        <v>45408</v>
      </c>
      <c r="AG891" s="149">
        <v>1318024814.1500001</v>
      </c>
      <c r="AH891" s="98">
        <v>0.15555555555555556</v>
      </c>
      <c r="AI891" s="98">
        <v>12</v>
      </c>
      <c r="AJ891" s="150">
        <v>7.4999999999999997E-2</v>
      </c>
      <c r="AK891" s="144" t="s">
        <v>651</v>
      </c>
      <c r="AL891" s="144" t="s">
        <v>652</v>
      </c>
      <c r="AM891" s="119">
        <v>0</v>
      </c>
      <c r="AN891" s="119">
        <v>8237655.0899999999</v>
      </c>
      <c r="AO891" s="119">
        <v>0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0</v>
      </c>
      <c r="BI891" s="15">
        <f t="shared" si="39"/>
        <v>8237655.0899999999</v>
      </c>
      <c r="BJ891" s="15">
        <f t="shared" si="40"/>
        <v>0</v>
      </c>
      <c r="BK891" s="15">
        <f t="shared" si="41"/>
        <v>8237655.0899999999</v>
      </c>
    </row>
    <row r="892" spans="1:63" x14ac:dyDescent="0.35">
      <c r="A892" s="143" t="s">
        <v>1391</v>
      </c>
      <c r="B892" s="64" t="s">
        <v>571</v>
      </c>
      <c r="C892" s="65">
        <v>1</v>
      </c>
      <c r="D892" s="66" t="s">
        <v>23</v>
      </c>
      <c r="E892" s="64" t="s">
        <v>458</v>
      </c>
      <c r="F892" s="64" t="s">
        <v>635</v>
      </c>
      <c r="G892" s="64" t="s">
        <v>55</v>
      </c>
      <c r="H892" s="64" t="s">
        <v>648</v>
      </c>
      <c r="I892" s="64" t="s">
        <v>636</v>
      </c>
      <c r="J892" s="64" t="s">
        <v>649</v>
      </c>
      <c r="K892" s="64" t="s">
        <v>592</v>
      </c>
      <c r="L892" s="64" t="s">
        <v>637</v>
      </c>
      <c r="M892" s="64" t="s">
        <v>650</v>
      </c>
      <c r="N892" s="67">
        <v>1</v>
      </c>
      <c r="O892" s="67">
        <v>1</v>
      </c>
      <c r="P892" s="67">
        <v>1</v>
      </c>
      <c r="Q892" s="67">
        <v>0</v>
      </c>
      <c r="R892" s="67">
        <v>0</v>
      </c>
      <c r="S892" s="67">
        <v>1</v>
      </c>
      <c r="T892" s="67">
        <v>1</v>
      </c>
      <c r="U892" s="67">
        <v>1</v>
      </c>
      <c r="V892" s="67">
        <v>0</v>
      </c>
      <c r="W892" s="63">
        <v>9263598.7229999993</v>
      </c>
      <c r="X892" s="63">
        <v>0</v>
      </c>
      <c r="Y892" s="63">
        <v>0</v>
      </c>
      <c r="Z892" s="63">
        <v>0</v>
      </c>
      <c r="AA892" s="63">
        <v>0</v>
      </c>
      <c r="AB892" s="63">
        <v>0</v>
      </c>
      <c r="AC892" s="63">
        <v>0</v>
      </c>
      <c r="AD892" s="63">
        <v>9263598.7229999993</v>
      </c>
      <c r="AE892" s="148">
        <v>41075</v>
      </c>
      <c r="AF892" s="148">
        <v>45458</v>
      </c>
      <c r="AG892" s="149">
        <v>55581592.420000002</v>
      </c>
      <c r="AH892" s="98">
        <v>0.29166666666666669</v>
      </c>
      <c r="AI892" s="98">
        <v>12</v>
      </c>
      <c r="AJ892" s="150">
        <v>7.4999999999999997E-2</v>
      </c>
      <c r="AK892" s="144" t="s">
        <v>651</v>
      </c>
      <c r="AL892" s="144" t="s">
        <v>652</v>
      </c>
      <c r="AM892" s="119">
        <v>0</v>
      </c>
      <c r="AN892" s="119">
        <v>0</v>
      </c>
      <c r="AO892" s="119">
        <v>0</v>
      </c>
      <c r="AP892" s="119">
        <v>347384.95</v>
      </c>
      <c r="AQ892" s="119">
        <v>0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0</v>
      </c>
      <c r="BI892" s="15">
        <f t="shared" si="39"/>
        <v>347384.95</v>
      </c>
      <c r="BJ892" s="15">
        <f t="shared" si="40"/>
        <v>0</v>
      </c>
      <c r="BK892" s="15">
        <f t="shared" si="41"/>
        <v>347384.95</v>
      </c>
    </row>
    <row r="893" spans="1:63" x14ac:dyDescent="0.35">
      <c r="A893" s="143" t="s">
        <v>1392</v>
      </c>
      <c r="B893" s="64" t="s">
        <v>571</v>
      </c>
      <c r="C893" s="65">
        <v>2</v>
      </c>
      <c r="D893" s="66" t="s">
        <v>23</v>
      </c>
      <c r="E893" s="64" t="s">
        <v>458</v>
      </c>
      <c r="F893" s="64" t="s">
        <v>635</v>
      </c>
      <c r="G893" s="64" t="s">
        <v>55</v>
      </c>
      <c r="H893" s="64" t="s">
        <v>648</v>
      </c>
      <c r="I893" s="64" t="s">
        <v>636</v>
      </c>
      <c r="J893" s="64" t="s">
        <v>649</v>
      </c>
      <c r="K893" s="64" t="s">
        <v>592</v>
      </c>
      <c r="L893" s="64" t="s">
        <v>637</v>
      </c>
      <c r="M893" s="64" t="s">
        <v>650</v>
      </c>
      <c r="N893" s="67">
        <v>1</v>
      </c>
      <c r="O893" s="67">
        <v>1</v>
      </c>
      <c r="P893" s="67">
        <v>1</v>
      </c>
      <c r="Q893" s="67">
        <v>0</v>
      </c>
      <c r="R893" s="67">
        <v>0</v>
      </c>
      <c r="S893" s="67">
        <v>1</v>
      </c>
      <c r="T893" s="67">
        <v>1</v>
      </c>
      <c r="U893" s="67">
        <v>1</v>
      </c>
      <c r="V893" s="67">
        <v>0</v>
      </c>
      <c r="W893" s="63">
        <v>18527197.459999993</v>
      </c>
      <c r="X893" s="63">
        <v>0</v>
      </c>
      <c r="Y893" s="63">
        <v>9263598.7400000002</v>
      </c>
      <c r="Z893" s="63">
        <v>694769.9</v>
      </c>
      <c r="AA893" s="63">
        <v>0</v>
      </c>
      <c r="AB893" s="63">
        <v>0</v>
      </c>
      <c r="AC893" s="63">
        <v>0</v>
      </c>
      <c r="AD893" s="63">
        <v>9263598.7199999932</v>
      </c>
      <c r="AE893" s="148">
        <v>41136</v>
      </c>
      <c r="AF893" s="148">
        <v>45519</v>
      </c>
      <c r="AG893" s="149">
        <v>55581592.420000002</v>
      </c>
      <c r="AH893" s="98">
        <v>0.45833333333333331</v>
      </c>
      <c r="AI893" s="98">
        <v>12</v>
      </c>
      <c r="AJ893" s="150">
        <v>7.4999999999999997E-2</v>
      </c>
      <c r="AK893" s="144" t="s">
        <v>651</v>
      </c>
      <c r="AL893" s="144" t="s">
        <v>652</v>
      </c>
      <c r="AM893" s="119">
        <v>0</v>
      </c>
      <c r="AN893" s="119">
        <v>0</v>
      </c>
      <c r="AO893" s="119">
        <v>0</v>
      </c>
      <c r="AP893" s="119">
        <v>0</v>
      </c>
      <c r="AQ893" s="119">
        <v>0</v>
      </c>
      <c r="AR893" s="119">
        <v>347384.95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0</v>
      </c>
      <c r="BI893" s="15">
        <f t="shared" si="39"/>
        <v>347384.95</v>
      </c>
      <c r="BJ893" s="15">
        <f t="shared" si="40"/>
        <v>0</v>
      </c>
      <c r="BK893" s="15">
        <f t="shared" si="41"/>
        <v>347384.95</v>
      </c>
    </row>
    <row r="894" spans="1:63" x14ac:dyDescent="0.35">
      <c r="A894" s="143" t="s">
        <v>1393</v>
      </c>
      <c r="B894" s="64" t="s">
        <v>571</v>
      </c>
      <c r="C894" s="65">
        <v>3</v>
      </c>
      <c r="D894" s="66" t="s">
        <v>23</v>
      </c>
      <c r="E894" s="64" t="s">
        <v>458</v>
      </c>
      <c r="F894" s="64" t="s">
        <v>635</v>
      </c>
      <c r="G894" s="64" t="s">
        <v>55</v>
      </c>
      <c r="H894" s="64" t="s">
        <v>648</v>
      </c>
      <c r="I894" s="64" t="s">
        <v>636</v>
      </c>
      <c r="J894" s="64" t="s">
        <v>649</v>
      </c>
      <c r="K894" s="64" t="s">
        <v>592</v>
      </c>
      <c r="L894" s="64" t="s">
        <v>637</v>
      </c>
      <c r="M894" s="64" t="s">
        <v>650</v>
      </c>
      <c r="N894" s="67">
        <v>1</v>
      </c>
      <c r="O894" s="67">
        <v>1</v>
      </c>
      <c r="P894" s="67">
        <v>1</v>
      </c>
      <c r="Q894" s="67">
        <v>0</v>
      </c>
      <c r="R894" s="67">
        <v>0</v>
      </c>
      <c r="S894" s="67">
        <v>1</v>
      </c>
      <c r="T894" s="67">
        <v>1</v>
      </c>
      <c r="U894" s="67">
        <v>1</v>
      </c>
      <c r="V894" s="67">
        <v>0</v>
      </c>
      <c r="W894" s="63">
        <v>25491772.880000003</v>
      </c>
      <c r="X894" s="63">
        <v>0</v>
      </c>
      <c r="Y894" s="63">
        <v>0</v>
      </c>
      <c r="Z894" s="63">
        <v>0</v>
      </c>
      <c r="AA894" s="63">
        <v>0</v>
      </c>
      <c r="AB894" s="63">
        <v>0</v>
      </c>
      <c r="AC894" s="63">
        <v>0</v>
      </c>
      <c r="AD894" s="63">
        <v>25491772.880000003</v>
      </c>
      <c r="AE894" s="148">
        <v>41166</v>
      </c>
      <c r="AF894" s="148">
        <v>45549</v>
      </c>
      <c r="AG894" s="149">
        <v>76475318.599999994</v>
      </c>
      <c r="AH894" s="98">
        <v>0.53888888888888886</v>
      </c>
      <c r="AI894" s="98">
        <v>12</v>
      </c>
      <c r="AJ894" s="150">
        <v>7.4999999999999997E-2</v>
      </c>
      <c r="AK894" s="144" t="s">
        <v>651</v>
      </c>
      <c r="AL894" s="144" t="s">
        <v>652</v>
      </c>
      <c r="AM894" s="119">
        <v>955941.48</v>
      </c>
      <c r="AN894" s="119">
        <v>0</v>
      </c>
      <c r="AO894" s="119">
        <v>0</v>
      </c>
      <c r="AP894" s="119">
        <v>0</v>
      </c>
      <c r="AQ894" s="119">
        <v>0</v>
      </c>
      <c r="AR894" s="119">
        <v>0</v>
      </c>
      <c r="AS894" s="119">
        <v>477970.74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0</v>
      </c>
      <c r="BI894" s="15">
        <f t="shared" si="39"/>
        <v>1433912.22</v>
      </c>
      <c r="BJ894" s="15">
        <f t="shared" si="40"/>
        <v>0</v>
      </c>
      <c r="BK894" s="15">
        <f t="shared" si="41"/>
        <v>1433912.22</v>
      </c>
    </row>
    <row r="895" spans="1:63" x14ac:dyDescent="0.35">
      <c r="A895" s="143" t="s">
        <v>1394</v>
      </c>
      <c r="B895" s="64" t="s">
        <v>571</v>
      </c>
      <c r="C895" s="65">
        <v>4</v>
      </c>
      <c r="D895" s="66" t="s">
        <v>23</v>
      </c>
      <c r="E895" s="64" t="s">
        <v>458</v>
      </c>
      <c r="F895" s="64" t="s">
        <v>635</v>
      </c>
      <c r="G895" s="64" t="s">
        <v>55</v>
      </c>
      <c r="H895" s="64" t="s">
        <v>648</v>
      </c>
      <c r="I895" s="64" t="s">
        <v>636</v>
      </c>
      <c r="J895" s="64" t="s">
        <v>649</v>
      </c>
      <c r="K895" s="64" t="s">
        <v>592</v>
      </c>
      <c r="L895" s="64" t="s">
        <v>637</v>
      </c>
      <c r="M895" s="64" t="s">
        <v>650</v>
      </c>
      <c r="N895" s="67">
        <v>1</v>
      </c>
      <c r="O895" s="67">
        <v>1</v>
      </c>
      <c r="P895" s="67">
        <v>1</v>
      </c>
      <c r="Q895" s="67">
        <v>0</v>
      </c>
      <c r="R895" s="67">
        <v>0</v>
      </c>
      <c r="S895" s="67">
        <v>1</v>
      </c>
      <c r="T895" s="67">
        <v>1</v>
      </c>
      <c r="U895" s="67">
        <v>1</v>
      </c>
      <c r="V895" s="67">
        <v>0</v>
      </c>
      <c r="W895" s="63">
        <v>18527197.459999993</v>
      </c>
      <c r="X895" s="63">
        <v>0</v>
      </c>
      <c r="Y895" s="63">
        <v>0</v>
      </c>
      <c r="Z895" s="63">
        <v>0</v>
      </c>
      <c r="AA895" s="63">
        <v>0</v>
      </c>
      <c r="AB895" s="63">
        <v>0</v>
      </c>
      <c r="AC895" s="63">
        <v>0</v>
      </c>
      <c r="AD895" s="63">
        <v>18527197.459999993</v>
      </c>
      <c r="AE895" s="148">
        <v>41197</v>
      </c>
      <c r="AF895" s="148">
        <v>45580</v>
      </c>
      <c r="AG895" s="149">
        <v>55581592.420000002</v>
      </c>
      <c r="AH895" s="98">
        <v>0.625</v>
      </c>
      <c r="AI895" s="98">
        <v>12</v>
      </c>
      <c r="AJ895" s="150">
        <v>7.4999999999999997E-2</v>
      </c>
      <c r="AK895" s="144" t="s">
        <v>651</v>
      </c>
      <c r="AL895" s="144" t="s">
        <v>652</v>
      </c>
      <c r="AM895" s="119">
        <v>0</v>
      </c>
      <c r="AN895" s="119">
        <v>694769.9</v>
      </c>
      <c r="AO895" s="119">
        <v>0</v>
      </c>
      <c r="AP895" s="119">
        <v>0</v>
      </c>
      <c r="AQ895" s="119">
        <v>0</v>
      </c>
      <c r="AR895" s="119">
        <v>0</v>
      </c>
      <c r="AS895" s="119">
        <v>0</v>
      </c>
      <c r="AT895" s="119">
        <v>347384.95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0</v>
      </c>
      <c r="BI895" s="15">
        <f t="shared" si="39"/>
        <v>1042154.8500000001</v>
      </c>
      <c r="BJ895" s="15">
        <f t="shared" si="40"/>
        <v>0</v>
      </c>
      <c r="BK895" s="15">
        <f t="shared" si="41"/>
        <v>1042154.8500000001</v>
      </c>
    </row>
    <row r="896" spans="1:63" x14ac:dyDescent="0.35">
      <c r="A896" s="143" t="s">
        <v>1395</v>
      </c>
      <c r="B896" s="64" t="s">
        <v>571</v>
      </c>
      <c r="C896" s="65">
        <v>5</v>
      </c>
      <c r="D896" s="66" t="s">
        <v>23</v>
      </c>
      <c r="E896" s="64" t="s">
        <v>458</v>
      </c>
      <c r="F896" s="64" t="s">
        <v>635</v>
      </c>
      <c r="G896" s="64" t="s">
        <v>55</v>
      </c>
      <c r="H896" s="64" t="s">
        <v>648</v>
      </c>
      <c r="I896" s="64" t="s">
        <v>636</v>
      </c>
      <c r="J896" s="64" t="s">
        <v>649</v>
      </c>
      <c r="K896" s="64" t="s">
        <v>592</v>
      </c>
      <c r="L896" s="64" t="s">
        <v>637</v>
      </c>
      <c r="M896" s="64" t="s">
        <v>650</v>
      </c>
      <c r="N896" s="67">
        <v>1</v>
      </c>
      <c r="O896" s="67">
        <v>1</v>
      </c>
      <c r="P896" s="67">
        <v>1</v>
      </c>
      <c r="Q896" s="67">
        <v>0</v>
      </c>
      <c r="R896" s="67">
        <v>0</v>
      </c>
      <c r="S896" s="67">
        <v>1</v>
      </c>
      <c r="T896" s="67">
        <v>1</v>
      </c>
      <c r="U896" s="67">
        <v>1</v>
      </c>
      <c r="V896" s="67">
        <v>0</v>
      </c>
      <c r="W896" s="63">
        <v>18527197.459999993</v>
      </c>
      <c r="X896" s="63">
        <v>0</v>
      </c>
      <c r="Y896" s="63">
        <v>0</v>
      </c>
      <c r="Z896" s="63">
        <v>0</v>
      </c>
      <c r="AA896" s="63">
        <v>0</v>
      </c>
      <c r="AB896" s="63">
        <v>0</v>
      </c>
      <c r="AC896" s="63">
        <v>0</v>
      </c>
      <c r="AD896" s="63">
        <v>18527197.459999993</v>
      </c>
      <c r="AE896" s="148">
        <v>41228</v>
      </c>
      <c r="AF896" s="148">
        <v>45611</v>
      </c>
      <c r="AG896" s="149">
        <v>55581592.420000002</v>
      </c>
      <c r="AH896" s="98">
        <v>0.70833333333333337</v>
      </c>
      <c r="AI896" s="98">
        <v>12</v>
      </c>
      <c r="AJ896" s="150">
        <v>7.4999999999999997E-2</v>
      </c>
      <c r="AK896" s="144" t="s">
        <v>651</v>
      </c>
      <c r="AL896" s="144" t="s">
        <v>652</v>
      </c>
      <c r="AM896" s="119">
        <v>0</v>
      </c>
      <c r="AN896" s="119">
        <v>0</v>
      </c>
      <c r="AO896" s="119">
        <v>694769.9</v>
      </c>
      <c r="AP896" s="119">
        <v>0</v>
      </c>
      <c r="AQ896" s="119">
        <v>0</v>
      </c>
      <c r="AR896" s="119">
        <v>0</v>
      </c>
      <c r="AS896" s="119">
        <v>0</v>
      </c>
      <c r="AT896" s="119">
        <v>0</v>
      </c>
      <c r="AU896" s="119">
        <v>347384.95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0</v>
      </c>
      <c r="BI896" s="15">
        <f t="shared" si="39"/>
        <v>1042154.8500000001</v>
      </c>
      <c r="BJ896" s="15">
        <f t="shared" si="40"/>
        <v>0</v>
      </c>
      <c r="BK896" s="15">
        <f t="shared" si="41"/>
        <v>1042154.8500000001</v>
      </c>
    </row>
    <row r="897" spans="1:63" x14ac:dyDescent="0.35">
      <c r="A897" s="143" t="s">
        <v>1396</v>
      </c>
      <c r="B897" s="64" t="s">
        <v>571</v>
      </c>
      <c r="C897" s="65">
        <v>6</v>
      </c>
      <c r="D897" s="66" t="s">
        <v>23</v>
      </c>
      <c r="E897" s="64" t="s">
        <v>458</v>
      </c>
      <c r="F897" s="64" t="s">
        <v>635</v>
      </c>
      <c r="G897" s="64" t="s">
        <v>55</v>
      </c>
      <c r="H897" s="64" t="s">
        <v>648</v>
      </c>
      <c r="I897" s="64" t="s">
        <v>636</v>
      </c>
      <c r="J897" s="64" t="s">
        <v>649</v>
      </c>
      <c r="K897" s="64" t="s">
        <v>592</v>
      </c>
      <c r="L897" s="64" t="s">
        <v>637</v>
      </c>
      <c r="M897" s="64" t="s">
        <v>650</v>
      </c>
      <c r="N897" s="67">
        <v>1</v>
      </c>
      <c r="O897" s="67">
        <v>1</v>
      </c>
      <c r="P897" s="67">
        <v>1</v>
      </c>
      <c r="Q897" s="67">
        <v>0</v>
      </c>
      <c r="R897" s="67">
        <v>0</v>
      </c>
      <c r="S897" s="67">
        <v>1</v>
      </c>
      <c r="T897" s="67">
        <v>1</v>
      </c>
      <c r="U897" s="67">
        <v>1</v>
      </c>
      <c r="V897" s="67">
        <v>0</v>
      </c>
      <c r="W897" s="63">
        <v>18527197.459999993</v>
      </c>
      <c r="X897" s="63">
        <v>0</v>
      </c>
      <c r="Y897" s="63">
        <v>0</v>
      </c>
      <c r="Z897" s="63">
        <v>0</v>
      </c>
      <c r="AA897" s="63">
        <v>0</v>
      </c>
      <c r="AB897" s="63">
        <v>0</v>
      </c>
      <c r="AC897" s="63">
        <v>0</v>
      </c>
      <c r="AD897" s="63">
        <v>18527197.459999993</v>
      </c>
      <c r="AE897" s="148">
        <v>41257</v>
      </c>
      <c r="AF897" s="148">
        <v>45640</v>
      </c>
      <c r="AG897" s="149">
        <v>55581592.420000002</v>
      </c>
      <c r="AH897" s="98">
        <v>0.78888888888888886</v>
      </c>
      <c r="AI897" s="98">
        <v>12</v>
      </c>
      <c r="AJ897" s="150">
        <v>7.4999999999999997E-2</v>
      </c>
      <c r="AK897" s="144" t="s">
        <v>651</v>
      </c>
      <c r="AL897" s="144" t="s">
        <v>652</v>
      </c>
      <c r="AM897" s="119">
        <v>0</v>
      </c>
      <c r="AN897" s="119">
        <v>0</v>
      </c>
      <c r="AO897" s="119">
        <v>0</v>
      </c>
      <c r="AP897" s="119">
        <v>694769.9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347384.95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0</v>
      </c>
      <c r="BI897" s="15">
        <f t="shared" si="39"/>
        <v>1042154.8500000001</v>
      </c>
      <c r="BJ897" s="15">
        <f t="shared" si="40"/>
        <v>0</v>
      </c>
      <c r="BK897" s="15">
        <f t="shared" si="41"/>
        <v>1042154.8500000001</v>
      </c>
    </row>
    <row r="898" spans="1:63" x14ac:dyDescent="0.35">
      <c r="A898" s="143" t="s">
        <v>1397</v>
      </c>
      <c r="B898" s="64" t="s">
        <v>571</v>
      </c>
      <c r="C898" s="65">
        <v>7</v>
      </c>
      <c r="D898" s="66" t="s">
        <v>23</v>
      </c>
      <c r="E898" s="64" t="s">
        <v>458</v>
      </c>
      <c r="F898" s="64" t="s">
        <v>635</v>
      </c>
      <c r="G898" s="64" t="s">
        <v>55</v>
      </c>
      <c r="H898" s="64" t="s">
        <v>648</v>
      </c>
      <c r="I898" s="64" t="s">
        <v>636</v>
      </c>
      <c r="J898" s="64" t="s">
        <v>649</v>
      </c>
      <c r="K898" s="64" t="s">
        <v>592</v>
      </c>
      <c r="L898" s="64" t="s">
        <v>637</v>
      </c>
      <c r="M898" s="64" t="s">
        <v>650</v>
      </c>
      <c r="N898" s="67">
        <v>1</v>
      </c>
      <c r="O898" s="67">
        <v>1</v>
      </c>
      <c r="P898" s="67">
        <v>1</v>
      </c>
      <c r="Q898" s="67">
        <v>0</v>
      </c>
      <c r="R898" s="67">
        <v>0</v>
      </c>
      <c r="S898" s="67">
        <v>1</v>
      </c>
      <c r="T898" s="67">
        <v>1</v>
      </c>
      <c r="U898" s="67">
        <v>1</v>
      </c>
      <c r="V898" s="67">
        <v>0</v>
      </c>
      <c r="W898" s="63">
        <v>33494401.370000005</v>
      </c>
      <c r="X898" s="63">
        <v>0</v>
      </c>
      <c r="Y898" s="63">
        <v>0</v>
      </c>
      <c r="Z898" s="63">
        <v>0</v>
      </c>
      <c r="AA898" s="63">
        <v>0</v>
      </c>
      <c r="AB898" s="63">
        <v>0</v>
      </c>
      <c r="AC898" s="63">
        <v>0</v>
      </c>
      <c r="AD898" s="63">
        <v>33494401.370000005</v>
      </c>
      <c r="AE898" s="148">
        <v>41289</v>
      </c>
      <c r="AF898" s="148">
        <v>45672</v>
      </c>
      <c r="AG898" s="149">
        <v>83736003.439999998</v>
      </c>
      <c r="AH898" s="98">
        <v>0.875</v>
      </c>
      <c r="AI898" s="98">
        <v>12</v>
      </c>
      <c r="AJ898" s="150">
        <v>7.4999999999999997E-2</v>
      </c>
      <c r="AK898" s="144" t="s">
        <v>651</v>
      </c>
      <c r="AL898" s="144" t="s">
        <v>652</v>
      </c>
      <c r="AM898" s="119">
        <v>0</v>
      </c>
      <c r="AN898" s="119">
        <v>0</v>
      </c>
      <c r="AO898" s="119">
        <v>0</v>
      </c>
      <c r="AP898" s="119">
        <v>0</v>
      </c>
      <c r="AQ898" s="119">
        <v>1256040.05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628020.03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0</v>
      </c>
      <c r="BI898" s="15">
        <f t="shared" si="39"/>
        <v>1256040.05</v>
      </c>
      <c r="BJ898" s="15">
        <f t="shared" si="40"/>
        <v>628020.03</v>
      </c>
      <c r="BK898" s="15">
        <f t="shared" si="41"/>
        <v>1884060.08</v>
      </c>
    </row>
    <row r="899" spans="1:63" x14ac:dyDescent="0.35">
      <c r="A899" s="143" t="s">
        <v>1398</v>
      </c>
      <c r="B899" s="64" t="s">
        <v>571</v>
      </c>
      <c r="C899" s="65">
        <v>8</v>
      </c>
      <c r="D899" s="66" t="s">
        <v>23</v>
      </c>
      <c r="E899" s="64" t="s">
        <v>458</v>
      </c>
      <c r="F899" s="64" t="s">
        <v>635</v>
      </c>
      <c r="G899" s="64" t="s">
        <v>55</v>
      </c>
      <c r="H899" s="64" t="s">
        <v>648</v>
      </c>
      <c r="I899" s="64" t="s">
        <v>636</v>
      </c>
      <c r="J899" s="64" t="s">
        <v>649</v>
      </c>
      <c r="K899" s="64" t="s">
        <v>592</v>
      </c>
      <c r="L899" s="64" t="s">
        <v>637</v>
      </c>
      <c r="M899" s="64" t="s">
        <v>650</v>
      </c>
      <c r="N899" s="67">
        <v>1</v>
      </c>
      <c r="O899" s="67">
        <v>1</v>
      </c>
      <c r="P899" s="67">
        <v>1</v>
      </c>
      <c r="Q899" s="67">
        <v>0</v>
      </c>
      <c r="R899" s="67">
        <v>0</v>
      </c>
      <c r="S899" s="67">
        <v>1</v>
      </c>
      <c r="T899" s="67">
        <v>1</v>
      </c>
      <c r="U899" s="67">
        <v>1</v>
      </c>
      <c r="V899" s="67">
        <v>0</v>
      </c>
      <c r="W899" s="63">
        <v>22192454.060000002</v>
      </c>
      <c r="X899" s="63">
        <v>0</v>
      </c>
      <c r="Y899" s="63">
        <v>0</v>
      </c>
      <c r="Z899" s="63">
        <v>832217.03</v>
      </c>
      <c r="AA899" s="63">
        <v>0</v>
      </c>
      <c r="AB899" s="63">
        <v>0</v>
      </c>
      <c r="AC899" s="63">
        <v>0</v>
      </c>
      <c r="AD899" s="63">
        <v>22192454.060000002</v>
      </c>
      <c r="AE899" s="148">
        <v>41320</v>
      </c>
      <c r="AF899" s="148">
        <v>45703</v>
      </c>
      <c r="AG899" s="149">
        <v>66577362.219999999</v>
      </c>
      <c r="AH899" s="98">
        <v>0.95833333333333337</v>
      </c>
      <c r="AI899" s="98">
        <v>12</v>
      </c>
      <c r="AJ899" s="150">
        <v>7.4999999999999997E-2</v>
      </c>
      <c r="AK899" s="144" t="s">
        <v>651</v>
      </c>
      <c r="AL899" s="144" t="s">
        <v>652</v>
      </c>
      <c r="AM899" s="119">
        <v>0</v>
      </c>
      <c r="AN899" s="119">
        <v>0</v>
      </c>
      <c r="AO899" s="119">
        <v>0</v>
      </c>
      <c r="AP899" s="119">
        <v>0</v>
      </c>
      <c r="AQ899" s="119">
        <v>0</v>
      </c>
      <c r="AR899" s="119">
        <v>832217.03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416108.51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0</v>
      </c>
      <c r="BI899" s="15">
        <f t="shared" ref="BI899:BI962" si="42">SUM(AM899:AV899)</f>
        <v>832217.03</v>
      </c>
      <c r="BJ899" s="15">
        <f t="shared" si="40"/>
        <v>416108.51</v>
      </c>
      <c r="BK899" s="15">
        <f t="shared" si="41"/>
        <v>1248325.54</v>
      </c>
    </row>
    <row r="900" spans="1:63" x14ac:dyDescent="0.35">
      <c r="A900" s="143" t="s">
        <v>1415</v>
      </c>
      <c r="B900" s="64" t="s">
        <v>573</v>
      </c>
      <c r="C900" s="65">
        <v>3</v>
      </c>
      <c r="D900" s="66" t="s">
        <v>23</v>
      </c>
      <c r="E900" s="64" t="s">
        <v>458</v>
      </c>
      <c r="F900" s="64" t="s">
        <v>635</v>
      </c>
      <c r="G900" s="64" t="s">
        <v>55</v>
      </c>
      <c r="H900" s="64" t="s">
        <v>648</v>
      </c>
      <c r="I900" s="64" t="s">
        <v>636</v>
      </c>
      <c r="J900" s="64" t="s">
        <v>649</v>
      </c>
      <c r="K900" s="64" t="s">
        <v>592</v>
      </c>
      <c r="L900" s="64" t="s">
        <v>637</v>
      </c>
      <c r="M900" s="64" t="s">
        <v>650</v>
      </c>
      <c r="N900" s="67">
        <v>1</v>
      </c>
      <c r="O900" s="67">
        <v>1</v>
      </c>
      <c r="P900" s="67">
        <v>1</v>
      </c>
      <c r="Q900" s="67">
        <v>0</v>
      </c>
      <c r="R900" s="67">
        <v>0</v>
      </c>
      <c r="S900" s="67">
        <v>1</v>
      </c>
      <c r="T900" s="67">
        <v>1</v>
      </c>
      <c r="U900" s="67">
        <v>1</v>
      </c>
      <c r="V900" s="67">
        <v>0</v>
      </c>
      <c r="W900" s="63">
        <v>22192454.100000001</v>
      </c>
      <c r="X900" s="63">
        <v>0</v>
      </c>
      <c r="Y900" s="63">
        <v>0</v>
      </c>
      <c r="Z900" s="63">
        <v>0</v>
      </c>
      <c r="AA900" s="63">
        <v>0</v>
      </c>
      <c r="AB900" s="63">
        <v>0</v>
      </c>
      <c r="AC900" s="63">
        <v>0</v>
      </c>
      <c r="AD900" s="63">
        <v>22192454.100000001</v>
      </c>
      <c r="AE900" s="148">
        <v>41348</v>
      </c>
      <c r="AF900" s="148">
        <v>45731</v>
      </c>
      <c r="AG900" s="149">
        <v>66577362.259999998</v>
      </c>
      <c r="AH900" s="98">
        <v>1.0416666666666667</v>
      </c>
      <c r="AI900" s="98">
        <v>12</v>
      </c>
      <c r="AJ900" s="150">
        <v>7.4999999999999997E-2</v>
      </c>
      <c r="AK900" s="144" t="s">
        <v>651</v>
      </c>
      <c r="AL900" s="144" t="s">
        <v>652</v>
      </c>
      <c r="AM900" s="119">
        <v>832217.03</v>
      </c>
      <c r="AN900" s="119">
        <v>0</v>
      </c>
      <c r="AO900" s="119">
        <v>0</v>
      </c>
      <c r="AP900" s="119">
        <v>0</v>
      </c>
      <c r="AQ900" s="119">
        <v>0</v>
      </c>
      <c r="AR900" s="119">
        <v>0</v>
      </c>
      <c r="AS900" s="119">
        <v>832217.03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416108.51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0</v>
      </c>
      <c r="BI900" s="15">
        <f t="shared" si="42"/>
        <v>1664434.06</v>
      </c>
      <c r="BJ900" s="15">
        <f t="shared" ref="BJ900:BJ963" si="43">SUM(AW900:BH900)</f>
        <v>416108.51</v>
      </c>
      <c r="BK900" s="15">
        <f t="shared" ref="BK900:BK963" si="44">BI900+BJ900</f>
        <v>2080542.57</v>
      </c>
    </row>
    <row r="901" spans="1:63" x14ac:dyDescent="0.35">
      <c r="A901" s="143" t="s">
        <v>1421</v>
      </c>
      <c r="B901" s="64" t="s">
        <v>573</v>
      </c>
      <c r="C901" s="65">
        <v>6</v>
      </c>
      <c r="D901" s="66" t="s">
        <v>23</v>
      </c>
      <c r="E901" s="64" t="s">
        <v>458</v>
      </c>
      <c r="F901" s="64" t="s">
        <v>635</v>
      </c>
      <c r="G901" s="64" t="s">
        <v>55</v>
      </c>
      <c r="H901" s="64" t="s">
        <v>648</v>
      </c>
      <c r="I901" s="64" t="s">
        <v>636</v>
      </c>
      <c r="J901" s="64" t="s">
        <v>649</v>
      </c>
      <c r="K901" s="64" t="s">
        <v>592</v>
      </c>
      <c r="L901" s="64" t="s">
        <v>637</v>
      </c>
      <c r="M901" s="64" t="s">
        <v>650</v>
      </c>
      <c r="N901" s="67">
        <v>1</v>
      </c>
      <c r="O901" s="67">
        <v>1</v>
      </c>
      <c r="P901" s="67">
        <v>1</v>
      </c>
      <c r="Q901" s="67">
        <v>0</v>
      </c>
      <c r="R901" s="67">
        <v>0</v>
      </c>
      <c r="S901" s="67">
        <v>1</v>
      </c>
      <c r="T901" s="67">
        <v>1</v>
      </c>
      <c r="U901" s="67">
        <v>1</v>
      </c>
      <c r="V901" s="67">
        <v>0</v>
      </c>
      <c r="W901" s="63">
        <v>27107166.539999999</v>
      </c>
      <c r="X901" s="63">
        <v>0</v>
      </c>
      <c r="Y901" s="63">
        <v>0</v>
      </c>
      <c r="Z901" s="63">
        <v>0</v>
      </c>
      <c r="AA901" s="63">
        <v>0</v>
      </c>
      <c r="AB901" s="63">
        <v>0</v>
      </c>
      <c r="AC901" s="63">
        <v>0</v>
      </c>
      <c r="AD901" s="63">
        <v>27107166.539999999</v>
      </c>
      <c r="AE901" s="148">
        <v>41375</v>
      </c>
      <c r="AF901" s="148">
        <v>45758</v>
      </c>
      <c r="AG901" s="149">
        <v>81321499.579999998</v>
      </c>
      <c r="AH901" s="98">
        <v>1.1138888888888889</v>
      </c>
      <c r="AI901" s="98">
        <v>12</v>
      </c>
      <c r="AJ901" s="150">
        <v>7.4999999999999997E-2</v>
      </c>
      <c r="AK901" s="144" t="s">
        <v>651</v>
      </c>
      <c r="AL901" s="144" t="s">
        <v>652</v>
      </c>
      <c r="AM901" s="119">
        <v>0</v>
      </c>
      <c r="AN901" s="119">
        <v>1016518.75</v>
      </c>
      <c r="AO901" s="119">
        <v>0</v>
      </c>
      <c r="AP901" s="119">
        <v>0</v>
      </c>
      <c r="AQ901" s="119">
        <v>0</v>
      </c>
      <c r="AR901" s="119">
        <v>0</v>
      </c>
      <c r="AS901" s="119">
        <v>0</v>
      </c>
      <c r="AT901" s="119">
        <v>1016518.75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508259.37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0</v>
      </c>
      <c r="BI901" s="15">
        <f t="shared" si="42"/>
        <v>2033037.5</v>
      </c>
      <c r="BJ901" s="15">
        <f t="shared" si="43"/>
        <v>508259.37</v>
      </c>
      <c r="BK901" s="15">
        <f t="shared" si="44"/>
        <v>2541296.87</v>
      </c>
    </row>
    <row r="902" spans="1:63" x14ac:dyDescent="0.35">
      <c r="A902" s="143" t="s">
        <v>1406</v>
      </c>
      <c r="B902" s="64" t="s">
        <v>573</v>
      </c>
      <c r="C902" s="65">
        <v>16</v>
      </c>
      <c r="D902" s="66" t="s">
        <v>23</v>
      </c>
      <c r="E902" s="64" t="s">
        <v>458</v>
      </c>
      <c r="F902" s="64" t="s">
        <v>635</v>
      </c>
      <c r="G902" s="64" t="s">
        <v>55</v>
      </c>
      <c r="H902" s="64" t="s">
        <v>648</v>
      </c>
      <c r="I902" s="64" t="s">
        <v>636</v>
      </c>
      <c r="J902" s="64" t="s">
        <v>649</v>
      </c>
      <c r="K902" s="64" t="s">
        <v>592</v>
      </c>
      <c r="L902" s="64" t="s">
        <v>637</v>
      </c>
      <c r="M902" s="64" t="s">
        <v>650</v>
      </c>
      <c r="N902" s="67">
        <v>1</v>
      </c>
      <c r="O902" s="67">
        <v>1</v>
      </c>
      <c r="P902" s="67">
        <v>1</v>
      </c>
      <c r="Q902" s="67">
        <v>0</v>
      </c>
      <c r="R902" s="67">
        <v>0</v>
      </c>
      <c r="S902" s="67">
        <v>1</v>
      </c>
      <c r="T902" s="67">
        <v>1</v>
      </c>
      <c r="U902" s="67">
        <v>1</v>
      </c>
      <c r="V902" s="67">
        <v>0</v>
      </c>
      <c r="W902" s="63">
        <v>22192454.100000001</v>
      </c>
      <c r="X902" s="63">
        <v>0</v>
      </c>
      <c r="Y902" s="63">
        <v>0</v>
      </c>
      <c r="Z902" s="63">
        <v>0</v>
      </c>
      <c r="AA902" s="63">
        <v>0</v>
      </c>
      <c r="AB902" s="63">
        <v>0</v>
      </c>
      <c r="AC902" s="63">
        <v>0</v>
      </c>
      <c r="AD902" s="63">
        <v>22192454.100000001</v>
      </c>
      <c r="AE902" s="148">
        <v>41409</v>
      </c>
      <c r="AF902" s="148">
        <v>45792</v>
      </c>
      <c r="AG902" s="149">
        <v>66577362.259999998</v>
      </c>
      <c r="AH902" s="98">
        <v>1.2083333333333333</v>
      </c>
      <c r="AI902" s="98">
        <v>12</v>
      </c>
      <c r="AJ902" s="150">
        <v>7.4999999999999997E-2</v>
      </c>
      <c r="AK902" s="144" t="s">
        <v>651</v>
      </c>
      <c r="AL902" s="144" t="s">
        <v>652</v>
      </c>
      <c r="AM902" s="119">
        <v>0</v>
      </c>
      <c r="AN902" s="119">
        <v>0</v>
      </c>
      <c r="AO902" s="119">
        <v>832217.03</v>
      </c>
      <c r="AP902" s="119">
        <v>0</v>
      </c>
      <c r="AQ902" s="119">
        <v>0</v>
      </c>
      <c r="AR902" s="119">
        <v>0</v>
      </c>
      <c r="AS902" s="119">
        <v>0</v>
      </c>
      <c r="AT902" s="119">
        <v>0</v>
      </c>
      <c r="AU902" s="119">
        <v>832217.03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416108.51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0</v>
      </c>
      <c r="BI902" s="15">
        <f t="shared" si="42"/>
        <v>1664434.06</v>
      </c>
      <c r="BJ902" s="15">
        <f t="shared" si="43"/>
        <v>416108.51</v>
      </c>
      <c r="BK902" s="15">
        <f t="shared" si="44"/>
        <v>2080542.57</v>
      </c>
    </row>
    <row r="903" spans="1:63" x14ac:dyDescent="0.35">
      <c r="A903" s="143" t="s">
        <v>1410</v>
      </c>
      <c r="B903" s="64" t="s">
        <v>573</v>
      </c>
      <c r="C903" s="65">
        <v>20</v>
      </c>
      <c r="D903" s="66" t="s">
        <v>23</v>
      </c>
      <c r="E903" s="64" t="s">
        <v>458</v>
      </c>
      <c r="F903" s="64" t="s">
        <v>635</v>
      </c>
      <c r="G903" s="64" t="s">
        <v>55</v>
      </c>
      <c r="H903" s="64" t="s">
        <v>648</v>
      </c>
      <c r="I903" s="64" t="s">
        <v>636</v>
      </c>
      <c r="J903" s="64" t="s">
        <v>649</v>
      </c>
      <c r="K903" s="64" t="s">
        <v>592</v>
      </c>
      <c r="L903" s="64" t="s">
        <v>637</v>
      </c>
      <c r="M903" s="64" t="s">
        <v>650</v>
      </c>
      <c r="N903" s="67">
        <v>1</v>
      </c>
      <c r="O903" s="67">
        <v>1</v>
      </c>
      <c r="P903" s="67">
        <v>1</v>
      </c>
      <c r="Q903" s="67">
        <v>0</v>
      </c>
      <c r="R903" s="67">
        <v>0</v>
      </c>
      <c r="S903" s="67">
        <v>1</v>
      </c>
      <c r="T903" s="67">
        <v>1</v>
      </c>
      <c r="U903" s="67">
        <v>1</v>
      </c>
      <c r="V903" s="67">
        <v>0</v>
      </c>
      <c r="W903" s="63">
        <v>22192454.100000001</v>
      </c>
      <c r="X903" s="63">
        <v>0</v>
      </c>
      <c r="Y903" s="63">
        <v>0</v>
      </c>
      <c r="Z903" s="63">
        <v>0</v>
      </c>
      <c r="AA903" s="63">
        <v>0</v>
      </c>
      <c r="AB903" s="63">
        <v>0</v>
      </c>
      <c r="AC903" s="63">
        <v>0</v>
      </c>
      <c r="AD903" s="63">
        <v>22192454.100000001</v>
      </c>
      <c r="AE903" s="148">
        <v>41439</v>
      </c>
      <c r="AF903" s="148">
        <v>45822</v>
      </c>
      <c r="AG903" s="149">
        <v>66577362.259999998</v>
      </c>
      <c r="AH903" s="98">
        <v>1.288888888888889</v>
      </c>
      <c r="AI903" s="98">
        <v>12</v>
      </c>
      <c r="AJ903" s="150">
        <v>7.4999999999999997E-2</v>
      </c>
      <c r="AK903" s="144" t="s">
        <v>651</v>
      </c>
      <c r="AL903" s="144" t="s">
        <v>652</v>
      </c>
      <c r="AM903" s="119">
        <v>0</v>
      </c>
      <c r="AN903" s="119">
        <v>0</v>
      </c>
      <c r="AO903" s="119">
        <v>0</v>
      </c>
      <c r="AP903" s="119">
        <v>832217.03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832217.03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416108.51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0</v>
      </c>
      <c r="BI903" s="15">
        <f t="shared" si="42"/>
        <v>1664434.06</v>
      </c>
      <c r="BJ903" s="15">
        <f t="shared" si="43"/>
        <v>416108.51</v>
      </c>
      <c r="BK903" s="15">
        <f t="shared" si="44"/>
        <v>2080542.57</v>
      </c>
    </row>
    <row r="904" spans="1:63" x14ac:dyDescent="0.35">
      <c r="A904" s="143" t="s">
        <v>1413</v>
      </c>
      <c r="B904" s="64" t="s">
        <v>573</v>
      </c>
      <c r="C904" s="65">
        <v>24</v>
      </c>
      <c r="D904" s="66" t="s">
        <v>23</v>
      </c>
      <c r="E904" s="64" t="s">
        <v>458</v>
      </c>
      <c r="F904" s="64" t="s">
        <v>635</v>
      </c>
      <c r="G904" s="64" t="s">
        <v>55</v>
      </c>
      <c r="H904" s="64" t="s">
        <v>648</v>
      </c>
      <c r="I904" s="64" t="s">
        <v>636</v>
      </c>
      <c r="J904" s="64" t="s">
        <v>649</v>
      </c>
      <c r="K904" s="64" t="s">
        <v>592</v>
      </c>
      <c r="L904" s="64" t="s">
        <v>637</v>
      </c>
      <c r="M904" s="64" t="s">
        <v>650</v>
      </c>
      <c r="N904" s="67">
        <v>1</v>
      </c>
      <c r="O904" s="67">
        <v>1</v>
      </c>
      <c r="P904" s="67">
        <v>1</v>
      </c>
      <c r="Q904" s="67">
        <v>0</v>
      </c>
      <c r="R904" s="67">
        <v>0</v>
      </c>
      <c r="S904" s="67">
        <v>1</v>
      </c>
      <c r="T904" s="67">
        <v>1</v>
      </c>
      <c r="U904" s="67">
        <v>1</v>
      </c>
      <c r="V904" s="67">
        <v>0</v>
      </c>
      <c r="W904" s="63">
        <v>22192454.100000001</v>
      </c>
      <c r="X904" s="63">
        <v>0</v>
      </c>
      <c r="Y904" s="63">
        <v>0</v>
      </c>
      <c r="Z904" s="63">
        <v>0</v>
      </c>
      <c r="AA904" s="63">
        <v>0</v>
      </c>
      <c r="AB904" s="63">
        <v>0</v>
      </c>
      <c r="AC904" s="63">
        <v>0</v>
      </c>
      <c r="AD904" s="63">
        <v>22192454.100000001</v>
      </c>
      <c r="AE904" s="148">
        <v>41467</v>
      </c>
      <c r="AF904" s="148">
        <v>45850</v>
      </c>
      <c r="AG904" s="149">
        <v>66577362.259999998</v>
      </c>
      <c r="AH904" s="98">
        <v>1.3666666666666667</v>
      </c>
      <c r="AI904" s="98">
        <v>12</v>
      </c>
      <c r="AJ904" s="150">
        <v>7.4999999999999997E-2</v>
      </c>
      <c r="AK904" s="144" t="s">
        <v>651</v>
      </c>
      <c r="AL904" s="144" t="s">
        <v>652</v>
      </c>
      <c r="AM904" s="119">
        <v>0</v>
      </c>
      <c r="AN904" s="119">
        <v>0</v>
      </c>
      <c r="AO904" s="119">
        <v>0</v>
      </c>
      <c r="AP904" s="119">
        <v>0</v>
      </c>
      <c r="AQ904" s="119">
        <v>832217.03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832217.03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416108.51</v>
      </c>
      <c r="BD904" s="119">
        <v>0</v>
      </c>
      <c r="BE904" s="119">
        <v>0</v>
      </c>
      <c r="BF904" s="119">
        <v>0</v>
      </c>
      <c r="BG904" s="119">
        <v>0</v>
      </c>
      <c r="BH904" s="119">
        <v>0</v>
      </c>
      <c r="BI904" s="15">
        <f t="shared" si="42"/>
        <v>832217.03</v>
      </c>
      <c r="BJ904" s="15">
        <f t="shared" si="43"/>
        <v>1248325.54</v>
      </c>
      <c r="BK904" s="15">
        <f t="shared" si="44"/>
        <v>2080542.57</v>
      </c>
    </row>
    <row r="905" spans="1:63" x14ac:dyDescent="0.35">
      <c r="A905" s="143" t="s">
        <v>1418</v>
      </c>
      <c r="B905" s="64" t="s">
        <v>573</v>
      </c>
      <c r="C905" s="65">
        <v>34</v>
      </c>
      <c r="D905" s="66" t="s">
        <v>23</v>
      </c>
      <c r="E905" s="64" t="s">
        <v>458</v>
      </c>
      <c r="F905" s="64" t="s">
        <v>635</v>
      </c>
      <c r="G905" s="64" t="s">
        <v>55</v>
      </c>
      <c r="H905" s="64" t="s">
        <v>648</v>
      </c>
      <c r="I905" s="64" t="s">
        <v>636</v>
      </c>
      <c r="J905" s="64" t="s">
        <v>649</v>
      </c>
      <c r="K905" s="64" t="s">
        <v>592</v>
      </c>
      <c r="L905" s="64" t="s">
        <v>637</v>
      </c>
      <c r="M905" s="64" t="s">
        <v>650</v>
      </c>
      <c r="N905" s="67">
        <v>1</v>
      </c>
      <c r="O905" s="67">
        <v>1</v>
      </c>
      <c r="P905" s="67">
        <v>1</v>
      </c>
      <c r="Q905" s="67">
        <v>0</v>
      </c>
      <c r="R905" s="67">
        <v>0</v>
      </c>
      <c r="S905" s="67">
        <v>1</v>
      </c>
      <c r="T905" s="67">
        <v>1</v>
      </c>
      <c r="U905" s="67">
        <v>1</v>
      </c>
      <c r="V905" s="67">
        <v>0</v>
      </c>
      <c r="W905" s="63">
        <v>33288681.140000001</v>
      </c>
      <c r="X905" s="63">
        <v>0</v>
      </c>
      <c r="Y905" s="63">
        <v>11096227.039999999</v>
      </c>
      <c r="Z905" s="63">
        <v>1248325.54</v>
      </c>
      <c r="AA905" s="63">
        <v>0</v>
      </c>
      <c r="AB905" s="63">
        <v>0</v>
      </c>
      <c r="AC905" s="63">
        <v>0</v>
      </c>
      <c r="AD905" s="63">
        <v>22192454.100000001</v>
      </c>
      <c r="AE905" s="148">
        <v>41501</v>
      </c>
      <c r="AF905" s="148">
        <v>45884</v>
      </c>
      <c r="AG905" s="149">
        <v>66577362.259999998</v>
      </c>
      <c r="AH905" s="98">
        <v>1.4583333333333333</v>
      </c>
      <c r="AI905" s="98">
        <v>12</v>
      </c>
      <c r="AJ905" s="150">
        <v>7.4999999999999997E-2</v>
      </c>
      <c r="AK905" s="144" t="s">
        <v>651</v>
      </c>
      <c r="AL905" s="144" t="s">
        <v>652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832217.03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832217.03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416108.51</v>
      </c>
      <c r="BE905" s="119">
        <v>0</v>
      </c>
      <c r="BF905" s="119">
        <v>0</v>
      </c>
      <c r="BG905" s="119">
        <v>0</v>
      </c>
      <c r="BH905" s="119">
        <v>0</v>
      </c>
      <c r="BI905" s="15">
        <f t="shared" si="42"/>
        <v>832217.03</v>
      </c>
      <c r="BJ905" s="15">
        <f t="shared" si="43"/>
        <v>1248325.54</v>
      </c>
      <c r="BK905" s="15">
        <f t="shared" si="44"/>
        <v>2080542.57</v>
      </c>
    </row>
    <row r="906" spans="1:63" x14ac:dyDescent="0.35">
      <c r="A906" s="143" t="s">
        <v>1420</v>
      </c>
      <c r="B906" s="64" t="s">
        <v>573</v>
      </c>
      <c r="C906" s="65">
        <v>42</v>
      </c>
      <c r="D906" s="66" t="s">
        <v>23</v>
      </c>
      <c r="E906" s="64" t="s">
        <v>458</v>
      </c>
      <c r="F906" s="64" t="s">
        <v>635</v>
      </c>
      <c r="G906" s="64" t="s">
        <v>55</v>
      </c>
      <c r="H906" s="64" t="s">
        <v>648</v>
      </c>
      <c r="I906" s="64" t="s">
        <v>636</v>
      </c>
      <c r="J906" s="64" t="s">
        <v>649</v>
      </c>
      <c r="K906" s="64" t="s">
        <v>592</v>
      </c>
      <c r="L906" s="64" t="s">
        <v>637</v>
      </c>
      <c r="M906" s="64" t="s">
        <v>650</v>
      </c>
      <c r="N906" s="67">
        <v>1</v>
      </c>
      <c r="O906" s="67">
        <v>1</v>
      </c>
      <c r="P906" s="67">
        <v>1</v>
      </c>
      <c r="Q906" s="67">
        <v>0</v>
      </c>
      <c r="R906" s="67">
        <v>0</v>
      </c>
      <c r="S906" s="67">
        <v>1</v>
      </c>
      <c r="T906" s="67">
        <v>1</v>
      </c>
      <c r="U906" s="67">
        <v>1</v>
      </c>
      <c r="V906" s="67">
        <v>0</v>
      </c>
      <c r="W906" s="63">
        <v>47013329.969999999</v>
      </c>
      <c r="X906" s="63">
        <v>0</v>
      </c>
      <c r="Y906" s="63">
        <v>0</v>
      </c>
      <c r="Z906" s="63">
        <v>0</v>
      </c>
      <c r="AA906" s="63">
        <v>0</v>
      </c>
      <c r="AB906" s="63">
        <v>0</v>
      </c>
      <c r="AC906" s="63">
        <v>0</v>
      </c>
      <c r="AD906" s="63">
        <v>47013329.969999999</v>
      </c>
      <c r="AE906" s="148">
        <v>41530</v>
      </c>
      <c r="AF906" s="148">
        <v>45913</v>
      </c>
      <c r="AG906" s="149">
        <v>94026659.939999998</v>
      </c>
      <c r="AH906" s="98">
        <v>1.5361111111111112</v>
      </c>
      <c r="AI906" s="98">
        <v>12</v>
      </c>
      <c r="AJ906" s="150">
        <v>7.4999999999999997E-2</v>
      </c>
      <c r="AK906" s="144" t="s">
        <v>651</v>
      </c>
      <c r="AL906" s="144" t="s">
        <v>652</v>
      </c>
      <c r="AM906" s="119">
        <v>1762999.87</v>
      </c>
      <c r="AN906" s="119">
        <v>0</v>
      </c>
      <c r="AO906" s="119">
        <v>0</v>
      </c>
      <c r="AP906" s="119">
        <v>0</v>
      </c>
      <c r="AQ906" s="119">
        <v>0</v>
      </c>
      <c r="AR906" s="119">
        <v>0</v>
      </c>
      <c r="AS906" s="119">
        <v>1175333.25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1175333.25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587666.62</v>
      </c>
      <c r="BF906" s="119">
        <v>0</v>
      </c>
      <c r="BG906" s="119">
        <v>0</v>
      </c>
      <c r="BH906" s="119">
        <v>0</v>
      </c>
      <c r="BI906" s="15">
        <f t="shared" si="42"/>
        <v>2938333.12</v>
      </c>
      <c r="BJ906" s="15">
        <f t="shared" si="43"/>
        <v>1762999.87</v>
      </c>
      <c r="BK906" s="15">
        <f t="shared" si="44"/>
        <v>4701332.99</v>
      </c>
    </row>
    <row r="907" spans="1:63" x14ac:dyDescent="0.35">
      <c r="A907" s="143" t="s">
        <v>1476</v>
      </c>
      <c r="B907" s="64" t="s">
        <v>591</v>
      </c>
      <c r="C907" s="65">
        <v>1</v>
      </c>
      <c r="D907" s="66" t="s">
        <v>23</v>
      </c>
      <c r="E907" s="64" t="s">
        <v>458</v>
      </c>
      <c r="F907" s="64" t="s">
        <v>635</v>
      </c>
      <c r="G907" s="64" t="s">
        <v>55</v>
      </c>
      <c r="H907" s="64" t="s">
        <v>648</v>
      </c>
      <c r="I907" s="64" t="s">
        <v>636</v>
      </c>
      <c r="J907" s="64" t="s">
        <v>649</v>
      </c>
      <c r="K907" s="64" t="s">
        <v>592</v>
      </c>
      <c r="L907" s="64" t="s">
        <v>637</v>
      </c>
      <c r="M907" s="64" t="s">
        <v>650</v>
      </c>
      <c r="N907" s="67">
        <v>1</v>
      </c>
      <c r="O907" s="67">
        <v>1</v>
      </c>
      <c r="P907" s="67">
        <v>1</v>
      </c>
      <c r="Q907" s="67">
        <v>0</v>
      </c>
      <c r="R907" s="67">
        <v>0</v>
      </c>
      <c r="S907" s="67">
        <v>1</v>
      </c>
      <c r="T907" s="67">
        <v>1</v>
      </c>
      <c r="U907" s="67">
        <v>1</v>
      </c>
      <c r="V907" s="67">
        <v>0</v>
      </c>
      <c r="W907" s="63">
        <v>33288681.140000001</v>
      </c>
      <c r="X907" s="63">
        <v>0</v>
      </c>
      <c r="Y907" s="63">
        <v>0</v>
      </c>
      <c r="Z907" s="63">
        <v>0</v>
      </c>
      <c r="AA907" s="63">
        <v>0</v>
      </c>
      <c r="AB907" s="63">
        <v>0</v>
      </c>
      <c r="AC907" s="63">
        <v>0</v>
      </c>
      <c r="AD907" s="63">
        <v>33288681.140000001</v>
      </c>
      <c r="AE907" s="148">
        <v>41562</v>
      </c>
      <c r="AF907" s="148">
        <v>45945</v>
      </c>
      <c r="AG907" s="149">
        <v>66577362.259999998</v>
      </c>
      <c r="AH907" s="98">
        <v>1.625</v>
      </c>
      <c r="AI907" s="98">
        <v>12</v>
      </c>
      <c r="AJ907" s="150">
        <v>7.4999999999999997E-2</v>
      </c>
      <c r="AK907" s="144" t="s">
        <v>651</v>
      </c>
      <c r="AL907" s="144" t="s">
        <v>652</v>
      </c>
      <c r="AM907" s="119">
        <v>0</v>
      </c>
      <c r="AN907" s="119">
        <v>1248325.54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832217.03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832217.03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416108.51</v>
      </c>
      <c r="BG907" s="119">
        <v>0</v>
      </c>
      <c r="BH907" s="119">
        <v>0</v>
      </c>
      <c r="BI907" s="15">
        <f t="shared" si="42"/>
        <v>2080542.57</v>
      </c>
      <c r="BJ907" s="15">
        <f t="shared" si="43"/>
        <v>1248325.54</v>
      </c>
      <c r="BK907" s="15">
        <f t="shared" si="44"/>
        <v>3328868.1100000003</v>
      </c>
    </row>
    <row r="908" spans="1:63" x14ac:dyDescent="0.35">
      <c r="A908" s="143" t="s">
        <v>1477</v>
      </c>
      <c r="B908" s="64" t="s">
        <v>591</v>
      </c>
      <c r="C908" s="65">
        <v>2</v>
      </c>
      <c r="D908" s="66" t="s">
        <v>23</v>
      </c>
      <c r="E908" s="64" t="s">
        <v>458</v>
      </c>
      <c r="F908" s="64" t="s">
        <v>635</v>
      </c>
      <c r="G908" s="64" t="s">
        <v>55</v>
      </c>
      <c r="H908" s="64" t="s">
        <v>648</v>
      </c>
      <c r="I908" s="64" t="s">
        <v>636</v>
      </c>
      <c r="J908" s="64" t="s">
        <v>649</v>
      </c>
      <c r="K908" s="64" t="s">
        <v>592</v>
      </c>
      <c r="L908" s="64" t="s">
        <v>637</v>
      </c>
      <c r="M908" s="64" t="s">
        <v>650</v>
      </c>
      <c r="N908" s="67">
        <v>1</v>
      </c>
      <c r="O908" s="67">
        <v>1</v>
      </c>
      <c r="P908" s="67">
        <v>1</v>
      </c>
      <c r="Q908" s="67">
        <v>0</v>
      </c>
      <c r="R908" s="67">
        <v>0</v>
      </c>
      <c r="S908" s="67">
        <v>1</v>
      </c>
      <c r="T908" s="67">
        <v>1</v>
      </c>
      <c r="U908" s="67">
        <v>1</v>
      </c>
      <c r="V908" s="67">
        <v>0</v>
      </c>
      <c r="W908" s="63">
        <v>33288681.140000001</v>
      </c>
      <c r="X908" s="63">
        <v>0</v>
      </c>
      <c r="Y908" s="63">
        <v>0</v>
      </c>
      <c r="Z908" s="63">
        <v>0</v>
      </c>
      <c r="AA908" s="63">
        <v>0</v>
      </c>
      <c r="AB908" s="63">
        <v>0</v>
      </c>
      <c r="AC908" s="63">
        <v>0</v>
      </c>
      <c r="AD908" s="63">
        <v>33288681.140000001</v>
      </c>
      <c r="AE908" s="148">
        <v>41593</v>
      </c>
      <c r="AF908" s="148">
        <v>45976</v>
      </c>
      <c r="AG908" s="149">
        <v>66577362.259999998</v>
      </c>
      <c r="AH908" s="98">
        <v>1.7083333333333333</v>
      </c>
      <c r="AI908" s="98">
        <v>12</v>
      </c>
      <c r="AJ908" s="150">
        <v>7.4999999999999997E-2</v>
      </c>
      <c r="AK908" s="144" t="s">
        <v>651</v>
      </c>
      <c r="AL908" s="144" t="s">
        <v>652</v>
      </c>
      <c r="AM908" s="119">
        <v>0</v>
      </c>
      <c r="AN908" s="119">
        <v>0</v>
      </c>
      <c r="AO908" s="119">
        <v>1248325.54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832217.03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832217.03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416108.51</v>
      </c>
      <c r="BH908" s="119">
        <v>0</v>
      </c>
      <c r="BI908" s="15">
        <f t="shared" si="42"/>
        <v>2080542.57</v>
      </c>
      <c r="BJ908" s="15">
        <f t="shared" si="43"/>
        <v>1248325.54</v>
      </c>
      <c r="BK908" s="15">
        <f t="shared" si="44"/>
        <v>3328868.1100000003</v>
      </c>
    </row>
    <row r="909" spans="1:63" x14ac:dyDescent="0.35">
      <c r="A909" s="143" t="s">
        <v>1478</v>
      </c>
      <c r="B909" s="64" t="s">
        <v>591</v>
      </c>
      <c r="C909" s="65">
        <v>3</v>
      </c>
      <c r="D909" s="66" t="s">
        <v>23</v>
      </c>
      <c r="E909" s="64" t="s">
        <v>458</v>
      </c>
      <c r="F909" s="64" t="s">
        <v>635</v>
      </c>
      <c r="G909" s="64" t="s">
        <v>55</v>
      </c>
      <c r="H909" s="64" t="s">
        <v>648</v>
      </c>
      <c r="I909" s="64" t="s">
        <v>636</v>
      </c>
      <c r="J909" s="64" t="s">
        <v>649</v>
      </c>
      <c r="K909" s="64" t="s">
        <v>592</v>
      </c>
      <c r="L909" s="64" t="s">
        <v>637</v>
      </c>
      <c r="M909" s="64" t="s">
        <v>650</v>
      </c>
      <c r="N909" s="67">
        <v>1</v>
      </c>
      <c r="O909" s="67">
        <v>1</v>
      </c>
      <c r="P909" s="67">
        <v>1</v>
      </c>
      <c r="Q909" s="67">
        <v>0</v>
      </c>
      <c r="R909" s="67">
        <v>0</v>
      </c>
      <c r="S909" s="67">
        <v>1</v>
      </c>
      <c r="T909" s="67">
        <v>1</v>
      </c>
      <c r="U909" s="67">
        <v>1</v>
      </c>
      <c r="V909" s="67">
        <v>0</v>
      </c>
      <c r="W909" s="63">
        <v>33288681.140000001</v>
      </c>
      <c r="X909" s="63">
        <v>0</v>
      </c>
      <c r="Y909" s="63">
        <v>0</v>
      </c>
      <c r="Z909" s="63">
        <v>0</v>
      </c>
      <c r="AA909" s="63">
        <v>0</v>
      </c>
      <c r="AB909" s="63">
        <v>0</v>
      </c>
      <c r="AC909" s="63">
        <v>0</v>
      </c>
      <c r="AD909" s="63">
        <v>33288681.140000001</v>
      </c>
      <c r="AE909" s="148">
        <v>41621</v>
      </c>
      <c r="AF909" s="148">
        <v>46004</v>
      </c>
      <c r="AG909" s="149">
        <v>66577362.259999998</v>
      </c>
      <c r="AH909" s="98">
        <v>1.7861111111111112</v>
      </c>
      <c r="AI909" s="98">
        <v>12</v>
      </c>
      <c r="AJ909" s="150">
        <v>7.4999999999999997E-2</v>
      </c>
      <c r="AK909" s="144" t="s">
        <v>651</v>
      </c>
      <c r="AL909" s="144" t="s">
        <v>652</v>
      </c>
      <c r="AM909" s="119">
        <v>0</v>
      </c>
      <c r="AN909" s="119">
        <v>0</v>
      </c>
      <c r="AO909" s="119">
        <v>0</v>
      </c>
      <c r="AP909" s="119">
        <v>1248325.54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832217.03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832217.03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416108.51</v>
      </c>
      <c r="BI909" s="15">
        <f t="shared" si="42"/>
        <v>2080542.57</v>
      </c>
      <c r="BJ909" s="15">
        <f t="shared" si="43"/>
        <v>1248325.54</v>
      </c>
      <c r="BK909" s="15">
        <f t="shared" si="44"/>
        <v>3328868.1100000003</v>
      </c>
    </row>
    <row r="910" spans="1:63" x14ac:dyDescent="0.35">
      <c r="A910" s="143" t="s">
        <v>1430</v>
      </c>
      <c r="B910" s="64" t="s">
        <v>575</v>
      </c>
      <c r="C910" s="65">
        <v>1</v>
      </c>
      <c r="D910" s="66" t="s">
        <v>23</v>
      </c>
      <c r="E910" s="64" t="s">
        <v>458</v>
      </c>
      <c r="F910" s="64" t="s">
        <v>635</v>
      </c>
      <c r="G910" s="64" t="s">
        <v>55</v>
      </c>
      <c r="H910" s="64" t="s">
        <v>648</v>
      </c>
      <c r="I910" s="64" t="s">
        <v>636</v>
      </c>
      <c r="J910" s="64" t="s">
        <v>649</v>
      </c>
      <c r="K910" s="64" t="s">
        <v>592</v>
      </c>
      <c r="L910" s="64" t="s">
        <v>637</v>
      </c>
      <c r="M910" s="64" t="s">
        <v>650</v>
      </c>
      <c r="N910" s="67">
        <v>1</v>
      </c>
      <c r="O910" s="67">
        <v>1</v>
      </c>
      <c r="P910" s="67">
        <v>1</v>
      </c>
      <c r="Q910" s="67">
        <v>0</v>
      </c>
      <c r="R910" s="67">
        <v>0</v>
      </c>
      <c r="S910" s="67">
        <v>1</v>
      </c>
      <c r="T910" s="67">
        <v>1</v>
      </c>
      <c r="U910" s="67">
        <v>1</v>
      </c>
      <c r="V910" s="67">
        <v>0</v>
      </c>
      <c r="W910" s="63">
        <v>58420698.960000001</v>
      </c>
      <c r="X910" s="63">
        <v>0</v>
      </c>
      <c r="Y910" s="63">
        <v>0</v>
      </c>
      <c r="Z910" s="63">
        <v>0</v>
      </c>
      <c r="AA910" s="63">
        <v>0</v>
      </c>
      <c r="AB910" s="63">
        <v>0</v>
      </c>
      <c r="AC910" s="63">
        <v>0</v>
      </c>
      <c r="AD910" s="63">
        <v>58420698.960000001</v>
      </c>
      <c r="AE910" s="148">
        <v>41654</v>
      </c>
      <c r="AF910" s="148">
        <v>46037</v>
      </c>
      <c r="AG910" s="149">
        <v>116841397.92</v>
      </c>
      <c r="AH910" s="98">
        <v>1.875</v>
      </c>
      <c r="AI910" s="98">
        <v>12</v>
      </c>
      <c r="AJ910" s="150">
        <v>7.4999999999999997E-2</v>
      </c>
      <c r="AK910" s="144" t="s">
        <v>651</v>
      </c>
      <c r="AL910" s="144" t="s">
        <v>652</v>
      </c>
      <c r="AM910" s="119">
        <v>0</v>
      </c>
      <c r="AN910" s="119">
        <v>0</v>
      </c>
      <c r="AO910" s="119">
        <v>0</v>
      </c>
      <c r="AP910" s="119">
        <v>0</v>
      </c>
      <c r="AQ910" s="119">
        <v>2190776.21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1460517.47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1460517.47</v>
      </c>
      <c r="BD910" s="119">
        <v>0</v>
      </c>
      <c r="BE910" s="119">
        <v>0</v>
      </c>
      <c r="BF910" s="119">
        <v>0</v>
      </c>
      <c r="BG910" s="119">
        <v>0</v>
      </c>
      <c r="BH910" s="119">
        <v>0</v>
      </c>
      <c r="BI910" s="15">
        <f t="shared" si="42"/>
        <v>2190776.21</v>
      </c>
      <c r="BJ910" s="15">
        <f t="shared" si="43"/>
        <v>2921034.94</v>
      </c>
      <c r="BK910" s="15">
        <f t="shared" si="44"/>
        <v>5111811.1500000004</v>
      </c>
    </row>
    <row r="911" spans="1:63" x14ac:dyDescent="0.35">
      <c r="A911" s="143" t="s">
        <v>1444</v>
      </c>
      <c r="B911" s="64" t="s">
        <v>575</v>
      </c>
      <c r="C911" s="65">
        <v>9</v>
      </c>
      <c r="D911" s="66" t="s">
        <v>23</v>
      </c>
      <c r="E911" s="64" t="s">
        <v>458</v>
      </c>
      <c r="F911" s="64" t="s">
        <v>635</v>
      </c>
      <c r="G911" s="64" t="s">
        <v>55</v>
      </c>
      <c r="H911" s="64" t="s">
        <v>648</v>
      </c>
      <c r="I911" s="64" t="s">
        <v>636</v>
      </c>
      <c r="J911" s="64" t="s">
        <v>649</v>
      </c>
      <c r="K911" s="64" t="s">
        <v>592</v>
      </c>
      <c r="L911" s="64" t="s">
        <v>637</v>
      </c>
      <c r="M911" s="64" t="s">
        <v>650</v>
      </c>
      <c r="N911" s="67">
        <v>1</v>
      </c>
      <c r="O911" s="67">
        <v>1</v>
      </c>
      <c r="P911" s="67">
        <v>1</v>
      </c>
      <c r="Q911" s="67">
        <v>0</v>
      </c>
      <c r="R911" s="67">
        <v>0</v>
      </c>
      <c r="S911" s="67">
        <v>1</v>
      </c>
      <c r="T911" s="67">
        <v>1</v>
      </c>
      <c r="U911" s="67">
        <v>1</v>
      </c>
      <c r="V911" s="67">
        <v>0</v>
      </c>
      <c r="W911" s="63">
        <v>36701821.859999992</v>
      </c>
      <c r="X911" s="63">
        <v>0</v>
      </c>
      <c r="Y911" s="63">
        <v>0</v>
      </c>
      <c r="Z911" s="63">
        <v>1376318.32</v>
      </c>
      <c r="AA911" s="63">
        <v>0</v>
      </c>
      <c r="AB911" s="63">
        <v>0</v>
      </c>
      <c r="AC911" s="63">
        <v>0</v>
      </c>
      <c r="AD911" s="63">
        <v>36701821.859999992</v>
      </c>
      <c r="AE911" s="148">
        <v>41684</v>
      </c>
      <c r="AF911" s="148">
        <v>46067</v>
      </c>
      <c r="AG911" s="149">
        <v>73403643.75</v>
      </c>
      <c r="AH911" s="98">
        <v>1.9555555555555555</v>
      </c>
      <c r="AI911" s="98">
        <v>12</v>
      </c>
      <c r="AJ911" s="150">
        <v>7.4999999999999997E-2</v>
      </c>
      <c r="AK911" s="144" t="s">
        <v>651</v>
      </c>
      <c r="AL911" s="144" t="s">
        <v>652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1376318.32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917545.55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917545.55</v>
      </c>
      <c r="BE911" s="119">
        <v>0</v>
      </c>
      <c r="BF911" s="119">
        <v>0</v>
      </c>
      <c r="BG911" s="119">
        <v>0</v>
      </c>
      <c r="BH911" s="119">
        <v>0</v>
      </c>
      <c r="BI911" s="15">
        <f t="shared" si="42"/>
        <v>1376318.32</v>
      </c>
      <c r="BJ911" s="15">
        <f t="shared" si="43"/>
        <v>1835091.1</v>
      </c>
      <c r="BK911" s="15">
        <f t="shared" si="44"/>
        <v>3211409.42</v>
      </c>
    </row>
    <row r="912" spans="1:63" x14ac:dyDescent="0.35">
      <c r="A912" s="143" t="s">
        <v>1431</v>
      </c>
      <c r="B912" s="64" t="s">
        <v>575</v>
      </c>
      <c r="C912" s="65">
        <v>13</v>
      </c>
      <c r="D912" s="66" t="s">
        <v>23</v>
      </c>
      <c r="E912" s="64" t="s">
        <v>458</v>
      </c>
      <c r="F912" s="64" t="s">
        <v>635</v>
      </c>
      <c r="G912" s="64" t="s">
        <v>55</v>
      </c>
      <c r="H912" s="64" t="s">
        <v>648</v>
      </c>
      <c r="I912" s="64" t="s">
        <v>636</v>
      </c>
      <c r="J912" s="64" t="s">
        <v>649</v>
      </c>
      <c r="K912" s="64" t="s">
        <v>592</v>
      </c>
      <c r="L912" s="64" t="s">
        <v>637</v>
      </c>
      <c r="M912" s="64" t="s">
        <v>650</v>
      </c>
      <c r="N912" s="67">
        <v>1</v>
      </c>
      <c r="O912" s="67">
        <v>1</v>
      </c>
      <c r="P912" s="67">
        <v>1</v>
      </c>
      <c r="Q912" s="67">
        <v>0</v>
      </c>
      <c r="R912" s="67">
        <v>0</v>
      </c>
      <c r="S912" s="67">
        <v>1</v>
      </c>
      <c r="T912" s="67">
        <v>1</v>
      </c>
      <c r="U912" s="67">
        <v>1</v>
      </c>
      <c r="V912" s="67">
        <v>0</v>
      </c>
      <c r="W912" s="63">
        <v>37115484.199999996</v>
      </c>
      <c r="X912" s="63">
        <v>0</v>
      </c>
      <c r="Y912" s="63">
        <v>0</v>
      </c>
      <c r="Z912" s="63">
        <v>0</v>
      </c>
      <c r="AA912" s="63">
        <v>0</v>
      </c>
      <c r="AB912" s="63">
        <v>0</v>
      </c>
      <c r="AC912" s="63">
        <v>0</v>
      </c>
      <c r="AD912" s="63">
        <v>37115484.199999996</v>
      </c>
      <c r="AE912" s="148">
        <v>41712</v>
      </c>
      <c r="AF912" s="148">
        <v>46095</v>
      </c>
      <c r="AG912" s="149">
        <v>74230968.409999996</v>
      </c>
      <c r="AH912" s="98">
        <v>2.0388888888888888</v>
      </c>
      <c r="AI912" s="98">
        <v>12</v>
      </c>
      <c r="AJ912" s="150">
        <v>7.4999999999999997E-2</v>
      </c>
      <c r="AK912" s="144" t="s">
        <v>651</v>
      </c>
      <c r="AL912" s="144" t="s">
        <v>652</v>
      </c>
      <c r="AM912" s="119">
        <v>1391830.66</v>
      </c>
      <c r="AN912" s="119">
        <v>0</v>
      </c>
      <c r="AO912" s="119">
        <v>0</v>
      </c>
      <c r="AP912" s="119">
        <v>0</v>
      </c>
      <c r="AQ912" s="119">
        <v>0</v>
      </c>
      <c r="AR912" s="119">
        <v>0</v>
      </c>
      <c r="AS912" s="119">
        <v>1391830.66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927887.1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927887.1</v>
      </c>
      <c r="BF912" s="119">
        <v>0</v>
      </c>
      <c r="BG912" s="119">
        <v>0</v>
      </c>
      <c r="BH912" s="119">
        <v>0</v>
      </c>
      <c r="BI912" s="15">
        <f t="shared" si="42"/>
        <v>2783661.32</v>
      </c>
      <c r="BJ912" s="15">
        <f t="shared" si="43"/>
        <v>1855774.2</v>
      </c>
      <c r="BK912" s="15">
        <f t="shared" si="44"/>
        <v>4639435.5199999996</v>
      </c>
    </row>
    <row r="913" spans="1:63" x14ac:dyDescent="0.35">
      <c r="A913" s="143" t="s">
        <v>1433</v>
      </c>
      <c r="B913" s="64" t="s">
        <v>575</v>
      </c>
      <c r="C913" s="65">
        <v>25</v>
      </c>
      <c r="D913" s="66" t="s">
        <v>23</v>
      </c>
      <c r="E913" s="64" t="s">
        <v>458</v>
      </c>
      <c r="F913" s="64" t="s">
        <v>635</v>
      </c>
      <c r="G913" s="64" t="s">
        <v>55</v>
      </c>
      <c r="H913" s="64" t="s">
        <v>648</v>
      </c>
      <c r="I913" s="64" t="s">
        <v>636</v>
      </c>
      <c r="J913" s="64" t="s">
        <v>649</v>
      </c>
      <c r="K913" s="64" t="s">
        <v>592</v>
      </c>
      <c r="L913" s="64" t="s">
        <v>637</v>
      </c>
      <c r="M913" s="64" t="s">
        <v>650</v>
      </c>
      <c r="N913" s="67">
        <v>1</v>
      </c>
      <c r="O913" s="67">
        <v>1</v>
      </c>
      <c r="P913" s="67">
        <v>1</v>
      </c>
      <c r="Q913" s="67">
        <v>0</v>
      </c>
      <c r="R913" s="67">
        <v>0</v>
      </c>
      <c r="S913" s="67">
        <v>1</v>
      </c>
      <c r="T913" s="67">
        <v>1</v>
      </c>
      <c r="U913" s="67">
        <v>1</v>
      </c>
      <c r="V913" s="67">
        <v>0</v>
      </c>
      <c r="W913" s="63">
        <v>45615327.150000006</v>
      </c>
      <c r="X913" s="63">
        <v>0</v>
      </c>
      <c r="Y913" s="63">
        <v>0</v>
      </c>
      <c r="Z913" s="63">
        <v>0</v>
      </c>
      <c r="AA913" s="63">
        <v>0</v>
      </c>
      <c r="AB913" s="63">
        <v>0</v>
      </c>
      <c r="AC913" s="63">
        <v>0</v>
      </c>
      <c r="AD913" s="63">
        <v>45615327.150000006</v>
      </c>
      <c r="AE913" s="148">
        <v>41744</v>
      </c>
      <c r="AF913" s="148">
        <v>46127</v>
      </c>
      <c r="AG913" s="149">
        <v>91230654.299999997</v>
      </c>
      <c r="AH913" s="98">
        <v>2.125</v>
      </c>
      <c r="AI913" s="98">
        <v>12</v>
      </c>
      <c r="AJ913" s="150">
        <v>7.4999999999999997E-2</v>
      </c>
      <c r="AK913" s="144" t="s">
        <v>651</v>
      </c>
      <c r="AL913" s="144" t="s">
        <v>652</v>
      </c>
      <c r="AM913" s="119">
        <v>0</v>
      </c>
      <c r="AN913" s="119">
        <v>1710574.77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1710574.77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1140383.18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1140383.18</v>
      </c>
      <c r="BG913" s="119">
        <v>0</v>
      </c>
      <c r="BH913" s="119">
        <v>0</v>
      </c>
      <c r="BI913" s="15">
        <f t="shared" si="42"/>
        <v>3421149.54</v>
      </c>
      <c r="BJ913" s="15">
        <f t="shared" si="43"/>
        <v>2280766.36</v>
      </c>
      <c r="BK913" s="15">
        <f t="shared" si="44"/>
        <v>5701915.9000000004</v>
      </c>
    </row>
    <row r="914" spans="1:63" x14ac:dyDescent="0.35">
      <c r="A914" s="143" t="s">
        <v>1435</v>
      </c>
      <c r="B914" s="64" t="s">
        <v>575</v>
      </c>
      <c r="C914" s="65">
        <v>36</v>
      </c>
      <c r="D914" s="66" t="s">
        <v>23</v>
      </c>
      <c r="E914" s="64" t="s">
        <v>458</v>
      </c>
      <c r="F914" s="64" t="s">
        <v>635</v>
      </c>
      <c r="G914" s="64" t="s">
        <v>55</v>
      </c>
      <c r="H914" s="64" t="s">
        <v>648</v>
      </c>
      <c r="I914" s="64" t="s">
        <v>636</v>
      </c>
      <c r="J914" s="64" t="s">
        <v>649</v>
      </c>
      <c r="K914" s="64" t="s">
        <v>592</v>
      </c>
      <c r="L914" s="64" t="s">
        <v>637</v>
      </c>
      <c r="M914" s="64" t="s">
        <v>650</v>
      </c>
      <c r="N914" s="67">
        <v>1</v>
      </c>
      <c r="O914" s="67">
        <v>1</v>
      </c>
      <c r="P914" s="67">
        <v>1</v>
      </c>
      <c r="Q914" s="67">
        <v>0</v>
      </c>
      <c r="R914" s="67">
        <v>0</v>
      </c>
      <c r="S914" s="67">
        <v>1</v>
      </c>
      <c r="T914" s="67">
        <v>1</v>
      </c>
      <c r="U914" s="67">
        <v>1</v>
      </c>
      <c r="V914" s="67">
        <v>0</v>
      </c>
      <c r="W914" s="63">
        <v>37623726.870000005</v>
      </c>
      <c r="X914" s="63">
        <v>0</v>
      </c>
      <c r="Y914" s="63">
        <v>0</v>
      </c>
      <c r="Z914" s="63">
        <v>0</v>
      </c>
      <c r="AA914" s="63">
        <v>0</v>
      </c>
      <c r="AB914" s="63">
        <v>0</v>
      </c>
      <c r="AC914" s="63">
        <v>0</v>
      </c>
      <c r="AD914" s="63">
        <v>37623726.870000005</v>
      </c>
      <c r="AE914" s="148">
        <v>41774</v>
      </c>
      <c r="AF914" s="148">
        <v>46157</v>
      </c>
      <c r="AG914" s="149">
        <v>75247453.769999996</v>
      </c>
      <c r="AH914" s="98">
        <v>2.2083333333333335</v>
      </c>
      <c r="AI914" s="98">
        <v>12</v>
      </c>
      <c r="AJ914" s="150">
        <v>7.4999999999999997E-2</v>
      </c>
      <c r="AK914" s="144" t="s">
        <v>651</v>
      </c>
      <c r="AL914" s="144" t="s">
        <v>652</v>
      </c>
      <c r="AM914" s="119">
        <v>0</v>
      </c>
      <c r="AN914" s="119">
        <v>0</v>
      </c>
      <c r="AO914" s="119">
        <v>1410889.76</v>
      </c>
      <c r="AP914" s="119">
        <v>0</v>
      </c>
      <c r="AQ914" s="119">
        <v>0</v>
      </c>
      <c r="AR914" s="119">
        <v>0</v>
      </c>
      <c r="AS914" s="119">
        <v>0</v>
      </c>
      <c r="AT914" s="119">
        <v>0</v>
      </c>
      <c r="AU914" s="119">
        <v>1410889.76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940593.17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940593.17</v>
      </c>
      <c r="BH914" s="119">
        <v>0</v>
      </c>
      <c r="BI914" s="15">
        <f t="shared" si="42"/>
        <v>2821779.52</v>
      </c>
      <c r="BJ914" s="15">
        <f t="shared" si="43"/>
        <v>1881186.34</v>
      </c>
      <c r="BK914" s="15">
        <f t="shared" si="44"/>
        <v>4702965.8600000003</v>
      </c>
    </row>
    <row r="915" spans="1:63" x14ac:dyDescent="0.35">
      <c r="A915" s="143" t="s">
        <v>1452</v>
      </c>
      <c r="B915" s="64" t="s">
        <v>576</v>
      </c>
      <c r="C915" s="65">
        <v>9</v>
      </c>
      <c r="D915" s="66" t="s">
        <v>23</v>
      </c>
      <c r="E915" s="64" t="s">
        <v>458</v>
      </c>
      <c r="F915" s="64" t="s">
        <v>635</v>
      </c>
      <c r="G915" s="64" t="s">
        <v>55</v>
      </c>
      <c r="H915" s="64" t="s">
        <v>648</v>
      </c>
      <c r="I915" s="64" t="s">
        <v>636</v>
      </c>
      <c r="J915" s="64" t="s">
        <v>649</v>
      </c>
      <c r="K915" s="64" t="s">
        <v>592</v>
      </c>
      <c r="L915" s="64" t="s">
        <v>637</v>
      </c>
      <c r="M915" s="64" t="s">
        <v>650</v>
      </c>
      <c r="N915" s="67">
        <v>1</v>
      </c>
      <c r="O915" s="67">
        <v>1</v>
      </c>
      <c r="P915" s="67">
        <v>1</v>
      </c>
      <c r="Q915" s="67">
        <v>0</v>
      </c>
      <c r="R915" s="67">
        <v>0</v>
      </c>
      <c r="S915" s="67">
        <v>1</v>
      </c>
      <c r="T915" s="67">
        <v>1</v>
      </c>
      <c r="U915" s="67">
        <v>1</v>
      </c>
      <c r="V915" s="67">
        <v>0</v>
      </c>
      <c r="W915" s="63">
        <v>29206629.309999995</v>
      </c>
      <c r="X915" s="63">
        <v>0</v>
      </c>
      <c r="Y915" s="63">
        <v>0</v>
      </c>
      <c r="Z915" s="63">
        <v>0</v>
      </c>
      <c r="AA915" s="63">
        <v>0</v>
      </c>
      <c r="AB915" s="63">
        <v>0</v>
      </c>
      <c r="AC915" s="63">
        <v>0</v>
      </c>
      <c r="AD915" s="63">
        <v>29206629.309999995</v>
      </c>
      <c r="AE915" s="148">
        <v>41803</v>
      </c>
      <c r="AF915" s="148">
        <v>46186</v>
      </c>
      <c r="AG915" s="149">
        <v>58413258.609999999</v>
      </c>
      <c r="AH915" s="98">
        <v>2.286111111111111</v>
      </c>
      <c r="AI915" s="98">
        <v>12</v>
      </c>
      <c r="AJ915" s="150">
        <v>7.4999999999999997E-2</v>
      </c>
      <c r="AK915" s="144" t="s">
        <v>651</v>
      </c>
      <c r="AL915" s="144" t="s">
        <v>652</v>
      </c>
      <c r="AM915" s="119">
        <v>0</v>
      </c>
      <c r="AN915" s="119">
        <v>0</v>
      </c>
      <c r="AO915" s="119">
        <v>0</v>
      </c>
      <c r="AP915" s="119">
        <v>1095248.6000000001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1095248.6000000001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730165.73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730165.73</v>
      </c>
      <c r="BI915" s="15">
        <f t="shared" si="42"/>
        <v>2190497.2000000002</v>
      </c>
      <c r="BJ915" s="15">
        <f t="shared" si="43"/>
        <v>1460331.46</v>
      </c>
      <c r="BK915" s="15">
        <f t="shared" si="44"/>
        <v>3650828.66</v>
      </c>
    </row>
    <row r="916" spans="1:63" x14ac:dyDescent="0.35">
      <c r="A916" s="143" t="s">
        <v>1445</v>
      </c>
      <c r="B916" s="64" t="s">
        <v>576</v>
      </c>
      <c r="C916" s="65">
        <v>17</v>
      </c>
      <c r="D916" s="66" t="s">
        <v>23</v>
      </c>
      <c r="E916" s="64" t="s">
        <v>458</v>
      </c>
      <c r="F916" s="64" t="s">
        <v>635</v>
      </c>
      <c r="G916" s="64" t="s">
        <v>55</v>
      </c>
      <c r="H916" s="64" t="s">
        <v>648</v>
      </c>
      <c r="I916" s="64" t="s">
        <v>636</v>
      </c>
      <c r="J916" s="64" t="s">
        <v>649</v>
      </c>
      <c r="K916" s="64" t="s">
        <v>592</v>
      </c>
      <c r="L916" s="64" t="s">
        <v>637</v>
      </c>
      <c r="M916" s="64" t="s">
        <v>650</v>
      </c>
      <c r="N916" s="67">
        <v>1</v>
      </c>
      <c r="O916" s="67">
        <v>1</v>
      </c>
      <c r="P916" s="67">
        <v>1</v>
      </c>
      <c r="Q916" s="67">
        <v>0</v>
      </c>
      <c r="R916" s="67">
        <v>0</v>
      </c>
      <c r="S916" s="67">
        <v>1</v>
      </c>
      <c r="T916" s="67">
        <v>1</v>
      </c>
      <c r="U916" s="67">
        <v>1</v>
      </c>
      <c r="V916" s="67">
        <v>0</v>
      </c>
      <c r="W916" s="63">
        <v>37693000.130000003</v>
      </c>
      <c r="X916" s="63">
        <v>0</v>
      </c>
      <c r="Y916" s="63">
        <v>0</v>
      </c>
      <c r="Z916" s="63">
        <v>0</v>
      </c>
      <c r="AA916" s="63">
        <v>0</v>
      </c>
      <c r="AB916" s="63">
        <v>0</v>
      </c>
      <c r="AC916" s="63">
        <v>0</v>
      </c>
      <c r="AD916" s="63">
        <v>37693000.130000003</v>
      </c>
      <c r="AE916" s="148">
        <v>41835</v>
      </c>
      <c r="AF916" s="148">
        <v>46218</v>
      </c>
      <c r="AG916" s="149">
        <v>75386000.239999995</v>
      </c>
      <c r="AH916" s="98">
        <v>2.375</v>
      </c>
      <c r="AI916" s="98">
        <v>12</v>
      </c>
      <c r="AJ916" s="150">
        <v>7.4999999999999997E-2</v>
      </c>
      <c r="AK916" s="144" t="s">
        <v>651</v>
      </c>
      <c r="AL916" s="144" t="s">
        <v>652</v>
      </c>
      <c r="AM916" s="119">
        <v>0</v>
      </c>
      <c r="AN916" s="119">
        <v>0</v>
      </c>
      <c r="AO916" s="119">
        <v>0</v>
      </c>
      <c r="AP916" s="119">
        <v>0</v>
      </c>
      <c r="AQ916" s="119">
        <v>1413487.5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1413487.5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942325</v>
      </c>
      <c r="BD916" s="119">
        <v>0</v>
      </c>
      <c r="BE916" s="119">
        <v>0</v>
      </c>
      <c r="BF916" s="119">
        <v>0</v>
      </c>
      <c r="BG916" s="119">
        <v>0</v>
      </c>
      <c r="BH916" s="119">
        <v>0</v>
      </c>
      <c r="BI916" s="15">
        <f t="shared" si="42"/>
        <v>1413487.5</v>
      </c>
      <c r="BJ916" s="15">
        <f t="shared" si="43"/>
        <v>2355812.5</v>
      </c>
      <c r="BK916" s="15">
        <f t="shared" si="44"/>
        <v>3769300</v>
      </c>
    </row>
    <row r="917" spans="1:63" x14ac:dyDescent="0.35">
      <c r="A917" s="143" t="s">
        <v>1457</v>
      </c>
      <c r="B917" s="64" t="s">
        <v>577</v>
      </c>
      <c r="C917" s="65">
        <v>4</v>
      </c>
      <c r="D917" s="66" t="s">
        <v>23</v>
      </c>
      <c r="E917" s="64" t="s">
        <v>458</v>
      </c>
      <c r="F917" s="64" t="s">
        <v>635</v>
      </c>
      <c r="G917" s="64" t="s">
        <v>55</v>
      </c>
      <c r="H917" s="64" t="s">
        <v>648</v>
      </c>
      <c r="I917" s="64" t="s">
        <v>636</v>
      </c>
      <c r="J917" s="64" t="s">
        <v>649</v>
      </c>
      <c r="K917" s="64" t="s">
        <v>592</v>
      </c>
      <c r="L917" s="64" t="s">
        <v>637</v>
      </c>
      <c r="M917" s="64" t="s">
        <v>650</v>
      </c>
      <c r="N917" s="67">
        <v>1</v>
      </c>
      <c r="O917" s="67">
        <v>1</v>
      </c>
      <c r="P917" s="67">
        <v>1</v>
      </c>
      <c r="Q917" s="67">
        <v>0</v>
      </c>
      <c r="R917" s="67">
        <v>0</v>
      </c>
      <c r="S917" s="67">
        <v>1</v>
      </c>
      <c r="T917" s="67">
        <v>1</v>
      </c>
      <c r="U917" s="67">
        <v>1</v>
      </c>
      <c r="V917" s="67">
        <v>0</v>
      </c>
      <c r="W917" s="63">
        <v>52387665.609999999</v>
      </c>
      <c r="X917" s="63">
        <v>0</v>
      </c>
      <c r="Y917" s="63">
        <v>0</v>
      </c>
      <c r="Z917" s="63">
        <v>0</v>
      </c>
      <c r="AA917" s="63">
        <v>0</v>
      </c>
      <c r="AB917" s="63">
        <v>0</v>
      </c>
      <c r="AC917" s="63">
        <v>0</v>
      </c>
      <c r="AD917" s="63">
        <v>52387665.609999999</v>
      </c>
      <c r="AE917" s="148">
        <v>41957</v>
      </c>
      <c r="AF917" s="148">
        <v>46340</v>
      </c>
      <c r="AG917" s="149">
        <v>78581498.409999996</v>
      </c>
      <c r="AH917" s="98">
        <v>2.7055555555555557</v>
      </c>
      <c r="AI917" s="98">
        <v>12</v>
      </c>
      <c r="AJ917" s="150">
        <v>7.4999999999999997E-2</v>
      </c>
      <c r="AK917" s="144" t="s">
        <v>651</v>
      </c>
      <c r="AL917" s="144" t="s">
        <v>652</v>
      </c>
      <c r="AM917" s="119">
        <v>0</v>
      </c>
      <c r="AN917" s="119">
        <v>0</v>
      </c>
      <c r="AO917" s="119">
        <v>1964537.46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1473403.1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1473403.1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982268.73</v>
      </c>
      <c r="BH917" s="119">
        <v>0</v>
      </c>
      <c r="BI917" s="15">
        <f t="shared" si="42"/>
        <v>3437940.56</v>
      </c>
      <c r="BJ917" s="15">
        <f t="shared" si="43"/>
        <v>2455671.83</v>
      </c>
      <c r="BK917" s="15">
        <f t="shared" si="44"/>
        <v>5893612.3900000006</v>
      </c>
    </row>
    <row r="918" spans="1:63" x14ac:dyDescent="0.35">
      <c r="A918" s="143" t="s">
        <v>1459</v>
      </c>
      <c r="B918" s="64" t="s">
        <v>577</v>
      </c>
      <c r="C918" s="65">
        <v>8</v>
      </c>
      <c r="D918" s="66" t="s">
        <v>23</v>
      </c>
      <c r="E918" s="64" t="s">
        <v>458</v>
      </c>
      <c r="F918" s="64" t="s">
        <v>635</v>
      </c>
      <c r="G918" s="64" t="s">
        <v>55</v>
      </c>
      <c r="H918" s="64" t="s">
        <v>648</v>
      </c>
      <c r="I918" s="64" t="s">
        <v>636</v>
      </c>
      <c r="J918" s="64" t="s">
        <v>649</v>
      </c>
      <c r="K918" s="64" t="s">
        <v>592</v>
      </c>
      <c r="L918" s="64" t="s">
        <v>637</v>
      </c>
      <c r="M918" s="64" t="s">
        <v>650</v>
      </c>
      <c r="N918" s="67">
        <v>1</v>
      </c>
      <c r="O918" s="67">
        <v>1</v>
      </c>
      <c r="P918" s="67">
        <v>1</v>
      </c>
      <c r="Q918" s="67">
        <v>0</v>
      </c>
      <c r="R918" s="67">
        <v>0</v>
      </c>
      <c r="S918" s="67">
        <v>1</v>
      </c>
      <c r="T918" s="67">
        <v>1</v>
      </c>
      <c r="U918" s="67">
        <v>1</v>
      </c>
      <c r="V918" s="67">
        <v>0</v>
      </c>
      <c r="W918" s="63">
        <v>52336192.170000002</v>
      </c>
      <c r="X918" s="63">
        <v>0</v>
      </c>
      <c r="Y918" s="63">
        <v>0</v>
      </c>
      <c r="Z918" s="63">
        <v>0</v>
      </c>
      <c r="AA918" s="63">
        <v>0</v>
      </c>
      <c r="AB918" s="63">
        <v>0</v>
      </c>
      <c r="AC918" s="63">
        <v>0</v>
      </c>
      <c r="AD918" s="63">
        <v>52336192.170000002</v>
      </c>
      <c r="AE918" s="148">
        <v>41988</v>
      </c>
      <c r="AF918" s="148">
        <v>46371</v>
      </c>
      <c r="AG918" s="149">
        <v>78504288.269999996</v>
      </c>
      <c r="AH918" s="98">
        <v>2.7916666666666665</v>
      </c>
      <c r="AI918" s="98">
        <v>12</v>
      </c>
      <c r="AJ918" s="150">
        <v>7.4999999999999997E-2</v>
      </c>
      <c r="AK918" s="144" t="s">
        <v>651</v>
      </c>
      <c r="AL918" s="144" t="s">
        <v>652</v>
      </c>
      <c r="AM918" s="119">
        <v>0</v>
      </c>
      <c r="AN918" s="119">
        <v>0</v>
      </c>
      <c r="AO918" s="119">
        <v>0</v>
      </c>
      <c r="AP918" s="119">
        <v>1962607.21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1471955.4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1471955.4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981303.6</v>
      </c>
      <c r="BI918" s="15">
        <f t="shared" si="42"/>
        <v>3434562.61</v>
      </c>
      <c r="BJ918" s="15">
        <f t="shared" si="43"/>
        <v>2453259</v>
      </c>
      <c r="BK918" s="15">
        <f t="shared" si="44"/>
        <v>5887821.6099999994</v>
      </c>
    </row>
    <row r="919" spans="1:63" x14ac:dyDescent="0.35">
      <c r="A919" s="143" t="s">
        <v>1456</v>
      </c>
      <c r="B919" s="64" t="s">
        <v>577</v>
      </c>
      <c r="C919" s="65">
        <v>18</v>
      </c>
      <c r="D919" s="66" t="s">
        <v>23</v>
      </c>
      <c r="E919" s="64" t="s">
        <v>458</v>
      </c>
      <c r="F919" s="64" t="s">
        <v>635</v>
      </c>
      <c r="G919" s="64" t="s">
        <v>55</v>
      </c>
      <c r="H919" s="64" t="s">
        <v>648</v>
      </c>
      <c r="I919" s="64" t="s">
        <v>636</v>
      </c>
      <c r="J919" s="64" t="s">
        <v>649</v>
      </c>
      <c r="K919" s="64" t="s">
        <v>592</v>
      </c>
      <c r="L919" s="64" t="s">
        <v>637</v>
      </c>
      <c r="M919" s="64" t="s">
        <v>650</v>
      </c>
      <c r="N919" s="67">
        <v>1</v>
      </c>
      <c r="O919" s="67">
        <v>1</v>
      </c>
      <c r="P919" s="67">
        <v>1</v>
      </c>
      <c r="Q919" s="67">
        <v>0</v>
      </c>
      <c r="R919" s="67">
        <v>0</v>
      </c>
      <c r="S919" s="67">
        <v>1</v>
      </c>
      <c r="T919" s="67">
        <v>1</v>
      </c>
      <c r="U919" s="67">
        <v>1</v>
      </c>
      <c r="V919" s="67">
        <v>0</v>
      </c>
      <c r="W919" s="63">
        <v>101128184.60999998</v>
      </c>
      <c r="X919" s="63">
        <v>0</v>
      </c>
      <c r="Y919" s="63">
        <v>0</v>
      </c>
      <c r="Z919" s="63">
        <v>0</v>
      </c>
      <c r="AA919" s="63">
        <v>0</v>
      </c>
      <c r="AB919" s="63">
        <v>0</v>
      </c>
      <c r="AC919" s="63">
        <v>0</v>
      </c>
      <c r="AD919" s="63">
        <v>101128184.60999998</v>
      </c>
      <c r="AE919" s="148">
        <v>42019</v>
      </c>
      <c r="AF919" s="148">
        <v>46402</v>
      </c>
      <c r="AG919" s="149">
        <v>151692276.91</v>
      </c>
      <c r="AH919" s="98">
        <v>2.875</v>
      </c>
      <c r="AI919" s="98">
        <v>12</v>
      </c>
      <c r="AJ919" s="150">
        <v>7.4999999999999997E-2</v>
      </c>
      <c r="AK919" s="144" t="s">
        <v>651</v>
      </c>
      <c r="AL919" s="144" t="s">
        <v>652</v>
      </c>
      <c r="AM919" s="119">
        <v>0</v>
      </c>
      <c r="AN919" s="119">
        <v>0</v>
      </c>
      <c r="AO919" s="119">
        <v>0</v>
      </c>
      <c r="AP919" s="119">
        <v>0</v>
      </c>
      <c r="AQ919" s="119">
        <v>3792306.92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2844230.19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2844230.19</v>
      </c>
      <c r="BD919" s="119">
        <v>0</v>
      </c>
      <c r="BE919" s="119">
        <v>0</v>
      </c>
      <c r="BF919" s="119">
        <v>0</v>
      </c>
      <c r="BG919" s="119">
        <v>0</v>
      </c>
      <c r="BH919" s="119">
        <v>0</v>
      </c>
      <c r="BI919" s="15">
        <f t="shared" si="42"/>
        <v>3792306.92</v>
      </c>
      <c r="BJ919" s="15">
        <f t="shared" si="43"/>
        <v>5688460.3799999999</v>
      </c>
      <c r="BK919" s="15">
        <f t="shared" si="44"/>
        <v>9480767.3000000007</v>
      </c>
    </row>
    <row r="920" spans="1:63" x14ac:dyDescent="0.35">
      <c r="A920" s="143" t="s">
        <v>1461</v>
      </c>
      <c r="B920" s="64" t="s">
        <v>578</v>
      </c>
      <c r="C920" s="65">
        <v>7</v>
      </c>
      <c r="D920" s="66" t="s">
        <v>23</v>
      </c>
      <c r="E920" s="64" t="s">
        <v>458</v>
      </c>
      <c r="F920" s="64" t="s">
        <v>635</v>
      </c>
      <c r="G920" s="64" t="s">
        <v>55</v>
      </c>
      <c r="H920" s="64" t="s">
        <v>648</v>
      </c>
      <c r="I920" s="64" t="s">
        <v>636</v>
      </c>
      <c r="J920" s="64" t="s">
        <v>649</v>
      </c>
      <c r="K920" s="64" t="s">
        <v>592</v>
      </c>
      <c r="L920" s="64" t="s">
        <v>637</v>
      </c>
      <c r="M920" s="64" t="s">
        <v>650</v>
      </c>
      <c r="N920" s="67">
        <v>1</v>
      </c>
      <c r="O920" s="67">
        <v>1</v>
      </c>
      <c r="P920" s="67">
        <v>1</v>
      </c>
      <c r="Q920" s="67">
        <v>0</v>
      </c>
      <c r="R920" s="67">
        <v>0</v>
      </c>
      <c r="S920" s="67">
        <v>1</v>
      </c>
      <c r="T920" s="67">
        <v>1</v>
      </c>
      <c r="U920" s="67">
        <v>1</v>
      </c>
      <c r="V920" s="67">
        <v>0</v>
      </c>
      <c r="W920" s="63">
        <v>57036356.410000004</v>
      </c>
      <c r="X920" s="63">
        <v>0</v>
      </c>
      <c r="Y920" s="63">
        <v>0</v>
      </c>
      <c r="Z920" s="63">
        <v>0</v>
      </c>
      <c r="AA920" s="63">
        <v>0</v>
      </c>
      <c r="AB920" s="63">
        <v>0</v>
      </c>
      <c r="AC920" s="63">
        <v>0</v>
      </c>
      <c r="AD920" s="63">
        <v>57036356.410000004</v>
      </c>
      <c r="AE920" s="148">
        <v>42088</v>
      </c>
      <c r="AF920" s="148">
        <v>46471</v>
      </c>
      <c r="AG920" s="149">
        <v>85554534.609999999</v>
      </c>
      <c r="AH920" s="98">
        <v>3.0694444444444446</v>
      </c>
      <c r="AI920" s="98">
        <v>12</v>
      </c>
      <c r="AJ920" s="150">
        <v>7.4999999999999997E-2</v>
      </c>
      <c r="AK920" s="144" t="s">
        <v>651</v>
      </c>
      <c r="AL920" s="144" t="s">
        <v>652</v>
      </c>
      <c r="AM920" s="119">
        <v>2138863.37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2138863.37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1604147.52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1604147.52</v>
      </c>
      <c r="BF920" s="119">
        <v>0</v>
      </c>
      <c r="BG920" s="119">
        <v>0</v>
      </c>
      <c r="BH920" s="119">
        <v>0</v>
      </c>
      <c r="BI920" s="15">
        <f t="shared" si="42"/>
        <v>4277726.74</v>
      </c>
      <c r="BJ920" s="15">
        <f t="shared" si="43"/>
        <v>3208295.04</v>
      </c>
      <c r="BK920" s="15">
        <f t="shared" si="44"/>
        <v>7486021.7800000003</v>
      </c>
    </row>
    <row r="921" spans="1:63" x14ac:dyDescent="0.35">
      <c r="A921" s="143" t="s">
        <v>1462</v>
      </c>
      <c r="B921" s="64" t="s">
        <v>578</v>
      </c>
      <c r="C921" s="65">
        <v>8</v>
      </c>
      <c r="D921" s="66" t="s">
        <v>23</v>
      </c>
      <c r="E921" s="64" t="s">
        <v>458</v>
      </c>
      <c r="F921" s="64" t="s">
        <v>635</v>
      </c>
      <c r="G921" s="64" t="s">
        <v>55</v>
      </c>
      <c r="H921" s="64" t="s">
        <v>648</v>
      </c>
      <c r="I921" s="64" t="s">
        <v>636</v>
      </c>
      <c r="J921" s="64" t="s">
        <v>649</v>
      </c>
      <c r="K921" s="64" t="s">
        <v>592</v>
      </c>
      <c r="L921" s="64" t="s">
        <v>637</v>
      </c>
      <c r="M921" s="64" t="s">
        <v>650</v>
      </c>
      <c r="N921" s="67">
        <v>1</v>
      </c>
      <c r="O921" s="67">
        <v>1</v>
      </c>
      <c r="P921" s="67">
        <v>1</v>
      </c>
      <c r="Q921" s="67">
        <v>0</v>
      </c>
      <c r="R921" s="67">
        <v>0</v>
      </c>
      <c r="S921" s="67">
        <v>1</v>
      </c>
      <c r="T921" s="67">
        <v>1</v>
      </c>
      <c r="U921" s="67">
        <v>1</v>
      </c>
      <c r="V921" s="67">
        <v>0</v>
      </c>
      <c r="W921" s="63">
        <v>56936473.329999998</v>
      </c>
      <c r="X921" s="63">
        <v>0</v>
      </c>
      <c r="Y921" s="63">
        <v>0</v>
      </c>
      <c r="Z921" s="63">
        <v>0</v>
      </c>
      <c r="AA921" s="63">
        <v>0</v>
      </c>
      <c r="AB921" s="63">
        <v>0</v>
      </c>
      <c r="AC921" s="63">
        <v>0</v>
      </c>
      <c r="AD921" s="63">
        <v>56936473.329999998</v>
      </c>
      <c r="AE921" s="148">
        <v>42088</v>
      </c>
      <c r="AF921" s="148">
        <v>46471</v>
      </c>
      <c r="AG921" s="149">
        <v>85404710.010000005</v>
      </c>
      <c r="AH921" s="98">
        <v>3.0694444444444446</v>
      </c>
      <c r="AI921" s="98">
        <v>12</v>
      </c>
      <c r="AJ921" s="150">
        <v>7.4999999999999997E-2</v>
      </c>
      <c r="AK921" s="144" t="s">
        <v>651</v>
      </c>
      <c r="AL921" s="144" t="s">
        <v>652</v>
      </c>
      <c r="AM921" s="119">
        <v>2135117.75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2135117.75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1601338.31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1601338.31</v>
      </c>
      <c r="BF921" s="119">
        <v>0</v>
      </c>
      <c r="BG921" s="119">
        <v>0</v>
      </c>
      <c r="BH921" s="119">
        <v>0</v>
      </c>
      <c r="BI921" s="15">
        <f t="shared" si="42"/>
        <v>4270235.5</v>
      </c>
      <c r="BJ921" s="15">
        <f t="shared" si="43"/>
        <v>3202676.62</v>
      </c>
      <c r="BK921" s="15">
        <f t="shared" si="44"/>
        <v>7472912.1200000001</v>
      </c>
    </row>
    <row r="922" spans="1:63" x14ac:dyDescent="0.35">
      <c r="A922" s="143" t="s">
        <v>1460</v>
      </c>
      <c r="B922" s="64" t="s">
        <v>578</v>
      </c>
      <c r="C922" s="65">
        <v>15</v>
      </c>
      <c r="D922" s="66" t="s">
        <v>23</v>
      </c>
      <c r="E922" s="64" t="s">
        <v>458</v>
      </c>
      <c r="F922" s="64" t="s">
        <v>635</v>
      </c>
      <c r="G922" s="64" t="s">
        <v>55</v>
      </c>
      <c r="H922" s="64" t="s">
        <v>648</v>
      </c>
      <c r="I922" s="64" t="s">
        <v>636</v>
      </c>
      <c r="J922" s="64" t="s">
        <v>649</v>
      </c>
      <c r="K922" s="64" t="s">
        <v>592</v>
      </c>
      <c r="L922" s="64" t="s">
        <v>637</v>
      </c>
      <c r="M922" s="64" t="s">
        <v>650</v>
      </c>
      <c r="N922" s="67">
        <v>1</v>
      </c>
      <c r="O922" s="67">
        <v>1</v>
      </c>
      <c r="P922" s="67">
        <v>1</v>
      </c>
      <c r="Q922" s="67">
        <v>0</v>
      </c>
      <c r="R922" s="67">
        <v>0</v>
      </c>
      <c r="S922" s="67">
        <v>1</v>
      </c>
      <c r="T922" s="67">
        <v>1</v>
      </c>
      <c r="U922" s="67">
        <v>1</v>
      </c>
      <c r="V922" s="67">
        <v>0</v>
      </c>
      <c r="W922" s="63">
        <v>70309268.059999987</v>
      </c>
      <c r="X922" s="63">
        <v>0</v>
      </c>
      <c r="Y922" s="63">
        <v>0</v>
      </c>
      <c r="Z922" s="63">
        <v>0</v>
      </c>
      <c r="AA922" s="63">
        <v>0</v>
      </c>
      <c r="AB922" s="63">
        <v>0</v>
      </c>
      <c r="AC922" s="63">
        <v>0</v>
      </c>
      <c r="AD922" s="63">
        <v>70309268.059999987</v>
      </c>
      <c r="AE922" s="148">
        <v>42109</v>
      </c>
      <c r="AF922" s="148">
        <v>46492</v>
      </c>
      <c r="AG922" s="149">
        <v>105463902.08</v>
      </c>
      <c r="AH922" s="98">
        <v>3.125</v>
      </c>
      <c r="AI922" s="98">
        <v>12</v>
      </c>
      <c r="AJ922" s="150">
        <v>7.4999999999999997E-2</v>
      </c>
      <c r="AK922" s="144" t="s">
        <v>651</v>
      </c>
      <c r="AL922" s="144" t="s">
        <v>652</v>
      </c>
      <c r="AM922" s="119">
        <v>0</v>
      </c>
      <c r="AN922" s="119">
        <v>2636597.5499999998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2636597.5499999998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1977448.16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1977448.16</v>
      </c>
      <c r="BG922" s="119">
        <v>0</v>
      </c>
      <c r="BH922" s="119">
        <v>0</v>
      </c>
      <c r="BI922" s="15">
        <f t="shared" si="42"/>
        <v>5273195.0999999996</v>
      </c>
      <c r="BJ922" s="15">
        <f t="shared" si="43"/>
        <v>3954896.32</v>
      </c>
      <c r="BK922" s="15">
        <f t="shared" si="44"/>
        <v>9228091.4199999999</v>
      </c>
    </row>
    <row r="923" spans="1:63" x14ac:dyDescent="0.35">
      <c r="A923" s="143" t="s">
        <v>2301</v>
      </c>
      <c r="B923" s="64" t="s">
        <v>573</v>
      </c>
      <c r="C923" s="65">
        <v>26</v>
      </c>
      <c r="D923" s="66" t="s">
        <v>23</v>
      </c>
      <c r="E923" s="64" t="s">
        <v>458</v>
      </c>
      <c r="F923" s="64" t="s">
        <v>635</v>
      </c>
      <c r="G923" s="64" t="s">
        <v>994</v>
      </c>
      <c r="H923" s="64" t="s">
        <v>648</v>
      </c>
      <c r="I923" s="64" t="s">
        <v>995</v>
      </c>
      <c r="J923" s="64" t="s">
        <v>649</v>
      </c>
      <c r="K923" s="64" t="s">
        <v>994</v>
      </c>
      <c r="L923" s="64" t="s">
        <v>637</v>
      </c>
      <c r="M923" s="64" t="s">
        <v>650</v>
      </c>
      <c r="N923" s="67">
        <v>1</v>
      </c>
      <c r="O923" s="67">
        <v>1</v>
      </c>
      <c r="P923" s="67">
        <v>1</v>
      </c>
      <c r="Q923" s="67">
        <v>0</v>
      </c>
      <c r="R923" s="67">
        <v>0</v>
      </c>
      <c r="S923" s="67">
        <v>0</v>
      </c>
      <c r="T923" s="67">
        <v>1</v>
      </c>
      <c r="U923" s="67">
        <v>1</v>
      </c>
      <c r="V923" s="67">
        <v>0</v>
      </c>
      <c r="W923" s="63">
        <v>5120329.3899999997</v>
      </c>
      <c r="X923" s="63">
        <v>0</v>
      </c>
      <c r="Y923" s="63">
        <v>0</v>
      </c>
      <c r="Z923" s="63">
        <v>0</v>
      </c>
      <c r="AA923" s="63">
        <v>0</v>
      </c>
      <c r="AB923" s="63">
        <v>0</v>
      </c>
      <c r="AC923" s="63">
        <v>0</v>
      </c>
      <c r="AD923" s="63">
        <v>5120329.3899999997</v>
      </c>
      <c r="AE923" s="148">
        <v>41486</v>
      </c>
      <c r="AF923" s="148">
        <v>46965</v>
      </c>
      <c r="AG923" s="149">
        <v>5120329.3899999997</v>
      </c>
      <c r="AH923" s="98">
        <v>4.416666666666667</v>
      </c>
      <c r="AI923" s="98">
        <v>15</v>
      </c>
      <c r="AJ923" s="150">
        <v>7.4999999999999997E-2</v>
      </c>
      <c r="AK923" s="144" t="s">
        <v>651</v>
      </c>
      <c r="AL923" s="144" t="s">
        <v>652</v>
      </c>
      <c r="AM923" s="119">
        <v>0</v>
      </c>
      <c r="AN923" s="119">
        <v>0</v>
      </c>
      <c r="AO923" s="119">
        <v>0</v>
      </c>
      <c r="AP923" s="119">
        <v>0</v>
      </c>
      <c r="AQ923" s="119">
        <v>192012.35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192012.35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192012.35</v>
      </c>
      <c r="BD923" s="119">
        <v>0</v>
      </c>
      <c r="BE923" s="119">
        <v>0</v>
      </c>
      <c r="BF923" s="119">
        <v>0</v>
      </c>
      <c r="BG923" s="119">
        <v>0</v>
      </c>
      <c r="BH923" s="119">
        <v>0</v>
      </c>
      <c r="BI923" s="15">
        <f t="shared" si="42"/>
        <v>192012.35</v>
      </c>
      <c r="BJ923" s="15">
        <f t="shared" si="43"/>
        <v>384024.7</v>
      </c>
      <c r="BK923" s="15">
        <f t="shared" si="44"/>
        <v>576037.05000000005</v>
      </c>
    </row>
    <row r="924" spans="1:63" x14ac:dyDescent="0.35">
      <c r="A924" s="143" t="s">
        <v>2302</v>
      </c>
      <c r="B924" s="64" t="s">
        <v>575</v>
      </c>
      <c r="C924" s="65">
        <v>28</v>
      </c>
      <c r="D924" s="66" t="s">
        <v>23</v>
      </c>
      <c r="E924" s="64" t="s">
        <v>458</v>
      </c>
      <c r="F924" s="64" t="s">
        <v>635</v>
      </c>
      <c r="G924" s="64" t="s">
        <v>994</v>
      </c>
      <c r="H924" s="64" t="s">
        <v>648</v>
      </c>
      <c r="I924" s="64" t="s">
        <v>995</v>
      </c>
      <c r="J924" s="64" t="s">
        <v>649</v>
      </c>
      <c r="K924" s="64" t="s">
        <v>994</v>
      </c>
      <c r="L924" s="64" t="s">
        <v>637</v>
      </c>
      <c r="M924" s="64" t="s">
        <v>650</v>
      </c>
      <c r="N924" s="67">
        <v>1</v>
      </c>
      <c r="O924" s="67">
        <v>1</v>
      </c>
      <c r="P924" s="67">
        <v>1</v>
      </c>
      <c r="Q924" s="67">
        <v>0</v>
      </c>
      <c r="R924" s="67">
        <v>0</v>
      </c>
      <c r="S924" s="67">
        <v>0</v>
      </c>
      <c r="T924" s="67">
        <v>1</v>
      </c>
      <c r="U924" s="67">
        <v>1</v>
      </c>
      <c r="V924" s="67">
        <v>0</v>
      </c>
      <c r="W924" s="63">
        <v>1284789.3400000001</v>
      </c>
      <c r="X924" s="63">
        <v>0</v>
      </c>
      <c r="Y924" s="63">
        <v>0</v>
      </c>
      <c r="Z924" s="63">
        <v>0</v>
      </c>
      <c r="AA924" s="63">
        <v>0</v>
      </c>
      <c r="AB924" s="63">
        <v>0</v>
      </c>
      <c r="AC924" s="63">
        <v>0</v>
      </c>
      <c r="AD924" s="63">
        <v>1284789.3400000001</v>
      </c>
      <c r="AE924" s="148">
        <v>41751</v>
      </c>
      <c r="AF924" s="148">
        <v>49056</v>
      </c>
      <c r="AG924" s="149">
        <v>1284789.3400000001</v>
      </c>
      <c r="AH924" s="98">
        <v>10.144444444444444</v>
      </c>
      <c r="AI924" s="98">
        <v>20</v>
      </c>
      <c r="AJ924" s="150">
        <v>7.4999999999999997E-3</v>
      </c>
      <c r="AK924" s="144" t="s">
        <v>651</v>
      </c>
      <c r="AL924" s="144" t="s">
        <v>652</v>
      </c>
      <c r="AM924" s="119">
        <v>0</v>
      </c>
      <c r="AN924" s="119">
        <v>9635.92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9635.92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0</v>
      </c>
      <c r="BI924" s="15">
        <f t="shared" si="42"/>
        <v>9635.92</v>
      </c>
      <c r="BJ924" s="15">
        <f t="shared" si="43"/>
        <v>9635.92</v>
      </c>
      <c r="BK924" s="15">
        <f t="shared" si="44"/>
        <v>19271.84</v>
      </c>
    </row>
    <row r="925" spans="1:63" x14ac:dyDescent="0.35">
      <c r="A925" s="143" t="s">
        <v>1389</v>
      </c>
      <c r="B925" s="64" t="s">
        <v>569</v>
      </c>
      <c r="C925" s="65">
        <v>3</v>
      </c>
      <c r="D925" s="66" t="s">
        <v>23</v>
      </c>
      <c r="E925" s="64" t="s">
        <v>458</v>
      </c>
      <c r="F925" s="64" t="s">
        <v>635</v>
      </c>
      <c r="G925" s="64" t="s">
        <v>594</v>
      </c>
      <c r="H925" s="64" t="s">
        <v>648</v>
      </c>
      <c r="I925" s="64" t="s">
        <v>636</v>
      </c>
      <c r="J925" s="64" t="s">
        <v>649</v>
      </c>
      <c r="K925" s="64" t="s">
        <v>594</v>
      </c>
      <c r="L925" s="64" t="s">
        <v>637</v>
      </c>
      <c r="M925" s="64" t="s">
        <v>650</v>
      </c>
      <c r="N925" s="67">
        <v>1</v>
      </c>
      <c r="O925" s="67">
        <v>1</v>
      </c>
      <c r="P925" s="67">
        <v>1</v>
      </c>
      <c r="Q925" s="67">
        <v>0</v>
      </c>
      <c r="R925" s="67">
        <v>0</v>
      </c>
      <c r="S925" s="67">
        <v>1</v>
      </c>
      <c r="T925" s="67">
        <v>1</v>
      </c>
      <c r="U925" s="67">
        <v>1</v>
      </c>
      <c r="V925" s="67">
        <v>0</v>
      </c>
      <c r="W925" s="63">
        <v>1212368.8599999999</v>
      </c>
      <c r="X925" s="63">
        <v>0</v>
      </c>
      <c r="Y925" s="63">
        <v>0</v>
      </c>
      <c r="Z925" s="63">
        <v>0</v>
      </c>
      <c r="AA925" s="63">
        <v>0</v>
      </c>
      <c r="AB925" s="63">
        <v>0</v>
      </c>
      <c r="AC925" s="63">
        <v>0</v>
      </c>
      <c r="AD925" s="63">
        <v>1212368.8599999999</v>
      </c>
      <c r="AE925" s="148">
        <v>40974</v>
      </c>
      <c r="AF925" s="148">
        <v>45357</v>
      </c>
      <c r="AG925" s="149">
        <v>8486581.9600000009</v>
      </c>
      <c r="AH925" s="98">
        <v>1.6666666666666666E-2</v>
      </c>
      <c r="AI925" s="98">
        <v>12</v>
      </c>
      <c r="AJ925" s="150">
        <v>7.0000000000000007E-2</v>
      </c>
      <c r="AK925" s="144" t="s">
        <v>651</v>
      </c>
      <c r="AL925" s="144" t="s">
        <v>652</v>
      </c>
      <c r="AM925" s="119">
        <v>42432.91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0</v>
      </c>
      <c r="BI925" s="15">
        <f t="shared" si="42"/>
        <v>42432.91</v>
      </c>
      <c r="BJ925" s="15">
        <f t="shared" si="43"/>
        <v>0</v>
      </c>
      <c r="BK925" s="15">
        <f t="shared" si="44"/>
        <v>42432.91</v>
      </c>
    </row>
    <row r="926" spans="1:63" x14ac:dyDescent="0.35">
      <c r="A926" s="143" t="s">
        <v>1403</v>
      </c>
      <c r="B926" s="64" t="s">
        <v>573</v>
      </c>
      <c r="C926" s="65">
        <v>11</v>
      </c>
      <c r="D926" s="66" t="s">
        <v>23</v>
      </c>
      <c r="E926" s="64" t="s">
        <v>458</v>
      </c>
      <c r="F926" s="64" t="s">
        <v>635</v>
      </c>
      <c r="G926" s="64" t="s">
        <v>594</v>
      </c>
      <c r="H926" s="64" t="s">
        <v>648</v>
      </c>
      <c r="I926" s="64" t="s">
        <v>636</v>
      </c>
      <c r="J926" s="64" t="s">
        <v>649</v>
      </c>
      <c r="K926" s="64" t="s">
        <v>594</v>
      </c>
      <c r="L926" s="64" t="s">
        <v>637</v>
      </c>
      <c r="M926" s="64" t="s">
        <v>650</v>
      </c>
      <c r="N926" s="67">
        <v>1</v>
      </c>
      <c r="O926" s="67">
        <v>1</v>
      </c>
      <c r="P926" s="67">
        <v>1</v>
      </c>
      <c r="Q926" s="67">
        <v>0</v>
      </c>
      <c r="R926" s="67">
        <v>0</v>
      </c>
      <c r="S926" s="67">
        <v>1</v>
      </c>
      <c r="T926" s="67">
        <v>1</v>
      </c>
      <c r="U926" s="67">
        <v>1</v>
      </c>
      <c r="V926" s="67">
        <v>0</v>
      </c>
      <c r="W926" s="63">
        <v>12272727.280000001</v>
      </c>
      <c r="X926" s="63">
        <v>0</v>
      </c>
      <c r="Y926" s="63">
        <v>0</v>
      </c>
      <c r="Z926" s="63">
        <v>0</v>
      </c>
      <c r="AA926" s="63">
        <v>0</v>
      </c>
      <c r="AB926" s="63">
        <v>0</v>
      </c>
      <c r="AC926" s="63">
        <v>0</v>
      </c>
      <c r="AD926" s="63">
        <v>12272727.280000001</v>
      </c>
      <c r="AE926" s="148">
        <v>41389</v>
      </c>
      <c r="AF926" s="148">
        <v>46868</v>
      </c>
      <c r="AG926" s="149">
        <v>15000000</v>
      </c>
      <c r="AH926" s="98">
        <v>4.1527777777777777</v>
      </c>
      <c r="AI926" s="98">
        <v>15</v>
      </c>
      <c r="AJ926" s="150">
        <v>7.7499999999999999E-2</v>
      </c>
      <c r="AK926" s="144" t="s">
        <v>651</v>
      </c>
      <c r="AL926" s="144" t="s">
        <v>652</v>
      </c>
      <c r="AM926" s="119">
        <v>0</v>
      </c>
      <c r="AN926" s="119">
        <v>475568.18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422727.27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369886.36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317045.46000000002</v>
      </c>
      <c r="BG926" s="119">
        <v>0</v>
      </c>
      <c r="BH926" s="119">
        <v>0</v>
      </c>
      <c r="BI926" s="15">
        <f t="shared" si="42"/>
        <v>898295.45</v>
      </c>
      <c r="BJ926" s="15">
        <f t="shared" si="43"/>
        <v>686931.82000000007</v>
      </c>
      <c r="BK926" s="15">
        <f t="shared" si="44"/>
        <v>1585227.27</v>
      </c>
    </row>
    <row r="927" spans="1:63" x14ac:dyDescent="0.35">
      <c r="A927" s="143" t="s">
        <v>1411</v>
      </c>
      <c r="B927" s="64" t="s">
        <v>573</v>
      </c>
      <c r="C927" s="65">
        <v>22</v>
      </c>
      <c r="D927" s="66" t="s">
        <v>23</v>
      </c>
      <c r="E927" s="64" t="s">
        <v>458</v>
      </c>
      <c r="F927" s="64" t="s">
        <v>635</v>
      </c>
      <c r="G927" s="64" t="s">
        <v>594</v>
      </c>
      <c r="H927" s="64" t="s">
        <v>648</v>
      </c>
      <c r="I927" s="64" t="s">
        <v>636</v>
      </c>
      <c r="J927" s="64" t="s">
        <v>649</v>
      </c>
      <c r="K927" s="64" t="s">
        <v>594</v>
      </c>
      <c r="L927" s="64" t="s">
        <v>637</v>
      </c>
      <c r="M927" s="64" t="s">
        <v>650</v>
      </c>
      <c r="N927" s="67">
        <v>1</v>
      </c>
      <c r="O927" s="67">
        <v>1</v>
      </c>
      <c r="P927" s="67">
        <v>1</v>
      </c>
      <c r="Q927" s="67">
        <v>0</v>
      </c>
      <c r="R927" s="67">
        <v>0</v>
      </c>
      <c r="S927" s="67">
        <v>1</v>
      </c>
      <c r="T927" s="67">
        <v>1</v>
      </c>
      <c r="U927" s="67">
        <v>1</v>
      </c>
      <c r="V927" s="67">
        <v>0</v>
      </c>
      <c r="W927" s="63">
        <v>14727272.719999999</v>
      </c>
      <c r="X927" s="63">
        <v>0</v>
      </c>
      <c r="Y927" s="63">
        <v>0</v>
      </c>
      <c r="Z927" s="63">
        <v>0</v>
      </c>
      <c r="AA927" s="63">
        <v>0</v>
      </c>
      <c r="AB927" s="63">
        <v>0</v>
      </c>
      <c r="AC927" s="63">
        <v>0</v>
      </c>
      <c r="AD927" s="63">
        <v>14727272.719999999</v>
      </c>
      <c r="AE927" s="148">
        <v>41450</v>
      </c>
      <c r="AF927" s="148">
        <v>46929</v>
      </c>
      <c r="AG927" s="149">
        <v>18000000</v>
      </c>
      <c r="AH927" s="98">
        <v>4.3194444444444446</v>
      </c>
      <c r="AI927" s="98">
        <v>15</v>
      </c>
      <c r="AJ927" s="150">
        <v>7.7499999999999999E-2</v>
      </c>
      <c r="AK927" s="144" t="s">
        <v>651</v>
      </c>
      <c r="AL927" s="144" t="s">
        <v>652</v>
      </c>
      <c r="AM927" s="119">
        <v>0</v>
      </c>
      <c r="AN927" s="119">
        <v>0</v>
      </c>
      <c r="AO927" s="119">
        <v>0</v>
      </c>
      <c r="AP927" s="119">
        <v>570681.81999999995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507272.73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443863.64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380454.54</v>
      </c>
      <c r="BI927" s="15">
        <f t="shared" si="42"/>
        <v>1077954.5499999998</v>
      </c>
      <c r="BJ927" s="15">
        <f t="shared" si="43"/>
        <v>824318.17999999993</v>
      </c>
      <c r="BK927" s="15">
        <f t="shared" si="44"/>
        <v>1902272.7299999997</v>
      </c>
    </row>
    <row r="928" spans="1:63" x14ac:dyDescent="0.35">
      <c r="A928" s="143" t="s">
        <v>1414</v>
      </c>
      <c r="B928" s="64" t="s">
        <v>573</v>
      </c>
      <c r="C928" s="65">
        <v>25</v>
      </c>
      <c r="D928" s="66" t="s">
        <v>23</v>
      </c>
      <c r="E928" s="64" t="s">
        <v>458</v>
      </c>
      <c r="F928" s="64" t="s">
        <v>635</v>
      </c>
      <c r="G928" s="64" t="s">
        <v>594</v>
      </c>
      <c r="H928" s="64" t="s">
        <v>648</v>
      </c>
      <c r="I928" s="64" t="s">
        <v>636</v>
      </c>
      <c r="J928" s="64" t="s">
        <v>649</v>
      </c>
      <c r="K928" s="64" t="s">
        <v>594</v>
      </c>
      <c r="L928" s="64" t="s">
        <v>637</v>
      </c>
      <c r="M928" s="64" t="s">
        <v>650</v>
      </c>
      <c r="N928" s="67">
        <v>1</v>
      </c>
      <c r="O928" s="67">
        <v>1</v>
      </c>
      <c r="P928" s="67">
        <v>1</v>
      </c>
      <c r="Q928" s="67">
        <v>0</v>
      </c>
      <c r="R928" s="67">
        <v>0</v>
      </c>
      <c r="S928" s="67">
        <v>1</v>
      </c>
      <c r="T928" s="67">
        <v>1</v>
      </c>
      <c r="U928" s="67">
        <v>1</v>
      </c>
      <c r="V928" s="67">
        <v>0</v>
      </c>
      <c r="W928" s="63">
        <v>4090909.0999999996</v>
      </c>
      <c r="X928" s="63">
        <v>0</v>
      </c>
      <c r="Y928" s="63">
        <v>0</v>
      </c>
      <c r="Z928" s="63">
        <v>0</v>
      </c>
      <c r="AA928" s="63">
        <v>0</v>
      </c>
      <c r="AB928" s="63">
        <v>0</v>
      </c>
      <c r="AC928" s="63">
        <v>0</v>
      </c>
      <c r="AD928" s="63">
        <v>4090909.0999999996</v>
      </c>
      <c r="AE928" s="148">
        <v>41479</v>
      </c>
      <c r="AF928" s="148">
        <v>46958</v>
      </c>
      <c r="AG928" s="149">
        <v>5000000</v>
      </c>
      <c r="AH928" s="98">
        <v>4.4000000000000004</v>
      </c>
      <c r="AI928" s="98">
        <v>15</v>
      </c>
      <c r="AJ928" s="150">
        <v>7.7499999999999999E-2</v>
      </c>
      <c r="AK928" s="144" t="s">
        <v>651</v>
      </c>
      <c r="AL928" s="144" t="s">
        <v>652</v>
      </c>
      <c r="AM928" s="119">
        <v>0</v>
      </c>
      <c r="AN928" s="119">
        <v>0</v>
      </c>
      <c r="AO928" s="119">
        <v>0</v>
      </c>
      <c r="AP928" s="119">
        <v>0</v>
      </c>
      <c r="AQ928" s="119">
        <v>158522.73000000001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140909.09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123295.46</v>
      </c>
      <c r="BD928" s="119">
        <v>0</v>
      </c>
      <c r="BE928" s="119">
        <v>0</v>
      </c>
      <c r="BF928" s="119">
        <v>0</v>
      </c>
      <c r="BG928" s="119">
        <v>0</v>
      </c>
      <c r="BH928" s="119">
        <v>0</v>
      </c>
      <c r="BI928" s="15">
        <f t="shared" si="42"/>
        <v>158522.73000000001</v>
      </c>
      <c r="BJ928" s="15">
        <f t="shared" si="43"/>
        <v>264204.55</v>
      </c>
      <c r="BK928" s="15">
        <f t="shared" si="44"/>
        <v>422727.28</v>
      </c>
    </row>
    <row r="929" spans="1:63" x14ac:dyDescent="0.35">
      <c r="A929" s="143" t="s">
        <v>1417</v>
      </c>
      <c r="B929" s="64" t="s">
        <v>573</v>
      </c>
      <c r="C929" s="65">
        <v>33</v>
      </c>
      <c r="D929" s="66" t="s">
        <v>23</v>
      </c>
      <c r="E929" s="64" t="s">
        <v>458</v>
      </c>
      <c r="F929" s="64" t="s">
        <v>635</v>
      </c>
      <c r="G929" s="64" t="s">
        <v>594</v>
      </c>
      <c r="H929" s="64" t="s">
        <v>648</v>
      </c>
      <c r="I929" s="64" t="s">
        <v>636</v>
      </c>
      <c r="J929" s="64" t="s">
        <v>649</v>
      </c>
      <c r="K929" s="64" t="s">
        <v>594</v>
      </c>
      <c r="L929" s="64" t="s">
        <v>637</v>
      </c>
      <c r="M929" s="64" t="s">
        <v>650</v>
      </c>
      <c r="N929" s="67">
        <v>1</v>
      </c>
      <c r="O929" s="67">
        <v>1</v>
      </c>
      <c r="P929" s="67">
        <v>1</v>
      </c>
      <c r="Q929" s="67">
        <v>0</v>
      </c>
      <c r="R929" s="67">
        <v>0</v>
      </c>
      <c r="S929" s="67">
        <v>1</v>
      </c>
      <c r="T929" s="67">
        <v>1</v>
      </c>
      <c r="U929" s="67">
        <v>1</v>
      </c>
      <c r="V929" s="67">
        <v>0</v>
      </c>
      <c r="W929" s="63">
        <v>6818181.8200000003</v>
      </c>
      <c r="X929" s="63">
        <v>0</v>
      </c>
      <c r="Y929" s="63">
        <v>681818.18</v>
      </c>
      <c r="Z929" s="63">
        <v>264204.55</v>
      </c>
      <c r="AA929" s="63">
        <v>0</v>
      </c>
      <c r="AB929" s="63">
        <v>0</v>
      </c>
      <c r="AC929" s="63">
        <v>0</v>
      </c>
      <c r="AD929" s="63">
        <v>6136363.6400000006</v>
      </c>
      <c r="AE929" s="148">
        <v>41487</v>
      </c>
      <c r="AF929" s="148">
        <v>46966</v>
      </c>
      <c r="AG929" s="149">
        <v>7500000</v>
      </c>
      <c r="AH929" s="98">
        <v>4.4194444444444443</v>
      </c>
      <c r="AI929" s="98">
        <v>15</v>
      </c>
      <c r="AJ929" s="150">
        <v>7.7499999999999999E-2</v>
      </c>
      <c r="AK929" s="144" t="s">
        <v>651</v>
      </c>
      <c r="AL929" s="144" t="s">
        <v>652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237784.09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211363.64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184943.18</v>
      </c>
      <c r="BE929" s="119">
        <v>0</v>
      </c>
      <c r="BF929" s="119">
        <v>0</v>
      </c>
      <c r="BG929" s="119">
        <v>0</v>
      </c>
      <c r="BH929" s="119">
        <v>0</v>
      </c>
      <c r="BI929" s="15">
        <f t="shared" si="42"/>
        <v>237784.09</v>
      </c>
      <c r="BJ929" s="15">
        <f t="shared" si="43"/>
        <v>396306.82</v>
      </c>
      <c r="BK929" s="15">
        <f t="shared" si="44"/>
        <v>634090.91</v>
      </c>
    </row>
    <row r="930" spans="1:63" x14ac:dyDescent="0.35">
      <c r="A930" s="143" t="s">
        <v>1419</v>
      </c>
      <c r="B930" s="64" t="s">
        <v>573</v>
      </c>
      <c r="C930" s="65">
        <v>41</v>
      </c>
      <c r="D930" s="66" t="s">
        <v>23</v>
      </c>
      <c r="E930" s="64" t="s">
        <v>458</v>
      </c>
      <c r="F930" s="64" t="s">
        <v>635</v>
      </c>
      <c r="G930" s="64" t="s">
        <v>594</v>
      </c>
      <c r="H930" s="64" t="s">
        <v>648</v>
      </c>
      <c r="I930" s="64" t="s">
        <v>636</v>
      </c>
      <c r="J930" s="64" t="s">
        <v>649</v>
      </c>
      <c r="K930" s="64" t="s">
        <v>594</v>
      </c>
      <c r="L930" s="64" t="s">
        <v>637</v>
      </c>
      <c r="M930" s="64" t="s">
        <v>650</v>
      </c>
      <c r="N930" s="67">
        <v>1</v>
      </c>
      <c r="O930" s="67">
        <v>1</v>
      </c>
      <c r="P930" s="67">
        <v>1</v>
      </c>
      <c r="Q930" s="67">
        <v>0</v>
      </c>
      <c r="R930" s="67">
        <v>0</v>
      </c>
      <c r="S930" s="67">
        <v>1</v>
      </c>
      <c r="T930" s="67">
        <v>1</v>
      </c>
      <c r="U930" s="67">
        <v>1</v>
      </c>
      <c r="V930" s="67">
        <v>0</v>
      </c>
      <c r="W930" s="63">
        <v>11818181.82</v>
      </c>
      <c r="X930" s="63">
        <v>0</v>
      </c>
      <c r="Y930" s="63">
        <v>0</v>
      </c>
      <c r="Z930" s="63">
        <v>0</v>
      </c>
      <c r="AA930" s="63">
        <v>0</v>
      </c>
      <c r="AB930" s="63">
        <v>0</v>
      </c>
      <c r="AC930" s="63">
        <v>0</v>
      </c>
      <c r="AD930" s="63">
        <v>11818181.82</v>
      </c>
      <c r="AE930" s="148">
        <v>41528</v>
      </c>
      <c r="AF930" s="148">
        <v>47007</v>
      </c>
      <c r="AG930" s="149">
        <v>13000000</v>
      </c>
      <c r="AH930" s="98">
        <v>4.5305555555555559</v>
      </c>
      <c r="AI930" s="98">
        <v>15</v>
      </c>
      <c r="AJ930" s="150">
        <v>7.7499999999999999E-2</v>
      </c>
      <c r="AK930" s="144" t="s">
        <v>651</v>
      </c>
      <c r="AL930" s="144" t="s">
        <v>652</v>
      </c>
      <c r="AM930" s="119">
        <v>457954.55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412159.09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366363.64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320568.18</v>
      </c>
      <c r="BF930" s="119">
        <v>0</v>
      </c>
      <c r="BG930" s="119">
        <v>0</v>
      </c>
      <c r="BH930" s="119">
        <v>0</v>
      </c>
      <c r="BI930" s="15">
        <f t="shared" si="42"/>
        <v>870113.64</v>
      </c>
      <c r="BJ930" s="15">
        <f t="shared" si="43"/>
        <v>686931.82000000007</v>
      </c>
      <c r="BK930" s="15">
        <f t="shared" si="44"/>
        <v>1557045.46</v>
      </c>
    </row>
    <row r="931" spans="1:63" x14ac:dyDescent="0.35">
      <c r="A931" s="143" t="s">
        <v>1424</v>
      </c>
      <c r="B931" s="64" t="s">
        <v>574</v>
      </c>
      <c r="C931" s="65">
        <v>2</v>
      </c>
      <c r="D931" s="66" t="s">
        <v>23</v>
      </c>
      <c r="E931" s="64" t="s">
        <v>458</v>
      </c>
      <c r="F931" s="64" t="s">
        <v>635</v>
      </c>
      <c r="G931" s="64" t="s">
        <v>594</v>
      </c>
      <c r="H931" s="64" t="s">
        <v>648</v>
      </c>
      <c r="I931" s="64" t="s">
        <v>636</v>
      </c>
      <c r="J931" s="64" t="s">
        <v>649</v>
      </c>
      <c r="K931" s="64" t="s">
        <v>594</v>
      </c>
      <c r="L931" s="64" t="s">
        <v>637</v>
      </c>
      <c r="M931" s="64" t="s">
        <v>650</v>
      </c>
      <c r="N931" s="67">
        <v>1</v>
      </c>
      <c r="O931" s="67">
        <v>1</v>
      </c>
      <c r="P931" s="67">
        <v>1</v>
      </c>
      <c r="Q931" s="67">
        <v>0</v>
      </c>
      <c r="R931" s="67">
        <v>0</v>
      </c>
      <c r="S931" s="67">
        <v>1</v>
      </c>
      <c r="T931" s="67">
        <v>1</v>
      </c>
      <c r="U931" s="67">
        <v>1</v>
      </c>
      <c r="V931" s="67">
        <v>0</v>
      </c>
      <c r="W931" s="63">
        <v>22727272.73</v>
      </c>
      <c r="X931" s="63">
        <v>0</v>
      </c>
      <c r="Y931" s="63">
        <v>0</v>
      </c>
      <c r="Z931" s="63">
        <v>0</v>
      </c>
      <c r="AA931" s="63">
        <v>0</v>
      </c>
      <c r="AB931" s="63">
        <v>0</v>
      </c>
      <c r="AC931" s="63">
        <v>0</v>
      </c>
      <c r="AD931" s="63">
        <v>22727272.73</v>
      </c>
      <c r="AE931" s="148">
        <v>41570</v>
      </c>
      <c r="AF931" s="148">
        <v>47049</v>
      </c>
      <c r="AG931" s="149">
        <v>25000000</v>
      </c>
      <c r="AH931" s="98">
        <v>4.6472222222222221</v>
      </c>
      <c r="AI931" s="98">
        <v>15</v>
      </c>
      <c r="AJ931" s="150">
        <v>7.7499999999999999E-2</v>
      </c>
      <c r="AK931" s="144" t="s">
        <v>651</v>
      </c>
      <c r="AL931" s="144" t="s">
        <v>652</v>
      </c>
      <c r="AM931" s="119">
        <v>0</v>
      </c>
      <c r="AN931" s="119">
        <v>880681.82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792613.64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704545.45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616477.27</v>
      </c>
      <c r="BG931" s="119">
        <v>0</v>
      </c>
      <c r="BH931" s="119">
        <v>0</v>
      </c>
      <c r="BI931" s="15">
        <f t="shared" si="42"/>
        <v>1673295.46</v>
      </c>
      <c r="BJ931" s="15">
        <f t="shared" si="43"/>
        <v>1321022.72</v>
      </c>
      <c r="BK931" s="15">
        <f t="shared" si="44"/>
        <v>2994318.1799999997</v>
      </c>
    </row>
    <row r="932" spans="1:63" x14ac:dyDescent="0.35">
      <c r="A932" s="143" t="s">
        <v>1425</v>
      </c>
      <c r="B932" s="64" t="s">
        <v>574</v>
      </c>
      <c r="C932" s="65">
        <v>4</v>
      </c>
      <c r="D932" s="66" t="s">
        <v>23</v>
      </c>
      <c r="E932" s="64" t="s">
        <v>458</v>
      </c>
      <c r="F932" s="64" t="s">
        <v>635</v>
      </c>
      <c r="G932" s="64" t="s">
        <v>594</v>
      </c>
      <c r="H932" s="64" t="s">
        <v>648</v>
      </c>
      <c r="I932" s="64" t="s">
        <v>636</v>
      </c>
      <c r="J932" s="64" t="s">
        <v>649</v>
      </c>
      <c r="K932" s="64" t="s">
        <v>594</v>
      </c>
      <c r="L932" s="64" t="s">
        <v>637</v>
      </c>
      <c r="M932" s="64" t="s">
        <v>650</v>
      </c>
      <c r="N932" s="67">
        <v>1</v>
      </c>
      <c r="O932" s="67">
        <v>1</v>
      </c>
      <c r="P932" s="67">
        <v>1</v>
      </c>
      <c r="Q932" s="67">
        <v>0</v>
      </c>
      <c r="R932" s="67">
        <v>0</v>
      </c>
      <c r="S932" s="67">
        <v>1</v>
      </c>
      <c r="T932" s="67">
        <v>1</v>
      </c>
      <c r="U932" s="67">
        <v>1</v>
      </c>
      <c r="V932" s="67">
        <v>0</v>
      </c>
      <c r="W932" s="63">
        <v>11363636.359999999</v>
      </c>
      <c r="X932" s="63">
        <v>0</v>
      </c>
      <c r="Y932" s="63">
        <v>0</v>
      </c>
      <c r="Z932" s="63">
        <v>0</v>
      </c>
      <c r="AA932" s="63">
        <v>0</v>
      </c>
      <c r="AB932" s="63">
        <v>0</v>
      </c>
      <c r="AC932" s="63">
        <v>0</v>
      </c>
      <c r="AD932" s="63">
        <v>11363636.359999999</v>
      </c>
      <c r="AE932" s="148">
        <v>41585</v>
      </c>
      <c r="AF932" s="148">
        <v>47064</v>
      </c>
      <c r="AG932" s="149">
        <v>12500000</v>
      </c>
      <c r="AH932" s="98">
        <v>4.6861111111111109</v>
      </c>
      <c r="AI932" s="98">
        <v>15</v>
      </c>
      <c r="AJ932" s="150">
        <v>7.7499999999999999E-2</v>
      </c>
      <c r="AK932" s="144" t="s">
        <v>651</v>
      </c>
      <c r="AL932" s="144" t="s">
        <v>652</v>
      </c>
      <c r="AM932" s="119">
        <v>0</v>
      </c>
      <c r="AN932" s="119">
        <v>0</v>
      </c>
      <c r="AO932" s="119">
        <v>440340.91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396306.82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352272.73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308238.64</v>
      </c>
      <c r="BH932" s="119">
        <v>0</v>
      </c>
      <c r="BI932" s="15">
        <f t="shared" si="42"/>
        <v>836647.73</v>
      </c>
      <c r="BJ932" s="15">
        <f t="shared" si="43"/>
        <v>660511.37</v>
      </c>
      <c r="BK932" s="15">
        <f t="shared" si="44"/>
        <v>1497159.1</v>
      </c>
    </row>
    <row r="933" spans="1:63" x14ac:dyDescent="0.35">
      <c r="A933" s="143" t="s">
        <v>1426</v>
      </c>
      <c r="B933" s="64" t="s">
        <v>574</v>
      </c>
      <c r="C933" s="65">
        <v>5</v>
      </c>
      <c r="D933" s="66" t="s">
        <v>23</v>
      </c>
      <c r="E933" s="64" t="s">
        <v>458</v>
      </c>
      <c r="F933" s="64" t="s">
        <v>635</v>
      </c>
      <c r="G933" s="64" t="s">
        <v>594</v>
      </c>
      <c r="H933" s="64" t="s">
        <v>648</v>
      </c>
      <c r="I933" s="64" t="s">
        <v>636</v>
      </c>
      <c r="J933" s="64" t="s">
        <v>649</v>
      </c>
      <c r="K933" s="64" t="s">
        <v>594</v>
      </c>
      <c r="L933" s="64" t="s">
        <v>637</v>
      </c>
      <c r="M933" s="64" t="s">
        <v>650</v>
      </c>
      <c r="N933" s="67">
        <v>1</v>
      </c>
      <c r="O933" s="67">
        <v>1</v>
      </c>
      <c r="P933" s="67">
        <v>1</v>
      </c>
      <c r="Q933" s="67">
        <v>0</v>
      </c>
      <c r="R933" s="67">
        <v>0</v>
      </c>
      <c r="S933" s="67">
        <v>1</v>
      </c>
      <c r="T933" s="67">
        <v>1</v>
      </c>
      <c r="U933" s="67">
        <v>1</v>
      </c>
      <c r="V933" s="67">
        <v>0</v>
      </c>
      <c r="W933" s="63">
        <v>11363636.359999999</v>
      </c>
      <c r="X933" s="63">
        <v>0</v>
      </c>
      <c r="Y933" s="63">
        <v>0</v>
      </c>
      <c r="Z933" s="63">
        <v>0</v>
      </c>
      <c r="AA933" s="63">
        <v>0</v>
      </c>
      <c r="AB933" s="63">
        <v>0</v>
      </c>
      <c r="AC933" s="63">
        <v>0</v>
      </c>
      <c r="AD933" s="63">
        <v>11363636.359999999</v>
      </c>
      <c r="AE933" s="148">
        <v>41586</v>
      </c>
      <c r="AF933" s="148">
        <v>47065</v>
      </c>
      <c r="AG933" s="149">
        <v>12500000</v>
      </c>
      <c r="AH933" s="98">
        <v>4.6888888888888891</v>
      </c>
      <c r="AI933" s="98">
        <v>15</v>
      </c>
      <c r="AJ933" s="150">
        <v>7.7499999999999999E-2</v>
      </c>
      <c r="AK933" s="144" t="s">
        <v>651</v>
      </c>
      <c r="AL933" s="144" t="s">
        <v>652</v>
      </c>
      <c r="AM933" s="119">
        <v>0</v>
      </c>
      <c r="AN933" s="119">
        <v>0</v>
      </c>
      <c r="AO933" s="119">
        <v>440340.91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396306.82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352272.73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308238.64</v>
      </c>
      <c r="BH933" s="119">
        <v>0</v>
      </c>
      <c r="BI933" s="15">
        <f t="shared" si="42"/>
        <v>836647.73</v>
      </c>
      <c r="BJ933" s="15">
        <f t="shared" si="43"/>
        <v>660511.37</v>
      </c>
      <c r="BK933" s="15">
        <f t="shared" si="44"/>
        <v>1497159.1</v>
      </c>
    </row>
    <row r="934" spans="1:63" x14ac:dyDescent="0.35">
      <c r="A934" s="143" t="s">
        <v>1423</v>
      </c>
      <c r="B934" s="64" t="s">
        <v>574</v>
      </c>
      <c r="C934" s="65">
        <v>11</v>
      </c>
      <c r="D934" s="66" t="s">
        <v>23</v>
      </c>
      <c r="E934" s="64" t="s">
        <v>458</v>
      </c>
      <c r="F934" s="64" t="s">
        <v>635</v>
      </c>
      <c r="G934" s="64" t="s">
        <v>594</v>
      </c>
      <c r="H934" s="64" t="s">
        <v>648</v>
      </c>
      <c r="I934" s="64" t="s">
        <v>636</v>
      </c>
      <c r="J934" s="64" t="s">
        <v>649</v>
      </c>
      <c r="K934" s="64" t="s">
        <v>594</v>
      </c>
      <c r="L934" s="64" t="s">
        <v>637</v>
      </c>
      <c r="M934" s="64" t="s">
        <v>650</v>
      </c>
      <c r="N934" s="67">
        <v>1</v>
      </c>
      <c r="O934" s="67">
        <v>1</v>
      </c>
      <c r="P934" s="67">
        <v>1</v>
      </c>
      <c r="Q934" s="67">
        <v>0</v>
      </c>
      <c r="R934" s="67">
        <v>0</v>
      </c>
      <c r="S934" s="67">
        <v>1</v>
      </c>
      <c r="T934" s="67">
        <v>1</v>
      </c>
      <c r="U934" s="67">
        <v>1</v>
      </c>
      <c r="V934" s="67">
        <v>0</v>
      </c>
      <c r="W934" s="63">
        <v>11818181.82</v>
      </c>
      <c r="X934" s="63">
        <v>0</v>
      </c>
      <c r="Y934" s="63">
        <v>0</v>
      </c>
      <c r="Z934" s="63">
        <v>0</v>
      </c>
      <c r="AA934" s="63">
        <v>0</v>
      </c>
      <c r="AB934" s="63">
        <v>0</v>
      </c>
      <c r="AC934" s="63">
        <v>0</v>
      </c>
      <c r="AD934" s="63">
        <v>11818181.82</v>
      </c>
      <c r="AE934" s="148">
        <v>41627</v>
      </c>
      <c r="AF934" s="148">
        <v>47106</v>
      </c>
      <c r="AG934" s="149">
        <v>13000000</v>
      </c>
      <c r="AH934" s="98">
        <v>4.802777777777778</v>
      </c>
      <c r="AI934" s="98">
        <v>15</v>
      </c>
      <c r="AJ934" s="150">
        <v>7.7499999999999999E-2</v>
      </c>
      <c r="AK934" s="144" t="s">
        <v>651</v>
      </c>
      <c r="AL934" s="144" t="s">
        <v>652</v>
      </c>
      <c r="AM934" s="119">
        <v>0</v>
      </c>
      <c r="AN934" s="119">
        <v>0</v>
      </c>
      <c r="AO934" s="119">
        <v>0</v>
      </c>
      <c r="AP934" s="119">
        <v>457954.55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412159.09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366363.64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320568.18</v>
      </c>
      <c r="BI934" s="15">
        <f t="shared" si="42"/>
        <v>870113.64</v>
      </c>
      <c r="BJ934" s="15">
        <f t="shared" si="43"/>
        <v>686931.82000000007</v>
      </c>
      <c r="BK934" s="15">
        <f t="shared" si="44"/>
        <v>1557045.46</v>
      </c>
    </row>
    <row r="935" spans="1:63" x14ac:dyDescent="0.35">
      <c r="A935" s="143" t="s">
        <v>2303</v>
      </c>
      <c r="B935" s="64" t="s">
        <v>575</v>
      </c>
      <c r="C935" s="65">
        <v>6</v>
      </c>
      <c r="D935" s="66" t="s">
        <v>23</v>
      </c>
      <c r="E935" s="64" t="s">
        <v>458</v>
      </c>
      <c r="F935" s="64" t="s">
        <v>635</v>
      </c>
      <c r="G935" s="64" t="s">
        <v>594</v>
      </c>
      <c r="H935" s="64" t="s">
        <v>648</v>
      </c>
      <c r="I935" s="64" t="s">
        <v>636</v>
      </c>
      <c r="J935" s="64" t="s">
        <v>649</v>
      </c>
      <c r="K935" s="64" t="s">
        <v>594</v>
      </c>
      <c r="L935" s="64" t="s">
        <v>637</v>
      </c>
      <c r="M935" s="64" t="s">
        <v>650</v>
      </c>
      <c r="N935" s="67">
        <v>1</v>
      </c>
      <c r="O935" s="67">
        <v>1</v>
      </c>
      <c r="P935" s="67">
        <v>1</v>
      </c>
      <c r="Q935" s="67">
        <v>0</v>
      </c>
      <c r="R935" s="67">
        <v>0</v>
      </c>
      <c r="S935" s="67">
        <v>1</v>
      </c>
      <c r="T935" s="67">
        <v>1</v>
      </c>
      <c r="U935" s="67">
        <v>1</v>
      </c>
      <c r="V935" s="67">
        <v>0</v>
      </c>
      <c r="W935" s="63">
        <v>10000000</v>
      </c>
      <c r="X935" s="63">
        <v>0</v>
      </c>
      <c r="Y935" s="63">
        <v>0</v>
      </c>
      <c r="Z935" s="63">
        <v>422500</v>
      </c>
      <c r="AA935" s="63">
        <v>0</v>
      </c>
      <c r="AB935" s="63">
        <v>0</v>
      </c>
      <c r="AC935" s="63">
        <v>0</v>
      </c>
      <c r="AD935" s="63">
        <v>10000000</v>
      </c>
      <c r="AE935" s="148">
        <v>41676</v>
      </c>
      <c r="AF935" s="148">
        <v>48981</v>
      </c>
      <c r="AG935" s="149">
        <v>10000000</v>
      </c>
      <c r="AH935" s="98">
        <v>9.9333333333333336</v>
      </c>
      <c r="AI935" s="98">
        <v>20</v>
      </c>
      <c r="AJ935" s="150">
        <v>8.4500000000000006E-2</v>
      </c>
      <c r="AK935" s="144" t="s">
        <v>651</v>
      </c>
      <c r="AL935" s="144" t="s">
        <v>652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422500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401375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380250</v>
      </c>
      <c r="BE935" s="119">
        <v>0</v>
      </c>
      <c r="BF935" s="119">
        <v>0</v>
      </c>
      <c r="BG935" s="119">
        <v>0</v>
      </c>
      <c r="BH935" s="119">
        <v>0</v>
      </c>
      <c r="BI935" s="15">
        <f t="shared" si="42"/>
        <v>422500</v>
      </c>
      <c r="BJ935" s="15">
        <f t="shared" si="43"/>
        <v>781625</v>
      </c>
      <c r="BK935" s="15">
        <f t="shared" si="44"/>
        <v>1204125</v>
      </c>
    </row>
    <row r="936" spans="1:63" x14ac:dyDescent="0.35">
      <c r="A936" s="143" t="s">
        <v>2304</v>
      </c>
      <c r="B936" s="64" t="s">
        <v>575</v>
      </c>
      <c r="C936" s="65">
        <v>17</v>
      </c>
      <c r="D936" s="66" t="s">
        <v>23</v>
      </c>
      <c r="E936" s="64" t="s">
        <v>458</v>
      </c>
      <c r="F936" s="64" t="s">
        <v>635</v>
      </c>
      <c r="G936" s="64" t="s">
        <v>594</v>
      </c>
      <c r="H936" s="64" t="s">
        <v>648</v>
      </c>
      <c r="I936" s="64" t="s">
        <v>636</v>
      </c>
      <c r="J936" s="64" t="s">
        <v>649</v>
      </c>
      <c r="K936" s="64" t="s">
        <v>594</v>
      </c>
      <c r="L936" s="64" t="s">
        <v>637</v>
      </c>
      <c r="M936" s="64" t="s">
        <v>650</v>
      </c>
      <c r="N936" s="67">
        <v>1</v>
      </c>
      <c r="O936" s="67">
        <v>1</v>
      </c>
      <c r="P936" s="67">
        <v>1</v>
      </c>
      <c r="Q936" s="67">
        <v>0</v>
      </c>
      <c r="R936" s="67">
        <v>0</v>
      </c>
      <c r="S936" s="67">
        <v>1</v>
      </c>
      <c r="T936" s="67">
        <v>1</v>
      </c>
      <c r="U936" s="67">
        <v>1</v>
      </c>
      <c r="V936" s="67">
        <v>0</v>
      </c>
      <c r="W936" s="63">
        <v>20000000</v>
      </c>
      <c r="X936" s="63">
        <v>0</v>
      </c>
      <c r="Y936" s="63">
        <v>0</v>
      </c>
      <c r="Z936" s="63">
        <v>0</v>
      </c>
      <c r="AA936" s="63">
        <v>0</v>
      </c>
      <c r="AB936" s="63">
        <v>0</v>
      </c>
      <c r="AC936" s="63">
        <v>0</v>
      </c>
      <c r="AD936" s="63">
        <v>20000000</v>
      </c>
      <c r="AE936" s="148">
        <v>41717</v>
      </c>
      <c r="AF936" s="148">
        <v>49022</v>
      </c>
      <c r="AG936" s="149">
        <v>20000000</v>
      </c>
      <c r="AH936" s="98">
        <v>10.052777777777777</v>
      </c>
      <c r="AI936" s="98">
        <v>20</v>
      </c>
      <c r="AJ936" s="150">
        <v>8.4500000000000006E-2</v>
      </c>
      <c r="AK936" s="144" t="s">
        <v>651</v>
      </c>
      <c r="AL936" s="144" t="s">
        <v>652</v>
      </c>
      <c r="AM936" s="119">
        <v>845000</v>
      </c>
      <c r="AN936" s="119">
        <v>0</v>
      </c>
      <c r="AO936" s="119">
        <v>0</v>
      </c>
      <c r="AP936" s="119">
        <v>0</v>
      </c>
      <c r="AQ936" s="119">
        <v>0</v>
      </c>
      <c r="AR936" s="119">
        <v>0</v>
      </c>
      <c r="AS936" s="119">
        <v>845000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119">
        <v>802750</v>
      </c>
      <c r="AZ936" s="119">
        <v>0</v>
      </c>
      <c r="BA936" s="119">
        <v>0</v>
      </c>
      <c r="BB936" s="119">
        <v>0</v>
      </c>
      <c r="BC936" s="119">
        <v>0</v>
      </c>
      <c r="BD936" s="119">
        <v>0</v>
      </c>
      <c r="BE936" s="119">
        <v>760500</v>
      </c>
      <c r="BF936" s="119">
        <v>0</v>
      </c>
      <c r="BG936" s="119">
        <v>0</v>
      </c>
      <c r="BH936" s="119">
        <v>0</v>
      </c>
      <c r="BI936" s="15">
        <f t="shared" si="42"/>
        <v>1690000</v>
      </c>
      <c r="BJ936" s="15">
        <f t="shared" si="43"/>
        <v>1563250</v>
      </c>
      <c r="BK936" s="15">
        <f t="shared" si="44"/>
        <v>3253250</v>
      </c>
    </row>
    <row r="937" spans="1:63" x14ac:dyDescent="0.35">
      <c r="A937" s="143" t="s">
        <v>2305</v>
      </c>
      <c r="B937" s="64" t="s">
        <v>575</v>
      </c>
      <c r="C937" s="65">
        <v>22</v>
      </c>
      <c r="D937" s="66" t="s">
        <v>23</v>
      </c>
      <c r="E937" s="64" t="s">
        <v>458</v>
      </c>
      <c r="F937" s="64" t="s">
        <v>635</v>
      </c>
      <c r="G937" s="64" t="s">
        <v>594</v>
      </c>
      <c r="H937" s="64" t="s">
        <v>648</v>
      </c>
      <c r="I937" s="64" t="s">
        <v>636</v>
      </c>
      <c r="J937" s="64" t="s">
        <v>649</v>
      </c>
      <c r="K937" s="64" t="s">
        <v>594</v>
      </c>
      <c r="L937" s="64" t="s">
        <v>637</v>
      </c>
      <c r="M937" s="64" t="s">
        <v>650</v>
      </c>
      <c r="N937" s="67">
        <v>1</v>
      </c>
      <c r="O937" s="67">
        <v>1</v>
      </c>
      <c r="P937" s="67">
        <v>1</v>
      </c>
      <c r="Q937" s="67">
        <v>0</v>
      </c>
      <c r="R937" s="67">
        <v>0</v>
      </c>
      <c r="S937" s="67">
        <v>1</v>
      </c>
      <c r="T937" s="67">
        <v>1</v>
      </c>
      <c r="U937" s="67">
        <v>1</v>
      </c>
      <c r="V937" s="67">
        <v>0</v>
      </c>
      <c r="W937" s="63">
        <v>20000000</v>
      </c>
      <c r="X937" s="63">
        <v>0</v>
      </c>
      <c r="Y937" s="63">
        <v>0</v>
      </c>
      <c r="Z937" s="63">
        <v>0</v>
      </c>
      <c r="AA937" s="63">
        <v>0</v>
      </c>
      <c r="AB937" s="63">
        <v>0</v>
      </c>
      <c r="AC937" s="63">
        <v>0</v>
      </c>
      <c r="AD937" s="63">
        <v>20000000</v>
      </c>
      <c r="AE937" s="148">
        <v>41731</v>
      </c>
      <c r="AF937" s="148">
        <v>49036</v>
      </c>
      <c r="AG937" s="149">
        <v>20000000</v>
      </c>
      <c r="AH937" s="98">
        <v>10.088888888888889</v>
      </c>
      <c r="AI937" s="98">
        <v>20</v>
      </c>
      <c r="AJ937" s="150">
        <v>8.4500000000000006E-2</v>
      </c>
      <c r="AK937" s="144" t="s">
        <v>651</v>
      </c>
      <c r="AL937" s="144" t="s">
        <v>652</v>
      </c>
      <c r="AM937" s="119">
        <v>0</v>
      </c>
      <c r="AN937" s="119">
        <v>845000</v>
      </c>
      <c r="AO937" s="119">
        <v>0</v>
      </c>
      <c r="AP937" s="119">
        <v>0</v>
      </c>
      <c r="AQ937" s="119">
        <v>0</v>
      </c>
      <c r="AR937" s="119">
        <v>0</v>
      </c>
      <c r="AS937" s="119">
        <v>0</v>
      </c>
      <c r="AT937" s="119">
        <v>845000</v>
      </c>
      <c r="AU937" s="119">
        <v>0</v>
      </c>
      <c r="AV937" s="119">
        <v>0</v>
      </c>
      <c r="AW937" s="119">
        <v>0</v>
      </c>
      <c r="AX937" s="119">
        <v>0</v>
      </c>
      <c r="AY937" s="119">
        <v>0</v>
      </c>
      <c r="AZ937" s="119">
        <v>802750</v>
      </c>
      <c r="BA937" s="119">
        <v>0</v>
      </c>
      <c r="BB937" s="119">
        <v>0</v>
      </c>
      <c r="BC937" s="119">
        <v>0</v>
      </c>
      <c r="BD937" s="119">
        <v>0</v>
      </c>
      <c r="BE937" s="119">
        <v>0</v>
      </c>
      <c r="BF937" s="119">
        <v>760500</v>
      </c>
      <c r="BG937" s="119">
        <v>0</v>
      </c>
      <c r="BH937" s="119">
        <v>0</v>
      </c>
      <c r="BI937" s="15">
        <f t="shared" si="42"/>
        <v>1690000</v>
      </c>
      <c r="BJ937" s="15">
        <f t="shared" si="43"/>
        <v>1563250</v>
      </c>
      <c r="BK937" s="15">
        <f t="shared" si="44"/>
        <v>3253250</v>
      </c>
    </row>
    <row r="938" spans="1:63" x14ac:dyDescent="0.35">
      <c r="A938" s="143" t="s">
        <v>2306</v>
      </c>
      <c r="B938" s="64" t="s">
        <v>575</v>
      </c>
      <c r="C938" s="65">
        <v>48</v>
      </c>
      <c r="D938" s="66" t="s">
        <v>23</v>
      </c>
      <c r="E938" s="64" t="s">
        <v>458</v>
      </c>
      <c r="F938" s="64" t="s">
        <v>635</v>
      </c>
      <c r="G938" s="64" t="s">
        <v>594</v>
      </c>
      <c r="H938" s="64" t="s">
        <v>648</v>
      </c>
      <c r="I938" s="64" t="s">
        <v>636</v>
      </c>
      <c r="J938" s="64" t="s">
        <v>649</v>
      </c>
      <c r="K938" s="64" t="s">
        <v>594</v>
      </c>
      <c r="L938" s="64" t="s">
        <v>637</v>
      </c>
      <c r="M938" s="64" t="s">
        <v>650</v>
      </c>
      <c r="N938" s="67">
        <v>1</v>
      </c>
      <c r="O938" s="67">
        <v>1</v>
      </c>
      <c r="P938" s="67">
        <v>1</v>
      </c>
      <c r="Q938" s="67">
        <v>0</v>
      </c>
      <c r="R938" s="67">
        <v>0</v>
      </c>
      <c r="S938" s="67">
        <v>1</v>
      </c>
      <c r="T938" s="67">
        <v>1</v>
      </c>
      <c r="U938" s="67">
        <v>1</v>
      </c>
      <c r="V938" s="67">
        <v>0</v>
      </c>
      <c r="W938" s="63">
        <v>8000000</v>
      </c>
      <c r="X938" s="63">
        <v>0</v>
      </c>
      <c r="Y938" s="63">
        <v>0</v>
      </c>
      <c r="Z938" s="63">
        <v>0</v>
      </c>
      <c r="AA938" s="63">
        <v>0</v>
      </c>
      <c r="AB938" s="63">
        <v>0</v>
      </c>
      <c r="AC938" s="63">
        <v>0</v>
      </c>
      <c r="AD938" s="63">
        <v>8000000</v>
      </c>
      <c r="AE938" s="148">
        <v>41789</v>
      </c>
      <c r="AF938" s="148">
        <v>49094</v>
      </c>
      <c r="AG938" s="149">
        <v>8000000</v>
      </c>
      <c r="AH938" s="98">
        <v>10.25</v>
      </c>
      <c r="AI938" s="98">
        <v>20</v>
      </c>
      <c r="AJ938" s="150">
        <v>8.4500000000000006E-2</v>
      </c>
      <c r="AK938" s="144" t="s">
        <v>651</v>
      </c>
      <c r="AL938" s="144" t="s">
        <v>652</v>
      </c>
      <c r="AM938" s="119">
        <v>0</v>
      </c>
      <c r="AN938" s="119">
        <v>0</v>
      </c>
      <c r="AO938" s="119">
        <v>338000</v>
      </c>
      <c r="AP938" s="119">
        <v>0</v>
      </c>
      <c r="AQ938" s="119">
        <v>0</v>
      </c>
      <c r="AR938" s="119">
        <v>0</v>
      </c>
      <c r="AS938" s="119">
        <v>0</v>
      </c>
      <c r="AT938" s="119">
        <v>0</v>
      </c>
      <c r="AU938" s="119">
        <v>338000</v>
      </c>
      <c r="AV938" s="119">
        <v>0</v>
      </c>
      <c r="AW938" s="119">
        <v>0</v>
      </c>
      <c r="AX938" s="119">
        <v>0</v>
      </c>
      <c r="AY938" s="119">
        <v>0</v>
      </c>
      <c r="AZ938" s="119">
        <v>0</v>
      </c>
      <c r="BA938" s="119">
        <v>321100</v>
      </c>
      <c r="BB938" s="119">
        <v>0</v>
      </c>
      <c r="BC938" s="119">
        <v>0</v>
      </c>
      <c r="BD938" s="119">
        <v>0</v>
      </c>
      <c r="BE938" s="119">
        <v>0</v>
      </c>
      <c r="BF938" s="119">
        <v>0</v>
      </c>
      <c r="BG938" s="119">
        <v>304200</v>
      </c>
      <c r="BH938" s="119">
        <v>0</v>
      </c>
      <c r="BI938" s="15">
        <f t="shared" si="42"/>
        <v>676000</v>
      </c>
      <c r="BJ938" s="15">
        <f t="shared" si="43"/>
        <v>625300</v>
      </c>
      <c r="BK938" s="15">
        <f t="shared" si="44"/>
        <v>1301300</v>
      </c>
    </row>
    <row r="939" spans="1:63" x14ac:dyDescent="0.35">
      <c r="A939" s="143" t="s">
        <v>1448</v>
      </c>
      <c r="B939" s="64" t="s">
        <v>576</v>
      </c>
      <c r="C939" s="65">
        <v>4</v>
      </c>
      <c r="D939" s="66" t="s">
        <v>23</v>
      </c>
      <c r="E939" s="64" t="s">
        <v>458</v>
      </c>
      <c r="F939" s="64" t="s">
        <v>635</v>
      </c>
      <c r="G939" s="64" t="s">
        <v>594</v>
      </c>
      <c r="H939" s="64" t="s">
        <v>648</v>
      </c>
      <c r="I939" s="64" t="s">
        <v>636</v>
      </c>
      <c r="J939" s="64" t="s">
        <v>649</v>
      </c>
      <c r="K939" s="64" t="s">
        <v>594</v>
      </c>
      <c r="L939" s="64" t="s">
        <v>637</v>
      </c>
      <c r="M939" s="64" t="s">
        <v>650</v>
      </c>
      <c r="N939" s="67">
        <v>1</v>
      </c>
      <c r="O939" s="67">
        <v>1</v>
      </c>
      <c r="P939" s="67">
        <v>1</v>
      </c>
      <c r="Q939" s="67">
        <v>0</v>
      </c>
      <c r="R939" s="67">
        <v>0</v>
      </c>
      <c r="S939" s="67">
        <v>1</v>
      </c>
      <c r="T939" s="67">
        <v>1</v>
      </c>
      <c r="U939" s="67">
        <v>1</v>
      </c>
      <c r="V939" s="67">
        <v>0</v>
      </c>
      <c r="W939" s="63">
        <v>9166666.6699999999</v>
      </c>
      <c r="X939" s="63">
        <v>0</v>
      </c>
      <c r="Y939" s="63">
        <v>0</v>
      </c>
      <c r="Z939" s="63">
        <v>0</v>
      </c>
      <c r="AA939" s="63">
        <v>0</v>
      </c>
      <c r="AB939" s="63">
        <v>0</v>
      </c>
      <c r="AC939" s="63">
        <v>0</v>
      </c>
      <c r="AD939" s="63">
        <v>9166666.6699999999</v>
      </c>
      <c r="AE939" s="148">
        <v>41801</v>
      </c>
      <c r="AF939" s="148">
        <v>47280</v>
      </c>
      <c r="AG939" s="149">
        <v>10000000</v>
      </c>
      <c r="AH939" s="98">
        <v>5.2805555555555559</v>
      </c>
      <c r="AI939" s="98">
        <v>15</v>
      </c>
      <c r="AJ939" s="150">
        <v>7.6999999999999999E-2</v>
      </c>
      <c r="AK939" s="144" t="s">
        <v>651</v>
      </c>
      <c r="AL939" s="144" t="s">
        <v>652</v>
      </c>
      <c r="AM939" s="119">
        <v>0</v>
      </c>
      <c r="AN939" s="119">
        <v>0</v>
      </c>
      <c r="AO939" s="119">
        <v>0</v>
      </c>
      <c r="AP939" s="119">
        <v>352916.67</v>
      </c>
      <c r="AQ939" s="119">
        <v>0</v>
      </c>
      <c r="AR939" s="119">
        <v>0</v>
      </c>
      <c r="AS939" s="119">
        <v>0</v>
      </c>
      <c r="AT939" s="119">
        <v>0</v>
      </c>
      <c r="AU939" s="119">
        <v>0</v>
      </c>
      <c r="AV939" s="119">
        <v>320833.33</v>
      </c>
      <c r="AW939" s="119">
        <v>0</v>
      </c>
      <c r="AX939" s="119">
        <v>0</v>
      </c>
      <c r="AY939" s="119">
        <v>0</v>
      </c>
      <c r="AZ939" s="119">
        <v>0</v>
      </c>
      <c r="BA939" s="119">
        <v>0</v>
      </c>
      <c r="BB939" s="119">
        <v>288750</v>
      </c>
      <c r="BC939" s="119">
        <v>0</v>
      </c>
      <c r="BD939" s="119">
        <v>0</v>
      </c>
      <c r="BE939" s="119">
        <v>0</v>
      </c>
      <c r="BF939" s="119">
        <v>0</v>
      </c>
      <c r="BG939" s="119">
        <v>0</v>
      </c>
      <c r="BH939" s="119">
        <v>256666.67</v>
      </c>
      <c r="BI939" s="15">
        <f t="shared" si="42"/>
        <v>673750</v>
      </c>
      <c r="BJ939" s="15">
        <f t="shared" si="43"/>
        <v>545416.67000000004</v>
      </c>
      <c r="BK939" s="15">
        <f t="shared" si="44"/>
        <v>1219166.67</v>
      </c>
    </row>
    <row r="940" spans="1:63" x14ac:dyDescent="0.35">
      <c r="A940" s="143" t="s">
        <v>2307</v>
      </c>
      <c r="B940" s="64" t="s">
        <v>576</v>
      </c>
      <c r="C940" s="65">
        <v>5</v>
      </c>
      <c r="D940" s="66" t="s">
        <v>23</v>
      </c>
      <c r="E940" s="64" t="s">
        <v>458</v>
      </c>
      <c r="F940" s="64" t="s">
        <v>635</v>
      </c>
      <c r="G940" s="64" t="s">
        <v>594</v>
      </c>
      <c r="H940" s="64" t="s">
        <v>648</v>
      </c>
      <c r="I940" s="64" t="s">
        <v>636</v>
      </c>
      <c r="J940" s="64" t="s">
        <v>649</v>
      </c>
      <c r="K940" s="64" t="s">
        <v>594</v>
      </c>
      <c r="L940" s="64" t="s">
        <v>637</v>
      </c>
      <c r="M940" s="64" t="s">
        <v>650</v>
      </c>
      <c r="N940" s="67">
        <v>1</v>
      </c>
      <c r="O940" s="67">
        <v>1</v>
      </c>
      <c r="P940" s="67">
        <v>1</v>
      </c>
      <c r="Q940" s="67">
        <v>0</v>
      </c>
      <c r="R940" s="67">
        <v>0</v>
      </c>
      <c r="S940" s="67">
        <v>1</v>
      </c>
      <c r="T940" s="67">
        <v>1</v>
      </c>
      <c r="U940" s="67">
        <v>1</v>
      </c>
      <c r="V940" s="67">
        <v>0</v>
      </c>
      <c r="W940" s="63">
        <v>10000000</v>
      </c>
      <c r="X940" s="63">
        <v>0</v>
      </c>
      <c r="Y940" s="63">
        <v>0</v>
      </c>
      <c r="Z940" s="63">
        <v>0</v>
      </c>
      <c r="AA940" s="63">
        <v>0</v>
      </c>
      <c r="AB940" s="63">
        <v>0</v>
      </c>
      <c r="AC940" s="63">
        <v>0</v>
      </c>
      <c r="AD940" s="63">
        <v>10000000</v>
      </c>
      <c r="AE940" s="148">
        <v>41801</v>
      </c>
      <c r="AF940" s="148">
        <v>49106</v>
      </c>
      <c r="AG940" s="149">
        <v>10000000</v>
      </c>
      <c r="AH940" s="98">
        <v>10.280555555555555</v>
      </c>
      <c r="AI940" s="98">
        <v>20</v>
      </c>
      <c r="AJ940" s="150">
        <v>8.4500000000000006E-2</v>
      </c>
      <c r="AK940" s="144" t="s">
        <v>651</v>
      </c>
      <c r="AL940" s="144" t="s">
        <v>652</v>
      </c>
      <c r="AM940" s="119">
        <v>0</v>
      </c>
      <c r="AN940" s="119">
        <v>0</v>
      </c>
      <c r="AO940" s="119">
        <v>0</v>
      </c>
      <c r="AP940" s="119">
        <v>422500</v>
      </c>
      <c r="AQ940" s="119">
        <v>0</v>
      </c>
      <c r="AR940" s="119">
        <v>0</v>
      </c>
      <c r="AS940" s="119">
        <v>0</v>
      </c>
      <c r="AT940" s="119">
        <v>0</v>
      </c>
      <c r="AU940" s="119">
        <v>0</v>
      </c>
      <c r="AV940" s="119">
        <v>422500</v>
      </c>
      <c r="AW940" s="119">
        <v>0</v>
      </c>
      <c r="AX940" s="119">
        <v>0</v>
      </c>
      <c r="AY940" s="119">
        <v>0</v>
      </c>
      <c r="AZ940" s="119">
        <v>0</v>
      </c>
      <c r="BA940" s="119">
        <v>0</v>
      </c>
      <c r="BB940" s="119">
        <v>401375</v>
      </c>
      <c r="BC940" s="119">
        <v>0</v>
      </c>
      <c r="BD940" s="119">
        <v>0</v>
      </c>
      <c r="BE940" s="119">
        <v>0</v>
      </c>
      <c r="BF940" s="119">
        <v>0</v>
      </c>
      <c r="BG940" s="119">
        <v>0</v>
      </c>
      <c r="BH940" s="119">
        <v>380250</v>
      </c>
      <c r="BI940" s="15">
        <f t="shared" si="42"/>
        <v>845000</v>
      </c>
      <c r="BJ940" s="15">
        <f t="shared" si="43"/>
        <v>781625</v>
      </c>
      <c r="BK940" s="15">
        <f t="shared" si="44"/>
        <v>1626625</v>
      </c>
    </row>
    <row r="941" spans="1:63" x14ac:dyDescent="0.35">
      <c r="A941" s="143" t="s">
        <v>1450</v>
      </c>
      <c r="B941" s="64" t="s">
        <v>576</v>
      </c>
      <c r="C941" s="65">
        <v>6</v>
      </c>
      <c r="D941" s="66" t="s">
        <v>23</v>
      </c>
      <c r="E941" s="64" t="s">
        <v>458</v>
      </c>
      <c r="F941" s="64" t="s">
        <v>635</v>
      </c>
      <c r="G941" s="64" t="s">
        <v>594</v>
      </c>
      <c r="H941" s="64" t="s">
        <v>648</v>
      </c>
      <c r="I941" s="64" t="s">
        <v>636</v>
      </c>
      <c r="J941" s="64" t="s">
        <v>649</v>
      </c>
      <c r="K941" s="64" t="s">
        <v>594</v>
      </c>
      <c r="L941" s="64" t="s">
        <v>637</v>
      </c>
      <c r="M941" s="64" t="s">
        <v>650</v>
      </c>
      <c r="N941" s="67">
        <v>1</v>
      </c>
      <c r="O941" s="67">
        <v>1</v>
      </c>
      <c r="P941" s="67">
        <v>1</v>
      </c>
      <c r="Q941" s="67">
        <v>0</v>
      </c>
      <c r="R941" s="67">
        <v>0</v>
      </c>
      <c r="S941" s="67">
        <v>1</v>
      </c>
      <c r="T941" s="67">
        <v>1</v>
      </c>
      <c r="U941" s="67">
        <v>1</v>
      </c>
      <c r="V941" s="67">
        <v>0</v>
      </c>
      <c r="W941" s="63">
        <v>500000</v>
      </c>
      <c r="X941" s="63">
        <v>0</v>
      </c>
      <c r="Y941" s="63">
        <v>0</v>
      </c>
      <c r="Z941" s="63">
        <v>0</v>
      </c>
      <c r="AA941" s="63">
        <v>0</v>
      </c>
      <c r="AB941" s="63">
        <v>0</v>
      </c>
      <c r="AC941" s="63">
        <v>0</v>
      </c>
      <c r="AD941" s="63">
        <v>500000</v>
      </c>
      <c r="AE941" s="148">
        <v>41802</v>
      </c>
      <c r="AF941" s="148">
        <v>45455</v>
      </c>
      <c r="AG941" s="149">
        <v>5000000</v>
      </c>
      <c r="AH941" s="98">
        <v>0.28333333333333333</v>
      </c>
      <c r="AI941" s="98">
        <v>10</v>
      </c>
      <c r="AJ941" s="150">
        <v>6.4000000000000001E-2</v>
      </c>
      <c r="AK941" s="144" t="s">
        <v>651</v>
      </c>
      <c r="AL941" s="144" t="s">
        <v>652</v>
      </c>
      <c r="AM941" s="119">
        <v>0</v>
      </c>
      <c r="AN941" s="119">
        <v>0</v>
      </c>
      <c r="AO941" s="119">
        <v>0</v>
      </c>
      <c r="AP941" s="119">
        <v>16000</v>
      </c>
      <c r="AQ941" s="119">
        <v>0</v>
      </c>
      <c r="AR941" s="119">
        <v>0</v>
      </c>
      <c r="AS941" s="119">
        <v>0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119">
        <v>0</v>
      </c>
      <c r="AZ941" s="119">
        <v>0</v>
      </c>
      <c r="BA941" s="119">
        <v>0</v>
      </c>
      <c r="BB941" s="119">
        <v>0</v>
      </c>
      <c r="BC941" s="119">
        <v>0</v>
      </c>
      <c r="BD941" s="119">
        <v>0</v>
      </c>
      <c r="BE941" s="119">
        <v>0</v>
      </c>
      <c r="BF941" s="119">
        <v>0</v>
      </c>
      <c r="BG941" s="119">
        <v>0</v>
      </c>
      <c r="BH941" s="119">
        <v>0</v>
      </c>
      <c r="BI941" s="15">
        <f t="shared" si="42"/>
        <v>16000</v>
      </c>
      <c r="BJ941" s="15">
        <f t="shared" si="43"/>
        <v>0</v>
      </c>
      <c r="BK941" s="15">
        <f t="shared" si="44"/>
        <v>16000</v>
      </c>
    </row>
    <row r="942" spans="1:63" x14ac:dyDescent="0.35">
      <c r="A942" s="143" t="s">
        <v>1451</v>
      </c>
      <c r="B942" s="64" t="s">
        <v>576</v>
      </c>
      <c r="C942" s="65">
        <v>7</v>
      </c>
      <c r="D942" s="66" t="s">
        <v>23</v>
      </c>
      <c r="E942" s="64" t="s">
        <v>458</v>
      </c>
      <c r="F942" s="64" t="s">
        <v>635</v>
      </c>
      <c r="G942" s="64" t="s">
        <v>594</v>
      </c>
      <c r="H942" s="64" t="s">
        <v>648</v>
      </c>
      <c r="I942" s="64" t="s">
        <v>636</v>
      </c>
      <c r="J942" s="64" t="s">
        <v>649</v>
      </c>
      <c r="K942" s="64" t="s">
        <v>594</v>
      </c>
      <c r="L942" s="64" t="s">
        <v>637</v>
      </c>
      <c r="M942" s="64" t="s">
        <v>650</v>
      </c>
      <c r="N942" s="67">
        <v>1</v>
      </c>
      <c r="O942" s="67">
        <v>1</v>
      </c>
      <c r="P942" s="67">
        <v>1</v>
      </c>
      <c r="Q942" s="67">
        <v>0</v>
      </c>
      <c r="R942" s="67">
        <v>0</v>
      </c>
      <c r="S942" s="67">
        <v>1</v>
      </c>
      <c r="T942" s="67">
        <v>1</v>
      </c>
      <c r="U942" s="67">
        <v>1</v>
      </c>
      <c r="V942" s="67">
        <v>0</v>
      </c>
      <c r="W942" s="63">
        <v>4583333.33</v>
      </c>
      <c r="X942" s="63">
        <v>0</v>
      </c>
      <c r="Y942" s="63">
        <v>0</v>
      </c>
      <c r="Z942" s="63">
        <v>0</v>
      </c>
      <c r="AA942" s="63">
        <v>0</v>
      </c>
      <c r="AB942" s="63">
        <v>0</v>
      </c>
      <c r="AC942" s="63">
        <v>0</v>
      </c>
      <c r="AD942" s="63">
        <v>4583333.33</v>
      </c>
      <c r="AE942" s="148">
        <v>41802</v>
      </c>
      <c r="AF942" s="148">
        <v>47281</v>
      </c>
      <c r="AG942" s="149">
        <v>5000000</v>
      </c>
      <c r="AH942" s="98">
        <v>5.2833333333333332</v>
      </c>
      <c r="AI942" s="98">
        <v>15</v>
      </c>
      <c r="AJ942" s="150">
        <v>7.6999999999999999E-2</v>
      </c>
      <c r="AK942" s="144" t="s">
        <v>651</v>
      </c>
      <c r="AL942" s="144" t="s">
        <v>652</v>
      </c>
      <c r="AM942" s="119">
        <v>0</v>
      </c>
      <c r="AN942" s="119">
        <v>0</v>
      </c>
      <c r="AO942" s="119">
        <v>0</v>
      </c>
      <c r="AP942" s="119">
        <v>176458.33</v>
      </c>
      <c r="AQ942" s="119">
        <v>0</v>
      </c>
      <c r="AR942" s="119">
        <v>0</v>
      </c>
      <c r="AS942" s="119">
        <v>0</v>
      </c>
      <c r="AT942" s="119">
        <v>0</v>
      </c>
      <c r="AU942" s="119">
        <v>0</v>
      </c>
      <c r="AV942" s="119">
        <v>160416.67000000001</v>
      </c>
      <c r="AW942" s="119">
        <v>0</v>
      </c>
      <c r="AX942" s="119">
        <v>0</v>
      </c>
      <c r="AY942" s="119">
        <v>0</v>
      </c>
      <c r="AZ942" s="119">
        <v>0</v>
      </c>
      <c r="BA942" s="119">
        <v>0</v>
      </c>
      <c r="BB942" s="119">
        <v>144375</v>
      </c>
      <c r="BC942" s="119">
        <v>0</v>
      </c>
      <c r="BD942" s="119">
        <v>0</v>
      </c>
      <c r="BE942" s="119">
        <v>0</v>
      </c>
      <c r="BF942" s="119">
        <v>0</v>
      </c>
      <c r="BG942" s="119">
        <v>0</v>
      </c>
      <c r="BH942" s="119">
        <v>128333.33</v>
      </c>
      <c r="BI942" s="15">
        <f t="shared" si="42"/>
        <v>336875</v>
      </c>
      <c r="BJ942" s="15">
        <f t="shared" si="43"/>
        <v>272708.33</v>
      </c>
      <c r="BK942" s="15">
        <f t="shared" si="44"/>
        <v>609583.33000000007</v>
      </c>
    </row>
    <row r="943" spans="1:63" x14ac:dyDescent="0.35">
      <c r="A943" s="143" t="s">
        <v>2308</v>
      </c>
      <c r="B943" s="64" t="s">
        <v>576</v>
      </c>
      <c r="C943" s="65">
        <v>8</v>
      </c>
      <c r="D943" s="66" t="s">
        <v>23</v>
      </c>
      <c r="E943" s="64" t="s">
        <v>458</v>
      </c>
      <c r="F943" s="64" t="s">
        <v>635</v>
      </c>
      <c r="G943" s="64" t="s">
        <v>594</v>
      </c>
      <c r="H943" s="64" t="s">
        <v>648</v>
      </c>
      <c r="I943" s="64" t="s">
        <v>636</v>
      </c>
      <c r="J943" s="64" t="s">
        <v>649</v>
      </c>
      <c r="K943" s="64" t="s">
        <v>594</v>
      </c>
      <c r="L943" s="64" t="s">
        <v>637</v>
      </c>
      <c r="M943" s="64" t="s">
        <v>650</v>
      </c>
      <c r="N943" s="67">
        <v>1</v>
      </c>
      <c r="O943" s="67">
        <v>1</v>
      </c>
      <c r="P943" s="67">
        <v>1</v>
      </c>
      <c r="Q943" s="67">
        <v>0</v>
      </c>
      <c r="R943" s="67">
        <v>0</v>
      </c>
      <c r="S943" s="67">
        <v>1</v>
      </c>
      <c r="T943" s="67">
        <v>1</v>
      </c>
      <c r="U943" s="67">
        <v>1</v>
      </c>
      <c r="V943" s="67">
        <v>0</v>
      </c>
      <c r="W943" s="63">
        <v>4500000</v>
      </c>
      <c r="X943" s="63">
        <v>0</v>
      </c>
      <c r="Y943" s="63">
        <v>0</v>
      </c>
      <c r="Z943" s="63">
        <v>0</v>
      </c>
      <c r="AA943" s="63">
        <v>0</v>
      </c>
      <c r="AB943" s="63">
        <v>0</v>
      </c>
      <c r="AC943" s="63">
        <v>0</v>
      </c>
      <c r="AD943" s="63">
        <v>4500000</v>
      </c>
      <c r="AE943" s="148">
        <v>41802</v>
      </c>
      <c r="AF943" s="148">
        <v>49107</v>
      </c>
      <c r="AG943" s="149">
        <v>4500000</v>
      </c>
      <c r="AH943" s="98">
        <v>10.283333333333333</v>
      </c>
      <c r="AI943" s="98">
        <v>20</v>
      </c>
      <c r="AJ943" s="150">
        <v>8.4500000000000006E-2</v>
      </c>
      <c r="AK943" s="144" t="s">
        <v>651</v>
      </c>
      <c r="AL943" s="144" t="s">
        <v>652</v>
      </c>
      <c r="AM943" s="119">
        <v>0</v>
      </c>
      <c r="AN943" s="119">
        <v>0</v>
      </c>
      <c r="AO943" s="119">
        <v>0</v>
      </c>
      <c r="AP943" s="119">
        <v>190125</v>
      </c>
      <c r="AQ943" s="119">
        <v>0</v>
      </c>
      <c r="AR943" s="119">
        <v>0</v>
      </c>
      <c r="AS943" s="119">
        <v>0</v>
      </c>
      <c r="AT943" s="119">
        <v>0</v>
      </c>
      <c r="AU943" s="119">
        <v>0</v>
      </c>
      <c r="AV943" s="119">
        <v>190125</v>
      </c>
      <c r="AW943" s="119">
        <v>0</v>
      </c>
      <c r="AX943" s="119">
        <v>0</v>
      </c>
      <c r="AY943" s="119">
        <v>0</v>
      </c>
      <c r="AZ943" s="119">
        <v>0</v>
      </c>
      <c r="BA943" s="119">
        <v>0</v>
      </c>
      <c r="BB943" s="119">
        <v>180618.75</v>
      </c>
      <c r="BC943" s="119">
        <v>0</v>
      </c>
      <c r="BD943" s="119">
        <v>0</v>
      </c>
      <c r="BE943" s="119">
        <v>0</v>
      </c>
      <c r="BF943" s="119">
        <v>0</v>
      </c>
      <c r="BG943" s="119">
        <v>0</v>
      </c>
      <c r="BH943" s="119">
        <v>171112.5</v>
      </c>
      <c r="BI943" s="15">
        <f t="shared" si="42"/>
        <v>380250</v>
      </c>
      <c r="BJ943" s="15">
        <f t="shared" si="43"/>
        <v>351731.25</v>
      </c>
      <c r="BK943" s="15">
        <f t="shared" si="44"/>
        <v>731981.25</v>
      </c>
    </row>
    <row r="944" spans="1:63" x14ac:dyDescent="0.35">
      <c r="A944" s="143" t="s">
        <v>2309</v>
      </c>
      <c r="B944" s="64" t="s">
        <v>576</v>
      </c>
      <c r="C944" s="65">
        <v>13</v>
      </c>
      <c r="D944" s="66" t="s">
        <v>23</v>
      </c>
      <c r="E944" s="64" t="s">
        <v>458</v>
      </c>
      <c r="F944" s="64" t="s">
        <v>635</v>
      </c>
      <c r="G944" s="64" t="s">
        <v>594</v>
      </c>
      <c r="H944" s="64" t="s">
        <v>648</v>
      </c>
      <c r="I944" s="64" t="s">
        <v>636</v>
      </c>
      <c r="J944" s="64" t="s">
        <v>649</v>
      </c>
      <c r="K944" s="64" t="s">
        <v>594</v>
      </c>
      <c r="L944" s="64" t="s">
        <v>637</v>
      </c>
      <c r="M944" s="64" t="s">
        <v>650</v>
      </c>
      <c r="N944" s="67">
        <v>1</v>
      </c>
      <c r="O944" s="67">
        <v>1</v>
      </c>
      <c r="P944" s="67">
        <v>1</v>
      </c>
      <c r="Q944" s="67">
        <v>0</v>
      </c>
      <c r="R944" s="67">
        <v>0</v>
      </c>
      <c r="S944" s="67">
        <v>1</v>
      </c>
      <c r="T944" s="67">
        <v>1</v>
      </c>
      <c r="U944" s="67">
        <v>1</v>
      </c>
      <c r="V944" s="67">
        <v>0</v>
      </c>
      <c r="W944" s="63">
        <v>4583333.33</v>
      </c>
      <c r="X944" s="63">
        <v>0</v>
      </c>
      <c r="Y944" s="63">
        <v>0</v>
      </c>
      <c r="Z944" s="63">
        <v>0</v>
      </c>
      <c r="AA944" s="63">
        <v>0</v>
      </c>
      <c r="AB944" s="63">
        <v>0</v>
      </c>
      <c r="AC944" s="63">
        <v>0</v>
      </c>
      <c r="AD944" s="63">
        <v>4583333.33</v>
      </c>
      <c r="AE944" s="148">
        <v>41821</v>
      </c>
      <c r="AF944" s="148">
        <v>47300</v>
      </c>
      <c r="AG944" s="149">
        <v>5000000</v>
      </c>
      <c r="AH944" s="98">
        <v>5.3361111111111112</v>
      </c>
      <c r="AI944" s="98">
        <v>15</v>
      </c>
      <c r="AJ944" s="150">
        <v>7.6999999999999999E-2</v>
      </c>
      <c r="AK944" s="144" t="s">
        <v>651</v>
      </c>
      <c r="AL944" s="144" t="s">
        <v>652</v>
      </c>
      <c r="AM944" s="119">
        <v>0</v>
      </c>
      <c r="AN944" s="119">
        <v>0</v>
      </c>
      <c r="AO944" s="119">
        <v>0</v>
      </c>
      <c r="AP944" s="119">
        <v>0</v>
      </c>
      <c r="AQ944" s="119">
        <v>176458.33</v>
      </c>
      <c r="AR944" s="119">
        <v>0</v>
      </c>
      <c r="AS944" s="119">
        <v>0</v>
      </c>
      <c r="AT944" s="119">
        <v>0</v>
      </c>
      <c r="AU944" s="119">
        <v>0</v>
      </c>
      <c r="AV944" s="119">
        <v>0</v>
      </c>
      <c r="AW944" s="119">
        <v>160416.67000000001</v>
      </c>
      <c r="AX944" s="119">
        <v>0</v>
      </c>
      <c r="AY944" s="119">
        <v>0</v>
      </c>
      <c r="AZ944" s="119">
        <v>0</v>
      </c>
      <c r="BA944" s="119">
        <v>0</v>
      </c>
      <c r="BB944" s="119">
        <v>0</v>
      </c>
      <c r="BC944" s="119">
        <v>144375</v>
      </c>
      <c r="BD944" s="119">
        <v>0</v>
      </c>
      <c r="BE944" s="119">
        <v>0</v>
      </c>
      <c r="BF944" s="119">
        <v>0</v>
      </c>
      <c r="BG944" s="119">
        <v>0</v>
      </c>
      <c r="BH944" s="119">
        <v>0</v>
      </c>
      <c r="BI944" s="15">
        <f t="shared" si="42"/>
        <v>176458.33</v>
      </c>
      <c r="BJ944" s="15">
        <f t="shared" si="43"/>
        <v>304791.67000000004</v>
      </c>
      <c r="BK944" s="15">
        <f t="shared" si="44"/>
        <v>481250</v>
      </c>
    </row>
    <row r="945" spans="1:63" x14ac:dyDescent="0.35">
      <c r="A945" s="143" t="s">
        <v>2310</v>
      </c>
      <c r="B945" s="64" t="s">
        <v>576</v>
      </c>
      <c r="C945" s="65">
        <v>14</v>
      </c>
      <c r="D945" s="66" t="s">
        <v>23</v>
      </c>
      <c r="E945" s="64" t="s">
        <v>458</v>
      </c>
      <c r="F945" s="64" t="s">
        <v>635</v>
      </c>
      <c r="G945" s="64" t="s">
        <v>594</v>
      </c>
      <c r="H945" s="64" t="s">
        <v>648</v>
      </c>
      <c r="I945" s="64" t="s">
        <v>636</v>
      </c>
      <c r="J945" s="64" t="s">
        <v>649</v>
      </c>
      <c r="K945" s="64" t="s">
        <v>594</v>
      </c>
      <c r="L945" s="64" t="s">
        <v>637</v>
      </c>
      <c r="M945" s="64" t="s">
        <v>650</v>
      </c>
      <c r="N945" s="67">
        <v>1</v>
      </c>
      <c r="O945" s="67">
        <v>1</v>
      </c>
      <c r="P945" s="67">
        <v>1</v>
      </c>
      <c r="Q945" s="67">
        <v>0</v>
      </c>
      <c r="R945" s="67">
        <v>0</v>
      </c>
      <c r="S945" s="67">
        <v>1</v>
      </c>
      <c r="T945" s="67">
        <v>1</v>
      </c>
      <c r="U945" s="67">
        <v>1</v>
      </c>
      <c r="V945" s="67">
        <v>0</v>
      </c>
      <c r="W945" s="63">
        <v>15000000</v>
      </c>
      <c r="X945" s="63">
        <v>0</v>
      </c>
      <c r="Y945" s="63">
        <v>0</v>
      </c>
      <c r="Z945" s="63">
        <v>0</v>
      </c>
      <c r="AA945" s="63">
        <v>0</v>
      </c>
      <c r="AB945" s="63">
        <v>0</v>
      </c>
      <c r="AC945" s="63">
        <v>0</v>
      </c>
      <c r="AD945" s="63">
        <v>15000000</v>
      </c>
      <c r="AE945" s="148">
        <v>41821</v>
      </c>
      <c r="AF945" s="148">
        <v>49126</v>
      </c>
      <c r="AG945" s="149">
        <v>15000000</v>
      </c>
      <c r="AH945" s="98">
        <v>10.33611111111111</v>
      </c>
      <c r="AI945" s="98">
        <v>20</v>
      </c>
      <c r="AJ945" s="150">
        <v>8.4500000000000006E-2</v>
      </c>
      <c r="AK945" s="144" t="s">
        <v>651</v>
      </c>
      <c r="AL945" s="144" t="s">
        <v>652</v>
      </c>
      <c r="AM945" s="119">
        <v>0</v>
      </c>
      <c r="AN945" s="119">
        <v>0</v>
      </c>
      <c r="AO945" s="119">
        <v>0</v>
      </c>
      <c r="AP945" s="119">
        <v>0</v>
      </c>
      <c r="AQ945" s="119">
        <v>633750</v>
      </c>
      <c r="AR945" s="119">
        <v>0</v>
      </c>
      <c r="AS945" s="119">
        <v>0</v>
      </c>
      <c r="AT945" s="119">
        <v>0</v>
      </c>
      <c r="AU945" s="119">
        <v>0</v>
      </c>
      <c r="AV945" s="119">
        <v>0</v>
      </c>
      <c r="AW945" s="119">
        <v>633750</v>
      </c>
      <c r="AX945" s="119">
        <v>0</v>
      </c>
      <c r="AY945" s="119">
        <v>0</v>
      </c>
      <c r="AZ945" s="119">
        <v>0</v>
      </c>
      <c r="BA945" s="119">
        <v>0</v>
      </c>
      <c r="BB945" s="119">
        <v>0</v>
      </c>
      <c r="BC945" s="119">
        <v>602062.5</v>
      </c>
      <c r="BD945" s="119">
        <v>0</v>
      </c>
      <c r="BE945" s="119">
        <v>0</v>
      </c>
      <c r="BF945" s="119">
        <v>0</v>
      </c>
      <c r="BG945" s="119">
        <v>0</v>
      </c>
      <c r="BH945" s="119">
        <v>0</v>
      </c>
      <c r="BI945" s="15">
        <f t="shared" si="42"/>
        <v>633750</v>
      </c>
      <c r="BJ945" s="15">
        <f t="shared" si="43"/>
        <v>1235812.5</v>
      </c>
      <c r="BK945" s="15">
        <f t="shared" si="44"/>
        <v>1869562.5</v>
      </c>
    </row>
    <row r="946" spans="1:63" x14ac:dyDescent="0.35">
      <c r="A946" s="143" t="s">
        <v>2311</v>
      </c>
      <c r="B946" s="64" t="s">
        <v>576</v>
      </c>
      <c r="C946" s="65">
        <v>18</v>
      </c>
      <c r="D946" s="66" t="s">
        <v>23</v>
      </c>
      <c r="E946" s="64" t="s">
        <v>458</v>
      </c>
      <c r="F946" s="64" t="s">
        <v>635</v>
      </c>
      <c r="G946" s="64" t="s">
        <v>594</v>
      </c>
      <c r="H946" s="64" t="s">
        <v>648</v>
      </c>
      <c r="I946" s="64" t="s">
        <v>636</v>
      </c>
      <c r="J946" s="64" t="s">
        <v>649</v>
      </c>
      <c r="K946" s="64" t="s">
        <v>594</v>
      </c>
      <c r="L946" s="64" t="s">
        <v>637</v>
      </c>
      <c r="M946" s="64" t="s">
        <v>650</v>
      </c>
      <c r="N946" s="67">
        <v>1</v>
      </c>
      <c r="O946" s="67">
        <v>1</v>
      </c>
      <c r="P946" s="67">
        <v>1</v>
      </c>
      <c r="Q946" s="67">
        <v>0</v>
      </c>
      <c r="R946" s="67">
        <v>0</v>
      </c>
      <c r="S946" s="67">
        <v>1</v>
      </c>
      <c r="T946" s="67">
        <v>1</v>
      </c>
      <c r="U946" s="67">
        <v>1</v>
      </c>
      <c r="V946" s="67">
        <v>0</v>
      </c>
      <c r="W946" s="63">
        <v>10000000</v>
      </c>
      <c r="X946" s="63">
        <v>0</v>
      </c>
      <c r="Y946" s="63">
        <v>0</v>
      </c>
      <c r="Z946" s="63">
        <v>0</v>
      </c>
      <c r="AA946" s="63">
        <v>0</v>
      </c>
      <c r="AB946" s="63">
        <v>0</v>
      </c>
      <c r="AC946" s="63">
        <v>0</v>
      </c>
      <c r="AD946" s="63">
        <v>10000000</v>
      </c>
      <c r="AE946" s="148">
        <v>41837</v>
      </c>
      <c r="AF946" s="148">
        <v>49142</v>
      </c>
      <c r="AG946" s="149">
        <v>10000000</v>
      </c>
      <c r="AH946" s="98">
        <v>10.380555555555556</v>
      </c>
      <c r="AI946" s="98">
        <v>20</v>
      </c>
      <c r="AJ946" s="150">
        <v>8.4500000000000006E-2</v>
      </c>
      <c r="AK946" s="144" t="s">
        <v>651</v>
      </c>
      <c r="AL946" s="144" t="s">
        <v>652</v>
      </c>
      <c r="AM946" s="119">
        <v>0</v>
      </c>
      <c r="AN946" s="119">
        <v>0</v>
      </c>
      <c r="AO946" s="119">
        <v>0</v>
      </c>
      <c r="AP946" s="119">
        <v>0</v>
      </c>
      <c r="AQ946" s="119">
        <v>422500</v>
      </c>
      <c r="AR946" s="119">
        <v>0</v>
      </c>
      <c r="AS946" s="119">
        <v>0</v>
      </c>
      <c r="AT946" s="119">
        <v>0</v>
      </c>
      <c r="AU946" s="119">
        <v>0</v>
      </c>
      <c r="AV946" s="119">
        <v>0</v>
      </c>
      <c r="AW946" s="119">
        <v>422500</v>
      </c>
      <c r="AX946" s="119">
        <v>0</v>
      </c>
      <c r="AY946" s="119">
        <v>0</v>
      </c>
      <c r="AZ946" s="119">
        <v>0</v>
      </c>
      <c r="BA946" s="119">
        <v>0</v>
      </c>
      <c r="BB946" s="119">
        <v>0</v>
      </c>
      <c r="BC946" s="119">
        <v>401375</v>
      </c>
      <c r="BD946" s="119">
        <v>0</v>
      </c>
      <c r="BE946" s="119">
        <v>0</v>
      </c>
      <c r="BF946" s="119">
        <v>0</v>
      </c>
      <c r="BG946" s="119">
        <v>0</v>
      </c>
      <c r="BH946" s="119">
        <v>0</v>
      </c>
      <c r="BI946" s="15">
        <f t="shared" si="42"/>
        <v>422500</v>
      </c>
      <c r="BJ946" s="15">
        <f t="shared" si="43"/>
        <v>823875</v>
      </c>
      <c r="BK946" s="15">
        <f t="shared" si="44"/>
        <v>1246375</v>
      </c>
    </row>
    <row r="947" spans="1:63" x14ac:dyDescent="0.35">
      <c r="A947" s="143" t="s">
        <v>2312</v>
      </c>
      <c r="B947" s="64" t="s">
        <v>576</v>
      </c>
      <c r="C947" s="65">
        <v>31</v>
      </c>
      <c r="D947" s="66" t="s">
        <v>23</v>
      </c>
      <c r="E947" s="64" t="s">
        <v>458</v>
      </c>
      <c r="F947" s="64" t="s">
        <v>635</v>
      </c>
      <c r="G947" s="64" t="s">
        <v>594</v>
      </c>
      <c r="H947" s="64" t="s">
        <v>648</v>
      </c>
      <c r="I947" s="64" t="s">
        <v>636</v>
      </c>
      <c r="J947" s="64" t="s">
        <v>649</v>
      </c>
      <c r="K947" s="64" t="s">
        <v>594</v>
      </c>
      <c r="L947" s="64" t="s">
        <v>637</v>
      </c>
      <c r="M947" s="64" t="s">
        <v>650</v>
      </c>
      <c r="N947" s="67">
        <v>1</v>
      </c>
      <c r="O947" s="67">
        <v>1</v>
      </c>
      <c r="P947" s="67">
        <v>1</v>
      </c>
      <c r="Q947" s="67">
        <v>0</v>
      </c>
      <c r="R947" s="67">
        <v>0</v>
      </c>
      <c r="S947" s="67">
        <v>1</v>
      </c>
      <c r="T947" s="67">
        <v>1</v>
      </c>
      <c r="U947" s="67">
        <v>1</v>
      </c>
      <c r="V947" s="67">
        <v>0</v>
      </c>
      <c r="W947" s="63">
        <v>7000000</v>
      </c>
      <c r="X947" s="63">
        <v>0</v>
      </c>
      <c r="Y947" s="63">
        <v>0</v>
      </c>
      <c r="Z947" s="63">
        <v>0</v>
      </c>
      <c r="AA947" s="63">
        <v>0</v>
      </c>
      <c r="AB947" s="63">
        <v>0</v>
      </c>
      <c r="AC947" s="63">
        <v>0</v>
      </c>
      <c r="AD947" s="63">
        <v>7000000</v>
      </c>
      <c r="AE947" s="148">
        <v>41892</v>
      </c>
      <c r="AF947" s="148">
        <v>47371</v>
      </c>
      <c r="AG947" s="149">
        <v>7000000</v>
      </c>
      <c r="AH947" s="98">
        <v>5.5277777777777777</v>
      </c>
      <c r="AI947" s="98">
        <v>15</v>
      </c>
      <c r="AJ947" s="150">
        <v>7.6999999999999999E-2</v>
      </c>
      <c r="AK947" s="144" t="s">
        <v>651</v>
      </c>
      <c r="AL947" s="144" t="s">
        <v>652</v>
      </c>
      <c r="AM947" s="119">
        <v>269500</v>
      </c>
      <c r="AN947" s="119">
        <v>0</v>
      </c>
      <c r="AO947" s="119">
        <v>0</v>
      </c>
      <c r="AP947" s="119">
        <v>0</v>
      </c>
      <c r="AQ947" s="119">
        <v>0</v>
      </c>
      <c r="AR947" s="119">
        <v>0</v>
      </c>
      <c r="AS947" s="119">
        <v>247041.67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119">
        <v>224583.33</v>
      </c>
      <c r="AZ947" s="119">
        <v>0</v>
      </c>
      <c r="BA947" s="119">
        <v>0</v>
      </c>
      <c r="BB947" s="119">
        <v>0</v>
      </c>
      <c r="BC947" s="119">
        <v>0</v>
      </c>
      <c r="BD947" s="119">
        <v>0</v>
      </c>
      <c r="BE947" s="119">
        <v>202125</v>
      </c>
      <c r="BF947" s="119">
        <v>0</v>
      </c>
      <c r="BG947" s="119">
        <v>0</v>
      </c>
      <c r="BH947" s="119">
        <v>0</v>
      </c>
      <c r="BI947" s="15">
        <f t="shared" si="42"/>
        <v>516541.67000000004</v>
      </c>
      <c r="BJ947" s="15">
        <f t="shared" si="43"/>
        <v>426708.32999999996</v>
      </c>
      <c r="BK947" s="15">
        <f t="shared" si="44"/>
        <v>943250</v>
      </c>
    </row>
    <row r="948" spans="1:63" x14ac:dyDescent="0.35">
      <c r="A948" s="143" t="s">
        <v>2313</v>
      </c>
      <c r="B948" s="64" t="s">
        <v>576</v>
      </c>
      <c r="C948" s="65">
        <v>32</v>
      </c>
      <c r="D948" s="66" t="s">
        <v>23</v>
      </c>
      <c r="E948" s="64" t="s">
        <v>458</v>
      </c>
      <c r="F948" s="64" t="s">
        <v>635</v>
      </c>
      <c r="G948" s="64" t="s">
        <v>594</v>
      </c>
      <c r="H948" s="64" t="s">
        <v>648</v>
      </c>
      <c r="I948" s="64" t="s">
        <v>636</v>
      </c>
      <c r="J948" s="64" t="s">
        <v>649</v>
      </c>
      <c r="K948" s="64" t="s">
        <v>594</v>
      </c>
      <c r="L948" s="64" t="s">
        <v>637</v>
      </c>
      <c r="M948" s="64" t="s">
        <v>650</v>
      </c>
      <c r="N948" s="67">
        <v>1</v>
      </c>
      <c r="O948" s="67">
        <v>1</v>
      </c>
      <c r="P948" s="67">
        <v>1</v>
      </c>
      <c r="Q948" s="67">
        <v>0</v>
      </c>
      <c r="R948" s="67">
        <v>0</v>
      </c>
      <c r="S948" s="67">
        <v>1</v>
      </c>
      <c r="T948" s="67">
        <v>1</v>
      </c>
      <c r="U948" s="67">
        <v>1</v>
      </c>
      <c r="V948" s="67">
        <v>0</v>
      </c>
      <c r="W948" s="63">
        <v>7000000</v>
      </c>
      <c r="X948" s="63">
        <v>0</v>
      </c>
      <c r="Y948" s="63">
        <v>0</v>
      </c>
      <c r="Z948" s="63">
        <v>0</v>
      </c>
      <c r="AA948" s="63">
        <v>0</v>
      </c>
      <c r="AB948" s="63">
        <v>0</v>
      </c>
      <c r="AC948" s="63">
        <v>0</v>
      </c>
      <c r="AD948" s="63">
        <v>7000000</v>
      </c>
      <c r="AE948" s="148">
        <v>41892</v>
      </c>
      <c r="AF948" s="148">
        <v>49197</v>
      </c>
      <c r="AG948" s="149">
        <v>7000000</v>
      </c>
      <c r="AH948" s="98">
        <v>10.527777777777779</v>
      </c>
      <c r="AI948" s="98">
        <v>20</v>
      </c>
      <c r="AJ948" s="150">
        <v>8.4500000000000006E-2</v>
      </c>
      <c r="AK948" s="144" t="s">
        <v>651</v>
      </c>
      <c r="AL948" s="144" t="s">
        <v>652</v>
      </c>
      <c r="AM948" s="119">
        <v>295750</v>
      </c>
      <c r="AN948" s="119">
        <v>0</v>
      </c>
      <c r="AO948" s="119">
        <v>0</v>
      </c>
      <c r="AP948" s="119">
        <v>0</v>
      </c>
      <c r="AQ948" s="119">
        <v>0</v>
      </c>
      <c r="AR948" s="119">
        <v>0</v>
      </c>
      <c r="AS948" s="119">
        <v>295750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119">
        <v>295750</v>
      </c>
      <c r="AZ948" s="119">
        <v>0</v>
      </c>
      <c r="BA948" s="119">
        <v>0</v>
      </c>
      <c r="BB948" s="119">
        <v>0</v>
      </c>
      <c r="BC948" s="119">
        <v>0</v>
      </c>
      <c r="BD948" s="119">
        <v>0</v>
      </c>
      <c r="BE948" s="119">
        <v>280962.5</v>
      </c>
      <c r="BF948" s="119">
        <v>0</v>
      </c>
      <c r="BG948" s="119">
        <v>0</v>
      </c>
      <c r="BH948" s="119">
        <v>0</v>
      </c>
      <c r="BI948" s="15">
        <f t="shared" si="42"/>
        <v>591500</v>
      </c>
      <c r="BJ948" s="15">
        <f t="shared" si="43"/>
        <v>576712.5</v>
      </c>
      <c r="BK948" s="15">
        <f t="shared" si="44"/>
        <v>1168212.5</v>
      </c>
    </row>
    <row r="949" spans="1:63" x14ac:dyDescent="0.35">
      <c r="A949" s="143" t="s">
        <v>2314</v>
      </c>
      <c r="B949" s="64" t="s">
        <v>576</v>
      </c>
      <c r="C949" s="65">
        <v>34</v>
      </c>
      <c r="D949" s="66" t="s">
        <v>23</v>
      </c>
      <c r="E949" s="64" t="s">
        <v>458</v>
      </c>
      <c r="F949" s="64" t="s">
        <v>635</v>
      </c>
      <c r="G949" s="64" t="s">
        <v>594</v>
      </c>
      <c r="H949" s="64" t="s">
        <v>648</v>
      </c>
      <c r="I949" s="64" t="s">
        <v>636</v>
      </c>
      <c r="J949" s="64" t="s">
        <v>649</v>
      </c>
      <c r="K949" s="64" t="s">
        <v>594</v>
      </c>
      <c r="L949" s="64" t="s">
        <v>637</v>
      </c>
      <c r="M949" s="64" t="s">
        <v>650</v>
      </c>
      <c r="N949" s="67">
        <v>1</v>
      </c>
      <c r="O949" s="67">
        <v>1</v>
      </c>
      <c r="P949" s="67">
        <v>1</v>
      </c>
      <c r="Q949" s="67">
        <v>0</v>
      </c>
      <c r="R949" s="67">
        <v>0</v>
      </c>
      <c r="S949" s="67">
        <v>1</v>
      </c>
      <c r="T949" s="67">
        <v>1</v>
      </c>
      <c r="U949" s="67">
        <v>1</v>
      </c>
      <c r="V949" s="67">
        <v>0</v>
      </c>
      <c r="W949" s="63">
        <v>4000000</v>
      </c>
      <c r="X949" s="63">
        <v>0</v>
      </c>
      <c r="Y949" s="63">
        <v>0</v>
      </c>
      <c r="Z949" s="63">
        <v>0</v>
      </c>
      <c r="AA949" s="63">
        <v>0</v>
      </c>
      <c r="AB949" s="63">
        <v>0</v>
      </c>
      <c r="AC949" s="63">
        <v>0</v>
      </c>
      <c r="AD949" s="63">
        <v>4000000</v>
      </c>
      <c r="AE949" s="148">
        <v>41912</v>
      </c>
      <c r="AF949" s="148">
        <v>47391</v>
      </c>
      <c r="AG949" s="149">
        <v>4000000</v>
      </c>
      <c r="AH949" s="98">
        <v>5.583333333333333</v>
      </c>
      <c r="AI949" s="98">
        <v>15</v>
      </c>
      <c r="AJ949" s="150">
        <v>7.6999999999999999E-2</v>
      </c>
      <c r="AK949" s="144" t="s">
        <v>651</v>
      </c>
      <c r="AL949" s="144" t="s">
        <v>652</v>
      </c>
      <c r="AM949" s="119">
        <v>154000</v>
      </c>
      <c r="AN949" s="119">
        <v>0</v>
      </c>
      <c r="AO949" s="119">
        <v>0</v>
      </c>
      <c r="AP949" s="119">
        <v>0</v>
      </c>
      <c r="AQ949" s="119">
        <v>0</v>
      </c>
      <c r="AR949" s="119">
        <v>0</v>
      </c>
      <c r="AS949" s="119">
        <v>141166.67000000001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119">
        <v>128333.33</v>
      </c>
      <c r="AZ949" s="119">
        <v>0</v>
      </c>
      <c r="BA949" s="119">
        <v>0</v>
      </c>
      <c r="BB949" s="119">
        <v>0</v>
      </c>
      <c r="BC949" s="119">
        <v>0</v>
      </c>
      <c r="BD949" s="119">
        <v>0</v>
      </c>
      <c r="BE949" s="119">
        <v>115500</v>
      </c>
      <c r="BF949" s="119">
        <v>0</v>
      </c>
      <c r="BG949" s="119">
        <v>0</v>
      </c>
      <c r="BH949" s="119">
        <v>0</v>
      </c>
      <c r="BI949" s="15">
        <f t="shared" si="42"/>
        <v>295166.67000000004</v>
      </c>
      <c r="BJ949" s="15">
        <f t="shared" si="43"/>
        <v>243833.33000000002</v>
      </c>
      <c r="BK949" s="15">
        <f t="shared" si="44"/>
        <v>539000</v>
      </c>
    </row>
    <row r="950" spans="1:63" x14ac:dyDescent="0.35">
      <c r="A950" s="143" t="s">
        <v>2315</v>
      </c>
      <c r="B950" s="64" t="s">
        <v>576</v>
      </c>
      <c r="C950" s="65">
        <v>35</v>
      </c>
      <c r="D950" s="66" t="s">
        <v>23</v>
      </c>
      <c r="E950" s="64" t="s">
        <v>458</v>
      </c>
      <c r="F950" s="64" t="s">
        <v>635</v>
      </c>
      <c r="G950" s="64" t="s">
        <v>594</v>
      </c>
      <c r="H950" s="64" t="s">
        <v>648</v>
      </c>
      <c r="I950" s="64" t="s">
        <v>636</v>
      </c>
      <c r="J950" s="64" t="s">
        <v>649</v>
      </c>
      <c r="K950" s="64" t="s">
        <v>594</v>
      </c>
      <c r="L950" s="64" t="s">
        <v>637</v>
      </c>
      <c r="M950" s="64" t="s">
        <v>650</v>
      </c>
      <c r="N950" s="67">
        <v>1</v>
      </c>
      <c r="O950" s="67">
        <v>1</v>
      </c>
      <c r="P950" s="67">
        <v>1</v>
      </c>
      <c r="Q950" s="67">
        <v>0</v>
      </c>
      <c r="R950" s="67">
        <v>0</v>
      </c>
      <c r="S950" s="67">
        <v>1</v>
      </c>
      <c r="T950" s="67">
        <v>1</v>
      </c>
      <c r="U950" s="67">
        <v>1</v>
      </c>
      <c r="V950" s="67">
        <v>0</v>
      </c>
      <c r="W950" s="63">
        <v>4000000</v>
      </c>
      <c r="X950" s="63">
        <v>0</v>
      </c>
      <c r="Y950" s="63">
        <v>0</v>
      </c>
      <c r="Z950" s="63">
        <v>0</v>
      </c>
      <c r="AA950" s="63">
        <v>0</v>
      </c>
      <c r="AB950" s="63">
        <v>0</v>
      </c>
      <c r="AC950" s="63">
        <v>0</v>
      </c>
      <c r="AD950" s="63">
        <v>4000000</v>
      </c>
      <c r="AE950" s="148">
        <v>41912</v>
      </c>
      <c r="AF950" s="148">
        <v>49217</v>
      </c>
      <c r="AG950" s="149">
        <v>4000000</v>
      </c>
      <c r="AH950" s="98">
        <v>10.583333333333334</v>
      </c>
      <c r="AI950" s="98">
        <v>20</v>
      </c>
      <c r="AJ950" s="150">
        <v>8.4500000000000006E-2</v>
      </c>
      <c r="AK950" s="144" t="s">
        <v>651</v>
      </c>
      <c r="AL950" s="144" t="s">
        <v>652</v>
      </c>
      <c r="AM950" s="119">
        <v>169000</v>
      </c>
      <c r="AN950" s="119">
        <v>0</v>
      </c>
      <c r="AO950" s="119">
        <v>0</v>
      </c>
      <c r="AP950" s="119">
        <v>0</v>
      </c>
      <c r="AQ950" s="119">
        <v>0</v>
      </c>
      <c r="AR950" s="119">
        <v>0</v>
      </c>
      <c r="AS950" s="119">
        <v>169000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119">
        <v>169000</v>
      </c>
      <c r="AZ950" s="119">
        <v>0</v>
      </c>
      <c r="BA950" s="119">
        <v>0</v>
      </c>
      <c r="BB950" s="119">
        <v>0</v>
      </c>
      <c r="BC950" s="119">
        <v>0</v>
      </c>
      <c r="BD950" s="119">
        <v>0</v>
      </c>
      <c r="BE950" s="119">
        <v>160550</v>
      </c>
      <c r="BF950" s="119">
        <v>0</v>
      </c>
      <c r="BG950" s="119">
        <v>0</v>
      </c>
      <c r="BH950" s="119">
        <v>0</v>
      </c>
      <c r="BI950" s="15">
        <f t="shared" si="42"/>
        <v>338000</v>
      </c>
      <c r="BJ950" s="15">
        <f t="shared" si="43"/>
        <v>329550</v>
      </c>
      <c r="BK950" s="15">
        <f t="shared" si="44"/>
        <v>667550</v>
      </c>
    </row>
    <row r="951" spans="1:63" x14ac:dyDescent="0.35">
      <c r="A951" s="143" t="s">
        <v>1465</v>
      </c>
      <c r="B951" s="64" t="s">
        <v>580</v>
      </c>
      <c r="C951" s="65">
        <v>12</v>
      </c>
      <c r="D951" s="66" t="s">
        <v>23</v>
      </c>
      <c r="E951" s="64" t="s">
        <v>458</v>
      </c>
      <c r="F951" s="64" t="s">
        <v>635</v>
      </c>
      <c r="G951" s="64" t="s">
        <v>594</v>
      </c>
      <c r="H951" s="64" t="s">
        <v>648</v>
      </c>
      <c r="I951" s="64" t="s">
        <v>636</v>
      </c>
      <c r="J951" s="64" t="s">
        <v>649</v>
      </c>
      <c r="K951" s="64" t="s">
        <v>594</v>
      </c>
      <c r="L951" s="64" t="s">
        <v>637</v>
      </c>
      <c r="M951" s="64" t="s">
        <v>650</v>
      </c>
      <c r="N951" s="67">
        <v>1</v>
      </c>
      <c r="O951" s="67">
        <v>1</v>
      </c>
      <c r="P951" s="67">
        <v>1</v>
      </c>
      <c r="Q951" s="67">
        <v>0</v>
      </c>
      <c r="R951" s="67">
        <v>0</v>
      </c>
      <c r="S951" s="67">
        <v>1</v>
      </c>
      <c r="T951" s="67">
        <v>1</v>
      </c>
      <c r="U951" s="67">
        <v>1</v>
      </c>
      <c r="V951" s="67">
        <v>0</v>
      </c>
      <c r="W951" s="63">
        <v>20092758.880000003</v>
      </c>
      <c r="X951" s="63">
        <v>0</v>
      </c>
      <c r="Y951" s="63">
        <v>0</v>
      </c>
      <c r="Z951" s="63">
        <v>0</v>
      </c>
      <c r="AA951" s="63">
        <v>0</v>
      </c>
      <c r="AB951" s="63">
        <v>0</v>
      </c>
      <c r="AC951" s="63">
        <v>0</v>
      </c>
      <c r="AD951" s="63">
        <v>20092758.880000003</v>
      </c>
      <c r="AE951" s="148">
        <v>42802</v>
      </c>
      <c r="AF951" s="148">
        <v>45724</v>
      </c>
      <c r="AG951" s="149">
        <v>40185517.75</v>
      </c>
      <c r="AH951" s="98">
        <v>1.0222222222222221</v>
      </c>
      <c r="AI951" s="98">
        <v>8</v>
      </c>
      <c r="AJ951" s="150">
        <v>5.8000000000000003E-2</v>
      </c>
      <c r="AK951" s="144" t="s">
        <v>651</v>
      </c>
      <c r="AL951" s="144" t="s">
        <v>652</v>
      </c>
      <c r="AM951" s="119">
        <v>582690.01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388460.01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194230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0</v>
      </c>
      <c r="BI951" s="15">
        <f t="shared" si="42"/>
        <v>971150.02</v>
      </c>
      <c r="BJ951" s="15">
        <f t="shared" si="43"/>
        <v>194230</v>
      </c>
      <c r="BK951" s="15">
        <f t="shared" si="44"/>
        <v>1165380.02</v>
      </c>
    </row>
    <row r="952" spans="1:63" x14ac:dyDescent="0.35">
      <c r="A952" s="143" t="s">
        <v>1466</v>
      </c>
      <c r="B952" s="64" t="s">
        <v>580</v>
      </c>
      <c r="C952" s="65">
        <v>13</v>
      </c>
      <c r="D952" s="66" t="s">
        <v>23</v>
      </c>
      <c r="E952" s="64" t="s">
        <v>458</v>
      </c>
      <c r="F952" s="64" t="s">
        <v>635</v>
      </c>
      <c r="G952" s="64" t="s">
        <v>594</v>
      </c>
      <c r="H952" s="64" t="s">
        <v>648</v>
      </c>
      <c r="I952" s="64" t="s">
        <v>636</v>
      </c>
      <c r="J952" s="64" t="s">
        <v>649</v>
      </c>
      <c r="K952" s="64" t="s">
        <v>594</v>
      </c>
      <c r="L952" s="64" t="s">
        <v>637</v>
      </c>
      <c r="M952" s="64" t="s">
        <v>650</v>
      </c>
      <c r="N952" s="67">
        <v>1</v>
      </c>
      <c r="O952" s="67">
        <v>1</v>
      </c>
      <c r="P952" s="67">
        <v>1</v>
      </c>
      <c r="Q952" s="67">
        <v>0</v>
      </c>
      <c r="R952" s="67">
        <v>0</v>
      </c>
      <c r="S952" s="67">
        <v>1</v>
      </c>
      <c r="T952" s="67">
        <v>1</v>
      </c>
      <c r="U952" s="67">
        <v>1</v>
      </c>
      <c r="V952" s="67">
        <v>0</v>
      </c>
      <c r="W952" s="63">
        <v>62613058.63000001</v>
      </c>
      <c r="X952" s="63">
        <v>0</v>
      </c>
      <c r="Y952" s="63">
        <v>0</v>
      </c>
      <c r="Z952" s="63">
        <v>0</v>
      </c>
      <c r="AA952" s="63">
        <v>0</v>
      </c>
      <c r="AB952" s="63">
        <v>0</v>
      </c>
      <c r="AC952" s="63">
        <v>0</v>
      </c>
      <c r="AD952" s="63">
        <v>62613058.63000001</v>
      </c>
      <c r="AE952" s="148">
        <v>42802</v>
      </c>
      <c r="AF952" s="148">
        <v>46454</v>
      </c>
      <c r="AG952" s="149">
        <v>89447226.609999999</v>
      </c>
      <c r="AH952" s="98">
        <v>3.0222222222222221</v>
      </c>
      <c r="AI952" s="98">
        <v>10</v>
      </c>
      <c r="AJ952" s="150">
        <v>6.4000000000000001E-2</v>
      </c>
      <c r="AK952" s="144" t="s">
        <v>651</v>
      </c>
      <c r="AL952" s="144" t="s">
        <v>652</v>
      </c>
      <c r="AM952" s="119">
        <v>2003617.88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1717386.75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1431155.63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1144924.5</v>
      </c>
      <c r="BF952" s="119">
        <v>0</v>
      </c>
      <c r="BG952" s="119">
        <v>0</v>
      </c>
      <c r="BH952" s="119">
        <v>0</v>
      </c>
      <c r="BI952" s="15">
        <f t="shared" si="42"/>
        <v>3721004.63</v>
      </c>
      <c r="BJ952" s="15">
        <f t="shared" si="43"/>
        <v>2576080.13</v>
      </c>
      <c r="BK952" s="15">
        <f t="shared" si="44"/>
        <v>6297084.7599999998</v>
      </c>
    </row>
    <row r="953" spans="1:63" x14ac:dyDescent="0.35">
      <c r="A953" s="143" t="s">
        <v>2316</v>
      </c>
      <c r="B953" s="64" t="s">
        <v>996</v>
      </c>
      <c r="C953" s="65">
        <v>1</v>
      </c>
      <c r="D953" s="66" t="s">
        <v>23</v>
      </c>
      <c r="E953" s="64" t="s">
        <v>458</v>
      </c>
      <c r="F953" s="64" t="s">
        <v>635</v>
      </c>
      <c r="G953" s="64" t="s">
        <v>647</v>
      </c>
      <c r="H953" s="64" t="s">
        <v>648</v>
      </c>
      <c r="I953" s="64" t="s">
        <v>636</v>
      </c>
      <c r="J953" s="64" t="s">
        <v>649</v>
      </c>
      <c r="K953" s="64" t="s">
        <v>997</v>
      </c>
      <c r="L953" s="64" t="s">
        <v>637</v>
      </c>
      <c r="M953" s="64" t="s">
        <v>650</v>
      </c>
      <c r="N953" s="67">
        <v>1</v>
      </c>
      <c r="O953" s="67">
        <v>1</v>
      </c>
      <c r="P953" s="67">
        <v>1</v>
      </c>
      <c r="Q953" s="67">
        <v>0</v>
      </c>
      <c r="R953" s="67">
        <v>0</v>
      </c>
      <c r="S953" s="67">
        <v>1</v>
      </c>
      <c r="T953" s="67">
        <v>1</v>
      </c>
      <c r="U953" s="67">
        <v>1</v>
      </c>
      <c r="V953" s="67">
        <v>0</v>
      </c>
      <c r="W953" s="63">
        <v>6108929.6200000001</v>
      </c>
      <c r="X953" s="63">
        <v>0</v>
      </c>
      <c r="Y953" s="63">
        <v>0</v>
      </c>
      <c r="Z953" s="63">
        <v>0</v>
      </c>
      <c r="AA953" s="63">
        <v>0</v>
      </c>
      <c r="AB953" s="63">
        <v>0</v>
      </c>
      <c r="AC953" s="63">
        <v>0</v>
      </c>
      <c r="AD953" s="63">
        <v>6108929.6200000001</v>
      </c>
      <c r="AE953" s="148">
        <v>44291</v>
      </c>
      <c r="AF953" s="148">
        <v>45387</v>
      </c>
      <c r="AG953" s="149">
        <v>6108929.6200000001</v>
      </c>
      <c r="AH953" s="98">
        <v>9.7222222222222224E-2</v>
      </c>
      <c r="AI953" s="98">
        <v>3</v>
      </c>
      <c r="AJ953" s="150">
        <v>6.1652999999999999E-2</v>
      </c>
      <c r="AK953" s="144" t="s">
        <v>651</v>
      </c>
      <c r="AL953" s="144" t="s">
        <v>652</v>
      </c>
      <c r="AM953" s="119">
        <v>0</v>
      </c>
      <c r="AN953" s="119">
        <v>188316.92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0</v>
      </c>
      <c r="BI953" s="15">
        <f t="shared" si="42"/>
        <v>188316.92</v>
      </c>
      <c r="BJ953" s="15">
        <f t="shared" si="43"/>
        <v>0</v>
      </c>
      <c r="BK953" s="15">
        <f t="shared" si="44"/>
        <v>188316.92</v>
      </c>
    </row>
    <row r="954" spans="1:63" x14ac:dyDescent="0.35">
      <c r="A954" s="143" t="s">
        <v>2317</v>
      </c>
      <c r="B954" s="64" t="s">
        <v>999</v>
      </c>
      <c r="C954" s="65">
        <v>1</v>
      </c>
      <c r="D954" s="66" t="s">
        <v>23</v>
      </c>
      <c r="E954" s="64" t="s">
        <v>458</v>
      </c>
      <c r="F954" s="64" t="s">
        <v>635</v>
      </c>
      <c r="G954" s="64" t="s">
        <v>647</v>
      </c>
      <c r="H954" s="64" t="s">
        <v>648</v>
      </c>
      <c r="I954" s="64" t="s">
        <v>636</v>
      </c>
      <c r="J954" s="64" t="s">
        <v>649</v>
      </c>
      <c r="K954" s="64" t="s">
        <v>998</v>
      </c>
      <c r="L954" s="64" t="s">
        <v>637</v>
      </c>
      <c r="M954" s="64" t="s">
        <v>650</v>
      </c>
      <c r="N954" s="67">
        <v>1</v>
      </c>
      <c r="O954" s="67">
        <v>1</v>
      </c>
      <c r="P954" s="67">
        <v>1</v>
      </c>
      <c r="Q954" s="67">
        <v>0</v>
      </c>
      <c r="R954" s="67">
        <v>0</v>
      </c>
      <c r="S954" s="67">
        <v>1</v>
      </c>
      <c r="T954" s="67">
        <v>1</v>
      </c>
      <c r="U954" s="67">
        <v>1</v>
      </c>
      <c r="V954" s="67">
        <v>0</v>
      </c>
      <c r="W954" s="63">
        <v>1635598.57</v>
      </c>
      <c r="X954" s="63">
        <v>0</v>
      </c>
      <c r="Y954" s="63">
        <v>0</v>
      </c>
      <c r="Z954" s="63">
        <v>0</v>
      </c>
      <c r="AA954" s="63">
        <v>0</v>
      </c>
      <c r="AB954" s="63">
        <v>0</v>
      </c>
      <c r="AC954" s="63">
        <v>0</v>
      </c>
      <c r="AD954" s="63">
        <v>1635598.57</v>
      </c>
      <c r="AE954" s="148">
        <v>44291</v>
      </c>
      <c r="AF954" s="148">
        <v>45387</v>
      </c>
      <c r="AG954" s="149">
        <v>1635598.57</v>
      </c>
      <c r="AH954" s="98">
        <v>9.7222222222222224E-2</v>
      </c>
      <c r="AI954" s="98">
        <v>3</v>
      </c>
      <c r="AJ954" s="150">
        <v>6.1652999999999999E-2</v>
      </c>
      <c r="AK954" s="144" t="s">
        <v>651</v>
      </c>
      <c r="AL954" s="144" t="s">
        <v>652</v>
      </c>
      <c r="AM954" s="119">
        <v>0</v>
      </c>
      <c r="AN954" s="119">
        <v>50419.78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0</v>
      </c>
      <c r="BI954" s="15">
        <f t="shared" si="42"/>
        <v>50419.78</v>
      </c>
      <c r="BJ954" s="15">
        <f t="shared" si="43"/>
        <v>0</v>
      </c>
      <c r="BK954" s="15">
        <f t="shared" si="44"/>
        <v>50419.78</v>
      </c>
    </row>
    <row r="955" spans="1:63" x14ac:dyDescent="0.35">
      <c r="A955" s="143" t="s">
        <v>2318</v>
      </c>
      <c r="B955" s="64" t="s">
        <v>1000</v>
      </c>
      <c r="C955" s="65">
        <v>1</v>
      </c>
      <c r="D955" s="66" t="s">
        <v>23</v>
      </c>
      <c r="E955" s="64" t="s">
        <v>458</v>
      </c>
      <c r="F955" s="64" t="s">
        <v>635</v>
      </c>
      <c r="G955" s="64" t="s">
        <v>647</v>
      </c>
      <c r="H955" s="64" t="s">
        <v>648</v>
      </c>
      <c r="I955" s="64" t="s">
        <v>636</v>
      </c>
      <c r="J955" s="64" t="s">
        <v>649</v>
      </c>
      <c r="K955" s="64" t="s">
        <v>998</v>
      </c>
      <c r="L955" s="64" t="s">
        <v>637</v>
      </c>
      <c r="M955" s="64" t="s">
        <v>650</v>
      </c>
      <c r="N955" s="67">
        <v>1</v>
      </c>
      <c r="O955" s="67">
        <v>1</v>
      </c>
      <c r="P955" s="67">
        <v>1</v>
      </c>
      <c r="Q955" s="67">
        <v>0</v>
      </c>
      <c r="R955" s="67">
        <v>0</v>
      </c>
      <c r="S955" s="67">
        <v>1</v>
      </c>
      <c r="T955" s="67">
        <v>1</v>
      </c>
      <c r="U955" s="67">
        <v>1</v>
      </c>
      <c r="V955" s="67">
        <v>0</v>
      </c>
      <c r="W955" s="63">
        <v>1429962.1</v>
      </c>
      <c r="X955" s="63">
        <v>0</v>
      </c>
      <c r="Y955" s="63">
        <v>0</v>
      </c>
      <c r="Z955" s="63">
        <v>0</v>
      </c>
      <c r="AA955" s="63">
        <v>0</v>
      </c>
      <c r="AB955" s="63">
        <v>0</v>
      </c>
      <c r="AC955" s="63">
        <v>0</v>
      </c>
      <c r="AD955" s="63">
        <v>1429962.1</v>
      </c>
      <c r="AE955" s="148">
        <v>44291</v>
      </c>
      <c r="AF955" s="148">
        <v>46117</v>
      </c>
      <c r="AG955" s="149">
        <v>1429962.1</v>
      </c>
      <c r="AH955" s="98">
        <v>2.0972222222222223</v>
      </c>
      <c r="AI955" s="98">
        <v>5</v>
      </c>
      <c r="AJ955" s="150">
        <v>7.1294999999999997E-2</v>
      </c>
      <c r="AK955" s="144" t="s">
        <v>651</v>
      </c>
      <c r="AL955" s="144" t="s">
        <v>652</v>
      </c>
      <c r="AM955" s="119">
        <v>0</v>
      </c>
      <c r="AN955" s="119">
        <v>50974.57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50974.57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50974.57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50974.57</v>
      </c>
      <c r="BG955" s="119">
        <v>0</v>
      </c>
      <c r="BH955" s="119">
        <v>0</v>
      </c>
      <c r="BI955" s="15">
        <f t="shared" si="42"/>
        <v>101949.14</v>
      </c>
      <c r="BJ955" s="15">
        <f t="shared" si="43"/>
        <v>101949.14</v>
      </c>
      <c r="BK955" s="15">
        <f t="shared" si="44"/>
        <v>203898.28</v>
      </c>
    </row>
    <row r="956" spans="1:63" x14ac:dyDescent="0.35">
      <c r="A956" s="143" t="s">
        <v>2319</v>
      </c>
      <c r="B956" s="64" t="s">
        <v>1001</v>
      </c>
      <c r="C956" s="65">
        <v>1</v>
      </c>
      <c r="D956" s="66" t="s">
        <v>23</v>
      </c>
      <c r="E956" s="64" t="s">
        <v>458</v>
      </c>
      <c r="F956" s="64" t="s">
        <v>635</v>
      </c>
      <c r="G956" s="64" t="s">
        <v>647</v>
      </c>
      <c r="H956" s="64" t="s">
        <v>648</v>
      </c>
      <c r="I956" s="64" t="s">
        <v>636</v>
      </c>
      <c r="J956" s="64" t="s">
        <v>649</v>
      </c>
      <c r="K956" s="64" t="s">
        <v>595</v>
      </c>
      <c r="L956" s="64" t="s">
        <v>637</v>
      </c>
      <c r="M956" s="64" t="s">
        <v>650</v>
      </c>
      <c r="N956" s="67">
        <v>1</v>
      </c>
      <c r="O956" s="67">
        <v>1</v>
      </c>
      <c r="P956" s="67">
        <v>1</v>
      </c>
      <c r="Q956" s="67">
        <v>0</v>
      </c>
      <c r="R956" s="67">
        <v>0</v>
      </c>
      <c r="S956" s="67">
        <v>1</v>
      </c>
      <c r="T956" s="67">
        <v>1</v>
      </c>
      <c r="U956" s="67">
        <v>1</v>
      </c>
      <c r="V956" s="67">
        <v>0</v>
      </c>
      <c r="W956" s="63">
        <v>953731.85</v>
      </c>
      <c r="X956" s="63">
        <v>0</v>
      </c>
      <c r="Y956" s="63">
        <v>0</v>
      </c>
      <c r="Z956" s="63">
        <v>33998.160000000003</v>
      </c>
      <c r="AA956" s="63">
        <v>0</v>
      </c>
      <c r="AB956" s="63">
        <v>0</v>
      </c>
      <c r="AC956" s="63">
        <v>0</v>
      </c>
      <c r="AD956" s="63">
        <v>953731.85</v>
      </c>
      <c r="AE956" s="148">
        <v>44050</v>
      </c>
      <c r="AF956" s="148">
        <v>45876</v>
      </c>
      <c r="AG956" s="149">
        <v>953731.85</v>
      </c>
      <c r="AH956" s="98">
        <v>1.4361111111111111</v>
      </c>
      <c r="AI956" s="98">
        <v>5</v>
      </c>
      <c r="AJ956" s="150">
        <v>7.1294999999999997E-2</v>
      </c>
      <c r="AK956" s="144" t="s">
        <v>651</v>
      </c>
      <c r="AL956" s="144" t="s">
        <v>652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33998.160000000003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33998.160000000003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33998.160000000003</v>
      </c>
      <c r="BE956" s="119">
        <v>0</v>
      </c>
      <c r="BF956" s="119">
        <v>0</v>
      </c>
      <c r="BG956" s="119">
        <v>0</v>
      </c>
      <c r="BH956" s="119">
        <v>0</v>
      </c>
      <c r="BI956" s="15">
        <f t="shared" si="42"/>
        <v>33998.160000000003</v>
      </c>
      <c r="BJ956" s="15">
        <f t="shared" si="43"/>
        <v>67996.320000000007</v>
      </c>
      <c r="BK956" s="15">
        <f t="shared" si="44"/>
        <v>101994.48000000001</v>
      </c>
    </row>
    <row r="957" spans="1:63" x14ac:dyDescent="0.35">
      <c r="A957" s="143" t="s">
        <v>2320</v>
      </c>
      <c r="B957" s="64" t="s">
        <v>1003</v>
      </c>
      <c r="C957" s="65">
        <v>1</v>
      </c>
      <c r="D957" s="66" t="s">
        <v>23</v>
      </c>
      <c r="E957" s="64" t="s">
        <v>458</v>
      </c>
      <c r="F957" s="64" t="s">
        <v>635</v>
      </c>
      <c r="G957" s="64" t="s">
        <v>647</v>
      </c>
      <c r="H957" s="64" t="s">
        <v>648</v>
      </c>
      <c r="I957" s="64" t="s">
        <v>636</v>
      </c>
      <c r="J957" s="64" t="s">
        <v>649</v>
      </c>
      <c r="K957" s="64" t="s">
        <v>1002</v>
      </c>
      <c r="L957" s="64" t="s">
        <v>637</v>
      </c>
      <c r="M957" s="64" t="s">
        <v>650</v>
      </c>
      <c r="N957" s="67">
        <v>1</v>
      </c>
      <c r="O957" s="67">
        <v>1</v>
      </c>
      <c r="P957" s="67">
        <v>1</v>
      </c>
      <c r="Q957" s="67">
        <v>0</v>
      </c>
      <c r="R957" s="67">
        <v>0</v>
      </c>
      <c r="S957" s="67">
        <v>1</v>
      </c>
      <c r="T957" s="67">
        <v>1</v>
      </c>
      <c r="U957" s="67">
        <v>1</v>
      </c>
      <c r="V957" s="67">
        <v>0</v>
      </c>
      <c r="W957" s="63">
        <v>1249416.17</v>
      </c>
      <c r="X957" s="63">
        <v>0</v>
      </c>
      <c r="Y957" s="63">
        <v>0</v>
      </c>
      <c r="Z957" s="63">
        <v>0</v>
      </c>
      <c r="AA957" s="63">
        <v>0</v>
      </c>
      <c r="AB957" s="63">
        <v>0</v>
      </c>
      <c r="AC957" s="63">
        <v>0</v>
      </c>
      <c r="AD957" s="63">
        <v>1249416.17</v>
      </c>
      <c r="AE957" s="148">
        <v>44291</v>
      </c>
      <c r="AF957" s="148">
        <v>45387</v>
      </c>
      <c r="AG957" s="149">
        <v>1249416.17</v>
      </c>
      <c r="AH957" s="98">
        <v>9.7222222222222224E-2</v>
      </c>
      <c r="AI957" s="98">
        <v>3</v>
      </c>
      <c r="AJ957" s="150">
        <v>6.1652999999999999E-2</v>
      </c>
      <c r="AK957" s="144" t="s">
        <v>651</v>
      </c>
      <c r="AL957" s="144" t="s">
        <v>652</v>
      </c>
      <c r="AM957" s="119">
        <v>0</v>
      </c>
      <c r="AN957" s="119">
        <v>38515.129999999997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0</v>
      </c>
      <c r="BI957" s="15">
        <f t="shared" si="42"/>
        <v>38515.129999999997</v>
      </c>
      <c r="BJ957" s="15">
        <f t="shared" si="43"/>
        <v>0</v>
      </c>
      <c r="BK957" s="15">
        <f t="shared" si="44"/>
        <v>38515.129999999997</v>
      </c>
    </row>
    <row r="958" spans="1:63" x14ac:dyDescent="0.35">
      <c r="A958" s="143" t="s">
        <v>2321</v>
      </c>
      <c r="B958" s="64" t="s">
        <v>1004</v>
      </c>
      <c r="C958" s="65">
        <v>1</v>
      </c>
      <c r="D958" s="66" t="s">
        <v>23</v>
      </c>
      <c r="E958" s="64" t="s">
        <v>458</v>
      </c>
      <c r="F958" s="64" t="s">
        <v>635</v>
      </c>
      <c r="G958" s="64" t="s">
        <v>647</v>
      </c>
      <c r="H958" s="64" t="s">
        <v>648</v>
      </c>
      <c r="I958" s="64" t="s">
        <v>636</v>
      </c>
      <c r="J958" s="64" t="s">
        <v>649</v>
      </c>
      <c r="K958" s="64" t="s">
        <v>1002</v>
      </c>
      <c r="L958" s="64" t="s">
        <v>637</v>
      </c>
      <c r="M958" s="64" t="s">
        <v>650</v>
      </c>
      <c r="N958" s="67">
        <v>1</v>
      </c>
      <c r="O958" s="67">
        <v>1</v>
      </c>
      <c r="P958" s="67">
        <v>1</v>
      </c>
      <c r="Q958" s="67">
        <v>0</v>
      </c>
      <c r="R958" s="67">
        <v>0</v>
      </c>
      <c r="S958" s="67">
        <v>1</v>
      </c>
      <c r="T958" s="67">
        <v>1</v>
      </c>
      <c r="U958" s="67">
        <v>1</v>
      </c>
      <c r="V958" s="67">
        <v>0</v>
      </c>
      <c r="W958" s="63">
        <v>1092955.8</v>
      </c>
      <c r="X958" s="63">
        <v>0</v>
      </c>
      <c r="Y958" s="63">
        <v>0</v>
      </c>
      <c r="Z958" s="63">
        <v>0</v>
      </c>
      <c r="AA958" s="63">
        <v>0</v>
      </c>
      <c r="AB958" s="63">
        <v>0</v>
      </c>
      <c r="AC958" s="63">
        <v>0</v>
      </c>
      <c r="AD958" s="63">
        <v>1092955.8</v>
      </c>
      <c r="AE958" s="148">
        <v>44291</v>
      </c>
      <c r="AF958" s="148">
        <v>46117</v>
      </c>
      <c r="AG958" s="149">
        <v>1092955.8</v>
      </c>
      <c r="AH958" s="98">
        <v>2.0972222222222223</v>
      </c>
      <c r="AI958" s="98">
        <v>5</v>
      </c>
      <c r="AJ958" s="150">
        <v>7.1294999999999997E-2</v>
      </c>
      <c r="AK958" s="144" t="s">
        <v>651</v>
      </c>
      <c r="AL958" s="144" t="s">
        <v>652</v>
      </c>
      <c r="AM958" s="119">
        <v>0</v>
      </c>
      <c r="AN958" s="119">
        <v>38961.14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38961.14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38961.14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38961.14</v>
      </c>
      <c r="BG958" s="119">
        <v>0</v>
      </c>
      <c r="BH958" s="119">
        <v>0</v>
      </c>
      <c r="BI958" s="15">
        <f t="shared" si="42"/>
        <v>77922.28</v>
      </c>
      <c r="BJ958" s="15">
        <f t="shared" si="43"/>
        <v>77922.28</v>
      </c>
      <c r="BK958" s="15">
        <f t="shared" si="44"/>
        <v>155844.56</v>
      </c>
    </row>
    <row r="959" spans="1:63" x14ac:dyDescent="0.35">
      <c r="A959" s="143" t="s">
        <v>2322</v>
      </c>
      <c r="B959" s="64" t="s">
        <v>1005</v>
      </c>
      <c r="C959" s="65">
        <v>1</v>
      </c>
      <c r="D959" s="66" t="s">
        <v>23</v>
      </c>
      <c r="E959" s="64" t="s">
        <v>458</v>
      </c>
      <c r="F959" s="64" t="s">
        <v>635</v>
      </c>
      <c r="G959" s="64" t="s">
        <v>647</v>
      </c>
      <c r="H959" s="64" t="s">
        <v>648</v>
      </c>
      <c r="I959" s="64" t="s">
        <v>636</v>
      </c>
      <c r="J959" s="64" t="s">
        <v>649</v>
      </c>
      <c r="K959" s="64" t="s">
        <v>596</v>
      </c>
      <c r="L959" s="64" t="s">
        <v>637</v>
      </c>
      <c r="M959" s="64" t="s">
        <v>650</v>
      </c>
      <c r="N959" s="67">
        <v>1</v>
      </c>
      <c r="O959" s="67">
        <v>1</v>
      </c>
      <c r="P959" s="67">
        <v>1</v>
      </c>
      <c r="Q959" s="67">
        <v>0</v>
      </c>
      <c r="R959" s="67">
        <v>0</v>
      </c>
      <c r="S959" s="67">
        <v>1</v>
      </c>
      <c r="T959" s="67">
        <v>1</v>
      </c>
      <c r="U959" s="67">
        <v>1</v>
      </c>
      <c r="V959" s="67">
        <v>0</v>
      </c>
      <c r="W959" s="63">
        <v>1005351.73</v>
      </c>
      <c r="X959" s="63">
        <v>0</v>
      </c>
      <c r="Y959" s="63">
        <v>0</v>
      </c>
      <c r="Z959" s="63">
        <v>35838.28</v>
      </c>
      <c r="AA959" s="63">
        <v>0</v>
      </c>
      <c r="AB959" s="63">
        <v>0</v>
      </c>
      <c r="AC959" s="63">
        <v>0</v>
      </c>
      <c r="AD959" s="63">
        <v>1005351.73</v>
      </c>
      <c r="AE959" s="148">
        <v>44050</v>
      </c>
      <c r="AF959" s="148">
        <v>45876</v>
      </c>
      <c r="AG959" s="149">
        <v>1005351.73</v>
      </c>
      <c r="AH959" s="98">
        <v>1.4361111111111111</v>
      </c>
      <c r="AI959" s="98">
        <v>5</v>
      </c>
      <c r="AJ959" s="150">
        <v>7.1294999999999997E-2</v>
      </c>
      <c r="AK959" s="144" t="s">
        <v>651</v>
      </c>
      <c r="AL959" s="144" t="s">
        <v>652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35838.28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35838.28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35838.28</v>
      </c>
      <c r="BE959" s="119">
        <v>0</v>
      </c>
      <c r="BF959" s="119">
        <v>0</v>
      </c>
      <c r="BG959" s="119">
        <v>0</v>
      </c>
      <c r="BH959" s="119">
        <v>0</v>
      </c>
      <c r="BI959" s="15">
        <f t="shared" si="42"/>
        <v>35838.28</v>
      </c>
      <c r="BJ959" s="15">
        <f t="shared" si="43"/>
        <v>71676.56</v>
      </c>
      <c r="BK959" s="15">
        <f t="shared" si="44"/>
        <v>107514.84</v>
      </c>
    </row>
    <row r="960" spans="1:63" x14ac:dyDescent="0.35">
      <c r="A960" s="143" t="s">
        <v>2323</v>
      </c>
      <c r="B960" s="64" t="s">
        <v>1006</v>
      </c>
      <c r="C960" s="65">
        <v>1</v>
      </c>
      <c r="D960" s="66" t="s">
        <v>23</v>
      </c>
      <c r="E960" s="64" t="s">
        <v>458</v>
      </c>
      <c r="F960" s="64" t="s">
        <v>635</v>
      </c>
      <c r="G960" s="64" t="s">
        <v>647</v>
      </c>
      <c r="H960" s="64" t="s">
        <v>648</v>
      </c>
      <c r="I960" s="64" t="s">
        <v>636</v>
      </c>
      <c r="J960" s="64" t="s">
        <v>649</v>
      </c>
      <c r="K960" s="64" t="s">
        <v>596</v>
      </c>
      <c r="L960" s="64" t="s">
        <v>637</v>
      </c>
      <c r="M960" s="64" t="s">
        <v>650</v>
      </c>
      <c r="N960" s="67">
        <v>1</v>
      </c>
      <c r="O960" s="67">
        <v>1</v>
      </c>
      <c r="P960" s="67">
        <v>1</v>
      </c>
      <c r="Q960" s="67">
        <v>0</v>
      </c>
      <c r="R960" s="67">
        <v>0</v>
      </c>
      <c r="S960" s="67">
        <v>1</v>
      </c>
      <c r="T960" s="67">
        <v>1</v>
      </c>
      <c r="U960" s="67">
        <v>1</v>
      </c>
      <c r="V960" s="67">
        <v>0</v>
      </c>
      <c r="W960" s="63">
        <v>754007.98</v>
      </c>
      <c r="X960" s="63">
        <v>0</v>
      </c>
      <c r="Y960" s="63">
        <v>0</v>
      </c>
      <c r="Z960" s="63">
        <v>0</v>
      </c>
      <c r="AA960" s="63">
        <v>0</v>
      </c>
      <c r="AB960" s="63">
        <v>0</v>
      </c>
      <c r="AC960" s="63">
        <v>0</v>
      </c>
      <c r="AD960" s="63">
        <v>754007.98</v>
      </c>
      <c r="AE960" s="148">
        <v>44291</v>
      </c>
      <c r="AF960" s="148">
        <v>45387</v>
      </c>
      <c r="AG960" s="149">
        <v>754007.98</v>
      </c>
      <c r="AH960" s="98">
        <v>9.7222222222222224E-2</v>
      </c>
      <c r="AI960" s="98">
        <v>3</v>
      </c>
      <c r="AJ960" s="150">
        <v>6.1652999999999999E-2</v>
      </c>
      <c r="AK960" s="144" t="s">
        <v>651</v>
      </c>
      <c r="AL960" s="144" t="s">
        <v>652</v>
      </c>
      <c r="AM960" s="119">
        <v>0</v>
      </c>
      <c r="AN960" s="119">
        <v>23243.43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0</v>
      </c>
      <c r="BI960" s="15">
        <f t="shared" si="42"/>
        <v>23243.43</v>
      </c>
      <c r="BJ960" s="15">
        <f t="shared" si="43"/>
        <v>0</v>
      </c>
      <c r="BK960" s="15">
        <f t="shared" si="44"/>
        <v>23243.43</v>
      </c>
    </row>
    <row r="961" spans="1:63" x14ac:dyDescent="0.35">
      <c r="A961" s="143" t="s">
        <v>2324</v>
      </c>
      <c r="B961" s="64" t="s">
        <v>1007</v>
      </c>
      <c r="C961" s="65">
        <v>1</v>
      </c>
      <c r="D961" s="66" t="s">
        <v>23</v>
      </c>
      <c r="E961" s="64" t="s">
        <v>458</v>
      </c>
      <c r="F961" s="64" t="s">
        <v>635</v>
      </c>
      <c r="G961" s="64" t="s">
        <v>647</v>
      </c>
      <c r="H961" s="64" t="s">
        <v>648</v>
      </c>
      <c r="I961" s="64" t="s">
        <v>636</v>
      </c>
      <c r="J961" s="64" t="s">
        <v>649</v>
      </c>
      <c r="K961" s="64" t="s">
        <v>596</v>
      </c>
      <c r="L961" s="64" t="s">
        <v>637</v>
      </c>
      <c r="M961" s="64" t="s">
        <v>650</v>
      </c>
      <c r="N961" s="67">
        <v>1</v>
      </c>
      <c r="O961" s="67">
        <v>1</v>
      </c>
      <c r="P961" s="67">
        <v>1</v>
      </c>
      <c r="Q961" s="67">
        <v>0</v>
      </c>
      <c r="R961" s="67">
        <v>0</v>
      </c>
      <c r="S961" s="67">
        <v>1</v>
      </c>
      <c r="T961" s="67">
        <v>1</v>
      </c>
      <c r="U961" s="67">
        <v>1</v>
      </c>
      <c r="V961" s="67">
        <v>0</v>
      </c>
      <c r="W961" s="63">
        <v>659568.88</v>
      </c>
      <c r="X961" s="63">
        <v>0</v>
      </c>
      <c r="Y961" s="63">
        <v>0</v>
      </c>
      <c r="Z961" s="63">
        <v>0</v>
      </c>
      <c r="AA961" s="63">
        <v>0</v>
      </c>
      <c r="AB961" s="63">
        <v>0</v>
      </c>
      <c r="AC961" s="63">
        <v>0</v>
      </c>
      <c r="AD961" s="63">
        <v>659568.88</v>
      </c>
      <c r="AE961" s="148">
        <v>44291</v>
      </c>
      <c r="AF961" s="148">
        <v>46117</v>
      </c>
      <c r="AG961" s="149">
        <v>659568.88</v>
      </c>
      <c r="AH961" s="98">
        <v>2.0972222222222223</v>
      </c>
      <c r="AI961" s="98">
        <v>5</v>
      </c>
      <c r="AJ961" s="150">
        <v>7.1294999999999997E-2</v>
      </c>
      <c r="AK961" s="144" t="s">
        <v>651</v>
      </c>
      <c r="AL961" s="144" t="s">
        <v>652</v>
      </c>
      <c r="AM961" s="119">
        <v>0</v>
      </c>
      <c r="AN961" s="119">
        <v>23511.98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23511.98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23511.98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23511.98</v>
      </c>
      <c r="BG961" s="119">
        <v>0</v>
      </c>
      <c r="BH961" s="119">
        <v>0</v>
      </c>
      <c r="BI961" s="15">
        <f t="shared" si="42"/>
        <v>47023.96</v>
      </c>
      <c r="BJ961" s="15">
        <f t="shared" si="43"/>
        <v>47023.96</v>
      </c>
      <c r="BK961" s="15">
        <f t="shared" si="44"/>
        <v>94047.92</v>
      </c>
    </row>
    <row r="962" spans="1:63" x14ac:dyDescent="0.35">
      <c r="A962" s="143" t="s">
        <v>2325</v>
      </c>
      <c r="B962" s="64" t="s">
        <v>1009</v>
      </c>
      <c r="C962" s="65">
        <v>1</v>
      </c>
      <c r="D962" s="66" t="s">
        <v>23</v>
      </c>
      <c r="E962" s="64" t="s">
        <v>458</v>
      </c>
      <c r="F962" s="64" t="s">
        <v>635</v>
      </c>
      <c r="G962" s="64" t="s">
        <v>647</v>
      </c>
      <c r="H962" s="64" t="s">
        <v>648</v>
      </c>
      <c r="I962" s="64" t="s">
        <v>636</v>
      </c>
      <c r="J962" s="64" t="s">
        <v>649</v>
      </c>
      <c r="K962" s="64" t="s">
        <v>1008</v>
      </c>
      <c r="L962" s="64" t="s">
        <v>637</v>
      </c>
      <c r="M962" s="64" t="s">
        <v>650</v>
      </c>
      <c r="N962" s="67">
        <v>1</v>
      </c>
      <c r="O962" s="67">
        <v>1</v>
      </c>
      <c r="P962" s="67">
        <v>1</v>
      </c>
      <c r="Q962" s="67">
        <v>0</v>
      </c>
      <c r="R962" s="67">
        <v>0</v>
      </c>
      <c r="S962" s="67">
        <v>1</v>
      </c>
      <c r="T962" s="67">
        <v>1</v>
      </c>
      <c r="U962" s="67">
        <v>1</v>
      </c>
      <c r="V962" s="67">
        <v>0</v>
      </c>
      <c r="W962" s="63">
        <v>403792.11</v>
      </c>
      <c r="X962" s="63">
        <v>0</v>
      </c>
      <c r="Y962" s="63">
        <v>0</v>
      </c>
      <c r="Z962" s="63">
        <v>0</v>
      </c>
      <c r="AA962" s="63">
        <v>0</v>
      </c>
      <c r="AB962" s="63">
        <v>0</v>
      </c>
      <c r="AC962" s="63">
        <v>0</v>
      </c>
      <c r="AD962" s="63">
        <v>403792.11</v>
      </c>
      <c r="AE962" s="148">
        <v>44291</v>
      </c>
      <c r="AF962" s="148">
        <v>45387</v>
      </c>
      <c r="AG962" s="149">
        <v>403792.11</v>
      </c>
      <c r="AH962" s="98">
        <v>9.7222222222222224E-2</v>
      </c>
      <c r="AI962" s="98">
        <v>3</v>
      </c>
      <c r="AJ962" s="150">
        <v>6.1652999999999999E-2</v>
      </c>
      <c r="AK962" s="144" t="s">
        <v>651</v>
      </c>
      <c r="AL962" s="144" t="s">
        <v>652</v>
      </c>
      <c r="AM962" s="119">
        <v>0</v>
      </c>
      <c r="AN962" s="119">
        <v>12447.5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0</v>
      </c>
      <c r="BI962" s="15">
        <f t="shared" si="42"/>
        <v>12447.5</v>
      </c>
      <c r="BJ962" s="15">
        <f t="shared" si="43"/>
        <v>0</v>
      </c>
      <c r="BK962" s="15">
        <f t="shared" si="44"/>
        <v>12447.5</v>
      </c>
    </row>
    <row r="963" spans="1:63" x14ac:dyDescent="0.35">
      <c r="A963" s="143" t="s">
        <v>2326</v>
      </c>
      <c r="B963" s="64" t="s">
        <v>1010</v>
      </c>
      <c r="C963" s="65">
        <v>1</v>
      </c>
      <c r="D963" s="66" t="s">
        <v>23</v>
      </c>
      <c r="E963" s="64" t="s">
        <v>458</v>
      </c>
      <c r="F963" s="64" t="s">
        <v>635</v>
      </c>
      <c r="G963" s="64" t="s">
        <v>647</v>
      </c>
      <c r="H963" s="64" t="s">
        <v>648</v>
      </c>
      <c r="I963" s="64" t="s">
        <v>636</v>
      </c>
      <c r="J963" s="64" t="s">
        <v>649</v>
      </c>
      <c r="K963" s="64" t="s">
        <v>1008</v>
      </c>
      <c r="L963" s="64" t="s">
        <v>637</v>
      </c>
      <c r="M963" s="64" t="s">
        <v>650</v>
      </c>
      <c r="N963" s="67">
        <v>1</v>
      </c>
      <c r="O963" s="67">
        <v>1</v>
      </c>
      <c r="P963" s="67">
        <v>1</v>
      </c>
      <c r="Q963" s="67">
        <v>0</v>
      </c>
      <c r="R963" s="67">
        <v>0</v>
      </c>
      <c r="S963" s="67">
        <v>1</v>
      </c>
      <c r="T963" s="67">
        <v>1</v>
      </c>
      <c r="U963" s="67">
        <v>1</v>
      </c>
      <c r="V963" s="67">
        <v>0</v>
      </c>
      <c r="W963" s="63">
        <v>353107.51</v>
      </c>
      <c r="X963" s="63">
        <v>0</v>
      </c>
      <c r="Y963" s="63">
        <v>0</v>
      </c>
      <c r="Z963" s="63">
        <v>0</v>
      </c>
      <c r="AA963" s="63">
        <v>0</v>
      </c>
      <c r="AB963" s="63">
        <v>0</v>
      </c>
      <c r="AC963" s="63">
        <v>0</v>
      </c>
      <c r="AD963" s="63">
        <v>353107.51</v>
      </c>
      <c r="AE963" s="148">
        <v>44291</v>
      </c>
      <c r="AF963" s="148">
        <v>46117</v>
      </c>
      <c r="AG963" s="149">
        <v>353107.51</v>
      </c>
      <c r="AH963" s="98">
        <v>2.0972222222222223</v>
      </c>
      <c r="AI963" s="98">
        <v>5</v>
      </c>
      <c r="AJ963" s="150">
        <v>7.1294999999999997E-2</v>
      </c>
      <c r="AK963" s="144" t="s">
        <v>651</v>
      </c>
      <c r="AL963" s="144" t="s">
        <v>652</v>
      </c>
      <c r="AM963" s="119">
        <v>0</v>
      </c>
      <c r="AN963" s="119">
        <v>12587.4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12587.4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12587.4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12587.4</v>
      </c>
      <c r="BG963" s="119">
        <v>0</v>
      </c>
      <c r="BH963" s="119">
        <v>0</v>
      </c>
      <c r="BI963" s="15">
        <f t="shared" ref="BI963:BI1026" si="45">SUM(AM963:AV963)</f>
        <v>25174.799999999999</v>
      </c>
      <c r="BJ963" s="15">
        <f t="shared" si="43"/>
        <v>25174.799999999999</v>
      </c>
      <c r="BK963" s="15">
        <f t="shared" si="44"/>
        <v>50349.599999999999</v>
      </c>
    </row>
    <row r="964" spans="1:63" x14ac:dyDescent="0.35">
      <c r="A964" s="143" t="s">
        <v>2327</v>
      </c>
      <c r="B964" s="64" t="s">
        <v>1011</v>
      </c>
      <c r="C964" s="65">
        <v>1</v>
      </c>
      <c r="D964" s="66" t="s">
        <v>23</v>
      </c>
      <c r="E964" s="64" t="s">
        <v>458</v>
      </c>
      <c r="F964" s="64" t="s">
        <v>635</v>
      </c>
      <c r="G964" s="64" t="s">
        <v>647</v>
      </c>
      <c r="H964" s="64" t="s">
        <v>648</v>
      </c>
      <c r="I964" s="64" t="s">
        <v>636</v>
      </c>
      <c r="J964" s="64" t="s">
        <v>649</v>
      </c>
      <c r="K964" s="64" t="s">
        <v>597</v>
      </c>
      <c r="L964" s="64" t="s">
        <v>637</v>
      </c>
      <c r="M964" s="64" t="s">
        <v>650</v>
      </c>
      <c r="N964" s="67">
        <v>1</v>
      </c>
      <c r="O964" s="67">
        <v>1</v>
      </c>
      <c r="P964" s="67">
        <v>1</v>
      </c>
      <c r="Q964" s="67">
        <v>0</v>
      </c>
      <c r="R964" s="67">
        <v>0</v>
      </c>
      <c r="S964" s="67">
        <v>1</v>
      </c>
      <c r="T964" s="67">
        <v>1</v>
      </c>
      <c r="U964" s="67">
        <v>1</v>
      </c>
      <c r="V964" s="67">
        <v>0</v>
      </c>
      <c r="W964" s="63">
        <v>170600.99</v>
      </c>
      <c r="X964" s="63">
        <v>0</v>
      </c>
      <c r="Y964" s="63">
        <v>0</v>
      </c>
      <c r="Z964" s="63">
        <v>6081.5</v>
      </c>
      <c r="AA964" s="63">
        <v>0</v>
      </c>
      <c r="AB964" s="63">
        <v>0</v>
      </c>
      <c r="AC964" s="63">
        <v>0</v>
      </c>
      <c r="AD964" s="63">
        <v>170600.99</v>
      </c>
      <c r="AE964" s="148">
        <v>44050</v>
      </c>
      <c r="AF964" s="148">
        <v>45876</v>
      </c>
      <c r="AG964" s="149">
        <v>170600.99</v>
      </c>
      <c r="AH964" s="98">
        <v>1.4361111111111111</v>
      </c>
      <c r="AI964" s="98">
        <v>5</v>
      </c>
      <c r="AJ964" s="150">
        <v>7.1294999999999997E-2</v>
      </c>
      <c r="AK964" s="144" t="s">
        <v>651</v>
      </c>
      <c r="AL964" s="144" t="s">
        <v>652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6081.5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6081.5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6081.5</v>
      </c>
      <c r="BE964" s="119">
        <v>0</v>
      </c>
      <c r="BF964" s="119">
        <v>0</v>
      </c>
      <c r="BG964" s="119">
        <v>0</v>
      </c>
      <c r="BH964" s="119">
        <v>0</v>
      </c>
      <c r="BI964" s="15">
        <f t="shared" si="45"/>
        <v>6081.5</v>
      </c>
      <c r="BJ964" s="15">
        <f t="shared" ref="BJ964:BJ1027" si="46">SUM(AW964:BH964)</f>
        <v>12163</v>
      </c>
      <c r="BK964" s="15">
        <f t="shared" ref="BK964:BK1027" si="47">BI964+BJ964</f>
        <v>18244.5</v>
      </c>
    </row>
    <row r="965" spans="1:63" x14ac:dyDescent="0.35">
      <c r="A965" s="143" t="s">
        <v>2328</v>
      </c>
      <c r="B965" s="64" t="s">
        <v>1012</v>
      </c>
      <c r="C965" s="65">
        <v>1</v>
      </c>
      <c r="D965" s="66" t="s">
        <v>23</v>
      </c>
      <c r="E965" s="64" t="s">
        <v>458</v>
      </c>
      <c r="F965" s="64" t="s">
        <v>635</v>
      </c>
      <c r="G965" s="64" t="s">
        <v>647</v>
      </c>
      <c r="H965" s="64" t="s">
        <v>648</v>
      </c>
      <c r="I965" s="64" t="s">
        <v>636</v>
      </c>
      <c r="J965" s="64" t="s">
        <v>649</v>
      </c>
      <c r="K965" s="64" t="s">
        <v>598</v>
      </c>
      <c r="L965" s="64" t="s">
        <v>637</v>
      </c>
      <c r="M965" s="64" t="s">
        <v>650</v>
      </c>
      <c r="N965" s="67">
        <v>1</v>
      </c>
      <c r="O965" s="67">
        <v>1</v>
      </c>
      <c r="P965" s="67">
        <v>1</v>
      </c>
      <c r="Q965" s="67">
        <v>0</v>
      </c>
      <c r="R965" s="67">
        <v>0</v>
      </c>
      <c r="S965" s="67">
        <v>1</v>
      </c>
      <c r="T965" s="67">
        <v>1</v>
      </c>
      <c r="U965" s="67">
        <v>1</v>
      </c>
      <c r="V965" s="67">
        <v>0</v>
      </c>
      <c r="W965" s="63">
        <v>687908.03</v>
      </c>
      <c r="X965" s="63">
        <v>0</v>
      </c>
      <c r="Y965" s="63">
        <v>0</v>
      </c>
      <c r="Z965" s="63">
        <v>24522.2</v>
      </c>
      <c r="AA965" s="63">
        <v>0</v>
      </c>
      <c r="AB965" s="63">
        <v>0</v>
      </c>
      <c r="AC965" s="63">
        <v>0</v>
      </c>
      <c r="AD965" s="63">
        <v>687908.03</v>
      </c>
      <c r="AE965" s="148">
        <v>44050</v>
      </c>
      <c r="AF965" s="148">
        <v>45876</v>
      </c>
      <c r="AG965" s="149">
        <v>687908.03</v>
      </c>
      <c r="AH965" s="98">
        <v>1.4361111111111111</v>
      </c>
      <c r="AI965" s="98">
        <v>5</v>
      </c>
      <c r="AJ965" s="150">
        <v>7.1294999999999997E-2</v>
      </c>
      <c r="AK965" s="144" t="s">
        <v>651</v>
      </c>
      <c r="AL965" s="144" t="s">
        <v>652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24522.2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24522.2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24522.2</v>
      </c>
      <c r="BE965" s="119">
        <v>0</v>
      </c>
      <c r="BF965" s="119">
        <v>0</v>
      </c>
      <c r="BG965" s="119">
        <v>0</v>
      </c>
      <c r="BH965" s="119">
        <v>0</v>
      </c>
      <c r="BI965" s="15">
        <f t="shared" si="45"/>
        <v>24522.2</v>
      </c>
      <c r="BJ965" s="15">
        <f t="shared" si="46"/>
        <v>49044.4</v>
      </c>
      <c r="BK965" s="15">
        <f t="shared" si="47"/>
        <v>73566.600000000006</v>
      </c>
    </row>
    <row r="966" spans="1:63" x14ac:dyDescent="0.35">
      <c r="A966" s="143" t="s">
        <v>2329</v>
      </c>
      <c r="B966" s="64" t="s">
        <v>1013</v>
      </c>
      <c r="C966" s="65">
        <v>1</v>
      </c>
      <c r="D966" s="66" t="s">
        <v>23</v>
      </c>
      <c r="E966" s="64" t="s">
        <v>458</v>
      </c>
      <c r="F966" s="64" t="s">
        <v>635</v>
      </c>
      <c r="G966" s="64" t="s">
        <v>647</v>
      </c>
      <c r="H966" s="64" t="s">
        <v>648</v>
      </c>
      <c r="I966" s="64" t="s">
        <v>636</v>
      </c>
      <c r="J966" s="64" t="s">
        <v>649</v>
      </c>
      <c r="K966" s="64" t="s">
        <v>1014</v>
      </c>
      <c r="L966" s="64" t="s">
        <v>637</v>
      </c>
      <c r="M966" s="64" t="s">
        <v>650</v>
      </c>
      <c r="N966" s="67">
        <v>1</v>
      </c>
      <c r="O966" s="67">
        <v>1</v>
      </c>
      <c r="P966" s="67">
        <v>1</v>
      </c>
      <c r="Q966" s="67">
        <v>0</v>
      </c>
      <c r="R966" s="67">
        <v>0</v>
      </c>
      <c r="S966" s="67">
        <v>1</v>
      </c>
      <c r="T966" s="67">
        <v>1</v>
      </c>
      <c r="U966" s="67">
        <v>1</v>
      </c>
      <c r="V966" s="67">
        <v>0</v>
      </c>
      <c r="W966" s="63">
        <v>513589.96</v>
      </c>
      <c r="X966" s="63">
        <v>0</v>
      </c>
      <c r="Y966" s="63">
        <v>0</v>
      </c>
      <c r="Z966" s="63">
        <v>0</v>
      </c>
      <c r="AA966" s="63">
        <v>0</v>
      </c>
      <c r="AB966" s="63">
        <v>0</v>
      </c>
      <c r="AC966" s="63">
        <v>0</v>
      </c>
      <c r="AD966" s="63">
        <v>513589.96</v>
      </c>
      <c r="AE966" s="148">
        <v>44291</v>
      </c>
      <c r="AF966" s="148">
        <v>45387</v>
      </c>
      <c r="AG966" s="149">
        <v>513589.96</v>
      </c>
      <c r="AH966" s="98">
        <v>9.7222222222222224E-2</v>
      </c>
      <c r="AI966" s="98">
        <v>3</v>
      </c>
      <c r="AJ966" s="150">
        <v>6.1652999999999999E-2</v>
      </c>
      <c r="AK966" s="144" t="s">
        <v>651</v>
      </c>
      <c r="AL966" s="144" t="s">
        <v>652</v>
      </c>
      <c r="AM966" s="119">
        <v>0</v>
      </c>
      <c r="AN966" s="119">
        <v>15832.18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0</v>
      </c>
      <c r="BI966" s="15">
        <f t="shared" si="45"/>
        <v>15832.18</v>
      </c>
      <c r="BJ966" s="15">
        <f t="shared" si="46"/>
        <v>0</v>
      </c>
      <c r="BK966" s="15">
        <f t="shared" si="47"/>
        <v>15832.18</v>
      </c>
    </row>
    <row r="967" spans="1:63" x14ac:dyDescent="0.35">
      <c r="A967" s="143" t="s">
        <v>2330</v>
      </c>
      <c r="B967" s="64" t="s">
        <v>1015</v>
      </c>
      <c r="C967" s="65">
        <v>1</v>
      </c>
      <c r="D967" s="66" t="s">
        <v>23</v>
      </c>
      <c r="E967" s="64" t="s">
        <v>458</v>
      </c>
      <c r="F967" s="64" t="s">
        <v>635</v>
      </c>
      <c r="G967" s="64" t="s">
        <v>647</v>
      </c>
      <c r="H967" s="64" t="s">
        <v>648</v>
      </c>
      <c r="I967" s="64" t="s">
        <v>636</v>
      </c>
      <c r="J967" s="64" t="s">
        <v>649</v>
      </c>
      <c r="K967" s="64" t="s">
        <v>1014</v>
      </c>
      <c r="L967" s="64" t="s">
        <v>637</v>
      </c>
      <c r="M967" s="64" t="s">
        <v>650</v>
      </c>
      <c r="N967" s="67">
        <v>1</v>
      </c>
      <c r="O967" s="67">
        <v>1</v>
      </c>
      <c r="P967" s="67">
        <v>1</v>
      </c>
      <c r="Q967" s="67">
        <v>0</v>
      </c>
      <c r="R967" s="67">
        <v>0</v>
      </c>
      <c r="S967" s="67">
        <v>1</v>
      </c>
      <c r="T967" s="67">
        <v>1</v>
      </c>
      <c r="U967" s="67">
        <v>1</v>
      </c>
      <c r="V967" s="67">
        <v>0</v>
      </c>
      <c r="W967" s="63">
        <v>513270.53</v>
      </c>
      <c r="X967" s="63">
        <v>0</v>
      </c>
      <c r="Y967" s="63">
        <v>0</v>
      </c>
      <c r="Z967" s="63">
        <v>0</v>
      </c>
      <c r="AA967" s="63">
        <v>0</v>
      </c>
      <c r="AB967" s="63">
        <v>0</v>
      </c>
      <c r="AC967" s="63">
        <v>0</v>
      </c>
      <c r="AD967" s="63">
        <v>513270.53</v>
      </c>
      <c r="AE967" s="148">
        <v>44291</v>
      </c>
      <c r="AF967" s="148">
        <v>46117</v>
      </c>
      <c r="AG967" s="149">
        <v>513270.53</v>
      </c>
      <c r="AH967" s="98">
        <v>2.0972222222222223</v>
      </c>
      <c r="AI967" s="98">
        <v>5</v>
      </c>
      <c r="AJ967" s="150">
        <v>7.1294999999999997E-2</v>
      </c>
      <c r="AK967" s="144" t="s">
        <v>651</v>
      </c>
      <c r="AL967" s="144" t="s">
        <v>652</v>
      </c>
      <c r="AM967" s="119">
        <v>0</v>
      </c>
      <c r="AN967" s="119">
        <v>18296.810000000001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18296.810000000001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18296.810000000001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18296.810000000001</v>
      </c>
      <c r="BG967" s="119">
        <v>0</v>
      </c>
      <c r="BH967" s="119">
        <v>0</v>
      </c>
      <c r="BI967" s="15">
        <f t="shared" si="45"/>
        <v>36593.620000000003</v>
      </c>
      <c r="BJ967" s="15">
        <f t="shared" si="46"/>
        <v>36593.620000000003</v>
      </c>
      <c r="BK967" s="15">
        <f t="shared" si="47"/>
        <v>73187.240000000005</v>
      </c>
    </row>
    <row r="968" spans="1:63" x14ac:dyDescent="0.35">
      <c r="A968" s="143" t="s">
        <v>2331</v>
      </c>
      <c r="B968" s="64" t="s">
        <v>1016</v>
      </c>
      <c r="C968" s="65">
        <v>1</v>
      </c>
      <c r="D968" s="66" t="s">
        <v>23</v>
      </c>
      <c r="E968" s="64" t="s">
        <v>458</v>
      </c>
      <c r="F968" s="64" t="s">
        <v>635</v>
      </c>
      <c r="G968" s="64" t="s">
        <v>647</v>
      </c>
      <c r="H968" s="64" t="s">
        <v>648</v>
      </c>
      <c r="I968" s="64" t="s">
        <v>636</v>
      </c>
      <c r="J968" s="64" t="s">
        <v>649</v>
      </c>
      <c r="K968" s="64" t="s">
        <v>599</v>
      </c>
      <c r="L968" s="64" t="s">
        <v>637</v>
      </c>
      <c r="M968" s="64" t="s">
        <v>650</v>
      </c>
      <c r="N968" s="67">
        <v>1</v>
      </c>
      <c r="O968" s="67">
        <v>1</v>
      </c>
      <c r="P968" s="67">
        <v>1</v>
      </c>
      <c r="Q968" s="67">
        <v>0</v>
      </c>
      <c r="R968" s="67">
        <v>0</v>
      </c>
      <c r="S968" s="67">
        <v>1</v>
      </c>
      <c r="T968" s="67">
        <v>1</v>
      </c>
      <c r="U968" s="67">
        <v>1</v>
      </c>
      <c r="V968" s="67">
        <v>0</v>
      </c>
      <c r="W968" s="63">
        <v>2012285.6</v>
      </c>
      <c r="X968" s="63">
        <v>0</v>
      </c>
      <c r="Y968" s="63">
        <v>0</v>
      </c>
      <c r="Z968" s="63">
        <v>71732.95</v>
      </c>
      <c r="AA968" s="63">
        <v>0</v>
      </c>
      <c r="AB968" s="63">
        <v>0</v>
      </c>
      <c r="AC968" s="63">
        <v>0</v>
      </c>
      <c r="AD968" s="63">
        <v>2012285.6</v>
      </c>
      <c r="AE968" s="148">
        <v>44050</v>
      </c>
      <c r="AF968" s="148">
        <v>45876</v>
      </c>
      <c r="AG968" s="149">
        <v>2012285.6</v>
      </c>
      <c r="AH968" s="98">
        <v>1.4361111111111111</v>
      </c>
      <c r="AI968" s="98">
        <v>5</v>
      </c>
      <c r="AJ968" s="150">
        <v>7.1294999999999997E-2</v>
      </c>
      <c r="AK968" s="144" t="s">
        <v>651</v>
      </c>
      <c r="AL968" s="144" t="s">
        <v>652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71732.95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71732.95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71732.95</v>
      </c>
      <c r="BE968" s="119">
        <v>0</v>
      </c>
      <c r="BF968" s="119">
        <v>0</v>
      </c>
      <c r="BG968" s="119">
        <v>0</v>
      </c>
      <c r="BH968" s="119">
        <v>0</v>
      </c>
      <c r="BI968" s="15">
        <f t="shared" si="45"/>
        <v>71732.95</v>
      </c>
      <c r="BJ968" s="15">
        <f t="shared" si="46"/>
        <v>143465.9</v>
      </c>
      <c r="BK968" s="15">
        <f t="shared" si="47"/>
        <v>215198.84999999998</v>
      </c>
    </row>
    <row r="969" spans="1:63" x14ac:dyDescent="0.35">
      <c r="A969" s="143" t="s">
        <v>2332</v>
      </c>
      <c r="B969" s="64" t="s">
        <v>1018</v>
      </c>
      <c r="C969" s="65">
        <v>1</v>
      </c>
      <c r="D969" s="66" t="s">
        <v>23</v>
      </c>
      <c r="E969" s="64" t="s">
        <v>458</v>
      </c>
      <c r="F969" s="64" t="s">
        <v>635</v>
      </c>
      <c r="G969" s="64" t="s">
        <v>647</v>
      </c>
      <c r="H969" s="64" t="s">
        <v>648</v>
      </c>
      <c r="I969" s="64" t="s">
        <v>636</v>
      </c>
      <c r="J969" s="64" t="s">
        <v>649</v>
      </c>
      <c r="K969" s="64" t="s">
        <v>1017</v>
      </c>
      <c r="L969" s="64" t="s">
        <v>637</v>
      </c>
      <c r="M969" s="64" t="s">
        <v>650</v>
      </c>
      <c r="N969" s="67">
        <v>1</v>
      </c>
      <c r="O969" s="67">
        <v>1</v>
      </c>
      <c r="P969" s="67">
        <v>1</v>
      </c>
      <c r="Q969" s="67">
        <v>0</v>
      </c>
      <c r="R969" s="67">
        <v>0</v>
      </c>
      <c r="S969" s="67">
        <v>1</v>
      </c>
      <c r="T969" s="67">
        <v>1</v>
      </c>
      <c r="U969" s="67">
        <v>1</v>
      </c>
      <c r="V969" s="67">
        <v>0</v>
      </c>
      <c r="W969" s="63">
        <v>1173189.3400000001</v>
      </c>
      <c r="X969" s="63">
        <v>0</v>
      </c>
      <c r="Y969" s="63">
        <v>0</v>
      </c>
      <c r="Z969" s="63">
        <v>0</v>
      </c>
      <c r="AA969" s="63">
        <v>0</v>
      </c>
      <c r="AB969" s="63">
        <v>0</v>
      </c>
      <c r="AC969" s="63">
        <v>0</v>
      </c>
      <c r="AD969" s="63">
        <v>1173189.3400000001</v>
      </c>
      <c r="AE969" s="148">
        <v>44291</v>
      </c>
      <c r="AF969" s="148">
        <v>45387</v>
      </c>
      <c r="AG969" s="149">
        <v>1173189.3400000001</v>
      </c>
      <c r="AH969" s="98">
        <v>9.7222222222222224E-2</v>
      </c>
      <c r="AI969" s="98">
        <v>3</v>
      </c>
      <c r="AJ969" s="150">
        <v>6.1652999999999999E-2</v>
      </c>
      <c r="AK969" s="144" t="s">
        <v>651</v>
      </c>
      <c r="AL969" s="144" t="s">
        <v>652</v>
      </c>
      <c r="AM969" s="119">
        <v>0</v>
      </c>
      <c r="AN969" s="119">
        <v>36165.32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0</v>
      </c>
      <c r="BI969" s="15">
        <f t="shared" si="45"/>
        <v>36165.32</v>
      </c>
      <c r="BJ969" s="15">
        <f t="shared" si="46"/>
        <v>0</v>
      </c>
      <c r="BK969" s="15">
        <f t="shared" si="47"/>
        <v>36165.32</v>
      </c>
    </row>
    <row r="970" spans="1:63" x14ac:dyDescent="0.35">
      <c r="A970" s="143" t="s">
        <v>2333</v>
      </c>
      <c r="B970" s="64" t="s">
        <v>1019</v>
      </c>
      <c r="C970" s="65">
        <v>1</v>
      </c>
      <c r="D970" s="66" t="s">
        <v>23</v>
      </c>
      <c r="E970" s="64" t="s">
        <v>458</v>
      </c>
      <c r="F970" s="64" t="s">
        <v>635</v>
      </c>
      <c r="G970" s="64" t="s">
        <v>647</v>
      </c>
      <c r="H970" s="64" t="s">
        <v>648</v>
      </c>
      <c r="I970" s="64" t="s">
        <v>636</v>
      </c>
      <c r="J970" s="64" t="s">
        <v>649</v>
      </c>
      <c r="K970" s="64" t="s">
        <v>1017</v>
      </c>
      <c r="L970" s="64" t="s">
        <v>637</v>
      </c>
      <c r="M970" s="64" t="s">
        <v>650</v>
      </c>
      <c r="N970" s="67">
        <v>1</v>
      </c>
      <c r="O970" s="67">
        <v>1</v>
      </c>
      <c r="P970" s="67">
        <v>1</v>
      </c>
      <c r="Q970" s="67">
        <v>0</v>
      </c>
      <c r="R970" s="67">
        <v>0</v>
      </c>
      <c r="S970" s="67">
        <v>1</v>
      </c>
      <c r="T970" s="67">
        <v>1</v>
      </c>
      <c r="U970" s="67">
        <v>1</v>
      </c>
      <c r="V970" s="67">
        <v>0</v>
      </c>
      <c r="W970" s="63">
        <v>1025317.35</v>
      </c>
      <c r="X970" s="63">
        <v>0</v>
      </c>
      <c r="Y970" s="63">
        <v>0</v>
      </c>
      <c r="Z970" s="63">
        <v>0</v>
      </c>
      <c r="AA970" s="63">
        <v>0</v>
      </c>
      <c r="AB970" s="63">
        <v>0</v>
      </c>
      <c r="AC970" s="63">
        <v>0</v>
      </c>
      <c r="AD970" s="63">
        <v>1025317.35</v>
      </c>
      <c r="AE970" s="148">
        <v>44291</v>
      </c>
      <c r="AF970" s="148">
        <v>46117</v>
      </c>
      <c r="AG970" s="149">
        <v>1025317.35</v>
      </c>
      <c r="AH970" s="98">
        <v>2.0972222222222223</v>
      </c>
      <c r="AI970" s="98">
        <v>5</v>
      </c>
      <c r="AJ970" s="150">
        <v>7.1294999999999997E-2</v>
      </c>
      <c r="AK970" s="144" t="s">
        <v>651</v>
      </c>
      <c r="AL970" s="144" t="s">
        <v>652</v>
      </c>
      <c r="AM970" s="119">
        <v>0</v>
      </c>
      <c r="AN970" s="119">
        <v>36550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36550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36550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36550</v>
      </c>
      <c r="BG970" s="119">
        <v>0</v>
      </c>
      <c r="BH970" s="119">
        <v>0</v>
      </c>
      <c r="BI970" s="15">
        <f t="shared" si="45"/>
        <v>73100</v>
      </c>
      <c r="BJ970" s="15">
        <f t="shared" si="46"/>
        <v>73100</v>
      </c>
      <c r="BK970" s="15">
        <f t="shared" si="47"/>
        <v>146200</v>
      </c>
    </row>
    <row r="971" spans="1:63" x14ac:dyDescent="0.35">
      <c r="A971" s="143" t="s">
        <v>2334</v>
      </c>
      <c r="B971" s="64" t="s">
        <v>1021</v>
      </c>
      <c r="C971" s="65">
        <v>1</v>
      </c>
      <c r="D971" s="66" t="s">
        <v>23</v>
      </c>
      <c r="E971" s="64" t="s">
        <v>458</v>
      </c>
      <c r="F971" s="64" t="s">
        <v>635</v>
      </c>
      <c r="G971" s="64" t="s">
        <v>647</v>
      </c>
      <c r="H971" s="64" t="s">
        <v>648</v>
      </c>
      <c r="I971" s="64" t="s">
        <v>636</v>
      </c>
      <c r="J971" s="64" t="s">
        <v>649</v>
      </c>
      <c r="K971" s="64" t="s">
        <v>1020</v>
      </c>
      <c r="L971" s="64" t="s">
        <v>637</v>
      </c>
      <c r="M971" s="64" t="s">
        <v>650</v>
      </c>
      <c r="N971" s="67">
        <v>1</v>
      </c>
      <c r="O971" s="67">
        <v>1</v>
      </c>
      <c r="P971" s="67">
        <v>1</v>
      </c>
      <c r="Q971" s="67">
        <v>0</v>
      </c>
      <c r="R971" s="67">
        <v>0</v>
      </c>
      <c r="S971" s="67">
        <v>1</v>
      </c>
      <c r="T971" s="67">
        <v>1</v>
      </c>
      <c r="U971" s="67">
        <v>1</v>
      </c>
      <c r="V971" s="67">
        <v>0</v>
      </c>
      <c r="W971" s="63">
        <v>1075180.04</v>
      </c>
      <c r="X971" s="63">
        <v>0</v>
      </c>
      <c r="Y971" s="63">
        <v>0</v>
      </c>
      <c r="Z971" s="63">
        <v>0</v>
      </c>
      <c r="AA971" s="63">
        <v>0</v>
      </c>
      <c r="AB971" s="63">
        <v>0</v>
      </c>
      <c r="AC971" s="63">
        <v>0</v>
      </c>
      <c r="AD971" s="63">
        <v>1075180.04</v>
      </c>
      <c r="AE971" s="148">
        <v>44291</v>
      </c>
      <c r="AF971" s="148">
        <v>45387</v>
      </c>
      <c r="AG971" s="149">
        <v>1075180.04</v>
      </c>
      <c r="AH971" s="98">
        <v>9.7222222222222224E-2</v>
      </c>
      <c r="AI971" s="98">
        <v>3</v>
      </c>
      <c r="AJ971" s="150">
        <v>6.1652999999999999E-2</v>
      </c>
      <c r="AK971" s="144" t="s">
        <v>651</v>
      </c>
      <c r="AL971" s="144" t="s">
        <v>652</v>
      </c>
      <c r="AM971" s="119">
        <v>0</v>
      </c>
      <c r="AN971" s="119">
        <v>33144.04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0</v>
      </c>
      <c r="BI971" s="15">
        <f t="shared" si="45"/>
        <v>33144.04</v>
      </c>
      <c r="BJ971" s="15">
        <f t="shared" si="46"/>
        <v>0</v>
      </c>
      <c r="BK971" s="15">
        <f t="shared" si="47"/>
        <v>33144.04</v>
      </c>
    </row>
    <row r="972" spans="1:63" x14ac:dyDescent="0.35">
      <c r="A972" s="143" t="s">
        <v>2335</v>
      </c>
      <c r="B972" s="64" t="s">
        <v>1022</v>
      </c>
      <c r="C972" s="65">
        <v>1</v>
      </c>
      <c r="D972" s="66" t="s">
        <v>23</v>
      </c>
      <c r="E972" s="64" t="s">
        <v>458</v>
      </c>
      <c r="F972" s="64" t="s">
        <v>635</v>
      </c>
      <c r="G972" s="64" t="s">
        <v>647</v>
      </c>
      <c r="H972" s="64" t="s">
        <v>648</v>
      </c>
      <c r="I972" s="64" t="s">
        <v>636</v>
      </c>
      <c r="J972" s="64" t="s">
        <v>649</v>
      </c>
      <c r="K972" s="64" t="s">
        <v>1020</v>
      </c>
      <c r="L972" s="64" t="s">
        <v>637</v>
      </c>
      <c r="M972" s="64" t="s">
        <v>650</v>
      </c>
      <c r="N972" s="67">
        <v>1</v>
      </c>
      <c r="O972" s="67">
        <v>1</v>
      </c>
      <c r="P972" s="67">
        <v>1</v>
      </c>
      <c r="Q972" s="67">
        <v>0</v>
      </c>
      <c r="R972" s="67">
        <v>0</v>
      </c>
      <c r="S972" s="67">
        <v>1</v>
      </c>
      <c r="T972" s="67">
        <v>1</v>
      </c>
      <c r="U972" s="67">
        <v>1</v>
      </c>
      <c r="V972" s="67">
        <v>0</v>
      </c>
      <c r="W972" s="63">
        <v>940514.33</v>
      </c>
      <c r="X972" s="63">
        <v>0</v>
      </c>
      <c r="Y972" s="63">
        <v>0</v>
      </c>
      <c r="Z972" s="63">
        <v>0</v>
      </c>
      <c r="AA972" s="63">
        <v>0</v>
      </c>
      <c r="AB972" s="63">
        <v>0</v>
      </c>
      <c r="AC972" s="63">
        <v>0</v>
      </c>
      <c r="AD972" s="63">
        <v>940514.33</v>
      </c>
      <c r="AE972" s="148">
        <v>44291</v>
      </c>
      <c r="AF972" s="148">
        <v>46117</v>
      </c>
      <c r="AG972" s="149">
        <v>940514.33</v>
      </c>
      <c r="AH972" s="98">
        <v>2.0972222222222223</v>
      </c>
      <c r="AI972" s="98">
        <v>5</v>
      </c>
      <c r="AJ972" s="150">
        <v>7.1294999999999997E-2</v>
      </c>
      <c r="AK972" s="144" t="s">
        <v>651</v>
      </c>
      <c r="AL972" s="144" t="s">
        <v>652</v>
      </c>
      <c r="AM972" s="119">
        <v>0</v>
      </c>
      <c r="AN972" s="119">
        <v>33526.980000000003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33526.980000000003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33526.980000000003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33526.980000000003</v>
      </c>
      <c r="BG972" s="119">
        <v>0</v>
      </c>
      <c r="BH972" s="119">
        <v>0</v>
      </c>
      <c r="BI972" s="15">
        <f t="shared" si="45"/>
        <v>67053.960000000006</v>
      </c>
      <c r="BJ972" s="15">
        <f t="shared" si="46"/>
        <v>67053.960000000006</v>
      </c>
      <c r="BK972" s="15">
        <f t="shared" si="47"/>
        <v>134107.92000000001</v>
      </c>
    </row>
    <row r="973" spans="1:63" x14ac:dyDescent="0.35">
      <c r="A973" s="143" t="s">
        <v>2336</v>
      </c>
      <c r="B973" s="64" t="s">
        <v>1023</v>
      </c>
      <c r="C973" s="65">
        <v>1</v>
      </c>
      <c r="D973" s="66" t="s">
        <v>23</v>
      </c>
      <c r="E973" s="64" t="s">
        <v>458</v>
      </c>
      <c r="F973" s="64" t="s">
        <v>635</v>
      </c>
      <c r="G973" s="64" t="s">
        <v>647</v>
      </c>
      <c r="H973" s="64" t="s">
        <v>648</v>
      </c>
      <c r="I973" s="64" t="s">
        <v>636</v>
      </c>
      <c r="J973" s="64" t="s">
        <v>649</v>
      </c>
      <c r="K973" s="64" t="s">
        <v>149</v>
      </c>
      <c r="L973" s="64" t="s">
        <v>637</v>
      </c>
      <c r="M973" s="64" t="s">
        <v>650</v>
      </c>
      <c r="N973" s="67">
        <v>1</v>
      </c>
      <c r="O973" s="67">
        <v>1</v>
      </c>
      <c r="P973" s="67">
        <v>1</v>
      </c>
      <c r="Q973" s="67">
        <v>0</v>
      </c>
      <c r="R973" s="67">
        <v>0</v>
      </c>
      <c r="S973" s="67">
        <v>1</v>
      </c>
      <c r="T973" s="67">
        <v>1</v>
      </c>
      <c r="U973" s="67">
        <v>1</v>
      </c>
      <c r="V973" s="67">
        <v>0</v>
      </c>
      <c r="W973" s="63">
        <v>989490.48</v>
      </c>
      <c r="X973" s="63">
        <v>0</v>
      </c>
      <c r="Y973" s="63">
        <v>0</v>
      </c>
      <c r="Z973" s="63">
        <v>35272.86</v>
      </c>
      <c r="AA973" s="63">
        <v>0</v>
      </c>
      <c r="AB973" s="63">
        <v>0</v>
      </c>
      <c r="AC973" s="63">
        <v>0</v>
      </c>
      <c r="AD973" s="63">
        <v>989490.48</v>
      </c>
      <c r="AE973" s="148">
        <v>44050</v>
      </c>
      <c r="AF973" s="148">
        <v>45876</v>
      </c>
      <c r="AG973" s="149">
        <v>989490.48</v>
      </c>
      <c r="AH973" s="98">
        <v>1.4361111111111111</v>
      </c>
      <c r="AI973" s="98">
        <v>5</v>
      </c>
      <c r="AJ973" s="150">
        <v>7.1294999999999997E-2</v>
      </c>
      <c r="AK973" s="144" t="s">
        <v>651</v>
      </c>
      <c r="AL973" s="144" t="s">
        <v>652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35272.86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35272.86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35272.86</v>
      </c>
      <c r="BE973" s="119">
        <v>0</v>
      </c>
      <c r="BF973" s="119">
        <v>0</v>
      </c>
      <c r="BG973" s="119">
        <v>0</v>
      </c>
      <c r="BH973" s="119">
        <v>0</v>
      </c>
      <c r="BI973" s="15">
        <f t="shared" si="45"/>
        <v>35272.86</v>
      </c>
      <c r="BJ973" s="15">
        <f t="shared" si="46"/>
        <v>70545.72</v>
      </c>
      <c r="BK973" s="15">
        <f t="shared" si="47"/>
        <v>105818.58</v>
      </c>
    </row>
    <row r="974" spans="1:63" x14ac:dyDescent="0.35">
      <c r="A974" s="143" t="s">
        <v>2337</v>
      </c>
      <c r="B974" s="64" t="s">
        <v>1024</v>
      </c>
      <c r="C974" s="65">
        <v>1</v>
      </c>
      <c r="D974" s="66" t="s">
        <v>23</v>
      </c>
      <c r="E974" s="64" t="s">
        <v>458</v>
      </c>
      <c r="F974" s="64" t="s">
        <v>635</v>
      </c>
      <c r="G974" s="64" t="s">
        <v>647</v>
      </c>
      <c r="H974" s="64" t="s">
        <v>648</v>
      </c>
      <c r="I974" s="64" t="s">
        <v>636</v>
      </c>
      <c r="J974" s="64" t="s">
        <v>649</v>
      </c>
      <c r="K974" s="64" t="s">
        <v>149</v>
      </c>
      <c r="L974" s="64" t="s">
        <v>637</v>
      </c>
      <c r="M974" s="64" t="s">
        <v>650</v>
      </c>
      <c r="N974" s="67">
        <v>1</v>
      </c>
      <c r="O974" s="67">
        <v>1</v>
      </c>
      <c r="P974" s="67">
        <v>1</v>
      </c>
      <c r="Q974" s="67">
        <v>0</v>
      </c>
      <c r="R974" s="67">
        <v>0</v>
      </c>
      <c r="S974" s="67">
        <v>1</v>
      </c>
      <c r="T974" s="67">
        <v>1</v>
      </c>
      <c r="U974" s="67">
        <v>1</v>
      </c>
      <c r="V974" s="67">
        <v>0</v>
      </c>
      <c r="W974" s="63">
        <v>558072.42000000004</v>
      </c>
      <c r="X974" s="63">
        <v>0</v>
      </c>
      <c r="Y974" s="63">
        <v>0</v>
      </c>
      <c r="Z974" s="63">
        <v>0</v>
      </c>
      <c r="AA974" s="63">
        <v>0</v>
      </c>
      <c r="AB974" s="63">
        <v>0</v>
      </c>
      <c r="AC974" s="63">
        <v>0</v>
      </c>
      <c r="AD974" s="63">
        <v>558072.42000000004</v>
      </c>
      <c r="AE974" s="148">
        <v>44291</v>
      </c>
      <c r="AF974" s="148">
        <v>45387</v>
      </c>
      <c r="AG974" s="149">
        <v>558072.42000000004</v>
      </c>
      <c r="AH974" s="98">
        <v>9.7222222222222224E-2</v>
      </c>
      <c r="AI974" s="98">
        <v>3</v>
      </c>
      <c r="AJ974" s="150">
        <v>6.1652999999999999E-2</v>
      </c>
      <c r="AK974" s="144" t="s">
        <v>651</v>
      </c>
      <c r="AL974" s="144" t="s">
        <v>652</v>
      </c>
      <c r="AM974" s="119">
        <v>0</v>
      </c>
      <c r="AN974" s="119">
        <v>17203.419999999998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0</v>
      </c>
      <c r="BI974" s="15">
        <f t="shared" si="45"/>
        <v>17203.419999999998</v>
      </c>
      <c r="BJ974" s="15">
        <f t="shared" si="46"/>
        <v>0</v>
      </c>
      <c r="BK974" s="15">
        <f t="shared" si="47"/>
        <v>17203.419999999998</v>
      </c>
    </row>
    <row r="975" spans="1:63" x14ac:dyDescent="0.35">
      <c r="A975" s="143" t="s">
        <v>2338</v>
      </c>
      <c r="B975" s="64" t="s">
        <v>1025</v>
      </c>
      <c r="C975" s="65">
        <v>1</v>
      </c>
      <c r="D975" s="66" t="s">
        <v>23</v>
      </c>
      <c r="E975" s="64" t="s">
        <v>458</v>
      </c>
      <c r="F975" s="64" t="s">
        <v>635</v>
      </c>
      <c r="G975" s="64" t="s">
        <v>647</v>
      </c>
      <c r="H975" s="64" t="s">
        <v>648</v>
      </c>
      <c r="I975" s="64" t="s">
        <v>636</v>
      </c>
      <c r="J975" s="64" t="s">
        <v>649</v>
      </c>
      <c r="K975" s="64" t="s">
        <v>149</v>
      </c>
      <c r="L975" s="64" t="s">
        <v>637</v>
      </c>
      <c r="M975" s="64" t="s">
        <v>650</v>
      </c>
      <c r="N975" s="67">
        <v>1</v>
      </c>
      <c r="O975" s="67">
        <v>1</v>
      </c>
      <c r="P975" s="67">
        <v>1</v>
      </c>
      <c r="Q975" s="67">
        <v>0</v>
      </c>
      <c r="R975" s="67">
        <v>0</v>
      </c>
      <c r="S975" s="67">
        <v>1</v>
      </c>
      <c r="T975" s="67">
        <v>1</v>
      </c>
      <c r="U975" s="67">
        <v>1</v>
      </c>
      <c r="V975" s="67">
        <v>0</v>
      </c>
      <c r="W975" s="63">
        <v>488262.74</v>
      </c>
      <c r="X975" s="63">
        <v>0</v>
      </c>
      <c r="Y975" s="63">
        <v>0</v>
      </c>
      <c r="Z975" s="63">
        <v>0</v>
      </c>
      <c r="AA975" s="63">
        <v>0</v>
      </c>
      <c r="AB975" s="63">
        <v>0</v>
      </c>
      <c r="AC975" s="63">
        <v>0</v>
      </c>
      <c r="AD975" s="63">
        <v>488262.74</v>
      </c>
      <c r="AE975" s="148">
        <v>44291</v>
      </c>
      <c r="AF975" s="148">
        <v>46117</v>
      </c>
      <c r="AG975" s="149">
        <v>488262.74</v>
      </c>
      <c r="AH975" s="98">
        <v>2.0972222222222223</v>
      </c>
      <c r="AI975" s="98">
        <v>5</v>
      </c>
      <c r="AJ975" s="150">
        <v>7.1294999999999997E-2</v>
      </c>
      <c r="AK975" s="144" t="s">
        <v>651</v>
      </c>
      <c r="AL975" s="144" t="s">
        <v>652</v>
      </c>
      <c r="AM975" s="119">
        <v>0</v>
      </c>
      <c r="AN975" s="119">
        <v>17405.349999999999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17405.349999999999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17405.349999999999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17405.349999999999</v>
      </c>
      <c r="BG975" s="119">
        <v>0</v>
      </c>
      <c r="BH975" s="119">
        <v>0</v>
      </c>
      <c r="BI975" s="15">
        <f t="shared" si="45"/>
        <v>34810.699999999997</v>
      </c>
      <c r="BJ975" s="15">
        <f t="shared" si="46"/>
        <v>34810.699999999997</v>
      </c>
      <c r="BK975" s="15">
        <f t="shared" si="47"/>
        <v>69621.399999999994</v>
      </c>
    </row>
    <row r="976" spans="1:63" x14ac:dyDescent="0.35">
      <c r="A976" s="143" t="s">
        <v>2339</v>
      </c>
      <c r="B976" s="64" t="s">
        <v>1026</v>
      </c>
      <c r="C976" s="65">
        <v>1</v>
      </c>
      <c r="D976" s="66" t="s">
        <v>23</v>
      </c>
      <c r="E976" s="64" t="s">
        <v>458</v>
      </c>
      <c r="F976" s="64" t="s">
        <v>635</v>
      </c>
      <c r="G976" s="64" t="s">
        <v>647</v>
      </c>
      <c r="H976" s="64" t="s">
        <v>648</v>
      </c>
      <c r="I976" s="64" t="s">
        <v>636</v>
      </c>
      <c r="J976" s="64" t="s">
        <v>649</v>
      </c>
      <c r="K976" s="64" t="s">
        <v>46</v>
      </c>
      <c r="L976" s="64" t="s">
        <v>637</v>
      </c>
      <c r="M976" s="64" t="s">
        <v>650</v>
      </c>
      <c r="N976" s="67">
        <v>1</v>
      </c>
      <c r="O976" s="67">
        <v>1</v>
      </c>
      <c r="P976" s="67">
        <v>1</v>
      </c>
      <c r="Q976" s="67">
        <v>0</v>
      </c>
      <c r="R976" s="67">
        <v>0</v>
      </c>
      <c r="S976" s="67">
        <v>1</v>
      </c>
      <c r="T976" s="67">
        <v>1</v>
      </c>
      <c r="U976" s="67">
        <v>1</v>
      </c>
      <c r="V976" s="67">
        <v>0</v>
      </c>
      <c r="W976" s="63">
        <v>4113187.5</v>
      </c>
      <c r="X976" s="63">
        <v>0</v>
      </c>
      <c r="Y976" s="63">
        <v>0</v>
      </c>
      <c r="Z976" s="63">
        <v>0</v>
      </c>
      <c r="AA976" s="63">
        <v>0</v>
      </c>
      <c r="AB976" s="63">
        <v>0</v>
      </c>
      <c r="AC976" s="63">
        <v>0</v>
      </c>
      <c r="AD976" s="63">
        <v>4113187.5</v>
      </c>
      <c r="AE976" s="148">
        <v>43860</v>
      </c>
      <c r="AF976" s="148">
        <v>45687</v>
      </c>
      <c r="AG976" s="149">
        <v>4113187.5</v>
      </c>
      <c r="AH976" s="98">
        <v>0.91666666666666663</v>
      </c>
      <c r="AI976" s="98">
        <v>5</v>
      </c>
      <c r="AJ976" s="150">
        <v>7.85E-2</v>
      </c>
      <c r="AK976" s="144" t="s">
        <v>651</v>
      </c>
      <c r="AL976" s="144" t="s">
        <v>652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161442.60999999999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161442.60999999999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0</v>
      </c>
      <c r="BI976" s="15">
        <f t="shared" si="45"/>
        <v>161442.60999999999</v>
      </c>
      <c r="BJ976" s="15">
        <f t="shared" si="46"/>
        <v>161442.60999999999</v>
      </c>
      <c r="BK976" s="15">
        <f t="shared" si="47"/>
        <v>322885.21999999997</v>
      </c>
    </row>
    <row r="977" spans="1:63" x14ac:dyDescent="0.35">
      <c r="A977" s="143" t="s">
        <v>2340</v>
      </c>
      <c r="B977" s="64" t="s">
        <v>1027</v>
      </c>
      <c r="C977" s="65">
        <v>1</v>
      </c>
      <c r="D977" s="66" t="s">
        <v>23</v>
      </c>
      <c r="E977" s="64" t="s">
        <v>458</v>
      </c>
      <c r="F977" s="64" t="s">
        <v>635</v>
      </c>
      <c r="G977" s="64" t="s">
        <v>647</v>
      </c>
      <c r="H977" s="64" t="s">
        <v>648</v>
      </c>
      <c r="I977" s="64" t="s">
        <v>636</v>
      </c>
      <c r="J977" s="64" t="s">
        <v>649</v>
      </c>
      <c r="K977" s="64" t="s">
        <v>83</v>
      </c>
      <c r="L977" s="64" t="s">
        <v>637</v>
      </c>
      <c r="M977" s="64" t="s">
        <v>650</v>
      </c>
      <c r="N977" s="67">
        <v>1</v>
      </c>
      <c r="O977" s="67">
        <v>1</v>
      </c>
      <c r="P977" s="67">
        <v>1</v>
      </c>
      <c r="Q977" s="67">
        <v>0</v>
      </c>
      <c r="R977" s="67">
        <v>0</v>
      </c>
      <c r="S977" s="67">
        <v>1</v>
      </c>
      <c r="T977" s="67">
        <v>1</v>
      </c>
      <c r="U977" s="67">
        <v>1</v>
      </c>
      <c r="V977" s="67">
        <v>0</v>
      </c>
      <c r="W977" s="63">
        <v>22914661.34</v>
      </c>
      <c r="X977" s="63">
        <v>0</v>
      </c>
      <c r="Y977" s="63">
        <v>0</v>
      </c>
      <c r="Z977" s="63">
        <v>0</v>
      </c>
      <c r="AA977" s="63">
        <v>0</v>
      </c>
      <c r="AB977" s="63">
        <v>0</v>
      </c>
      <c r="AC977" s="63">
        <v>0</v>
      </c>
      <c r="AD977" s="63">
        <v>22914661.34</v>
      </c>
      <c r="AE977" s="148">
        <v>44291</v>
      </c>
      <c r="AF977" s="148">
        <v>45387</v>
      </c>
      <c r="AG977" s="149">
        <v>22914661.34</v>
      </c>
      <c r="AH977" s="98">
        <v>9.7222222222222224E-2</v>
      </c>
      <c r="AI977" s="98">
        <v>3</v>
      </c>
      <c r="AJ977" s="150">
        <v>6.1652999999999999E-2</v>
      </c>
      <c r="AK977" s="144" t="s">
        <v>651</v>
      </c>
      <c r="AL977" s="144" t="s">
        <v>652</v>
      </c>
      <c r="AM977" s="119">
        <v>0</v>
      </c>
      <c r="AN977" s="119">
        <v>706378.81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0</v>
      </c>
      <c r="BI977" s="15">
        <f t="shared" si="45"/>
        <v>706378.81</v>
      </c>
      <c r="BJ977" s="15">
        <f t="shared" si="46"/>
        <v>0</v>
      </c>
      <c r="BK977" s="15">
        <f t="shared" si="47"/>
        <v>706378.81</v>
      </c>
    </row>
    <row r="978" spans="1:63" x14ac:dyDescent="0.35">
      <c r="A978" s="143" t="s">
        <v>2341</v>
      </c>
      <c r="B978" s="64" t="s">
        <v>1028</v>
      </c>
      <c r="C978" s="65">
        <v>1</v>
      </c>
      <c r="D978" s="66" t="s">
        <v>23</v>
      </c>
      <c r="E978" s="64" t="s">
        <v>458</v>
      </c>
      <c r="F978" s="64" t="s">
        <v>635</v>
      </c>
      <c r="G978" s="64" t="s">
        <v>647</v>
      </c>
      <c r="H978" s="64" t="s">
        <v>648</v>
      </c>
      <c r="I978" s="64" t="s">
        <v>636</v>
      </c>
      <c r="J978" s="64" t="s">
        <v>649</v>
      </c>
      <c r="K978" s="64" t="s">
        <v>307</v>
      </c>
      <c r="L978" s="64" t="s">
        <v>637</v>
      </c>
      <c r="M978" s="64" t="s">
        <v>650</v>
      </c>
      <c r="N978" s="67">
        <v>1</v>
      </c>
      <c r="O978" s="67">
        <v>1</v>
      </c>
      <c r="P978" s="67">
        <v>1</v>
      </c>
      <c r="Q978" s="67">
        <v>0</v>
      </c>
      <c r="R978" s="67">
        <v>0</v>
      </c>
      <c r="S978" s="67">
        <v>1</v>
      </c>
      <c r="T978" s="67">
        <v>1</v>
      </c>
      <c r="U978" s="67">
        <v>1</v>
      </c>
      <c r="V978" s="67">
        <v>0</v>
      </c>
      <c r="W978" s="63">
        <v>1661440.46</v>
      </c>
      <c r="X978" s="63">
        <v>0</v>
      </c>
      <c r="Y978" s="63">
        <v>0</v>
      </c>
      <c r="Z978" s="63">
        <v>59226.2</v>
      </c>
      <c r="AA978" s="63">
        <v>0</v>
      </c>
      <c r="AB978" s="63">
        <v>0</v>
      </c>
      <c r="AC978" s="63">
        <v>0</v>
      </c>
      <c r="AD978" s="63">
        <v>1661440.46</v>
      </c>
      <c r="AE978" s="148">
        <v>44050</v>
      </c>
      <c r="AF978" s="148">
        <v>45876</v>
      </c>
      <c r="AG978" s="149">
        <v>1661440.46</v>
      </c>
      <c r="AH978" s="98">
        <v>1.4361111111111111</v>
      </c>
      <c r="AI978" s="98">
        <v>5</v>
      </c>
      <c r="AJ978" s="150">
        <v>7.1294999999999997E-2</v>
      </c>
      <c r="AK978" s="144" t="s">
        <v>651</v>
      </c>
      <c r="AL978" s="144" t="s">
        <v>652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59226.2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59226.2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59226.2</v>
      </c>
      <c r="BE978" s="119">
        <v>0</v>
      </c>
      <c r="BF978" s="119">
        <v>0</v>
      </c>
      <c r="BG978" s="119">
        <v>0</v>
      </c>
      <c r="BH978" s="119">
        <v>0</v>
      </c>
      <c r="BI978" s="15">
        <f t="shared" si="45"/>
        <v>59226.2</v>
      </c>
      <c r="BJ978" s="15">
        <f t="shared" si="46"/>
        <v>118452.4</v>
      </c>
      <c r="BK978" s="15">
        <f t="shared" si="47"/>
        <v>177678.59999999998</v>
      </c>
    </row>
    <row r="979" spans="1:63" x14ac:dyDescent="0.35">
      <c r="A979" s="143" t="s">
        <v>2342</v>
      </c>
      <c r="B979" s="64" t="s">
        <v>1029</v>
      </c>
      <c r="C979" s="65">
        <v>1</v>
      </c>
      <c r="D979" s="66" t="s">
        <v>23</v>
      </c>
      <c r="E979" s="64" t="s">
        <v>458</v>
      </c>
      <c r="F979" s="64" t="s">
        <v>635</v>
      </c>
      <c r="G979" s="64" t="s">
        <v>647</v>
      </c>
      <c r="H979" s="64" t="s">
        <v>648</v>
      </c>
      <c r="I979" s="64" t="s">
        <v>636</v>
      </c>
      <c r="J979" s="64" t="s">
        <v>649</v>
      </c>
      <c r="K979" s="64" t="s">
        <v>307</v>
      </c>
      <c r="L979" s="64" t="s">
        <v>637</v>
      </c>
      <c r="M979" s="64" t="s">
        <v>650</v>
      </c>
      <c r="N979" s="67">
        <v>1</v>
      </c>
      <c r="O979" s="67">
        <v>1</v>
      </c>
      <c r="P979" s="67">
        <v>1</v>
      </c>
      <c r="Q979" s="67">
        <v>0</v>
      </c>
      <c r="R979" s="67">
        <v>0</v>
      </c>
      <c r="S979" s="67">
        <v>1</v>
      </c>
      <c r="T979" s="67">
        <v>1</v>
      </c>
      <c r="U979" s="67">
        <v>1</v>
      </c>
      <c r="V979" s="67">
        <v>0</v>
      </c>
      <c r="W979" s="63">
        <v>1208937.55</v>
      </c>
      <c r="X979" s="63">
        <v>0</v>
      </c>
      <c r="Y979" s="63">
        <v>0</v>
      </c>
      <c r="Z979" s="63">
        <v>0</v>
      </c>
      <c r="AA979" s="63">
        <v>0</v>
      </c>
      <c r="AB979" s="63">
        <v>0</v>
      </c>
      <c r="AC979" s="63">
        <v>0</v>
      </c>
      <c r="AD979" s="63">
        <v>1208937.55</v>
      </c>
      <c r="AE979" s="148">
        <v>44291</v>
      </c>
      <c r="AF979" s="148">
        <v>45387</v>
      </c>
      <c r="AG979" s="149">
        <v>1208937.55</v>
      </c>
      <c r="AH979" s="98">
        <v>9.7222222222222224E-2</v>
      </c>
      <c r="AI979" s="98">
        <v>3</v>
      </c>
      <c r="AJ979" s="150">
        <v>6.1652999999999999E-2</v>
      </c>
      <c r="AK979" s="144" t="s">
        <v>651</v>
      </c>
      <c r="AL979" s="144" t="s">
        <v>652</v>
      </c>
      <c r="AM979" s="119">
        <v>0</v>
      </c>
      <c r="AN979" s="119">
        <v>37267.31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0</v>
      </c>
      <c r="BI979" s="15">
        <f t="shared" si="45"/>
        <v>37267.31</v>
      </c>
      <c r="BJ979" s="15">
        <f t="shared" si="46"/>
        <v>0</v>
      </c>
      <c r="BK979" s="15">
        <f t="shared" si="47"/>
        <v>37267.31</v>
      </c>
    </row>
    <row r="980" spans="1:63" x14ac:dyDescent="0.35">
      <c r="A980" s="143" t="s">
        <v>2343</v>
      </c>
      <c r="B980" s="64" t="s">
        <v>1030</v>
      </c>
      <c r="C980" s="65">
        <v>1</v>
      </c>
      <c r="D980" s="66" t="s">
        <v>23</v>
      </c>
      <c r="E980" s="64" t="s">
        <v>458</v>
      </c>
      <c r="F980" s="64" t="s">
        <v>635</v>
      </c>
      <c r="G980" s="64" t="s">
        <v>647</v>
      </c>
      <c r="H980" s="64" t="s">
        <v>648</v>
      </c>
      <c r="I980" s="64" t="s">
        <v>636</v>
      </c>
      <c r="J980" s="64" t="s">
        <v>649</v>
      </c>
      <c r="K980" s="64" t="s">
        <v>307</v>
      </c>
      <c r="L980" s="64" t="s">
        <v>637</v>
      </c>
      <c r="M980" s="64" t="s">
        <v>650</v>
      </c>
      <c r="N980" s="67">
        <v>1</v>
      </c>
      <c r="O980" s="67">
        <v>1</v>
      </c>
      <c r="P980" s="67">
        <v>1</v>
      </c>
      <c r="Q980" s="67">
        <v>0</v>
      </c>
      <c r="R980" s="67">
        <v>0</v>
      </c>
      <c r="S980" s="67">
        <v>1</v>
      </c>
      <c r="T980" s="67">
        <v>1</v>
      </c>
      <c r="U980" s="67">
        <v>1</v>
      </c>
      <c r="V980" s="67">
        <v>0</v>
      </c>
      <c r="W980" s="63">
        <v>1057546.19</v>
      </c>
      <c r="X980" s="63">
        <v>0</v>
      </c>
      <c r="Y980" s="63">
        <v>0</v>
      </c>
      <c r="Z980" s="63">
        <v>0</v>
      </c>
      <c r="AA980" s="63">
        <v>0</v>
      </c>
      <c r="AB980" s="63">
        <v>0</v>
      </c>
      <c r="AC980" s="63">
        <v>0</v>
      </c>
      <c r="AD980" s="63">
        <v>1057546.19</v>
      </c>
      <c r="AE980" s="148">
        <v>44291</v>
      </c>
      <c r="AF980" s="148">
        <v>46117</v>
      </c>
      <c r="AG980" s="149">
        <v>1057546.19</v>
      </c>
      <c r="AH980" s="98">
        <v>2.0972222222222223</v>
      </c>
      <c r="AI980" s="98">
        <v>5</v>
      </c>
      <c r="AJ980" s="150">
        <v>7.1294999999999997E-2</v>
      </c>
      <c r="AK980" s="144" t="s">
        <v>651</v>
      </c>
      <c r="AL980" s="144" t="s">
        <v>652</v>
      </c>
      <c r="AM980" s="119">
        <v>0</v>
      </c>
      <c r="AN980" s="119">
        <v>37698.879999999997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37698.879999999997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37698.879999999997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37698.879999999997</v>
      </c>
      <c r="BG980" s="119">
        <v>0</v>
      </c>
      <c r="BH980" s="119">
        <v>0</v>
      </c>
      <c r="BI980" s="15">
        <f t="shared" si="45"/>
        <v>75397.759999999995</v>
      </c>
      <c r="BJ980" s="15">
        <f t="shared" si="46"/>
        <v>75397.759999999995</v>
      </c>
      <c r="BK980" s="15">
        <f t="shared" si="47"/>
        <v>150795.51999999999</v>
      </c>
    </row>
    <row r="981" spans="1:63" x14ac:dyDescent="0.35">
      <c r="A981" s="143" t="s">
        <v>2344</v>
      </c>
      <c r="B981" s="64" t="s">
        <v>1031</v>
      </c>
      <c r="C981" s="65">
        <v>1</v>
      </c>
      <c r="D981" s="66" t="s">
        <v>23</v>
      </c>
      <c r="E981" s="64" t="s">
        <v>458</v>
      </c>
      <c r="F981" s="64" t="s">
        <v>635</v>
      </c>
      <c r="G981" s="64" t="s">
        <v>647</v>
      </c>
      <c r="H981" s="64" t="s">
        <v>648</v>
      </c>
      <c r="I981" s="64" t="s">
        <v>636</v>
      </c>
      <c r="J981" s="64" t="s">
        <v>649</v>
      </c>
      <c r="K981" s="64" t="s">
        <v>361</v>
      </c>
      <c r="L981" s="64" t="s">
        <v>637</v>
      </c>
      <c r="M981" s="64" t="s">
        <v>650</v>
      </c>
      <c r="N981" s="67">
        <v>1</v>
      </c>
      <c r="O981" s="67">
        <v>1</v>
      </c>
      <c r="P981" s="67">
        <v>1</v>
      </c>
      <c r="Q981" s="67">
        <v>0</v>
      </c>
      <c r="R981" s="67">
        <v>0</v>
      </c>
      <c r="S981" s="67">
        <v>1</v>
      </c>
      <c r="T981" s="67">
        <v>1</v>
      </c>
      <c r="U981" s="67">
        <v>1</v>
      </c>
      <c r="V981" s="67">
        <v>0</v>
      </c>
      <c r="W981" s="63">
        <v>1647489.3</v>
      </c>
      <c r="X981" s="63">
        <v>0</v>
      </c>
      <c r="Y981" s="63">
        <v>0</v>
      </c>
      <c r="Z981" s="63">
        <v>0</v>
      </c>
      <c r="AA981" s="63">
        <v>0</v>
      </c>
      <c r="AB981" s="63">
        <v>0</v>
      </c>
      <c r="AC981" s="63">
        <v>0</v>
      </c>
      <c r="AD981" s="63">
        <v>1647489.3</v>
      </c>
      <c r="AE981" s="148">
        <v>44291</v>
      </c>
      <c r="AF981" s="148">
        <v>45387</v>
      </c>
      <c r="AG981" s="149">
        <v>1647489.3</v>
      </c>
      <c r="AH981" s="98">
        <v>9.7222222222222224E-2</v>
      </c>
      <c r="AI981" s="98">
        <v>3</v>
      </c>
      <c r="AJ981" s="150">
        <v>6.1652999999999999E-2</v>
      </c>
      <c r="AK981" s="144" t="s">
        <v>651</v>
      </c>
      <c r="AL981" s="144" t="s">
        <v>652</v>
      </c>
      <c r="AM981" s="119">
        <v>0</v>
      </c>
      <c r="AN981" s="119">
        <v>50786.33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0</v>
      </c>
      <c r="BI981" s="15">
        <f t="shared" si="45"/>
        <v>50786.33</v>
      </c>
      <c r="BJ981" s="15">
        <f t="shared" si="46"/>
        <v>0</v>
      </c>
      <c r="BK981" s="15">
        <f t="shared" si="47"/>
        <v>50786.33</v>
      </c>
    </row>
    <row r="982" spans="1:63" x14ac:dyDescent="0.35">
      <c r="A982" s="143" t="s">
        <v>2345</v>
      </c>
      <c r="B982" s="64" t="s">
        <v>1032</v>
      </c>
      <c r="C982" s="65">
        <v>1</v>
      </c>
      <c r="D982" s="66" t="s">
        <v>23</v>
      </c>
      <c r="E982" s="64" t="s">
        <v>458</v>
      </c>
      <c r="F982" s="64" t="s">
        <v>635</v>
      </c>
      <c r="G982" s="64" t="s">
        <v>647</v>
      </c>
      <c r="H982" s="64" t="s">
        <v>648</v>
      </c>
      <c r="I982" s="64" t="s">
        <v>636</v>
      </c>
      <c r="J982" s="64" t="s">
        <v>649</v>
      </c>
      <c r="K982" s="64" t="s">
        <v>361</v>
      </c>
      <c r="L982" s="64" t="s">
        <v>637</v>
      </c>
      <c r="M982" s="64" t="s">
        <v>650</v>
      </c>
      <c r="N982" s="67">
        <v>1</v>
      </c>
      <c r="O982" s="67">
        <v>1</v>
      </c>
      <c r="P982" s="67">
        <v>1</v>
      </c>
      <c r="Q982" s="67">
        <v>0</v>
      </c>
      <c r="R982" s="67">
        <v>0</v>
      </c>
      <c r="S982" s="67">
        <v>1</v>
      </c>
      <c r="T982" s="67">
        <v>1</v>
      </c>
      <c r="U982" s="67">
        <v>1</v>
      </c>
      <c r="V982" s="67">
        <v>0</v>
      </c>
      <c r="W982" s="63">
        <v>1440208.53</v>
      </c>
      <c r="X982" s="63">
        <v>0</v>
      </c>
      <c r="Y982" s="63">
        <v>0</v>
      </c>
      <c r="Z982" s="63">
        <v>0</v>
      </c>
      <c r="AA982" s="63">
        <v>0</v>
      </c>
      <c r="AB982" s="63">
        <v>0</v>
      </c>
      <c r="AC982" s="63">
        <v>0</v>
      </c>
      <c r="AD982" s="63">
        <v>1440208.53</v>
      </c>
      <c r="AE982" s="148">
        <v>44291</v>
      </c>
      <c r="AF982" s="148">
        <v>46117</v>
      </c>
      <c r="AG982" s="149">
        <v>1440208.53</v>
      </c>
      <c r="AH982" s="98">
        <v>2.0972222222222223</v>
      </c>
      <c r="AI982" s="98">
        <v>5</v>
      </c>
      <c r="AJ982" s="150">
        <v>7.1294999999999997E-2</v>
      </c>
      <c r="AK982" s="144" t="s">
        <v>651</v>
      </c>
      <c r="AL982" s="144" t="s">
        <v>652</v>
      </c>
      <c r="AM982" s="119">
        <v>0</v>
      </c>
      <c r="AN982" s="119">
        <v>51339.83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51339.83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51339.83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51339.83</v>
      </c>
      <c r="BG982" s="119">
        <v>0</v>
      </c>
      <c r="BH982" s="119">
        <v>0</v>
      </c>
      <c r="BI982" s="15">
        <f t="shared" si="45"/>
        <v>102679.66</v>
      </c>
      <c r="BJ982" s="15">
        <f t="shared" si="46"/>
        <v>102679.66</v>
      </c>
      <c r="BK982" s="15">
        <f t="shared" si="47"/>
        <v>205359.32</v>
      </c>
    </row>
    <row r="983" spans="1:63" x14ac:dyDescent="0.35">
      <c r="A983" s="143" t="s">
        <v>2346</v>
      </c>
      <c r="B983" s="64" t="s">
        <v>1033</v>
      </c>
      <c r="C983" s="65">
        <v>1</v>
      </c>
      <c r="D983" s="66" t="s">
        <v>23</v>
      </c>
      <c r="E983" s="64" t="s">
        <v>458</v>
      </c>
      <c r="F983" s="64" t="s">
        <v>635</v>
      </c>
      <c r="G983" s="64" t="s">
        <v>647</v>
      </c>
      <c r="H983" s="64" t="s">
        <v>648</v>
      </c>
      <c r="I983" s="64" t="s">
        <v>636</v>
      </c>
      <c r="J983" s="64" t="s">
        <v>649</v>
      </c>
      <c r="K983" s="64" t="s">
        <v>119</v>
      </c>
      <c r="L983" s="64" t="s">
        <v>637</v>
      </c>
      <c r="M983" s="64" t="s">
        <v>650</v>
      </c>
      <c r="N983" s="67">
        <v>1</v>
      </c>
      <c r="O983" s="67">
        <v>1</v>
      </c>
      <c r="P983" s="67">
        <v>1</v>
      </c>
      <c r="Q983" s="67">
        <v>0</v>
      </c>
      <c r="R983" s="67">
        <v>0</v>
      </c>
      <c r="S983" s="67">
        <v>1</v>
      </c>
      <c r="T983" s="67">
        <v>1</v>
      </c>
      <c r="U983" s="67">
        <v>1</v>
      </c>
      <c r="V983" s="67">
        <v>0</v>
      </c>
      <c r="W983" s="63">
        <v>2403171.7200000002</v>
      </c>
      <c r="X983" s="63">
        <v>0</v>
      </c>
      <c r="Y983" s="63">
        <v>0</v>
      </c>
      <c r="Z983" s="63">
        <v>85667.06</v>
      </c>
      <c r="AA983" s="63">
        <v>0</v>
      </c>
      <c r="AB983" s="63">
        <v>0</v>
      </c>
      <c r="AC983" s="63">
        <v>0</v>
      </c>
      <c r="AD983" s="63">
        <v>2403171.7200000002</v>
      </c>
      <c r="AE983" s="148">
        <v>44050</v>
      </c>
      <c r="AF983" s="148">
        <v>45876</v>
      </c>
      <c r="AG983" s="149">
        <v>2403171.7200000002</v>
      </c>
      <c r="AH983" s="98">
        <v>1.4361111111111111</v>
      </c>
      <c r="AI983" s="98">
        <v>5</v>
      </c>
      <c r="AJ983" s="150">
        <v>7.1294999999999997E-2</v>
      </c>
      <c r="AK983" s="144" t="s">
        <v>651</v>
      </c>
      <c r="AL983" s="144" t="s">
        <v>652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85667.06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85667.06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85667.06</v>
      </c>
      <c r="BE983" s="119">
        <v>0</v>
      </c>
      <c r="BF983" s="119">
        <v>0</v>
      </c>
      <c r="BG983" s="119">
        <v>0</v>
      </c>
      <c r="BH983" s="119">
        <v>0</v>
      </c>
      <c r="BI983" s="15">
        <f t="shared" si="45"/>
        <v>85667.06</v>
      </c>
      <c r="BJ983" s="15">
        <f t="shared" si="46"/>
        <v>171334.12</v>
      </c>
      <c r="BK983" s="15">
        <f t="shared" si="47"/>
        <v>257001.18</v>
      </c>
    </row>
    <row r="984" spans="1:63" x14ac:dyDescent="0.35">
      <c r="A984" s="143" t="s">
        <v>2347</v>
      </c>
      <c r="B984" s="64" t="s">
        <v>1034</v>
      </c>
      <c r="C984" s="65">
        <v>1</v>
      </c>
      <c r="D984" s="66" t="s">
        <v>23</v>
      </c>
      <c r="E984" s="64" t="s">
        <v>458</v>
      </c>
      <c r="F984" s="64" t="s">
        <v>635</v>
      </c>
      <c r="G984" s="64" t="s">
        <v>647</v>
      </c>
      <c r="H984" s="64" t="s">
        <v>648</v>
      </c>
      <c r="I984" s="64" t="s">
        <v>636</v>
      </c>
      <c r="J984" s="64" t="s">
        <v>649</v>
      </c>
      <c r="K984" s="64" t="s">
        <v>119</v>
      </c>
      <c r="L984" s="64" t="s">
        <v>637</v>
      </c>
      <c r="M984" s="64" t="s">
        <v>650</v>
      </c>
      <c r="N984" s="67">
        <v>1</v>
      </c>
      <c r="O984" s="67">
        <v>1</v>
      </c>
      <c r="P984" s="67">
        <v>1</v>
      </c>
      <c r="Q984" s="67">
        <v>0</v>
      </c>
      <c r="R984" s="67">
        <v>0</v>
      </c>
      <c r="S984" s="67">
        <v>1</v>
      </c>
      <c r="T984" s="67">
        <v>1</v>
      </c>
      <c r="U984" s="67">
        <v>1</v>
      </c>
      <c r="V984" s="67">
        <v>0</v>
      </c>
      <c r="W984" s="63">
        <v>1307833.96</v>
      </c>
      <c r="X984" s="63">
        <v>0</v>
      </c>
      <c r="Y984" s="63">
        <v>0</v>
      </c>
      <c r="Z984" s="63">
        <v>0</v>
      </c>
      <c r="AA984" s="63">
        <v>0</v>
      </c>
      <c r="AB984" s="63">
        <v>0</v>
      </c>
      <c r="AC984" s="63">
        <v>0</v>
      </c>
      <c r="AD984" s="63">
        <v>1307833.96</v>
      </c>
      <c r="AE984" s="148">
        <v>44291</v>
      </c>
      <c r="AF984" s="148">
        <v>45387</v>
      </c>
      <c r="AG984" s="149">
        <v>1307833.96</v>
      </c>
      <c r="AH984" s="98">
        <v>9.7222222222222224E-2</v>
      </c>
      <c r="AI984" s="98">
        <v>3</v>
      </c>
      <c r="AJ984" s="150">
        <v>6.1652999999999999E-2</v>
      </c>
      <c r="AK984" s="144" t="s">
        <v>651</v>
      </c>
      <c r="AL984" s="144" t="s">
        <v>652</v>
      </c>
      <c r="AM984" s="119">
        <v>0</v>
      </c>
      <c r="AN984" s="119">
        <v>40315.94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0</v>
      </c>
      <c r="BI984" s="15">
        <f t="shared" si="45"/>
        <v>40315.94</v>
      </c>
      <c r="BJ984" s="15">
        <f t="shared" si="46"/>
        <v>0</v>
      </c>
      <c r="BK984" s="15">
        <f t="shared" si="47"/>
        <v>40315.94</v>
      </c>
    </row>
    <row r="985" spans="1:63" x14ac:dyDescent="0.35">
      <c r="A985" s="143" t="s">
        <v>2348</v>
      </c>
      <c r="B985" s="64" t="s">
        <v>1035</v>
      </c>
      <c r="C985" s="65">
        <v>1</v>
      </c>
      <c r="D985" s="66" t="s">
        <v>23</v>
      </c>
      <c r="E985" s="64" t="s">
        <v>458</v>
      </c>
      <c r="F985" s="64" t="s">
        <v>635</v>
      </c>
      <c r="G985" s="64" t="s">
        <v>647</v>
      </c>
      <c r="H985" s="64" t="s">
        <v>648</v>
      </c>
      <c r="I985" s="64" t="s">
        <v>636</v>
      </c>
      <c r="J985" s="64" t="s">
        <v>649</v>
      </c>
      <c r="K985" s="64" t="s">
        <v>119</v>
      </c>
      <c r="L985" s="64" t="s">
        <v>637</v>
      </c>
      <c r="M985" s="64" t="s">
        <v>650</v>
      </c>
      <c r="N985" s="67">
        <v>1</v>
      </c>
      <c r="O985" s="67">
        <v>1</v>
      </c>
      <c r="P985" s="67">
        <v>1</v>
      </c>
      <c r="Q985" s="67">
        <v>0</v>
      </c>
      <c r="R985" s="67">
        <v>0</v>
      </c>
      <c r="S985" s="67">
        <v>1</v>
      </c>
      <c r="T985" s="67">
        <v>1</v>
      </c>
      <c r="U985" s="67">
        <v>1</v>
      </c>
      <c r="V985" s="67">
        <v>0</v>
      </c>
      <c r="W985" s="63">
        <v>1144147.07</v>
      </c>
      <c r="X985" s="63">
        <v>0</v>
      </c>
      <c r="Y985" s="63">
        <v>0</v>
      </c>
      <c r="Z985" s="63">
        <v>0</v>
      </c>
      <c r="AA985" s="63">
        <v>0</v>
      </c>
      <c r="AB985" s="63">
        <v>0</v>
      </c>
      <c r="AC985" s="63">
        <v>0</v>
      </c>
      <c r="AD985" s="63">
        <v>1144147.07</v>
      </c>
      <c r="AE985" s="148">
        <v>44291</v>
      </c>
      <c r="AF985" s="148">
        <v>46117</v>
      </c>
      <c r="AG985" s="149">
        <v>1144147.07</v>
      </c>
      <c r="AH985" s="98">
        <v>2.0972222222222223</v>
      </c>
      <c r="AI985" s="98">
        <v>5</v>
      </c>
      <c r="AJ985" s="150">
        <v>7.1294999999999997E-2</v>
      </c>
      <c r="AK985" s="144" t="s">
        <v>651</v>
      </c>
      <c r="AL985" s="144" t="s">
        <v>652</v>
      </c>
      <c r="AM985" s="119">
        <v>0</v>
      </c>
      <c r="AN985" s="119">
        <v>40785.980000000003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40785.980000000003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40785.980000000003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40785.980000000003</v>
      </c>
      <c r="BG985" s="119">
        <v>0</v>
      </c>
      <c r="BH985" s="119">
        <v>0</v>
      </c>
      <c r="BI985" s="15">
        <f t="shared" si="45"/>
        <v>81571.960000000006</v>
      </c>
      <c r="BJ985" s="15">
        <f t="shared" si="46"/>
        <v>81571.960000000006</v>
      </c>
      <c r="BK985" s="15">
        <f t="shared" si="47"/>
        <v>163143.92000000001</v>
      </c>
    </row>
    <row r="986" spans="1:63" x14ac:dyDescent="0.35">
      <c r="A986" s="143" t="s">
        <v>2349</v>
      </c>
      <c r="B986" s="64" t="s">
        <v>1036</v>
      </c>
      <c r="C986" s="65">
        <v>1</v>
      </c>
      <c r="D986" s="66" t="s">
        <v>23</v>
      </c>
      <c r="E986" s="64" t="s">
        <v>458</v>
      </c>
      <c r="F986" s="64" t="s">
        <v>635</v>
      </c>
      <c r="G986" s="64" t="s">
        <v>647</v>
      </c>
      <c r="H986" s="64" t="s">
        <v>648</v>
      </c>
      <c r="I986" s="64" t="s">
        <v>636</v>
      </c>
      <c r="J986" s="64" t="s">
        <v>649</v>
      </c>
      <c r="K986" s="64" t="s">
        <v>119</v>
      </c>
      <c r="L986" s="64" t="s">
        <v>637</v>
      </c>
      <c r="M986" s="64" t="s">
        <v>650</v>
      </c>
      <c r="N986" s="67">
        <v>1</v>
      </c>
      <c r="O986" s="67">
        <v>1</v>
      </c>
      <c r="P986" s="67">
        <v>1</v>
      </c>
      <c r="Q986" s="67">
        <v>0</v>
      </c>
      <c r="R986" s="67">
        <v>0</v>
      </c>
      <c r="S986" s="67">
        <v>1</v>
      </c>
      <c r="T986" s="67">
        <v>1</v>
      </c>
      <c r="U986" s="67">
        <v>1</v>
      </c>
      <c r="V986" s="67">
        <v>0</v>
      </c>
      <c r="W986" s="63">
        <v>3425597.32</v>
      </c>
      <c r="X986" s="63">
        <v>0</v>
      </c>
      <c r="Y986" s="63">
        <v>0</v>
      </c>
      <c r="Z986" s="63">
        <v>0</v>
      </c>
      <c r="AA986" s="63">
        <v>0</v>
      </c>
      <c r="AB986" s="63">
        <v>0</v>
      </c>
      <c r="AC986" s="63">
        <v>0</v>
      </c>
      <c r="AD986" s="63">
        <v>3425597.32</v>
      </c>
      <c r="AE986" s="148">
        <v>44291</v>
      </c>
      <c r="AF986" s="148">
        <v>45387</v>
      </c>
      <c r="AG986" s="149">
        <v>3425597.32</v>
      </c>
      <c r="AH986" s="98">
        <v>9.7222222222222224E-2</v>
      </c>
      <c r="AI986" s="98">
        <v>3</v>
      </c>
      <c r="AJ986" s="150">
        <v>6.1652999999999999E-2</v>
      </c>
      <c r="AK986" s="144" t="s">
        <v>651</v>
      </c>
      <c r="AL986" s="144" t="s">
        <v>652</v>
      </c>
      <c r="AM986" s="119">
        <v>0</v>
      </c>
      <c r="AN986" s="119">
        <v>105599.18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0</v>
      </c>
      <c r="BI986" s="15">
        <f t="shared" si="45"/>
        <v>105599.18</v>
      </c>
      <c r="BJ986" s="15">
        <f t="shared" si="46"/>
        <v>0</v>
      </c>
      <c r="BK986" s="15">
        <f t="shared" si="47"/>
        <v>105599.18</v>
      </c>
    </row>
    <row r="987" spans="1:63" x14ac:dyDescent="0.35">
      <c r="A987" s="143" t="s">
        <v>2350</v>
      </c>
      <c r="B987" s="64" t="s">
        <v>1037</v>
      </c>
      <c r="C987" s="65">
        <v>1</v>
      </c>
      <c r="D987" s="66" t="s">
        <v>23</v>
      </c>
      <c r="E987" s="64" t="s">
        <v>458</v>
      </c>
      <c r="F987" s="64" t="s">
        <v>635</v>
      </c>
      <c r="G987" s="64" t="s">
        <v>988</v>
      </c>
      <c r="H987" s="64" t="s">
        <v>656</v>
      </c>
      <c r="I987" s="64" t="s">
        <v>989</v>
      </c>
      <c r="J987" s="64" t="s">
        <v>658</v>
      </c>
      <c r="K987" s="64" t="s">
        <v>1038</v>
      </c>
      <c r="L987" s="64" t="s">
        <v>637</v>
      </c>
      <c r="M987" s="64" t="s">
        <v>650</v>
      </c>
      <c r="N987" s="67">
        <v>1</v>
      </c>
      <c r="O987" s="67">
        <v>1</v>
      </c>
      <c r="P987" s="67">
        <v>1</v>
      </c>
      <c r="Q987" s="67">
        <v>1</v>
      </c>
      <c r="R987" s="67">
        <v>1</v>
      </c>
      <c r="S987" s="67">
        <v>1</v>
      </c>
      <c r="T987" s="67">
        <v>0</v>
      </c>
      <c r="U987" s="67">
        <v>1</v>
      </c>
      <c r="V987" s="67">
        <v>0</v>
      </c>
      <c r="W987" s="63">
        <v>640746.02</v>
      </c>
      <c r="X987" s="63">
        <v>0</v>
      </c>
      <c r="Y987" s="63">
        <v>0</v>
      </c>
      <c r="Z987" s="63">
        <v>0</v>
      </c>
      <c r="AA987" s="63">
        <v>0</v>
      </c>
      <c r="AB987" s="63">
        <v>0</v>
      </c>
      <c r="AC987" s="63">
        <v>0</v>
      </c>
      <c r="AD987" s="63">
        <v>640746.02</v>
      </c>
      <c r="AE987" s="148">
        <v>44291</v>
      </c>
      <c r="AF987" s="148">
        <v>45387</v>
      </c>
      <c r="AG987" s="149">
        <v>640746.02</v>
      </c>
      <c r="AH987" s="98">
        <v>9.7222222222222224E-2</v>
      </c>
      <c r="AI987" s="98">
        <v>3</v>
      </c>
      <c r="AJ987" s="150">
        <v>6.1652999999999999E-2</v>
      </c>
      <c r="AK987" s="144" t="s">
        <v>651</v>
      </c>
      <c r="AL987" s="144" t="s">
        <v>652</v>
      </c>
      <c r="AM987" s="119">
        <v>0</v>
      </c>
      <c r="AN987" s="119">
        <v>19751.96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0</v>
      </c>
      <c r="BI987" s="15">
        <f t="shared" si="45"/>
        <v>19751.96</v>
      </c>
      <c r="BJ987" s="15">
        <f t="shared" si="46"/>
        <v>0</v>
      </c>
      <c r="BK987" s="15">
        <f t="shared" si="47"/>
        <v>19751.96</v>
      </c>
    </row>
    <row r="988" spans="1:63" x14ac:dyDescent="0.35">
      <c r="A988" s="143" t="s">
        <v>2351</v>
      </c>
      <c r="B988" s="64" t="s">
        <v>1039</v>
      </c>
      <c r="C988" s="65">
        <v>1</v>
      </c>
      <c r="D988" s="66" t="s">
        <v>23</v>
      </c>
      <c r="E988" s="64" t="s">
        <v>458</v>
      </c>
      <c r="F988" s="64" t="s">
        <v>635</v>
      </c>
      <c r="G988" s="64" t="s">
        <v>988</v>
      </c>
      <c r="H988" s="64" t="s">
        <v>656</v>
      </c>
      <c r="I988" s="64" t="s">
        <v>989</v>
      </c>
      <c r="J988" s="64" t="s">
        <v>658</v>
      </c>
      <c r="K988" s="64" t="s">
        <v>1038</v>
      </c>
      <c r="L988" s="64" t="s">
        <v>637</v>
      </c>
      <c r="M988" s="64" t="s">
        <v>650</v>
      </c>
      <c r="N988" s="67">
        <v>1</v>
      </c>
      <c r="O988" s="67">
        <v>1</v>
      </c>
      <c r="P988" s="67">
        <v>1</v>
      </c>
      <c r="Q988" s="67">
        <v>1</v>
      </c>
      <c r="R988" s="67">
        <v>1</v>
      </c>
      <c r="S988" s="67">
        <v>1</v>
      </c>
      <c r="T988" s="67">
        <v>0</v>
      </c>
      <c r="U988" s="67">
        <v>1</v>
      </c>
      <c r="V988" s="67">
        <v>0</v>
      </c>
      <c r="W988" s="63">
        <v>640629.77</v>
      </c>
      <c r="X988" s="63">
        <v>0</v>
      </c>
      <c r="Y988" s="63">
        <v>0</v>
      </c>
      <c r="Z988" s="63">
        <v>0</v>
      </c>
      <c r="AA988" s="63">
        <v>0</v>
      </c>
      <c r="AB988" s="63">
        <v>0</v>
      </c>
      <c r="AC988" s="63">
        <v>0</v>
      </c>
      <c r="AD988" s="63">
        <v>640629.77</v>
      </c>
      <c r="AE988" s="148">
        <v>44291</v>
      </c>
      <c r="AF988" s="148">
        <v>46117</v>
      </c>
      <c r="AG988" s="149">
        <v>640629.77</v>
      </c>
      <c r="AH988" s="98">
        <v>2.0972222222222223</v>
      </c>
      <c r="AI988" s="98">
        <v>5</v>
      </c>
      <c r="AJ988" s="150">
        <v>7.1294999999999997E-2</v>
      </c>
      <c r="AK988" s="144" t="s">
        <v>651</v>
      </c>
      <c r="AL988" s="144" t="s">
        <v>652</v>
      </c>
      <c r="AM988" s="119">
        <v>0</v>
      </c>
      <c r="AN988" s="119">
        <v>22836.85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22836.85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22836.85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22836.85</v>
      </c>
      <c r="BG988" s="119">
        <v>0</v>
      </c>
      <c r="BH988" s="119">
        <v>0</v>
      </c>
      <c r="BI988" s="15">
        <f t="shared" si="45"/>
        <v>45673.7</v>
      </c>
      <c r="BJ988" s="15">
        <f t="shared" si="46"/>
        <v>45673.7</v>
      </c>
      <c r="BK988" s="15">
        <f t="shared" si="47"/>
        <v>91347.4</v>
      </c>
    </row>
    <row r="989" spans="1:63" x14ac:dyDescent="0.35">
      <c r="A989" s="143" t="s">
        <v>2352</v>
      </c>
      <c r="B989" s="64" t="s">
        <v>1040</v>
      </c>
      <c r="C989" s="65">
        <v>1</v>
      </c>
      <c r="D989" s="66" t="s">
        <v>23</v>
      </c>
      <c r="E989" s="64" t="s">
        <v>458</v>
      </c>
      <c r="F989" s="64" t="s">
        <v>635</v>
      </c>
      <c r="G989" s="64" t="s">
        <v>600</v>
      </c>
      <c r="H989" s="64" t="s">
        <v>648</v>
      </c>
      <c r="I989" s="64" t="s">
        <v>636</v>
      </c>
      <c r="J989" s="64" t="s">
        <v>649</v>
      </c>
      <c r="K989" s="64" t="s">
        <v>600</v>
      </c>
      <c r="L989" s="64" t="s">
        <v>637</v>
      </c>
      <c r="M989" s="64" t="s">
        <v>650</v>
      </c>
      <c r="N989" s="67">
        <v>1</v>
      </c>
      <c r="O989" s="67">
        <v>1</v>
      </c>
      <c r="P989" s="67">
        <v>1</v>
      </c>
      <c r="Q989" s="67">
        <v>0</v>
      </c>
      <c r="R989" s="67">
        <v>0</v>
      </c>
      <c r="S989" s="67">
        <v>1</v>
      </c>
      <c r="T989" s="67">
        <v>1</v>
      </c>
      <c r="U989" s="67">
        <v>1</v>
      </c>
      <c r="V989" s="67">
        <v>0</v>
      </c>
      <c r="W989" s="63">
        <v>21938152.809999999</v>
      </c>
      <c r="X989" s="63">
        <v>0</v>
      </c>
      <c r="Y989" s="63">
        <v>0</v>
      </c>
      <c r="Z989" s="63">
        <v>0</v>
      </c>
      <c r="AA989" s="63">
        <v>0</v>
      </c>
      <c r="AB989" s="63">
        <v>0</v>
      </c>
      <c r="AC989" s="63">
        <v>0</v>
      </c>
      <c r="AD989" s="63">
        <v>21938152.809999999</v>
      </c>
      <c r="AE989" s="148">
        <v>44168</v>
      </c>
      <c r="AF989" s="148">
        <v>45994</v>
      </c>
      <c r="AG989" s="149">
        <v>21938152.809999999</v>
      </c>
      <c r="AH989" s="98">
        <v>1.7583333333333333</v>
      </c>
      <c r="AI989" s="98">
        <v>5</v>
      </c>
      <c r="AJ989" s="150">
        <v>7.1294999999999997E-2</v>
      </c>
      <c r="AK989" s="144" t="s">
        <v>651</v>
      </c>
      <c r="AL989" s="144" t="s">
        <v>652</v>
      </c>
      <c r="AM989" s="119">
        <v>0</v>
      </c>
      <c r="AN989" s="119">
        <v>0</v>
      </c>
      <c r="AO989" s="119">
        <v>0</v>
      </c>
      <c r="AP989" s="119">
        <v>782040.3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782040.3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782040.3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782040.3</v>
      </c>
      <c r="BI989" s="15">
        <f t="shared" si="45"/>
        <v>1564080.6</v>
      </c>
      <c r="BJ989" s="15">
        <f t="shared" si="46"/>
        <v>1564080.6</v>
      </c>
      <c r="BK989" s="15">
        <f t="shared" si="47"/>
        <v>3128161.2</v>
      </c>
    </row>
    <row r="990" spans="1:63" x14ac:dyDescent="0.35">
      <c r="A990" s="143" t="s">
        <v>2353</v>
      </c>
      <c r="B990" s="64" t="s">
        <v>1041</v>
      </c>
      <c r="C990" s="65">
        <v>1</v>
      </c>
      <c r="D990" s="66" t="s">
        <v>23</v>
      </c>
      <c r="E990" s="64" t="s">
        <v>458</v>
      </c>
      <c r="F990" s="64" t="s">
        <v>635</v>
      </c>
      <c r="G990" s="64" t="s">
        <v>600</v>
      </c>
      <c r="H990" s="64" t="s">
        <v>648</v>
      </c>
      <c r="I990" s="64" t="s">
        <v>636</v>
      </c>
      <c r="J990" s="64" t="s">
        <v>649</v>
      </c>
      <c r="K990" s="64" t="s">
        <v>600</v>
      </c>
      <c r="L990" s="64" t="s">
        <v>637</v>
      </c>
      <c r="M990" s="64" t="s">
        <v>650</v>
      </c>
      <c r="N990" s="67">
        <v>1</v>
      </c>
      <c r="O990" s="67">
        <v>1</v>
      </c>
      <c r="P990" s="67">
        <v>1</v>
      </c>
      <c r="Q990" s="67">
        <v>0</v>
      </c>
      <c r="R990" s="67">
        <v>0</v>
      </c>
      <c r="S990" s="67">
        <v>1</v>
      </c>
      <c r="T990" s="67">
        <v>1</v>
      </c>
      <c r="U990" s="67">
        <v>1</v>
      </c>
      <c r="V990" s="67">
        <v>0</v>
      </c>
      <c r="W990" s="63">
        <v>21410035.870000001</v>
      </c>
      <c r="X990" s="63">
        <v>0</v>
      </c>
      <c r="Y990" s="63">
        <v>0</v>
      </c>
      <c r="Z990" s="63">
        <v>0</v>
      </c>
      <c r="AA990" s="63">
        <v>0</v>
      </c>
      <c r="AB990" s="63">
        <v>0</v>
      </c>
      <c r="AC990" s="63">
        <v>0</v>
      </c>
      <c r="AD990" s="63">
        <v>21410035.870000001</v>
      </c>
      <c r="AE990" s="148">
        <v>44291</v>
      </c>
      <c r="AF990" s="148">
        <v>45387</v>
      </c>
      <c r="AG990" s="149">
        <v>21410035.870000001</v>
      </c>
      <c r="AH990" s="98">
        <v>9.7222222222222224E-2</v>
      </c>
      <c r="AI990" s="98">
        <v>3</v>
      </c>
      <c r="AJ990" s="150">
        <v>6.1652999999999999E-2</v>
      </c>
      <c r="AK990" s="144" t="s">
        <v>651</v>
      </c>
      <c r="AL990" s="144" t="s">
        <v>652</v>
      </c>
      <c r="AM990" s="119">
        <v>0</v>
      </c>
      <c r="AN990" s="119">
        <v>659996.47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0</v>
      </c>
      <c r="BI990" s="15">
        <f t="shared" si="45"/>
        <v>659996.47</v>
      </c>
      <c r="BJ990" s="15">
        <f t="shared" si="46"/>
        <v>0</v>
      </c>
      <c r="BK990" s="15">
        <f t="shared" si="47"/>
        <v>659996.47</v>
      </c>
    </row>
    <row r="991" spans="1:63" x14ac:dyDescent="0.35">
      <c r="A991" s="143" t="s">
        <v>2354</v>
      </c>
      <c r="B991" s="64" t="s">
        <v>1042</v>
      </c>
      <c r="C991" s="65">
        <v>1</v>
      </c>
      <c r="D991" s="66" t="s">
        <v>23</v>
      </c>
      <c r="E991" s="64" t="s">
        <v>458</v>
      </c>
      <c r="F991" s="64" t="s">
        <v>635</v>
      </c>
      <c r="G991" s="64" t="s">
        <v>600</v>
      </c>
      <c r="H991" s="64" t="s">
        <v>648</v>
      </c>
      <c r="I991" s="64" t="s">
        <v>636</v>
      </c>
      <c r="J991" s="64" t="s">
        <v>649</v>
      </c>
      <c r="K991" s="64" t="s">
        <v>600</v>
      </c>
      <c r="L991" s="64" t="s">
        <v>637</v>
      </c>
      <c r="M991" s="64" t="s">
        <v>650</v>
      </c>
      <c r="N991" s="67">
        <v>1</v>
      </c>
      <c r="O991" s="67">
        <v>1</v>
      </c>
      <c r="P991" s="67">
        <v>1</v>
      </c>
      <c r="Q991" s="67">
        <v>0</v>
      </c>
      <c r="R991" s="67">
        <v>0</v>
      </c>
      <c r="S991" s="67">
        <v>1</v>
      </c>
      <c r="T991" s="67">
        <v>1</v>
      </c>
      <c r="U991" s="67">
        <v>1</v>
      </c>
      <c r="V991" s="67">
        <v>0</v>
      </c>
      <c r="W991" s="63">
        <v>10637875.189999999</v>
      </c>
      <c r="X991" s="63">
        <v>0</v>
      </c>
      <c r="Y991" s="63">
        <v>0</v>
      </c>
      <c r="Z991" s="63">
        <v>0</v>
      </c>
      <c r="AA991" s="63">
        <v>0</v>
      </c>
      <c r="AB991" s="63">
        <v>0</v>
      </c>
      <c r="AC991" s="63">
        <v>0</v>
      </c>
      <c r="AD991" s="63">
        <v>10637875.189999999</v>
      </c>
      <c r="AE991" s="148">
        <v>44291</v>
      </c>
      <c r="AF991" s="148">
        <v>45387</v>
      </c>
      <c r="AG991" s="149">
        <v>10637875.189999999</v>
      </c>
      <c r="AH991" s="98">
        <v>9.7222222222222224E-2</v>
      </c>
      <c r="AI991" s="98">
        <v>3</v>
      </c>
      <c r="AJ991" s="150">
        <v>6.1652999999999999E-2</v>
      </c>
      <c r="AK991" s="144" t="s">
        <v>651</v>
      </c>
      <c r="AL991" s="144" t="s">
        <v>652</v>
      </c>
      <c r="AM991" s="119">
        <v>0</v>
      </c>
      <c r="AN991" s="119">
        <v>327928.46000000002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0</v>
      </c>
      <c r="BI991" s="15">
        <f t="shared" si="45"/>
        <v>327928.46000000002</v>
      </c>
      <c r="BJ991" s="15">
        <f t="shared" si="46"/>
        <v>0</v>
      </c>
      <c r="BK991" s="15">
        <f t="shared" si="47"/>
        <v>327928.46000000002</v>
      </c>
    </row>
    <row r="992" spans="1:63" x14ac:dyDescent="0.35">
      <c r="A992" s="143" t="s">
        <v>2355</v>
      </c>
      <c r="B992" s="64" t="s">
        <v>1043</v>
      </c>
      <c r="C992" s="65">
        <v>1</v>
      </c>
      <c r="D992" s="66" t="s">
        <v>23</v>
      </c>
      <c r="E992" s="64" t="s">
        <v>458</v>
      </c>
      <c r="F992" s="64" t="s">
        <v>635</v>
      </c>
      <c r="G992" s="64" t="s">
        <v>600</v>
      </c>
      <c r="H992" s="64" t="s">
        <v>648</v>
      </c>
      <c r="I992" s="64" t="s">
        <v>636</v>
      </c>
      <c r="J992" s="64" t="s">
        <v>649</v>
      </c>
      <c r="K992" s="64" t="s">
        <v>600</v>
      </c>
      <c r="L992" s="64" t="s">
        <v>637</v>
      </c>
      <c r="M992" s="64" t="s">
        <v>650</v>
      </c>
      <c r="N992" s="67">
        <v>1</v>
      </c>
      <c r="O992" s="67">
        <v>1</v>
      </c>
      <c r="P992" s="67">
        <v>1</v>
      </c>
      <c r="Q992" s="67">
        <v>0</v>
      </c>
      <c r="R992" s="67">
        <v>0</v>
      </c>
      <c r="S992" s="67">
        <v>1</v>
      </c>
      <c r="T992" s="67">
        <v>1</v>
      </c>
      <c r="U992" s="67">
        <v>1</v>
      </c>
      <c r="V992" s="67">
        <v>0</v>
      </c>
      <c r="W992" s="63">
        <v>10798079.119999999</v>
      </c>
      <c r="X992" s="63">
        <v>0</v>
      </c>
      <c r="Y992" s="63">
        <v>0</v>
      </c>
      <c r="Z992" s="63">
        <v>0</v>
      </c>
      <c r="AA992" s="63">
        <v>0</v>
      </c>
      <c r="AB992" s="63">
        <v>0</v>
      </c>
      <c r="AC992" s="63">
        <v>0</v>
      </c>
      <c r="AD992" s="63">
        <v>10798079.119999999</v>
      </c>
      <c r="AE992" s="148">
        <v>44291</v>
      </c>
      <c r="AF992" s="148">
        <v>45387</v>
      </c>
      <c r="AG992" s="149">
        <v>10798079.119999999</v>
      </c>
      <c r="AH992" s="98">
        <v>9.7222222222222224E-2</v>
      </c>
      <c r="AI992" s="98">
        <v>3</v>
      </c>
      <c r="AJ992" s="150">
        <v>6.1652999999999999E-2</v>
      </c>
      <c r="AK992" s="144" t="s">
        <v>651</v>
      </c>
      <c r="AL992" s="144" t="s">
        <v>652</v>
      </c>
      <c r="AM992" s="119">
        <v>0</v>
      </c>
      <c r="AN992" s="119">
        <v>332866.99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0</v>
      </c>
      <c r="BI992" s="15">
        <f t="shared" si="45"/>
        <v>332866.99</v>
      </c>
      <c r="BJ992" s="15">
        <f t="shared" si="46"/>
        <v>0</v>
      </c>
      <c r="BK992" s="15">
        <f t="shared" si="47"/>
        <v>332866.99</v>
      </c>
    </row>
    <row r="993" spans="1:63" x14ac:dyDescent="0.35">
      <c r="A993" s="143" t="s">
        <v>2356</v>
      </c>
      <c r="B993" s="64" t="s">
        <v>1044</v>
      </c>
      <c r="C993" s="65">
        <v>1</v>
      </c>
      <c r="D993" s="66" t="s">
        <v>23</v>
      </c>
      <c r="E993" s="64" t="s">
        <v>458</v>
      </c>
      <c r="F993" s="64" t="s">
        <v>635</v>
      </c>
      <c r="G993" s="64" t="s">
        <v>988</v>
      </c>
      <c r="H993" s="64" t="s">
        <v>656</v>
      </c>
      <c r="I993" s="64" t="s">
        <v>989</v>
      </c>
      <c r="J993" s="64" t="s">
        <v>658</v>
      </c>
      <c r="K993" s="64" t="s">
        <v>1045</v>
      </c>
      <c r="L993" s="64" t="s">
        <v>637</v>
      </c>
      <c r="M993" s="64" t="s">
        <v>650</v>
      </c>
      <c r="N993" s="67">
        <v>1</v>
      </c>
      <c r="O993" s="67">
        <v>1</v>
      </c>
      <c r="P993" s="67">
        <v>1</v>
      </c>
      <c r="Q993" s="67">
        <v>1</v>
      </c>
      <c r="R993" s="67">
        <v>1</v>
      </c>
      <c r="S993" s="67">
        <v>1</v>
      </c>
      <c r="T993" s="67">
        <v>0</v>
      </c>
      <c r="U993" s="67">
        <v>1</v>
      </c>
      <c r="V993" s="67">
        <v>0</v>
      </c>
      <c r="W993" s="63">
        <v>486119.84</v>
      </c>
      <c r="X993" s="63">
        <v>0</v>
      </c>
      <c r="Y993" s="63">
        <v>0</v>
      </c>
      <c r="Z993" s="63">
        <v>0</v>
      </c>
      <c r="AA993" s="63">
        <v>0</v>
      </c>
      <c r="AB993" s="63">
        <v>0</v>
      </c>
      <c r="AC993" s="63">
        <v>0</v>
      </c>
      <c r="AD993" s="63">
        <v>486119.84</v>
      </c>
      <c r="AE993" s="148">
        <v>44291</v>
      </c>
      <c r="AF993" s="148">
        <v>45387</v>
      </c>
      <c r="AG993" s="149">
        <v>486119.84</v>
      </c>
      <c r="AH993" s="98">
        <v>9.7222222222222224E-2</v>
      </c>
      <c r="AI993" s="98">
        <v>3</v>
      </c>
      <c r="AJ993" s="150">
        <v>6.1652999999999999E-2</v>
      </c>
      <c r="AK993" s="144" t="s">
        <v>651</v>
      </c>
      <c r="AL993" s="144" t="s">
        <v>652</v>
      </c>
      <c r="AM993" s="119">
        <v>0</v>
      </c>
      <c r="AN993" s="119">
        <v>14985.37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0</v>
      </c>
      <c r="BI993" s="15">
        <f t="shared" si="45"/>
        <v>14985.37</v>
      </c>
      <c r="BJ993" s="15">
        <f t="shared" si="46"/>
        <v>0</v>
      </c>
      <c r="BK993" s="15">
        <f t="shared" si="47"/>
        <v>14985.37</v>
      </c>
    </row>
    <row r="994" spans="1:63" x14ac:dyDescent="0.35">
      <c r="A994" s="143" t="s">
        <v>2357</v>
      </c>
      <c r="B994" s="64" t="s">
        <v>1046</v>
      </c>
      <c r="C994" s="65">
        <v>1</v>
      </c>
      <c r="D994" s="66" t="s">
        <v>23</v>
      </c>
      <c r="E994" s="64" t="s">
        <v>458</v>
      </c>
      <c r="F994" s="64" t="s">
        <v>635</v>
      </c>
      <c r="G994" s="64" t="s">
        <v>988</v>
      </c>
      <c r="H994" s="64" t="s">
        <v>656</v>
      </c>
      <c r="I994" s="64" t="s">
        <v>989</v>
      </c>
      <c r="J994" s="64" t="s">
        <v>658</v>
      </c>
      <c r="K994" s="64" t="s">
        <v>1045</v>
      </c>
      <c r="L994" s="64" t="s">
        <v>637</v>
      </c>
      <c r="M994" s="64" t="s">
        <v>650</v>
      </c>
      <c r="N994" s="67">
        <v>1</v>
      </c>
      <c r="O994" s="67">
        <v>1</v>
      </c>
      <c r="P994" s="67">
        <v>1</v>
      </c>
      <c r="Q994" s="67">
        <v>1</v>
      </c>
      <c r="R994" s="67">
        <v>1</v>
      </c>
      <c r="S994" s="67">
        <v>1</v>
      </c>
      <c r="T994" s="67">
        <v>0</v>
      </c>
      <c r="U994" s="67">
        <v>1</v>
      </c>
      <c r="V994" s="67">
        <v>0</v>
      </c>
      <c r="W994" s="63">
        <v>486119.84</v>
      </c>
      <c r="X994" s="63">
        <v>0</v>
      </c>
      <c r="Y994" s="63">
        <v>0</v>
      </c>
      <c r="Z994" s="63">
        <v>0</v>
      </c>
      <c r="AA994" s="63">
        <v>0</v>
      </c>
      <c r="AB994" s="63">
        <v>0</v>
      </c>
      <c r="AC994" s="63">
        <v>0</v>
      </c>
      <c r="AD994" s="63">
        <v>486119.84</v>
      </c>
      <c r="AE994" s="148">
        <v>44291</v>
      </c>
      <c r="AF994" s="148">
        <v>46117</v>
      </c>
      <c r="AG994" s="149">
        <v>486119.84</v>
      </c>
      <c r="AH994" s="98">
        <v>2.0972222222222223</v>
      </c>
      <c r="AI994" s="98">
        <v>5</v>
      </c>
      <c r="AJ994" s="150">
        <v>7.1294999999999997E-2</v>
      </c>
      <c r="AK994" s="144" t="s">
        <v>651</v>
      </c>
      <c r="AL994" s="144" t="s">
        <v>652</v>
      </c>
      <c r="AM994" s="119">
        <v>0</v>
      </c>
      <c r="AN994" s="119">
        <v>17328.96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17328.96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17328.96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17328.96</v>
      </c>
      <c r="BG994" s="119">
        <v>0</v>
      </c>
      <c r="BH994" s="119">
        <v>0</v>
      </c>
      <c r="BI994" s="15">
        <f t="shared" si="45"/>
        <v>34657.919999999998</v>
      </c>
      <c r="BJ994" s="15">
        <f t="shared" si="46"/>
        <v>34657.919999999998</v>
      </c>
      <c r="BK994" s="15">
        <f t="shared" si="47"/>
        <v>69315.839999999997</v>
      </c>
    </row>
    <row r="995" spans="1:63" x14ac:dyDescent="0.35">
      <c r="A995" s="143" t="s">
        <v>2358</v>
      </c>
      <c r="B995" s="64" t="s">
        <v>1047</v>
      </c>
      <c r="C995" s="65">
        <v>1</v>
      </c>
      <c r="D995" s="66" t="s">
        <v>23</v>
      </c>
      <c r="E995" s="64" t="s">
        <v>458</v>
      </c>
      <c r="F995" s="64" t="s">
        <v>635</v>
      </c>
      <c r="G995" s="64" t="s">
        <v>988</v>
      </c>
      <c r="H995" s="64" t="s">
        <v>656</v>
      </c>
      <c r="I995" s="64" t="s">
        <v>989</v>
      </c>
      <c r="J995" s="64" t="s">
        <v>658</v>
      </c>
      <c r="K995" s="64" t="s">
        <v>1048</v>
      </c>
      <c r="L995" s="64" t="s">
        <v>637</v>
      </c>
      <c r="M995" s="64" t="s">
        <v>650</v>
      </c>
      <c r="N995" s="67">
        <v>1</v>
      </c>
      <c r="O995" s="67">
        <v>1</v>
      </c>
      <c r="P995" s="67">
        <v>1</v>
      </c>
      <c r="Q995" s="67">
        <v>1</v>
      </c>
      <c r="R995" s="67">
        <v>1</v>
      </c>
      <c r="S995" s="67">
        <v>1</v>
      </c>
      <c r="T995" s="67">
        <v>0</v>
      </c>
      <c r="U995" s="67">
        <v>1</v>
      </c>
      <c r="V995" s="67">
        <v>0</v>
      </c>
      <c r="W995" s="63">
        <v>483442.86</v>
      </c>
      <c r="X995" s="63">
        <v>0</v>
      </c>
      <c r="Y995" s="63">
        <v>0</v>
      </c>
      <c r="Z995" s="63">
        <v>0</v>
      </c>
      <c r="AA995" s="63">
        <v>0</v>
      </c>
      <c r="AB995" s="63">
        <v>0</v>
      </c>
      <c r="AC995" s="63">
        <v>0</v>
      </c>
      <c r="AD995" s="63">
        <v>483442.86</v>
      </c>
      <c r="AE995" s="148">
        <v>44291</v>
      </c>
      <c r="AF995" s="148">
        <v>45387</v>
      </c>
      <c r="AG995" s="149">
        <v>483442.86</v>
      </c>
      <c r="AH995" s="98">
        <v>9.7222222222222224E-2</v>
      </c>
      <c r="AI995" s="98">
        <v>3</v>
      </c>
      <c r="AJ995" s="150">
        <v>6.1652999999999999E-2</v>
      </c>
      <c r="AK995" s="144" t="s">
        <v>651</v>
      </c>
      <c r="AL995" s="144" t="s">
        <v>652</v>
      </c>
      <c r="AM995" s="119">
        <v>0</v>
      </c>
      <c r="AN995" s="119">
        <v>14902.85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0</v>
      </c>
      <c r="BI995" s="15">
        <f t="shared" si="45"/>
        <v>14902.85</v>
      </c>
      <c r="BJ995" s="15">
        <f t="shared" si="46"/>
        <v>0</v>
      </c>
      <c r="BK995" s="15">
        <f t="shared" si="47"/>
        <v>14902.85</v>
      </c>
    </row>
    <row r="996" spans="1:63" x14ac:dyDescent="0.35">
      <c r="A996" s="143" t="s">
        <v>2359</v>
      </c>
      <c r="B996" s="64" t="s">
        <v>1049</v>
      </c>
      <c r="C996" s="65">
        <v>1</v>
      </c>
      <c r="D996" s="66" t="s">
        <v>23</v>
      </c>
      <c r="E996" s="64" t="s">
        <v>458</v>
      </c>
      <c r="F996" s="64" t="s">
        <v>635</v>
      </c>
      <c r="G996" s="64" t="s">
        <v>988</v>
      </c>
      <c r="H996" s="64" t="s">
        <v>656</v>
      </c>
      <c r="I996" s="64" t="s">
        <v>989</v>
      </c>
      <c r="J996" s="64" t="s">
        <v>658</v>
      </c>
      <c r="K996" s="64" t="s">
        <v>1048</v>
      </c>
      <c r="L996" s="64" t="s">
        <v>637</v>
      </c>
      <c r="M996" s="64" t="s">
        <v>650</v>
      </c>
      <c r="N996" s="67">
        <v>1</v>
      </c>
      <c r="O996" s="67">
        <v>1</v>
      </c>
      <c r="P996" s="67">
        <v>1</v>
      </c>
      <c r="Q996" s="67">
        <v>1</v>
      </c>
      <c r="R996" s="67">
        <v>1</v>
      </c>
      <c r="S996" s="67">
        <v>1</v>
      </c>
      <c r="T996" s="67">
        <v>0</v>
      </c>
      <c r="U996" s="67">
        <v>1</v>
      </c>
      <c r="V996" s="67">
        <v>0</v>
      </c>
      <c r="W996" s="63">
        <v>483442.86</v>
      </c>
      <c r="X996" s="63">
        <v>0</v>
      </c>
      <c r="Y996" s="63">
        <v>0</v>
      </c>
      <c r="Z996" s="63">
        <v>0</v>
      </c>
      <c r="AA996" s="63">
        <v>0</v>
      </c>
      <c r="AB996" s="63">
        <v>0</v>
      </c>
      <c r="AC996" s="63">
        <v>0</v>
      </c>
      <c r="AD996" s="63">
        <v>483442.86</v>
      </c>
      <c r="AE996" s="148">
        <v>44291</v>
      </c>
      <c r="AF996" s="148">
        <v>46117</v>
      </c>
      <c r="AG996" s="149">
        <v>483442.86</v>
      </c>
      <c r="AH996" s="98">
        <v>2.0972222222222223</v>
      </c>
      <c r="AI996" s="98">
        <v>5</v>
      </c>
      <c r="AJ996" s="150">
        <v>7.1294999999999997E-2</v>
      </c>
      <c r="AK996" s="144" t="s">
        <v>651</v>
      </c>
      <c r="AL996" s="144" t="s">
        <v>652</v>
      </c>
      <c r="AM996" s="119">
        <v>0</v>
      </c>
      <c r="AN996" s="119">
        <v>17233.53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17233.53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17233.53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17233.53</v>
      </c>
      <c r="BG996" s="119">
        <v>0</v>
      </c>
      <c r="BH996" s="119">
        <v>0</v>
      </c>
      <c r="BI996" s="15">
        <f t="shared" si="45"/>
        <v>34467.06</v>
      </c>
      <c r="BJ996" s="15">
        <f t="shared" si="46"/>
        <v>34467.06</v>
      </c>
      <c r="BK996" s="15">
        <f t="shared" si="47"/>
        <v>68934.12</v>
      </c>
    </row>
    <row r="997" spans="1:63" x14ac:dyDescent="0.35">
      <c r="A997" s="143" t="s">
        <v>2360</v>
      </c>
      <c r="B997" s="64" t="s">
        <v>1050</v>
      </c>
      <c r="C997" s="65">
        <v>1</v>
      </c>
      <c r="D997" s="66" t="s">
        <v>23</v>
      </c>
      <c r="E997" s="64" t="s">
        <v>458</v>
      </c>
      <c r="F997" s="64" t="s">
        <v>635</v>
      </c>
      <c r="G997" s="64" t="s">
        <v>988</v>
      </c>
      <c r="H997" s="64" t="s">
        <v>656</v>
      </c>
      <c r="I997" s="64" t="s">
        <v>989</v>
      </c>
      <c r="J997" s="64" t="s">
        <v>658</v>
      </c>
      <c r="K997" s="64" t="s">
        <v>1051</v>
      </c>
      <c r="L997" s="64" t="s">
        <v>637</v>
      </c>
      <c r="M997" s="64" t="s">
        <v>650</v>
      </c>
      <c r="N997" s="67">
        <v>1</v>
      </c>
      <c r="O997" s="67">
        <v>1</v>
      </c>
      <c r="P997" s="67">
        <v>1</v>
      </c>
      <c r="Q997" s="67">
        <v>1</v>
      </c>
      <c r="R997" s="67">
        <v>1</v>
      </c>
      <c r="S997" s="67">
        <v>1</v>
      </c>
      <c r="T997" s="67">
        <v>0</v>
      </c>
      <c r="U997" s="67">
        <v>1</v>
      </c>
      <c r="V997" s="67">
        <v>0</v>
      </c>
      <c r="W997" s="63">
        <v>225665.15</v>
      </c>
      <c r="X997" s="63">
        <v>0</v>
      </c>
      <c r="Y997" s="63">
        <v>0</v>
      </c>
      <c r="Z997" s="63">
        <v>0</v>
      </c>
      <c r="AA997" s="63">
        <v>0</v>
      </c>
      <c r="AB997" s="63">
        <v>0</v>
      </c>
      <c r="AC997" s="63">
        <v>0</v>
      </c>
      <c r="AD997" s="63">
        <v>225665.15</v>
      </c>
      <c r="AE997" s="148">
        <v>44291</v>
      </c>
      <c r="AF997" s="148">
        <v>45387</v>
      </c>
      <c r="AG997" s="149">
        <v>225665.15</v>
      </c>
      <c r="AH997" s="98">
        <v>9.7222222222222224E-2</v>
      </c>
      <c r="AI997" s="98">
        <v>3</v>
      </c>
      <c r="AJ997" s="150">
        <v>6.1652999999999999E-2</v>
      </c>
      <c r="AK997" s="144" t="s">
        <v>651</v>
      </c>
      <c r="AL997" s="144" t="s">
        <v>652</v>
      </c>
      <c r="AM997" s="119">
        <v>0</v>
      </c>
      <c r="AN997" s="119">
        <v>6956.47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0</v>
      </c>
      <c r="BI997" s="15">
        <f t="shared" si="45"/>
        <v>6956.47</v>
      </c>
      <c r="BJ997" s="15">
        <f t="shared" si="46"/>
        <v>0</v>
      </c>
      <c r="BK997" s="15">
        <f t="shared" si="47"/>
        <v>6956.47</v>
      </c>
    </row>
    <row r="998" spans="1:63" x14ac:dyDescent="0.35">
      <c r="A998" s="143" t="s">
        <v>2361</v>
      </c>
      <c r="B998" s="64" t="s">
        <v>1052</v>
      </c>
      <c r="C998" s="65">
        <v>1</v>
      </c>
      <c r="D998" s="66" t="s">
        <v>23</v>
      </c>
      <c r="E998" s="64" t="s">
        <v>458</v>
      </c>
      <c r="F998" s="64" t="s">
        <v>635</v>
      </c>
      <c r="G998" s="64" t="s">
        <v>988</v>
      </c>
      <c r="H998" s="64" t="s">
        <v>656</v>
      </c>
      <c r="I998" s="64" t="s">
        <v>989</v>
      </c>
      <c r="J998" s="64" t="s">
        <v>658</v>
      </c>
      <c r="K998" s="64" t="s">
        <v>1051</v>
      </c>
      <c r="L998" s="64" t="s">
        <v>637</v>
      </c>
      <c r="M998" s="64" t="s">
        <v>650</v>
      </c>
      <c r="N998" s="67">
        <v>1</v>
      </c>
      <c r="O998" s="67">
        <v>1</v>
      </c>
      <c r="P998" s="67">
        <v>1</v>
      </c>
      <c r="Q998" s="67">
        <v>1</v>
      </c>
      <c r="R998" s="67">
        <v>1</v>
      </c>
      <c r="S998" s="67">
        <v>1</v>
      </c>
      <c r="T998" s="67">
        <v>0</v>
      </c>
      <c r="U998" s="67">
        <v>1</v>
      </c>
      <c r="V998" s="67">
        <v>0</v>
      </c>
      <c r="W998" s="63">
        <v>225665.15</v>
      </c>
      <c r="X998" s="63">
        <v>0</v>
      </c>
      <c r="Y998" s="63">
        <v>0</v>
      </c>
      <c r="Z998" s="63">
        <v>0</v>
      </c>
      <c r="AA998" s="63">
        <v>0</v>
      </c>
      <c r="AB998" s="63">
        <v>0</v>
      </c>
      <c r="AC998" s="63">
        <v>0</v>
      </c>
      <c r="AD998" s="63">
        <v>225665.15</v>
      </c>
      <c r="AE998" s="148">
        <v>44291</v>
      </c>
      <c r="AF998" s="148">
        <v>46117</v>
      </c>
      <c r="AG998" s="149">
        <v>225665.15</v>
      </c>
      <c r="AH998" s="98">
        <v>2.0972222222222223</v>
      </c>
      <c r="AI998" s="98">
        <v>5</v>
      </c>
      <c r="AJ998" s="150">
        <v>7.1294999999999997E-2</v>
      </c>
      <c r="AK998" s="144" t="s">
        <v>651</v>
      </c>
      <c r="AL998" s="144" t="s">
        <v>652</v>
      </c>
      <c r="AM998" s="119">
        <v>0</v>
      </c>
      <c r="AN998" s="119">
        <v>8044.4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8044.4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8044.4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8044.4</v>
      </c>
      <c r="BG998" s="119">
        <v>0</v>
      </c>
      <c r="BH998" s="119">
        <v>0</v>
      </c>
      <c r="BI998" s="15">
        <f t="shared" si="45"/>
        <v>16088.8</v>
      </c>
      <c r="BJ998" s="15">
        <f t="shared" si="46"/>
        <v>16088.8</v>
      </c>
      <c r="BK998" s="15">
        <f t="shared" si="47"/>
        <v>32177.599999999999</v>
      </c>
    </row>
    <row r="999" spans="1:63" x14ac:dyDescent="0.35">
      <c r="A999" s="143" t="s">
        <v>2362</v>
      </c>
      <c r="B999" s="64" t="s">
        <v>1053</v>
      </c>
      <c r="C999" s="65">
        <v>1</v>
      </c>
      <c r="D999" s="66" t="s">
        <v>23</v>
      </c>
      <c r="E999" s="64" t="s">
        <v>458</v>
      </c>
      <c r="F999" s="64" t="s">
        <v>635</v>
      </c>
      <c r="G999" s="64" t="s">
        <v>988</v>
      </c>
      <c r="H999" s="64" t="s">
        <v>656</v>
      </c>
      <c r="I999" s="64" t="s">
        <v>989</v>
      </c>
      <c r="J999" s="64" t="s">
        <v>658</v>
      </c>
      <c r="K999" s="64" t="s">
        <v>1054</v>
      </c>
      <c r="L999" s="64" t="s">
        <v>637</v>
      </c>
      <c r="M999" s="64" t="s">
        <v>650</v>
      </c>
      <c r="N999" s="67">
        <v>1</v>
      </c>
      <c r="O999" s="67">
        <v>1</v>
      </c>
      <c r="P999" s="67">
        <v>1</v>
      </c>
      <c r="Q999" s="67">
        <v>1</v>
      </c>
      <c r="R999" s="67">
        <v>1</v>
      </c>
      <c r="S999" s="67">
        <v>1</v>
      </c>
      <c r="T999" s="67">
        <v>0</v>
      </c>
      <c r="U999" s="67">
        <v>1</v>
      </c>
      <c r="V999" s="67">
        <v>0</v>
      </c>
      <c r="W999" s="63">
        <v>2916155.9</v>
      </c>
      <c r="X999" s="63">
        <v>0</v>
      </c>
      <c r="Y999" s="63">
        <v>0</v>
      </c>
      <c r="Z999" s="63">
        <v>0</v>
      </c>
      <c r="AA999" s="63">
        <v>0</v>
      </c>
      <c r="AB999" s="63">
        <v>0</v>
      </c>
      <c r="AC999" s="63">
        <v>0</v>
      </c>
      <c r="AD999" s="63">
        <v>2916155.9</v>
      </c>
      <c r="AE999" s="148">
        <v>44291</v>
      </c>
      <c r="AF999" s="148">
        <v>45387</v>
      </c>
      <c r="AG999" s="149">
        <v>2916155.9</v>
      </c>
      <c r="AH999" s="98">
        <v>9.7222222222222224E-2</v>
      </c>
      <c r="AI999" s="98">
        <v>3</v>
      </c>
      <c r="AJ999" s="150">
        <v>6.1652999999999999E-2</v>
      </c>
      <c r="AK999" s="144" t="s">
        <v>651</v>
      </c>
      <c r="AL999" s="144" t="s">
        <v>652</v>
      </c>
      <c r="AM999" s="119">
        <v>0</v>
      </c>
      <c r="AN999" s="119">
        <v>89894.88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0</v>
      </c>
      <c r="BI999" s="15">
        <f t="shared" si="45"/>
        <v>89894.88</v>
      </c>
      <c r="BJ999" s="15">
        <f t="shared" si="46"/>
        <v>0</v>
      </c>
      <c r="BK999" s="15">
        <f t="shared" si="47"/>
        <v>89894.88</v>
      </c>
    </row>
    <row r="1000" spans="1:63" x14ac:dyDescent="0.35">
      <c r="A1000" s="143" t="s">
        <v>2363</v>
      </c>
      <c r="B1000" s="64" t="s">
        <v>1055</v>
      </c>
      <c r="C1000" s="65">
        <v>1</v>
      </c>
      <c r="D1000" s="66" t="s">
        <v>23</v>
      </c>
      <c r="E1000" s="64" t="s">
        <v>458</v>
      </c>
      <c r="F1000" s="64" t="s">
        <v>635</v>
      </c>
      <c r="G1000" s="64" t="s">
        <v>988</v>
      </c>
      <c r="H1000" s="64" t="s">
        <v>656</v>
      </c>
      <c r="I1000" s="64" t="s">
        <v>989</v>
      </c>
      <c r="J1000" s="64" t="s">
        <v>658</v>
      </c>
      <c r="K1000" s="64" t="s">
        <v>1054</v>
      </c>
      <c r="L1000" s="64" t="s">
        <v>637</v>
      </c>
      <c r="M1000" s="64" t="s">
        <v>650</v>
      </c>
      <c r="N1000" s="67">
        <v>1</v>
      </c>
      <c r="O1000" s="67">
        <v>1</v>
      </c>
      <c r="P1000" s="67">
        <v>1</v>
      </c>
      <c r="Q1000" s="67">
        <v>1</v>
      </c>
      <c r="R1000" s="67">
        <v>1</v>
      </c>
      <c r="S1000" s="67">
        <v>1</v>
      </c>
      <c r="T1000" s="67">
        <v>0</v>
      </c>
      <c r="U1000" s="67">
        <v>1</v>
      </c>
      <c r="V1000" s="67">
        <v>0</v>
      </c>
      <c r="W1000" s="63">
        <v>2916155.9</v>
      </c>
      <c r="X1000" s="63">
        <v>0</v>
      </c>
      <c r="Y1000" s="63">
        <v>0</v>
      </c>
      <c r="Z1000" s="63">
        <v>0</v>
      </c>
      <c r="AA1000" s="63">
        <v>0</v>
      </c>
      <c r="AB1000" s="63">
        <v>0</v>
      </c>
      <c r="AC1000" s="63">
        <v>0</v>
      </c>
      <c r="AD1000" s="63">
        <v>2916155.9</v>
      </c>
      <c r="AE1000" s="148">
        <v>44291</v>
      </c>
      <c r="AF1000" s="148">
        <v>46117</v>
      </c>
      <c r="AG1000" s="149">
        <v>2916155.9</v>
      </c>
      <c r="AH1000" s="98">
        <v>2.0972222222222223</v>
      </c>
      <c r="AI1000" s="98">
        <v>5</v>
      </c>
      <c r="AJ1000" s="150">
        <v>7.1294999999999997E-2</v>
      </c>
      <c r="AK1000" s="144" t="s">
        <v>651</v>
      </c>
      <c r="AL1000" s="144" t="s">
        <v>652</v>
      </c>
      <c r="AM1000" s="119">
        <v>0</v>
      </c>
      <c r="AN1000" s="119">
        <v>103953.67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103953.67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103953.67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103953.67</v>
      </c>
      <c r="BG1000" s="119">
        <v>0</v>
      </c>
      <c r="BH1000" s="119">
        <v>0</v>
      </c>
      <c r="BI1000" s="15">
        <f t="shared" si="45"/>
        <v>207907.34</v>
      </c>
      <c r="BJ1000" s="15">
        <f t="shared" si="46"/>
        <v>207907.34</v>
      </c>
      <c r="BK1000" s="15">
        <f t="shared" si="47"/>
        <v>415814.68</v>
      </c>
    </row>
    <row r="1001" spans="1:63" x14ac:dyDescent="0.35">
      <c r="A1001" s="143" t="s">
        <v>2364</v>
      </c>
      <c r="B1001" s="64" t="s">
        <v>1056</v>
      </c>
      <c r="C1001" s="65">
        <v>1</v>
      </c>
      <c r="D1001" s="66" t="s">
        <v>23</v>
      </c>
      <c r="E1001" s="64" t="s">
        <v>458</v>
      </c>
      <c r="F1001" s="64" t="s">
        <v>635</v>
      </c>
      <c r="G1001" s="64" t="s">
        <v>988</v>
      </c>
      <c r="H1001" s="64" t="s">
        <v>656</v>
      </c>
      <c r="I1001" s="64" t="s">
        <v>989</v>
      </c>
      <c r="J1001" s="64" t="s">
        <v>658</v>
      </c>
      <c r="K1001" s="64" t="s">
        <v>1057</v>
      </c>
      <c r="L1001" s="64" t="s">
        <v>637</v>
      </c>
      <c r="M1001" s="64" t="s">
        <v>650</v>
      </c>
      <c r="N1001" s="67">
        <v>1</v>
      </c>
      <c r="O1001" s="67">
        <v>1</v>
      </c>
      <c r="P1001" s="67">
        <v>1</v>
      </c>
      <c r="Q1001" s="67">
        <v>1</v>
      </c>
      <c r="R1001" s="67">
        <v>1</v>
      </c>
      <c r="S1001" s="67">
        <v>1</v>
      </c>
      <c r="T1001" s="67">
        <v>0</v>
      </c>
      <c r="U1001" s="67">
        <v>1</v>
      </c>
      <c r="V1001" s="67">
        <v>0</v>
      </c>
      <c r="W1001" s="63">
        <v>368430.1</v>
      </c>
      <c r="X1001" s="63">
        <v>0</v>
      </c>
      <c r="Y1001" s="63">
        <v>0</v>
      </c>
      <c r="Z1001" s="63">
        <v>0</v>
      </c>
      <c r="AA1001" s="63">
        <v>0</v>
      </c>
      <c r="AB1001" s="63">
        <v>0</v>
      </c>
      <c r="AC1001" s="63">
        <v>0</v>
      </c>
      <c r="AD1001" s="63">
        <v>368430.1</v>
      </c>
      <c r="AE1001" s="148">
        <v>44291</v>
      </c>
      <c r="AF1001" s="148">
        <v>45387</v>
      </c>
      <c r="AG1001" s="149">
        <v>368430.1</v>
      </c>
      <c r="AH1001" s="98">
        <v>9.7222222222222224E-2</v>
      </c>
      <c r="AI1001" s="98">
        <v>3</v>
      </c>
      <c r="AJ1001" s="150">
        <v>6.1652999999999999E-2</v>
      </c>
      <c r="AK1001" s="144" t="s">
        <v>651</v>
      </c>
      <c r="AL1001" s="144" t="s">
        <v>652</v>
      </c>
      <c r="AM1001" s="119">
        <v>0</v>
      </c>
      <c r="AN1001" s="119">
        <v>11357.41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0</v>
      </c>
      <c r="BI1001" s="15">
        <f t="shared" si="45"/>
        <v>11357.41</v>
      </c>
      <c r="BJ1001" s="15">
        <f t="shared" si="46"/>
        <v>0</v>
      </c>
      <c r="BK1001" s="15">
        <f t="shared" si="47"/>
        <v>11357.41</v>
      </c>
    </row>
    <row r="1002" spans="1:63" x14ac:dyDescent="0.35">
      <c r="A1002" s="143" t="s">
        <v>2365</v>
      </c>
      <c r="B1002" s="64" t="s">
        <v>1058</v>
      </c>
      <c r="C1002" s="65">
        <v>1</v>
      </c>
      <c r="D1002" s="66" t="s">
        <v>23</v>
      </c>
      <c r="E1002" s="64" t="s">
        <v>458</v>
      </c>
      <c r="F1002" s="64" t="s">
        <v>635</v>
      </c>
      <c r="G1002" s="64" t="s">
        <v>988</v>
      </c>
      <c r="H1002" s="64" t="s">
        <v>656</v>
      </c>
      <c r="I1002" s="64" t="s">
        <v>989</v>
      </c>
      <c r="J1002" s="64" t="s">
        <v>658</v>
      </c>
      <c r="K1002" s="64" t="s">
        <v>1057</v>
      </c>
      <c r="L1002" s="64" t="s">
        <v>637</v>
      </c>
      <c r="M1002" s="64" t="s">
        <v>650</v>
      </c>
      <c r="N1002" s="67">
        <v>1</v>
      </c>
      <c r="O1002" s="67">
        <v>1</v>
      </c>
      <c r="P1002" s="67">
        <v>1</v>
      </c>
      <c r="Q1002" s="67">
        <v>1</v>
      </c>
      <c r="R1002" s="67">
        <v>1</v>
      </c>
      <c r="S1002" s="67">
        <v>1</v>
      </c>
      <c r="T1002" s="67">
        <v>0</v>
      </c>
      <c r="U1002" s="67">
        <v>1</v>
      </c>
      <c r="V1002" s="67">
        <v>0</v>
      </c>
      <c r="W1002" s="63">
        <v>368430.1</v>
      </c>
      <c r="X1002" s="63">
        <v>0</v>
      </c>
      <c r="Y1002" s="63">
        <v>0</v>
      </c>
      <c r="Z1002" s="63">
        <v>0</v>
      </c>
      <c r="AA1002" s="63">
        <v>0</v>
      </c>
      <c r="AB1002" s="63">
        <v>0</v>
      </c>
      <c r="AC1002" s="63">
        <v>0</v>
      </c>
      <c r="AD1002" s="63">
        <v>368430.1</v>
      </c>
      <c r="AE1002" s="148">
        <v>44291</v>
      </c>
      <c r="AF1002" s="148">
        <v>46117</v>
      </c>
      <c r="AG1002" s="149">
        <v>368430.1</v>
      </c>
      <c r="AH1002" s="98">
        <v>2.0972222222222223</v>
      </c>
      <c r="AI1002" s="98">
        <v>5</v>
      </c>
      <c r="AJ1002" s="150">
        <v>7.1294999999999997E-2</v>
      </c>
      <c r="AK1002" s="144" t="s">
        <v>651</v>
      </c>
      <c r="AL1002" s="144" t="s">
        <v>652</v>
      </c>
      <c r="AM1002" s="119">
        <v>0</v>
      </c>
      <c r="AN1002" s="119">
        <v>13133.61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13133.61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13133.61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13133.61</v>
      </c>
      <c r="BG1002" s="119">
        <v>0</v>
      </c>
      <c r="BH1002" s="119">
        <v>0</v>
      </c>
      <c r="BI1002" s="15">
        <f t="shared" si="45"/>
        <v>26267.22</v>
      </c>
      <c r="BJ1002" s="15">
        <f t="shared" si="46"/>
        <v>26267.22</v>
      </c>
      <c r="BK1002" s="15">
        <f t="shared" si="47"/>
        <v>52534.44</v>
      </c>
    </row>
    <row r="1003" spans="1:63" x14ac:dyDescent="0.35">
      <c r="A1003" s="143" t="s">
        <v>2366</v>
      </c>
      <c r="B1003" s="64" t="s">
        <v>1059</v>
      </c>
      <c r="C1003" s="65">
        <v>1</v>
      </c>
      <c r="D1003" s="66" t="s">
        <v>23</v>
      </c>
      <c r="E1003" s="64" t="s">
        <v>458</v>
      </c>
      <c r="F1003" s="64" t="s">
        <v>635</v>
      </c>
      <c r="G1003" s="64" t="s">
        <v>988</v>
      </c>
      <c r="H1003" s="64" t="s">
        <v>656</v>
      </c>
      <c r="I1003" s="64" t="s">
        <v>989</v>
      </c>
      <c r="J1003" s="64" t="s">
        <v>658</v>
      </c>
      <c r="K1003" s="64" t="s">
        <v>1060</v>
      </c>
      <c r="L1003" s="64" t="s">
        <v>637</v>
      </c>
      <c r="M1003" s="64" t="s">
        <v>650</v>
      </c>
      <c r="N1003" s="67">
        <v>1</v>
      </c>
      <c r="O1003" s="67">
        <v>1</v>
      </c>
      <c r="P1003" s="67">
        <v>1</v>
      </c>
      <c r="Q1003" s="67">
        <v>1</v>
      </c>
      <c r="R1003" s="67">
        <v>1</v>
      </c>
      <c r="S1003" s="67">
        <v>1</v>
      </c>
      <c r="T1003" s="67">
        <v>0</v>
      </c>
      <c r="U1003" s="67">
        <v>1</v>
      </c>
      <c r="V1003" s="67">
        <v>0</v>
      </c>
      <c r="W1003" s="63">
        <v>2054758.87</v>
      </c>
      <c r="X1003" s="63">
        <v>0</v>
      </c>
      <c r="Y1003" s="63">
        <v>0</v>
      </c>
      <c r="Z1003" s="63">
        <v>0</v>
      </c>
      <c r="AA1003" s="63">
        <v>0</v>
      </c>
      <c r="AB1003" s="63">
        <v>0</v>
      </c>
      <c r="AC1003" s="63">
        <v>0</v>
      </c>
      <c r="AD1003" s="63">
        <v>2054758.87</v>
      </c>
      <c r="AE1003" s="148">
        <v>44291</v>
      </c>
      <c r="AF1003" s="148">
        <v>45387</v>
      </c>
      <c r="AG1003" s="149">
        <v>2054758.87</v>
      </c>
      <c r="AH1003" s="98">
        <v>9.7222222222222224E-2</v>
      </c>
      <c r="AI1003" s="98">
        <v>3</v>
      </c>
      <c r="AJ1003" s="150">
        <v>6.1652999999999999E-2</v>
      </c>
      <c r="AK1003" s="144" t="s">
        <v>651</v>
      </c>
      <c r="AL1003" s="144" t="s">
        <v>652</v>
      </c>
      <c r="AM1003" s="119">
        <v>0</v>
      </c>
      <c r="AN1003" s="119">
        <v>63341.02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0</v>
      </c>
      <c r="BI1003" s="15">
        <f t="shared" si="45"/>
        <v>63341.02</v>
      </c>
      <c r="BJ1003" s="15">
        <f t="shared" si="46"/>
        <v>0</v>
      </c>
      <c r="BK1003" s="15">
        <f t="shared" si="47"/>
        <v>63341.02</v>
      </c>
    </row>
    <row r="1004" spans="1:63" x14ac:dyDescent="0.35">
      <c r="A1004" s="143" t="s">
        <v>2367</v>
      </c>
      <c r="B1004" s="64" t="s">
        <v>1061</v>
      </c>
      <c r="C1004" s="65">
        <v>1</v>
      </c>
      <c r="D1004" s="66" t="s">
        <v>23</v>
      </c>
      <c r="E1004" s="64" t="s">
        <v>458</v>
      </c>
      <c r="F1004" s="64" t="s">
        <v>635</v>
      </c>
      <c r="G1004" s="64" t="s">
        <v>988</v>
      </c>
      <c r="H1004" s="64" t="s">
        <v>656</v>
      </c>
      <c r="I1004" s="64" t="s">
        <v>989</v>
      </c>
      <c r="J1004" s="64" t="s">
        <v>658</v>
      </c>
      <c r="K1004" s="64" t="s">
        <v>1060</v>
      </c>
      <c r="L1004" s="64" t="s">
        <v>637</v>
      </c>
      <c r="M1004" s="64" t="s">
        <v>650</v>
      </c>
      <c r="N1004" s="67">
        <v>1</v>
      </c>
      <c r="O1004" s="67">
        <v>1</v>
      </c>
      <c r="P1004" s="67">
        <v>1</v>
      </c>
      <c r="Q1004" s="67">
        <v>1</v>
      </c>
      <c r="R1004" s="67">
        <v>1</v>
      </c>
      <c r="S1004" s="67">
        <v>1</v>
      </c>
      <c r="T1004" s="67">
        <v>0</v>
      </c>
      <c r="U1004" s="67">
        <v>1</v>
      </c>
      <c r="V1004" s="67">
        <v>0</v>
      </c>
      <c r="W1004" s="63">
        <v>2054758.88</v>
      </c>
      <c r="X1004" s="63">
        <v>0</v>
      </c>
      <c r="Y1004" s="63">
        <v>0</v>
      </c>
      <c r="Z1004" s="63">
        <v>0</v>
      </c>
      <c r="AA1004" s="63">
        <v>0</v>
      </c>
      <c r="AB1004" s="63">
        <v>0</v>
      </c>
      <c r="AC1004" s="63">
        <v>0</v>
      </c>
      <c r="AD1004" s="63">
        <v>2054758.88</v>
      </c>
      <c r="AE1004" s="148">
        <v>44291</v>
      </c>
      <c r="AF1004" s="148">
        <v>46117</v>
      </c>
      <c r="AG1004" s="149">
        <v>2054758.88</v>
      </c>
      <c r="AH1004" s="98">
        <v>2.0972222222222223</v>
      </c>
      <c r="AI1004" s="98">
        <v>5</v>
      </c>
      <c r="AJ1004" s="150">
        <v>7.1294999999999997E-2</v>
      </c>
      <c r="AK1004" s="144" t="s">
        <v>651</v>
      </c>
      <c r="AL1004" s="144" t="s">
        <v>652</v>
      </c>
      <c r="AM1004" s="119">
        <v>0</v>
      </c>
      <c r="AN1004" s="119">
        <v>73247.02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73247.02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73247.02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73247.02</v>
      </c>
      <c r="BG1004" s="119">
        <v>0</v>
      </c>
      <c r="BH1004" s="119">
        <v>0</v>
      </c>
      <c r="BI1004" s="15">
        <f t="shared" si="45"/>
        <v>146494.04</v>
      </c>
      <c r="BJ1004" s="15">
        <f t="shared" si="46"/>
        <v>146494.04</v>
      </c>
      <c r="BK1004" s="15">
        <f t="shared" si="47"/>
        <v>292988.08</v>
      </c>
    </row>
    <row r="1005" spans="1:63" x14ac:dyDescent="0.35">
      <c r="A1005" s="143" t="s">
        <v>2368</v>
      </c>
      <c r="B1005" s="64" t="s">
        <v>1062</v>
      </c>
      <c r="C1005" s="65">
        <v>1</v>
      </c>
      <c r="D1005" s="66" t="s">
        <v>23</v>
      </c>
      <c r="E1005" s="64" t="s">
        <v>458</v>
      </c>
      <c r="F1005" s="64" t="s">
        <v>635</v>
      </c>
      <c r="G1005" s="64" t="s">
        <v>988</v>
      </c>
      <c r="H1005" s="64" t="s">
        <v>656</v>
      </c>
      <c r="I1005" s="64" t="s">
        <v>989</v>
      </c>
      <c r="J1005" s="64" t="s">
        <v>658</v>
      </c>
      <c r="K1005" s="64" t="s">
        <v>1063</v>
      </c>
      <c r="L1005" s="64" t="s">
        <v>637</v>
      </c>
      <c r="M1005" s="64" t="s">
        <v>650</v>
      </c>
      <c r="N1005" s="67">
        <v>1</v>
      </c>
      <c r="O1005" s="67">
        <v>1</v>
      </c>
      <c r="P1005" s="67">
        <v>1</v>
      </c>
      <c r="Q1005" s="67">
        <v>1</v>
      </c>
      <c r="R1005" s="67">
        <v>1</v>
      </c>
      <c r="S1005" s="67">
        <v>1</v>
      </c>
      <c r="T1005" s="67">
        <v>0</v>
      </c>
      <c r="U1005" s="67">
        <v>1</v>
      </c>
      <c r="V1005" s="67">
        <v>0</v>
      </c>
      <c r="W1005" s="63">
        <v>631820.51</v>
      </c>
      <c r="X1005" s="63">
        <v>0</v>
      </c>
      <c r="Y1005" s="63">
        <v>0</v>
      </c>
      <c r="Z1005" s="63">
        <v>0</v>
      </c>
      <c r="AA1005" s="63">
        <v>0</v>
      </c>
      <c r="AB1005" s="63">
        <v>0</v>
      </c>
      <c r="AC1005" s="63">
        <v>0</v>
      </c>
      <c r="AD1005" s="63">
        <v>631820.51</v>
      </c>
      <c r="AE1005" s="148">
        <v>44291</v>
      </c>
      <c r="AF1005" s="148">
        <v>45387</v>
      </c>
      <c r="AG1005" s="149">
        <v>631820.51</v>
      </c>
      <c r="AH1005" s="98">
        <v>9.7222222222222224E-2</v>
      </c>
      <c r="AI1005" s="98">
        <v>3</v>
      </c>
      <c r="AJ1005" s="150">
        <v>6.1652999999999999E-2</v>
      </c>
      <c r="AK1005" s="144" t="s">
        <v>651</v>
      </c>
      <c r="AL1005" s="144" t="s">
        <v>652</v>
      </c>
      <c r="AM1005" s="119">
        <v>0</v>
      </c>
      <c r="AN1005" s="119">
        <v>19476.810000000001</v>
      </c>
      <c r="AO1005" s="119">
        <v>0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0</v>
      </c>
      <c r="BI1005" s="15">
        <f t="shared" si="45"/>
        <v>19476.810000000001</v>
      </c>
      <c r="BJ1005" s="15">
        <f t="shared" si="46"/>
        <v>0</v>
      </c>
      <c r="BK1005" s="15">
        <f t="shared" si="47"/>
        <v>19476.810000000001</v>
      </c>
    </row>
    <row r="1006" spans="1:63" x14ac:dyDescent="0.35">
      <c r="A1006" s="143" t="s">
        <v>2369</v>
      </c>
      <c r="B1006" s="64" t="s">
        <v>1064</v>
      </c>
      <c r="C1006" s="65">
        <v>1</v>
      </c>
      <c r="D1006" s="66" t="s">
        <v>23</v>
      </c>
      <c r="E1006" s="64" t="s">
        <v>458</v>
      </c>
      <c r="F1006" s="64" t="s">
        <v>635</v>
      </c>
      <c r="G1006" s="64" t="s">
        <v>988</v>
      </c>
      <c r="H1006" s="64" t="s">
        <v>656</v>
      </c>
      <c r="I1006" s="64" t="s">
        <v>989</v>
      </c>
      <c r="J1006" s="64" t="s">
        <v>658</v>
      </c>
      <c r="K1006" s="64" t="s">
        <v>1063</v>
      </c>
      <c r="L1006" s="64" t="s">
        <v>637</v>
      </c>
      <c r="M1006" s="64" t="s">
        <v>650</v>
      </c>
      <c r="N1006" s="67">
        <v>1</v>
      </c>
      <c r="O1006" s="67">
        <v>1</v>
      </c>
      <c r="P1006" s="67">
        <v>1</v>
      </c>
      <c r="Q1006" s="67">
        <v>1</v>
      </c>
      <c r="R1006" s="67">
        <v>1</v>
      </c>
      <c r="S1006" s="67">
        <v>1</v>
      </c>
      <c r="T1006" s="67">
        <v>0</v>
      </c>
      <c r="U1006" s="67">
        <v>1</v>
      </c>
      <c r="V1006" s="67">
        <v>0</v>
      </c>
      <c r="W1006" s="63">
        <v>631820.51</v>
      </c>
      <c r="X1006" s="63">
        <v>0</v>
      </c>
      <c r="Y1006" s="63">
        <v>0</v>
      </c>
      <c r="Z1006" s="63">
        <v>0</v>
      </c>
      <c r="AA1006" s="63">
        <v>0</v>
      </c>
      <c r="AB1006" s="63">
        <v>0</v>
      </c>
      <c r="AC1006" s="63">
        <v>0</v>
      </c>
      <c r="AD1006" s="63">
        <v>631820.51</v>
      </c>
      <c r="AE1006" s="148">
        <v>44291</v>
      </c>
      <c r="AF1006" s="148">
        <v>46117</v>
      </c>
      <c r="AG1006" s="149">
        <v>631820.51</v>
      </c>
      <c r="AH1006" s="98">
        <v>2.0972222222222223</v>
      </c>
      <c r="AI1006" s="98">
        <v>5</v>
      </c>
      <c r="AJ1006" s="150">
        <v>7.1294999999999997E-2</v>
      </c>
      <c r="AK1006" s="144" t="s">
        <v>651</v>
      </c>
      <c r="AL1006" s="144" t="s">
        <v>652</v>
      </c>
      <c r="AM1006" s="119">
        <v>0</v>
      </c>
      <c r="AN1006" s="119">
        <v>22522.82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22522.82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22522.82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22522.82</v>
      </c>
      <c r="BG1006" s="119">
        <v>0</v>
      </c>
      <c r="BH1006" s="119">
        <v>0</v>
      </c>
      <c r="BI1006" s="15">
        <f t="shared" si="45"/>
        <v>45045.64</v>
      </c>
      <c r="BJ1006" s="15">
        <f t="shared" si="46"/>
        <v>45045.64</v>
      </c>
      <c r="BK1006" s="15">
        <f t="shared" si="47"/>
        <v>90091.28</v>
      </c>
    </row>
    <row r="1007" spans="1:63" x14ac:dyDescent="0.35">
      <c r="A1007" s="143" t="s">
        <v>2370</v>
      </c>
      <c r="B1007" s="64" t="s">
        <v>1065</v>
      </c>
      <c r="C1007" s="65">
        <v>1</v>
      </c>
      <c r="D1007" s="66" t="s">
        <v>23</v>
      </c>
      <c r="E1007" s="64" t="s">
        <v>458</v>
      </c>
      <c r="F1007" s="64" t="s">
        <v>635</v>
      </c>
      <c r="G1007" s="64" t="s">
        <v>988</v>
      </c>
      <c r="H1007" s="64" t="s">
        <v>656</v>
      </c>
      <c r="I1007" s="64" t="s">
        <v>989</v>
      </c>
      <c r="J1007" s="64" t="s">
        <v>658</v>
      </c>
      <c r="K1007" s="64" t="s">
        <v>1066</v>
      </c>
      <c r="L1007" s="64" t="s">
        <v>637</v>
      </c>
      <c r="M1007" s="64" t="s">
        <v>650</v>
      </c>
      <c r="N1007" s="67">
        <v>1</v>
      </c>
      <c r="O1007" s="67">
        <v>1</v>
      </c>
      <c r="P1007" s="67">
        <v>1</v>
      </c>
      <c r="Q1007" s="67">
        <v>1</v>
      </c>
      <c r="R1007" s="67">
        <v>1</v>
      </c>
      <c r="S1007" s="67">
        <v>1</v>
      </c>
      <c r="T1007" s="67">
        <v>0</v>
      </c>
      <c r="U1007" s="67">
        <v>1</v>
      </c>
      <c r="V1007" s="67">
        <v>0</v>
      </c>
      <c r="W1007" s="63">
        <v>523524.21</v>
      </c>
      <c r="X1007" s="63">
        <v>0</v>
      </c>
      <c r="Y1007" s="63">
        <v>0</v>
      </c>
      <c r="Z1007" s="63">
        <v>0</v>
      </c>
      <c r="AA1007" s="63">
        <v>0</v>
      </c>
      <c r="AB1007" s="63">
        <v>0</v>
      </c>
      <c r="AC1007" s="63">
        <v>0</v>
      </c>
      <c r="AD1007" s="63">
        <v>523524.21</v>
      </c>
      <c r="AE1007" s="148">
        <v>44291</v>
      </c>
      <c r="AF1007" s="148">
        <v>45387</v>
      </c>
      <c r="AG1007" s="149">
        <v>523524.21</v>
      </c>
      <c r="AH1007" s="98">
        <v>9.7222222222222224E-2</v>
      </c>
      <c r="AI1007" s="98">
        <v>3</v>
      </c>
      <c r="AJ1007" s="150">
        <v>6.1652999999999999E-2</v>
      </c>
      <c r="AK1007" s="144" t="s">
        <v>651</v>
      </c>
      <c r="AL1007" s="144" t="s">
        <v>652</v>
      </c>
      <c r="AM1007" s="119">
        <v>0</v>
      </c>
      <c r="AN1007" s="119">
        <v>16138.42</v>
      </c>
      <c r="AO1007" s="119">
        <v>0</v>
      </c>
      <c r="AP1007" s="119">
        <v>0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0</v>
      </c>
      <c r="BI1007" s="15">
        <f t="shared" si="45"/>
        <v>16138.42</v>
      </c>
      <c r="BJ1007" s="15">
        <f t="shared" si="46"/>
        <v>0</v>
      </c>
      <c r="BK1007" s="15">
        <f t="shared" si="47"/>
        <v>16138.42</v>
      </c>
    </row>
    <row r="1008" spans="1:63" x14ac:dyDescent="0.35">
      <c r="A1008" s="143" t="s">
        <v>2371</v>
      </c>
      <c r="B1008" s="64" t="s">
        <v>1067</v>
      </c>
      <c r="C1008" s="65">
        <v>1</v>
      </c>
      <c r="D1008" s="66" t="s">
        <v>23</v>
      </c>
      <c r="E1008" s="64" t="s">
        <v>458</v>
      </c>
      <c r="F1008" s="64" t="s">
        <v>635</v>
      </c>
      <c r="G1008" s="64" t="s">
        <v>988</v>
      </c>
      <c r="H1008" s="64" t="s">
        <v>656</v>
      </c>
      <c r="I1008" s="64" t="s">
        <v>989</v>
      </c>
      <c r="J1008" s="64" t="s">
        <v>658</v>
      </c>
      <c r="K1008" s="64" t="s">
        <v>1066</v>
      </c>
      <c r="L1008" s="64" t="s">
        <v>637</v>
      </c>
      <c r="M1008" s="64" t="s">
        <v>650</v>
      </c>
      <c r="N1008" s="67">
        <v>1</v>
      </c>
      <c r="O1008" s="67">
        <v>1</v>
      </c>
      <c r="P1008" s="67">
        <v>1</v>
      </c>
      <c r="Q1008" s="67">
        <v>1</v>
      </c>
      <c r="R1008" s="67">
        <v>1</v>
      </c>
      <c r="S1008" s="67">
        <v>1</v>
      </c>
      <c r="T1008" s="67">
        <v>0</v>
      </c>
      <c r="U1008" s="67">
        <v>1</v>
      </c>
      <c r="V1008" s="67">
        <v>0</v>
      </c>
      <c r="W1008" s="63">
        <v>523524.21</v>
      </c>
      <c r="X1008" s="63">
        <v>0</v>
      </c>
      <c r="Y1008" s="63">
        <v>0</v>
      </c>
      <c r="Z1008" s="63">
        <v>0</v>
      </c>
      <c r="AA1008" s="63">
        <v>0</v>
      </c>
      <c r="AB1008" s="63">
        <v>0</v>
      </c>
      <c r="AC1008" s="63">
        <v>0</v>
      </c>
      <c r="AD1008" s="63">
        <v>523524.21</v>
      </c>
      <c r="AE1008" s="148">
        <v>44291</v>
      </c>
      <c r="AF1008" s="148">
        <v>46117</v>
      </c>
      <c r="AG1008" s="149">
        <v>523524.21</v>
      </c>
      <c r="AH1008" s="98">
        <v>2.0972222222222223</v>
      </c>
      <c r="AI1008" s="98">
        <v>5</v>
      </c>
      <c r="AJ1008" s="150">
        <v>7.1294999999999997E-2</v>
      </c>
      <c r="AK1008" s="144" t="s">
        <v>651</v>
      </c>
      <c r="AL1008" s="144" t="s">
        <v>652</v>
      </c>
      <c r="AM1008" s="119">
        <v>0</v>
      </c>
      <c r="AN1008" s="119">
        <v>18662.330000000002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18662.330000000002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18662.330000000002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18662.330000000002</v>
      </c>
      <c r="BG1008" s="119">
        <v>0</v>
      </c>
      <c r="BH1008" s="119">
        <v>0</v>
      </c>
      <c r="BI1008" s="15">
        <f t="shared" si="45"/>
        <v>37324.660000000003</v>
      </c>
      <c r="BJ1008" s="15">
        <f t="shared" si="46"/>
        <v>37324.660000000003</v>
      </c>
      <c r="BK1008" s="15">
        <f t="shared" si="47"/>
        <v>74649.320000000007</v>
      </c>
    </row>
    <row r="1009" spans="1:63" x14ac:dyDescent="0.35">
      <c r="A1009" s="143" t="s">
        <v>2372</v>
      </c>
      <c r="B1009" s="64" t="s">
        <v>1068</v>
      </c>
      <c r="C1009" s="65">
        <v>1</v>
      </c>
      <c r="D1009" s="66" t="s">
        <v>23</v>
      </c>
      <c r="E1009" s="64" t="s">
        <v>458</v>
      </c>
      <c r="F1009" s="64" t="s">
        <v>635</v>
      </c>
      <c r="G1009" s="64" t="s">
        <v>988</v>
      </c>
      <c r="H1009" s="64" t="s">
        <v>656</v>
      </c>
      <c r="I1009" s="64" t="s">
        <v>989</v>
      </c>
      <c r="J1009" s="64" t="s">
        <v>658</v>
      </c>
      <c r="K1009" s="64" t="s">
        <v>1069</v>
      </c>
      <c r="L1009" s="64" t="s">
        <v>637</v>
      </c>
      <c r="M1009" s="64" t="s">
        <v>650</v>
      </c>
      <c r="N1009" s="67">
        <v>1</v>
      </c>
      <c r="O1009" s="67">
        <v>1</v>
      </c>
      <c r="P1009" s="67">
        <v>1</v>
      </c>
      <c r="Q1009" s="67">
        <v>1</v>
      </c>
      <c r="R1009" s="67">
        <v>1</v>
      </c>
      <c r="S1009" s="67">
        <v>1</v>
      </c>
      <c r="T1009" s="67">
        <v>0</v>
      </c>
      <c r="U1009" s="67">
        <v>1</v>
      </c>
      <c r="V1009" s="67">
        <v>0</v>
      </c>
      <c r="W1009" s="63">
        <v>2585731.2200000002</v>
      </c>
      <c r="X1009" s="63">
        <v>0</v>
      </c>
      <c r="Y1009" s="63">
        <v>0</v>
      </c>
      <c r="Z1009" s="63">
        <v>0</v>
      </c>
      <c r="AA1009" s="63">
        <v>0</v>
      </c>
      <c r="AB1009" s="63">
        <v>0</v>
      </c>
      <c r="AC1009" s="63">
        <v>0</v>
      </c>
      <c r="AD1009" s="63">
        <v>2585731.2200000002</v>
      </c>
      <c r="AE1009" s="148">
        <v>44291</v>
      </c>
      <c r="AF1009" s="148">
        <v>45387</v>
      </c>
      <c r="AG1009" s="149">
        <v>2585731.2200000002</v>
      </c>
      <c r="AH1009" s="98">
        <v>9.7222222222222224E-2</v>
      </c>
      <c r="AI1009" s="98">
        <v>3</v>
      </c>
      <c r="AJ1009" s="150">
        <v>6.1652999999999999E-2</v>
      </c>
      <c r="AK1009" s="144" t="s">
        <v>651</v>
      </c>
      <c r="AL1009" s="144" t="s">
        <v>652</v>
      </c>
      <c r="AM1009" s="119">
        <v>0</v>
      </c>
      <c r="AN1009" s="119">
        <v>79709.039999999994</v>
      </c>
      <c r="AO1009" s="119">
        <v>0</v>
      </c>
      <c r="AP1009" s="119">
        <v>0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0</v>
      </c>
      <c r="BI1009" s="15">
        <f t="shared" si="45"/>
        <v>79709.039999999994</v>
      </c>
      <c r="BJ1009" s="15">
        <f t="shared" si="46"/>
        <v>0</v>
      </c>
      <c r="BK1009" s="15">
        <f t="shared" si="47"/>
        <v>79709.039999999994</v>
      </c>
    </row>
    <row r="1010" spans="1:63" x14ac:dyDescent="0.35">
      <c r="A1010" s="143" t="s">
        <v>2373</v>
      </c>
      <c r="B1010" s="64" t="s">
        <v>1070</v>
      </c>
      <c r="C1010" s="65">
        <v>1</v>
      </c>
      <c r="D1010" s="66" t="s">
        <v>23</v>
      </c>
      <c r="E1010" s="64" t="s">
        <v>458</v>
      </c>
      <c r="F1010" s="64" t="s">
        <v>635</v>
      </c>
      <c r="G1010" s="64" t="s">
        <v>988</v>
      </c>
      <c r="H1010" s="64" t="s">
        <v>656</v>
      </c>
      <c r="I1010" s="64" t="s">
        <v>989</v>
      </c>
      <c r="J1010" s="64" t="s">
        <v>658</v>
      </c>
      <c r="K1010" s="64" t="s">
        <v>1069</v>
      </c>
      <c r="L1010" s="64" t="s">
        <v>637</v>
      </c>
      <c r="M1010" s="64" t="s">
        <v>650</v>
      </c>
      <c r="N1010" s="67">
        <v>1</v>
      </c>
      <c r="O1010" s="67">
        <v>1</v>
      </c>
      <c r="P1010" s="67">
        <v>1</v>
      </c>
      <c r="Q1010" s="67">
        <v>1</v>
      </c>
      <c r="R1010" s="67">
        <v>1</v>
      </c>
      <c r="S1010" s="67">
        <v>1</v>
      </c>
      <c r="T1010" s="67">
        <v>0</v>
      </c>
      <c r="U1010" s="67">
        <v>1</v>
      </c>
      <c r="V1010" s="67">
        <v>0</v>
      </c>
      <c r="W1010" s="63">
        <v>2585731.2200000002</v>
      </c>
      <c r="X1010" s="63">
        <v>0</v>
      </c>
      <c r="Y1010" s="63">
        <v>0</v>
      </c>
      <c r="Z1010" s="63">
        <v>0</v>
      </c>
      <c r="AA1010" s="63">
        <v>0</v>
      </c>
      <c r="AB1010" s="63">
        <v>0</v>
      </c>
      <c r="AC1010" s="63">
        <v>0</v>
      </c>
      <c r="AD1010" s="63">
        <v>2585731.2200000002</v>
      </c>
      <c r="AE1010" s="148">
        <v>44291</v>
      </c>
      <c r="AF1010" s="148">
        <v>46117</v>
      </c>
      <c r="AG1010" s="149">
        <v>2585731.2200000002</v>
      </c>
      <c r="AH1010" s="98">
        <v>2.0972222222222223</v>
      </c>
      <c r="AI1010" s="98">
        <v>5</v>
      </c>
      <c r="AJ1010" s="150">
        <v>7.1294999999999997E-2</v>
      </c>
      <c r="AK1010" s="144" t="s">
        <v>651</v>
      </c>
      <c r="AL1010" s="144" t="s">
        <v>652</v>
      </c>
      <c r="AM1010" s="119">
        <v>0</v>
      </c>
      <c r="AN1010" s="119">
        <v>92174.85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92174.85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92174.85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92174.85</v>
      </c>
      <c r="BG1010" s="119">
        <v>0</v>
      </c>
      <c r="BH1010" s="119">
        <v>0</v>
      </c>
      <c r="BI1010" s="15">
        <f t="shared" si="45"/>
        <v>184349.7</v>
      </c>
      <c r="BJ1010" s="15">
        <f t="shared" si="46"/>
        <v>184349.7</v>
      </c>
      <c r="BK1010" s="15">
        <f t="shared" si="47"/>
        <v>368699.4</v>
      </c>
    </row>
    <row r="1011" spans="1:63" x14ac:dyDescent="0.35">
      <c r="A1011" s="143" t="s">
        <v>2374</v>
      </c>
      <c r="B1011" s="64" t="s">
        <v>1071</v>
      </c>
      <c r="C1011" s="65">
        <v>1</v>
      </c>
      <c r="D1011" s="66" t="s">
        <v>23</v>
      </c>
      <c r="E1011" s="64" t="s">
        <v>458</v>
      </c>
      <c r="F1011" s="64" t="s">
        <v>635</v>
      </c>
      <c r="G1011" s="64" t="s">
        <v>988</v>
      </c>
      <c r="H1011" s="64" t="s">
        <v>656</v>
      </c>
      <c r="I1011" s="64" t="s">
        <v>989</v>
      </c>
      <c r="J1011" s="64" t="s">
        <v>658</v>
      </c>
      <c r="K1011" s="64" t="s">
        <v>1072</v>
      </c>
      <c r="L1011" s="64" t="s">
        <v>637</v>
      </c>
      <c r="M1011" s="64" t="s">
        <v>650</v>
      </c>
      <c r="N1011" s="67">
        <v>1</v>
      </c>
      <c r="O1011" s="67">
        <v>1</v>
      </c>
      <c r="P1011" s="67">
        <v>1</v>
      </c>
      <c r="Q1011" s="67">
        <v>1</v>
      </c>
      <c r="R1011" s="67">
        <v>1</v>
      </c>
      <c r="S1011" s="67">
        <v>1</v>
      </c>
      <c r="T1011" s="67">
        <v>0</v>
      </c>
      <c r="U1011" s="67">
        <v>1</v>
      </c>
      <c r="V1011" s="67">
        <v>0</v>
      </c>
      <c r="W1011" s="63">
        <v>192212.14</v>
      </c>
      <c r="X1011" s="63">
        <v>0</v>
      </c>
      <c r="Y1011" s="63">
        <v>0</v>
      </c>
      <c r="Z1011" s="63">
        <v>0</v>
      </c>
      <c r="AA1011" s="63">
        <v>0</v>
      </c>
      <c r="AB1011" s="63">
        <v>0</v>
      </c>
      <c r="AC1011" s="63">
        <v>0</v>
      </c>
      <c r="AD1011" s="63">
        <v>192212.14</v>
      </c>
      <c r="AE1011" s="148">
        <v>44291</v>
      </c>
      <c r="AF1011" s="148">
        <v>45387</v>
      </c>
      <c r="AG1011" s="149">
        <v>192212.14</v>
      </c>
      <c r="AH1011" s="98">
        <v>9.7222222222222224E-2</v>
      </c>
      <c r="AI1011" s="98">
        <v>3</v>
      </c>
      <c r="AJ1011" s="150">
        <v>6.1652999999999999E-2</v>
      </c>
      <c r="AK1011" s="144" t="s">
        <v>651</v>
      </c>
      <c r="AL1011" s="144" t="s">
        <v>652</v>
      </c>
      <c r="AM1011" s="119">
        <v>0</v>
      </c>
      <c r="AN1011" s="119">
        <v>5925.23</v>
      </c>
      <c r="AO1011" s="119">
        <v>0</v>
      </c>
      <c r="AP1011" s="119">
        <v>0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0</v>
      </c>
      <c r="BI1011" s="15">
        <f t="shared" si="45"/>
        <v>5925.23</v>
      </c>
      <c r="BJ1011" s="15">
        <f t="shared" si="46"/>
        <v>0</v>
      </c>
      <c r="BK1011" s="15">
        <f t="shared" si="47"/>
        <v>5925.23</v>
      </c>
    </row>
    <row r="1012" spans="1:63" x14ac:dyDescent="0.35">
      <c r="A1012" s="143" t="s">
        <v>2375</v>
      </c>
      <c r="B1012" s="64" t="s">
        <v>1073</v>
      </c>
      <c r="C1012" s="65">
        <v>1</v>
      </c>
      <c r="D1012" s="66" t="s">
        <v>23</v>
      </c>
      <c r="E1012" s="64" t="s">
        <v>458</v>
      </c>
      <c r="F1012" s="64" t="s">
        <v>635</v>
      </c>
      <c r="G1012" s="64" t="s">
        <v>988</v>
      </c>
      <c r="H1012" s="64" t="s">
        <v>656</v>
      </c>
      <c r="I1012" s="64" t="s">
        <v>989</v>
      </c>
      <c r="J1012" s="64" t="s">
        <v>658</v>
      </c>
      <c r="K1012" s="64" t="s">
        <v>1072</v>
      </c>
      <c r="L1012" s="64" t="s">
        <v>637</v>
      </c>
      <c r="M1012" s="64" t="s">
        <v>650</v>
      </c>
      <c r="N1012" s="67">
        <v>1</v>
      </c>
      <c r="O1012" s="67">
        <v>1</v>
      </c>
      <c r="P1012" s="67">
        <v>1</v>
      </c>
      <c r="Q1012" s="67">
        <v>1</v>
      </c>
      <c r="R1012" s="67">
        <v>1</v>
      </c>
      <c r="S1012" s="67">
        <v>1</v>
      </c>
      <c r="T1012" s="67">
        <v>0</v>
      </c>
      <c r="U1012" s="67">
        <v>1</v>
      </c>
      <c r="V1012" s="67">
        <v>0</v>
      </c>
      <c r="W1012" s="63">
        <v>192177.27</v>
      </c>
      <c r="X1012" s="63">
        <v>0</v>
      </c>
      <c r="Y1012" s="63">
        <v>0</v>
      </c>
      <c r="Z1012" s="63">
        <v>0</v>
      </c>
      <c r="AA1012" s="63">
        <v>0</v>
      </c>
      <c r="AB1012" s="63">
        <v>0</v>
      </c>
      <c r="AC1012" s="63">
        <v>0</v>
      </c>
      <c r="AD1012" s="63">
        <v>192177.27</v>
      </c>
      <c r="AE1012" s="148">
        <v>44291</v>
      </c>
      <c r="AF1012" s="148">
        <v>46117</v>
      </c>
      <c r="AG1012" s="149">
        <v>192177.27</v>
      </c>
      <c r="AH1012" s="98">
        <v>2.0972222222222223</v>
      </c>
      <c r="AI1012" s="98">
        <v>5</v>
      </c>
      <c r="AJ1012" s="150">
        <v>7.1294999999999997E-2</v>
      </c>
      <c r="AK1012" s="144" t="s">
        <v>651</v>
      </c>
      <c r="AL1012" s="144" t="s">
        <v>652</v>
      </c>
      <c r="AM1012" s="119">
        <v>0</v>
      </c>
      <c r="AN1012" s="119">
        <v>6850.64</v>
      </c>
      <c r="AO1012" s="119">
        <v>0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6850.64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6850.64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6850.64</v>
      </c>
      <c r="BG1012" s="119">
        <v>0</v>
      </c>
      <c r="BH1012" s="119">
        <v>0</v>
      </c>
      <c r="BI1012" s="15">
        <f t="shared" si="45"/>
        <v>13701.28</v>
      </c>
      <c r="BJ1012" s="15">
        <f t="shared" si="46"/>
        <v>13701.28</v>
      </c>
      <c r="BK1012" s="15">
        <f t="shared" si="47"/>
        <v>27402.560000000001</v>
      </c>
    </row>
    <row r="1013" spans="1:63" x14ac:dyDescent="0.35">
      <c r="A1013" s="143" t="s">
        <v>2376</v>
      </c>
      <c r="B1013" s="64" t="s">
        <v>1074</v>
      </c>
      <c r="C1013" s="65">
        <v>1</v>
      </c>
      <c r="D1013" s="66" t="s">
        <v>23</v>
      </c>
      <c r="E1013" s="64" t="s">
        <v>458</v>
      </c>
      <c r="F1013" s="64" t="s">
        <v>635</v>
      </c>
      <c r="G1013" s="64" t="s">
        <v>988</v>
      </c>
      <c r="H1013" s="64" t="s">
        <v>656</v>
      </c>
      <c r="I1013" s="64" t="s">
        <v>989</v>
      </c>
      <c r="J1013" s="64" t="s">
        <v>658</v>
      </c>
      <c r="K1013" s="64" t="s">
        <v>1075</v>
      </c>
      <c r="L1013" s="64" t="s">
        <v>637</v>
      </c>
      <c r="M1013" s="64" t="s">
        <v>650</v>
      </c>
      <c r="N1013" s="67">
        <v>1</v>
      </c>
      <c r="O1013" s="67">
        <v>1</v>
      </c>
      <c r="P1013" s="67">
        <v>1</v>
      </c>
      <c r="Q1013" s="67">
        <v>1</v>
      </c>
      <c r="R1013" s="67">
        <v>1</v>
      </c>
      <c r="S1013" s="67">
        <v>1</v>
      </c>
      <c r="T1013" s="67">
        <v>0</v>
      </c>
      <c r="U1013" s="67">
        <v>1</v>
      </c>
      <c r="V1013" s="67">
        <v>0</v>
      </c>
      <c r="W1013" s="63">
        <v>2436217.96</v>
      </c>
      <c r="X1013" s="63">
        <v>0</v>
      </c>
      <c r="Y1013" s="63">
        <v>0</v>
      </c>
      <c r="Z1013" s="63">
        <v>0</v>
      </c>
      <c r="AA1013" s="63">
        <v>0</v>
      </c>
      <c r="AB1013" s="63">
        <v>0</v>
      </c>
      <c r="AC1013" s="63">
        <v>0</v>
      </c>
      <c r="AD1013" s="63">
        <v>2436217.96</v>
      </c>
      <c r="AE1013" s="148">
        <v>44291</v>
      </c>
      <c r="AF1013" s="148">
        <v>45387</v>
      </c>
      <c r="AG1013" s="149">
        <v>2436217.96</v>
      </c>
      <c r="AH1013" s="98">
        <v>9.7222222222222224E-2</v>
      </c>
      <c r="AI1013" s="98">
        <v>3</v>
      </c>
      <c r="AJ1013" s="150">
        <v>6.1652999999999999E-2</v>
      </c>
      <c r="AK1013" s="144" t="s">
        <v>651</v>
      </c>
      <c r="AL1013" s="144" t="s">
        <v>652</v>
      </c>
      <c r="AM1013" s="119">
        <v>0</v>
      </c>
      <c r="AN1013" s="119">
        <v>75100.070000000007</v>
      </c>
      <c r="AO1013" s="119">
        <v>0</v>
      </c>
      <c r="AP1013" s="119">
        <v>0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0</v>
      </c>
      <c r="BI1013" s="15">
        <f t="shared" si="45"/>
        <v>75100.070000000007</v>
      </c>
      <c r="BJ1013" s="15">
        <f t="shared" si="46"/>
        <v>0</v>
      </c>
      <c r="BK1013" s="15">
        <f t="shared" si="47"/>
        <v>75100.070000000007</v>
      </c>
    </row>
    <row r="1014" spans="1:63" x14ac:dyDescent="0.35">
      <c r="A1014" s="143" t="s">
        <v>2377</v>
      </c>
      <c r="B1014" s="64" t="s">
        <v>1076</v>
      </c>
      <c r="C1014" s="65">
        <v>1</v>
      </c>
      <c r="D1014" s="66" t="s">
        <v>23</v>
      </c>
      <c r="E1014" s="64" t="s">
        <v>458</v>
      </c>
      <c r="F1014" s="64" t="s">
        <v>635</v>
      </c>
      <c r="G1014" s="64" t="s">
        <v>988</v>
      </c>
      <c r="H1014" s="64" t="s">
        <v>656</v>
      </c>
      <c r="I1014" s="64" t="s">
        <v>989</v>
      </c>
      <c r="J1014" s="64" t="s">
        <v>658</v>
      </c>
      <c r="K1014" s="64" t="s">
        <v>1075</v>
      </c>
      <c r="L1014" s="64" t="s">
        <v>637</v>
      </c>
      <c r="M1014" s="64" t="s">
        <v>650</v>
      </c>
      <c r="N1014" s="67">
        <v>1</v>
      </c>
      <c r="O1014" s="67">
        <v>1</v>
      </c>
      <c r="P1014" s="67">
        <v>1</v>
      </c>
      <c r="Q1014" s="67">
        <v>1</v>
      </c>
      <c r="R1014" s="67">
        <v>1</v>
      </c>
      <c r="S1014" s="67">
        <v>1</v>
      </c>
      <c r="T1014" s="67">
        <v>0</v>
      </c>
      <c r="U1014" s="67">
        <v>1</v>
      </c>
      <c r="V1014" s="67">
        <v>0</v>
      </c>
      <c r="W1014" s="63">
        <v>2435775.94</v>
      </c>
      <c r="X1014" s="63">
        <v>0</v>
      </c>
      <c r="Y1014" s="63">
        <v>0</v>
      </c>
      <c r="Z1014" s="63">
        <v>0</v>
      </c>
      <c r="AA1014" s="63">
        <v>0</v>
      </c>
      <c r="AB1014" s="63">
        <v>0</v>
      </c>
      <c r="AC1014" s="63">
        <v>0</v>
      </c>
      <c r="AD1014" s="63">
        <v>2435775.94</v>
      </c>
      <c r="AE1014" s="148">
        <v>44291</v>
      </c>
      <c r="AF1014" s="148">
        <v>46117</v>
      </c>
      <c r="AG1014" s="149">
        <v>2435775.94</v>
      </c>
      <c r="AH1014" s="98">
        <v>2.0972222222222223</v>
      </c>
      <c r="AI1014" s="98">
        <v>5</v>
      </c>
      <c r="AJ1014" s="150">
        <v>7.1294999999999997E-2</v>
      </c>
      <c r="AK1014" s="144" t="s">
        <v>651</v>
      </c>
      <c r="AL1014" s="144" t="s">
        <v>652</v>
      </c>
      <c r="AM1014" s="119">
        <v>0</v>
      </c>
      <c r="AN1014" s="119">
        <v>86829.32</v>
      </c>
      <c r="AO1014" s="119">
        <v>0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86829.32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86829.32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86829.32</v>
      </c>
      <c r="BG1014" s="119">
        <v>0</v>
      </c>
      <c r="BH1014" s="119">
        <v>0</v>
      </c>
      <c r="BI1014" s="15">
        <f t="shared" si="45"/>
        <v>173658.64</v>
      </c>
      <c r="BJ1014" s="15">
        <f t="shared" si="46"/>
        <v>173658.64</v>
      </c>
      <c r="BK1014" s="15">
        <f t="shared" si="47"/>
        <v>347317.28</v>
      </c>
    </row>
    <row r="1015" spans="1:63" x14ac:dyDescent="0.35">
      <c r="A1015" s="143" t="s">
        <v>2378</v>
      </c>
      <c r="B1015" s="64" t="s">
        <v>1077</v>
      </c>
      <c r="C1015" s="65">
        <v>1</v>
      </c>
      <c r="D1015" s="66" t="s">
        <v>23</v>
      </c>
      <c r="E1015" s="64" t="s">
        <v>458</v>
      </c>
      <c r="F1015" s="64" t="s">
        <v>635</v>
      </c>
      <c r="G1015" s="64" t="s">
        <v>655</v>
      </c>
      <c r="H1015" s="64" t="s">
        <v>656</v>
      </c>
      <c r="I1015" s="64" t="s">
        <v>657</v>
      </c>
      <c r="J1015" s="64" t="s">
        <v>658</v>
      </c>
      <c r="K1015" s="64" t="s">
        <v>471</v>
      </c>
      <c r="L1015" s="64" t="s">
        <v>637</v>
      </c>
      <c r="M1015" s="64" t="s">
        <v>650</v>
      </c>
      <c r="N1015" s="67">
        <v>1</v>
      </c>
      <c r="O1015" s="67">
        <v>1</v>
      </c>
      <c r="P1015" s="67">
        <v>1</v>
      </c>
      <c r="Q1015" s="67">
        <v>1</v>
      </c>
      <c r="R1015" s="67">
        <v>1</v>
      </c>
      <c r="S1015" s="67">
        <v>1</v>
      </c>
      <c r="T1015" s="67">
        <v>0</v>
      </c>
      <c r="U1015" s="67">
        <v>0</v>
      </c>
      <c r="V1015" s="67">
        <v>0</v>
      </c>
      <c r="W1015" s="63">
        <v>104592.8</v>
      </c>
      <c r="X1015" s="63">
        <v>0</v>
      </c>
      <c r="Y1015" s="63">
        <v>0</v>
      </c>
      <c r="Z1015" s="63">
        <v>0</v>
      </c>
      <c r="AA1015" s="63">
        <v>0</v>
      </c>
      <c r="AB1015" s="63">
        <v>0</v>
      </c>
      <c r="AC1015" s="63">
        <v>0</v>
      </c>
      <c r="AD1015" s="63">
        <v>104592.8</v>
      </c>
      <c r="AE1015" s="148">
        <v>44291</v>
      </c>
      <c r="AF1015" s="148">
        <v>45387</v>
      </c>
      <c r="AG1015" s="149">
        <v>104592.8</v>
      </c>
      <c r="AH1015" s="98">
        <v>9.7222222222222224E-2</v>
      </c>
      <c r="AI1015" s="98">
        <v>3</v>
      </c>
      <c r="AJ1015" s="150">
        <v>6.1652999999999999E-2</v>
      </c>
      <c r="AK1015" s="144" t="s">
        <v>651</v>
      </c>
      <c r="AL1015" s="144" t="s">
        <v>652</v>
      </c>
      <c r="AM1015" s="119">
        <v>0</v>
      </c>
      <c r="AN1015" s="119">
        <v>3224.23</v>
      </c>
      <c r="AO1015" s="119">
        <v>0</v>
      </c>
      <c r="AP1015" s="119">
        <v>0</v>
      </c>
      <c r="AQ1015" s="119">
        <v>0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0</v>
      </c>
      <c r="BI1015" s="15">
        <f t="shared" si="45"/>
        <v>3224.23</v>
      </c>
      <c r="BJ1015" s="15">
        <f t="shared" si="46"/>
        <v>0</v>
      </c>
      <c r="BK1015" s="15">
        <f t="shared" si="47"/>
        <v>3224.23</v>
      </c>
    </row>
    <row r="1016" spans="1:63" x14ac:dyDescent="0.35">
      <c r="A1016" s="143" t="s">
        <v>2379</v>
      </c>
      <c r="B1016" s="64" t="s">
        <v>1078</v>
      </c>
      <c r="C1016" s="65">
        <v>1</v>
      </c>
      <c r="D1016" s="66" t="s">
        <v>23</v>
      </c>
      <c r="E1016" s="64" t="s">
        <v>458</v>
      </c>
      <c r="F1016" s="64" t="s">
        <v>635</v>
      </c>
      <c r="G1016" s="64" t="s">
        <v>655</v>
      </c>
      <c r="H1016" s="64" t="s">
        <v>656</v>
      </c>
      <c r="I1016" s="64" t="s">
        <v>657</v>
      </c>
      <c r="J1016" s="64" t="s">
        <v>658</v>
      </c>
      <c r="K1016" s="64" t="s">
        <v>471</v>
      </c>
      <c r="L1016" s="64" t="s">
        <v>637</v>
      </c>
      <c r="M1016" s="64" t="s">
        <v>650</v>
      </c>
      <c r="N1016" s="67">
        <v>1</v>
      </c>
      <c r="O1016" s="67">
        <v>1</v>
      </c>
      <c r="P1016" s="67">
        <v>1</v>
      </c>
      <c r="Q1016" s="67">
        <v>1</v>
      </c>
      <c r="R1016" s="67">
        <v>1</v>
      </c>
      <c r="S1016" s="67">
        <v>1</v>
      </c>
      <c r="T1016" s="67">
        <v>0</v>
      </c>
      <c r="U1016" s="67">
        <v>0</v>
      </c>
      <c r="V1016" s="67">
        <v>0</v>
      </c>
      <c r="W1016" s="63">
        <v>91282.02</v>
      </c>
      <c r="X1016" s="63">
        <v>0</v>
      </c>
      <c r="Y1016" s="63">
        <v>0</v>
      </c>
      <c r="Z1016" s="63">
        <v>0</v>
      </c>
      <c r="AA1016" s="63">
        <v>0</v>
      </c>
      <c r="AB1016" s="63">
        <v>0</v>
      </c>
      <c r="AC1016" s="63">
        <v>0</v>
      </c>
      <c r="AD1016" s="63">
        <v>91282.02</v>
      </c>
      <c r="AE1016" s="148">
        <v>44291</v>
      </c>
      <c r="AF1016" s="148">
        <v>46117</v>
      </c>
      <c r="AG1016" s="149">
        <v>91282.02</v>
      </c>
      <c r="AH1016" s="98">
        <v>2.0972222222222223</v>
      </c>
      <c r="AI1016" s="98">
        <v>5</v>
      </c>
      <c r="AJ1016" s="150">
        <v>7.1294999999999997E-2</v>
      </c>
      <c r="AK1016" s="144" t="s">
        <v>651</v>
      </c>
      <c r="AL1016" s="144" t="s">
        <v>652</v>
      </c>
      <c r="AM1016" s="119">
        <v>0</v>
      </c>
      <c r="AN1016" s="119">
        <v>3253.98</v>
      </c>
      <c r="AO1016" s="119">
        <v>0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3253.98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3253.98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3253.98</v>
      </c>
      <c r="BG1016" s="119">
        <v>0</v>
      </c>
      <c r="BH1016" s="119">
        <v>0</v>
      </c>
      <c r="BI1016" s="15">
        <f t="shared" si="45"/>
        <v>6507.96</v>
      </c>
      <c r="BJ1016" s="15">
        <f t="shared" si="46"/>
        <v>6507.96</v>
      </c>
      <c r="BK1016" s="15">
        <f t="shared" si="47"/>
        <v>13015.92</v>
      </c>
    </row>
    <row r="1017" spans="1:63" x14ac:dyDescent="0.35">
      <c r="A1017" s="143" t="s">
        <v>2380</v>
      </c>
      <c r="B1017" s="64" t="s">
        <v>1079</v>
      </c>
      <c r="C1017" s="65">
        <v>1</v>
      </c>
      <c r="D1017" s="66" t="s">
        <v>23</v>
      </c>
      <c r="E1017" s="64" t="s">
        <v>458</v>
      </c>
      <c r="F1017" s="64" t="s">
        <v>635</v>
      </c>
      <c r="G1017" s="64" t="s">
        <v>655</v>
      </c>
      <c r="H1017" s="64" t="s">
        <v>656</v>
      </c>
      <c r="I1017" s="64" t="s">
        <v>657</v>
      </c>
      <c r="J1017" s="64" t="s">
        <v>658</v>
      </c>
      <c r="K1017" s="64" t="s">
        <v>471</v>
      </c>
      <c r="L1017" s="64" t="s">
        <v>637</v>
      </c>
      <c r="M1017" s="64" t="s">
        <v>650</v>
      </c>
      <c r="N1017" s="67">
        <v>1</v>
      </c>
      <c r="O1017" s="67">
        <v>1</v>
      </c>
      <c r="P1017" s="67">
        <v>1</v>
      </c>
      <c r="Q1017" s="67">
        <v>1</v>
      </c>
      <c r="R1017" s="67">
        <v>1</v>
      </c>
      <c r="S1017" s="67">
        <v>1</v>
      </c>
      <c r="T1017" s="67">
        <v>0</v>
      </c>
      <c r="U1017" s="67">
        <v>0</v>
      </c>
      <c r="V1017" s="67">
        <v>0</v>
      </c>
      <c r="W1017" s="63">
        <v>91962.880000000005</v>
      </c>
      <c r="X1017" s="63">
        <v>0</v>
      </c>
      <c r="Y1017" s="63">
        <v>0</v>
      </c>
      <c r="Z1017" s="63">
        <v>0</v>
      </c>
      <c r="AA1017" s="63">
        <v>0</v>
      </c>
      <c r="AB1017" s="63">
        <v>0</v>
      </c>
      <c r="AC1017" s="63">
        <v>0</v>
      </c>
      <c r="AD1017" s="63">
        <v>91962.880000000005</v>
      </c>
      <c r="AE1017" s="148">
        <v>44291</v>
      </c>
      <c r="AF1017" s="148">
        <v>45387</v>
      </c>
      <c r="AG1017" s="149">
        <v>91962.880000000005</v>
      </c>
      <c r="AH1017" s="98">
        <v>9.7222222222222224E-2</v>
      </c>
      <c r="AI1017" s="98">
        <v>3</v>
      </c>
      <c r="AJ1017" s="150">
        <v>6.1652999999999999E-2</v>
      </c>
      <c r="AK1017" s="144" t="s">
        <v>651</v>
      </c>
      <c r="AL1017" s="144" t="s">
        <v>652</v>
      </c>
      <c r="AM1017" s="119">
        <v>0</v>
      </c>
      <c r="AN1017" s="119">
        <v>2834.89</v>
      </c>
      <c r="AO1017" s="119">
        <v>0</v>
      </c>
      <c r="AP1017" s="119">
        <v>0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0</v>
      </c>
      <c r="BI1017" s="15">
        <f t="shared" si="45"/>
        <v>2834.89</v>
      </c>
      <c r="BJ1017" s="15">
        <f t="shared" si="46"/>
        <v>0</v>
      </c>
      <c r="BK1017" s="15">
        <f t="shared" si="47"/>
        <v>2834.89</v>
      </c>
    </row>
    <row r="1018" spans="1:63" x14ac:dyDescent="0.35">
      <c r="A1018" s="143" t="s">
        <v>2381</v>
      </c>
      <c r="B1018" s="64" t="s">
        <v>1080</v>
      </c>
      <c r="C1018" s="65">
        <v>1</v>
      </c>
      <c r="D1018" s="66" t="s">
        <v>23</v>
      </c>
      <c r="E1018" s="64" t="s">
        <v>458</v>
      </c>
      <c r="F1018" s="64" t="s">
        <v>635</v>
      </c>
      <c r="G1018" s="64" t="s">
        <v>655</v>
      </c>
      <c r="H1018" s="64" t="s">
        <v>656</v>
      </c>
      <c r="I1018" s="64" t="s">
        <v>657</v>
      </c>
      <c r="J1018" s="64" t="s">
        <v>658</v>
      </c>
      <c r="K1018" s="64" t="s">
        <v>471</v>
      </c>
      <c r="L1018" s="64" t="s">
        <v>637</v>
      </c>
      <c r="M1018" s="64" t="s">
        <v>650</v>
      </c>
      <c r="N1018" s="67">
        <v>1</v>
      </c>
      <c r="O1018" s="67">
        <v>1</v>
      </c>
      <c r="P1018" s="67">
        <v>1</v>
      </c>
      <c r="Q1018" s="67">
        <v>1</v>
      </c>
      <c r="R1018" s="67">
        <v>1</v>
      </c>
      <c r="S1018" s="67">
        <v>1</v>
      </c>
      <c r="T1018" s="67">
        <v>0</v>
      </c>
      <c r="U1018" s="67">
        <v>0</v>
      </c>
      <c r="V1018" s="67">
        <v>0</v>
      </c>
      <c r="W1018" s="63">
        <v>80356.710000000006</v>
      </c>
      <c r="X1018" s="63">
        <v>0</v>
      </c>
      <c r="Y1018" s="63">
        <v>0</v>
      </c>
      <c r="Z1018" s="63">
        <v>0</v>
      </c>
      <c r="AA1018" s="63">
        <v>0</v>
      </c>
      <c r="AB1018" s="63">
        <v>0</v>
      </c>
      <c r="AC1018" s="63">
        <v>0</v>
      </c>
      <c r="AD1018" s="63">
        <v>80356.710000000006</v>
      </c>
      <c r="AE1018" s="148">
        <v>44291</v>
      </c>
      <c r="AF1018" s="148">
        <v>46117</v>
      </c>
      <c r="AG1018" s="149">
        <v>80356.710000000006</v>
      </c>
      <c r="AH1018" s="98">
        <v>2.0972222222222223</v>
      </c>
      <c r="AI1018" s="98">
        <v>5</v>
      </c>
      <c r="AJ1018" s="150">
        <v>7.1294999999999997E-2</v>
      </c>
      <c r="AK1018" s="144" t="s">
        <v>651</v>
      </c>
      <c r="AL1018" s="144" t="s">
        <v>652</v>
      </c>
      <c r="AM1018" s="119">
        <v>0</v>
      </c>
      <c r="AN1018" s="119">
        <v>2864.52</v>
      </c>
      <c r="AO1018" s="119">
        <v>0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2864.52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2864.52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2864.52</v>
      </c>
      <c r="BG1018" s="119">
        <v>0</v>
      </c>
      <c r="BH1018" s="119">
        <v>0</v>
      </c>
      <c r="BI1018" s="15">
        <f t="shared" si="45"/>
        <v>5729.04</v>
      </c>
      <c r="BJ1018" s="15">
        <f t="shared" si="46"/>
        <v>5729.04</v>
      </c>
      <c r="BK1018" s="15">
        <f t="shared" si="47"/>
        <v>11458.08</v>
      </c>
    </row>
    <row r="1019" spans="1:63" x14ac:dyDescent="0.35">
      <c r="A1019" s="143" t="s">
        <v>2382</v>
      </c>
      <c r="B1019" s="64" t="s">
        <v>1081</v>
      </c>
      <c r="C1019" s="65">
        <v>1</v>
      </c>
      <c r="D1019" s="66" t="s">
        <v>23</v>
      </c>
      <c r="E1019" s="64" t="s">
        <v>458</v>
      </c>
      <c r="F1019" s="64" t="s">
        <v>635</v>
      </c>
      <c r="G1019" s="64" t="s">
        <v>655</v>
      </c>
      <c r="H1019" s="64" t="s">
        <v>656</v>
      </c>
      <c r="I1019" s="64" t="s">
        <v>657</v>
      </c>
      <c r="J1019" s="64" t="s">
        <v>658</v>
      </c>
      <c r="K1019" s="64" t="s">
        <v>471</v>
      </c>
      <c r="L1019" s="64" t="s">
        <v>637</v>
      </c>
      <c r="M1019" s="64" t="s">
        <v>650</v>
      </c>
      <c r="N1019" s="67">
        <v>1</v>
      </c>
      <c r="O1019" s="67">
        <v>1</v>
      </c>
      <c r="P1019" s="67">
        <v>1</v>
      </c>
      <c r="Q1019" s="67">
        <v>1</v>
      </c>
      <c r="R1019" s="67">
        <v>1</v>
      </c>
      <c r="S1019" s="67">
        <v>1</v>
      </c>
      <c r="T1019" s="67">
        <v>0</v>
      </c>
      <c r="U1019" s="67">
        <v>0</v>
      </c>
      <c r="V1019" s="67">
        <v>0</v>
      </c>
      <c r="W1019" s="63">
        <v>1198732.98</v>
      </c>
      <c r="X1019" s="63">
        <v>0</v>
      </c>
      <c r="Y1019" s="63">
        <v>0</v>
      </c>
      <c r="Z1019" s="63">
        <v>0</v>
      </c>
      <c r="AA1019" s="63">
        <v>0</v>
      </c>
      <c r="AB1019" s="63">
        <v>0</v>
      </c>
      <c r="AC1019" s="63">
        <v>0</v>
      </c>
      <c r="AD1019" s="63">
        <v>1198732.98</v>
      </c>
      <c r="AE1019" s="148">
        <v>44291</v>
      </c>
      <c r="AF1019" s="148">
        <v>45387</v>
      </c>
      <c r="AG1019" s="149">
        <v>1198732.98</v>
      </c>
      <c r="AH1019" s="98">
        <v>9.7222222222222224E-2</v>
      </c>
      <c r="AI1019" s="98">
        <v>3</v>
      </c>
      <c r="AJ1019" s="150">
        <v>6.1652999999999999E-2</v>
      </c>
      <c r="AK1019" s="144" t="s">
        <v>651</v>
      </c>
      <c r="AL1019" s="144" t="s">
        <v>652</v>
      </c>
      <c r="AM1019" s="119">
        <v>0</v>
      </c>
      <c r="AN1019" s="119">
        <v>36952.74</v>
      </c>
      <c r="AO1019" s="119">
        <v>0</v>
      </c>
      <c r="AP1019" s="119">
        <v>0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0</v>
      </c>
      <c r="BI1019" s="15">
        <f t="shared" si="45"/>
        <v>36952.74</v>
      </c>
      <c r="BJ1019" s="15">
        <f t="shared" si="46"/>
        <v>0</v>
      </c>
      <c r="BK1019" s="15">
        <f t="shared" si="47"/>
        <v>36952.74</v>
      </c>
    </row>
    <row r="1020" spans="1:63" x14ac:dyDescent="0.35">
      <c r="A1020" s="143" t="s">
        <v>2383</v>
      </c>
      <c r="B1020" s="64" t="s">
        <v>1082</v>
      </c>
      <c r="C1020" s="65">
        <v>1</v>
      </c>
      <c r="D1020" s="66" t="s">
        <v>23</v>
      </c>
      <c r="E1020" s="64" t="s">
        <v>458</v>
      </c>
      <c r="F1020" s="64" t="s">
        <v>635</v>
      </c>
      <c r="G1020" s="64" t="s">
        <v>655</v>
      </c>
      <c r="H1020" s="64" t="s">
        <v>656</v>
      </c>
      <c r="I1020" s="64" t="s">
        <v>657</v>
      </c>
      <c r="J1020" s="64" t="s">
        <v>658</v>
      </c>
      <c r="K1020" s="64" t="s">
        <v>471</v>
      </c>
      <c r="L1020" s="64" t="s">
        <v>637</v>
      </c>
      <c r="M1020" s="64" t="s">
        <v>650</v>
      </c>
      <c r="N1020" s="67">
        <v>1</v>
      </c>
      <c r="O1020" s="67">
        <v>1</v>
      </c>
      <c r="P1020" s="67">
        <v>1</v>
      </c>
      <c r="Q1020" s="67">
        <v>1</v>
      </c>
      <c r="R1020" s="67">
        <v>1</v>
      </c>
      <c r="S1020" s="67">
        <v>1</v>
      </c>
      <c r="T1020" s="67">
        <v>0</v>
      </c>
      <c r="U1020" s="67">
        <v>0</v>
      </c>
      <c r="V1020" s="67">
        <v>0</v>
      </c>
      <c r="W1020" s="63">
        <v>1046714.93</v>
      </c>
      <c r="X1020" s="63">
        <v>0</v>
      </c>
      <c r="Y1020" s="63">
        <v>0</v>
      </c>
      <c r="Z1020" s="63">
        <v>0</v>
      </c>
      <c r="AA1020" s="63">
        <v>0</v>
      </c>
      <c r="AB1020" s="63">
        <v>0</v>
      </c>
      <c r="AC1020" s="63">
        <v>0</v>
      </c>
      <c r="AD1020" s="63">
        <v>1046714.93</v>
      </c>
      <c r="AE1020" s="148">
        <v>44291</v>
      </c>
      <c r="AF1020" s="148">
        <v>46117</v>
      </c>
      <c r="AG1020" s="149">
        <v>1046714.93</v>
      </c>
      <c r="AH1020" s="98">
        <v>2.0972222222222223</v>
      </c>
      <c r="AI1020" s="98">
        <v>5</v>
      </c>
      <c r="AJ1020" s="150">
        <v>7.1294999999999997E-2</v>
      </c>
      <c r="AK1020" s="144" t="s">
        <v>651</v>
      </c>
      <c r="AL1020" s="144" t="s">
        <v>652</v>
      </c>
      <c r="AM1020" s="119">
        <v>0</v>
      </c>
      <c r="AN1020" s="119">
        <v>37312.769999999997</v>
      </c>
      <c r="AO1020" s="119">
        <v>0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37312.769999999997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37312.769999999997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37312.769999999997</v>
      </c>
      <c r="BG1020" s="119">
        <v>0</v>
      </c>
      <c r="BH1020" s="119">
        <v>0</v>
      </c>
      <c r="BI1020" s="15">
        <f t="shared" si="45"/>
        <v>74625.539999999994</v>
      </c>
      <c r="BJ1020" s="15">
        <f t="shared" si="46"/>
        <v>74625.539999999994</v>
      </c>
      <c r="BK1020" s="15">
        <f t="shared" si="47"/>
        <v>149251.07999999999</v>
      </c>
    </row>
    <row r="1021" spans="1:63" x14ac:dyDescent="0.35">
      <c r="A1021" s="143" t="s">
        <v>2384</v>
      </c>
      <c r="B1021" s="64" t="s">
        <v>1083</v>
      </c>
      <c r="C1021" s="65">
        <v>1</v>
      </c>
      <c r="D1021" s="66" t="s">
        <v>23</v>
      </c>
      <c r="E1021" s="64" t="s">
        <v>458</v>
      </c>
      <c r="F1021" s="64" t="s">
        <v>635</v>
      </c>
      <c r="G1021" s="64" t="s">
        <v>655</v>
      </c>
      <c r="H1021" s="64" t="s">
        <v>656</v>
      </c>
      <c r="I1021" s="64" t="s">
        <v>657</v>
      </c>
      <c r="J1021" s="64" t="s">
        <v>658</v>
      </c>
      <c r="K1021" s="64" t="s">
        <v>471</v>
      </c>
      <c r="L1021" s="64" t="s">
        <v>637</v>
      </c>
      <c r="M1021" s="64" t="s">
        <v>650</v>
      </c>
      <c r="N1021" s="67">
        <v>1</v>
      </c>
      <c r="O1021" s="67">
        <v>1</v>
      </c>
      <c r="P1021" s="67">
        <v>1</v>
      </c>
      <c r="Q1021" s="67">
        <v>1</v>
      </c>
      <c r="R1021" s="67">
        <v>1</v>
      </c>
      <c r="S1021" s="67">
        <v>1</v>
      </c>
      <c r="T1021" s="67">
        <v>0</v>
      </c>
      <c r="U1021" s="67">
        <v>0</v>
      </c>
      <c r="V1021" s="67">
        <v>0</v>
      </c>
      <c r="W1021" s="63">
        <v>196313.57</v>
      </c>
      <c r="X1021" s="63">
        <v>0</v>
      </c>
      <c r="Y1021" s="63">
        <v>0</v>
      </c>
      <c r="Z1021" s="63">
        <v>0</v>
      </c>
      <c r="AA1021" s="63">
        <v>0</v>
      </c>
      <c r="AB1021" s="63">
        <v>0</v>
      </c>
      <c r="AC1021" s="63">
        <v>0</v>
      </c>
      <c r="AD1021" s="63">
        <v>196313.57</v>
      </c>
      <c r="AE1021" s="148">
        <v>44291</v>
      </c>
      <c r="AF1021" s="148">
        <v>45387</v>
      </c>
      <c r="AG1021" s="149">
        <v>196313.57</v>
      </c>
      <c r="AH1021" s="98">
        <v>9.7222222222222224E-2</v>
      </c>
      <c r="AI1021" s="98">
        <v>3</v>
      </c>
      <c r="AJ1021" s="150">
        <v>6.1652999999999999E-2</v>
      </c>
      <c r="AK1021" s="144" t="s">
        <v>651</v>
      </c>
      <c r="AL1021" s="144" t="s">
        <v>652</v>
      </c>
      <c r="AM1021" s="119">
        <v>0</v>
      </c>
      <c r="AN1021" s="119">
        <v>6051.66</v>
      </c>
      <c r="AO1021" s="119">
        <v>0</v>
      </c>
      <c r="AP1021" s="119">
        <v>0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0</v>
      </c>
      <c r="BI1021" s="15">
        <f t="shared" si="45"/>
        <v>6051.66</v>
      </c>
      <c r="BJ1021" s="15">
        <f t="shared" si="46"/>
        <v>0</v>
      </c>
      <c r="BK1021" s="15">
        <f t="shared" si="47"/>
        <v>6051.66</v>
      </c>
    </row>
    <row r="1022" spans="1:63" x14ac:dyDescent="0.35">
      <c r="A1022" s="143" t="s">
        <v>2385</v>
      </c>
      <c r="B1022" s="64" t="s">
        <v>1084</v>
      </c>
      <c r="C1022" s="65">
        <v>1</v>
      </c>
      <c r="D1022" s="66" t="s">
        <v>23</v>
      </c>
      <c r="E1022" s="64" t="s">
        <v>458</v>
      </c>
      <c r="F1022" s="64" t="s">
        <v>635</v>
      </c>
      <c r="G1022" s="64" t="s">
        <v>655</v>
      </c>
      <c r="H1022" s="64" t="s">
        <v>656</v>
      </c>
      <c r="I1022" s="64" t="s">
        <v>657</v>
      </c>
      <c r="J1022" s="64" t="s">
        <v>658</v>
      </c>
      <c r="K1022" s="64" t="s">
        <v>471</v>
      </c>
      <c r="L1022" s="64" t="s">
        <v>637</v>
      </c>
      <c r="M1022" s="64" t="s">
        <v>650</v>
      </c>
      <c r="N1022" s="67">
        <v>1</v>
      </c>
      <c r="O1022" s="67">
        <v>1</v>
      </c>
      <c r="P1022" s="67">
        <v>1</v>
      </c>
      <c r="Q1022" s="67">
        <v>1</v>
      </c>
      <c r="R1022" s="67">
        <v>1</v>
      </c>
      <c r="S1022" s="67">
        <v>1</v>
      </c>
      <c r="T1022" s="67">
        <v>0</v>
      </c>
      <c r="U1022" s="67">
        <v>0</v>
      </c>
      <c r="V1022" s="67">
        <v>0</v>
      </c>
      <c r="W1022" s="63">
        <v>3564557.04</v>
      </c>
      <c r="X1022" s="63">
        <v>0</v>
      </c>
      <c r="Y1022" s="63">
        <v>0</v>
      </c>
      <c r="Z1022" s="63">
        <v>0</v>
      </c>
      <c r="AA1022" s="63">
        <v>0</v>
      </c>
      <c r="AB1022" s="63">
        <v>0</v>
      </c>
      <c r="AC1022" s="63">
        <v>0</v>
      </c>
      <c r="AD1022" s="63">
        <v>3564557.04</v>
      </c>
      <c r="AE1022" s="148">
        <v>44291</v>
      </c>
      <c r="AF1022" s="148">
        <v>45387</v>
      </c>
      <c r="AG1022" s="149">
        <v>3564557.04</v>
      </c>
      <c r="AH1022" s="98">
        <v>9.7222222222222224E-2</v>
      </c>
      <c r="AI1022" s="98">
        <v>3</v>
      </c>
      <c r="AJ1022" s="150">
        <v>6.1652999999999999E-2</v>
      </c>
      <c r="AK1022" s="144" t="s">
        <v>651</v>
      </c>
      <c r="AL1022" s="144" t="s">
        <v>652</v>
      </c>
      <c r="AM1022" s="119">
        <v>0</v>
      </c>
      <c r="AN1022" s="119">
        <v>109882.82</v>
      </c>
      <c r="AO1022" s="119">
        <v>0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0</v>
      </c>
      <c r="BI1022" s="15">
        <f t="shared" si="45"/>
        <v>109882.82</v>
      </c>
      <c r="BJ1022" s="15">
        <f t="shared" si="46"/>
        <v>0</v>
      </c>
      <c r="BK1022" s="15">
        <f t="shared" si="47"/>
        <v>109882.82</v>
      </c>
    </row>
    <row r="1023" spans="1:63" x14ac:dyDescent="0.35">
      <c r="A1023" s="143" t="s">
        <v>2386</v>
      </c>
      <c r="B1023" s="64" t="s">
        <v>1085</v>
      </c>
      <c r="C1023" s="65">
        <v>1</v>
      </c>
      <c r="D1023" s="66" t="s">
        <v>23</v>
      </c>
      <c r="E1023" s="64" t="s">
        <v>458</v>
      </c>
      <c r="F1023" s="64" t="s">
        <v>635</v>
      </c>
      <c r="G1023" s="64" t="s">
        <v>655</v>
      </c>
      <c r="H1023" s="64" t="s">
        <v>656</v>
      </c>
      <c r="I1023" s="64" t="s">
        <v>657</v>
      </c>
      <c r="J1023" s="64" t="s">
        <v>658</v>
      </c>
      <c r="K1023" s="64" t="s">
        <v>471</v>
      </c>
      <c r="L1023" s="64" t="s">
        <v>637</v>
      </c>
      <c r="M1023" s="64" t="s">
        <v>650</v>
      </c>
      <c r="N1023" s="67">
        <v>1</v>
      </c>
      <c r="O1023" s="67">
        <v>1</v>
      </c>
      <c r="P1023" s="67">
        <v>1</v>
      </c>
      <c r="Q1023" s="67">
        <v>1</v>
      </c>
      <c r="R1023" s="67">
        <v>1</v>
      </c>
      <c r="S1023" s="67">
        <v>1</v>
      </c>
      <c r="T1023" s="67">
        <v>0</v>
      </c>
      <c r="U1023" s="67">
        <v>0</v>
      </c>
      <c r="V1023" s="67">
        <v>0</v>
      </c>
      <c r="W1023" s="63">
        <v>3555893.6</v>
      </c>
      <c r="X1023" s="63">
        <v>0</v>
      </c>
      <c r="Y1023" s="63">
        <v>0</v>
      </c>
      <c r="Z1023" s="63">
        <v>0</v>
      </c>
      <c r="AA1023" s="63">
        <v>0</v>
      </c>
      <c r="AB1023" s="63">
        <v>0</v>
      </c>
      <c r="AC1023" s="63">
        <v>0</v>
      </c>
      <c r="AD1023" s="63">
        <v>3555893.6</v>
      </c>
      <c r="AE1023" s="148">
        <v>44291</v>
      </c>
      <c r="AF1023" s="148">
        <v>46117</v>
      </c>
      <c r="AG1023" s="149">
        <v>3555893.6</v>
      </c>
      <c r="AH1023" s="98">
        <v>2.0972222222222223</v>
      </c>
      <c r="AI1023" s="98">
        <v>5</v>
      </c>
      <c r="AJ1023" s="150">
        <v>7.1294999999999997E-2</v>
      </c>
      <c r="AK1023" s="144" t="s">
        <v>651</v>
      </c>
      <c r="AL1023" s="144" t="s">
        <v>652</v>
      </c>
      <c r="AM1023" s="119">
        <v>0</v>
      </c>
      <c r="AN1023" s="119">
        <v>126758.72</v>
      </c>
      <c r="AO1023" s="119">
        <v>0</v>
      </c>
      <c r="AP1023" s="119">
        <v>0</v>
      </c>
      <c r="AQ1023" s="119">
        <v>0</v>
      </c>
      <c r="AR1023" s="119">
        <v>0</v>
      </c>
      <c r="AS1023" s="119">
        <v>0</v>
      </c>
      <c r="AT1023" s="119">
        <v>126758.72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126758.72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126758.72</v>
      </c>
      <c r="BG1023" s="119">
        <v>0</v>
      </c>
      <c r="BH1023" s="119">
        <v>0</v>
      </c>
      <c r="BI1023" s="15">
        <f t="shared" si="45"/>
        <v>253517.44</v>
      </c>
      <c r="BJ1023" s="15">
        <f t="shared" si="46"/>
        <v>253517.44</v>
      </c>
      <c r="BK1023" s="15">
        <f t="shared" si="47"/>
        <v>507034.88</v>
      </c>
    </row>
    <row r="1024" spans="1:63" x14ac:dyDescent="0.35">
      <c r="A1024" s="143" t="s">
        <v>2387</v>
      </c>
      <c r="B1024" s="64" t="s">
        <v>1086</v>
      </c>
      <c r="C1024" s="65">
        <v>1</v>
      </c>
      <c r="D1024" s="66" t="s">
        <v>23</v>
      </c>
      <c r="E1024" s="64" t="s">
        <v>458</v>
      </c>
      <c r="F1024" s="64" t="s">
        <v>635</v>
      </c>
      <c r="G1024" s="64" t="s">
        <v>655</v>
      </c>
      <c r="H1024" s="64" t="s">
        <v>656</v>
      </c>
      <c r="I1024" s="64" t="s">
        <v>657</v>
      </c>
      <c r="J1024" s="64" t="s">
        <v>658</v>
      </c>
      <c r="K1024" s="64" t="s">
        <v>471</v>
      </c>
      <c r="L1024" s="64" t="s">
        <v>637</v>
      </c>
      <c r="M1024" s="64" t="s">
        <v>650</v>
      </c>
      <c r="N1024" s="67">
        <v>1</v>
      </c>
      <c r="O1024" s="67">
        <v>1</v>
      </c>
      <c r="P1024" s="67">
        <v>1</v>
      </c>
      <c r="Q1024" s="67">
        <v>1</v>
      </c>
      <c r="R1024" s="67">
        <v>1</v>
      </c>
      <c r="S1024" s="67">
        <v>1</v>
      </c>
      <c r="T1024" s="67">
        <v>0</v>
      </c>
      <c r="U1024" s="67">
        <v>0</v>
      </c>
      <c r="V1024" s="67">
        <v>0</v>
      </c>
      <c r="W1024" s="63">
        <v>395442.45</v>
      </c>
      <c r="X1024" s="63">
        <v>0</v>
      </c>
      <c r="Y1024" s="63">
        <v>0</v>
      </c>
      <c r="Z1024" s="63">
        <v>0</v>
      </c>
      <c r="AA1024" s="63">
        <v>0</v>
      </c>
      <c r="AB1024" s="63">
        <v>0</v>
      </c>
      <c r="AC1024" s="63">
        <v>0</v>
      </c>
      <c r="AD1024" s="63">
        <v>395442.45</v>
      </c>
      <c r="AE1024" s="148">
        <v>44291</v>
      </c>
      <c r="AF1024" s="148">
        <v>45387</v>
      </c>
      <c r="AG1024" s="149">
        <v>395442.45</v>
      </c>
      <c r="AH1024" s="98">
        <v>9.7222222222222224E-2</v>
      </c>
      <c r="AI1024" s="98">
        <v>3</v>
      </c>
      <c r="AJ1024" s="150">
        <v>6.1652999999999999E-2</v>
      </c>
      <c r="AK1024" s="144" t="s">
        <v>651</v>
      </c>
      <c r="AL1024" s="144" t="s">
        <v>652</v>
      </c>
      <c r="AM1024" s="119">
        <v>0</v>
      </c>
      <c r="AN1024" s="119">
        <v>12190.11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0</v>
      </c>
      <c r="BI1024" s="15">
        <f t="shared" si="45"/>
        <v>12190.11</v>
      </c>
      <c r="BJ1024" s="15">
        <f t="shared" si="46"/>
        <v>0</v>
      </c>
      <c r="BK1024" s="15">
        <f t="shared" si="47"/>
        <v>12190.11</v>
      </c>
    </row>
    <row r="1025" spans="1:63" x14ac:dyDescent="0.35">
      <c r="A1025" s="143" t="s">
        <v>2388</v>
      </c>
      <c r="B1025" s="64" t="s">
        <v>1087</v>
      </c>
      <c r="C1025" s="65">
        <v>1</v>
      </c>
      <c r="D1025" s="66" t="s">
        <v>23</v>
      </c>
      <c r="E1025" s="64" t="s">
        <v>458</v>
      </c>
      <c r="F1025" s="64" t="s">
        <v>635</v>
      </c>
      <c r="G1025" s="64" t="s">
        <v>655</v>
      </c>
      <c r="H1025" s="64" t="s">
        <v>656</v>
      </c>
      <c r="I1025" s="64" t="s">
        <v>657</v>
      </c>
      <c r="J1025" s="64" t="s">
        <v>658</v>
      </c>
      <c r="K1025" s="64" t="s">
        <v>471</v>
      </c>
      <c r="L1025" s="64" t="s">
        <v>637</v>
      </c>
      <c r="M1025" s="64" t="s">
        <v>650</v>
      </c>
      <c r="N1025" s="67">
        <v>1</v>
      </c>
      <c r="O1025" s="67">
        <v>1</v>
      </c>
      <c r="P1025" s="67">
        <v>1</v>
      </c>
      <c r="Q1025" s="67">
        <v>1</v>
      </c>
      <c r="R1025" s="67">
        <v>1</v>
      </c>
      <c r="S1025" s="67">
        <v>1</v>
      </c>
      <c r="T1025" s="67">
        <v>0</v>
      </c>
      <c r="U1025" s="67">
        <v>0</v>
      </c>
      <c r="V1025" s="67">
        <v>0</v>
      </c>
      <c r="W1025" s="63">
        <v>490623.38</v>
      </c>
      <c r="X1025" s="63">
        <v>0</v>
      </c>
      <c r="Y1025" s="63">
        <v>0</v>
      </c>
      <c r="Z1025" s="63">
        <v>0</v>
      </c>
      <c r="AA1025" s="63">
        <v>0</v>
      </c>
      <c r="AB1025" s="63">
        <v>0</v>
      </c>
      <c r="AC1025" s="63">
        <v>0</v>
      </c>
      <c r="AD1025" s="63">
        <v>490623.38</v>
      </c>
      <c r="AE1025" s="148">
        <v>44291</v>
      </c>
      <c r="AF1025" s="148">
        <v>45387</v>
      </c>
      <c r="AG1025" s="149">
        <v>490623.38</v>
      </c>
      <c r="AH1025" s="98">
        <v>9.7222222222222224E-2</v>
      </c>
      <c r="AI1025" s="98">
        <v>3</v>
      </c>
      <c r="AJ1025" s="150">
        <v>6.1652999999999999E-2</v>
      </c>
      <c r="AK1025" s="144" t="s">
        <v>651</v>
      </c>
      <c r="AL1025" s="144" t="s">
        <v>652</v>
      </c>
      <c r="AM1025" s="119">
        <v>0</v>
      </c>
      <c r="AN1025" s="119">
        <v>15124.2</v>
      </c>
      <c r="AO1025" s="119">
        <v>0</v>
      </c>
      <c r="AP1025" s="119">
        <v>0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0</v>
      </c>
      <c r="BI1025" s="15">
        <f t="shared" si="45"/>
        <v>15124.2</v>
      </c>
      <c r="BJ1025" s="15">
        <f t="shared" si="46"/>
        <v>0</v>
      </c>
      <c r="BK1025" s="15">
        <f t="shared" si="47"/>
        <v>15124.2</v>
      </c>
    </row>
    <row r="1026" spans="1:63" x14ac:dyDescent="0.35">
      <c r="A1026" s="143" t="s">
        <v>2389</v>
      </c>
      <c r="B1026" s="64" t="s">
        <v>1088</v>
      </c>
      <c r="C1026" s="65">
        <v>1</v>
      </c>
      <c r="D1026" s="66" t="s">
        <v>23</v>
      </c>
      <c r="E1026" s="64" t="s">
        <v>458</v>
      </c>
      <c r="F1026" s="64" t="s">
        <v>635</v>
      </c>
      <c r="G1026" s="64" t="s">
        <v>655</v>
      </c>
      <c r="H1026" s="64" t="s">
        <v>656</v>
      </c>
      <c r="I1026" s="64" t="s">
        <v>657</v>
      </c>
      <c r="J1026" s="64" t="s">
        <v>658</v>
      </c>
      <c r="K1026" s="64" t="s">
        <v>471</v>
      </c>
      <c r="L1026" s="64" t="s">
        <v>637</v>
      </c>
      <c r="M1026" s="64" t="s">
        <v>650</v>
      </c>
      <c r="N1026" s="67">
        <v>1</v>
      </c>
      <c r="O1026" s="67">
        <v>1</v>
      </c>
      <c r="P1026" s="67">
        <v>1</v>
      </c>
      <c r="Q1026" s="67">
        <v>1</v>
      </c>
      <c r="R1026" s="67">
        <v>1</v>
      </c>
      <c r="S1026" s="67">
        <v>1</v>
      </c>
      <c r="T1026" s="67">
        <v>0</v>
      </c>
      <c r="U1026" s="67">
        <v>0</v>
      </c>
      <c r="V1026" s="67">
        <v>0</v>
      </c>
      <c r="W1026" s="63">
        <v>98211.4</v>
      </c>
      <c r="X1026" s="63">
        <v>0</v>
      </c>
      <c r="Y1026" s="63">
        <v>0</v>
      </c>
      <c r="Z1026" s="63">
        <v>0</v>
      </c>
      <c r="AA1026" s="63">
        <v>0</v>
      </c>
      <c r="AB1026" s="63">
        <v>0</v>
      </c>
      <c r="AC1026" s="63">
        <v>0</v>
      </c>
      <c r="AD1026" s="63">
        <v>98211.4</v>
      </c>
      <c r="AE1026" s="148">
        <v>44291</v>
      </c>
      <c r="AF1026" s="148">
        <v>45387</v>
      </c>
      <c r="AG1026" s="149">
        <v>98211.4</v>
      </c>
      <c r="AH1026" s="98">
        <v>9.7222222222222224E-2</v>
      </c>
      <c r="AI1026" s="98">
        <v>3</v>
      </c>
      <c r="AJ1026" s="150">
        <v>6.1652999999999999E-2</v>
      </c>
      <c r="AK1026" s="144" t="s">
        <v>651</v>
      </c>
      <c r="AL1026" s="144" t="s">
        <v>652</v>
      </c>
      <c r="AM1026" s="119">
        <v>0</v>
      </c>
      <c r="AN1026" s="119">
        <v>3027.51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0</v>
      </c>
      <c r="BI1026" s="15">
        <f t="shared" si="45"/>
        <v>3027.51</v>
      </c>
      <c r="BJ1026" s="15">
        <f t="shared" si="46"/>
        <v>0</v>
      </c>
      <c r="BK1026" s="15">
        <f t="shared" si="47"/>
        <v>3027.51</v>
      </c>
    </row>
    <row r="1027" spans="1:63" x14ac:dyDescent="0.35">
      <c r="A1027" s="143" t="s">
        <v>2390</v>
      </c>
      <c r="B1027" s="64" t="s">
        <v>1089</v>
      </c>
      <c r="C1027" s="65">
        <v>1</v>
      </c>
      <c r="D1027" s="66" t="s">
        <v>23</v>
      </c>
      <c r="E1027" s="64" t="s">
        <v>458</v>
      </c>
      <c r="F1027" s="64" t="s">
        <v>635</v>
      </c>
      <c r="G1027" s="64" t="s">
        <v>655</v>
      </c>
      <c r="H1027" s="64" t="s">
        <v>656</v>
      </c>
      <c r="I1027" s="64" t="s">
        <v>657</v>
      </c>
      <c r="J1027" s="64" t="s">
        <v>658</v>
      </c>
      <c r="K1027" s="64" t="s">
        <v>471</v>
      </c>
      <c r="L1027" s="64" t="s">
        <v>637</v>
      </c>
      <c r="M1027" s="64" t="s">
        <v>650</v>
      </c>
      <c r="N1027" s="67">
        <v>1</v>
      </c>
      <c r="O1027" s="67">
        <v>1</v>
      </c>
      <c r="P1027" s="67">
        <v>1</v>
      </c>
      <c r="Q1027" s="67">
        <v>1</v>
      </c>
      <c r="R1027" s="67">
        <v>1</v>
      </c>
      <c r="S1027" s="67">
        <v>1</v>
      </c>
      <c r="T1027" s="67">
        <v>0</v>
      </c>
      <c r="U1027" s="67">
        <v>0</v>
      </c>
      <c r="V1027" s="67">
        <v>0</v>
      </c>
      <c r="W1027" s="63">
        <v>449335.3</v>
      </c>
      <c r="X1027" s="63">
        <v>0</v>
      </c>
      <c r="Y1027" s="63">
        <v>0</v>
      </c>
      <c r="Z1027" s="63">
        <v>0</v>
      </c>
      <c r="AA1027" s="63">
        <v>0</v>
      </c>
      <c r="AB1027" s="63">
        <v>0</v>
      </c>
      <c r="AC1027" s="63">
        <v>0</v>
      </c>
      <c r="AD1027" s="63">
        <v>449335.3</v>
      </c>
      <c r="AE1027" s="148">
        <v>44291</v>
      </c>
      <c r="AF1027" s="148">
        <v>45387</v>
      </c>
      <c r="AG1027" s="149">
        <v>449335.3</v>
      </c>
      <c r="AH1027" s="98">
        <v>9.7222222222222224E-2</v>
      </c>
      <c r="AI1027" s="98">
        <v>3</v>
      </c>
      <c r="AJ1027" s="150">
        <v>6.1652999999999999E-2</v>
      </c>
      <c r="AK1027" s="144" t="s">
        <v>651</v>
      </c>
      <c r="AL1027" s="144" t="s">
        <v>652</v>
      </c>
      <c r="AM1027" s="119">
        <v>0</v>
      </c>
      <c r="AN1027" s="119">
        <v>13851.43</v>
      </c>
      <c r="AO1027" s="119">
        <v>0</v>
      </c>
      <c r="AP1027" s="119">
        <v>0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0</v>
      </c>
      <c r="BI1027" s="15">
        <f t="shared" ref="BI1027:BI1090" si="48">SUM(AM1027:AV1027)</f>
        <v>13851.43</v>
      </c>
      <c r="BJ1027" s="15">
        <f t="shared" si="46"/>
        <v>0</v>
      </c>
      <c r="BK1027" s="15">
        <f t="shared" si="47"/>
        <v>13851.43</v>
      </c>
    </row>
    <row r="1028" spans="1:63" x14ac:dyDescent="0.35">
      <c r="A1028" s="143" t="s">
        <v>2391</v>
      </c>
      <c r="B1028" s="64" t="s">
        <v>1090</v>
      </c>
      <c r="C1028" s="65">
        <v>1</v>
      </c>
      <c r="D1028" s="66" t="s">
        <v>23</v>
      </c>
      <c r="E1028" s="64" t="s">
        <v>458</v>
      </c>
      <c r="F1028" s="64" t="s">
        <v>635</v>
      </c>
      <c r="G1028" s="64" t="s">
        <v>655</v>
      </c>
      <c r="H1028" s="64" t="s">
        <v>656</v>
      </c>
      <c r="I1028" s="64" t="s">
        <v>657</v>
      </c>
      <c r="J1028" s="64" t="s">
        <v>658</v>
      </c>
      <c r="K1028" s="64" t="s">
        <v>471</v>
      </c>
      <c r="L1028" s="64" t="s">
        <v>637</v>
      </c>
      <c r="M1028" s="64" t="s">
        <v>650</v>
      </c>
      <c r="N1028" s="67">
        <v>1</v>
      </c>
      <c r="O1028" s="67">
        <v>1</v>
      </c>
      <c r="P1028" s="67">
        <v>1</v>
      </c>
      <c r="Q1028" s="67">
        <v>1</v>
      </c>
      <c r="R1028" s="67">
        <v>1</v>
      </c>
      <c r="S1028" s="67">
        <v>1</v>
      </c>
      <c r="T1028" s="67">
        <v>0</v>
      </c>
      <c r="U1028" s="67">
        <v>0</v>
      </c>
      <c r="V1028" s="67">
        <v>0</v>
      </c>
      <c r="W1028" s="63">
        <v>2120807.87</v>
      </c>
      <c r="X1028" s="63">
        <v>0</v>
      </c>
      <c r="Y1028" s="63">
        <v>0</v>
      </c>
      <c r="Z1028" s="63">
        <v>0</v>
      </c>
      <c r="AA1028" s="63">
        <v>0</v>
      </c>
      <c r="AB1028" s="63">
        <v>0</v>
      </c>
      <c r="AC1028" s="63">
        <v>0</v>
      </c>
      <c r="AD1028" s="63">
        <v>2120807.87</v>
      </c>
      <c r="AE1028" s="148">
        <v>44291</v>
      </c>
      <c r="AF1028" s="148">
        <v>45387</v>
      </c>
      <c r="AG1028" s="149">
        <v>2120807.87</v>
      </c>
      <c r="AH1028" s="98">
        <v>9.7222222222222224E-2</v>
      </c>
      <c r="AI1028" s="98">
        <v>3</v>
      </c>
      <c r="AJ1028" s="150">
        <v>6.1652999999999999E-2</v>
      </c>
      <c r="AK1028" s="144" t="s">
        <v>651</v>
      </c>
      <c r="AL1028" s="144" t="s">
        <v>652</v>
      </c>
      <c r="AM1028" s="119">
        <v>0</v>
      </c>
      <c r="AN1028" s="119">
        <v>65377.08</v>
      </c>
      <c r="AO1028" s="119">
        <v>0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0</v>
      </c>
      <c r="BI1028" s="15">
        <f t="shared" si="48"/>
        <v>65377.08</v>
      </c>
      <c r="BJ1028" s="15">
        <f t="shared" ref="BJ1028:BJ1091" si="49">SUM(AW1028:BH1028)</f>
        <v>0</v>
      </c>
      <c r="BK1028" s="15">
        <f t="shared" ref="BK1028:BK1091" si="50">BI1028+BJ1028</f>
        <v>65377.08</v>
      </c>
    </row>
    <row r="1029" spans="1:63" x14ac:dyDescent="0.35">
      <c r="A1029" s="143" t="s">
        <v>2392</v>
      </c>
      <c r="B1029" s="64" t="s">
        <v>1091</v>
      </c>
      <c r="C1029" s="65">
        <v>1</v>
      </c>
      <c r="D1029" s="66" t="s">
        <v>23</v>
      </c>
      <c r="E1029" s="64" t="s">
        <v>458</v>
      </c>
      <c r="F1029" s="64" t="s">
        <v>635</v>
      </c>
      <c r="G1029" s="64" t="s">
        <v>655</v>
      </c>
      <c r="H1029" s="64" t="s">
        <v>656</v>
      </c>
      <c r="I1029" s="64" t="s">
        <v>657</v>
      </c>
      <c r="J1029" s="64" t="s">
        <v>658</v>
      </c>
      <c r="K1029" s="64" t="s">
        <v>471</v>
      </c>
      <c r="L1029" s="64" t="s">
        <v>637</v>
      </c>
      <c r="M1029" s="64" t="s">
        <v>650</v>
      </c>
      <c r="N1029" s="67">
        <v>1</v>
      </c>
      <c r="O1029" s="67">
        <v>1</v>
      </c>
      <c r="P1029" s="67">
        <v>1</v>
      </c>
      <c r="Q1029" s="67">
        <v>1</v>
      </c>
      <c r="R1029" s="67">
        <v>1</v>
      </c>
      <c r="S1029" s="67">
        <v>1</v>
      </c>
      <c r="T1029" s="67">
        <v>0</v>
      </c>
      <c r="U1029" s="67">
        <v>0</v>
      </c>
      <c r="V1029" s="67">
        <v>0</v>
      </c>
      <c r="W1029" s="63">
        <v>1850375.09</v>
      </c>
      <c r="X1029" s="63">
        <v>0</v>
      </c>
      <c r="Y1029" s="63">
        <v>0</v>
      </c>
      <c r="Z1029" s="63">
        <v>0</v>
      </c>
      <c r="AA1029" s="63">
        <v>0</v>
      </c>
      <c r="AB1029" s="63">
        <v>0</v>
      </c>
      <c r="AC1029" s="63">
        <v>0</v>
      </c>
      <c r="AD1029" s="63">
        <v>1850375.09</v>
      </c>
      <c r="AE1029" s="148">
        <v>44291</v>
      </c>
      <c r="AF1029" s="148">
        <v>46117</v>
      </c>
      <c r="AG1029" s="149">
        <v>1850375.09</v>
      </c>
      <c r="AH1029" s="98">
        <v>2.0972222222222223</v>
      </c>
      <c r="AI1029" s="98">
        <v>5</v>
      </c>
      <c r="AJ1029" s="150">
        <v>7.1294999999999997E-2</v>
      </c>
      <c r="AK1029" s="144" t="s">
        <v>651</v>
      </c>
      <c r="AL1029" s="144" t="s">
        <v>652</v>
      </c>
      <c r="AM1029" s="119">
        <v>0</v>
      </c>
      <c r="AN1029" s="119">
        <v>65961.25</v>
      </c>
      <c r="AO1029" s="119">
        <v>0</v>
      </c>
      <c r="AP1029" s="119">
        <v>0</v>
      </c>
      <c r="AQ1029" s="119">
        <v>0</v>
      </c>
      <c r="AR1029" s="119">
        <v>0</v>
      </c>
      <c r="AS1029" s="119">
        <v>0</v>
      </c>
      <c r="AT1029" s="119">
        <v>65961.25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65961.25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65961.25</v>
      </c>
      <c r="BG1029" s="119">
        <v>0</v>
      </c>
      <c r="BH1029" s="119">
        <v>0</v>
      </c>
      <c r="BI1029" s="15">
        <f t="shared" si="48"/>
        <v>131922.5</v>
      </c>
      <c r="BJ1029" s="15">
        <f t="shared" si="49"/>
        <v>131922.5</v>
      </c>
      <c r="BK1029" s="15">
        <f t="shared" si="50"/>
        <v>263845</v>
      </c>
    </row>
    <row r="1030" spans="1:63" x14ac:dyDescent="0.35">
      <c r="A1030" s="143" t="s">
        <v>2393</v>
      </c>
      <c r="B1030" s="64" t="s">
        <v>1092</v>
      </c>
      <c r="C1030" s="65">
        <v>1</v>
      </c>
      <c r="D1030" s="66" t="s">
        <v>23</v>
      </c>
      <c r="E1030" s="64" t="s">
        <v>458</v>
      </c>
      <c r="F1030" s="64" t="s">
        <v>635</v>
      </c>
      <c r="G1030" s="64" t="s">
        <v>655</v>
      </c>
      <c r="H1030" s="64" t="s">
        <v>656</v>
      </c>
      <c r="I1030" s="64" t="s">
        <v>657</v>
      </c>
      <c r="J1030" s="64" t="s">
        <v>658</v>
      </c>
      <c r="K1030" s="64" t="s">
        <v>471</v>
      </c>
      <c r="L1030" s="64" t="s">
        <v>637</v>
      </c>
      <c r="M1030" s="64" t="s">
        <v>650</v>
      </c>
      <c r="N1030" s="67">
        <v>1</v>
      </c>
      <c r="O1030" s="67">
        <v>1</v>
      </c>
      <c r="P1030" s="67">
        <v>1</v>
      </c>
      <c r="Q1030" s="67">
        <v>1</v>
      </c>
      <c r="R1030" s="67">
        <v>1</v>
      </c>
      <c r="S1030" s="67">
        <v>1</v>
      </c>
      <c r="T1030" s="67">
        <v>0</v>
      </c>
      <c r="U1030" s="67">
        <v>0</v>
      </c>
      <c r="V1030" s="67">
        <v>0</v>
      </c>
      <c r="W1030" s="63">
        <v>104601.13</v>
      </c>
      <c r="X1030" s="63">
        <v>0</v>
      </c>
      <c r="Y1030" s="63">
        <v>0</v>
      </c>
      <c r="Z1030" s="63">
        <v>0</v>
      </c>
      <c r="AA1030" s="63">
        <v>0</v>
      </c>
      <c r="AB1030" s="63">
        <v>0</v>
      </c>
      <c r="AC1030" s="63">
        <v>0</v>
      </c>
      <c r="AD1030" s="63">
        <v>104601.13</v>
      </c>
      <c r="AE1030" s="148">
        <v>44291</v>
      </c>
      <c r="AF1030" s="148">
        <v>45387</v>
      </c>
      <c r="AG1030" s="149">
        <v>104601.13</v>
      </c>
      <c r="AH1030" s="98">
        <v>9.7222222222222224E-2</v>
      </c>
      <c r="AI1030" s="98">
        <v>3</v>
      </c>
      <c r="AJ1030" s="150">
        <v>6.1652999999999999E-2</v>
      </c>
      <c r="AK1030" s="144" t="s">
        <v>651</v>
      </c>
      <c r="AL1030" s="144" t="s">
        <v>652</v>
      </c>
      <c r="AM1030" s="119">
        <v>0</v>
      </c>
      <c r="AN1030" s="119">
        <v>3224.49</v>
      </c>
      <c r="AO1030" s="119">
        <v>0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0</v>
      </c>
      <c r="BI1030" s="15">
        <f t="shared" si="48"/>
        <v>3224.49</v>
      </c>
      <c r="BJ1030" s="15">
        <f t="shared" si="49"/>
        <v>0</v>
      </c>
      <c r="BK1030" s="15">
        <f t="shared" si="50"/>
        <v>3224.49</v>
      </c>
    </row>
    <row r="1031" spans="1:63" x14ac:dyDescent="0.35">
      <c r="A1031" s="143" t="s">
        <v>2394</v>
      </c>
      <c r="B1031" s="64" t="s">
        <v>1093</v>
      </c>
      <c r="C1031" s="65">
        <v>1</v>
      </c>
      <c r="D1031" s="66" t="s">
        <v>23</v>
      </c>
      <c r="E1031" s="64" t="s">
        <v>458</v>
      </c>
      <c r="F1031" s="64" t="s">
        <v>635</v>
      </c>
      <c r="G1031" s="64" t="s">
        <v>655</v>
      </c>
      <c r="H1031" s="64" t="s">
        <v>656</v>
      </c>
      <c r="I1031" s="64" t="s">
        <v>657</v>
      </c>
      <c r="J1031" s="64" t="s">
        <v>658</v>
      </c>
      <c r="K1031" s="64" t="s">
        <v>471</v>
      </c>
      <c r="L1031" s="64" t="s">
        <v>637</v>
      </c>
      <c r="M1031" s="64" t="s">
        <v>650</v>
      </c>
      <c r="N1031" s="67">
        <v>1</v>
      </c>
      <c r="O1031" s="67">
        <v>1</v>
      </c>
      <c r="P1031" s="67">
        <v>1</v>
      </c>
      <c r="Q1031" s="67">
        <v>1</v>
      </c>
      <c r="R1031" s="67">
        <v>1</v>
      </c>
      <c r="S1031" s="67">
        <v>1</v>
      </c>
      <c r="T1031" s="67">
        <v>0</v>
      </c>
      <c r="U1031" s="67">
        <v>0</v>
      </c>
      <c r="V1031" s="67">
        <v>0</v>
      </c>
      <c r="W1031" s="63">
        <v>130253</v>
      </c>
      <c r="X1031" s="63">
        <v>0</v>
      </c>
      <c r="Y1031" s="63">
        <v>0</v>
      </c>
      <c r="Z1031" s="63">
        <v>0</v>
      </c>
      <c r="AA1031" s="63">
        <v>0</v>
      </c>
      <c r="AB1031" s="63">
        <v>0</v>
      </c>
      <c r="AC1031" s="63">
        <v>0</v>
      </c>
      <c r="AD1031" s="63">
        <v>130253</v>
      </c>
      <c r="AE1031" s="148">
        <v>44291</v>
      </c>
      <c r="AF1031" s="148">
        <v>45387</v>
      </c>
      <c r="AG1031" s="149">
        <v>130253</v>
      </c>
      <c r="AH1031" s="98">
        <v>9.7222222222222224E-2</v>
      </c>
      <c r="AI1031" s="98">
        <v>3</v>
      </c>
      <c r="AJ1031" s="150">
        <v>6.1652999999999999E-2</v>
      </c>
      <c r="AK1031" s="144" t="s">
        <v>651</v>
      </c>
      <c r="AL1031" s="144" t="s">
        <v>652</v>
      </c>
      <c r="AM1031" s="119">
        <v>0</v>
      </c>
      <c r="AN1031" s="119">
        <v>4015.24</v>
      </c>
      <c r="AO1031" s="119">
        <v>0</v>
      </c>
      <c r="AP1031" s="119">
        <v>0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0</v>
      </c>
      <c r="BI1031" s="15">
        <f t="shared" si="48"/>
        <v>4015.24</v>
      </c>
      <c r="BJ1031" s="15">
        <f t="shared" si="49"/>
        <v>0</v>
      </c>
      <c r="BK1031" s="15">
        <f t="shared" si="50"/>
        <v>4015.24</v>
      </c>
    </row>
    <row r="1032" spans="1:63" x14ac:dyDescent="0.35">
      <c r="A1032" s="143" t="s">
        <v>2395</v>
      </c>
      <c r="B1032" s="64" t="s">
        <v>1094</v>
      </c>
      <c r="C1032" s="65">
        <v>1</v>
      </c>
      <c r="D1032" s="66" t="s">
        <v>23</v>
      </c>
      <c r="E1032" s="64" t="s">
        <v>458</v>
      </c>
      <c r="F1032" s="64" t="s">
        <v>635</v>
      </c>
      <c r="G1032" s="64" t="s">
        <v>55</v>
      </c>
      <c r="H1032" s="64" t="s">
        <v>648</v>
      </c>
      <c r="I1032" s="64" t="s">
        <v>636</v>
      </c>
      <c r="J1032" s="64" t="s">
        <v>649</v>
      </c>
      <c r="K1032" s="64" t="s">
        <v>583</v>
      </c>
      <c r="L1032" s="64" t="s">
        <v>637</v>
      </c>
      <c r="M1032" s="64" t="s">
        <v>650</v>
      </c>
      <c r="N1032" s="67">
        <v>1</v>
      </c>
      <c r="O1032" s="67">
        <v>1</v>
      </c>
      <c r="P1032" s="67">
        <v>1</v>
      </c>
      <c r="Q1032" s="67">
        <v>0</v>
      </c>
      <c r="R1032" s="67">
        <v>0</v>
      </c>
      <c r="S1032" s="67">
        <v>1</v>
      </c>
      <c r="T1032" s="67">
        <v>1</v>
      </c>
      <c r="U1032" s="67">
        <v>1</v>
      </c>
      <c r="V1032" s="67">
        <v>0</v>
      </c>
      <c r="W1032" s="63">
        <v>183406083.75</v>
      </c>
      <c r="X1032" s="63">
        <v>0</v>
      </c>
      <c r="Y1032" s="63">
        <v>0</v>
      </c>
      <c r="Z1032" s="63">
        <v>0</v>
      </c>
      <c r="AA1032" s="63">
        <v>0</v>
      </c>
      <c r="AB1032" s="63">
        <v>0</v>
      </c>
      <c r="AC1032" s="63">
        <v>0</v>
      </c>
      <c r="AD1032" s="63">
        <v>183406083.75</v>
      </c>
      <c r="AE1032" s="148">
        <v>44314</v>
      </c>
      <c r="AF1032" s="148">
        <v>47966</v>
      </c>
      <c r="AG1032" s="149">
        <v>183406083.75</v>
      </c>
      <c r="AH1032" s="98">
        <v>7.1611111111111114</v>
      </c>
      <c r="AI1032" s="98">
        <v>10</v>
      </c>
      <c r="AJ1032" s="150">
        <v>7.8262999999999999E-2</v>
      </c>
      <c r="AK1032" s="144" t="s">
        <v>651</v>
      </c>
      <c r="AL1032" s="144" t="s">
        <v>652</v>
      </c>
      <c r="AM1032" s="119">
        <v>0</v>
      </c>
      <c r="AN1032" s="119">
        <v>7176955.1699999999</v>
      </c>
      <c r="AO1032" s="119">
        <v>0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7176955.1699999999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7176955.1699999999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7176955.1699999999</v>
      </c>
      <c r="BG1032" s="119">
        <v>0</v>
      </c>
      <c r="BH1032" s="119">
        <v>0</v>
      </c>
      <c r="BI1032" s="15">
        <f t="shared" si="48"/>
        <v>14353910.34</v>
      </c>
      <c r="BJ1032" s="15">
        <f t="shared" si="49"/>
        <v>14353910.34</v>
      </c>
      <c r="BK1032" s="15">
        <f t="shared" si="50"/>
        <v>28707820.68</v>
      </c>
    </row>
    <row r="1033" spans="1:63" x14ac:dyDescent="0.35">
      <c r="A1033" s="143" t="s">
        <v>2396</v>
      </c>
      <c r="B1033" s="64" t="s">
        <v>1095</v>
      </c>
      <c r="C1033" s="65">
        <v>1</v>
      </c>
      <c r="D1033" s="66" t="s">
        <v>23</v>
      </c>
      <c r="E1033" s="64" t="s">
        <v>458</v>
      </c>
      <c r="F1033" s="64" t="s">
        <v>635</v>
      </c>
      <c r="G1033" s="64" t="s">
        <v>70</v>
      </c>
      <c r="H1033" s="64" t="s">
        <v>648</v>
      </c>
      <c r="I1033" s="64" t="s">
        <v>640</v>
      </c>
      <c r="J1033" s="64" t="s">
        <v>649</v>
      </c>
      <c r="K1033" s="64" t="s">
        <v>70</v>
      </c>
      <c r="L1033" s="64" t="s">
        <v>637</v>
      </c>
      <c r="M1033" s="64" t="s">
        <v>650</v>
      </c>
      <c r="N1033" s="67">
        <v>1</v>
      </c>
      <c r="O1033" s="67">
        <v>1</v>
      </c>
      <c r="P1033" s="67">
        <v>1</v>
      </c>
      <c r="Q1033" s="67">
        <v>0</v>
      </c>
      <c r="R1033" s="67">
        <v>1</v>
      </c>
      <c r="S1033" s="67">
        <v>1</v>
      </c>
      <c r="T1033" s="67">
        <v>1</v>
      </c>
      <c r="U1033" s="67">
        <v>0</v>
      </c>
      <c r="V1033" s="67">
        <v>0</v>
      </c>
      <c r="W1033" s="63">
        <v>200000000</v>
      </c>
      <c r="X1033" s="63">
        <v>0</v>
      </c>
      <c r="Y1033" s="63">
        <v>0</v>
      </c>
      <c r="Z1033" s="63">
        <v>0</v>
      </c>
      <c r="AA1033" s="63">
        <v>0</v>
      </c>
      <c r="AB1033" s="63">
        <v>0</v>
      </c>
      <c r="AC1033" s="63">
        <v>0</v>
      </c>
      <c r="AD1033" s="63">
        <v>200000000</v>
      </c>
      <c r="AE1033" s="148">
        <v>44291</v>
      </c>
      <c r="AF1033" s="148">
        <v>45387</v>
      </c>
      <c r="AG1033" s="149">
        <v>200000000</v>
      </c>
      <c r="AH1033" s="98">
        <v>9.7222222222222224E-2</v>
      </c>
      <c r="AI1033" s="98">
        <v>3</v>
      </c>
      <c r="AJ1033" s="150">
        <v>6.1652999999999999E-2</v>
      </c>
      <c r="AK1033" s="144" t="s">
        <v>651</v>
      </c>
      <c r="AL1033" s="144" t="s">
        <v>652</v>
      </c>
      <c r="AM1033" s="119">
        <v>0</v>
      </c>
      <c r="AN1033" s="119">
        <v>6165300</v>
      </c>
      <c r="AO1033" s="119">
        <v>0</v>
      </c>
      <c r="AP1033" s="119">
        <v>0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0</v>
      </c>
      <c r="BI1033" s="15">
        <f t="shared" si="48"/>
        <v>6165300</v>
      </c>
      <c r="BJ1033" s="15">
        <f t="shared" si="49"/>
        <v>0</v>
      </c>
      <c r="BK1033" s="15">
        <f t="shared" si="50"/>
        <v>6165300</v>
      </c>
    </row>
    <row r="1034" spans="1:63" x14ac:dyDescent="0.35">
      <c r="A1034" s="143" t="s">
        <v>2397</v>
      </c>
      <c r="B1034" s="64" t="s">
        <v>1096</v>
      </c>
      <c r="C1034" s="65">
        <v>1</v>
      </c>
      <c r="D1034" s="66" t="s">
        <v>23</v>
      </c>
      <c r="E1034" s="64" t="s">
        <v>458</v>
      </c>
      <c r="F1034" s="64" t="s">
        <v>635</v>
      </c>
      <c r="G1034" s="64" t="s">
        <v>655</v>
      </c>
      <c r="H1034" s="64" t="s">
        <v>656</v>
      </c>
      <c r="I1034" s="64" t="s">
        <v>657</v>
      </c>
      <c r="J1034" s="64" t="s">
        <v>658</v>
      </c>
      <c r="K1034" s="64" t="s">
        <v>471</v>
      </c>
      <c r="L1034" s="64" t="s">
        <v>637</v>
      </c>
      <c r="M1034" s="64" t="s">
        <v>650</v>
      </c>
      <c r="N1034" s="67">
        <v>1</v>
      </c>
      <c r="O1034" s="67">
        <v>1</v>
      </c>
      <c r="P1034" s="67">
        <v>1</v>
      </c>
      <c r="Q1034" s="67">
        <v>1</v>
      </c>
      <c r="R1034" s="67">
        <v>1</v>
      </c>
      <c r="S1034" s="67">
        <v>1</v>
      </c>
      <c r="T1034" s="67">
        <v>0</v>
      </c>
      <c r="U1034" s="67">
        <v>0</v>
      </c>
      <c r="V1034" s="67">
        <v>0</v>
      </c>
      <c r="W1034" s="63">
        <v>269211.21000000002</v>
      </c>
      <c r="X1034" s="63">
        <v>0</v>
      </c>
      <c r="Y1034" s="63">
        <v>0</v>
      </c>
      <c r="Z1034" s="63">
        <v>0</v>
      </c>
      <c r="AA1034" s="63">
        <v>0</v>
      </c>
      <c r="AB1034" s="63">
        <v>0</v>
      </c>
      <c r="AC1034" s="63">
        <v>0</v>
      </c>
      <c r="AD1034" s="63">
        <v>269211.21000000002</v>
      </c>
      <c r="AE1034" s="148">
        <v>44291</v>
      </c>
      <c r="AF1034" s="148">
        <v>45387</v>
      </c>
      <c r="AG1034" s="149">
        <v>269211.21000000002</v>
      </c>
      <c r="AH1034" s="98">
        <v>9.7222222222222224E-2</v>
      </c>
      <c r="AI1034" s="98">
        <v>3</v>
      </c>
      <c r="AJ1034" s="150">
        <v>6.1652999999999999E-2</v>
      </c>
      <c r="AK1034" s="144" t="s">
        <v>651</v>
      </c>
      <c r="AL1034" s="144" t="s">
        <v>652</v>
      </c>
      <c r="AM1034" s="119">
        <v>0</v>
      </c>
      <c r="AN1034" s="119">
        <v>8298.84</v>
      </c>
      <c r="AO1034" s="119">
        <v>0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0</v>
      </c>
      <c r="BI1034" s="15">
        <f t="shared" si="48"/>
        <v>8298.84</v>
      </c>
      <c r="BJ1034" s="15">
        <f t="shared" si="49"/>
        <v>0</v>
      </c>
      <c r="BK1034" s="15">
        <f t="shared" si="50"/>
        <v>8298.84</v>
      </c>
    </row>
    <row r="1035" spans="1:63" x14ac:dyDescent="0.35">
      <c r="A1035" s="143" t="s">
        <v>2398</v>
      </c>
      <c r="B1035" s="64" t="s">
        <v>1097</v>
      </c>
      <c r="C1035" s="65">
        <v>1</v>
      </c>
      <c r="D1035" s="66" t="s">
        <v>23</v>
      </c>
      <c r="E1035" s="64" t="s">
        <v>458</v>
      </c>
      <c r="F1035" s="64" t="s">
        <v>635</v>
      </c>
      <c r="G1035" s="64" t="s">
        <v>655</v>
      </c>
      <c r="H1035" s="64" t="s">
        <v>656</v>
      </c>
      <c r="I1035" s="64" t="s">
        <v>657</v>
      </c>
      <c r="J1035" s="64" t="s">
        <v>658</v>
      </c>
      <c r="K1035" s="64" t="s">
        <v>471</v>
      </c>
      <c r="L1035" s="64" t="s">
        <v>637</v>
      </c>
      <c r="M1035" s="64" t="s">
        <v>650</v>
      </c>
      <c r="N1035" s="67">
        <v>1</v>
      </c>
      <c r="O1035" s="67">
        <v>1</v>
      </c>
      <c r="P1035" s="67">
        <v>1</v>
      </c>
      <c r="Q1035" s="67">
        <v>1</v>
      </c>
      <c r="R1035" s="67">
        <v>1</v>
      </c>
      <c r="S1035" s="67">
        <v>1</v>
      </c>
      <c r="T1035" s="67">
        <v>0</v>
      </c>
      <c r="U1035" s="67">
        <v>0</v>
      </c>
      <c r="V1035" s="67">
        <v>0</v>
      </c>
      <c r="W1035" s="63">
        <v>268396.38</v>
      </c>
      <c r="X1035" s="63">
        <v>0</v>
      </c>
      <c r="Y1035" s="63">
        <v>0</v>
      </c>
      <c r="Z1035" s="63">
        <v>0</v>
      </c>
      <c r="AA1035" s="63">
        <v>0</v>
      </c>
      <c r="AB1035" s="63">
        <v>0</v>
      </c>
      <c r="AC1035" s="63">
        <v>0</v>
      </c>
      <c r="AD1035" s="63">
        <v>268396.38</v>
      </c>
      <c r="AE1035" s="148">
        <v>44291</v>
      </c>
      <c r="AF1035" s="148">
        <v>46117</v>
      </c>
      <c r="AG1035" s="149">
        <v>268396.38</v>
      </c>
      <c r="AH1035" s="98">
        <v>2.0972222222222223</v>
      </c>
      <c r="AI1035" s="98">
        <v>5</v>
      </c>
      <c r="AJ1035" s="150">
        <v>7.1294999999999997E-2</v>
      </c>
      <c r="AK1035" s="144" t="s">
        <v>651</v>
      </c>
      <c r="AL1035" s="144" t="s">
        <v>652</v>
      </c>
      <c r="AM1035" s="119">
        <v>0</v>
      </c>
      <c r="AN1035" s="119">
        <v>9567.66</v>
      </c>
      <c r="AO1035" s="119">
        <v>0</v>
      </c>
      <c r="AP1035" s="119">
        <v>0</v>
      </c>
      <c r="AQ1035" s="119">
        <v>0</v>
      </c>
      <c r="AR1035" s="119">
        <v>0</v>
      </c>
      <c r="AS1035" s="119">
        <v>0</v>
      </c>
      <c r="AT1035" s="119">
        <v>9567.66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9567.66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9567.66</v>
      </c>
      <c r="BG1035" s="119">
        <v>0</v>
      </c>
      <c r="BH1035" s="119">
        <v>0</v>
      </c>
      <c r="BI1035" s="15">
        <f t="shared" si="48"/>
        <v>19135.32</v>
      </c>
      <c r="BJ1035" s="15">
        <f t="shared" si="49"/>
        <v>19135.32</v>
      </c>
      <c r="BK1035" s="15">
        <f t="shared" si="50"/>
        <v>38270.639999999999</v>
      </c>
    </row>
    <row r="1036" spans="1:63" x14ac:dyDescent="0.35">
      <c r="A1036" s="143" t="s">
        <v>2399</v>
      </c>
      <c r="B1036" s="64" t="s">
        <v>1098</v>
      </c>
      <c r="C1036" s="65">
        <v>1</v>
      </c>
      <c r="D1036" s="66" t="s">
        <v>23</v>
      </c>
      <c r="E1036" s="64" t="s">
        <v>458</v>
      </c>
      <c r="F1036" s="64" t="s">
        <v>635</v>
      </c>
      <c r="G1036" s="64" t="s">
        <v>655</v>
      </c>
      <c r="H1036" s="64" t="s">
        <v>656</v>
      </c>
      <c r="I1036" s="64" t="s">
        <v>657</v>
      </c>
      <c r="J1036" s="64" t="s">
        <v>658</v>
      </c>
      <c r="K1036" s="64" t="s">
        <v>471</v>
      </c>
      <c r="L1036" s="64" t="s">
        <v>637</v>
      </c>
      <c r="M1036" s="64" t="s">
        <v>650</v>
      </c>
      <c r="N1036" s="67">
        <v>1</v>
      </c>
      <c r="O1036" s="67">
        <v>1</v>
      </c>
      <c r="P1036" s="67">
        <v>1</v>
      </c>
      <c r="Q1036" s="67">
        <v>1</v>
      </c>
      <c r="R1036" s="67">
        <v>1</v>
      </c>
      <c r="S1036" s="67">
        <v>1</v>
      </c>
      <c r="T1036" s="67">
        <v>0</v>
      </c>
      <c r="U1036" s="67">
        <v>0</v>
      </c>
      <c r="V1036" s="67">
        <v>0</v>
      </c>
      <c r="W1036" s="63">
        <v>900601.55</v>
      </c>
      <c r="X1036" s="63">
        <v>0</v>
      </c>
      <c r="Y1036" s="63">
        <v>0</v>
      </c>
      <c r="Z1036" s="63">
        <v>0</v>
      </c>
      <c r="AA1036" s="63">
        <v>0</v>
      </c>
      <c r="AB1036" s="63">
        <v>0</v>
      </c>
      <c r="AC1036" s="63">
        <v>0</v>
      </c>
      <c r="AD1036" s="63">
        <v>900601.55</v>
      </c>
      <c r="AE1036" s="148">
        <v>44291</v>
      </c>
      <c r="AF1036" s="148">
        <v>45387</v>
      </c>
      <c r="AG1036" s="149">
        <v>900601.55</v>
      </c>
      <c r="AH1036" s="98">
        <v>9.7222222222222224E-2</v>
      </c>
      <c r="AI1036" s="98">
        <v>3</v>
      </c>
      <c r="AJ1036" s="150">
        <v>6.1652999999999999E-2</v>
      </c>
      <c r="AK1036" s="144" t="s">
        <v>651</v>
      </c>
      <c r="AL1036" s="144" t="s">
        <v>652</v>
      </c>
      <c r="AM1036" s="119">
        <v>0</v>
      </c>
      <c r="AN1036" s="119">
        <v>27762.39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0</v>
      </c>
      <c r="BI1036" s="15">
        <f t="shared" si="48"/>
        <v>27762.39</v>
      </c>
      <c r="BJ1036" s="15">
        <f t="shared" si="49"/>
        <v>0</v>
      </c>
      <c r="BK1036" s="15">
        <f t="shared" si="50"/>
        <v>27762.39</v>
      </c>
    </row>
    <row r="1037" spans="1:63" x14ac:dyDescent="0.35">
      <c r="A1037" s="143" t="s">
        <v>2400</v>
      </c>
      <c r="B1037" s="64" t="s">
        <v>1099</v>
      </c>
      <c r="C1037" s="65">
        <v>1</v>
      </c>
      <c r="D1037" s="66" t="s">
        <v>23</v>
      </c>
      <c r="E1037" s="64" t="s">
        <v>458</v>
      </c>
      <c r="F1037" s="64" t="s">
        <v>635</v>
      </c>
      <c r="G1037" s="64" t="s">
        <v>655</v>
      </c>
      <c r="H1037" s="64" t="s">
        <v>656</v>
      </c>
      <c r="I1037" s="64" t="s">
        <v>657</v>
      </c>
      <c r="J1037" s="64" t="s">
        <v>658</v>
      </c>
      <c r="K1037" s="64" t="s">
        <v>471</v>
      </c>
      <c r="L1037" s="64" t="s">
        <v>637</v>
      </c>
      <c r="M1037" s="64" t="s">
        <v>650</v>
      </c>
      <c r="N1037" s="67">
        <v>1</v>
      </c>
      <c r="O1037" s="67">
        <v>1</v>
      </c>
      <c r="P1037" s="67">
        <v>1</v>
      </c>
      <c r="Q1037" s="67">
        <v>1</v>
      </c>
      <c r="R1037" s="67">
        <v>1</v>
      </c>
      <c r="S1037" s="67">
        <v>1</v>
      </c>
      <c r="T1037" s="67">
        <v>0</v>
      </c>
      <c r="U1037" s="67">
        <v>0</v>
      </c>
      <c r="V1037" s="67">
        <v>0</v>
      </c>
      <c r="W1037" s="63">
        <v>897783.5</v>
      </c>
      <c r="X1037" s="63">
        <v>0</v>
      </c>
      <c r="Y1037" s="63">
        <v>0</v>
      </c>
      <c r="Z1037" s="63">
        <v>0</v>
      </c>
      <c r="AA1037" s="63">
        <v>0</v>
      </c>
      <c r="AB1037" s="63">
        <v>0</v>
      </c>
      <c r="AC1037" s="63">
        <v>0</v>
      </c>
      <c r="AD1037" s="63">
        <v>897783.5</v>
      </c>
      <c r="AE1037" s="148">
        <v>44291</v>
      </c>
      <c r="AF1037" s="148">
        <v>46117</v>
      </c>
      <c r="AG1037" s="149">
        <v>897783.5</v>
      </c>
      <c r="AH1037" s="98">
        <v>2.0972222222222223</v>
      </c>
      <c r="AI1037" s="98">
        <v>5</v>
      </c>
      <c r="AJ1037" s="150">
        <v>7.1294999999999997E-2</v>
      </c>
      <c r="AK1037" s="144" t="s">
        <v>651</v>
      </c>
      <c r="AL1037" s="144" t="s">
        <v>652</v>
      </c>
      <c r="AM1037" s="119">
        <v>0</v>
      </c>
      <c r="AN1037" s="119">
        <v>32003.74</v>
      </c>
      <c r="AO1037" s="119">
        <v>0</v>
      </c>
      <c r="AP1037" s="119">
        <v>0</v>
      </c>
      <c r="AQ1037" s="119">
        <v>0</v>
      </c>
      <c r="AR1037" s="119">
        <v>0</v>
      </c>
      <c r="AS1037" s="119">
        <v>0</v>
      </c>
      <c r="AT1037" s="119">
        <v>32003.74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32003.74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32003.74</v>
      </c>
      <c r="BG1037" s="119">
        <v>0</v>
      </c>
      <c r="BH1037" s="119">
        <v>0</v>
      </c>
      <c r="BI1037" s="15">
        <f t="shared" si="48"/>
        <v>64007.48</v>
      </c>
      <c r="BJ1037" s="15">
        <f t="shared" si="49"/>
        <v>64007.48</v>
      </c>
      <c r="BK1037" s="15">
        <f t="shared" si="50"/>
        <v>128014.96</v>
      </c>
    </row>
    <row r="1038" spans="1:63" x14ac:dyDescent="0.35">
      <c r="A1038" s="143" t="s">
        <v>2401</v>
      </c>
      <c r="B1038" s="64" t="s">
        <v>1100</v>
      </c>
      <c r="C1038" s="65">
        <v>1</v>
      </c>
      <c r="D1038" s="66" t="s">
        <v>23</v>
      </c>
      <c r="E1038" s="64" t="s">
        <v>458</v>
      </c>
      <c r="F1038" s="64" t="s">
        <v>635</v>
      </c>
      <c r="G1038" s="64" t="s">
        <v>655</v>
      </c>
      <c r="H1038" s="64" t="s">
        <v>656</v>
      </c>
      <c r="I1038" s="64" t="s">
        <v>657</v>
      </c>
      <c r="J1038" s="64" t="s">
        <v>658</v>
      </c>
      <c r="K1038" s="64" t="s">
        <v>471</v>
      </c>
      <c r="L1038" s="64" t="s">
        <v>637</v>
      </c>
      <c r="M1038" s="64" t="s">
        <v>650</v>
      </c>
      <c r="N1038" s="67">
        <v>1</v>
      </c>
      <c r="O1038" s="67">
        <v>1</v>
      </c>
      <c r="P1038" s="67">
        <v>1</v>
      </c>
      <c r="Q1038" s="67">
        <v>1</v>
      </c>
      <c r="R1038" s="67">
        <v>1</v>
      </c>
      <c r="S1038" s="67">
        <v>1</v>
      </c>
      <c r="T1038" s="67">
        <v>0</v>
      </c>
      <c r="U1038" s="67">
        <v>0</v>
      </c>
      <c r="V1038" s="67">
        <v>0</v>
      </c>
      <c r="W1038" s="63">
        <v>300832</v>
      </c>
      <c r="X1038" s="63">
        <v>0</v>
      </c>
      <c r="Y1038" s="63">
        <v>0</v>
      </c>
      <c r="Z1038" s="63">
        <v>0</v>
      </c>
      <c r="AA1038" s="63">
        <v>0</v>
      </c>
      <c r="AB1038" s="63">
        <v>0</v>
      </c>
      <c r="AC1038" s="63">
        <v>0</v>
      </c>
      <c r="AD1038" s="63">
        <v>300832</v>
      </c>
      <c r="AE1038" s="148">
        <v>44291</v>
      </c>
      <c r="AF1038" s="148">
        <v>45387</v>
      </c>
      <c r="AG1038" s="149">
        <v>300832</v>
      </c>
      <c r="AH1038" s="98">
        <v>9.7222222222222224E-2</v>
      </c>
      <c r="AI1038" s="98">
        <v>3</v>
      </c>
      <c r="AJ1038" s="150">
        <v>6.1652999999999999E-2</v>
      </c>
      <c r="AK1038" s="144" t="s">
        <v>651</v>
      </c>
      <c r="AL1038" s="144" t="s">
        <v>652</v>
      </c>
      <c r="AM1038" s="119">
        <v>0</v>
      </c>
      <c r="AN1038" s="119">
        <v>9273.6</v>
      </c>
      <c r="AO1038" s="119">
        <v>0</v>
      </c>
      <c r="AP1038" s="119">
        <v>0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0</v>
      </c>
      <c r="BI1038" s="15">
        <f t="shared" si="48"/>
        <v>9273.6</v>
      </c>
      <c r="BJ1038" s="15">
        <f t="shared" si="49"/>
        <v>0</v>
      </c>
      <c r="BK1038" s="15">
        <f t="shared" si="50"/>
        <v>9273.6</v>
      </c>
    </row>
    <row r="1039" spans="1:63" x14ac:dyDescent="0.35">
      <c r="A1039" s="143" t="s">
        <v>2402</v>
      </c>
      <c r="B1039" s="64" t="s">
        <v>1101</v>
      </c>
      <c r="C1039" s="65">
        <v>1</v>
      </c>
      <c r="D1039" s="66" t="s">
        <v>23</v>
      </c>
      <c r="E1039" s="64" t="s">
        <v>458</v>
      </c>
      <c r="F1039" s="64" t="s">
        <v>635</v>
      </c>
      <c r="G1039" s="64" t="s">
        <v>655</v>
      </c>
      <c r="H1039" s="64" t="s">
        <v>656</v>
      </c>
      <c r="I1039" s="64" t="s">
        <v>657</v>
      </c>
      <c r="J1039" s="64" t="s">
        <v>658</v>
      </c>
      <c r="K1039" s="64" t="s">
        <v>471</v>
      </c>
      <c r="L1039" s="64" t="s">
        <v>637</v>
      </c>
      <c r="M1039" s="64" t="s">
        <v>650</v>
      </c>
      <c r="N1039" s="67">
        <v>1</v>
      </c>
      <c r="O1039" s="67">
        <v>1</v>
      </c>
      <c r="P1039" s="67">
        <v>1</v>
      </c>
      <c r="Q1039" s="67">
        <v>1</v>
      </c>
      <c r="R1039" s="67">
        <v>1</v>
      </c>
      <c r="S1039" s="67">
        <v>1</v>
      </c>
      <c r="T1039" s="67">
        <v>0</v>
      </c>
      <c r="U1039" s="67">
        <v>0</v>
      </c>
      <c r="V1039" s="67">
        <v>0</v>
      </c>
      <c r="W1039" s="63">
        <v>299860</v>
      </c>
      <c r="X1039" s="63">
        <v>0</v>
      </c>
      <c r="Y1039" s="63">
        <v>0</v>
      </c>
      <c r="Z1039" s="63">
        <v>0</v>
      </c>
      <c r="AA1039" s="63">
        <v>0</v>
      </c>
      <c r="AB1039" s="63">
        <v>0</v>
      </c>
      <c r="AC1039" s="63">
        <v>0</v>
      </c>
      <c r="AD1039" s="63">
        <v>299860</v>
      </c>
      <c r="AE1039" s="148">
        <v>44291</v>
      </c>
      <c r="AF1039" s="148">
        <v>46117</v>
      </c>
      <c r="AG1039" s="149">
        <v>299860</v>
      </c>
      <c r="AH1039" s="98">
        <v>2.0972222222222223</v>
      </c>
      <c r="AI1039" s="98">
        <v>5</v>
      </c>
      <c r="AJ1039" s="150">
        <v>7.1294999999999997E-2</v>
      </c>
      <c r="AK1039" s="144" t="s">
        <v>651</v>
      </c>
      <c r="AL1039" s="144" t="s">
        <v>652</v>
      </c>
      <c r="AM1039" s="119">
        <v>0</v>
      </c>
      <c r="AN1039" s="119">
        <v>10689.26</v>
      </c>
      <c r="AO1039" s="119">
        <v>0</v>
      </c>
      <c r="AP1039" s="119">
        <v>0</v>
      </c>
      <c r="AQ1039" s="119">
        <v>0</v>
      </c>
      <c r="AR1039" s="119">
        <v>0</v>
      </c>
      <c r="AS1039" s="119">
        <v>0</v>
      </c>
      <c r="AT1039" s="119">
        <v>10689.26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10689.26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10689.26</v>
      </c>
      <c r="BG1039" s="119">
        <v>0</v>
      </c>
      <c r="BH1039" s="119">
        <v>0</v>
      </c>
      <c r="BI1039" s="15">
        <f t="shared" si="48"/>
        <v>21378.52</v>
      </c>
      <c r="BJ1039" s="15">
        <f t="shared" si="49"/>
        <v>21378.52</v>
      </c>
      <c r="BK1039" s="15">
        <f t="shared" si="50"/>
        <v>42757.04</v>
      </c>
    </row>
    <row r="1040" spans="1:63" x14ac:dyDescent="0.35">
      <c r="A1040" s="143" t="s">
        <v>2403</v>
      </c>
      <c r="B1040" s="64" t="s">
        <v>1102</v>
      </c>
      <c r="C1040" s="65">
        <v>1</v>
      </c>
      <c r="D1040" s="66" t="s">
        <v>23</v>
      </c>
      <c r="E1040" s="64" t="s">
        <v>458</v>
      </c>
      <c r="F1040" s="64" t="s">
        <v>635</v>
      </c>
      <c r="G1040" s="64" t="s">
        <v>655</v>
      </c>
      <c r="H1040" s="64" t="s">
        <v>656</v>
      </c>
      <c r="I1040" s="64" t="s">
        <v>657</v>
      </c>
      <c r="J1040" s="64" t="s">
        <v>658</v>
      </c>
      <c r="K1040" s="64" t="s">
        <v>471</v>
      </c>
      <c r="L1040" s="64" t="s">
        <v>637</v>
      </c>
      <c r="M1040" s="64" t="s">
        <v>650</v>
      </c>
      <c r="N1040" s="67">
        <v>1</v>
      </c>
      <c r="O1040" s="67">
        <v>1</v>
      </c>
      <c r="P1040" s="67">
        <v>1</v>
      </c>
      <c r="Q1040" s="67">
        <v>1</v>
      </c>
      <c r="R1040" s="67">
        <v>1</v>
      </c>
      <c r="S1040" s="67">
        <v>1</v>
      </c>
      <c r="T1040" s="67">
        <v>0</v>
      </c>
      <c r="U1040" s="67">
        <v>0</v>
      </c>
      <c r="V1040" s="67">
        <v>0</v>
      </c>
      <c r="W1040" s="63">
        <v>499530.18</v>
      </c>
      <c r="X1040" s="63">
        <v>0</v>
      </c>
      <c r="Y1040" s="63">
        <v>0</v>
      </c>
      <c r="Z1040" s="63">
        <v>0</v>
      </c>
      <c r="AA1040" s="63">
        <v>0</v>
      </c>
      <c r="AB1040" s="63">
        <v>0</v>
      </c>
      <c r="AC1040" s="63">
        <v>0</v>
      </c>
      <c r="AD1040" s="63">
        <v>499530.18</v>
      </c>
      <c r="AE1040" s="148">
        <v>44291</v>
      </c>
      <c r="AF1040" s="148">
        <v>45387</v>
      </c>
      <c r="AG1040" s="149">
        <v>499530.18</v>
      </c>
      <c r="AH1040" s="98">
        <v>9.7222222222222224E-2</v>
      </c>
      <c r="AI1040" s="98">
        <v>3</v>
      </c>
      <c r="AJ1040" s="150">
        <v>6.1652999999999999E-2</v>
      </c>
      <c r="AK1040" s="144" t="s">
        <v>651</v>
      </c>
      <c r="AL1040" s="144" t="s">
        <v>652</v>
      </c>
      <c r="AM1040" s="119">
        <v>0</v>
      </c>
      <c r="AN1040" s="119">
        <v>15398.77</v>
      </c>
      <c r="AO1040" s="119">
        <v>0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0</v>
      </c>
      <c r="BI1040" s="15">
        <f t="shared" si="48"/>
        <v>15398.77</v>
      </c>
      <c r="BJ1040" s="15">
        <f t="shared" si="49"/>
        <v>0</v>
      </c>
      <c r="BK1040" s="15">
        <f t="shared" si="50"/>
        <v>15398.77</v>
      </c>
    </row>
    <row r="1041" spans="1:63" x14ac:dyDescent="0.35">
      <c r="A1041" s="143" t="s">
        <v>2404</v>
      </c>
      <c r="B1041" s="64" t="s">
        <v>1103</v>
      </c>
      <c r="C1041" s="65">
        <v>1</v>
      </c>
      <c r="D1041" s="66" t="s">
        <v>23</v>
      </c>
      <c r="E1041" s="64" t="s">
        <v>458</v>
      </c>
      <c r="F1041" s="64" t="s">
        <v>635</v>
      </c>
      <c r="G1041" s="64" t="s">
        <v>655</v>
      </c>
      <c r="H1041" s="64" t="s">
        <v>656</v>
      </c>
      <c r="I1041" s="64" t="s">
        <v>657</v>
      </c>
      <c r="J1041" s="64" t="s">
        <v>658</v>
      </c>
      <c r="K1041" s="64" t="s">
        <v>471</v>
      </c>
      <c r="L1041" s="64" t="s">
        <v>637</v>
      </c>
      <c r="M1041" s="64" t="s">
        <v>650</v>
      </c>
      <c r="N1041" s="67">
        <v>1</v>
      </c>
      <c r="O1041" s="67">
        <v>1</v>
      </c>
      <c r="P1041" s="67">
        <v>1</v>
      </c>
      <c r="Q1041" s="67">
        <v>1</v>
      </c>
      <c r="R1041" s="67">
        <v>1</v>
      </c>
      <c r="S1041" s="67">
        <v>1</v>
      </c>
      <c r="T1041" s="67">
        <v>0</v>
      </c>
      <c r="U1041" s="67">
        <v>0</v>
      </c>
      <c r="V1041" s="67">
        <v>0</v>
      </c>
      <c r="W1041" s="63">
        <v>497838.23</v>
      </c>
      <c r="X1041" s="63">
        <v>0</v>
      </c>
      <c r="Y1041" s="63">
        <v>0</v>
      </c>
      <c r="Z1041" s="63">
        <v>0</v>
      </c>
      <c r="AA1041" s="63">
        <v>0</v>
      </c>
      <c r="AB1041" s="63">
        <v>0</v>
      </c>
      <c r="AC1041" s="63">
        <v>0</v>
      </c>
      <c r="AD1041" s="63">
        <v>497838.23</v>
      </c>
      <c r="AE1041" s="148">
        <v>44291</v>
      </c>
      <c r="AF1041" s="148">
        <v>46117</v>
      </c>
      <c r="AG1041" s="149">
        <v>497838.23</v>
      </c>
      <c r="AH1041" s="98">
        <v>2.0972222222222223</v>
      </c>
      <c r="AI1041" s="98">
        <v>5</v>
      </c>
      <c r="AJ1041" s="150">
        <v>7.1294999999999997E-2</v>
      </c>
      <c r="AK1041" s="144" t="s">
        <v>651</v>
      </c>
      <c r="AL1041" s="144" t="s">
        <v>652</v>
      </c>
      <c r="AM1041" s="119">
        <v>0</v>
      </c>
      <c r="AN1041" s="119">
        <v>17746.689999999999</v>
      </c>
      <c r="AO1041" s="119">
        <v>0</v>
      </c>
      <c r="AP1041" s="119">
        <v>0</v>
      </c>
      <c r="AQ1041" s="119">
        <v>0</v>
      </c>
      <c r="AR1041" s="119">
        <v>0</v>
      </c>
      <c r="AS1041" s="119">
        <v>0</v>
      </c>
      <c r="AT1041" s="119">
        <v>17746.689999999999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17746.689999999999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17746.689999999999</v>
      </c>
      <c r="BG1041" s="119">
        <v>0</v>
      </c>
      <c r="BH1041" s="119">
        <v>0</v>
      </c>
      <c r="BI1041" s="15">
        <f t="shared" si="48"/>
        <v>35493.379999999997</v>
      </c>
      <c r="BJ1041" s="15">
        <f t="shared" si="49"/>
        <v>35493.379999999997</v>
      </c>
      <c r="BK1041" s="15">
        <f t="shared" si="50"/>
        <v>70986.759999999995</v>
      </c>
    </row>
    <row r="1042" spans="1:63" x14ac:dyDescent="0.35">
      <c r="A1042" s="143" t="s">
        <v>2405</v>
      </c>
      <c r="B1042" s="64" t="s">
        <v>1104</v>
      </c>
      <c r="C1042" s="65">
        <v>1</v>
      </c>
      <c r="D1042" s="66" t="s">
        <v>23</v>
      </c>
      <c r="E1042" s="64" t="s">
        <v>458</v>
      </c>
      <c r="F1042" s="64" t="s">
        <v>635</v>
      </c>
      <c r="G1042" s="64" t="s">
        <v>655</v>
      </c>
      <c r="H1042" s="64" t="s">
        <v>656</v>
      </c>
      <c r="I1042" s="64" t="s">
        <v>657</v>
      </c>
      <c r="J1042" s="64" t="s">
        <v>658</v>
      </c>
      <c r="K1042" s="64" t="s">
        <v>471</v>
      </c>
      <c r="L1042" s="64" t="s">
        <v>637</v>
      </c>
      <c r="M1042" s="64" t="s">
        <v>650</v>
      </c>
      <c r="N1042" s="67">
        <v>1</v>
      </c>
      <c r="O1042" s="67">
        <v>1</v>
      </c>
      <c r="P1042" s="67">
        <v>1</v>
      </c>
      <c r="Q1042" s="67">
        <v>1</v>
      </c>
      <c r="R1042" s="67">
        <v>1</v>
      </c>
      <c r="S1042" s="67">
        <v>1</v>
      </c>
      <c r="T1042" s="67">
        <v>0</v>
      </c>
      <c r="U1042" s="67">
        <v>0</v>
      </c>
      <c r="V1042" s="67">
        <v>0</v>
      </c>
      <c r="W1042" s="63">
        <v>682304.59</v>
      </c>
      <c r="X1042" s="63">
        <v>0</v>
      </c>
      <c r="Y1042" s="63">
        <v>0</v>
      </c>
      <c r="Z1042" s="63">
        <v>0</v>
      </c>
      <c r="AA1042" s="63">
        <v>0</v>
      </c>
      <c r="AB1042" s="63">
        <v>0</v>
      </c>
      <c r="AC1042" s="63">
        <v>0</v>
      </c>
      <c r="AD1042" s="63">
        <v>682304.59</v>
      </c>
      <c r="AE1042" s="148">
        <v>44291</v>
      </c>
      <c r="AF1042" s="148">
        <v>45387</v>
      </c>
      <c r="AG1042" s="149">
        <v>682304.59</v>
      </c>
      <c r="AH1042" s="98">
        <v>9.7222222222222224E-2</v>
      </c>
      <c r="AI1042" s="98">
        <v>3</v>
      </c>
      <c r="AJ1042" s="150">
        <v>6.1652999999999999E-2</v>
      </c>
      <c r="AK1042" s="144" t="s">
        <v>651</v>
      </c>
      <c r="AL1042" s="144" t="s">
        <v>652</v>
      </c>
      <c r="AM1042" s="119">
        <v>0</v>
      </c>
      <c r="AN1042" s="119">
        <v>21033.06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0</v>
      </c>
      <c r="BI1042" s="15">
        <f t="shared" si="48"/>
        <v>21033.06</v>
      </c>
      <c r="BJ1042" s="15">
        <f t="shared" si="49"/>
        <v>0</v>
      </c>
      <c r="BK1042" s="15">
        <f t="shared" si="50"/>
        <v>21033.06</v>
      </c>
    </row>
    <row r="1043" spans="1:63" x14ac:dyDescent="0.35">
      <c r="A1043" s="143" t="s">
        <v>2406</v>
      </c>
      <c r="B1043" s="64" t="s">
        <v>1105</v>
      </c>
      <c r="C1043" s="65">
        <v>1</v>
      </c>
      <c r="D1043" s="66" t="s">
        <v>23</v>
      </c>
      <c r="E1043" s="64" t="s">
        <v>458</v>
      </c>
      <c r="F1043" s="64" t="s">
        <v>635</v>
      </c>
      <c r="G1043" s="64" t="s">
        <v>655</v>
      </c>
      <c r="H1043" s="64" t="s">
        <v>656</v>
      </c>
      <c r="I1043" s="64" t="s">
        <v>657</v>
      </c>
      <c r="J1043" s="64" t="s">
        <v>658</v>
      </c>
      <c r="K1043" s="64" t="s">
        <v>471</v>
      </c>
      <c r="L1043" s="64" t="s">
        <v>637</v>
      </c>
      <c r="M1043" s="64" t="s">
        <v>650</v>
      </c>
      <c r="N1043" s="67">
        <v>1</v>
      </c>
      <c r="O1043" s="67">
        <v>1</v>
      </c>
      <c r="P1043" s="67">
        <v>1</v>
      </c>
      <c r="Q1043" s="67">
        <v>1</v>
      </c>
      <c r="R1043" s="67">
        <v>1</v>
      </c>
      <c r="S1043" s="67">
        <v>1</v>
      </c>
      <c r="T1043" s="67">
        <v>0</v>
      </c>
      <c r="U1043" s="67">
        <v>0</v>
      </c>
      <c r="V1043" s="67">
        <v>0</v>
      </c>
      <c r="W1043" s="63">
        <v>682304.59</v>
      </c>
      <c r="X1043" s="63">
        <v>0</v>
      </c>
      <c r="Y1043" s="63">
        <v>0</v>
      </c>
      <c r="Z1043" s="63">
        <v>0</v>
      </c>
      <c r="AA1043" s="63">
        <v>0</v>
      </c>
      <c r="AB1043" s="63">
        <v>0</v>
      </c>
      <c r="AC1043" s="63">
        <v>0</v>
      </c>
      <c r="AD1043" s="63">
        <v>682304.59</v>
      </c>
      <c r="AE1043" s="148">
        <v>44291</v>
      </c>
      <c r="AF1043" s="148">
        <v>46117</v>
      </c>
      <c r="AG1043" s="149">
        <v>682304.59</v>
      </c>
      <c r="AH1043" s="98">
        <v>2.0972222222222223</v>
      </c>
      <c r="AI1043" s="98">
        <v>5</v>
      </c>
      <c r="AJ1043" s="150">
        <v>7.1294999999999997E-2</v>
      </c>
      <c r="AK1043" s="144" t="s">
        <v>651</v>
      </c>
      <c r="AL1043" s="144" t="s">
        <v>652</v>
      </c>
      <c r="AM1043" s="119">
        <v>0</v>
      </c>
      <c r="AN1043" s="119">
        <v>24322.45</v>
      </c>
      <c r="AO1043" s="119">
        <v>0</v>
      </c>
      <c r="AP1043" s="119">
        <v>0</v>
      </c>
      <c r="AQ1043" s="119">
        <v>0</v>
      </c>
      <c r="AR1043" s="119">
        <v>0</v>
      </c>
      <c r="AS1043" s="119">
        <v>0</v>
      </c>
      <c r="AT1043" s="119">
        <v>24322.45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24322.45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24322.45</v>
      </c>
      <c r="BG1043" s="119">
        <v>0</v>
      </c>
      <c r="BH1043" s="119">
        <v>0</v>
      </c>
      <c r="BI1043" s="15">
        <f t="shared" si="48"/>
        <v>48644.9</v>
      </c>
      <c r="BJ1043" s="15">
        <f t="shared" si="49"/>
        <v>48644.9</v>
      </c>
      <c r="BK1043" s="15">
        <f t="shared" si="50"/>
        <v>97289.8</v>
      </c>
    </row>
    <row r="1044" spans="1:63" x14ac:dyDescent="0.35">
      <c r="A1044" s="143" t="s">
        <v>2407</v>
      </c>
      <c r="B1044" s="64" t="s">
        <v>1106</v>
      </c>
      <c r="C1044" s="65">
        <v>1</v>
      </c>
      <c r="D1044" s="66" t="s">
        <v>23</v>
      </c>
      <c r="E1044" s="64" t="s">
        <v>458</v>
      </c>
      <c r="F1044" s="64" t="s">
        <v>635</v>
      </c>
      <c r="G1044" s="64" t="s">
        <v>655</v>
      </c>
      <c r="H1044" s="64" t="s">
        <v>656</v>
      </c>
      <c r="I1044" s="64" t="s">
        <v>657</v>
      </c>
      <c r="J1044" s="64" t="s">
        <v>658</v>
      </c>
      <c r="K1044" s="64" t="s">
        <v>471</v>
      </c>
      <c r="L1044" s="64" t="s">
        <v>637</v>
      </c>
      <c r="M1044" s="64" t="s">
        <v>650</v>
      </c>
      <c r="N1044" s="67">
        <v>1</v>
      </c>
      <c r="O1044" s="67">
        <v>1</v>
      </c>
      <c r="P1044" s="67">
        <v>1</v>
      </c>
      <c r="Q1044" s="67">
        <v>1</v>
      </c>
      <c r="R1044" s="67">
        <v>1</v>
      </c>
      <c r="S1044" s="67">
        <v>1</v>
      </c>
      <c r="T1044" s="67">
        <v>0</v>
      </c>
      <c r="U1044" s="67">
        <v>0</v>
      </c>
      <c r="V1044" s="67">
        <v>0</v>
      </c>
      <c r="W1044" s="63">
        <v>627775.63</v>
      </c>
      <c r="X1044" s="63">
        <v>0</v>
      </c>
      <c r="Y1044" s="63">
        <v>0</v>
      </c>
      <c r="Z1044" s="63">
        <v>0</v>
      </c>
      <c r="AA1044" s="63">
        <v>0</v>
      </c>
      <c r="AB1044" s="63">
        <v>0</v>
      </c>
      <c r="AC1044" s="63">
        <v>0</v>
      </c>
      <c r="AD1044" s="63">
        <v>627775.63</v>
      </c>
      <c r="AE1044" s="148">
        <v>44291</v>
      </c>
      <c r="AF1044" s="148">
        <v>45387</v>
      </c>
      <c r="AG1044" s="149">
        <v>627775.63</v>
      </c>
      <c r="AH1044" s="98">
        <v>9.7222222222222224E-2</v>
      </c>
      <c r="AI1044" s="98">
        <v>3</v>
      </c>
      <c r="AJ1044" s="150">
        <v>6.1652999999999999E-2</v>
      </c>
      <c r="AK1044" s="144" t="s">
        <v>651</v>
      </c>
      <c r="AL1044" s="144" t="s">
        <v>652</v>
      </c>
      <c r="AM1044" s="119">
        <v>0</v>
      </c>
      <c r="AN1044" s="119">
        <v>19352.13</v>
      </c>
      <c r="AO1044" s="119">
        <v>0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0</v>
      </c>
      <c r="BI1044" s="15">
        <f t="shared" si="48"/>
        <v>19352.13</v>
      </c>
      <c r="BJ1044" s="15">
        <f t="shared" si="49"/>
        <v>0</v>
      </c>
      <c r="BK1044" s="15">
        <f t="shared" si="50"/>
        <v>19352.13</v>
      </c>
    </row>
    <row r="1045" spans="1:63" x14ac:dyDescent="0.35">
      <c r="A1045" s="143" t="s">
        <v>2408</v>
      </c>
      <c r="B1045" s="64" t="s">
        <v>1107</v>
      </c>
      <c r="C1045" s="65">
        <v>1</v>
      </c>
      <c r="D1045" s="66" t="s">
        <v>23</v>
      </c>
      <c r="E1045" s="64" t="s">
        <v>458</v>
      </c>
      <c r="F1045" s="64" t="s">
        <v>635</v>
      </c>
      <c r="G1045" s="64" t="s">
        <v>655</v>
      </c>
      <c r="H1045" s="64" t="s">
        <v>656</v>
      </c>
      <c r="I1045" s="64" t="s">
        <v>657</v>
      </c>
      <c r="J1045" s="64" t="s">
        <v>658</v>
      </c>
      <c r="K1045" s="64" t="s">
        <v>471</v>
      </c>
      <c r="L1045" s="64" t="s">
        <v>637</v>
      </c>
      <c r="M1045" s="64" t="s">
        <v>650</v>
      </c>
      <c r="N1045" s="67">
        <v>1</v>
      </c>
      <c r="O1045" s="67">
        <v>1</v>
      </c>
      <c r="P1045" s="67">
        <v>1</v>
      </c>
      <c r="Q1045" s="67">
        <v>1</v>
      </c>
      <c r="R1045" s="67">
        <v>1</v>
      </c>
      <c r="S1045" s="67">
        <v>1</v>
      </c>
      <c r="T1045" s="67">
        <v>0</v>
      </c>
      <c r="U1045" s="67">
        <v>0</v>
      </c>
      <c r="V1045" s="67">
        <v>0</v>
      </c>
      <c r="W1045" s="63">
        <v>625422.69999999995</v>
      </c>
      <c r="X1045" s="63">
        <v>0</v>
      </c>
      <c r="Y1045" s="63">
        <v>0</v>
      </c>
      <c r="Z1045" s="63">
        <v>0</v>
      </c>
      <c r="AA1045" s="63">
        <v>0</v>
      </c>
      <c r="AB1045" s="63">
        <v>0</v>
      </c>
      <c r="AC1045" s="63">
        <v>0</v>
      </c>
      <c r="AD1045" s="63">
        <v>625422.69999999995</v>
      </c>
      <c r="AE1045" s="148">
        <v>44291</v>
      </c>
      <c r="AF1045" s="148">
        <v>46117</v>
      </c>
      <c r="AG1045" s="149">
        <v>625422.69999999995</v>
      </c>
      <c r="AH1045" s="98">
        <v>2.0972222222222223</v>
      </c>
      <c r="AI1045" s="98">
        <v>5</v>
      </c>
      <c r="AJ1045" s="150">
        <v>7.1294999999999997E-2</v>
      </c>
      <c r="AK1045" s="144" t="s">
        <v>651</v>
      </c>
      <c r="AL1045" s="144" t="s">
        <v>652</v>
      </c>
      <c r="AM1045" s="119">
        <v>0</v>
      </c>
      <c r="AN1045" s="119">
        <v>22294.76</v>
      </c>
      <c r="AO1045" s="119">
        <v>0</v>
      </c>
      <c r="AP1045" s="119">
        <v>0</v>
      </c>
      <c r="AQ1045" s="119">
        <v>0</v>
      </c>
      <c r="AR1045" s="119">
        <v>0</v>
      </c>
      <c r="AS1045" s="119">
        <v>0</v>
      </c>
      <c r="AT1045" s="119">
        <v>22294.76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22294.76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22294.76</v>
      </c>
      <c r="BG1045" s="119">
        <v>0</v>
      </c>
      <c r="BH1045" s="119">
        <v>0</v>
      </c>
      <c r="BI1045" s="15">
        <f t="shared" si="48"/>
        <v>44589.52</v>
      </c>
      <c r="BJ1045" s="15">
        <f t="shared" si="49"/>
        <v>44589.52</v>
      </c>
      <c r="BK1045" s="15">
        <f t="shared" si="50"/>
        <v>89179.04</v>
      </c>
    </row>
    <row r="1046" spans="1:63" x14ac:dyDescent="0.35">
      <c r="A1046" s="143" t="s">
        <v>2409</v>
      </c>
      <c r="B1046" s="64" t="s">
        <v>1108</v>
      </c>
      <c r="C1046" s="65">
        <v>1</v>
      </c>
      <c r="D1046" s="66" t="s">
        <v>23</v>
      </c>
      <c r="E1046" s="64" t="s">
        <v>458</v>
      </c>
      <c r="F1046" s="64" t="s">
        <v>635</v>
      </c>
      <c r="G1046" s="64" t="s">
        <v>918</v>
      </c>
      <c r="H1046" s="64" t="s">
        <v>656</v>
      </c>
      <c r="I1046" s="64" t="s">
        <v>919</v>
      </c>
      <c r="J1046" s="64" t="s">
        <v>658</v>
      </c>
      <c r="K1046" s="64" t="s">
        <v>472</v>
      </c>
      <c r="L1046" s="64" t="s">
        <v>637</v>
      </c>
      <c r="M1046" s="64" t="s">
        <v>650</v>
      </c>
      <c r="N1046" s="67">
        <v>1</v>
      </c>
      <c r="O1046" s="67">
        <v>1</v>
      </c>
      <c r="P1046" s="67">
        <v>1</v>
      </c>
      <c r="Q1046" s="67">
        <v>1</v>
      </c>
      <c r="R1046" s="67">
        <v>1</v>
      </c>
      <c r="S1046" s="67">
        <v>1</v>
      </c>
      <c r="T1046" s="67">
        <v>0</v>
      </c>
      <c r="U1046" s="67">
        <v>0</v>
      </c>
      <c r="V1046" s="67">
        <v>0</v>
      </c>
      <c r="W1046" s="63">
        <v>44545</v>
      </c>
      <c r="X1046" s="63">
        <v>0</v>
      </c>
      <c r="Y1046" s="63">
        <v>0</v>
      </c>
      <c r="Z1046" s="63">
        <v>174.84</v>
      </c>
      <c r="AA1046" s="63">
        <v>0</v>
      </c>
      <c r="AB1046" s="63">
        <v>0</v>
      </c>
      <c r="AC1046" s="63">
        <v>0</v>
      </c>
      <c r="AD1046" s="63">
        <v>44545</v>
      </c>
      <c r="AE1046" s="148">
        <v>44414</v>
      </c>
      <c r="AF1046" s="148">
        <v>45875</v>
      </c>
      <c r="AG1046" s="149">
        <v>44545</v>
      </c>
      <c r="AH1046" s="98">
        <v>1.4333333333333333</v>
      </c>
      <c r="AI1046" s="98">
        <v>4</v>
      </c>
      <c r="AJ1046" s="150">
        <v>4.7100000000000003E-2</v>
      </c>
      <c r="AK1046" s="144" t="s">
        <v>651</v>
      </c>
      <c r="AL1046" s="144" t="s">
        <v>652</v>
      </c>
      <c r="AM1046" s="119">
        <v>174.84</v>
      </c>
      <c r="AN1046" s="119">
        <v>174.84</v>
      </c>
      <c r="AO1046" s="119">
        <v>174.84</v>
      </c>
      <c r="AP1046" s="119">
        <v>174.84</v>
      </c>
      <c r="AQ1046" s="119">
        <v>174.84</v>
      </c>
      <c r="AR1046" s="119">
        <v>174.84</v>
      </c>
      <c r="AS1046" s="119">
        <v>174.84</v>
      </c>
      <c r="AT1046" s="119">
        <v>174.84</v>
      </c>
      <c r="AU1046" s="119">
        <v>174.84</v>
      </c>
      <c r="AV1046" s="119">
        <v>174.84</v>
      </c>
      <c r="AW1046" s="119">
        <v>174.84</v>
      </c>
      <c r="AX1046" s="119">
        <v>174.84</v>
      </c>
      <c r="AY1046" s="119">
        <v>87.42</v>
      </c>
      <c r="AZ1046" s="119">
        <v>87.42</v>
      </c>
      <c r="BA1046" s="119">
        <v>87.42</v>
      </c>
      <c r="BB1046" s="119">
        <v>87.42</v>
      </c>
      <c r="BC1046" s="119">
        <v>87.42</v>
      </c>
      <c r="BD1046" s="119">
        <v>87.42</v>
      </c>
      <c r="BE1046" s="119">
        <v>0</v>
      </c>
      <c r="BF1046" s="119">
        <v>0</v>
      </c>
      <c r="BG1046" s="119">
        <v>0</v>
      </c>
      <c r="BH1046" s="119">
        <v>0</v>
      </c>
      <c r="BI1046" s="15">
        <f t="shared" si="48"/>
        <v>1748.3999999999996</v>
      </c>
      <c r="BJ1046" s="15">
        <f t="shared" si="49"/>
        <v>874.19999999999982</v>
      </c>
      <c r="BK1046" s="15">
        <f t="shared" si="50"/>
        <v>2622.5999999999995</v>
      </c>
    </row>
    <row r="1047" spans="1:63" x14ac:dyDescent="0.35">
      <c r="A1047" s="143" t="s">
        <v>2410</v>
      </c>
      <c r="B1047" s="64" t="s">
        <v>1108</v>
      </c>
      <c r="C1047" s="65">
        <v>2</v>
      </c>
      <c r="D1047" s="66" t="s">
        <v>23</v>
      </c>
      <c r="E1047" s="64" t="s">
        <v>458</v>
      </c>
      <c r="F1047" s="64" t="s">
        <v>635</v>
      </c>
      <c r="G1047" s="64" t="s">
        <v>918</v>
      </c>
      <c r="H1047" s="64" t="s">
        <v>656</v>
      </c>
      <c r="I1047" s="64" t="s">
        <v>919</v>
      </c>
      <c r="J1047" s="64" t="s">
        <v>658</v>
      </c>
      <c r="K1047" s="64" t="s">
        <v>472</v>
      </c>
      <c r="L1047" s="64" t="s">
        <v>637</v>
      </c>
      <c r="M1047" s="64" t="s">
        <v>650</v>
      </c>
      <c r="N1047" s="67">
        <v>1</v>
      </c>
      <c r="O1047" s="67">
        <v>1</v>
      </c>
      <c r="P1047" s="67">
        <v>1</v>
      </c>
      <c r="Q1047" s="67">
        <v>1</v>
      </c>
      <c r="R1047" s="67">
        <v>1</v>
      </c>
      <c r="S1047" s="67">
        <v>1</v>
      </c>
      <c r="T1047" s="67">
        <v>0</v>
      </c>
      <c r="U1047" s="67">
        <v>0</v>
      </c>
      <c r="V1047" s="67">
        <v>0</v>
      </c>
      <c r="W1047" s="63">
        <v>53100</v>
      </c>
      <c r="X1047" s="63">
        <v>0</v>
      </c>
      <c r="Y1047" s="63">
        <v>0</v>
      </c>
      <c r="Z1047" s="63">
        <v>237.18</v>
      </c>
      <c r="AA1047" s="63">
        <v>0</v>
      </c>
      <c r="AB1047" s="63">
        <v>0</v>
      </c>
      <c r="AC1047" s="63">
        <v>0</v>
      </c>
      <c r="AD1047" s="63">
        <v>53100</v>
      </c>
      <c r="AE1047" s="148">
        <v>44414</v>
      </c>
      <c r="AF1047" s="148">
        <v>46605</v>
      </c>
      <c r="AG1047" s="149">
        <v>53100</v>
      </c>
      <c r="AH1047" s="98">
        <v>3.4333333333333331</v>
      </c>
      <c r="AI1047" s="98">
        <v>6</v>
      </c>
      <c r="AJ1047" s="150">
        <v>5.3600000000000002E-2</v>
      </c>
      <c r="AK1047" s="144" t="s">
        <v>651</v>
      </c>
      <c r="AL1047" s="144" t="s">
        <v>652</v>
      </c>
      <c r="AM1047" s="119">
        <v>237.18</v>
      </c>
      <c r="AN1047" s="119">
        <v>237.18</v>
      </c>
      <c r="AO1047" s="119">
        <v>237.18</v>
      </c>
      <c r="AP1047" s="119">
        <v>237.18</v>
      </c>
      <c r="AQ1047" s="119">
        <v>237.18</v>
      </c>
      <c r="AR1047" s="119">
        <v>237.18</v>
      </c>
      <c r="AS1047" s="119">
        <v>237.18</v>
      </c>
      <c r="AT1047" s="119">
        <v>237.18</v>
      </c>
      <c r="AU1047" s="119">
        <v>237.18</v>
      </c>
      <c r="AV1047" s="119">
        <v>237.18</v>
      </c>
      <c r="AW1047" s="119">
        <v>237.18</v>
      </c>
      <c r="AX1047" s="119">
        <v>237.18</v>
      </c>
      <c r="AY1047" s="119">
        <v>237.18</v>
      </c>
      <c r="AZ1047" s="119">
        <v>237.18</v>
      </c>
      <c r="BA1047" s="119">
        <v>237.18</v>
      </c>
      <c r="BB1047" s="119">
        <v>237.18</v>
      </c>
      <c r="BC1047" s="119">
        <v>237.18</v>
      </c>
      <c r="BD1047" s="119">
        <v>237.18</v>
      </c>
      <c r="BE1047" s="119">
        <v>237.18</v>
      </c>
      <c r="BF1047" s="119">
        <v>237.18</v>
      </c>
      <c r="BG1047" s="119">
        <v>237.18</v>
      </c>
      <c r="BH1047" s="119">
        <v>237.18</v>
      </c>
      <c r="BI1047" s="15">
        <f t="shared" si="48"/>
        <v>2371.8000000000002</v>
      </c>
      <c r="BJ1047" s="15">
        <f t="shared" si="49"/>
        <v>2846.16</v>
      </c>
      <c r="BK1047" s="15">
        <f t="shared" si="50"/>
        <v>5217.96</v>
      </c>
    </row>
    <row r="1048" spans="1:63" x14ac:dyDescent="0.35">
      <c r="A1048" s="143" t="s">
        <v>2411</v>
      </c>
      <c r="B1048" s="64" t="s">
        <v>1108</v>
      </c>
      <c r="C1048" s="65">
        <v>3</v>
      </c>
      <c r="D1048" s="66" t="s">
        <v>23</v>
      </c>
      <c r="E1048" s="64" t="s">
        <v>458</v>
      </c>
      <c r="F1048" s="64" t="s">
        <v>635</v>
      </c>
      <c r="G1048" s="64" t="s">
        <v>918</v>
      </c>
      <c r="H1048" s="64" t="s">
        <v>656</v>
      </c>
      <c r="I1048" s="64" t="s">
        <v>919</v>
      </c>
      <c r="J1048" s="64" t="s">
        <v>658</v>
      </c>
      <c r="K1048" s="64" t="s">
        <v>472</v>
      </c>
      <c r="L1048" s="64" t="s">
        <v>637</v>
      </c>
      <c r="M1048" s="64" t="s">
        <v>650</v>
      </c>
      <c r="N1048" s="67">
        <v>1</v>
      </c>
      <c r="O1048" s="67">
        <v>1</v>
      </c>
      <c r="P1048" s="67">
        <v>1</v>
      </c>
      <c r="Q1048" s="67">
        <v>1</v>
      </c>
      <c r="R1048" s="67">
        <v>1</v>
      </c>
      <c r="S1048" s="67">
        <v>1</v>
      </c>
      <c r="T1048" s="67">
        <v>0</v>
      </c>
      <c r="U1048" s="67">
        <v>0</v>
      </c>
      <c r="V1048" s="67">
        <v>0</v>
      </c>
      <c r="W1048" s="63">
        <v>102955</v>
      </c>
      <c r="X1048" s="63">
        <v>0</v>
      </c>
      <c r="Y1048" s="63">
        <v>0</v>
      </c>
      <c r="Z1048" s="63">
        <v>483.89</v>
      </c>
      <c r="AA1048" s="63">
        <v>0</v>
      </c>
      <c r="AB1048" s="63">
        <v>0</v>
      </c>
      <c r="AC1048" s="63">
        <v>0</v>
      </c>
      <c r="AD1048" s="63">
        <v>102955</v>
      </c>
      <c r="AE1048" s="148">
        <v>44414</v>
      </c>
      <c r="AF1048" s="148">
        <v>46971</v>
      </c>
      <c r="AG1048" s="149">
        <v>102955</v>
      </c>
      <c r="AH1048" s="98">
        <v>4.4333333333333336</v>
      </c>
      <c r="AI1048" s="98">
        <v>7</v>
      </c>
      <c r="AJ1048" s="150">
        <v>5.6399999999999999E-2</v>
      </c>
      <c r="AK1048" s="144" t="s">
        <v>651</v>
      </c>
      <c r="AL1048" s="144" t="s">
        <v>652</v>
      </c>
      <c r="AM1048" s="119">
        <v>483.89</v>
      </c>
      <c r="AN1048" s="119">
        <v>483.89</v>
      </c>
      <c r="AO1048" s="119">
        <v>483.89</v>
      </c>
      <c r="AP1048" s="119">
        <v>483.89</v>
      </c>
      <c r="AQ1048" s="119">
        <v>483.89</v>
      </c>
      <c r="AR1048" s="119">
        <v>483.89</v>
      </c>
      <c r="AS1048" s="119">
        <v>483.89</v>
      </c>
      <c r="AT1048" s="119">
        <v>483.89</v>
      </c>
      <c r="AU1048" s="119">
        <v>483.89</v>
      </c>
      <c r="AV1048" s="119">
        <v>483.89</v>
      </c>
      <c r="AW1048" s="119">
        <v>483.89</v>
      </c>
      <c r="AX1048" s="119">
        <v>483.89</v>
      </c>
      <c r="AY1048" s="119">
        <v>483.89</v>
      </c>
      <c r="AZ1048" s="119">
        <v>483.89</v>
      </c>
      <c r="BA1048" s="119">
        <v>483.89</v>
      </c>
      <c r="BB1048" s="119">
        <v>483.89</v>
      </c>
      <c r="BC1048" s="119">
        <v>483.89</v>
      </c>
      <c r="BD1048" s="119">
        <v>483.89</v>
      </c>
      <c r="BE1048" s="119">
        <v>483.89</v>
      </c>
      <c r="BF1048" s="119">
        <v>483.89</v>
      </c>
      <c r="BG1048" s="119">
        <v>483.89</v>
      </c>
      <c r="BH1048" s="119">
        <v>483.89</v>
      </c>
      <c r="BI1048" s="15">
        <f t="shared" si="48"/>
        <v>4838.8999999999996</v>
      </c>
      <c r="BJ1048" s="15">
        <f t="shared" si="49"/>
        <v>5806.68</v>
      </c>
      <c r="BK1048" s="15">
        <f t="shared" si="50"/>
        <v>10645.58</v>
      </c>
    </row>
    <row r="1049" spans="1:63" x14ac:dyDescent="0.35">
      <c r="A1049" s="143" t="s">
        <v>2412</v>
      </c>
      <c r="B1049" s="64" t="s">
        <v>1108</v>
      </c>
      <c r="C1049" s="65">
        <v>4</v>
      </c>
      <c r="D1049" s="66" t="s">
        <v>23</v>
      </c>
      <c r="E1049" s="64" t="s">
        <v>458</v>
      </c>
      <c r="F1049" s="64" t="s">
        <v>635</v>
      </c>
      <c r="G1049" s="64" t="s">
        <v>918</v>
      </c>
      <c r="H1049" s="64" t="s">
        <v>656</v>
      </c>
      <c r="I1049" s="64" t="s">
        <v>919</v>
      </c>
      <c r="J1049" s="64" t="s">
        <v>658</v>
      </c>
      <c r="K1049" s="64" t="s">
        <v>472</v>
      </c>
      <c r="L1049" s="64" t="s">
        <v>637</v>
      </c>
      <c r="M1049" s="64" t="s">
        <v>650</v>
      </c>
      <c r="N1049" s="67">
        <v>1</v>
      </c>
      <c r="O1049" s="67">
        <v>1</v>
      </c>
      <c r="P1049" s="67">
        <v>1</v>
      </c>
      <c r="Q1049" s="67">
        <v>1</v>
      </c>
      <c r="R1049" s="67">
        <v>1</v>
      </c>
      <c r="S1049" s="67">
        <v>1</v>
      </c>
      <c r="T1049" s="67">
        <v>0</v>
      </c>
      <c r="U1049" s="67">
        <v>0</v>
      </c>
      <c r="V1049" s="67">
        <v>0</v>
      </c>
      <c r="W1049" s="63">
        <v>2512515</v>
      </c>
      <c r="X1049" s="63">
        <v>0</v>
      </c>
      <c r="Y1049" s="63">
        <v>0</v>
      </c>
      <c r="Z1049" s="63">
        <v>12416.01</v>
      </c>
      <c r="AA1049" s="63">
        <v>0</v>
      </c>
      <c r="AB1049" s="63">
        <v>0</v>
      </c>
      <c r="AC1049" s="63">
        <v>0</v>
      </c>
      <c r="AD1049" s="63">
        <v>2512515</v>
      </c>
      <c r="AE1049" s="148">
        <v>44414</v>
      </c>
      <c r="AF1049" s="148">
        <v>47336</v>
      </c>
      <c r="AG1049" s="149">
        <v>2512515</v>
      </c>
      <c r="AH1049" s="98">
        <v>5.4333333333333336</v>
      </c>
      <c r="AI1049" s="98">
        <v>8</v>
      </c>
      <c r="AJ1049" s="150">
        <v>5.9299999999999999E-2</v>
      </c>
      <c r="AK1049" s="144" t="s">
        <v>651</v>
      </c>
      <c r="AL1049" s="144" t="s">
        <v>652</v>
      </c>
      <c r="AM1049" s="119">
        <v>12416.01</v>
      </c>
      <c r="AN1049" s="119">
        <v>12416.01</v>
      </c>
      <c r="AO1049" s="119">
        <v>12416.01</v>
      </c>
      <c r="AP1049" s="119">
        <v>12416.01</v>
      </c>
      <c r="AQ1049" s="119">
        <v>12416.01</v>
      </c>
      <c r="AR1049" s="119">
        <v>12416.01</v>
      </c>
      <c r="AS1049" s="119">
        <v>12416.01</v>
      </c>
      <c r="AT1049" s="119">
        <v>12416.01</v>
      </c>
      <c r="AU1049" s="119">
        <v>12416.01</v>
      </c>
      <c r="AV1049" s="119">
        <v>12416.01</v>
      </c>
      <c r="AW1049" s="119">
        <v>12416.01</v>
      </c>
      <c r="AX1049" s="119">
        <v>12416.01</v>
      </c>
      <c r="AY1049" s="119">
        <v>12416.01</v>
      </c>
      <c r="AZ1049" s="119">
        <v>12416.01</v>
      </c>
      <c r="BA1049" s="119">
        <v>12416.01</v>
      </c>
      <c r="BB1049" s="119">
        <v>12416.01</v>
      </c>
      <c r="BC1049" s="119">
        <v>12416.01</v>
      </c>
      <c r="BD1049" s="119">
        <v>12416.01</v>
      </c>
      <c r="BE1049" s="119">
        <v>12416.01</v>
      </c>
      <c r="BF1049" s="119">
        <v>12416.01</v>
      </c>
      <c r="BG1049" s="119">
        <v>12416.01</v>
      </c>
      <c r="BH1049" s="119">
        <v>12416.01</v>
      </c>
      <c r="BI1049" s="15">
        <f t="shared" si="48"/>
        <v>124160.09999999998</v>
      </c>
      <c r="BJ1049" s="15">
        <f t="shared" si="49"/>
        <v>148992.12</v>
      </c>
      <c r="BK1049" s="15">
        <f t="shared" si="50"/>
        <v>273152.21999999997</v>
      </c>
    </row>
    <row r="1050" spans="1:63" x14ac:dyDescent="0.35">
      <c r="A1050" s="143" t="s">
        <v>2413</v>
      </c>
      <c r="B1050" s="64" t="s">
        <v>1108</v>
      </c>
      <c r="C1050" s="65">
        <v>5</v>
      </c>
      <c r="D1050" s="66" t="s">
        <v>23</v>
      </c>
      <c r="E1050" s="64" t="s">
        <v>458</v>
      </c>
      <c r="F1050" s="64" t="s">
        <v>635</v>
      </c>
      <c r="G1050" s="64" t="s">
        <v>918</v>
      </c>
      <c r="H1050" s="64" t="s">
        <v>656</v>
      </c>
      <c r="I1050" s="64" t="s">
        <v>919</v>
      </c>
      <c r="J1050" s="64" t="s">
        <v>658</v>
      </c>
      <c r="K1050" s="64" t="s">
        <v>472</v>
      </c>
      <c r="L1050" s="64" t="s">
        <v>637</v>
      </c>
      <c r="M1050" s="64" t="s">
        <v>650</v>
      </c>
      <c r="N1050" s="67">
        <v>1</v>
      </c>
      <c r="O1050" s="67">
        <v>1</v>
      </c>
      <c r="P1050" s="67">
        <v>1</v>
      </c>
      <c r="Q1050" s="67">
        <v>1</v>
      </c>
      <c r="R1050" s="67">
        <v>1</v>
      </c>
      <c r="S1050" s="67">
        <v>1</v>
      </c>
      <c r="T1050" s="67">
        <v>0</v>
      </c>
      <c r="U1050" s="67">
        <v>0</v>
      </c>
      <c r="V1050" s="67">
        <v>0</v>
      </c>
      <c r="W1050" s="63">
        <v>5635975</v>
      </c>
      <c r="X1050" s="63">
        <v>0</v>
      </c>
      <c r="Y1050" s="63">
        <v>0</v>
      </c>
      <c r="Z1050" s="63">
        <v>29166.17</v>
      </c>
      <c r="AA1050" s="63">
        <v>0</v>
      </c>
      <c r="AB1050" s="63">
        <v>0</v>
      </c>
      <c r="AC1050" s="63">
        <v>0</v>
      </c>
      <c r="AD1050" s="63">
        <v>5635975</v>
      </c>
      <c r="AE1050" s="148">
        <v>44414</v>
      </c>
      <c r="AF1050" s="148">
        <v>47701</v>
      </c>
      <c r="AG1050" s="149">
        <v>5635975</v>
      </c>
      <c r="AH1050" s="98">
        <v>6.4333333333333336</v>
      </c>
      <c r="AI1050" s="98">
        <v>9</v>
      </c>
      <c r="AJ1050" s="150">
        <v>6.2100000000000002E-2</v>
      </c>
      <c r="AK1050" s="144" t="s">
        <v>651</v>
      </c>
      <c r="AL1050" s="144" t="s">
        <v>652</v>
      </c>
      <c r="AM1050" s="119">
        <v>29166.17</v>
      </c>
      <c r="AN1050" s="119">
        <v>29166.17</v>
      </c>
      <c r="AO1050" s="119">
        <v>29166.17</v>
      </c>
      <c r="AP1050" s="119">
        <v>29166.17</v>
      </c>
      <c r="AQ1050" s="119">
        <v>29166.17</v>
      </c>
      <c r="AR1050" s="119">
        <v>29166.17</v>
      </c>
      <c r="AS1050" s="119">
        <v>29166.17</v>
      </c>
      <c r="AT1050" s="119">
        <v>29166.17</v>
      </c>
      <c r="AU1050" s="119">
        <v>29166.17</v>
      </c>
      <c r="AV1050" s="119">
        <v>29166.17</v>
      </c>
      <c r="AW1050" s="119">
        <v>29166.17</v>
      </c>
      <c r="AX1050" s="119">
        <v>29166.17</v>
      </c>
      <c r="AY1050" s="119">
        <v>29166.17</v>
      </c>
      <c r="AZ1050" s="119">
        <v>29166.17</v>
      </c>
      <c r="BA1050" s="119">
        <v>29166.17</v>
      </c>
      <c r="BB1050" s="119">
        <v>29166.17</v>
      </c>
      <c r="BC1050" s="119">
        <v>29166.17</v>
      </c>
      <c r="BD1050" s="119">
        <v>29166.17</v>
      </c>
      <c r="BE1050" s="119">
        <v>29166.17</v>
      </c>
      <c r="BF1050" s="119">
        <v>29166.17</v>
      </c>
      <c r="BG1050" s="119">
        <v>29166.17</v>
      </c>
      <c r="BH1050" s="119">
        <v>29166.17</v>
      </c>
      <c r="BI1050" s="15">
        <f t="shared" si="48"/>
        <v>291661.6999999999</v>
      </c>
      <c r="BJ1050" s="15">
        <f t="shared" si="49"/>
        <v>349994.03999999986</v>
      </c>
      <c r="BK1050" s="15">
        <f t="shared" si="50"/>
        <v>641655.73999999976</v>
      </c>
    </row>
    <row r="1051" spans="1:63" x14ac:dyDescent="0.35">
      <c r="A1051" s="143" t="s">
        <v>2414</v>
      </c>
      <c r="B1051" s="64" t="s">
        <v>1108</v>
      </c>
      <c r="C1051" s="65">
        <v>6</v>
      </c>
      <c r="D1051" s="66" t="s">
        <v>23</v>
      </c>
      <c r="E1051" s="64" t="s">
        <v>458</v>
      </c>
      <c r="F1051" s="64" t="s">
        <v>635</v>
      </c>
      <c r="G1051" s="64" t="s">
        <v>918</v>
      </c>
      <c r="H1051" s="64" t="s">
        <v>656</v>
      </c>
      <c r="I1051" s="64" t="s">
        <v>919</v>
      </c>
      <c r="J1051" s="64" t="s">
        <v>658</v>
      </c>
      <c r="K1051" s="64" t="s">
        <v>472</v>
      </c>
      <c r="L1051" s="64" t="s">
        <v>637</v>
      </c>
      <c r="M1051" s="64" t="s">
        <v>650</v>
      </c>
      <c r="N1051" s="67">
        <v>1</v>
      </c>
      <c r="O1051" s="67">
        <v>1</v>
      </c>
      <c r="P1051" s="67">
        <v>1</v>
      </c>
      <c r="Q1051" s="67">
        <v>1</v>
      </c>
      <c r="R1051" s="67">
        <v>1</v>
      </c>
      <c r="S1051" s="67">
        <v>1</v>
      </c>
      <c r="T1051" s="67">
        <v>0</v>
      </c>
      <c r="U1051" s="67">
        <v>0</v>
      </c>
      <c r="V1051" s="67">
        <v>0</v>
      </c>
      <c r="W1051" s="63">
        <v>52067.5</v>
      </c>
      <c r="X1051" s="63">
        <v>0</v>
      </c>
      <c r="Y1051" s="63">
        <v>0</v>
      </c>
      <c r="Z1051" s="63">
        <v>282.02999999999997</v>
      </c>
      <c r="AA1051" s="63">
        <v>0</v>
      </c>
      <c r="AB1051" s="63">
        <v>0</v>
      </c>
      <c r="AC1051" s="63">
        <v>0</v>
      </c>
      <c r="AD1051" s="63">
        <v>52067.5</v>
      </c>
      <c r="AE1051" s="148">
        <v>44414</v>
      </c>
      <c r="AF1051" s="148">
        <v>48066</v>
      </c>
      <c r="AG1051" s="149">
        <v>52067.5</v>
      </c>
      <c r="AH1051" s="98">
        <v>7.4333333333333336</v>
      </c>
      <c r="AI1051" s="98">
        <v>10</v>
      </c>
      <c r="AJ1051" s="150">
        <v>6.5000000000000002E-2</v>
      </c>
      <c r="AK1051" s="144" t="s">
        <v>651</v>
      </c>
      <c r="AL1051" s="144" t="s">
        <v>652</v>
      </c>
      <c r="AM1051" s="119">
        <v>282.02999999999997</v>
      </c>
      <c r="AN1051" s="119">
        <v>282.02999999999997</v>
      </c>
      <c r="AO1051" s="119">
        <v>282.02999999999997</v>
      </c>
      <c r="AP1051" s="119">
        <v>282.02999999999997</v>
      </c>
      <c r="AQ1051" s="119">
        <v>282.02999999999997</v>
      </c>
      <c r="AR1051" s="119">
        <v>282.02999999999997</v>
      </c>
      <c r="AS1051" s="119">
        <v>282.02999999999997</v>
      </c>
      <c r="AT1051" s="119">
        <v>282.02999999999997</v>
      </c>
      <c r="AU1051" s="119">
        <v>282.02999999999997</v>
      </c>
      <c r="AV1051" s="119">
        <v>282.02999999999997</v>
      </c>
      <c r="AW1051" s="119">
        <v>282.02999999999997</v>
      </c>
      <c r="AX1051" s="119">
        <v>282.02999999999997</v>
      </c>
      <c r="AY1051" s="119">
        <v>282.02999999999997</v>
      </c>
      <c r="AZ1051" s="119">
        <v>282.02999999999997</v>
      </c>
      <c r="BA1051" s="119">
        <v>282.02999999999997</v>
      </c>
      <c r="BB1051" s="119">
        <v>282.02999999999997</v>
      </c>
      <c r="BC1051" s="119">
        <v>282.02999999999997</v>
      </c>
      <c r="BD1051" s="119">
        <v>282.02999999999997</v>
      </c>
      <c r="BE1051" s="119">
        <v>282.02999999999997</v>
      </c>
      <c r="BF1051" s="119">
        <v>282.02999999999997</v>
      </c>
      <c r="BG1051" s="119">
        <v>282.02999999999997</v>
      </c>
      <c r="BH1051" s="119">
        <v>282.02999999999997</v>
      </c>
      <c r="BI1051" s="15">
        <f t="shared" si="48"/>
        <v>2820.2999999999993</v>
      </c>
      <c r="BJ1051" s="15">
        <f t="shared" si="49"/>
        <v>3384.3599999999988</v>
      </c>
      <c r="BK1051" s="15">
        <f t="shared" si="50"/>
        <v>6204.659999999998</v>
      </c>
    </row>
    <row r="1052" spans="1:63" x14ac:dyDescent="0.35">
      <c r="A1052" s="143" t="s">
        <v>2415</v>
      </c>
      <c r="B1052" s="64" t="s">
        <v>1109</v>
      </c>
      <c r="C1052" s="65">
        <v>1</v>
      </c>
      <c r="D1052" s="66" t="s">
        <v>23</v>
      </c>
      <c r="E1052" s="64" t="s">
        <v>458</v>
      </c>
      <c r="F1052" s="64" t="s">
        <v>635</v>
      </c>
      <c r="G1052" s="64" t="s">
        <v>55</v>
      </c>
      <c r="H1052" s="64" t="s">
        <v>648</v>
      </c>
      <c r="I1052" s="64" t="s">
        <v>636</v>
      </c>
      <c r="J1052" s="64" t="s">
        <v>649</v>
      </c>
      <c r="K1052" s="64" t="s">
        <v>583</v>
      </c>
      <c r="L1052" s="64" t="s">
        <v>637</v>
      </c>
      <c r="M1052" s="64" t="s">
        <v>650</v>
      </c>
      <c r="N1052" s="67">
        <v>1</v>
      </c>
      <c r="O1052" s="67">
        <v>1</v>
      </c>
      <c r="P1052" s="67">
        <v>1</v>
      </c>
      <c r="Q1052" s="67">
        <v>0</v>
      </c>
      <c r="R1052" s="67">
        <v>0</v>
      </c>
      <c r="S1052" s="67">
        <v>1</v>
      </c>
      <c r="T1052" s="67">
        <v>1</v>
      </c>
      <c r="U1052" s="67">
        <v>1</v>
      </c>
      <c r="V1052" s="67">
        <v>0</v>
      </c>
      <c r="W1052" s="63">
        <v>126653981.23999999</v>
      </c>
      <c r="X1052" s="63">
        <v>0</v>
      </c>
      <c r="Y1052" s="63">
        <v>0</v>
      </c>
      <c r="Z1052" s="63">
        <v>0</v>
      </c>
      <c r="AA1052" s="63">
        <v>0</v>
      </c>
      <c r="AB1052" s="63">
        <v>0</v>
      </c>
      <c r="AC1052" s="63">
        <v>0</v>
      </c>
      <c r="AD1052" s="63">
        <v>126653981.23999999</v>
      </c>
      <c r="AE1052" s="148">
        <v>44291</v>
      </c>
      <c r="AF1052" s="148">
        <v>46117</v>
      </c>
      <c r="AG1052" s="149">
        <v>126653981.23999999</v>
      </c>
      <c r="AH1052" s="98">
        <v>2.0972222222222223</v>
      </c>
      <c r="AI1052" s="98">
        <v>5</v>
      </c>
      <c r="AJ1052" s="150">
        <v>7.1294999999999997E-2</v>
      </c>
      <c r="AK1052" s="144" t="s">
        <v>651</v>
      </c>
      <c r="AL1052" s="144" t="s">
        <v>652</v>
      </c>
      <c r="AM1052" s="119">
        <v>0</v>
      </c>
      <c r="AN1052" s="119">
        <v>4514897.8</v>
      </c>
      <c r="AO1052" s="119">
        <v>0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4514897.8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4514897.8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4514897.8</v>
      </c>
      <c r="BG1052" s="119">
        <v>0</v>
      </c>
      <c r="BH1052" s="119">
        <v>0</v>
      </c>
      <c r="BI1052" s="15">
        <f t="shared" si="48"/>
        <v>9029795.5999999996</v>
      </c>
      <c r="BJ1052" s="15">
        <f t="shared" si="49"/>
        <v>9029795.5999999996</v>
      </c>
      <c r="BK1052" s="15">
        <f t="shared" si="50"/>
        <v>18059591.199999999</v>
      </c>
    </row>
    <row r="1053" spans="1:63" x14ac:dyDescent="0.35">
      <c r="A1053" s="143" t="s">
        <v>2416</v>
      </c>
      <c r="B1053" s="64" t="s">
        <v>1110</v>
      </c>
      <c r="C1053" s="65">
        <v>1</v>
      </c>
      <c r="D1053" s="66" t="s">
        <v>23</v>
      </c>
      <c r="E1053" s="64" t="s">
        <v>458</v>
      </c>
      <c r="F1053" s="64" t="s">
        <v>635</v>
      </c>
      <c r="G1053" s="64" t="s">
        <v>655</v>
      </c>
      <c r="H1053" s="64" t="s">
        <v>656</v>
      </c>
      <c r="I1053" s="64" t="s">
        <v>657</v>
      </c>
      <c r="J1053" s="64" t="s">
        <v>658</v>
      </c>
      <c r="K1053" s="64" t="s">
        <v>471</v>
      </c>
      <c r="L1053" s="64" t="s">
        <v>637</v>
      </c>
      <c r="M1053" s="64" t="s">
        <v>650</v>
      </c>
      <c r="N1053" s="67">
        <v>1</v>
      </c>
      <c r="O1053" s="67">
        <v>1</v>
      </c>
      <c r="P1053" s="67">
        <v>1</v>
      </c>
      <c r="Q1053" s="67">
        <v>1</v>
      </c>
      <c r="R1053" s="67">
        <v>1</v>
      </c>
      <c r="S1053" s="67">
        <v>1</v>
      </c>
      <c r="T1053" s="67">
        <v>0</v>
      </c>
      <c r="U1053" s="67">
        <v>0</v>
      </c>
      <c r="V1053" s="67">
        <v>0</v>
      </c>
      <c r="W1053" s="63">
        <v>1097997.08</v>
      </c>
      <c r="X1053" s="63">
        <v>0</v>
      </c>
      <c r="Y1053" s="63">
        <v>0</v>
      </c>
      <c r="Z1053" s="63">
        <v>0</v>
      </c>
      <c r="AA1053" s="63">
        <v>0</v>
      </c>
      <c r="AB1053" s="63">
        <v>0</v>
      </c>
      <c r="AC1053" s="63">
        <v>0</v>
      </c>
      <c r="AD1053" s="63">
        <v>1097997.08</v>
      </c>
      <c r="AE1053" s="148">
        <v>44291</v>
      </c>
      <c r="AF1053" s="148">
        <v>45387</v>
      </c>
      <c r="AG1053" s="149">
        <v>1097997.08</v>
      </c>
      <c r="AH1053" s="98">
        <v>9.7222222222222224E-2</v>
      </c>
      <c r="AI1053" s="98">
        <v>3</v>
      </c>
      <c r="AJ1053" s="150">
        <v>6.1652999999999999E-2</v>
      </c>
      <c r="AK1053" s="144" t="s">
        <v>651</v>
      </c>
      <c r="AL1053" s="144" t="s">
        <v>652</v>
      </c>
      <c r="AM1053" s="119">
        <v>0</v>
      </c>
      <c r="AN1053" s="119">
        <v>33847.410000000003</v>
      </c>
      <c r="AO1053" s="119">
        <v>0</v>
      </c>
      <c r="AP1053" s="119">
        <v>0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0</v>
      </c>
      <c r="BI1053" s="15">
        <f t="shared" si="48"/>
        <v>33847.410000000003</v>
      </c>
      <c r="BJ1053" s="15">
        <f t="shared" si="49"/>
        <v>0</v>
      </c>
      <c r="BK1053" s="15">
        <f t="shared" si="50"/>
        <v>33847.410000000003</v>
      </c>
    </row>
    <row r="1054" spans="1:63" x14ac:dyDescent="0.35">
      <c r="A1054" s="143" t="s">
        <v>2417</v>
      </c>
      <c r="B1054" s="64" t="s">
        <v>1111</v>
      </c>
      <c r="C1054" s="65">
        <v>1</v>
      </c>
      <c r="D1054" s="66" t="s">
        <v>23</v>
      </c>
      <c r="E1054" s="64" t="s">
        <v>458</v>
      </c>
      <c r="F1054" s="64" t="s">
        <v>635</v>
      </c>
      <c r="G1054" s="64" t="s">
        <v>655</v>
      </c>
      <c r="H1054" s="64" t="s">
        <v>656</v>
      </c>
      <c r="I1054" s="64" t="s">
        <v>657</v>
      </c>
      <c r="J1054" s="64" t="s">
        <v>658</v>
      </c>
      <c r="K1054" s="64" t="s">
        <v>471</v>
      </c>
      <c r="L1054" s="64" t="s">
        <v>637</v>
      </c>
      <c r="M1054" s="64" t="s">
        <v>650</v>
      </c>
      <c r="N1054" s="67">
        <v>1</v>
      </c>
      <c r="O1054" s="67">
        <v>1</v>
      </c>
      <c r="P1054" s="67">
        <v>1</v>
      </c>
      <c r="Q1054" s="67">
        <v>1</v>
      </c>
      <c r="R1054" s="67">
        <v>1</v>
      </c>
      <c r="S1054" s="67">
        <v>1</v>
      </c>
      <c r="T1054" s="67">
        <v>0</v>
      </c>
      <c r="U1054" s="67">
        <v>0</v>
      </c>
      <c r="V1054" s="67">
        <v>0</v>
      </c>
      <c r="W1054" s="63">
        <v>1094019.6000000001</v>
      </c>
      <c r="X1054" s="63">
        <v>0</v>
      </c>
      <c r="Y1054" s="63">
        <v>0</v>
      </c>
      <c r="Z1054" s="63">
        <v>0</v>
      </c>
      <c r="AA1054" s="63">
        <v>0</v>
      </c>
      <c r="AB1054" s="63">
        <v>0</v>
      </c>
      <c r="AC1054" s="63">
        <v>0</v>
      </c>
      <c r="AD1054" s="63">
        <v>1094019.6000000001</v>
      </c>
      <c r="AE1054" s="148">
        <v>44291</v>
      </c>
      <c r="AF1054" s="148">
        <v>46117</v>
      </c>
      <c r="AG1054" s="149">
        <v>1094019.6000000001</v>
      </c>
      <c r="AH1054" s="98">
        <v>2.0972222222222223</v>
      </c>
      <c r="AI1054" s="98">
        <v>5</v>
      </c>
      <c r="AJ1054" s="150">
        <v>7.1294999999999997E-2</v>
      </c>
      <c r="AK1054" s="144" t="s">
        <v>651</v>
      </c>
      <c r="AL1054" s="144" t="s">
        <v>652</v>
      </c>
      <c r="AM1054" s="119">
        <v>0</v>
      </c>
      <c r="AN1054" s="119">
        <v>38999.06</v>
      </c>
      <c r="AO1054" s="119">
        <v>0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38999.06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38999.06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38999.06</v>
      </c>
      <c r="BG1054" s="119">
        <v>0</v>
      </c>
      <c r="BH1054" s="119">
        <v>0</v>
      </c>
      <c r="BI1054" s="15">
        <f t="shared" si="48"/>
        <v>77998.12</v>
      </c>
      <c r="BJ1054" s="15">
        <f t="shared" si="49"/>
        <v>77998.12</v>
      </c>
      <c r="BK1054" s="15">
        <f t="shared" si="50"/>
        <v>155996.24</v>
      </c>
    </row>
    <row r="1055" spans="1:63" x14ac:dyDescent="0.35">
      <c r="A1055" s="143" t="s">
        <v>2418</v>
      </c>
      <c r="B1055" s="64" t="s">
        <v>1112</v>
      </c>
      <c r="C1055" s="65">
        <v>1</v>
      </c>
      <c r="D1055" s="66" t="s">
        <v>23</v>
      </c>
      <c r="E1055" s="64" t="s">
        <v>458</v>
      </c>
      <c r="F1055" s="64" t="s">
        <v>635</v>
      </c>
      <c r="G1055" s="64" t="s">
        <v>655</v>
      </c>
      <c r="H1055" s="64" t="s">
        <v>656</v>
      </c>
      <c r="I1055" s="64" t="s">
        <v>657</v>
      </c>
      <c r="J1055" s="64" t="s">
        <v>658</v>
      </c>
      <c r="K1055" s="64" t="s">
        <v>471</v>
      </c>
      <c r="L1055" s="64" t="s">
        <v>637</v>
      </c>
      <c r="M1055" s="64" t="s">
        <v>650</v>
      </c>
      <c r="N1055" s="67">
        <v>1</v>
      </c>
      <c r="O1055" s="67">
        <v>1</v>
      </c>
      <c r="P1055" s="67">
        <v>1</v>
      </c>
      <c r="Q1055" s="67">
        <v>1</v>
      </c>
      <c r="R1055" s="67">
        <v>1</v>
      </c>
      <c r="S1055" s="67">
        <v>1</v>
      </c>
      <c r="T1055" s="67">
        <v>0</v>
      </c>
      <c r="U1055" s="67">
        <v>0</v>
      </c>
      <c r="V1055" s="67">
        <v>0</v>
      </c>
      <c r="W1055" s="63">
        <v>1097997.07</v>
      </c>
      <c r="X1055" s="63">
        <v>0</v>
      </c>
      <c r="Y1055" s="63">
        <v>0</v>
      </c>
      <c r="Z1055" s="63">
        <v>0</v>
      </c>
      <c r="AA1055" s="63">
        <v>0</v>
      </c>
      <c r="AB1055" s="63">
        <v>0</v>
      </c>
      <c r="AC1055" s="63">
        <v>0</v>
      </c>
      <c r="AD1055" s="63">
        <v>1097997.07</v>
      </c>
      <c r="AE1055" s="148">
        <v>44291</v>
      </c>
      <c r="AF1055" s="148">
        <v>45387</v>
      </c>
      <c r="AG1055" s="149">
        <v>1097997.07</v>
      </c>
      <c r="AH1055" s="98">
        <v>9.7222222222222224E-2</v>
      </c>
      <c r="AI1055" s="98">
        <v>3</v>
      </c>
      <c r="AJ1055" s="150">
        <v>6.1652999999999999E-2</v>
      </c>
      <c r="AK1055" s="144" t="s">
        <v>651</v>
      </c>
      <c r="AL1055" s="144" t="s">
        <v>652</v>
      </c>
      <c r="AM1055" s="119">
        <v>0</v>
      </c>
      <c r="AN1055" s="119">
        <v>33847.410000000003</v>
      </c>
      <c r="AO1055" s="119">
        <v>0</v>
      </c>
      <c r="AP1055" s="119">
        <v>0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0</v>
      </c>
      <c r="BI1055" s="15">
        <f t="shared" si="48"/>
        <v>33847.410000000003</v>
      </c>
      <c r="BJ1055" s="15">
        <f t="shared" si="49"/>
        <v>0</v>
      </c>
      <c r="BK1055" s="15">
        <f t="shared" si="50"/>
        <v>33847.410000000003</v>
      </c>
    </row>
    <row r="1056" spans="1:63" x14ac:dyDescent="0.35">
      <c r="A1056" s="143" t="s">
        <v>2419</v>
      </c>
      <c r="B1056" s="64" t="s">
        <v>1113</v>
      </c>
      <c r="C1056" s="65">
        <v>1</v>
      </c>
      <c r="D1056" s="66" t="s">
        <v>23</v>
      </c>
      <c r="E1056" s="64" t="s">
        <v>458</v>
      </c>
      <c r="F1056" s="64" t="s">
        <v>635</v>
      </c>
      <c r="G1056" s="64" t="s">
        <v>655</v>
      </c>
      <c r="H1056" s="64" t="s">
        <v>656</v>
      </c>
      <c r="I1056" s="64" t="s">
        <v>657</v>
      </c>
      <c r="J1056" s="64" t="s">
        <v>658</v>
      </c>
      <c r="K1056" s="64" t="s">
        <v>471</v>
      </c>
      <c r="L1056" s="64" t="s">
        <v>637</v>
      </c>
      <c r="M1056" s="64" t="s">
        <v>650</v>
      </c>
      <c r="N1056" s="67">
        <v>1</v>
      </c>
      <c r="O1056" s="67">
        <v>1</v>
      </c>
      <c r="P1056" s="67">
        <v>1</v>
      </c>
      <c r="Q1056" s="67">
        <v>1</v>
      </c>
      <c r="R1056" s="67">
        <v>1</v>
      </c>
      <c r="S1056" s="67">
        <v>1</v>
      </c>
      <c r="T1056" s="67">
        <v>0</v>
      </c>
      <c r="U1056" s="67">
        <v>0</v>
      </c>
      <c r="V1056" s="67">
        <v>0</v>
      </c>
      <c r="W1056" s="63">
        <v>1094019.6100000001</v>
      </c>
      <c r="X1056" s="63">
        <v>0</v>
      </c>
      <c r="Y1056" s="63">
        <v>0</v>
      </c>
      <c r="Z1056" s="63">
        <v>0</v>
      </c>
      <c r="AA1056" s="63">
        <v>0</v>
      </c>
      <c r="AB1056" s="63">
        <v>0</v>
      </c>
      <c r="AC1056" s="63">
        <v>0</v>
      </c>
      <c r="AD1056" s="63">
        <v>1094019.6100000001</v>
      </c>
      <c r="AE1056" s="148">
        <v>44291</v>
      </c>
      <c r="AF1056" s="148">
        <v>46117</v>
      </c>
      <c r="AG1056" s="149">
        <v>1094019.6100000001</v>
      </c>
      <c r="AH1056" s="98">
        <v>2.0972222222222223</v>
      </c>
      <c r="AI1056" s="98">
        <v>5</v>
      </c>
      <c r="AJ1056" s="150">
        <v>7.1294999999999997E-2</v>
      </c>
      <c r="AK1056" s="144" t="s">
        <v>651</v>
      </c>
      <c r="AL1056" s="144" t="s">
        <v>652</v>
      </c>
      <c r="AM1056" s="119">
        <v>0</v>
      </c>
      <c r="AN1056" s="119">
        <v>38999.06</v>
      </c>
      <c r="AO1056" s="119">
        <v>0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38999.06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38999.06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38999.06</v>
      </c>
      <c r="BG1056" s="119">
        <v>0</v>
      </c>
      <c r="BH1056" s="119">
        <v>0</v>
      </c>
      <c r="BI1056" s="15">
        <f t="shared" si="48"/>
        <v>77998.12</v>
      </c>
      <c r="BJ1056" s="15">
        <f t="shared" si="49"/>
        <v>77998.12</v>
      </c>
      <c r="BK1056" s="15">
        <f t="shared" si="50"/>
        <v>155996.24</v>
      </c>
    </row>
    <row r="1057" spans="1:63" x14ac:dyDescent="0.35">
      <c r="A1057" s="143" t="s">
        <v>2420</v>
      </c>
      <c r="B1057" s="64" t="s">
        <v>1114</v>
      </c>
      <c r="C1057" s="65">
        <v>1</v>
      </c>
      <c r="D1057" s="66" t="s">
        <v>23</v>
      </c>
      <c r="E1057" s="64" t="s">
        <v>458</v>
      </c>
      <c r="F1057" s="64" t="s">
        <v>635</v>
      </c>
      <c r="G1057" s="64" t="s">
        <v>655</v>
      </c>
      <c r="H1057" s="64" t="s">
        <v>656</v>
      </c>
      <c r="I1057" s="64" t="s">
        <v>657</v>
      </c>
      <c r="J1057" s="64" t="s">
        <v>658</v>
      </c>
      <c r="K1057" s="64" t="s">
        <v>471</v>
      </c>
      <c r="L1057" s="64" t="s">
        <v>637</v>
      </c>
      <c r="M1057" s="64" t="s">
        <v>650</v>
      </c>
      <c r="N1057" s="67">
        <v>1</v>
      </c>
      <c r="O1057" s="67">
        <v>1</v>
      </c>
      <c r="P1057" s="67">
        <v>1</v>
      </c>
      <c r="Q1057" s="67">
        <v>1</v>
      </c>
      <c r="R1057" s="67">
        <v>1</v>
      </c>
      <c r="S1057" s="67">
        <v>1</v>
      </c>
      <c r="T1057" s="67">
        <v>0</v>
      </c>
      <c r="U1057" s="67">
        <v>0</v>
      </c>
      <c r="V1057" s="67">
        <v>0</v>
      </c>
      <c r="W1057" s="63">
        <v>116256.87</v>
      </c>
      <c r="X1057" s="63">
        <v>0</v>
      </c>
      <c r="Y1057" s="63">
        <v>0</v>
      </c>
      <c r="Z1057" s="63">
        <v>0</v>
      </c>
      <c r="AA1057" s="63">
        <v>0</v>
      </c>
      <c r="AB1057" s="63">
        <v>0</v>
      </c>
      <c r="AC1057" s="63">
        <v>0</v>
      </c>
      <c r="AD1057" s="63">
        <v>116256.87</v>
      </c>
      <c r="AE1057" s="148">
        <v>44291</v>
      </c>
      <c r="AF1057" s="148">
        <v>45387</v>
      </c>
      <c r="AG1057" s="149">
        <v>116256.87</v>
      </c>
      <c r="AH1057" s="98">
        <v>9.7222222222222224E-2</v>
      </c>
      <c r="AI1057" s="98">
        <v>3</v>
      </c>
      <c r="AJ1057" s="150">
        <v>6.1652999999999999E-2</v>
      </c>
      <c r="AK1057" s="144" t="s">
        <v>651</v>
      </c>
      <c r="AL1057" s="144" t="s">
        <v>652</v>
      </c>
      <c r="AM1057" s="119">
        <v>0</v>
      </c>
      <c r="AN1057" s="119">
        <v>3583.79</v>
      </c>
      <c r="AO1057" s="119">
        <v>0</v>
      </c>
      <c r="AP1057" s="119">
        <v>0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0</v>
      </c>
      <c r="BI1057" s="15">
        <f t="shared" si="48"/>
        <v>3583.79</v>
      </c>
      <c r="BJ1057" s="15">
        <f t="shared" si="49"/>
        <v>0</v>
      </c>
      <c r="BK1057" s="15">
        <f t="shared" si="50"/>
        <v>3583.79</v>
      </c>
    </row>
    <row r="1058" spans="1:63" x14ac:dyDescent="0.35">
      <c r="A1058" s="143" t="s">
        <v>2421</v>
      </c>
      <c r="B1058" s="64" t="s">
        <v>1115</v>
      </c>
      <c r="C1058" s="65">
        <v>1</v>
      </c>
      <c r="D1058" s="66" t="s">
        <v>23</v>
      </c>
      <c r="E1058" s="64" t="s">
        <v>458</v>
      </c>
      <c r="F1058" s="64" t="s">
        <v>635</v>
      </c>
      <c r="G1058" s="64" t="s">
        <v>655</v>
      </c>
      <c r="H1058" s="64" t="s">
        <v>656</v>
      </c>
      <c r="I1058" s="64" t="s">
        <v>657</v>
      </c>
      <c r="J1058" s="64" t="s">
        <v>658</v>
      </c>
      <c r="K1058" s="64" t="s">
        <v>471</v>
      </c>
      <c r="L1058" s="64" t="s">
        <v>637</v>
      </c>
      <c r="M1058" s="64" t="s">
        <v>650</v>
      </c>
      <c r="N1058" s="67">
        <v>1</v>
      </c>
      <c r="O1058" s="67">
        <v>1</v>
      </c>
      <c r="P1058" s="67">
        <v>1</v>
      </c>
      <c r="Q1058" s="67">
        <v>1</v>
      </c>
      <c r="R1058" s="67">
        <v>1</v>
      </c>
      <c r="S1058" s="67">
        <v>1</v>
      </c>
      <c r="T1058" s="67">
        <v>0</v>
      </c>
      <c r="U1058" s="67">
        <v>0</v>
      </c>
      <c r="V1058" s="67">
        <v>0</v>
      </c>
      <c r="W1058" s="63">
        <v>147482.09</v>
      </c>
      <c r="X1058" s="63">
        <v>0</v>
      </c>
      <c r="Y1058" s="63">
        <v>0</v>
      </c>
      <c r="Z1058" s="63">
        <v>0</v>
      </c>
      <c r="AA1058" s="63">
        <v>0</v>
      </c>
      <c r="AB1058" s="63">
        <v>0</v>
      </c>
      <c r="AC1058" s="63">
        <v>0</v>
      </c>
      <c r="AD1058" s="63">
        <v>147482.09</v>
      </c>
      <c r="AE1058" s="148">
        <v>44291</v>
      </c>
      <c r="AF1058" s="148">
        <v>45387</v>
      </c>
      <c r="AG1058" s="149">
        <v>147482.09</v>
      </c>
      <c r="AH1058" s="98">
        <v>9.7222222222222224E-2</v>
      </c>
      <c r="AI1058" s="98">
        <v>3</v>
      </c>
      <c r="AJ1058" s="150">
        <v>6.1652999999999999E-2</v>
      </c>
      <c r="AK1058" s="144" t="s">
        <v>651</v>
      </c>
      <c r="AL1058" s="144" t="s">
        <v>652</v>
      </c>
      <c r="AM1058" s="119">
        <v>0</v>
      </c>
      <c r="AN1058" s="119">
        <v>4546.3599999999997</v>
      </c>
      <c r="AO1058" s="119">
        <v>0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0</v>
      </c>
      <c r="BI1058" s="15">
        <f t="shared" si="48"/>
        <v>4546.3599999999997</v>
      </c>
      <c r="BJ1058" s="15">
        <f t="shared" si="49"/>
        <v>0</v>
      </c>
      <c r="BK1058" s="15">
        <f t="shared" si="50"/>
        <v>4546.3599999999997</v>
      </c>
    </row>
    <row r="1059" spans="1:63" x14ac:dyDescent="0.35">
      <c r="A1059" s="143" t="s">
        <v>2422</v>
      </c>
      <c r="B1059" s="64" t="s">
        <v>562</v>
      </c>
      <c r="C1059" s="65">
        <v>2</v>
      </c>
      <c r="D1059" s="66" t="s">
        <v>23</v>
      </c>
      <c r="E1059" s="64" t="s">
        <v>458</v>
      </c>
      <c r="F1059" s="64" t="s">
        <v>635</v>
      </c>
      <c r="G1059" s="64" t="s">
        <v>918</v>
      </c>
      <c r="H1059" s="64" t="s">
        <v>656</v>
      </c>
      <c r="I1059" s="64" t="s">
        <v>919</v>
      </c>
      <c r="J1059" s="64" t="s">
        <v>658</v>
      </c>
      <c r="K1059" s="64" t="s">
        <v>472</v>
      </c>
      <c r="L1059" s="64" t="s">
        <v>637</v>
      </c>
      <c r="M1059" s="64" t="s">
        <v>650</v>
      </c>
      <c r="N1059" s="67">
        <v>1</v>
      </c>
      <c r="O1059" s="67">
        <v>1</v>
      </c>
      <c r="P1059" s="67">
        <v>1</v>
      </c>
      <c r="Q1059" s="67">
        <v>1</v>
      </c>
      <c r="R1059" s="67">
        <v>1</v>
      </c>
      <c r="S1059" s="67">
        <v>1</v>
      </c>
      <c r="T1059" s="67">
        <v>0</v>
      </c>
      <c r="U1059" s="67">
        <v>0</v>
      </c>
      <c r="V1059" s="67">
        <v>0</v>
      </c>
      <c r="W1059" s="63">
        <v>23600</v>
      </c>
      <c r="X1059" s="63">
        <v>0</v>
      </c>
      <c r="Y1059" s="63">
        <v>0</v>
      </c>
      <c r="Z1059" s="63">
        <v>84.57</v>
      </c>
      <c r="AA1059" s="63">
        <v>0</v>
      </c>
      <c r="AB1059" s="63">
        <v>0</v>
      </c>
      <c r="AC1059" s="63">
        <v>0</v>
      </c>
      <c r="AD1059" s="63">
        <v>23600</v>
      </c>
      <c r="AE1059" s="148">
        <v>44446</v>
      </c>
      <c r="AF1059" s="148">
        <v>45542</v>
      </c>
      <c r="AG1059" s="149">
        <v>23600</v>
      </c>
      <c r="AH1059" s="98">
        <v>0.51944444444444449</v>
      </c>
      <c r="AI1059" s="98">
        <v>3</v>
      </c>
      <c r="AJ1059" s="150">
        <v>4.2999999999999997E-2</v>
      </c>
      <c r="AK1059" s="144" t="s">
        <v>651</v>
      </c>
      <c r="AL1059" s="144" t="s">
        <v>652</v>
      </c>
      <c r="AM1059" s="119">
        <v>84.57</v>
      </c>
      <c r="AN1059" s="119">
        <v>42.28</v>
      </c>
      <c r="AO1059" s="119">
        <v>42.28</v>
      </c>
      <c r="AP1059" s="119">
        <v>42.28</v>
      </c>
      <c r="AQ1059" s="119">
        <v>42.28</v>
      </c>
      <c r="AR1059" s="119">
        <v>42.28</v>
      </c>
      <c r="AS1059" s="119">
        <v>42.28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0</v>
      </c>
      <c r="BI1059" s="15">
        <f t="shared" si="48"/>
        <v>338.25</v>
      </c>
      <c r="BJ1059" s="15">
        <f t="shared" si="49"/>
        <v>0</v>
      </c>
      <c r="BK1059" s="15">
        <f t="shared" si="50"/>
        <v>338.25</v>
      </c>
    </row>
    <row r="1060" spans="1:63" x14ac:dyDescent="0.35">
      <c r="A1060" s="143" t="s">
        <v>2423</v>
      </c>
      <c r="B1060" s="64" t="s">
        <v>562</v>
      </c>
      <c r="C1060" s="65">
        <v>3</v>
      </c>
      <c r="D1060" s="66" t="s">
        <v>23</v>
      </c>
      <c r="E1060" s="64" t="s">
        <v>458</v>
      </c>
      <c r="F1060" s="64" t="s">
        <v>635</v>
      </c>
      <c r="G1060" s="64" t="s">
        <v>918</v>
      </c>
      <c r="H1060" s="64" t="s">
        <v>656</v>
      </c>
      <c r="I1060" s="64" t="s">
        <v>919</v>
      </c>
      <c r="J1060" s="64" t="s">
        <v>658</v>
      </c>
      <c r="K1060" s="64" t="s">
        <v>472</v>
      </c>
      <c r="L1060" s="64" t="s">
        <v>637</v>
      </c>
      <c r="M1060" s="64" t="s">
        <v>650</v>
      </c>
      <c r="N1060" s="67">
        <v>1</v>
      </c>
      <c r="O1060" s="67">
        <v>1</v>
      </c>
      <c r="P1060" s="67">
        <v>1</v>
      </c>
      <c r="Q1060" s="67">
        <v>1</v>
      </c>
      <c r="R1060" s="67">
        <v>1</v>
      </c>
      <c r="S1060" s="67">
        <v>1</v>
      </c>
      <c r="T1060" s="67">
        <v>0</v>
      </c>
      <c r="U1060" s="67">
        <v>0</v>
      </c>
      <c r="V1060" s="67">
        <v>0</v>
      </c>
      <c r="W1060" s="63">
        <v>96612.5</v>
      </c>
      <c r="X1060" s="63">
        <v>0</v>
      </c>
      <c r="Y1060" s="63">
        <v>0</v>
      </c>
      <c r="Z1060" s="63">
        <v>379.2</v>
      </c>
      <c r="AA1060" s="63">
        <v>0</v>
      </c>
      <c r="AB1060" s="63">
        <v>0</v>
      </c>
      <c r="AC1060" s="63">
        <v>0</v>
      </c>
      <c r="AD1060" s="63">
        <v>96612.5</v>
      </c>
      <c r="AE1060" s="148">
        <v>44446</v>
      </c>
      <c r="AF1060" s="148">
        <v>45907</v>
      </c>
      <c r="AG1060" s="149">
        <v>96612.5</v>
      </c>
      <c r="AH1060" s="98">
        <v>1.5194444444444444</v>
      </c>
      <c r="AI1060" s="98">
        <v>4</v>
      </c>
      <c r="AJ1060" s="150">
        <v>4.7100000000000003E-2</v>
      </c>
      <c r="AK1060" s="144" t="s">
        <v>651</v>
      </c>
      <c r="AL1060" s="144" t="s">
        <v>652</v>
      </c>
      <c r="AM1060" s="119">
        <v>379.2</v>
      </c>
      <c r="AN1060" s="119">
        <v>379.2</v>
      </c>
      <c r="AO1060" s="119">
        <v>379.2</v>
      </c>
      <c r="AP1060" s="119">
        <v>379.2</v>
      </c>
      <c r="AQ1060" s="119">
        <v>379.2</v>
      </c>
      <c r="AR1060" s="119">
        <v>379.2</v>
      </c>
      <c r="AS1060" s="119">
        <v>379.2</v>
      </c>
      <c r="AT1060" s="119">
        <v>379.2</v>
      </c>
      <c r="AU1060" s="119">
        <v>379.2</v>
      </c>
      <c r="AV1060" s="119">
        <v>379.2</v>
      </c>
      <c r="AW1060" s="119">
        <v>379.2</v>
      </c>
      <c r="AX1060" s="119">
        <v>379.2</v>
      </c>
      <c r="AY1060" s="119">
        <v>379.2</v>
      </c>
      <c r="AZ1060" s="119">
        <v>189.6</v>
      </c>
      <c r="BA1060" s="119">
        <v>189.6</v>
      </c>
      <c r="BB1060" s="119">
        <v>189.6</v>
      </c>
      <c r="BC1060" s="119">
        <v>189.6</v>
      </c>
      <c r="BD1060" s="119">
        <v>189.6</v>
      </c>
      <c r="BE1060" s="119">
        <v>189.6</v>
      </c>
      <c r="BF1060" s="119">
        <v>0</v>
      </c>
      <c r="BG1060" s="119">
        <v>0</v>
      </c>
      <c r="BH1060" s="119">
        <v>0</v>
      </c>
      <c r="BI1060" s="15">
        <f t="shared" si="48"/>
        <v>3791.9999999999991</v>
      </c>
      <c r="BJ1060" s="15">
        <f t="shared" si="49"/>
        <v>2275.1999999999994</v>
      </c>
      <c r="BK1060" s="15">
        <f t="shared" si="50"/>
        <v>6067.1999999999989</v>
      </c>
    </row>
    <row r="1061" spans="1:63" x14ac:dyDescent="0.35">
      <c r="A1061" s="143" t="s">
        <v>2424</v>
      </c>
      <c r="B1061" s="64" t="s">
        <v>562</v>
      </c>
      <c r="C1061" s="65">
        <v>4</v>
      </c>
      <c r="D1061" s="66" t="s">
        <v>23</v>
      </c>
      <c r="E1061" s="64" t="s">
        <v>458</v>
      </c>
      <c r="F1061" s="64" t="s">
        <v>635</v>
      </c>
      <c r="G1061" s="64" t="s">
        <v>918</v>
      </c>
      <c r="H1061" s="64" t="s">
        <v>656</v>
      </c>
      <c r="I1061" s="64" t="s">
        <v>919</v>
      </c>
      <c r="J1061" s="64" t="s">
        <v>658</v>
      </c>
      <c r="K1061" s="64" t="s">
        <v>472</v>
      </c>
      <c r="L1061" s="64" t="s">
        <v>637</v>
      </c>
      <c r="M1061" s="64" t="s">
        <v>650</v>
      </c>
      <c r="N1061" s="67">
        <v>1</v>
      </c>
      <c r="O1061" s="67">
        <v>1</v>
      </c>
      <c r="P1061" s="67">
        <v>1</v>
      </c>
      <c r="Q1061" s="67">
        <v>1</v>
      </c>
      <c r="R1061" s="67">
        <v>1</v>
      </c>
      <c r="S1061" s="67">
        <v>1</v>
      </c>
      <c r="T1061" s="67">
        <v>0</v>
      </c>
      <c r="U1061" s="67">
        <v>0</v>
      </c>
      <c r="V1061" s="67">
        <v>0</v>
      </c>
      <c r="W1061" s="63">
        <v>139240</v>
      </c>
      <c r="X1061" s="63">
        <v>0</v>
      </c>
      <c r="Y1061" s="63">
        <v>0</v>
      </c>
      <c r="Z1061" s="63">
        <v>588.29</v>
      </c>
      <c r="AA1061" s="63">
        <v>0</v>
      </c>
      <c r="AB1061" s="63">
        <v>0</v>
      </c>
      <c r="AC1061" s="63">
        <v>0</v>
      </c>
      <c r="AD1061" s="63">
        <v>139240</v>
      </c>
      <c r="AE1061" s="148">
        <v>44446</v>
      </c>
      <c r="AF1061" s="148">
        <v>46272</v>
      </c>
      <c r="AG1061" s="149">
        <v>139240</v>
      </c>
      <c r="AH1061" s="98">
        <v>2.5194444444444444</v>
      </c>
      <c r="AI1061" s="98">
        <v>5</v>
      </c>
      <c r="AJ1061" s="150">
        <v>5.0700000000000002E-2</v>
      </c>
      <c r="AK1061" s="144" t="s">
        <v>651</v>
      </c>
      <c r="AL1061" s="144" t="s">
        <v>652</v>
      </c>
      <c r="AM1061" s="119">
        <v>588.29</v>
      </c>
      <c r="AN1061" s="119">
        <v>588.29</v>
      </c>
      <c r="AO1061" s="119">
        <v>588.29</v>
      </c>
      <c r="AP1061" s="119">
        <v>588.29</v>
      </c>
      <c r="AQ1061" s="119">
        <v>588.29</v>
      </c>
      <c r="AR1061" s="119">
        <v>588.29</v>
      </c>
      <c r="AS1061" s="119">
        <v>588.29</v>
      </c>
      <c r="AT1061" s="119">
        <v>588.29</v>
      </c>
      <c r="AU1061" s="119">
        <v>588.29</v>
      </c>
      <c r="AV1061" s="119">
        <v>588.29</v>
      </c>
      <c r="AW1061" s="119">
        <v>588.29</v>
      </c>
      <c r="AX1061" s="119">
        <v>588.29</v>
      </c>
      <c r="AY1061" s="119">
        <v>588.29</v>
      </c>
      <c r="AZ1061" s="119">
        <v>588.29</v>
      </c>
      <c r="BA1061" s="119">
        <v>588.29</v>
      </c>
      <c r="BB1061" s="119">
        <v>588.29</v>
      </c>
      <c r="BC1061" s="119">
        <v>588.29</v>
      </c>
      <c r="BD1061" s="119">
        <v>588.29</v>
      </c>
      <c r="BE1061" s="119">
        <v>588.29</v>
      </c>
      <c r="BF1061" s="119">
        <v>588.29</v>
      </c>
      <c r="BG1061" s="119">
        <v>588.29</v>
      </c>
      <c r="BH1061" s="119">
        <v>588.29</v>
      </c>
      <c r="BI1061" s="15">
        <f t="shared" si="48"/>
        <v>5882.9</v>
      </c>
      <c r="BJ1061" s="15">
        <f t="shared" si="49"/>
        <v>7059.48</v>
      </c>
      <c r="BK1061" s="15">
        <f t="shared" si="50"/>
        <v>12942.38</v>
      </c>
    </row>
    <row r="1062" spans="1:63" x14ac:dyDescent="0.35">
      <c r="A1062" s="143" t="s">
        <v>2425</v>
      </c>
      <c r="B1062" s="64" t="s">
        <v>562</v>
      </c>
      <c r="C1062" s="65">
        <v>5</v>
      </c>
      <c r="D1062" s="66" t="s">
        <v>23</v>
      </c>
      <c r="E1062" s="64" t="s">
        <v>458</v>
      </c>
      <c r="F1062" s="64" t="s">
        <v>635</v>
      </c>
      <c r="G1062" s="64" t="s">
        <v>918</v>
      </c>
      <c r="H1062" s="64" t="s">
        <v>656</v>
      </c>
      <c r="I1062" s="64" t="s">
        <v>919</v>
      </c>
      <c r="J1062" s="64" t="s">
        <v>658</v>
      </c>
      <c r="K1062" s="64" t="s">
        <v>472</v>
      </c>
      <c r="L1062" s="64" t="s">
        <v>637</v>
      </c>
      <c r="M1062" s="64" t="s">
        <v>650</v>
      </c>
      <c r="N1062" s="67">
        <v>1</v>
      </c>
      <c r="O1062" s="67">
        <v>1</v>
      </c>
      <c r="P1062" s="67">
        <v>1</v>
      </c>
      <c r="Q1062" s="67">
        <v>1</v>
      </c>
      <c r="R1062" s="67">
        <v>1</v>
      </c>
      <c r="S1062" s="67">
        <v>1</v>
      </c>
      <c r="T1062" s="67">
        <v>0</v>
      </c>
      <c r="U1062" s="67">
        <v>0</v>
      </c>
      <c r="V1062" s="67">
        <v>0</v>
      </c>
      <c r="W1062" s="63">
        <v>1247555</v>
      </c>
      <c r="X1062" s="63">
        <v>0</v>
      </c>
      <c r="Y1062" s="63">
        <v>0</v>
      </c>
      <c r="Z1062" s="63">
        <v>5572.41</v>
      </c>
      <c r="AA1062" s="63">
        <v>0</v>
      </c>
      <c r="AB1062" s="63">
        <v>0</v>
      </c>
      <c r="AC1062" s="63">
        <v>0</v>
      </c>
      <c r="AD1062" s="63">
        <v>1247555</v>
      </c>
      <c r="AE1062" s="148">
        <v>44446</v>
      </c>
      <c r="AF1062" s="148">
        <v>46637</v>
      </c>
      <c r="AG1062" s="149">
        <v>1247555</v>
      </c>
      <c r="AH1062" s="98">
        <v>3.5194444444444444</v>
      </c>
      <c r="AI1062" s="98">
        <v>6</v>
      </c>
      <c r="AJ1062" s="150">
        <v>5.3600000000000002E-2</v>
      </c>
      <c r="AK1062" s="144" t="s">
        <v>651</v>
      </c>
      <c r="AL1062" s="144" t="s">
        <v>652</v>
      </c>
      <c r="AM1062" s="119">
        <v>5572.41</v>
      </c>
      <c r="AN1062" s="119">
        <v>5572.41</v>
      </c>
      <c r="AO1062" s="119">
        <v>5572.41</v>
      </c>
      <c r="AP1062" s="119">
        <v>5572.41</v>
      </c>
      <c r="AQ1062" s="119">
        <v>5572.41</v>
      </c>
      <c r="AR1062" s="119">
        <v>5572.41</v>
      </c>
      <c r="AS1062" s="119">
        <v>5572.41</v>
      </c>
      <c r="AT1062" s="119">
        <v>5572.41</v>
      </c>
      <c r="AU1062" s="119">
        <v>5572.41</v>
      </c>
      <c r="AV1062" s="119">
        <v>5572.41</v>
      </c>
      <c r="AW1062" s="119">
        <v>5572.41</v>
      </c>
      <c r="AX1062" s="119">
        <v>5572.41</v>
      </c>
      <c r="AY1062" s="119">
        <v>5572.41</v>
      </c>
      <c r="AZ1062" s="119">
        <v>5572.41</v>
      </c>
      <c r="BA1062" s="119">
        <v>5572.41</v>
      </c>
      <c r="BB1062" s="119">
        <v>5572.41</v>
      </c>
      <c r="BC1062" s="119">
        <v>5572.41</v>
      </c>
      <c r="BD1062" s="119">
        <v>5572.41</v>
      </c>
      <c r="BE1062" s="119">
        <v>5572.41</v>
      </c>
      <c r="BF1062" s="119">
        <v>5572.41</v>
      </c>
      <c r="BG1062" s="119">
        <v>5572.41</v>
      </c>
      <c r="BH1062" s="119">
        <v>5572.41</v>
      </c>
      <c r="BI1062" s="15">
        <f t="shared" si="48"/>
        <v>55724.100000000006</v>
      </c>
      <c r="BJ1062" s="15">
        <f t="shared" si="49"/>
        <v>66868.920000000013</v>
      </c>
      <c r="BK1062" s="15">
        <f t="shared" si="50"/>
        <v>122593.02000000002</v>
      </c>
    </row>
    <row r="1063" spans="1:63" x14ac:dyDescent="0.35">
      <c r="A1063" s="143" t="s">
        <v>2426</v>
      </c>
      <c r="B1063" s="64" t="s">
        <v>562</v>
      </c>
      <c r="C1063" s="65">
        <v>6</v>
      </c>
      <c r="D1063" s="66" t="s">
        <v>23</v>
      </c>
      <c r="E1063" s="64" t="s">
        <v>458</v>
      </c>
      <c r="F1063" s="64" t="s">
        <v>635</v>
      </c>
      <c r="G1063" s="64" t="s">
        <v>918</v>
      </c>
      <c r="H1063" s="64" t="s">
        <v>656</v>
      </c>
      <c r="I1063" s="64" t="s">
        <v>919</v>
      </c>
      <c r="J1063" s="64" t="s">
        <v>658</v>
      </c>
      <c r="K1063" s="64" t="s">
        <v>472</v>
      </c>
      <c r="L1063" s="64" t="s">
        <v>637</v>
      </c>
      <c r="M1063" s="64" t="s">
        <v>650</v>
      </c>
      <c r="N1063" s="67">
        <v>1</v>
      </c>
      <c r="O1063" s="67">
        <v>1</v>
      </c>
      <c r="P1063" s="67">
        <v>1</v>
      </c>
      <c r="Q1063" s="67">
        <v>1</v>
      </c>
      <c r="R1063" s="67">
        <v>1</v>
      </c>
      <c r="S1063" s="67">
        <v>1</v>
      </c>
      <c r="T1063" s="67">
        <v>0</v>
      </c>
      <c r="U1063" s="67">
        <v>0</v>
      </c>
      <c r="V1063" s="67">
        <v>0</v>
      </c>
      <c r="W1063" s="63">
        <v>4091650</v>
      </c>
      <c r="X1063" s="63">
        <v>0</v>
      </c>
      <c r="Y1063" s="63">
        <v>0</v>
      </c>
      <c r="Z1063" s="63">
        <v>19230.75</v>
      </c>
      <c r="AA1063" s="63">
        <v>0</v>
      </c>
      <c r="AB1063" s="63">
        <v>0</v>
      </c>
      <c r="AC1063" s="63">
        <v>0</v>
      </c>
      <c r="AD1063" s="63">
        <v>4091650</v>
      </c>
      <c r="AE1063" s="148">
        <v>44446</v>
      </c>
      <c r="AF1063" s="148">
        <v>47003</v>
      </c>
      <c r="AG1063" s="149">
        <v>4091650</v>
      </c>
      <c r="AH1063" s="98">
        <v>4.5194444444444448</v>
      </c>
      <c r="AI1063" s="98">
        <v>7</v>
      </c>
      <c r="AJ1063" s="150">
        <v>5.6399999999999999E-2</v>
      </c>
      <c r="AK1063" s="144" t="s">
        <v>651</v>
      </c>
      <c r="AL1063" s="144" t="s">
        <v>652</v>
      </c>
      <c r="AM1063" s="119">
        <v>19230.75</v>
      </c>
      <c r="AN1063" s="119">
        <v>19230.75</v>
      </c>
      <c r="AO1063" s="119">
        <v>19230.75</v>
      </c>
      <c r="AP1063" s="119">
        <v>19230.75</v>
      </c>
      <c r="AQ1063" s="119">
        <v>19230.75</v>
      </c>
      <c r="AR1063" s="119">
        <v>19230.75</v>
      </c>
      <c r="AS1063" s="119">
        <v>19230.75</v>
      </c>
      <c r="AT1063" s="119">
        <v>19230.75</v>
      </c>
      <c r="AU1063" s="119">
        <v>19230.75</v>
      </c>
      <c r="AV1063" s="119">
        <v>19230.75</v>
      </c>
      <c r="AW1063" s="119">
        <v>19230.75</v>
      </c>
      <c r="AX1063" s="119">
        <v>19230.75</v>
      </c>
      <c r="AY1063" s="119">
        <v>19230.75</v>
      </c>
      <c r="AZ1063" s="119">
        <v>19230.75</v>
      </c>
      <c r="BA1063" s="119">
        <v>19230.75</v>
      </c>
      <c r="BB1063" s="119">
        <v>19230.75</v>
      </c>
      <c r="BC1063" s="119">
        <v>19230.75</v>
      </c>
      <c r="BD1063" s="119">
        <v>19230.75</v>
      </c>
      <c r="BE1063" s="119">
        <v>19230.75</v>
      </c>
      <c r="BF1063" s="119">
        <v>19230.75</v>
      </c>
      <c r="BG1063" s="119">
        <v>19230.75</v>
      </c>
      <c r="BH1063" s="119">
        <v>19230.75</v>
      </c>
      <c r="BI1063" s="15">
        <f t="shared" si="48"/>
        <v>192307.5</v>
      </c>
      <c r="BJ1063" s="15">
        <f t="shared" si="49"/>
        <v>230769</v>
      </c>
      <c r="BK1063" s="15">
        <f t="shared" si="50"/>
        <v>423076.5</v>
      </c>
    </row>
    <row r="1064" spans="1:63" x14ac:dyDescent="0.35">
      <c r="A1064" s="143" t="s">
        <v>2427</v>
      </c>
      <c r="B1064" s="64" t="s">
        <v>562</v>
      </c>
      <c r="C1064" s="65">
        <v>7</v>
      </c>
      <c r="D1064" s="66" t="s">
        <v>23</v>
      </c>
      <c r="E1064" s="64" t="s">
        <v>458</v>
      </c>
      <c r="F1064" s="64" t="s">
        <v>635</v>
      </c>
      <c r="G1064" s="64" t="s">
        <v>918</v>
      </c>
      <c r="H1064" s="64" t="s">
        <v>656</v>
      </c>
      <c r="I1064" s="64" t="s">
        <v>919</v>
      </c>
      <c r="J1064" s="64" t="s">
        <v>658</v>
      </c>
      <c r="K1064" s="64" t="s">
        <v>472</v>
      </c>
      <c r="L1064" s="64" t="s">
        <v>637</v>
      </c>
      <c r="M1064" s="64" t="s">
        <v>650</v>
      </c>
      <c r="N1064" s="67">
        <v>1</v>
      </c>
      <c r="O1064" s="67">
        <v>1</v>
      </c>
      <c r="P1064" s="67">
        <v>1</v>
      </c>
      <c r="Q1064" s="67">
        <v>1</v>
      </c>
      <c r="R1064" s="67">
        <v>1</v>
      </c>
      <c r="S1064" s="67">
        <v>1</v>
      </c>
      <c r="T1064" s="67">
        <v>0</v>
      </c>
      <c r="U1064" s="67">
        <v>0</v>
      </c>
      <c r="V1064" s="67">
        <v>0</v>
      </c>
      <c r="W1064" s="63">
        <v>1859827.5</v>
      </c>
      <c r="X1064" s="63">
        <v>0</v>
      </c>
      <c r="Y1064" s="63">
        <v>0</v>
      </c>
      <c r="Z1064" s="63">
        <v>9190.65</v>
      </c>
      <c r="AA1064" s="63">
        <v>0</v>
      </c>
      <c r="AB1064" s="63">
        <v>0</v>
      </c>
      <c r="AC1064" s="63">
        <v>0</v>
      </c>
      <c r="AD1064" s="63">
        <v>1859827.5</v>
      </c>
      <c r="AE1064" s="148">
        <v>44446</v>
      </c>
      <c r="AF1064" s="148">
        <v>47368</v>
      </c>
      <c r="AG1064" s="149">
        <v>1859827.5</v>
      </c>
      <c r="AH1064" s="98">
        <v>5.5194444444444448</v>
      </c>
      <c r="AI1064" s="98">
        <v>8</v>
      </c>
      <c r="AJ1064" s="150">
        <v>5.9299999999999999E-2</v>
      </c>
      <c r="AK1064" s="144" t="s">
        <v>651</v>
      </c>
      <c r="AL1064" s="144" t="s">
        <v>652</v>
      </c>
      <c r="AM1064" s="119">
        <v>9190.65</v>
      </c>
      <c r="AN1064" s="119">
        <v>9190.65</v>
      </c>
      <c r="AO1064" s="119">
        <v>9190.65</v>
      </c>
      <c r="AP1064" s="119">
        <v>9190.65</v>
      </c>
      <c r="AQ1064" s="119">
        <v>9190.65</v>
      </c>
      <c r="AR1064" s="119">
        <v>9190.65</v>
      </c>
      <c r="AS1064" s="119">
        <v>9190.65</v>
      </c>
      <c r="AT1064" s="119">
        <v>9190.65</v>
      </c>
      <c r="AU1064" s="119">
        <v>9190.65</v>
      </c>
      <c r="AV1064" s="119">
        <v>9190.65</v>
      </c>
      <c r="AW1064" s="119">
        <v>9190.65</v>
      </c>
      <c r="AX1064" s="119">
        <v>9190.65</v>
      </c>
      <c r="AY1064" s="119">
        <v>9190.65</v>
      </c>
      <c r="AZ1064" s="119">
        <v>9190.65</v>
      </c>
      <c r="BA1064" s="119">
        <v>9190.65</v>
      </c>
      <c r="BB1064" s="119">
        <v>9190.65</v>
      </c>
      <c r="BC1064" s="119">
        <v>9190.65</v>
      </c>
      <c r="BD1064" s="119">
        <v>9190.65</v>
      </c>
      <c r="BE1064" s="119">
        <v>9190.65</v>
      </c>
      <c r="BF1064" s="119">
        <v>9190.65</v>
      </c>
      <c r="BG1064" s="119">
        <v>9190.65</v>
      </c>
      <c r="BH1064" s="119">
        <v>9190.65</v>
      </c>
      <c r="BI1064" s="15">
        <f t="shared" si="48"/>
        <v>91906.499999999985</v>
      </c>
      <c r="BJ1064" s="15">
        <f t="shared" si="49"/>
        <v>110287.79999999997</v>
      </c>
      <c r="BK1064" s="15">
        <f t="shared" si="50"/>
        <v>202194.29999999996</v>
      </c>
    </row>
    <row r="1065" spans="1:63" x14ac:dyDescent="0.35">
      <c r="A1065" s="143" t="s">
        <v>2428</v>
      </c>
      <c r="B1065" s="64" t="s">
        <v>562</v>
      </c>
      <c r="C1065" s="65">
        <v>8</v>
      </c>
      <c r="D1065" s="66" t="s">
        <v>23</v>
      </c>
      <c r="E1065" s="64" t="s">
        <v>458</v>
      </c>
      <c r="F1065" s="64" t="s">
        <v>635</v>
      </c>
      <c r="G1065" s="64" t="s">
        <v>918</v>
      </c>
      <c r="H1065" s="64" t="s">
        <v>656</v>
      </c>
      <c r="I1065" s="64" t="s">
        <v>919</v>
      </c>
      <c r="J1065" s="64" t="s">
        <v>658</v>
      </c>
      <c r="K1065" s="64" t="s">
        <v>472</v>
      </c>
      <c r="L1065" s="64" t="s">
        <v>637</v>
      </c>
      <c r="M1065" s="64" t="s">
        <v>650</v>
      </c>
      <c r="N1065" s="67">
        <v>1</v>
      </c>
      <c r="O1065" s="67">
        <v>1</v>
      </c>
      <c r="P1065" s="67">
        <v>1</v>
      </c>
      <c r="Q1065" s="67">
        <v>1</v>
      </c>
      <c r="R1065" s="67">
        <v>1</v>
      </c>
      <c r="S1065" s="67">
        <v>1</v>
      </c>
      <c r="T1065" s="67">
        <v>0</v>
      </c>
      <c r="U1065" s="67">
        <v>0</v>
      </c>
      <c r="V1065" s="67">
        <v>0</v>
      </c>
      <c r="W1065" s="63">
        <v>53100</v>
      </c>
      <c r="X1065" s="63">
        <v>0</v>
      </c>
      <c r="Y1065" s="63">
        <v>0</v>
      </c>
      <c r="Z1065" s="63">
        <v>274.79000000000002</v>
      </c>
      <c r="AA1065" s="63">
        <v>0</v>
      </c>
      <c r="AB1065" s="63">
        <v>0</v>
      </c>
      <c r="AC1065" s="63">
        <v>0</v>
      </c>
      <c r="AD1065" s="63">
        <v>53100</v>
      </c>
      <c r="AE1065" s="148">
        <v>44446</v>
      </c>
      <c r="AF1065" s="148">
        <v>47733</v>
      </c>
      <c r="AG1065" s="149">
        <v>53100</v>
      </c>
      <c r="AH1065" s="98">
        <v>6.5194444444444448</v>
      </c>
      <c r="AI1065" s="98">
        <v>9</v>
      </c>
      <c r="AJ1065" s="150">
        <v>6.2100000000000002E-2</v>
      </c>
      <c r="AK1065" s="144" t="s">
        <v>651</v>
      </c>
      <c r="AL1065" s="144" t="s">
        <v>652</v>
      </c>
      <c r="AM1065" s="119">
        <v>274.79000000000002</v>
      </c>
      <c r="AN1065" s="119">
        <v>274.79000000000002</v>
      </c>
      <c r="AO1065" s="119">
        <v>274.79000000000002</v>
      </c>
      <c r="AP1065" s="119">
        <v>274.79000000000002</v>
      </c>
      <c r="AQ1065" s="119">
        <v>274.79000000000002</v>
      </c>
      <c r="AR1065" s="119">
        <v>274.79000000000002</v>
      </c>
      <c r="AS1065" s="119">
        <v>274.79000000000002</v>
      </c>
      <c r="AT1065" s="119">
        <v>274.79000000000002</v>
      </c>
      <c r="AU1065" s="119">
        <v>274.79000000000002</v>
      </c>
      <c r="AV1065" s="119">
        <v>274.79000000000002</v>
      </c>
      <c r="AW1065" s="119">
        <v>274.79000000000002</v>
      </c>
      <c r="AX1065" s="119">
        <v>274.79000000000002</v>
      </c>
      <c r="AY1065" s="119">
        <v>274.79000000000002</v>
      </c>
      <c r="AZ1065" s="119">
        <v>274.79000000000002</v>
      </c>
      <c r="BA1065" s="119">
        <v>274.79000000000002</v>
      </c>
      <c r="BB1065" s="119">
        <v>274.79000000000002</v>
      </c>
      <c r="BC1065" s="119">
        <v>274.79000000000002</v>
      </c>
      <c r="BD1065" s="119">
        <v>274.79000000000002</v>
      </c>
      <c r="BE1065" s="119">
        <v>274.79000000000002</v>
      </c>
      <c r="BF1065" s="119">
        <v>274.79000000000002</v>
      </c>
      <c r="BG1065" s="119">
        <v>274.79000000000002</v>
      </c>
      <c r="BH1065" s="119">
        <v>274.79000000000002</v>
      </c>
      <c r="BI1065" s="15">
        <f t="shared" si="48"/>
        <v>2747.9</v>
      </c>
      <c r="BJ1065" s="15">
        <f t="shared" si="49"/>
        <v>3297.48</v>
      </c>
      <c r="BK1065" s="15">
        <f t="shared" si="50"/>
        <v>6045.38</v>
      </c>
    </row>
    <row r="1066" spans="1:63" x14ac:dyDescent="0.35">
      <c r="A1066" s="143" t="s">
        <v>2429</v>
      </c>
      <c r="B1066" s="64" t="s">
        <v>562</v>
      </c>
      <c r="C1066" s="65">
        <v>9</v>
      </c>
      <c r="D1066" s="66" t="s">
        <v>23</v>
      </c>
      <c r="E1066" s="64" t="s">
        <v>458</v>
      </c>
      <c r="F1066" s="64" t="s">
        <v>635</v>
      </c>
      <c r="G1066" s="64" t="s">
        <v>918</v>
      </c>
      <c r="H1066" s="64" t="s">
        <v>656</v>
      </c>
      <c r="I1066" s="64" t="s">
        <v>919</v>
      </c>
      <c r="J1066" s="64" t="s">
        <v>658</v>
      </c>
      <c r="K1066" s="64" t="s">
        <v>472</v>
      </c>
      <c r="L1066" s="64" t="s">
        <v>637</v>
      </c>
      <c r="M1066" s="64" t="s">
        <v>650</v>
      </c>
      <c r="N1066" s="67">
        <v>1</v>
      </c>
      <c r="O1066" s="67">
        <v>1</v>
      </c>
      <c r="P1066" s="67">
        <v>1</v>
      </c>
      <c r="Q1066" s="67">
        <v>1</v>
      </c>
      <c r="R1066" s="67">
        <v>1</v>
      </c>
      <c r="S1066" s="67">
        <v>1</v>
      </c>
      <c r="T1066" s="67">
        <v>0</v>
      </c>
      <c r="U1066" s="67">
        <v>0</v>
      </c>
      <c r="V1066" s="67">
        <v>0</v>
      </c>
      <c r="W1066" s="63">
        <v>105905</v>
      </c>
      <c r="X1066" s="63">
        <v>0</v>
      </c>
      <c r="Y1066" s="63">
        <v>0</v>
      </c>
      <c r="Z1066" s="63">
        <v>573.65</v>
      </c>
      <c r="AA1066" s="63">
        <v>0</v>
      </c>
      <c r="AB1066" s="63">
        <v>0</v>
      </c>
      <c r="AC1066" s="63">
        <v>0</v>
      </c>
      <c r="AD1066" s="63">
        <v>105905</v>
      </c>
      <c r="AE1066" s="148">
        <v>44446</v>
      </c>
      <c r="AF1066" s="148">
        <v>48098</v>
      </c>
      <c r="AG1066" s="149">
        <v>105905</v>
      </c>
      <c r="AH1066" s="98">
        <v>7.5194444444444448</v>
      </c>
      <c r="AI1066" s="98">
        <v>10</v>
      </c>
      <c r="AJ1066" s="150">
        <v>6.5000000000000002E-2</v>
      </c>
      <c r="AK1066" s="144" t="s">
        <v>651</v>
      </c>
      <c r="AL1066" s="144" t="s">
        <v>652</v>
      </c>
      <c r="AM1066" s="119">
        <v>573.65</v>
      </c>
      <c r="AN1066" s="119">
        <v>573.65</v>
      </c>
      <c r="AO1066" s="119">
        <v>573.65</v>
      </c>
      <c r="AP1066" s="119">
        <v>573.65</v>
      </c>
      <c r="AQ1066" s="119">
        <v>573.65</v>
      </c>
      <c r="AR1066" s="119">
        <v>573.65</v>
      </c>
      <c r="AS1066" s="119">
        <v>573.65</v>
      </c>
      <c r="AT1066" s="119">
        <v>573.65</v>
      </c>
      <c r="AU1066" s="119">
        <v>573.65</v>
      </c>
      <c r="AV1066" s="119">
        <v>573.65</v>
      </c>
      <c r="AW1066" s="119">
        <v>573.65</v>
      </c>
      <c r="AX1066" s="119">
        <v>573.65</v>
      </c>
      <c r="AY1066" s="119">
        <v>573.65</v>
      </c>
      <c r="AZ1066" s="119">
        <v>573.65</v>
      </c>
      <c r="BA1066" s="119">
        <v>573.65</v>
      </c>
      <c r="BB1066" s="119">
        <v>573.65</v>
      </c>
      <c r="BC1066" s="119">
        <v>573.65</v>
      </c>
      <c r="BD1066" s="119">
        <v>573.65</v>
      </c>
      <c r="BE1066" s="119">
        <v>573.65</v>
      </c>
      <c r="BF1066" s="119">
        <v>573.65</v>
      </c>
      <c r="BG1066" s="119">
        <v>573.65</v>
      </c>
      <c r="BH1066" s="119">
        <v>573.65</v>
      </c>
      <c r="BI1066" s="15">
        <f t="shared" si="48"/>
        <v>5736.4999999999991</v>
      </c>
      <c r="BJ1066" s="15">
        <f t="shared" si="49"/>
        <v>6883.7999999999984</v>
      </c>
      <c r="BK1066" s="15">
        <f t="shared" si="50"/>
        <v>12620.299999999997</v>
      </c>
    </row>
    <row r="1067" spans="1:63" x14ac:dyDescent="0.35">
      <c r="A1067" s="143" t="s">
        <v>2430</v>
      </c>
      <c r="B1067" s="64" t="s">
        <v>563</v>
      </c>
      <c r="C1067" s="65">
        <v>2</v>
      </c>
      <c r="D1067" s="66" t="s">
        <v>23</v>
      </c>
      <c r="E1067" s="64" t="s">
        <v>458</v>
      </c>
      <c r="F1067" s="64" t="s">
        <v>635</v>
      </c>
      <c r="G1067" s="64" t="s">
        <v>918</v>
      </c>
      <c r="H1067" s="64" t="s">
        <v>656</v>
      </c>
      <c r="I1067" s="64" t="s">
        <v>919</v>
      </c>
      <c r="J1067" s="64" t="s">
        <v>658</v>
      </c>
      <c r="K1067" s="64" t="s">
        <v>472</v>
      </c>
      <c r="L1067" s="64" t="s">
        <v>637</v>
      </c>
      <c r="M1067" s="64" t="s">
        <v>650</v>
      </c>
      <c r="N1067" s="67">
        <v>1</v>
      </c>
      <c r="O1067" s="67">
        <v>1</v>
      </c>
      <c r="P1067" s="67">
        <v>1</v>
      </c>
      <c r="Q1067" s="67">
        <v>1</v>
      </c>
      <c r="R1067" s="67">
        <v>1</v>
      </c>
      <c r="S1067" s="67">
        <v>1</v>
      </c>
      <c r="T1067" s="67">
        <v>0</v>
      </c>
      <c r="U1067" s="67">
        <v>0</v>
      </c>
      <c r="V1067" s="67">
        <v>0</v>
      </c>
      <c r="W1067" s="63">
        <v>348395</v>
      </c>
      <c r="X1067" s="63">
        <v>0</v>
      </c>
      <c r="Y1067" s="63">
        <v>0</v>
      </c>
      <c r="Z1067" s="63">
        <v>1248.42</v>
      </c>
      <c r="AA1067" s="63">
        <v>0</v>
      </c>
      <c r="AB1067" s="63">
        <v>0</v>
      </c>
      <c r="AC1067" s="63">
        <v>0</v>
      </c>
      <c r="AD1067" s="63">
        <v>348395</v>
      </c>
      <c r="AE1067" s="148">
        <v>44467</v>
      </c>
      <c r="AF1067" s="148">
        <v>45563</v>
      </c>
      <c r="AG1067" s="149">
        <v>348395</v>
      </c>
      <c r="AH1067" s="98">
        <v>0.57777777777777772</v>
      </c>
      <c r="AI1067" s="98">
        <v>3</v>
      </c>
      <c r="AJ1067" s="150">
        <v>4.2999999999999997E-2</v>
      </c>
      <c r="AK1067" s="144" t="s">
        <v>651</v>
      </c>
      <c r="AL1067" s="144" t="s">
        <v>652</v>
      </c>
      <c r="AM1067" s="119">
        <v>1248.42</v>
      </c>
      <c r="AN1067" s="119">
        <v>624.21</v>
      </c>
      <c r="AO1067" s="119">
        <v>624.21</v>
      </c>
      <c r="AP1067" s="119">
        <v>624.21</v>
      </c>
      <c r="AQ1067" s="119">
        <v>624.21</v>
      </c>
      <c r="AR1067" s="119">
        <v>624.21</v>
      </c>
      <c r="AS1067" s="119">
        <v>624.21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0</v>
      </c>
      <c r="BI1067" s="15">
        <f t="shared" si="48"/>
        <v>4993.68</v>
      </c>
      <c r="BJ1067" s="15">
        <f t="shared" si="49"/>
        <v>0</v>
      </c>
      <c r="BK1067" s="15">
        <f t="shared" si="50"/>
        <v>4993.68</v>
      </c>
    </row>
    <row r="1068" spans="1:63" x14ac:dyDescent="0.35">
      <c r="A1068" s="143" t="s">
        <v>2431</v>
      </c>
      <c r="B1068" s="64" t="s">
        <v>563</v>
      </c>
      <c r="C1068" s="65">
        <v>3</v>
      </c>
      <c r="D1068" s="66" t="s">
        <v>23</v>
      </c>
      <c r="E1068" s="64" t="s">
        <v>458</v>
      </c>
      <c r="F1068" s="64" t="s">
        <v>635</v>
      </c>
      <c r="G1068" s="64" t="s">
        <v>918</v>
      </c>
      <c r="H1068" s="64" t="s">
        <v>656</v>
      </c>
      <c r="I1068" s="64" t="s">
        <v>919</v>
      </c>
      <c r="J1068" s="64" t="s">
        <v>658</v>
      </c>
      <c r="K1068" s="64" t="s">
        <v>472</v>
      </c>
      <c r="L1068" s="64" t="s">
        <v>637</v>
      </c>
      <c r="M1068" s="64" t="s">
        <v>650</v>
      </c>
      <c r="N1068" s="67">
        <v>1</v>
      </c>
      <c r="O1068" s="67">
        <v>1</v>
      </c>
      <c r="P1068" s="67">
        <v>1</v>
      </c>
      <c r="Q1068" s="67">
        <v>1</v>
      </c>
      <c r="R1068" s="67">
        <v>1</v>
      </c>
      <c r="S1068" s="67">
        <v>1</v>
      </c>
      <c r="T1068" s="67">
        <v>0</v>
      </c>
      <c r="U1068" s="67">
        <v>0</v>
      </c>
      <c r="V1068" s="67">
        <v>0</v>
      </c>
      <c r="W1068" s="63">
        <v>144845</v>
      </c>
      <c r="X1068" s="63">
        <v>0</v>
      </c>
      <c r="Y1068" s="63">
        <v>0</v>
      </c>
      <c r="Z1068" s="63">
        <v>568.52</v>
      </c>
      <c r="AA1068" s="63">
        <v>0</v>
      </c>
      <c r="AB1068" s="63">
        <v>0</v>
      </c>
      <c r="AC1068" s="63">
        <v>0</v>
      </c>
      <c r="AD1068" s="63">
        <v>144845</v>
      </c>
      <c r="AE1068" s="148">
        <v>44467</v>
      </c>
      <c r="AF1068" s="148">
        <v>45928</v>
      </c>
      <c r="AG1068" s="149">
        <v>114845</v>
      </c>
      <c r="AH1068" s="98">
        <v>1.5777777777777777</v>
      </c>
      <c r="AI1068" s="98">
        <v>4</v>
      </c>
      <c r="AJ1068" s="150">
        <v>4.7100000000000003E-2</v>
      </c>
      <c r="AK1068" s="144" t="s">
        <v>651</v>
      </c>
      <c r="AL1068" s="144" t="s">
        <v>652</v>
      </c>
      <c r="AM1068" s="119">
        <v>568.52</v>
      </c>
      <c r="AN1068" s="119">
        <v>568.52</v>
      </c>
      <c r="AO1068" s="119">
        <v>568.52</v>
      </c>
      <c r="AP1068" s="119">
        <v>568.52</v>
      </c>
      <c r="AQ1068" s="119">
        <v>568.52</v>
      </c>
      <c r="AR1068" s="119">
        <v>568.52</v>
      </c>
      <c r="AS1068" s="119">
        <v>568.52</v>
      </c>
      <c r="AT1068" s="119">
        <v>568.52</v>
      </c>
      <c r="AU1068" s="119">
        <v>568.52</v>
      </c>
      <c r="AV1068" s="119">
        <v>568.52</v>
      </c>
      <c r="AW1068" s="119">
        <v>568.52</v>
      </c>
      <c r="AX1068" s="119">
        <v>568.52</v>
      </c>
      <c r="AY1068" s="119">
        <v>568.52</v>
      </c>
      <c r="AZ1068" s="119">
        <v>284.26</v>
      </c>
      <c r="BA1068" s="119">
        <v>284.26</v>
      </c>
      <c r="BB1068" s="119">
        <v>284.26</v>
      </c>
      <c r="BC1068" s="119">
        <v>284.26</v>
      </c>
      <c r="BD1068" s="119">
        <v>284.26</v>
      </c>
      <c r="BE1068" s="119">
        <v>284.26</v>
      </c>
      <c r="BF1068" s="119">
        <v>0</v>
      </c>
      <c r="BG1068" s="119">
        <v>0</v>
      </c>
      <c r="BH1068" s="119">
        <v>0</v>
      </c>
      <c r="BI1068" s="15">
        <f t="shared" si="48"/>
        <v>5685.2000000000007</v>
      </c>
      <c r="BJ1068" s="15">
        <f t="shared" si="49"/>
        <v>3411.1200000000008</v>
      </c>
      <c r="BK1068" s="15">
        <f t="shared" si="50"/>
        <v>9096.3200000000015</v>
      </c>
    </row>
    <row r="1069" spans="1:63" x14ac:dyDescent="0.35">
      <c r="A1069" s="143" t="s">
        <v>2432</v>
      </c>
      <c r="B1069" s="64" t="s">
        <v>563</v>
      </c>
      <c r="C1069" s="65">
        <v>4</v>
      </c>
      <c r="D1069" s="66" t="s">
        <v>23</v>
      </c>
      <c r="E1069" s="64" t="s">
        <v>458</v>
      </c>
      <c r="F1069" s="64" t="s">
        <v>635</v>
      </c>
      <c r="G1069" s="64" t="s">
        <v>918</v>
      </c>
      <c r="H1069" s="64" t="s">
        <v>656</v>
      </c>
      <c r="I1069" s="64" t="s">
        <v>919</v>
      </c>
      <c r="J1069" s="64" t="s">
        <v>658</v>
      </c>
      <c r="K1069" s="64" t="s">
        <v>472</v>
      </c>
      <c r="L1069" s="64" t="s">
        <v>637</v>
      </c>
      <c r="M1069" s="64" t="s">
        <v>650</v>
      </c>
      <c r="N1069" s="67">
        <v>1</v>
      </c>
      <c r="O1069" s="67">
        <v>1</v>
      </c>
      <c r="P1069" s="67">
        <v>1</v>
      </c>
      <c r="Q1069" s="67">
        <v>1</v>
      </c>
      <c r="R1069" s="67">
        <v>1</v>
      </c>
      <c r="S1069" s="67">
        <v>1</v>
      </c>
      <c r="T1069" s="67">
        <v>0</v>
      </c>
      <c r="U1069" s="67">
        <v>0</v>
      </c>
      <c r="V1069" s="67">
        <v>0</v>
      </c>
      <c r="W1069" s="63">
        <v>458135</v>
      </c>
      <c r="X1069" s="63">
        <v>0</v>
      </c>
      <c r="Y1069" s="63">
        <v>0</v>
      </c>
      <c r="Z1069" s="63">
        <v>1935.62</v>
      </c>
      <c r="AA1069" s="63">
        <v>0</v>
      </c>
      <c r="AB1069" s="63">
        <v>0</v>
      </c>
      <c r="AC1069" s="63">
        <v>0</v>
      </c>
      <c r="AD1069" s="63">
        <v>458135</v>
      </c>
      <c r="AE1069" s="148">
        <v>44467</v>
      </c>
      <c r="AF1069" s="148">
        <v>46293</v>
      </c>
      <c r="AG1069" s="149">
        <v>458135</v>
      </c>
      <c r="AH1069" s="98">
        <v>2.5777777777777779</v>
      </c>
      <c r="AI1069" s="98">
        <v>5</v>
      </c>
      <c r="AJ1069" s="150">
        <v>5.0700000000000002E-2</v>
      </c>
      <c r="AK1069" s="144" t="s">
        <v>651</v>
      </c>
      <c r="AL1069" s="144" t="s">
        <v>652</v>
      </c>
      <c r="AM1069" s="119">
        <v>1935.62</v>
      </c>
      <c r="AN1069" s="119">
        <v>1935.62</v>
      </c>
      <c r="AO1069" s="119">
        <v>1935.62</v>
      </c>
      <c r="AP1069" s="119">
        <v>1935.62</v>
      </c>
      <c r="AQ1069" s="119">
        <v>1935.62</v>
      </c>
      <c r="AR1069" s="119">
        <v>1935.62</v>
      </c>
      <c r="AS1069" s="119">
        <v>1935.62</v>
      </c>
      <c r="AT1069" s="119">
        <v>1935.62</v>
      </c>
      <c r="AU1069" s="119">
        <v>1935.62</v>
      </c>
      <c r="AV1069" s="119">
        <v>1935.62</v>
      </c>
      <c r="AW1069" s="119">
        <v>1935.62</v>
      </c>
      <c r="AX1069" s="119">
        <v>1935.62</v>
      </c>
      <c r="AY1069" s="119">
        <v>1935.62</v>
      </c>
      <c r="AZ1069" s="119">
        <v>1935.62</v>
      </c>
      <c r="BA1069" s="119">
        <v>1935.62</v>
      </c>
      <c r="BB1069" s="119">
        <v>1935.62</v>
      </c>
      <c r="BC1069" s="119">
        <v>1935.62</v>
      </c>
      <c r="BD1069" s="119">
        <v>1935.62</v>
      </c>
      <c r="BE1069" s="119">
        <v>1935.62</v>
      </c>
      <c r="BF1069" s="119">
        <v>1935.62</v>
      </c>
      <c r="BG1069" s="119">
        <v>1935.62</v>
      </c>
      <c r="BH1069" s="119">
        <v>1935.62</v>
      </c>
      <c r="BI1069" s="15">
        <f t="shared" si="48"/>
        <v>19356.199999999993</v>
      </c>
      <c r="BJ1069" s="15">
        <f t="shared" si="49"/>
        <v>23227.439999999991</v>
      </c>
      <c r="BK1069" s="15">
        <f t="shared" si="50"/>
        <v>42583.639999999985</v>
      </c>
    </row>
    <row r="1070" spans="1:63" x14ac:dyDescent="0.35">
      <c r="A1070" s="143" t="s">
        <v>2433</v>
      </c>
      <c r="B1070" s="64" t="s">
        <v>563</v>
      </c>
      <c r="C1070" s="65">
        <v>5</v>
      </c>
      <c r="D1070" s="66" t="s">
        <v>23</v>
      </c>
      <c r="E1070" s="64" t="s">
        <v>458</v>
      </c>
      <c r="F1070" s="64" t="s">
        <v>635</v>
      </c>
      <c r="G1070" s="64" t="s">
        <v>918</v>
      </c>
      <c r="H1070" s="64" t="s">
        <v>656</v>
      </c>
      <c r="I1070" s="64" t="s">
        <v>919</v>
      </c>
      <c r="J1070" s="64" t="s">
        <v>658</v>
      </c>
      <c r="K1070" s="64" t="s">
        <v>472</v>
      </c>
      <c r="L1070" s="64" t="s">
        <v>637</v>
      </c>
      <c r="M1070" s="64" t="s">
        <v>650</v>
      </c>
      <c r="N1070" s="67">
        <v>1</v>
      </c>
      <c r="O1070" s="67">
        <v>1</v>
      </c>
      <c r="P1070" s="67">
        <v>1</v>
      </c>
      <c r="Q1070" s="67">
        <v>1</v>
      </c>
      <c r="R1070" s="67">
        <v>1</v>
      </c>
      <c r="S1070" s="67">
        <v>1</v>
      </c>
      <c r="T1070" s="67">
        <v>0</v>
      </c>
      <c r="U1070" s="67">
        <v>0</v>
      </c>
      <c r="V1070" s="67">
        <v>0</v>
      </c>
      <c r="W1070" s="63">
        <v>925710</v>
      </c>
      <c r="X1070" s="63">
        <v>0</v>
      </c>
      <c r="Y1070" s="63">
        <v>0</v>
      </c>
      <c r="Z1070" s="63">
        <v>4134.84</v>
      </c>
      <c r="AA1070" s="63">
        <v>0</v>
      </c>
      <c r="AB1070" s="63">
        <v>0</v>
      </c>
      <c r="AC1070" s="63">
        <v>0</v>
      </c>
      <c r="AD1070" s="63">
        <v>925710</v>
      </c>
      <c r="AE1070" s="148">
        <v>44467</v>
      </c>
      <c r="AF1070" s="148">
        <v>46658</v>
      </c>
      <c r="AG1070" s="149">
        <v>925710</v>
      </c>
      <c r="AH1070" s="98">
        <v>3.5777777777777779</v>
      </c>
      <c r="AI1070" s="98">
        <v>6</v>
      </c>
      <c r="AJ1070" s="150">
        <v>5.3600000000000002E-2</v>
      </c>
      <c r="AK1070" s="144" t="s">
        <v>651</v>
      </c>
      <c r="AL1070" s="144" t="s">
        <v>652</v>
      </c>
      <c r="AM1070" s="119">
        <v>4134.84</v>
      </c>
      <c r="AN1070" s="119">
        <v>4134.84</v>
      </c>
      <c r="AO1070" s="119">
        <v>4134.84</v>
      </c>
      <c r="AP1070" s="119">
        <v>4134.84</v>
      </c>
      <c r="AQ1070" s="119">
        <v>4134.84</v>
      </c>
      <c r="AR1070" s="119">
        <v>4134.84</v>
      </c>
      <c r="AS1070" s="119">
        <v>4134.84</v>
      </c>
      <c r="AT1070" s="119">
        <v>4134.84</v>
      </c>
      <c r="AU1070" s="119">
        <v>4134.84</v>
      </c>
      <c r="AV1070" s="119">
        <v>4134.84</v>
      </c>
      <c r="AW1070" s="119">
        <v>4134.84</v>
      </c>
      <c r="AX1070" s="119">
        <v>4134.84</v>
      </c>
      <c r="AY1070" s="119">
        <v>4134.84</v>
      </c>
      <c r="AZ1070" s="119">
        <v>4134.84</v>
      </c>
      <c r="BA1070" s="119">
        <v>4134.84</v>
      </c>
      <c r="BB1070" s="119">
        <v>4134.84</v>
      </c>
      <c r="BC1070" s="119">
        <v>4134.84</v>
      </c>
      <c r="BD1070" s="119">
        <v>4134.84</v>
      </c>
      <c r="BE1070" s="119">
        <v>4134.84</v>
      </c>
      <c r="BF1070" s="119">
        <v>4134.84</v>
      </c>
      <c r="BG1070" s="119">
        <v>4134.84</v>
      </c>
      <c r="BH1070" s="119">
        <v>4134.84</v>
      </c>
      <c r="BI1070" s="15">
        <f t="shared" si="48"/>
        <v>41348.399999999994</v>
      </c>
      <c r="BJ1070" s="15">
        <f t="shared" si="49"/>
        <v>49618.079999999987</v>
      </c>
      <c r="BK1070" s="15">
        <f t="shared" si="50"/>
        <v>90966.479999999981</v>
      </c>
    </row>
    <row r="1071" spans="1:63" x14ac:dyDescent="0.35">
      <c r="A1071" s="143" t="s">
        <v>2434</v>
      </c>
      <c r="B1071" s="64" t="s">
        <v>563</v>
      </c>
      <c r="C1071" s="65">
        <v>6</v>
      </c>
      <c r="D1071" s="66" t="s">
        <v>23</v>
      </c>
      <c r="E1071" s="64" t="s">
        <v>458</v>
      </c>
      <c r="F1071" s="64" t="s">
        <v>635</v>
      </c>
      <c r="G1071" s="64" t="s">
        <v>918</v>
      </c>
      <c r="H1071" s="64" t="s">
        <v>656</v>
      </c>
      <c r="I1071" s="64" t="s">
        <v>919</v>
      </c>
      <c r="J1071" s="64" t="s">
        <v>658</v>
      </c>
      <c r="K1071" s="64" t="s">
        <v>472</v>
      </c>
      <c r="L1071" s="64" t="s">
        <v>637</v>
      </c>
      <c r="M1071" s="64" t="s">
        <v>650</v>
      </c>
      <c r="N1071" s="67">
        <v>1</v>
      </c>
      <c r="O1071" s="67">
        <v>1</v>
      </c>
      <c r="P1071" s="67">
        <v>1</v>
      </c>
      <c r="Q1071" s="67">
        <v>1</v>
      </c>
      <c r="R1071" s="67">
        <v>1</v>
      </c>
      <c r="S1071" s="67">
        <v>1</v>
      </c>
      <c r="T1071" s="67">
        <v>0</v>
      </c>
      <c r="U1071" s="67">
        <v>0</v>
      </c>
      <c r="V1071" s="67">
        <v>0</v>
      </c>
      <c r="W1071" s="63">
        <v>3460645</v>
      </c>
      <c r="X1071" s="63">
        <v>0</v>
      </c>
      <c r="Y1071" s="63">
        <v>0</v>
      </c>
      <c r="Z1071" s="63">
        <v>16265.03</v>
      </c>
      <c r="AA1071" s="63">
        <v>0</v>
      </c>
      <c r="AB1071" s="63">
        <v>0</v>
      </c>
      <c r="AC1071" s="63">
        <v>0</v>
      </c>
      <c r="AD1071" s="63">
        <v>3460645</v>
      </c>
      <c r="AE1071" s="148">
        <v>44467</v>
      </c>
      <c r="AF1071" s="148">
        <v>47024</v>
      </c>
      <c r="AG1071" s="149">
        <v>3460645</v>
      </c>
      <c r="AH1071" s="98">
        <v>4.5777777777777775</v>
      </c>
      <c r="AI1071" s="98">
        <v>7</v>
      </c>
      <c r="AJ1071" s="150">
        <v>5.6399999999999999E-2</v>
      </c>
      <c r="AK1071" s="144" t="s">
        <v>651</v>
      </c>
      <c r="AL1071" s="144" t="s">
        <v>652</v>
      </c>
      <c r="AM1071" s="119">
        <v>16265.03</v>
      </c>
      <c r="AN1071" s="119">
        <v>16265.03</v>
      </c>
      <c r="AO1071" s="119">
        <v>16265.03</v>
      </c>
      <c r="AP1071" s="119">
        <v>16265.03</v>
      </c>
      <c r="AQ1071" s="119">
        <v>16265.03</v>
      </c>
      <c r="AR1071" s="119">
        <v>16265.03</v>
      </c>
      <c r="AS1071" s="119">
        <v>16265.03</v>
      </c>
      <c r="AT1071" s="119">
        <v>16265.03</v>
      </c>
      <c r="AU1071" s="119">
        <v>16265.03</v>
      </c>
      <c r="AV1071" s="119">
        <v>16265.03</v>
      </c>
      <c r="AW1071" s="119">
        <v>16265.03</v>
      </c>
      <c r="AX1071" s="119">
        <v>16265.03</v>
      </c>
      <c r="AY1071" s="119">
        <v>16265.03</v>
      </c>
      <c r="AZ1071" s="119">
        <v>16265.03</v>
      </c>
      <c r="BA1071" s="119">
        <v>16265.03</v>
      </c>
      <c r="BB1071" s="119">
        <v>16265.03</v>
      </c>
      <c r="BC1071" s="119">
        <v>16265.03</v>
      </c>
      <c r="BD1071" s="119">
        <v>16265.03</v>
      </c>
      <c r="BE1071" s="119">
        <v>16265.03</v>
      </c>
      <c r="BF1071" s="119">
        <v>16265.03</v>
      </c>
      <c r="BG1071" s="119">
        <v>16265.03</v>
      </c>
      <c r="BH1071" s="119">
        <v>16265.03</v>
      </c>
      <c r="BI1071" s="15">
        <f t="shared" si="48"/>
        <v>162650.30000000002</v>
      </c>
      <c r="BJ1071" s="15">
        <f t="shared" si="49"/>
        <v>195180.36000000002</v>
      </c>
      <c r="BK1071" s="15">
        <f t="shared" si="50"/>
        <v>357830.66000000003</v>
      </c>
    </row>
    <row r="1072" spans="1:63" x14ac:dyDescent="0.35">
      <c r="A1072" s="143" t="s">
        <v>2435</v>
      </c>
      <c r="B1072" s="64" t="s">
        <v>563</v>
      </c>
      <c r="C1072" s="65">
        <v>7</v>
      </c>
      <c r="D1072" s="66" t="s">
        <v>23</v>
      </c>
      <c r="E1072" s="64" t="s">
        <v>458</v>
      </c>
      <c r="F1072" s="64" t="s">
        <v>635</v>
      </c>
      <c r="G1072" s="64" t="s">
        <v>918</v>
      </c>
      <c r="H1072" s="64" t="s">
        <v>656</v>
      </c>
      <c r="I1072" s="64" t="s">
        <v>919</v>
      </c>
      <c r="J1072" s="64" t="s">
        <v>658</v>
      </c>
      <c r="K1072" s="64" t="s">
        <v>472</v>
      </c>
      <c r="L1072" s="64" t="s">
        <v>637</v>
      </c>
      <c r="M1072" s="64" t="s">
        <v>650</v>
      </c>
      <c r="N1072" s="67">
        <v>1</v>
      </c>
      <c r="O1072" s="67">
        <v>1</v>
      </c>
      <c r="P1072" s="67">
        <v>1</v>
      </c>
      <c r="Q1072" s="67">
        <v>1</v>
      </c>
      <c r="R1072" s="67">
        <v>1</v>
      </c>
      <c r="S1072" s="67">
        <v>1</v>
      </c>
      <c r="T1072" s="67">
        <v>0</v>
      </c>
      <c r="U1072" s="67">
        <v>0</v>
      </c>
      <c r="V1072" s="67">
        <v>0</v>
      </c>
      <c r="W1072" s="63">
        <v>1880920</v>
      </c>
      <c r="X1072" s="63">
        <v>0</v>
      </c>
      <c r="Y1072" s="63">
        <v>0</v>
      </c>
      <c r="Z1072" s="63">
        <v>9294.8799999999992</v>
      </c>
      <c r="AA1072" s="63">
        <v>0</v>
      </c>
      <c r="AB1072" s="63">
        <v>0</v>
      </c>
      <c r="AC1072" s="63">
        <v>0</v>
      </c>
      <c r="AD1072" s="63">
        <v>1880920</v>
      </c>
      <c r="AE1072" s="148">
        <v>44467</v>
      </c>
      <c r="AF1072" s="148">
        <v>47389</v>
      </c>
      <c r="AG1072" s="149">
        <v>1880920</v>
      </c>
      <c r="AH1072" s="98">
        <v>5.5777777777777775</v>
      </c>
      <c r="AI1072" s="98">
        <v>8</v>
      </c>
      <c r="AJ1072" s="150">
        <v>5.9299999999999999E-2</v>
      </c>
      <c r="AK1072" s="144" t="s">
        <v>651</v>
      </c>
      <c r="AL1072" s="144" t="s">
        <v>652</v>
      </c>
      <c r="AM1072" s="119">
        <v>9294.8799999999992</v>
      </c>
      <c r="AN1072" s="119">
        <v>9294.8799999999992</v>
      </c>
      <c r="AO1072" s="119">
        <v>9294.8799999999992</v>
      </c>
      <c r="AP1072" s="119">
        <v>9294.8799999999992</v>
      </c>
      <c r="AQ1072" s="119">
        <v>9294.8799999999992</v>
      </c>
      <c r="AR1072" s="119">
        <v>9294.8799999999992</v>
      </c>
      <c r="AS1072" s="119">
        <v>9294.8799999999992</v>
      </c>
      <c r="AT1072" s="119">
        <v>9294.8799999999992</v>
      </c>
      <c r="AU1072" s="119">
        <v>9294.8799999999992</v>
      </c>
      <c r="AV1072" s="119">
        <v>9294.8799999999992</v>
      </c>
      <c r="AW1072" s="119">
        <v>9294.8799999999992</v>
      </c>
      <c r="AX1072" s="119">
        <v>9294.8799999999992</v>
      </c>
      <c r="AY1072" s="119">
        <v>9294.8799999999992</v>
      </c>
      <c r="AZ1072" s="119">
        <v>9294.8799999999992</v>
      </c>
      <c r="BA1072" s="119">
        <v>9294.8799999999992</v>
      </c>
      <c r="BB1072" s="119">
        <v>9294.8799999999992</v>
      </c>
      <c r="BC1072" s="119">
        <v>9294.8799999999992</v>
      </c>
      <c r="BD1072" s="119">
        <v>9294.8799999999992</v>
      </c>
      <c r="BE1072" s="119">
        <v>9294.8799999999992</v>
      </c>
      <c r="BF1072" s="119">
        <v>9294.8799999999992</v>
      </c>
      <c r="BG1072" s="119">
        <v>9294.8799999999992</v>
      </c>
      <c r="BH1072" s="119">
        <v>9294.8799999999992</v>
      </c>
      <c r="BI1072" s="15">
        <f t="shared" si="48"/>
        <v>92948.800000000003</v>
      </c>
      <c r="BJ1072" s="15">
        <f t="shared" si="49"/>
        <v>111538.56000000001</v>
      </c>
      <c r="BK1072" s="15">
        <f t="shared" si="50"/>
        <v>204487.36000000002</v>
      </c>
    </row>
    <row r="1073" spans="1:63" x14ac:dyDescent="0.35">
      <c r="A1073" s="143" t="s">
        <v>2436</v>
      </c>
      <c r="B1073" s="64" t="s">
        <v>563</v>
      </c>
      <c r="C1073" s="65">
        <v>8</v>
      </c>
      <c r="D1073" s="66" t="s">
        <v>23</v>
      </c>
      <c r="E1073" s="64" t="s">
        <v>458</v>
      </c>
      <c r="F1073" s="64" t="s">
        <v>635</v>
      </c>
      <c r="G1073" s="64" t="s">
        <v>918</v>
      </c>
      <c r="H1073" s="64" t="s">
        <v>656</v>
      </c>
      <c r="I1073" s="64" t="s">
        <v>919</v>
      </c>
      <c r="J1073" s="64" t="s">
        <v>658</v>
      </c>
      <c r="K1073" s="64" t="s">
        <v>472</v>
      </c>
      <c r="L1073" s="64" t="s">
        <v>637</v>
      </c>
      <c r="M1073" s="64" t="s">
        <v>650</v>
      </c>
      <c r="N1073" s="67">
        <v>1</v>
      </c>
      <c r="O1073" s="67">
        <v>1</v>
      </c>
      <c r="P1073" s="67">
        <v>1</v>
      </c>
      <c r="Q1073" s="67">
        <v>1</v>
      </c>
      <c r="R1073" s="67">
        <v>1</v>
      </c>
      <c r="S1073" s="67">
        <v>1</v>
      </c>
      <c r="T1073" s="67">
        <v>0</v>
      </c>
      <c r="U1073" s="67">
        <v>0</v>
      </c>
      <c r="V1073" s="67">
        <v>0</v>
      </c>
      <c r="W1073" s="63">
        <v>93515</v>
      </c>
      <c r="X1073" s="63">
        <v>0</v>
      </c>
      <c r="Y1073" s="63">
        <v>0</v>
      </c>
      <c r="Z1073" s="63">
        <v>483.94</v>
      </c>
      <c r="AA1073" s="63">
        <v>0</v>
      </c>
      <c r="AB1073" s="63">
        <v>0</v>
      </c>
      <c r="AC1073" s="63">
        <v>0</v>
      </c>
      <c r="AD1073" s="63">
        <v>93515</v>
      </c>
      <c r="AE1073" s="148">
        <v>44467</v>
      </c>
      <c r="AF1073" s="148">
        <v>47754</v>
      </c>
      <c r="AG1073" s="149">
        <v>93515</v>
      </c>
      <c r="AH1073" s="98">
        <v>6.5777777777777775</v>
      </c>
      <c r="AI1073" s="98">
        <v>9</v>
      </c>
      <c r="AJ1073" s="150">
        <v>6.2100000000000002E-2</v>
      </c>
      <c r="AK1073" s="144" t="s">
        <v>651</v>
      </c>
      <c r="AL1073" s="144" t="s">
        <v>652</v>
      </c>
      <c r="AM1073" s="119">
        <v>483.94</v>
      </c>
      <c r="AN1073" s="119">
        <v>483.94</v>
      </c>
      <c r="AO1073" s="119">
        <v>483.94</v>
      </c>
      <c r="AP1073" s="119">
        <v>483.94</v>
      </c>
      <c r="AQ1073" s="119">
        <v>483.94</v>
      </c>
      <c r="AR1073" s="119">
        <v>483.94</v>
      </c>
      <c r="AS1073" s="119">
        <v>483.94</v>
      </c>
      <c r="AT1073" s="119">
        <v>483.94</v>
      </c>
      <c r="AU1073" s="119">
        <v>483.94</v>
      </c>
      <c r="AV1073" s="119">
        <v>483.94</v>
      </c>
      <c r="AW1073" s="119">
        <v>483.94</v>
      </c>
      <c r="AX1073" s="119">
        <v>483.94</v>
      </c>
      <c r="AY1073" s="119">
        <v>483.94</v>
      </c>
      <c r="AZ1073" s="119">
        <v>483.94</v>
      </c>
      <c r="BA1073" s="119">
        <v>483.94</v>
      </c>
      <c r="BB1073" s="119">
        <v>483.94</v>
      </c>
      <c r="BC1073" s="119">
        <v>483.94</v>
      </c>
      <c r="BD1073" s="119">
        <v>483.94</v>
      </c>
      <c r="BE1073" s="119">
        <v>483.94</v>
      </c>
      <c r="BF1073" s="119">
        <v>483.94</v>
      </c>
      <c r="BG1073" s="119">
        <v>483.94</v>
      </c>
      <c r="BH1073" s="119">
        <v>483.94</v>
      </c>
      <c r="BI1073" s="15">
        <f t="shared" si="48"/>
        <v>4839.3999999999996</v>
      </c>
      <c r="BJ1073" s="15">
        <f t="shared" si="49"/>
        <v>5807.2799999999988</v>
      </c>
      <c r="BK1073" s="15">
        <f t="shared" si="50"/>
        <v>10646.679999999998</v>
      </c>
    </row>
    <row r="1074" spans="1:63" x14ac:dyDescent="0.35">
      <c r="A1074" s="143" t="s">
        <v>2437</v>
      </c>
      <c r="B1074" s="64" t="s">
        <v>563</v>
      </c>
      <c r="C1074" s="65">
        <v>9</v>
      </c>
      <c r="D1074" s="66" t="s">
        <v>23</v>
      </c>
      <c r="E1074" s="64" t="s">
        <v>458</v>
      </c>
      <c r="F1074" s="64" t="s">
        <v>635</v>
      </c>
      <c r="G1074" s="64" t="s">
        <v>918</v>
      </c>
      <c r="H1074" s="64" t="s">
        <v>656</v>
      </c>
      <c r="I1074" s="64" t="s">
        <v>919</v>
      </c>
      <c r="J1074" s="64" t="s">
        <v>658</v>
      </c>
      <c r="K1074" s="64" t="s">
        <v>472</v>
      </c>
      <c r="L1074" s="64" t="s">
        <v>637</v>
      </c>
      <c r="M1074" s="64" t="s">
        <v>650</v>
      </c>
      <c r="N1074" s="67">
        <v>1</v>
      </c>
      <c r="O1074" s="67">
        <v>1</v>
      </c>
      <c r="P1074" s="67">
        <v>1</v>
      </c>
      <c r="Q1074" s="67">
        <v>1</v>
      </c>
      <c r="R1074" s="67">
        <v>1</v>
      </c>
      <c r="S1074" s="67">
        <v>1</v>
      </c>
      <c r="T1074" s="67">
        <v>0</v>
      </c>
      <c r="U1074" s="67">
        <v>0</v>
      </c>
      <c r="V1074" s="67">
        <v>0</v>
      </c>
      <c r="W1074" s="63">
        <v>51920</v>
      </c>
      <c r="X1074" s="63">
        <v>0</v>
      </c>
      <c r="Y1074" s="63">
        <v>0</v>
      </c>
      <c r="Z1074" s="63">
        <v>281.23</v>
      </c>
      <c r="AA1074" s="63">
        <v>0</v>
      </c>
      <c r="AB1074" s="63">
        <v>0</v>
      </c>
      <c r="AC1074" s="63">
        <v>0</v>
      </c>
      <c r="AD1074" s="63">
        <v>51920</v>
      </c>
      <c r="AE1074" s="148">
        <v>44467</v>
      </c>
      <c r="AF1074" s="148">
        <v>48119</v>
      </c>
      <c r="AG1074" s="149">
        <v>51920</v>
      </c>
      <c r="AH1074" s="98">
        <v>7.5777777777777775</v>
      </c>
      <c r="AI1074" s="98">
        <v>10</v>
      </c>
      <c r="AJ1074" s="150">
        <v>6.5000000000000002E-2</v>
      </c>
      <c r="AK1074" s="144" t="s">
        <v>651</v>
      </c>
      <c r="AL1074" s="144" t="s">
        <v>652</v>
      </c>
      <c r="AM1074" s="119">
        <v>281.23</v>
      </c>
      <c r="AN1074" s="119">
        <v>281.23</v>
      </c>
      <c r="AO1074" s="119">
        <v>281.23</v>
      </c>
      <c r="AP1074" s="119">
        <v>281.23</v>
      </c>
      <c r="AQ1074" s="119">
        <v>281.23</v>
      </c>
      <c r="AR1074" s="119">
        <v>281.23</v>
      </c>
      <c r="AS1074" s="119">
        <v>281.23</v>
      </c>
      <c r="AT1074" s="119">
        <v>281.23</v>
      </c>
      <c r="AU1074" s="119">
        <v>281.23</v>
      </c>
      <c r="AV1074" s="119">
        <v>281.23</v>
      </c>
      <c r="AW1074" s="119">
        <v>281.23</v>
      </c>
      <c r="AX1074" s="119">
        <v>281.23</v>
      </c>
      <c r="AY1074" s="119">
        <v>281.23</v>
      </c>
      <c r="AZ1074" s="119">
        <v>281.23</v>
      </c>
      <c r="BA1074" s="119">
        <v>281.23</v>
      </c>
      <c r="BB1074" s="119">
        <v>281.23</v>
      </c>
      <c r="BC1074" s="119">
        <v>281.23</v>
      </c>
      <c r="BD1074" s="119">
        <v>281.23</v>
      </c>
      <c r="BE1074" s="119">
        <v>281.23</v>
      </c>
      <c r="BF1074" s="119">
        <v>281.23</v>
      </c>
      <c r="BG1074" s="119">
        <v>281.23</v>
      </c>
      <c r="BH1074" s="119">
        <v>281.23</v>
      </c>
      <c r="BI1074" s="15">
        <f t="shared" si="48"/>
        <v>2812.3</v>
      </c>
      <c r="BJ1074" s="15">
        <f t="shared" si="49"/>
        <v>3374.76</v>
      </c>
      <c r="BK1074" s="15">
        <f t="shared" si="50"/>
        <v>6187.06</v>
      </c>
    </row>
    <row r="1075" spans="1:63" x14ac:dyDescent="0.35">
      <c r="A1075" s="143" t="s">
        <v>2438</v>
      </c>
      <c r="B1075" s="64" t="s">
        <v>1116</v>
      </c>
      <c r="C1075" s="65">
        <v>1</v>
      </c>
      <c r="D1075" s="66" t="s">
        <v>23</v>
      </c>
      <c r="E1075" s="64" t="s">
        <v>458</v>
      </c>
      <c r="F1075" s="64" t="s">
        <v>635</v>
      </c>
      <c r="G1075" s="64" t="s">
        <v>655</v>
      </c>
      <c r="H1075" s="64" t="s">
        <v>656</v>
      </c>
      <c r="I1075" s="64" t="s">
        <v>657</v>
      </c>
      <c r="J1075" s="64" t="s">
        <v>658</v>
      </c>
      <c r="K1075" s="64" t="s">
        <v>471</v>
      </c>
      <c r="L1075" s="64" t="s">
        <v>637</v>
      </c>
      <c r="M1075" s="64" t="s">
        <v>650</v>
      </c>
      <c r="N1075" s="67">
        <v>1</v>
      </c>
      <c r="O1075" s="67">
        <v>1</v>
      </c>
      <c r="P1075" s="67">
        <v>1</v>
      </c>
      <c r="Q1075" s="67">
        <v>1</v>
      </c>
      <c r="R1075" s="67">
        <v>1</v>
      </c>
      <c r="S1075" s="67">
        <v>1</v>
      </c>
      <c r="T1075" s="67">
        <v>0</v>
      </c>
      <c r="U1075" s="67">
        <v>0</v>
      </c>
      <c r="V1075" s="67">
        <v>0</v>
      </c>
      <c r="W1075" s="63">
        <v>176783.37</v>
      </c>
      <c r="X1075" s="63">
        <v>0</v>
      </c>
      <c r="Y1075" s="63">
        <v>0</v>
      </c>
      <c r="Z1075" s="63">
        <v>0</v>
      </c>
      <c r="AA1075" s="63">
        <v>0</v>
      </c>
      <c r="AB1075" s="63">
        <v>0</v>
      </c>
      <c r="AC1075" s="63">
        <v>0</v>
      </c>
      <c r="AD1075" s="63">
        <v>176783.37</v>
      </c>
      <c r="AE1075" s="148">
        <v>44291</v>
      </c>
      <c r="AF1075" s="148">
        <v>45387</v>
      </c>
      <c r="AG1075" s="149">
        <v>176783.37</v>
      </c>
      <c r="AH1075" s="98">
        <v>9.7222222222222224E-2</v>
      </c>
      <c r="AI1075" s="98">
        <v>3</v>
      </c>
      <c r="AJ1075" s="150">
        <v>6.1652999999999999E-2</v>
      </c>
      <c r="AK1075" s="144" t="s">
        <v>651</v>
      </c>
      <c r="AL1075" s="144" t="s">
        <v>652</v>
      </c>
      <c r="AM1075" s="119">
        <v>0</v>
      </c>
      <c r="AN1075" s="119">
        <v>5449.61</v>
      </c>
      <c r="AO1075" s="119">
        <v>0</v>
      </c>
      <c r="AP1075" s="119">
        <v>0</v>
      </c>
      <c r="AQ1075" s="119">
        <v>0</v>
      </c>
      <c r="AR1075" s="119">
        <v>0</v>
      </c>
      <c r="AS1075" s="119">
        <v>0</v>
      </c>
      <c r="AT1075" s="119">
        <v>5449.61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0</v>
      </c>
      <c r="BI1075" s="15">
        <f t="shared" si="48"/>
        <v>10899.22</v>
      </c>
      <c r="BJ1075" s="15">
        <f t="shared" si="49"/>
        <v>0</v>
      </c>
      <c r="BK1075" s="15">
        <f t="shared" si="50"/>
        <v>10899.22</v>
      </c>
    </row>
    <row r="1076" spans="1:63" x14ac:dyDescent="0.35">
      <c r="A1076" s="143" t="s">
        <v>2439</v>
      </c>
      <c r="B1076" s="64" t="s">
        <v>1117</v>
      </c>
      <c r="C1076" s="65">
        <v>1</v>
      </c>
      <c r="D1076" s="66" t="s">
        <v>23</v>
      </c>
      <c r="E1076" s="64" t="s">
        <v>458</v>
      </c>
      <c r="F1076" s="64" t="s">
        <v>635</v>
      </c>
      <c r="G1076" s="64" t="s">
        <v>655</v>
      </c>
      <c r="H1076" s="64" t="s">
        <v>656</v>
      </c>
      <c r="I1076" s="64" t="s">
        <v>657</v>
      </c>
      <c r="J1076" s="64" t="s">
        <v>658</v>
      </c>
      <c r="K1076" s="64" t="s">
        <v>471</v>
      </c>
      <c r="L1076" s="64" t="s">
        <v>637</v>
      </c>
      <c r="M1076" s="64" t="s">
        <v>650</v>
      </c>
      <c r="N1076" s="67">
        <v>1</v>
      </c>
      <c r="O1076" s="67">
        <v>1</v>
      </c>
      <c r="P1076" s="67">
        <v>1</v>
      </c>
      <c r="Q1076" s="67">
        <v>1</v>
      </c>
      <c r="R1076" s="67">
        <v>1</v>
      </c>
      <c r="S1076" s="67">
        <v>1</v>
      </c>
      <c r="T1076" s="67">
        <v>0</v>
      </c>
      <c r="U1076" s="67">
        <v>0</v>
      </c>
      <c r="V1076" s="67">
        <v>0</v>
      </c>
      <c r="W1076" s="63">
        <v>443716.12</v>
      </c>
      <c r="X1076" s="63">
        <v>0</v>
      </c>
      <c r="Y1076" s="63">
        <v>0</v>
      </c>
      <c r="Z1076" s="63">
        <v>0</v>
      </c>
      <c r="AA1076" s="63">
        <v>0</v>
      </c>
      <c r="AB1076" s="63">
        <v>0</v>
      </c>
      <c r="AC1076" s="63">
        <v>0</v>
      </c>
      <c r="AD1076" s="63">
        <v>443716.12</v>
      </c>
      <c r="AE1076" s="148">
        <v>44291</v>
      </c>
      <c r="AF1076" s="148">
        <v>45387</v>
      </c>
      <c r="AG1076" s="149">
        <v>443670.85</v>
      </c>
      <c r="AH1076" s="98">
        <v>9.7222222222222224E-2</v>
      </c>
      <c r="AI1076" s="98">
        <v>3</v>
      </c>
      <c r="AJ1076" s="150">
        <v>6.1699999999999998E-2</v>
      </c>
      <c r="AK1076" s="144" t="s">
        <v>651</v>
      </c>
      <c r="AL1076" s="144" t="s">
        <v>652</v>
      </c>
      <c r="AM1076" s="119">
        <v>0</v>
      </c>
      <c r="AN1076" s="119">
        <v>13678.21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0</v>
      </c>
      <c r="BI1076" s="15">
        <f t="shared" si="48"/>
        <v>13678.21</v>
      </c>
      <c r="BJ1076" s="15">
        <f t="shared" si="49"/>
        <v>0</v>
      </c>
      <c r="BK1076" s="15">
        <f t="shared" si="50"/>
        <v>13678.21</v>
      </c>
    </row>
    <row r="1077" spans="1:63" x14ac:dyDescent="0.35">
      <c r="A1077" s="143" t="s">
        <v>2440</v>
      </c>
      <c r="B1077" s="64" t="s">
        <v>1118</v>
      </c>
      <c r="C1077" s="65">
        <v>1</v>
      </c>
      <c r="D1077" s="66" t="s">
        <v>23</v>
      </c>
      <c r="E1077" s="64" t="s">
        <v>458</v>
      </c>
      <c r="F1077" s="64" t="s">
        <v>635</v>
      </c>
      <c r="G1077" s="64" t="s">
        <v>655</v>
      </c>
      <c r="H1077" s="64" t="s">
        <v>656</v>
      </c>
      <c r="I1077" s="64" t="s">
        <v>657</v>
      </c>
      <c r="J1077" s="64" t="s">
        <v>658</v>
      </c>
      <c r="K1077" s="64" t="s">
        <v>471</v>
      </c>
      <c r="L1077" s="64" t="s">
        <v>637</v>
      </c>
      <c r="M1077" s="64" t="s">
        <v>650</v>
      </c>
      <c r="N1077" s="67">
        <v>1</v>
      </c>
      <c r="O1077" s="67">
        <v>1</v>
      </c>
      <c r="P1077" s="67">
        <v>1</v>
      </c>
      <c r="Q1077" s="67">
        <v>1</v>
      </c>
      <c r="R1077" s="67">
        <v>1</v>
      </c>
      <c r="S1077" s="67">
        <v>1</v>
      </c>
      <c r="T1077" s="67">
        <v>0</v>
      </c>
      <c r="U1077" s="67">
        <v>0</v>
      </c>
      <c r="V1077" s="67">
        <v>0</v>
      </c>
      <c r="W1077" s="63">
        <v>824350.8</v>
      </c>
      <c r="X1077" s="63">
        <v>0</v>
      </c>
      <c r="Y1077" s="63">
        <v>0</v>
      </c>
      <c r="Z1077" s="63">
        <v>0</v>
      </c>
      <c r="AA1077" s="63">
        <v>0</v>
      </c>
      <c r="AB1077" s="63">
        <v>0</v>
      </c>
      <c r="AC1077" s="63">
        <v>0</v>
      </c>
      <c r="AD1077" s="63">
        <v>824350.8</v>
      </c>
      <c r="AE1077" s="148">
        <v>44291</v>
      </c>
      <c r="AF1077" s="148">
        <v>45387</v>
      </c>
      <c r="AG1077" s="149">
        <v>824266.7</v>
      </c>
      <c r="AH1077" s="98">
        <v>9.7222222222222224E-2</v>
      </c>
      <c r="AI1077" s="98">
        <v>3</v>
      </c>
      <c r="AJ1077" s="150">
        <v>6.1699999999999998E-2</v>
      </c>
      <c r="AK1077" s="144" t="s">
        <v>651</v>
      </c>
      <c r="AL1077" s="144" t="s">
        <v>652</v>
      </c>
      <c r="AM1077" s="119">
        <v>0</v>
      </c>
      <c r="AN1077" s="119">
        <v>25411.85</v>
      </c>
      <c r="AO1077" s="119">
        <v>0</v>
      </c>
      <c r="AP1077" s="119">
        <v>0</v>
      </c>
      <c r="AQ1077" s="119">
        <v>0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0</v>
      </c>
      <c r="BI1077" s="15">
        <f t="shared" si="48"/>
        <v>25411.85</v>
      </c>
      <c r="BJ1077" s="15">
        <f t="shared" si="49"/>
        <v>0</v>
      </c>
      <c r="BK1077" s="15">
        <f t="shared" si="50"/>
        <v>25411.85</v>
      </c>
    </row>
    <row r="1078" spans="1:63" x14ac:dyDescent="0.35">
      <c r="A1078" s="143" t="s">
        <v>2441</v>
      </c>
      <c r="B1078" s="64" t="s">
        <v>1119</v>
      </c>
      <c r="C1078" s="65">
        <v>1</v>
      </c>
      <c r="D1078" s="66" t="s">
        <v>23</v>
      </c>
      <c r="E1078" s="64" t="s">
        <v>458</v>
      </c>
      <c r="F1078" s="64" t="s">
        <v>635</v>
      </c>
      <c r="G1078" s="64" t="s">
        <v>655</v>
      </c>
      <c r="H1078" s="64" t="s">
        <v>656</v>
      </c>
      <c r="I1078" s="64" t="s">
        <v>657</v>
      </c>
      <c r="J1078" s="64" t="s">
        <v>658</v>
      </c>
      <c r="K1078" s="64" t="s">
        <v>471</v>
      </c>
      <c r="L1078" s="64" t="s">
        <v>637</v>
      </c>
      <c r="M1078" s="64" t="s">
        <v>650</v>
      </c>
      <c r="N1078" s="67">
        <v>1</v>
      </c>
      <c r="O1078" s="67">
        <v>1</v>
      </c>
      <c r="P1078" s="67">
        <v>1</v>
      </c>
      <c r="Q1078" s="67">
        <v>1</v>
      </c>
      <c r="R1078" s="67">
        <v>1</v>
      </c>
      <c r="S1078" s="67">
        <v>1</v>
      </c>
      <c r="T1078" s="67">
        <v>0</v>
      </c>
      <c r="U1078" s="67">
        <v>0</v>
      </c>
      <c r="V1078" s="67">
        <v>0</v>
      </c>
      <c r="W1078" s="63">
        <v>2954385.53</v>
      </c>
      <c r="X1078" s="63">
        <v>0</v>
      </c>
      <c r="Y1078" s="63">
        <v>0</v>
      </c>
      <c r="Z1078" s="63">
        <v>0</v>
      </c>
      <c r="AA1078" s="63">
        <v>0</v>
      </c>
      <c r="AB1078" s="63">
        <v>0</v>
      </c>
      <c r="AC1078" s="63">
        <v>0</v>
      </c>
      <c r="AD1078" s="63">
        <v>2954385.53</v>
      </c>
      <c r="AE1078" s="148">
        <v>44291</v>
      </c>
      <c r="AF1078" s="148">
        <v>46117</v>
      </c>
      <c r="AG1078" s="149">
        <v>2954385.53</v>
      </c>
      <c r="AH1078" s="98">
        <v>2.0972222222222223</v>
      </c>
      <c r="AI1078" s="98">
        <v>5</v>
      </c>
      <c r="AJ1078" s="150">
        <v>7.1300000000000002E-2</v>
      </c>
      <c r="AK1078" s="144" t="s">
        <v>651</v>
      </c>
      <c r="AL1078" s="144" t="s">
        <v>652</v>
      </c>
      <c r="AM1078" s="119">
        <v>0</v>
      </c>
      <c r="AN1078" s="119">
        <v>105316.46</v>
      </c>
      <c r="AO1078" s="119">
        <v>0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105316.46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105316.46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105316.46</v>
      </c>
      <c r="BG1078" s="119">
        <v>0</v>
      </c>
      <c r="BH1078" s="119">
        <v>0</v>
      </c>
      <c r="BI1078" s="15">
        <f t="shared" si="48"/>
        <v>210632.92</v>
      </c>
      <c r="BJ1078" s="15">
        <f t="shared" si="49"/>
        <v>210632.92</v>
      </c>
      <c r="BK1078" s="15">
        <f t="shared" si="50"/>
        <v>421265.84</v>
      </c>
    </row>
    <row r="1079" spans="1:63" x14ac:dyDescent="0.35">
      <c r="A1079" s="143" t="s">
        <v>2442</v>
      </c>
      <c r="B1079" s="64" t="s">
        <v>1120</v>
      </c>
      <c r="C1079" s="65">
        <v>1</v>
      </c>
      <c r="D1079" s="66" t="s">
        <v>23</v>
      </c>
      <c r="E1079" s="64" t="s">
        <v>458</v>
      </c>
      <c r="F1079" s="64" t="s">
        <v>635</v>
      </c>
      <c r="G1079" s="64" t="s">
        <v>655</v>
      </c>
      <c r="H1079" s="64" t="s">
        <v>656</v>
      </c>
      <c r="I1079" s="64" t="s">
        <v>657</v>
      </c>
      <c r="J1079" s="64" t="s">
        <v>658</v>
      </c>
      <c r="K1079" s="64" t="s">
        <v>471</v>
      </c>
      <c r="L1079" s="64" t="s">
        <v>637</v>
      </c>
      <c r="M1079" s="64" t="s">
        <v>650</v>
      </c>
      <c r="N1079" s="67">
        <v>1</v>
      </c>
      <c r="O1079" s="67">
        <v>1</v>
      </c>
      <c r="P1079" s="67">
        <v>1</v>
      </c>
      <c r="Q1079" s="67">
        <v>1</v>
      </c>
      <c r="R1079" s="67">
        <v>1</v>
      </c>
      <c r="S1079" s="67">
        <v>1</v>
      </c>
      <c r="T1079" s="67">
        <v>0</v>
      </c>
      <c r="U1079" s="67">
        <v>0</v>
      </c>
      <c r="V1079" s="67">
        <v>0</v>
      </c>
      <c r="W1079" s="63">
        <v>69484.5</v>
      </c>
      <c r="X1079" s="63">
        <v>0</v>
      </c>
      <c r="Y1079" s="63">
        <v>0</v>
      </c>
      <c r="Z1079" s="63">
        <v>0</v>
      </c>
      <c r="AA1079" s="63">
        <v>0</v>
      </c>
      <c r="AB1079" s="63">
        <v>0</v>
      </c>
      <c r="AC1079" s="63">
        <v>0</v>
      </c>
      <c r="AD1079" s="63">
        <v>69484.5</v>
      </c>
      <c r="AE1079" s="148">
        <v>44291</v>
      </c>
      <c r="AF1079" s="148">
        <v>45387</v>
      </c>
      <c r="AG1079" s="149">
        <v>69484.5</v>
      </c>
      <c r="AH1079" s="98">
        <v>9.7222222222222224E-2</v>
      </c>
      <c r="AI1079" s="98">
        <v>3</v>
      </c>
      <c r="AJ1079" s="150">
        <v>6.1699999999999998E-2</v>
      </c>
      <c r="AK1079" s="144" t="s">
        <v>651</v>
      </c>
      <c r="AL1079" s="144" t="s">
        <v>652</v>
      </c>
      <c r="AM1079" s="119">
        <v>0</v>
      </c>
      <c r="AN1079" s="119">
        <v>2141.96</v>
      </c>
      <c r="AO1079" s="119">
        <v>0</v>
      </c>
      <c r="AP1079" s="119">
        <v>0</v>
      </c>
      <c r="AQ1079" s="119">
        <v>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0</v>
      </c>
      <c r="BI1079" s="15">
        <f t="shared" si="48"/>
        <v>2141.96</v>
      </c>
      <c r="BJ1079" s="15">
        <f t="shared" si="49"/>
        <v>0</v>
      </c>
      <c r="BK1079" s="15">
        <f t="shared" si="50"/>
        <v>2141.96</v>
      </c>
    </row>
    <row r="1080" spans="1:63" x14ac:dyDescent="0.35">
      <c r="A1080" s="143" t="s">
        <v>2443</v>
      </c>
      <c r="B1080" s="64" t="s">
        <v>1121</v>
      </c>
      <c r="C1080" s="65">
        <v>1</v>
      </c>
      <c r="D1080" s="66" t="s">
        <v>23</v>
      </c>
      <c r="E1080" s="64" t="s">
        <v>458</v>
      </c>
      <c r="F1080" s="64" t="s">
        <v>635</v>
      </c>
      <c r="G1080" s="64" t="s">
        <v>655</v>
      </c>
      <c r="H1080" s="64" t="s">
        <v>656</v>
      </c>
      <c r="I1080" s="64" t="s">
        <v>657</v>
      </c>
      <c r="J1080" s="64" t="s">
        <v>658</v>
      </c>
      <c r="K1080" s="64" t="s">
        <v>471</v>
      </c>
      <c r="L1080" s="64" t="s">
        <v>637</v>
      </c>
      <c r="M1080" s="64" t="s">
        <v>650</v>
      </c>
      <c r="N1080" s="67">
        <v>1</v>
      </c>
      <c r="O1080" s="67">
        <v>1</v>
      </c>
      <c r="P1080" s="67">
        <v>1</v>
      </c>
      <c r="Q1080" s="67">
        <v>1</v>
      </c>
      <c r="R1080" s="67">
        <v>1</v>
      </c>
      <c r="S1080" s="67">
        <v>1</v>
      </c>
      <c r="T1080" s="67">
        <v>0</v>
      </c>
      <c r="U1080" s="67">
        <v>0</v>
      </c>
      <c r="V1080" s="67">
        <v>0</v>
      </c>
      <c r="W1080" s="63">
        <v>161888.79</v>
      </c>
      <c r="X1080" s="63">
        <v>0</v>
      </c>
      <c r="Y1080" s="63">
        <v>0</v>
      </c>
      <c r="Z1080" s="63">
        <v>0</v>
      </c>
      <c r="AA1080" s="63">
        <v>0</v>
      </c>
      <c r="AB1080" s="63">
        <v>0</v>
      </c>
      <c r="AC1080" s="63">
        <v>0</v>
      </c>
      <c r="AD1080" s="63">
        <v>161888.79</v>
      </c>
      <c r="AE1080" s="148">
        <v>44291</v>
      </c>
      <c r="AF1080" s="148">
        <v>46117</v>
      </c>
      <c r="AG1080" s="149">
        <v>161866.76</v>
      </c>
      <c r="AH1080" s="98">
        <v>2.0972222222222223</v>
      </c>
      <c r="AI1080" s="98">
        <v>5</v>
      </c>
      <c r="AJ1080" s="150">
        <v>7.1300000000000002E-2</v>
      </c>
      <c r="AK1080" s="144" t="s">
        <v>651</v>
      </c>
      <c r="AL1080" s="144" t="s">
        <v>652</v>
      </c>
      <c r="AM1080" s="119">
        <v>0</v>
      </c>
      <c r="AN1080" s="119">
        <v>5770.93</v>
      </c>
      <c r="AO1080" s="119">
        <v>0</v>
      </c>
      <c r="AP1080" s="119">
        <v>0</v>
      </c>
      <c r="AQ1080" s="119">
        <v>0</v>
      </c>
      <c r="AR1080" s="119">
        <v>0</v>
      </c>
      <c r="AS1080" s="119">
        <v>0</v>
      </c>
      <c r="AT1080" s="119">
        <v>5770.93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5770.93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5770.93</v>
      </c>
      <c r="BG1080" s="119">
        <v>0</v>
      </c>
      <c r="BH1080" s="119">
        <v>0</v>
      </c>
      <c r="BI1080" s="15">
        <f t="shared" si="48"/>
        <v>11541.86</v>
      </c>
      <c r="BJ1080" s="15">
        <f t="shared" si="49"/>
        <v>11541.86</v>
      </c>
      <c r="BK1080" s="15">
        <f t="shared" si="50"/>
        <v>23083.72</v>
      </c>
    </row>
    <row r="1081" spans="1:63" x14ac:dyDescent="0.35">
      <c r="A1081" s="143" t="s">
        <v>2444</v>
      </c>
      <c r="B1081" s="64" t="s">
        <v>1122</v>
      </c>
      <c r="C1081" s="65">
        <v>1</v>
      </c>
      <c r="D1081" s="66" t="s">
        <v>23</v>
      </c>
      <c r="E1081" s="64" t="s">
        <v>458</v>
      </c>
      <c r="F1081" s="64" t="s">
        <v>635</v>
      </c>
      <c r="G1081" s="64" t="s">
        <v>655</v>
      </c>
      <c r="H1081" s="64" t="s">
        <v>656</v>
      </c>
      <c r="I1081" s="64" t="s">
        <v>657</v>
      </c>
      <c r="J1081" s="64" t="s">
        <v>658</v>
      </c>
      <c r="K1081" s="64" t="s">
        <v>471</v>
      </c>
      <c r="L1081" s="64" t="s">
        <v>637</v>
      </c>
      <c r="M1081" s="64" t="s">
        <v>650</v>
      </c>
      <c r="N1081" s="67">
        <v>1</v>
      </c>
      <c r="O1081" s="67">
        <v>1</v>
      </c>
      <c r="P1081" s="67">
        <v>1</v>
      </c>
      <c r="Q1081" s="67">
        <v>1</v>
      </c>
      <c r="R1081" s="67">
        <v>1</v>
      </c>
      <c r="S1081" s="67">
        <v>1</v>
      </c>
      <c r="T1081" s="67">
        <v>0</v>
      </c>
      <c r="U1081" s="67">
        <v>0</v>
      </c>
      <c r="V1081" s="67">
        <v>0</v>
      </c>
      <c r="W1081" s="63">
        <v>2090582.38</v>
      </c>
      <c r="X1081" s="63">
        <v>0</v>
      </c>
      <c r="Y1081" s="63">
        <v>0</v>
      </c>
      <c r="Z1081" s="63">
        <v>0</v>
      </c>
      <c r="AA1081" s="63">
        <v>0</v>
      </c>
      <c r="AB1081" s="63">
        <v>0</v>
      </c>
      <c r="AC1081" s="63">
        <v>0</v>
      </c>
      <c r="AD1081" s="63">
        <v>2090582.38</v>
      </c>
      <c r="AE1081" s="148">
        <v>44291</v>
      </c>
      <c r="AF1081" s="148">
        <v>45387</v>
      </c>
      <c r="AG1081" s="149">
        <v>2090369.1</v>
      </c>
      <c r="AH1081" s="98">
        <v>9.7222222222222224E-2</v>
      </c>
      <c r="AI1081" s="98">
        <v>3</v>
      </c>
      <c r="AJ1081" s="150">
        <v>6.1699999999999998E-2</v>
      </c>
      <c r="AK1081" s="144" t="s">
        <v>651</v>
      </c>
      <c r="AL1081" s="144" t="s">
        <v>652</v>
      </c>
      <c r="AM1081" s="119">
        <v>0</v>
      </c>
      <c r="AN1081" s="119">
        <v>64445.34</v>
      </c>
      <c r="AO1081" s="119">
        <v>0</v>
      </c>
      <c r="AP1081" s="119">
        <v>0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0</v>
      </c>
      <c r="BI1081" s="15">
        <f t="shared" si="48"/>
        <v>64445.34</v>
      </c>
      <c r="BJ1081" s="15">
        <f t="shared" si="49"/>
        <v>0</v>
      </c>
      <c r="BK1081" s="15">
        <f t="shared" si="50"/>
        <v>64445.34</v>
      </c>
    </row>
    <row r="1082" spans="1:63" x14ac:dyDescent="0.35">
      <c r="A1082" s="143" t="s">
        <v>2445</v>
      </c>
      <c r="B1082" s="64" t="s">
        <v>1123</v>
      </c>
      <c r="C1082" s="65">
        <v>1</v>
      </c>
      <c r="D1082" s="66" t="s">
        <v>23</v>
      </c>
      <c r="E1082" s="64" t="s">
        <v>458</v>
      </c>
      <c r="F1082" s="64" t="s">
        <v>635</v>
      </c>
      <c r="G1082" s="64" t="s">
        <v>655</v>
      </c>
      <c r="H1082" s="64" t="s">
        <v>656</v>
      </c>
      <c r="I1082" s="64" t="s">
        <v>657</v>
      </c>
      <c r="J1082" s="64" t="s">
        <v>658</v>
      </c>
      <c r="K1082" s="64" t="s">
        <v>471</v>
      </c>
      <c r="L1082" s="64" t="s">
        <v>637</v>
      </c>
      <c r="M1082" s="64" t="s">
        <v>650</v>
      </c>
      <c r="N1082" s="67">
        <v>1</v>
      </c>
      <c r="O1082" s="67">
        <v>1</v>
      </c>
      <c r="P1082" s="67">
        <v>1</v>
      </c>
      <c r="Q1082" s="67">
        <v>1</v>
      </c>
      <c r="R1082" s="67">
        <v>1</v>
      </c>
      <c r="S1082" s="67">
        <v>1</v>
      </c>
      <c r="T1082" s="67">
        <v>0</v>
      </c>
      <c r="U1082" s="67">
        <v>0</v>
      </c>
      <c r="V1082" s="67">
        <v>0</v>
      </c>
      <c r="W1082" s="63">
        <v>4870703.75</v>
      </c>
      <c r="X1082" s="63">
        <v>0</v>
      </c>
      <c r="Y1082" s="63">
        <v>0</v>
      </c>
      <c r="Z1082" s="63">
        <v>0</v>
      </c>
      <c r="AA1082" s="63">
        <v>0</v>
      </c>
      <c r="AB1082" s="63">
        <v>0</v>
      </c>
      <c r="AC1082" s="63">
        <v>0</v>
      </c>
      <c r="AD1082" s="63">
        <v>4870703.75</v>
      </c>
      <c r="AE1082" s="148">
        <v>44291</v>
      </c>
      <c r="AF1082" s="148">
        <v>46117</v>
      </c>
      <c r="AG1082" s="149">
        <v>4870041.04</v>
      </c>
      <c r="AH1082" s="98">
        <v>2.0972222222222223</v>
      </c>
      <c r="AI1082" s="98">
        <v>5</v>
      </c>
      <c r="AJ1082" s="150">
        <v>7.1300000000000002E-2</v>
      </c>
      <c r="AK1082" s="144" t="s">
        <v>651</v>
      </c>
      <c r="AL1082" s="144" t="s">
        <v>652</v>
      </c>
      <c r="AM1082" s="119">
        <v>0</v>
      </c>
      <c r="AN1082" s="119">
        <v>173628.41</v>
      </c>
      <c r="AO1082" s="119">
        <v>0</v>
      </c>
      <c r="AP1082" s="119">
        <v>0</v>
      </c>
      <c r="AQ1082" s="119">
        <v>0</v>
      </c>
      <c r="AR1082" s="119">
        <v>0</v>
      </c>
      <c r="AS1082" s="119">
        <v>0</v>
      </c>
      <c r="AT1082" s="119">
        <v>173628.41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173628.41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173628.41</v>
      </c>
      <c r="BG1082" s="119">
        <v>0</v>
      </c>
      <c r="BH1082" s="119">
        <v>0</v>
      </c>
      <c r="BI1082" s="15">
        <f t="shared" si="48"/>
        <v>347256.82</v>
      </c>
      <c r="BJ1082" s="15">
        <f t="shared" si="49"/>
        <v>347256.82</v>
      </c>
      <c r="BK1082" s="15">
        <f t="shared" si="50"/>
        <v>694513.64</v>
      </c>
    </row>
    <row r="1083" spans="1:63" x14ac:dyDescent="0.35">
      <c r="A1083" s="143" t="s">
        <v>2446</v>
      </c>
      <c r="B1083" s="64" t="s">
        <v>1124</v>
      </c>
      <c r="C1083" s="65">
        <v>1</v>
      </c>
      <c r="D1083" s="66" t="s">
        <v>23</v>
      </c>
      <c r="E1083" s="64" t="s">
        <v>458</v>
      </c>
      <c r="F1083" s="64" t="s">
        <v>635</v>
      </c>
      <c r="G1083" s="64" t="s">
        <v>655</v>
      </c>
      <c r="H1083" s="64" t="s">
        <v>656</v>
      </c>
      <c r="I1083" s="64" t="s">
        <v>657</v>
      </c>
      <c r="J1083" s="64" t="s">
        <v>658</v>
      </c>
      <c r="K1083" s="64" t="s">
        <v>471</v>
      </c>
      <c r="L1083" s="64" t="s">
        <v>637</v>
      </c>
      <c r="M1083" s="64" t="s">
        <v>650</v>
      </c>
      <c r="N1083" s="67">
        <v>1</v>
      </c>
      <c r="O1083" s="67">
        <v>1</v>
      </c>
      <c r="P1083" s="67">
        <v>1</v>
      </c>
      <c r="Q1083" s="67">
        <v>1</v>
      </c>
      <c r="R1083" s="67">
        <v>1</v>
      </c>
      <c r="S1083" s="67">
        <v>1</v>
      </c>
      <c r="T1083" s="67">
        <v>0</v>
      </c>
      <c r="U1083" s="67">
        <v>0</v>
      </c>
      <c r="V1083" s="67">
        <v>0</v>
      </c>
      <c r="W1083" s="63">
        <v>260297.11</v>
      </c>
      <c r="X1083" s="63">
        <v>0</v>
      </c>
      <c r="Y1083" s="63">
        <v>0</v>
      </c>
      <c r="Z1083" s="63">
        <v>0</v>
      </c>
      <c r="AA1083" s="63">
        <v>0</v>
      </c>
      <c r="AB1083" s="63">
        <v>0</v>
      </c>
      <c r="AC1083" s="63">
        <v>0</v>
      </c>
      <c r="AD1083" s="63">
        <v>260297.11</v>
      </c>
      <c r="AE1083" s="148">
        <v>44291</v>
      </c>
      <c r="AF1083" s="148">
        <v>45387</v>
      </c>
      <c r="AG1083" s="149">
        <v>260270.55</v>
      </c>
      <c r="AH1083" s="98">
        <v>9.7222222222222224E-2</v>
      </c>
      <c r="AI1083" s="98">
        <v>3</v>
      </c>
      <c r="AJ1083" s="150">
        <v>6.1699999999999998E-2</v>
      </c>
      <c r="AK1083" s="144" t="s">
        <v>651</v>
      </c>
      <c r="AL1083" s="144" t="s">
        <v>652</v>
      </c>
      <c r="AM1083" s="119">
        <v>0</v>
      </c>
      <c r="AN1083" s="119">
        <v>8024.05</v>
      </c>
      <c r="AO1083" s="119">
        <v>0</v>
      </c>
      <c r="AP1083" s="119">
        <v>0</v>
      </c>
      <c r="AQ1083" s="119">
        <v>0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0</v>
      </c>
      <c r="BI1083" s="15">
        <f t="shared" si="48"/>
        <v>8024.05</v>
      </c>
      <c r="BJ1083" s="15">
        <f t="shared" si="49"/>
        <v>0</v>
      </c>
      <c r="BK1083" s="15">
        <f t="shared" si="50"/>
        <v>8024.05</v>
      </c>
    </row>
    <row r="1084" spans="1:63" x14ac:dyDescent="0.35">
      <c r="A1084" s="143" t="s">
        <v>2447</v>
      </c>
      <c r="B1084" s="64" t="s">
        <v>1125</v>
      </c>
      <c r="C1084" s="65">
        <v>1</v>
      </c>
      <c r="D1084" s="66" t="s">
        <v>23</v>
      </c>
      <c r="E1084" s="64" t="s">
        <v>458</v>
      </c>
      <c r="F1084" s="64" t="s">
        <v>635</v>
      </c>
      <c r="G1084" s="64" t="s">
        <v>655</v>
      </c>
      <c r="H1084" s="64" t="s">
        <v>656</v>
      </c>
      <c r="I1084" s="64" t="s">
        <v>657</v>
      </c>
      <c r="J1084" s="64" t="s">
        <v>658</v>
      </c>
      <c r="K1084" s="64" t="s">
        <v>471</v>
      </c>
      <c r="L1084" s="64" t="s">
        <v>637</v>
      </c>
      <c r="M1084" s="64" t="s">
        <v>650</v>
      </c>
      <c r="N1084" s="67">
        <v>1</v>
      </c>
      <c r="O1084" s="67">
        <v>1</v>
      </c>
      <c r="P1084" s="67">
        <v>1</v>
      </c>
      <c r="Q1084" s="67">
        <v>1</v>
      </c>
      <c r="R1084" s="67">
        <v>1</v>
      </c>
      <c r="S1084" s="67">
        <v>1</v>
      </c>
      <c r="T1084" s="67">
        <v>0</v>
      </c>
      <c r="U1084" s="67">
        <v>0</v>
      </c>
      <c r="V1084" s="67">
        <v>0</v>
      </c>
      <c r="W1084" s="63">
        <v>606448.37</v>
      </c>
      <c r="X1084" s="63">
        <v>0</v>
      </c>
      <c r="Y1084" s="63">
        <v>0</v>
      </c>
      <c r="Z1084" s="63">
        <v>0</v>
      </c>
      <c r="AA1084" s="63">
        <v>0</v>
      </c>
      <c r="AB1084" s="63">
        <v>0</v>
      </c>
      <c r="AC1084" s="63">
        <v>0</v>
      </c>
      <c r="AD1084" s="63">
        <v>606448.37</v>
      </c>
      <c r="AE1084" s="148">
        <v>44291</v>
      </c>
      <c r="AF1084" s="148">
        <v>46117</v>
      </c>
      <c r="AG1084" s="149">
        <v>606448.37</v>
      </c>
      <c r="AH1084" s="98">
        <v>2.0972222222222223</v>
      </c>
      <c r="AI1084" s="98">
        <v>5</v>
      </c>
      <c r="AJ1084" s="150">
        <v>7.1300000000000002E-2</v>
      </c>
      <c r="AK1084" s="144" t="s">
        <v>651</v>
      </c>
      <c r="AL1084" s="144" t="s">
        <v>652</v>
      </c>
      <c r="AM1084" s="119">
        <v>0</v>
      </c>
      <c r="AN1084" s="119">
        <v>21618.37</v>
      </c>
      <c r="AO1084" s="119">
        <v>0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21618.37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21618.37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21618.37</v>
      </c>
      <c r="BG1084" s="119">
        <v>0</v>
      </c>
      <c r="BH1084" s="119">
        <v>0</v>
      </c>
      <c r="BI1084" s="15">
        <f t="shared" si="48"/>
        <v>43236.74</v>
      </c>
      <c r="BJ1084" s="15">
        <f t="shared" si="49"/>
        <v>43236.74</v>
      </c>
      <c r="BK1084" s="15">
        <f t="shared" si="50"/>
        <v>86473.48</v>
      </c>
    </row>
    <row r="1085" spans="1:63" x14ac:dyDescent="0.35">
      <c r="A1085" s="143" t="s">
        <v>2448</v>
      </c>
      <c r="B1085" s="64" t="s">
        <v>1126</v>
      </c>
      <c r="C1085" s="65">
        <v>1</v>
      </c>
      <c r="D1085" s="66" t="s">
        <v>23</v>
      </c>
      <c r="E1085" s="64" t="s">
        <v>458</v>
      </c>
      <c r="F1085" s="64" t="s">
        <v>635</v>
      </c>
      <c r="G1085" s="64" t="s">
        <v>655</v>
      </c>
      <c r="H1085" s="64" t="s">
        <v>656</v>
      </c>
      <c r="I1085" s="64" t="s">
        <v>657</v>
      </c>
      <c r="J1085" s="64" t="s">
        <v>658</v>
      </c>
      <c r="K1085" s="64" t="s">
        <v>471</v>
      </c>
      <c r="L1085" s="64" t="s">
        <v>637</v>
      </c>
      <c r="M1085" s="64" t="s">
        <v>650</v>
      </c>
      <c r="N1085" s="67">
        <v>1</v>
      </c>
      <c r="O1085" s="67">
        <v>1</v>
      </c>
      <c r="P1085" s="67">
        <v>1</v>
      </c>
      <c r="Q1085" s="67">
        <v>1</v>
      </c>
      <c r="R1085" s="67">
        <v>1</v>
      </c>
      <c r="S1085" s="67">
        <v>1</v>
      </c>
      <c r="T1085" s="67">
        <v>0</v>
      </c>
      <c r="U1085" s="67">
        <v>0</v>
      </c>
      <c r="V1085" s="67">
        <v>0</v>
      </c>
      <c r="W1085" s="63">
        <v>1208666.99</v>
      </c>
      <c r="X1085" s="63">
        <v>0</v>
      </c>
      <c r="Y1085" s="63">
        <v>0</v>
      </c>
      <c r="Z1085" s="63">
        <v>0</v>
      </c>
      <c r="AA1085" s="63">
        <v>0</v>
      </c>
      <c r="AB1085" s="63">
        <v>0</v>
      </c>
      <c r="AC1085" s="63">
        <v>0</v>
      </c>
      <c r="AD1085" s="63">
        <v>1208666.99</v>
      </c>
      <c r="AE1085" s="148">
        <v>44291</v>
      </c>
      <c r="AF1085" s="148">
        <v>45387</v>
      </c>
      <c r="AG1085" s="149">
        <v>1208666.99</v>
      </c>
      <c r="AH1085" s="98">
        <v>9.7222222222222224E-2</v>
      </c>
      <c r="AI1085" s="98">
        <v>3</v>
      </c>
      <c r="AJ1085" s="150">
        <v>6.1699999999999998E-2</v>
      </c>
      <c r="AK1085" s="144" t="s">
        <v>651</v>
      </c>
      <c r="AL1085" s="144" t="s">
        <v>652</v>
      </c>
      <c r="AM1085" s="119">
        <v>0</v>
      </c>
      <c r="AN1085" s="119">
        <v>37258.97</v>
      </c>
      <c r="AO1085" s="119">
        <v>0</v>
      </c>
      <c r="AP1085" s="119">
        <v>0</v>
      </c>
      <c r="AQ1085" s="119">
        <v>0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0</v>
      </c>
      <c r="BI1085" s="15">
        <f t="shared" si="48"/>
        <v>37258.97</v>
      </c>
      <c r="BJ1085" s="15">
        <f t="shared" si="49"/>
        <v>0</v>
      </c>
      <c r="BK1085" s="15">
        <f t="shared" si="50"/>
        <v>37258.97</v>
      </c>
    </row>
    <row r="1086" spans="1:63" x14ac:dyDescent="0.35">
      <c r="A1086" s="143" t="s">
        <v>2449</v>
      </c>
      <c r="B1086" s="64" t="s">
        <v>1127</v>
      </c>
      <c r="C1086" s="65">
        <v>1</v>
      </c>
      <c r="D1086" s="66" t="s">
        <v>23</v>
      </c>
      <c r="E1086" s="64" t="s">
        <v>458</v>
      </c>
      <c r="F1086" s="64" t="s">
        <v>635</v>
      </c>
      <c r="G1086" s="64" t="s">
        <v>655</v>
      </c>
      <c r="H1086" s="64" t="s">
        <v>656</v>
      </c>
      <c r="I1086" s="64" t="s">
        <v>657</v>
      </c>
      <c r="J1086" s="64" t="s">
        <v>658</v>
      </c>
      <c r="K1086" s="64" t="s">
        <v>471</v>
      </c>
      <c r="L1086" s="64" t="s">
        <v>637</v>
      </c>
      <c r="M1086" s="64" t="s">
        <v>650</v>
      </c>
      <c r="N1086" s="67">
        <v>1</v>
      </c>
      <c r="O1086" s="67">
        <v>1</v>
      </c>
      <c r="P1086" s="67">
        <v>1</v>
      </c>
      <c r="Q1086" s="67">
        <v>1</v>
      </c>
      <c r="R1086" s="67">
        <v>1</v>
      </c>
      <c r="S1086" s="67">
        <v>1</v>
      </c>
      <c r="T1086" s="67">
        <v>0</v>
      </c>
      <c r="U1086" s="67">
        <v>0</v>
      </c>
      <c r="V1086" s="67">
        <v>0</v>
      </c>
      <c r="W1086" s="63">
        <v>2815700.29</v>
      </c>
      <c r="X1086" s="63">
        <v>0</v>
      </c>
      <c r="Y1086" s="63">
        <v>0</v>
      </c>
      <c r="Z1086" s="63">
        <v>0</v>
      </c>
      <c r="AA1086" s="63">
        <v>0</v>
      </c>
      <c r="AB1086" s="63">
        <v>0</v>
      </c>
      <c r="AC1086" s="63">
        <v>0</v>
      </c>
      <c r="AD1086" s="63">
        <v>2815700.29</v>
      </c>
      <c r="AE1086" s="148">
        <v>44291</v>
      </c>
      <c r="AF1086" s="148">
        <v>46117</v>
      </c>
      <c r="AG1086" s="149">
        <v>2815700.29</v>
      </c>
      <c r="AH1086" s="98">
        <v>2.0972222222222223</v>
      </c>
      <c r="AI1086" s="98">
        <v>5</v>
      </c>
      <c r="AJ1086" s="150">
        <v>7.1300000000000002E-2</v>
      </c>
      <c r="AK1086" s="144" t="s">
        <v>651</v>
      </c>
      <c r="AL1086" s="144" t="s">
        <v>652</v>
      </c>
      <c r="AM1086" s="119">
        <v>0</v>
      </c>
      <c r="AN1086" s="119">
        <v>100372.68</v>
      </c>
      <c r="AO1086" s="119">
        <v>0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100372.68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100372.68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100372.68</v>
      </c>
      <c r="BG1086" s="119">
        <v>0</v>
      </c>
      <c r="BH1086" s="119">
        <v>0</v>
      </c>
      <c r="BI1086" s="15">
        <f t="shared" si="48"/>
        <v>200745.36</v>
      </c>
      <c r="BJ1086" s="15">
        <f t="shared" si="49"/>
        <v>200745.36</v>
      </c>
      <c r="BK1086" s="15">
        <f t="shared" si="50"/>
        <v>401490.72</v>
      </c>
    </row>
    <row r="1087" spans="1:63" x14ac:dyDescent="0.35">
      <c r="A1087" s="143" t="s">
        <v>2450</v>
      </c>
      <c r="B1087" s="64" t="s">
        <v>1128</v>
      </c>
      <c r="C1087" s="65">
        <v>1</v>
      </c>
      <c r="D1087" s="66" t="s">
        <v>23</v>
      </c>
      <c r="E1087" s="64" t="s">
        <v>458</v>
      </c>
      <c r="F1087" s="64" t="s">
        <v>635</v>
      </c>
      <c r="G1087" s="64" t="s">
        <v>655</v>
      </c>
      <c r="H1087" s="64" t="s">
        <v>656</v>
      </c>
      <c r="I1087" s="64" t="s">
        <v>657</v>
      </c>
      <c r="J1087" s="64" t="s">
        <v>658</v>
      </c>
      <c r="K1087" s="64" t="s">
        <v>471</v>
      </c>
      <c r="L1087" s="64" t="s">
        <v>637</v>
      </c>
      <c r="M1087" s="64" t="s">
        <v>650</v>
      </c>
      <c r="N1087" s="67">
        <v>1</v>
      </c>
      <c r="O1087" s="67">
        <v>1</v>
      </c>
      <c r="P1087" s="67">
        <v>1</v>
      </c>
      <c r="Q1087" s="67">
        <v>1</v>
      </c>
      <c r="R1087" s="67">
        <v>1</v>
      </c>
      <c r="S1087" s="67">
        <v>1</v>
      </c>
      <c r="T1087" s="67">
        <v>0</v>
      </c>
      <c r="U1087" s="67">
        <v>0</v>
      </c>
      <c r="V1087" s="67">
        <v>0</v>
      </c>
      <c r="W1087" s="63">
        <v>243524</v>
      </c>
      <c r="X1087" s="63">
        <v>0</v>
      </c>
      <c r="Y1087" s="63">
        <v>0</v>
      </c>
      <c r="Z1087" s="63">
        <v>0</v>
      </c>
      <c r="AA1087" s="63">
        <v>0</v>
      </c>
      <c r="AB1087" s="63">
        <v>0</v>
      </c>
      <c r="AC1087" s="63">
        <v>0</v>
      </c>
      <c r="AD1087" s="63">
        <v>243524</v>
      </c>
      <c r="AE1087" s="148">
        <v>44291</v>
      </c>
      <c r="AF1087" s="148">
        <v>45387</v>
      </c>
      <c r="AG1087" s="149">
        <v>243524</v>
      </c>
      <c r="AH1087" s="98">
        <v>9.7222222222222224E-2</v>
      </c>
      <c r="AI1087" s="98">
        <v>3</v>
      </c>
      <c r="AJ1087" s="150">
        <v>6.1699999999999998E-2</v>
      </c>
      <c r="AK1087" s="144" t="s">
        <v>651</v>
      </c>
      <c r="AL1087" s="144" t="s">
        <v>652</v>
      </c>
      <c r="AM1087" s="119">
        <v>0</v>
      </c>
      <c r="AN1087" s="119">
        <v>7506.99</v>
      </c>
      <c r="AO1087" s="119">
        <v>0</v>
      </c>
      <c r="AP1087" s="119">
        <v>0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0</v>
      </c>
      <c r="BI1087" s="15">
        <f t="shared" si="48"/>
        <v>7506.99</v>
      </c>
      <c r="BJ1087" s="15">
        <f t="shared" si="49"/>
        <v>0</v>
      </c>
      <c r="BK1087" s="15">
        <f t="shared" si="50"/>
        <v>7506.99</v>
      </c>
    </row>
    <row r="1088" spans="1:63" x14ac:dyDescent="0.35">
      <c r="A1088" s="143" t="s">
        <v>2451</v>
      </c>
      <c r="B1088" s="64" t="s">
        <v>1129</v>
      </c>
      <c r="C1088" s="65">
        <v>1</v>
      </c>
      <c r="D1088" s="66" t="s">
        <v>23</v>
      </c>
      <c r="E1088" s="64" t="s">
        <v>458</v>
      </c>
      <c r="F1088" s="64" t="s">
        <v>635</v>
      </c>
      <c r="G1088" s="64" t="s">
        <v>655</v>
      </c>
      <c r="H1088" s="64" t="s">
        <v>656</v>
      </c>
      <c r="I1088" s="64" t="s">
        <v>657</v>
      </c>
      <c r="J1088" s="64" t="s">
        <v>658</v>
      </c>
      <c r="K1088" s="64" t="s">
        <v>471</v>
      </c>
      <c r="L1088" s="64" t="s">
        <v>637</v>
      </c>
      <c r="M1088" s="64" t="s">
        <v>650</v>
      </c>
      <c r="N1088" s="67">
        <v>1</v>
      </c>
      <c r="O1088" s="67">
        <v>1</v>
      </c>
      <c r="P1088" s="67">
        <v>1</v>
      </c>
      <c r="Q1088" s="67">
        <v>1</v>
      </c>
      <c r="R1088" s="67">
        <v>1</v>
      </c>
      <c r="S1088" s="67">
        <v>1</v>
      </c>
      <c r="T1088" s="67">
        <v>0</v>
      </c>
      <c r="U1088" s="67">
        <v>0</v>
      </c>
      <c r="V1088" s="67">
        <v>0</v>
      </c>
      <c r="W1088" s="63">
        <v>1188264.7</v>
      </c>
      <c r="X1088" s="63">
        <v>0</v>
      </c>
      <c r="Y1088" s="63">
        <v>0</v>
      </c>
      <c r="Z1088" s="63">
        <v>0</v>
      </c>
      <c r="AA1088" s="63">
        <v>0</v>
      </c>
      <c r="AB1088" s="63">
        <v>0</v>
      </c>
      <c r="AC1088" s="63">
        <v>0</v>
      </c>
      <c r="AD1088" s="63">
        <v>1188264.7</v>
      </c>
      <c r="AE1088" s="148">
        <v>44291</v>
      </c>
      <c r="AF1088" s="148">
        <v>45387</v>
      </c>
      <c r="AG1088" s="149">
        <v>1188264.7</v>
      </c>
      <c r="AH1088" s="98">
        <v>9.7222222222222224E-2</v>
      </c>
      <c r="AI1088" s="98">
        <v>3</v>
      </c>
      <c r="AJ1088" s="150">
        <v>6.1699999999999998E-2</v>
      </c>
      <c r="AK1088" s="144" t="s">
        <v>651</v>
      </c>
      <c r="AL1088" s="144" t="s">
        <v>652</v>
      </c>
      <c r="AM1088" s="119">
        <v>0</v>
      </c>
      <c r="AN1088" s="119">
        <v>36630.04</v>
      </c>
      <c r="AO1088" s="119">
        <v>0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0</v>
      </c>
      <c r="BI1088" s="15">
        <f t="shared" si="48"/>
        <v>36630.04</v>
      </c>
      <c r="BJ1088" s="15">
        <f t="shared" si="49"/>
        <v>0</v>
      </c>
      <c r="BK1088" s="15">
        <f t="shared" si="50"/>
        <v>36630.04</v>
      </c>
    </row>
    <row r="1089" spans="1:63" x14ac:dyDescent="0.35">
      <c r="A1089" s="143" t="s">
        <v>2452</v>
      </c>
      <c r="B1089" s="64" t="s">
        <v>1130</v>
      </c>
      <c r="C1089" s="65">
        <v>1</v>
      </c>
      <c r="D1089" s="66" t="s">
        <v>23</v>
      </c>
      <c r="E1089" s="64" t="s">
        <v>458</v>
      </c>
      <c r="F1089" s="64" t="s">
        <v>635</v>
      </c>
      <c r="G1089" s="64" t="s">
        <v>655</v>
      </c>
      <c r="H1089" s="64" t="s">
        <v>656</v>
      </c>
      <c r="I1089" s="64" t="s">
        <v>657</v>
      </c>
      <c r="J1089" s="64" t="s">
        <v>658</v>
      </c>
      <c r="K1089" s="64" t="s">
        <v>471</v>
      </c>
      <c r="L1089" s="64" t="s">
        <v>637</v>
      </c>
      <c r="M1089" s="64" t="s">
        <v>650</v>
      </c>
      <c r="N1089" s="67">
        <v>1</v>
      </c>
      <c r="O1089" s="67">
        <v>1</v>
      </c>
      <c r="P1089" s="67">
        <v>1</v>
      </c>
      <c r="Q1089" s="67">
        <v>1</v>
      </c>
      <c r="R1089" s="67">
        <v>1</v>
      </c>
      <c r="S1089" s="67">
        <v>1</v>
      </c>
      <c r="T1089" s="67">
        <v>0</v>
      </c>
      <c r="U1089" s="67">
        <v>0</v>
      </c>
      <c r="V1089" s="67">
        <v>0</v>
      </c>
      <c r="W1089" s="63">
        <v>567294</v>
      </c>
      <c r="X1089" s="63">
        <v>0</v>
      </c>
      <c r="Y1089" s="63">
        <v>0</v>
      </c>
      <c r="Z1089" s="63">
        <v>0</v>
      </c>
      <c r="AA1089" s="63">
        <v>0</v>
      </c>
      <c r="AB1089" s="63">
        <v>0</v>
      </c>
      <c r="AC1089" s="63">
        <v>0</v>
      </c>
      <c r="AD1089" s="63">
        <v>567294</v>
      </c>
      <c r="AE1089" s="148">
        <v>44291</v>
      </c>
      <c r="AF1089" s="148">
        <v>46117</v>
      </c>
      <c r="AG1089" s="149">
        <v>567294</v>
      </c>
      <c r="AH1089" s="98">
        <v>2.0972222222222223</v>
      </c>
      <c r="AI1089" s="98">
        <v>5</v>
      </c>
      <c r="AJ1089" s="150">
        <v>7.1300000000000002E-2</v>
      </c>
      <c r="AK1089" s="144" t="s">
        <v>651</v>
      </c>
      <c r="AL1089" s="144" t="s">
        <v>652</v>
      </c>
      <c r="AM1089" s="119">
        <v>0</v>
      </c>
      <c r="AN1089" s="119">
        <v>20222.61</v>
      </c>
      <c r="AO1089" s="119">
        <v>0</v>
      </c>
      <c r="AP1089" s="119">
        <v>0</v>
      </c>
      <c r="AQ1089" s="119">
        <v>0</v>
      </c>
      <c r="AR1089" s="119">
        <v>0</v>
      </c>
      <c r="AS1089" s="119">
        <v>0</v>
      </c>
      <c r="AT1089" s="119">
        <v>20222.61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20222.61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20222.61</v>
      </c>
      <c r="BG1089" s="119">
        <v>0</v>
      </c>
      <c r="BH1089" s="119">
        <v>0</v>
      </c>
      <c r="BI1089" s="15">
        <f t="shared" si="48"/>
        <v>40445.22</v>
      </c>
      <c r="BJ1089" s="15">
        <f t="shared" si="49"/>
        <v>40445.22</v>
      </c>
      <c r="BK1089" s="15">
        <f t="shared" si="50"/>
        <v>80890.44</v>
      </c>
    </row>
    <row r="1090" spans="1:63" x14ac:dyDescent="0.35">
      <c r="A1090" s="143" t="s">
        <v>2453</v>
      </c>
      <c r="B1090" s="64" t="s">
        <v>1131</v>
      </c>
      <c r="C1090" s="65">
        <v>1</v>
      </c>
      <c r="D1090" s="66" t="s">
        <v>23</v>
      </c>
      <c r="E1090" s="64" t="s">
        <v>458</v>
      </c>
      <c r="F1090" s="64" t="s">
        <v>635</v>
      </c>
      <c r="G1090" s="64" t="s">
        <v>655</v>
      </c>
      <c r="H1090" s="64" t="s">
        <v>656</v>
      </c>
      <c r="I1090" s="64" t="s">
        <v>657</v>
      </c>
      <c r="J1090" s="64" t="s">
        <v>658</v>
      </c>
      <c r="K1090" s="64" t="s">
        <v>471</v>
      </c>
      <c r="L1090" s="64" t="s">
        <v>637</v>
      </c>
      <c r="M1090" s="64" t="s">
        <v>650</v>
      </c>
      <c r="N1090" s="67">
        <v>1</v>
      </c>
      <c r="O1090" s="67">
        <v>1</v>
      </c>
      <c r="P1090" s="67">
        <v>1</v>
      </c>
      <c r="Q1090" s="67">
        <v>1</v>
      </c>
      <c r="R1090" s="67">
        <v>1</v>
      </c>
      <c r="S1090" s="67">
        <v>1</v>
      </c>
      <c r="T1090" s="67">
        <v>0</v>
      </c>
      <c r="U1090" s="67">
        <v>0</v>
      </c>
      <c r="V1090" s="67">
        <v>0</v>
      </c>
      <c r="W1090" s="63">
        <v>2768097.42</v>
      </c>
      <c r="X1090" s="63">
        <v>0</v>
      </c>
      <c r="Y1090" s="63">
        <v>0</v>
      </c>
      <c r="Z1090" s="63">
        <v>0</v>
      </c>
      <c r="AA1090" s="63">
        <v>0</v>
      </c>
      <c r="AB1090" s="63">
        <v>0</v>
      </c>
      <c r="AC1090" s="63">
        <v>0</v>
      </c>
      <c r="AD1090" s="63">
        <v>2768097.42</v>
      </c>
      <c r="AE1090" s="148">
        <v>44291</v>
      </c>
      <c r="AF1090" s="148">
        <v>46117</v>
      </c>
      <c r="AG1090" s="149">
        <v>2768097.42</v>
      </c>
      <c r="AH1090" s="98">
        <v>2.0972222222222223</v>
      </c>
      <c r="AI1090" s="98">
        <v>5</v>
      </c>
      <c r="AJ1090" s="150">
        <v>7.1300000000000002E-2</v>
      </c>
      <c r="AK1090" s="144" t="s">
        <v>651</v>
      </c>
      <c r="AL1090" s="144" t="s">
        <v>652</v>
      </c>
      <c r="AM1090" s="119">
        <v>0</v>
      </c>
      <c r="AN1090" s="119">
        <v>98675.75</v>
      </c>
      <c r="AO1090" s="119">
        <v>0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98675.75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98675.75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98675.75</v>
      </c>
      <c r="BG1090" s="119">
        <v>0</v>
      </c>
      <c r="BH1090" s="119">
        <v>0</v>
      </c>
      <c r="BI1090" s="15">
        <f t="shared" si="48"/>
        <v>197351.5</v>
      </c>
      <c r="BJ1090" s="15">
        <f t="shared" si="49"/>
        <v>197351.5</v>
      </c>
      <c r="BK1090" s="15">
        <f t="shared" si="50"/>
        <v>394703</v>
      </c>
    </row>
    <row r="1091" spans="1:63" x14ac:dyDescent="0.35">
      <c r="A1091" s="143" t="s">
        <v>2454</v>
      </c>
      <c r="B1091" s="64" t="s">
        <v>1132</v>
      </c>
      <c r="C1091" s="65">
        <v>1</v>
      </c>
      <c r="D1091" s="66" t="s">
        <v>23</v>
      </c>
      <c r="E1091" s="64" t="s">
        <v>458</v>
      </c>
      <c r="F1091" s="64" t="s">
        <v>635</v>
      </c>
      <c r="G1091" s="64" t="s">
        <v>655</v>
      </c>
      <c r="H1091" s="64" t="s">
        <v>656</v>
      </c>
      <c r="I1091" s="64" t="s">
        <v>657</v>
      </c>
      <c r="J1091" s="64" t="s">
        <v>658</v>
      </c>
      <c r="K1091" s="64" t="s">
        <v>471</v>
      </c>
      <c r="L1091" s="64" t="s">
        <v>637</v>
      </c>
      <c r="M1091" s="64" t="s">
        <v>650</v>
      </c>
      <c r="N1091" s="67">
        <v>1</v>
      </c>
      <c r="O1091" s="67">
        <v>1</v>
      </c>
      <c r="P1091" s="67">
        <v>1</v>
      </c>
      <c r="Q1091" s="67">
        <v>1</v>
      </c>
      <c r="R1091" s="67">
        <v>1</v>
      </c>
      <c r="S1091" s="67">
        <v>1</v>
      </c>
      <c r="T1091" s="67">
        <v>0</v>
      </c>
      <c r="U1091" s="67">
        <v>0</v>
      </c>
      <c r="V1091" s="67">
        <v>0</v>
      </c>
      <c r="W1091" s="63">
        <v>1278519.1100000001</v>
      </c>
      <c r="X1091" s="63">
        <v>0</v>
      </c>
      <c r="Y1091" s="63">
        <v>0</v>
      </c>
      <c r="Z1091" s="63">
        <v>0</v>
      </c>
      <c r="AA1091" s="63">
        <v>0</v>
      </c>
      <c r="AB1091" s="63">
        <v>0</v>
      </c>
      <c r="AC1091" s="63">
        <v>0</v>
      </c>
      <c r="AD1091" s="63">
        <v>1278519.1100000001</v>
      </c>
      <c r="AE1091" s="148">
        <v>44291</v>
      </c>
      <c r="AF1091" s="148">
        <v>45387</v>
      </c>
      <c r="AG1091" s="149">
        <v>1278519.1100000001</v>
      </c>
      <c r="AH1091" s="98">
        <v>9.7222222222222224E-2</v>
      </c>
      <c r="AI1091" s="98">
        <v>3</v>
      </c>
      <c r="AJ1091" s="150">
        <v>6.1699999999999998E-2</v>
      </c>
      <c r="AK1091" s="144" t="s">
        <v>651</v>
      </c>
      <c r="AL1091" s="144" t="s">
        <v>652</v>
      </c>
      <c r="AM1091" s="119">
        <v>0</v>
      </c>
      <c r="AN1091" s="119">
        <v>39412.269999999997</v>
      </c>
      <c r="AO1091" s="119">
        <v>0</v>
      </c>
      <c r="AP1091" s="119">
        <v>0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0</v>
      </c>
      <c r="BI1091" s="15">
        <f t="shared" ref="BI1091:BI1154" si="51">SUM(AM1091:AV1091)</f>
        <v>39412.269999999997</v>
      </c>
      <c r="BJ1091" s="15">
        <f t="shared" si="49"/>
        <v>0</v>
      </c>
      <c r="BK1091" s="15">
        <f t="shared" si="50"/>
        <v>39412.269999999997</v>
      </c>
    </row>
    <row r="1092" spans="1:63" x14ac:dyDescent="0.35">
      <c r="A1092" s="143" t="s">
        <v>2455</v>
      </c>
      <c r="B1092" s="64" t="s">
        <v>1133</v>
      </c>
      <c r="C1092" s="65">
        <v>1</v>
      </c>
      <c r="D1092" s="66" t="s">
        <v>23</v>
      </c>
      <c r="E1092" s="64" t="s">
        <v>458</v>
      </c>
      <c r="F1092" s="64" t="s">
        <v>635</v>
      </c>
      <c r="G1092" s="64" t="s">
        <v>655</v>
      </c>
      <c r="H1092" s="64" t="s">
        <v>656</v>
      </c>
      <c r="I1092" s="64" t="s">
        <v>657</v>
      </c>
      <c r="J1092" s="64" t="s">
        <v>658</v>
      </c>
      <c r="K1092" s="64" t="s">
        <v>471</v>
      </c>
      <c r="L1092" s="64" t="s">
        <v>637</v>
      </c>
      <c r="M1092" s="64" t="s">
        <v>650</v>
      </c>
      <c r="N1092" s="67">
        <v>1</v>
      </c>
      <c r="O1092" s="67">
        <v>1</v>
      </c>
      <c r="P1092" s="67">
        <v>1</v>
      </c>
      <c r="Q1092" s="67">
        <v>1</v>
      </c>
      <c r="R1092" s="67">
        <v>1</v>
      </c>
      <c r="S1092" s="67">
        <v>1</v>
      </c>
      <c r="T1092" s="67">
        <v>0</v>
      </c>
      <c r="U1092" s="67">
        <v>0</v>
      </c>
      <c r="V1092" s="67">
        <v>0</v>
      </c>
      <c r="W1092" s="63">
        <v>2978506.37</v>
      </c>
      <c r="X1092" s="63">
        <v>0</v>
      </c>
      <c r="Y1092" s="63">
        <v>0</v>
      </c>
      <c r="Z1092" s="63">
        <v>0</v>
      </c>
      <c r="AA1092" s="63">
        <v>0</v>
      </c>
      <c r="AB1092" s="63">
        <v>0</v>
      </c>
      <c r="AC1092" s="63">
        <v>0</v>
      </c>
      <c r="AD1092" s="63">
        <v>2978506.37</v>
      </c>
      <c r="AE1092" s="148">
        <v>44291</v>
      </c>
      <c r="AF1092" s="148">
        <v>46117</v>
      </c>
      <c r="AG1092" s="149">
        <v>2978506.37</v>
      </c>
      <c r="AH1092" s="98">
        <v>2.0972222222222223</v>
      </c>
      <c r="AI1092" s="98">
        <v>5</v>
      </c>
      <c r="AJ1092" s="150">
        <v>7.1300000000000002E-2</v>
      </c>
      <c r="AK1092" s="144" t="s">
        <v>651</v>
      </c>
      <c r="AL1092" s="144" t="s">
        <v>652</v>
      </c>
      <c r="AM1092" s="119">
        <v>0</v>
      </c>
      <c r="AN1092" s="119">
        <v>106176.31</v>
      </c>
      <c r="AO1092" s="119">
        <v>0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106176.31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106176.31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106176.31</v>
      </c>
      <c r="BG1092" s="119">
        <v>0</v>
      </c>
      <c r="BH1092" s="119">
        <v>0</v>
      </c>
      <c r="BI1092" s="15">
        <f t="shared" si="51"/>
        <v>212352.62</v>
      </c>
      <c r="BJ1092" s="15">
        <f t="shared" ref="BJ1092:BJ1155" si="52">SUM(AW1092:BH1092)</f>
        <v>212352.62</v>
      </c>
      <c r="BK1092" s="15">
        <f t="shared" ref="BK1092:BK1155" si="53">BI1092+BJ1092</f>
        <v>424705.24</v>
      </c>
    </row>
    <row r="1093" spans="1:63" x14ac:dyDescent="0.35">
      <c r="A1093" s="143" t="s">
        <v>2456</v>
      </c>
      <c r="B1093" s="64" t="s">
        <v>1134</v>
      </c>
      <c r="C1093" s="65">
        <v>1</v>
      </c>
      <c r="D1093" s="66" t="s">
        <v>23</v>
      </c>
      <c r="E1093" s="64" t="s">
        <v>458</v>
      </c>
      <c r="F1093" s="64" t="s">
        <v>635</v>
      </c>
      <c r="G1093" s="64" t="s">
        <v>655</v>
      </c>
      <c r="H1093" s="64" t="s">
        <v>656</v>
      </c>
      <c r="I1093" s="64" t="s">
        <v>657</v>
      </c>
      <c r="J1093" s="64" t="s">
        <v>658</v>
      </c>
      <c r="K1093" s="64" t="s">
        <v>471</v>
      </c>
      <c r="L1093" s="64" t="s">
        <v>637</v>
      </c>
      <c r="M1093" s="64" t="s">
        <v>650</v>
      </c>
      <c r="N1093" s="67">
        <v>1</v>
      </c>
      <c r="O1093" s="67">
        <v>1</v>
      </c>
      <c r="P1093" s="67">
        <v>1</v>
      </c>
      <c r="Q1093" s="67">
        <v>1</v>
      </c>
      <c r="R1093" s="67">
        <v>1</v>
      </c>
      <c r="S1093" s="67">
        <v>1</v>
      </c>
      <c r="T1093" s="67">
        <v>0</v>
      </c>
      <c r="U1093" s="67">
        <v>0</v>
      </c>
      <c r="V1093" s="67">
        <v>0</v>
      </c>
      <c r="W1093" s="63">
        <v>2924864.35</v>
      </c>
      <c r="X1093" s="63">
        <v>0</v>
      </c>
      <c r="Y1093" s="63">
        <v>0</v>
      </c>
      <c r="Z1093" s="63">
        <v>0</v>
      </c>
      <c r="AA1093" s="63">
        <v>0</v>
      </c>
      <c r="AB1093" s="63">
        <v>0</v>
      </c>
      <c r="AC1093" s="63">
        <v>0</v>
      </c>
      <c r="AD1093" s="63">
        <v>2924864.35</v>
      </c>
      <c r="AE1093" s="148">
        <v>44291</v>
      </c>
      <c r="AF1093" s="148">
        <v>45387</v>
      </c>
      <c r="AG1093" s="149">
        <v>2924864.35</v>
      </c>
      <c r="AH1093" s="98">
        <v>9.7222222222222224E-2</v>
      </c>
      <c r="AI1093" s="98">
        <v>3</v>
      </c>
      <c r="AJ1093" s="150">
        <v>6.1699999999999998E-2</v>
      </c>
      <c r="AK1093" s="144" t="s">
        <v>651</v>
      </c>
      <c r="AL1093" s="144" t="s">
        <v>652</v>
      </c>
      <c r="AM1093" s="119">
        <v>0</v>
      </c>
      <c r="AN1093" s="119">
        <v>90163.33</v>
      </c>
      <c r="AO1093" s="119">
        <v>0</v>
      </c>
      <c r="AP1093" s="119">
        <v>0</v>
      </c>
      <c r="AQ1093" s="119">
        <v>0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0</v>
      </c>
      <c r="BI1093" s="15">
        <f t="shared" si="51"/>
        <v>90163.33</v>
      </c>
      <c r="BJ1093" s="15">
        <f t="shared" si="52"/>
        <v>0</v>
      </c>
      <c r="BK1093" s="15">
        <f t="shared" si="53"/>
        <v>90163.33</v>
      </c>
    </row>
    <row r="1094" spans="1:63" x14ac:dyDescent="0.35">
      <c r="A1094" s="143" t="s">
        <v>2457</v>
      </c>
      <c r="B1094" s="64" t="s">
        <v>1135</v>
      </c>
      <c r="C1094" s="65">
        <v>1</v>
      </c>
      <c r="D1094" s="66" t="s">
        <v>23</v>
      </c>
      <c r="E1094" s="64" t="s">
        <v>458</v>
      </c>
      <c r="F1094" s="64" t="s">
        <v>635</v>
      </c>
      <c r="G1094" s="64" t="s">
        <v>655</v>
      </c>
      <c r="H1094" s="64" t="s">
        <v>656</v>
      </c>
      <c r="I1094" s="64" t="s">
        <v>657</v>
      </c>
      <c r="J1094" s="64" t="s">
        <v>658</v>
      </c>
      <c r="K1094" s="64" t="s">
        <v>471</v>
      </c>
      <c r="L1094" s="64" t="s">
        <v>637</v>
      </c>
      <c r="M1094" s="64" t="s">
        <v>650</v>
      </c>
      <c r="N1094" s="67">
        <v>1</v>
      </c>
      <c r="O1094" s="67">
        <v>1</v>
      </c>
      <c r="P1094" s="67">
        <v>1</v>
      </c>
      <c r="Q1094" s="67">
        <v>1</v>
      </c>
      <c r="R1094" s="67">
        <v>1</v>
      </c>
      <c r="S1094" s="67">
        <v>1</v>
      </c>
      <c r="T1094" s="67">
        <v>0</v>
      </c>
      <c r="U1094" s="67">
        <v>0</v>
      </c>
      <c r="V1094" s="67">
        <v>0</v>
      </c>
      <c r="W1094" s="63">
        <v>6813386.9900000002</v>
      </c>
      <c r="X1094" s="63">
        <v>0</v>
      </c>
      <c r="Y1094" s="63">
        <v>0</v>
      </c>
      <c r="Z1094" s="63">
        <v>0</v>
      </c>
      <c r="AA1094" s="63">
        <v>0</v>
      </c>
      <c r="AB1094" s="63">
        <v>0</v>
      </c>
      <c r="AC1094" s="63">
        <v>0</v>
      </c>
      <c r="AD1094" s="63">
        <v>6813386.9900000002</v>
      </c>
      <c r="AE1094" s="148">
        <v>44291</v>
      </c>
      <c r="AF1094" s="148">
        <v>46117</v>
      </c>
      <c r="AG1094" s="149">
        <v>6813386.9900000002</v>
      </c>
      <c r="AH1094" s="98">
        <v>2.0972222222222223</v>
      </c>
      <c r="AI1094" s="98">
        <v>5</v>
      </c>
      <c r="AJ1094" s="150">
        <v>7.1300000000000002E-2</v>
      </c>
      <c r="AK1094" s="144" t="s">
        <v>651</v>
      </c>
      <c r="AL1094" s="144" t="s">
        <v>652</v>
      </c>
      <c r="AM1094" s="119">
        <v>0</v>
      </c>
      <c r="AN1094" s="119">
        <v>242880.21</v>
      </c>
      <c r="AO1094" s="119">
        <v>0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242880.21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242880.21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242880.21</v>
      </c>
      <c r="BG1094" s="119">
        <v>0</v>
      </c>
      <c r="BH1094" s="119">
        <v>0</v>
      </c>
      <c r="BI1094" s="15">
        <f t="shared" si="51"/>
        <v>485760.42</v>
      </c>
      <c r="BJ1094" s="15">
        <f t="shared" si="52"/>
        <v>485760.42</v>
      </c>
      <c r="BK1094" s="15">
        <f t="shared" si="53"/>
        <v>971520.84</v>
      </c>
    </row>
    <row r="1095" spans="1:63" x14ac:dyDescent="0.35">
      <c r="A1095" s="143" t="s">
        <v>2458</v>
      </c>
      <c r="B1095" s="64" t="s">
        <v>1136</v>
      </c>
      <c r="C1095" s="65">
        <v>1</v>
      </c>
      <c r="D1095" s="66" t="s">
        <v>23</v>
      </c>
      <c r="E1095" s="64" t="s">
        <v>458</v>
      </c>
      <c r="F1095" s="64" t="s">
        <v>635</v>
      </c>
      <c r="G1095" s="64" t="s">
        <v>655</v>
      </c>
      <c r="H1095" s="64" t="s">
        <v>656</v>
      </c>
      <c r="I1095" s="64" t="s">
        <v>657</v>
      </c>
      <c r="J1095" s="64" t="s">
        <v>658</v>
      </c>
      <c r="K1095" s="64" t="s">
        <v>471</v>
      </c>
      <c r="L1095" s="64" t="s">
        <v>637</v>
      </c>
      <c r="M1095" s="64" t="s">
        <v>650</v>
      </c>
      <c r="N1095" s="67">
        <v>1</v>
      </c>
      <c r="O1095" s="67">
        <v>1</v>
      </c>
      <c r="P1095" s="67">
        <v>1</v>
      </c>
      <c r="Q1095" s="67">
        <v>1</v>
      </c>
      <c r="R1095" s="67">
        <v>1</v>
      </c>
      <c r="S1095" s="67">
        <v>1</v>
      </c>
      <c r="T1095" s="67">
        <v>0</v>
      </c>
      <c r="U1095" s="67">
        <v>0</v>
      </c>
      <c r="V1095" s="67">
        <v>0</v>
      </c>
      <c r="W1095" s="63">
        <v>283359.3</v>
      </c>
      <c r="X1095" s="63">
        <v>0</v>
      </c>
      <c r="Y1095" s="63">
        <v>0</v>
      </c>
      <c r="Z1095" s="63">
        <v>0</v>
      </c>
      <c r="AA1095" s="63">
        <v>0</v>
      </c>
      <c r="AB1095" s="63">
        <v>0</v>
      </c>
      <c r="AC1095" s="63">
        <v>0</v>
      </c>
      <c r="AD1095" s="63">
        <v>283359.3</v>
      </c>
      <c r="AE1095" s="148">
        <v>44291</v>
      </c>
      <c r="AF1095" s="148">
        <v>45387</v>
      </c>
      <c r="AG1095" s="149">
        <v>283359.3</v>
      </c>
      <c r="AH1095" s="98">
        <v>9.7222222222222224E-2</v>
      </c>
      <c r="AI1095" s="98">
        <v>3</v>
      </c>
      <c r="AJ1095" s="150">
        <v>6.1699999999999998E-2</v>
      </c>
      <c r="AK1095" s="144" t="s">
        <v>651</v>
      </c>
      <c r="AL1095" s="144" t="s">
        <v>652</v>
      </c>
      <c r="AM1095" s="119">
        <v>0</v>
      </c>
      <c r="AN1095" s="119">
        <v>8734.98</v>
      </c>
      <c r="AO1095" s="119">
        <v>0</v>
      </c>
      <c r="AP1095" s="119">
        <v>0</v>
      </c>
      <c r="AQ1095" s="119">
        <v>0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0</v>
      </c>
      <c r="BI1095" s="15">
        <f t="shared" si="51"/>
        <v>8734.98</v>
      </c>
      <c r="BJ1095" s="15">
        <f t="shared" si="52"/>
        <v>0</v>
      </c>
      <c r="BK1095" s="15">
        <f t="shared" si="53"/>
        <v>8734.98</v>
      </c>
    </row>
    <row r="1096" spans="1:63" x14ac:dyDescent="0.35">
      <c r="A1096" s="143" t="s">
        <v>2459</v>
      </c>
      <c r="B1096" s="64" t="s">
        <v>1137</v>
      </c>
      <c r="C1096" s="65">
        <v>1</v>
      </c>
      <c r="D1096" s="66" t="s">
        <v>23</v>
      </c>
      <c r="E1096" s="64" t="s">
        <v>458</v>
      </c>
      <c r="F1096" s="64" t="s">
        <v>635</v>
      </c>
      <c r="G1096" s="64" t="s">
        <v>655</v>
      </c>
      <c r="H1096" s="64" t="s">
        <v>656</v>
      </c>
      <c r="I1096" s="64" t="s">
        <v>657</v>
      </c>
      <c r="J1096" s="64" t="s">
        <v>658</v>
      </c>
      <c r="K1096" s="64" t="s">
        <v>471</v>
      </c>
      <c r="L1096" s="64" t="s">
        <v>637</v>
      </c>
      <c r="M1096" s="64" t="s">
        <v>650</v>
      </c>
      <c r="N1096" s="67">
        <v>1</v>
      </c>
      <c r="O1096" s="67">
        <v>1</v>
      </c>
      <c r="P1096" s="67">
        <v>1</v>
      </c>
      <c r="Q1096" s="67">
        <v>1</v>
      </c>
      <c r="R1096" s="67">
        <v>1</v>
      </c>
      <c r="S1096" s="67">
        <v>1</v>
      </c>
      <c r="T1096" s="67">
        <v>0</v>
      </c>
      <c r="U1096" s="67">
        <v>0</v>
      </c>
      <c r="V1096" s="67">
        <v>0</v>
      </c>
      <c r="W1096" s="63">
        <v>660076.67000000004</v>
      </c>
      <c r="X1096" s="63">
        <v>0</v>
      </c>
      <c r="Y1096" s="63">
        <v>0</v>
      </c>
      <c r="Z1096" s="63">
        <v>0</v>
      </c>
      <c r="AA1096" s="63">
        <v>0</v>
      </c>
      <c r="AB1096" s="63">
        <v>0</v>
      </c>
      <c r="AC1096" s="63">
        <v>0</v>
      </c>
      <c r="AD1096" s="63">
        <v>660076.67000000004</v>
      </c>
      <c r="AE1096" s="148">
        <v>44291</v>
      </c>
      <c r="AF1096" s="148">
        <v>46117</v>
      </c>
      <c r="AG1096" s="149">
        <v>660076.67000000004</v>
      </c>
      <c r="AH1096" s="98">
        <v>2.0972222222222223</v>
      </c>
      <c r="AI1096" s="98">
        <v>5</v>
      </c>
      <c r="AJ1096" s="150">
        <v>7.1300000000000002E-2</v>
      </c>
      <c r="AK1096" s="144" t="s">
        <v>651</v>
      </c>
      <c r="AL1096" s="144" t="s">
        <v>652</v>
      </c>
      <c r="AM1096" s="119">
        <v>0</v>
      </c>
      <c r="AN1096" s="119">
        <v>23530.080000000002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23530.080000000002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23530.080000000002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23530.080000000002</v>
      </c>
      <c r="BG1096" s="119">
        <v>0</v>
      </c>
      <c r="BH1096" s="119">
        <v>0</v>
      </c>
      <c r="BI1096" s="15">
        <f t="shared" si="51"/>
        <v>47060.160000000003</v>
      </c>
      <c r="BJ1096" s="15">
        <f t="shared" si="52"/>
        <v>47060.160000000003</v>
      </c>
      <c r="BK1096" s="15">
        <f t="shared" si="53"/>
        <v>94120.320000000007</v>
      </c>
    </row>
    <row r="1097" spans="1:63" x14ac:dyDescent="0.35">
      <c r="A1097" s="143" t="s">
        <v>2460</v>
      </c>
      <c r="B1097" s="64" t="s">
        <v>1138</v>
      </c>
      <c r="C1097" s="65">
        <v>1</v>
      </c>
      <c r="D1097" s="66" t="s">
        <v>23</v>
      </c>
      <c r="E1097" s="64" t="s">
        <v>458</v>
      </c>
      <c r="F1097" s="64" t="s">
        <v>635</v>
      </c>
      <c r="G1097" s="64" t="s">
        <v>647</v>
      </c>
      <c r="H1097" s="64" t="s">
        <v>648</v>
      </c>
      <c r="I1097" s="64" t="s">
        <v>636</v>
      </c>
      <c r="J1097" s="64" t="s">
        <v>649</v>
      </c>
      <c r="K1097" s="64" t="s">
        <v>1139</v>
      </c>
      <c r="L1097" s="64" t="s">
        <v>637</v>
      </c>
      <c r="M1097" s="64" t="s">
        <v>650</v>
      </c>
      <c r="N1097" s="67">
        <v>1</v>
      </c>
      <c r="O1097" s="67">
        <v>1</v>
      </c>
      <c r="P1097" s="67">
        <v>1</v>
      </c>
      <c r="Q1097" s="67">
        <v>0</v>
      </c>
      <c r="R1097" s="67">
        <v>0</v>
      </c>
      <c r="S1097" s="67">
        <v>1</v>
      </c>
      <c r="T1097" s="67">
        <v>1</v>
      </c>
      <c r="U1097" s="67">
        <v>1</v>
      </c>
      <c r="V1097" s="67">
        <v>0</v>
      </c>
      <c r="W1097" s="63">
        <v>213302.5</v>
      </c>
      <c r="X1097" s="63">
        <v>0</v>
      </c>
      <c r="Y1097" s="63">
        <v>0</v>
      </c>
      <c r="Z1097" s="63">
        <v>0</v>
      </c>
      <c r="AA1097" s="63">
        <v>0</v>
      </c>
      <c r="AB1097" s="63">
        <v>0</v>
      </c>
      <c r="AC1097" s="63">
        <v>0</v>
      </c>
      <c r="AD1097" s="63">
        <v>213302.5</v>
      </c>
      <c r="AE1097" s="148">
        <v>44291</v>
      </c>
      <c r="AF1097" s="148">
        <v>45387</v>
      </c>
      <c r="AG1097" s="149">
        <v>213302.5</v>
      </c>
      <c r="AH1097" s="98">
        <v>9.7222222222222224E-2</v>
      </c>
      <c r="AI1097" s="98">
        <v>3</v>
      </c>
      <c r="AJ1097" s="150">
        <v>6.1699999999999998E-2</v>
      </c>
      <c r="AK1097" s="144" t="s">
        <v>651</v>
      </c>
      <c r="AL1097" s="144" t="s">
        <v>652</v>
      </c>
      <c r="AM1097" s="119">
        <v>0</v>
      </c>
      <c r="AN1097" s="119">
        <v>6575.37</v>
      </c>
      <c r="AO1097" s="119">
        <v>0</v>
      </c>
      <c r="AP1097" s="119">
        <v>0</v>
      </c>
      <c r="AQ1097" s="119">
        <v>0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0</v>
      </c>
      <c r="BI1097" s="15">
        <f t="shared" si="51"/>
        <v>6575.37</v>
      </c>
      <c r="BJ1097" s="15">
        <f t="shared" si="52"/>
        <v>0</v>
      </c>
      <c r="BK1097" s="15">
        <f t="shared" si="53"/>
        <v>6575.37</v>
      </c>
    </row>
    <row r="1098" spans="1:63" x14ac:dyDescent="0.35">
      <c r="A1098" s="143" t="s">
        <v>2461</v>
      </c>
      <c r="B1098" s="64" t="s">
        <v>1140</v>
      </c>
      <c r="C1098" s="65">
        <v>1</v>
      </c>
      <c r="D1098" s="66" t="s">
        <v>23</v>
      </c>
      <c r="E1098" s="64" t="s">
        <v>458</v>
      </c>
      <c r="F1098" s="64" t="s">
        <v>635</v>
      </c>
      <c r="G1098" s="64" t="s">
        <v>647</v>
      </c>
      <c r="H1098" s="64" t="s">
        <v>648</v>
      </c>
      <c r="I1098" s="64" t="s">
        <v>636</v>
      </c>
      <c r="J1098" s="64" t="s">
        <v>649</v>
      </c>
      <c r="K1098" s="64" t="s">
        <v>1141</v>
      </c>
      <c r="L1098" s="64" t="s">
        <v>637</v>
      </c>
      <c r="M1098" s="64" t="s">
        <v>650</v>
      </c>
      <c r="N1098" s="67">
        <v>1</v>
      </c>
      <c r="O1098" s="67">
        <v>1</v>
      </c>
      <c r="P1098" s="67">
        <v>1</v>
      </c>
      <c r="Q1098" s="67">
        <v>0</v>
      </c>
      <c r="R1098" s="67">
        <v>0</v>
      </c>
      <c r="S1098" s="67">
        <v>1</v>
      </c>
      <c r="T1098" s="67">
        <v>1</v>
      </c>
      <c r="U1098" s="67">
        <v>1</v>
      </c>
      <c r="V1098" s="67">
        <v>0</v>
      </c>
      <c r="W1098" s="63">
        <v>398590.88</v>
      </c>
      <c r="X1098" s="63">
        <v>0</v>
      </c>
      <c r="Y1098" s="63">
        <v>0</v>
      </c>
      <c r="Z1098" s="63">
        <v>0</v>
      </c>
      <c r="AA1098" s="63">
        <v>0</v>
      </c>
      <c r="AB1098" s="63">
        <v>0</v>
      </c>
      <c r="AC1098" s="63">
        <v>0</v>
      </c>
      <c r="AD1098" s="63">
        <v>398590.88</v>
      </c>
      <c r="AE1098" s="148">
        <v>44291</v>
      </c>
      <c r="AF1098" s="148">
        <v>45387</v>
      </c>
      <c r="AG1098" s="149">
        <v>398590.88</v>
      </c>
      <c r="AH1098" s="98">
        <v>9.7222222222222224E-2</v>
      </c>
      <c r="AI1098" s="98">
        <v>3</v>
      </c>
      <c r="AJ1098" s="150">
        <v>6.1699999999999998E-2</v>
      </c>
      <c r="AK1098" s="144" t="s">
        <v>651</v>
      </c>
      <c r="AL1098" s="144" t="s">
        <v>652</v>
      </c>
      <c r="AM1098" s="119">
        <v>0</v>
      </c>
      <c r="AN1098" s="119">
        <v>12287.16</v>
      </c>
      <c r="AO1098" s="119">
        <v>0</v>
      </c>
      <c r="AP1098" s="119">
        <v>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0</v>
      </c>
      <c r="BI1098" s="15">
        <f t="shared" si="51"/>
        <v>12287.16</v>
      </c>
      <c r="BJ1098" s="15">
        <f t="shared" si="52"/>
        <v>0</v>
      </c>
      <c r="BK1098" s="15">
        <f t="shared" si="53"/>
        <v>12287.16</v>
      </c>
    </row>
    <row r="1099" spans="1:63" x14ac:dyDescent="0.35">
      <c r="A1099" s="143" t="s">
        <v>2462</v>
      </c>
      <c r="B1099" s="64" t="s">
        <v>1142</v>
      </c>
      <c r="C1099" s="65">
        <v>1</v>
      </c>
      <c r="D1099" s="66" t="s">
        <v>23</v>
      </c>
      <c r="E1099" s="64" t="s">
        <v>458</v>
      </c>
      <c r="F1099" s="64" t="s">
        <v>635</v>
      </c>
      <c r="G1099" s="64" t="s">
        <v>647</v>
      </c>
      <c r="H1099" s="64" t="s">
        <v>648</v>
      </c>
      <c r="I1099" s="64" t="s">
        <v>636</v>
      </c>
      <c r="J1099" s="64" t="s">
        <v>649</v>
      </c>
      <c r="K1099" s="64" t="s">
        <v>1141</v>
      </c>
      <c r="L1099" s="64" t="s">
        <v>637</v>
      </c>
      <c r="M1099" s="64" t="s">
        <v>650</v>
      </c>
      <c r="N1099" s="67">
        <v>1</v>
      </c>
      <c r="O1099" s="67">
        <v>1</v>
      </c>
      <c r="P1099" s="67">
        <v>1</v>
      </c>
      <c r="Q1099" s="67">
        <v>0</v>
      </c>
      <c r="R1099" s="67">
        <v>0</v>
      </c>
      <c r="S1099" s="67">
        <v>1</v>
      </c>
      <c r="T1099" s="67">
        <v>1</v>
      </c>
      <c r="U1099" s="67">
        <v>1</v>
      </c>
      <c r="V1099" s="67">
        <v>0</v>
      </c>
      <c r="W1099" s="63">
        <v>928479.65</v>
      </c>
      <c r="X1099" s="63">
        <v>0</v>
      </c>
      <c r="Y1099" s="63">
        <v>0</v>
      </c>
      <c r="Z1099" s="63">
        <v>0</v>
      </c>
      <c r="AA1099" s="63">
        <v>0</v>
      </c>
      <c r="AB1099" s="63">
        <v>0</v>
      </c>
      <c r="AC1099" s="63">
        <v>0</v>
      </c>
      <c r="AD1099" s="63">
        <v>928479.65</v>
      </c>
      <c r="AE1099" s="148">
        <v>44291</v>
      </c>
      <c r="AF1099" s="148">
        <v>46117</v>
      </c>
      <c r="AG1099" s="149">
        <v>928479.65</v>
      </c>
      <c r="AH1099" s="98">
        <v>2.0972222222222223</v>
      </c>
      <c r="AI1099" s="98">
        <v>5</v>
      </c>
      <c r="AJ1099" s="150">
        <v>7.1300000000000002E-2</v>
      </c>
      <c r="AK1099" s="144" t="s">
        <v>651</v>
      </c>
      <c r="AL1099" s="144" t="s">
        <v>652</v>
      </c>
      <c r="AM1099" s="119">
        <v>0</v>
      </c>
      <c r="AN1099" s="119">
        <v>33097.980000000003</v>
      </c>
      <c r="AO1099" s="119">
        <v>0</v>
      </c>
      <c r="AP1099" s="119">
        <v>0</v>
      </c>
      <c r="AQ1099" s="119">
        <v>0</v>
      </c>
      <c r="AR1099" s="119">
        <v>0</v>
      </c>
      <c r="AS1099" s="119">
        <v>0</v>
      </c>
      <c r="AT1099" s="119">
        <v>33097.980000000003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33097.980000000003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33097.980000000003</v>
      </c>
      <c r="BG1099" s="119">
        <v>0</v>
      </c>
      <c r="BH1099" s="119">
        <v>0</v>
      </c>
      <c r="BI1099" s="15">
        <f t="shared" si="51"/>
        <v>66195.960000000006</v>
      </c>
      <c r="BJ1099" s="15">
        <f t="shared" si="52"/>
        <v>66195.960000000006</v>
      </c>
      <c r="BK1099" s="15">
        <f t="shared" si="53"/>
        <v>132391.92000000001</v>
      </c>
    </row>
    <row r="1100" spans="1:63" x14ac:dyDescent="0.35">
      <c r="A1100" s="143" t="s">
        <v>2463</v>
      </c>
      <c r="B1100" s="64" t="s">
        <v>1143</v>
      </c>
      <c r="C1100" s="65">
        <v>1</v>
      </c>
      <c r="D1100" s="66" t="s">
        <v>23</v>
      </c>
      <c r="E1100" s="64" t="s">
        <v>458</v>
      </c>
      <c r="F1100" s="64" t="s">
        <v>635</v>
      </c>
      <c r="G1100" s="64" t="s">
        <v>655</v>
      </c>
      <c r="H1100" s="64" t="s">
        <v>656</v>
      </c>
      <c r="I1100" s="64" t="s">
        <v>657</v>
      </c>
      <c r="J1100" s="64" t="s">
        <v>658</v>
      </c>
      <c r="K1100" s="64" t="s">
        <v>471</v>
      </c>
      <c r="L1100" s="64" t="s">
        <v>637</v>
      </c>
      <c r="M1100" s="64" t="s">
        <v>650</v>
      </c>
      <c r="N1100" s="67">
        <v>1</v>
      </c>
      <c r="O1100" s="67">
        <v>1</v>
      </c>
      <c r="P1100" s="67">
        <v>1</v>
      </c>
      <c r="Q1100" s="67">
        <v>1</v>
      </c>
      <c r="R1100" s="67">
        <v>1</v>
      </c>
      <c r="S1100" s="67">
        <v>1</v>
      </c>
      <c r="T1100" s="67">
        <v>0</v>
      </c>
      <c r="U1100" s="67">
        <v>0</v>
      </c>
      <c r="V1100" s="67">
        <v>0</v>
      </c>
      <c r="W1100" s="63">
        <v>43394.76</v>
      </c>
      <c r="X1100" s="63">
        <v>0</v>
      </c>
      <c r="Y1100" s="63">
        <v>0</v>
      </c>
      <c r="Z1100" s="63">
        <v>0</v>
      </c>
      <c r="AA1100" s="63">
        <v>0</v>
      </c>
      <c r="AB1100" s="63">
        <v>0</v>
      </c>
      <c r="AC1100" s="63">
        <v>0</v>
      </c>
      <c r="AD1100" s="63">
        <v>43394.76</v>
      </c>
      <c r="AE1100" s="148">
        <v>44291</v>
      </c>
      <c r="AF1100" s="148">
        <v>45387</v>
      </c>
      <c r="AG1100" s="149">
        <v>43390.080000000002</v>
      </c>
      <c r="AH1100" s="98">
        <v>9.7222222222222224E-2</v>
      </c>
      <c r="AI1100" s="98">
        <v>3</v>
      </c>
      <c r="AJ1100" s="150">
        <v>6.1699999999999998E-2</v>
      </c>
      <c r="AK1100" s="144" t="s">
        <v>651</v>
      </c>
      <c r="AL1100" s="144" t="s">
        <v>652</v>
      </c>
      <c r="AM1100" s="119">
        <v>0</v>
      </c>
      <c r="AN1100" s="119">
        <v>1337.71</v>
      </c>
      <c r="AO1100" s="119">
        <v>0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0</v>
      </c>
      <c r="BI1100" s="15">
        <f t="shared" si="51"/>
        <v>1337.71</v>
      </c>
      <c r="BJ1100" s="15">
        <f t="shared" si="52"/>
        <v>0</v>
      </c>
      <c r="BK1100" s="15">
        <f t="shared" si="53"/>
        <v>1337.71</v>
      </c>
    </row>
    <row r="1101" spans="1:63" x14ac:dyDescent="0.35">
      <c r="A1101" s="143" t="s">
        <v>2464</v>
      </c>
      <c r="B1101" s="64" t="s">
        <v>1144</v>
      </c>
      <c r="C1101" s="65">
        <v>1</v>
      </c>
      <c r="D1101" s="66" t="s">
        <v>23</v>
      </c>
      <c r="E1101" s="64" t="s">
        <v>458</v>
      </c>
      <c r="F1101" s="64" t="s">
        <v>635</v>
      </c>
      <c r="G1101" s="64" t="s">
        <v>655</v>
      </c>
      <c r="H1101" s="64" t="s">
        <v>656</v>
      </c>
      <c r="I1101" s="64" t="s">
        <v>657</v>
      </c>
      <c r="J1101" s="64" t="s">
        <v>658</v>
      </c>
      <c r="K1101" s="64" t="s">
        <v>471</v>
      </c>
      <c r="L1101" s="64" t="s">
        <v>637</v>
      </c>
      <c r="M1101" s="64" t="s">
        <v>650</v>
      </c>
      <c r="N1101" s="67">
        <v>1</v>
      </c>
      <c r="O1101" s="67">
        <v>1</v>
      </c>
      <c r="P1101" s="67">
        <v>1</v>
      </c>
      <c r="Q1101" s="67">
        <v>1</v>
      </c>
      <c r="R1101" s="67">
        <v>1</v>
      </c>
      <c r="S1101" s="67">
        <v>1</v>
      </c>
      <c r="T1101" s="67">
        <v>0</v>
      </c>
      <c r="U1101" s="67">
        <v>0</v>
      </c>
      <c r="V1101" s="67">
        <v>0</v>
      </c>
      <c r="W1101" s="63">
        <v>101084.49</v>
      </c>
      <c r="X1101" s="63">
        <v>0</v>
      </c>
      <c r="Y1101" s="63">
        <v>0</v>
      </c>
      <c r="Z1101" s="63">
        <v>0</v>
      </c>
      <c r="AA1101" s="63">
        <v>0</v>
      </c>
      <c r="AB1101" s="63">
        <v>0</v>
      </c>
      <c r="AC1101" s="63">
        <v>0</v>
      </c>
      <c r="AD1101" s="63">
        <v>101084.49</v>
      </c>
      <c r="AE1101" s="148">
        <v>44291</v>
      </c>
      <c r="AF1101" s="148">
        <v>46117</v>
      </c>
      <c r="AG1101" s="149">
        <v>101069.95</v>
      </c>
      <c r="AH1101" s="98">
        <v>2.0972222222222223</v>
      </c>
      <c r="AI1101" s="98">
        <v>5</v>
      </c>
      <c r="AJ1101" s="150">
        <v>7.1300000000000002E-2</v>
      </c>
      <c r="AK1101" s="144" t="s">
        <v>651</v>
      </c>
      <c r="AL1101" s="144" t="s">
        <v>652</v>
      </c>
      <c r="AM1101" s="119">
        <v>0</v>
      </c>
      <c r="AN1101" s="119">
        <v>3603.41</v>
      </c>
      <c r="AO1101" s="119">
        <v>0</v>
      </c>
      <c r="AP1101" s="119">
        <v>0</v>
      </c>
      <c r="AQ1101" s="119">
        <v>0</v>
      </c>
      <c r="AR1101" s="119">
        <v>0</v>
      </c>
      <c r="AS1101" s="119">
        <v>0</v>
      </c>
      <c r="AT1101" s="119">
        <v>3603.41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3603.41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3603.41</v>
      </c>
      <c r="BG1101" s="119">
        <v>0</v>
      </c>
      <c r="BH1101" s="119">
        <v>0</v>
      </c>
      <c r="BI1101" s="15">
        <f t="shared" si="51"/>
        <v>7206.82</v>
      </c>
      <c r="BJ1101" s="15">
        <f t="shared" si="52"/>
        <v>7206.82</v>
      </c>
      <c r="BK1101" s="15">
        <f t="shared" si="53"/>
        <v>14413.64</v>
      </c>
    </row>
    <row r="1102" spans="1:63" x14ac:dyDescent="0.35">
      <c r="A1102" s="143" t="s">
        <v>2465</v>
      </c>
      <c r="B1102" s="64" t="s">
        <v>1145</v>
      </c>
      <c r="C1102" s="65">
        <v>1</v>
      </c>
      <c r="D1102" s="66" t="s">
        <v>23</v>
      </c>
      <c r="E1102" s="64" t="s">
        <v>458</v>
      </c>
      <c r="F1102" s="64" t="s">
        <v>635</v>
      </c>
      <c r="G1102" s="64" t="s">
        <v>655</v>
      </c>
      <c r="H1102" s="64" t="s">
        <v>656</v>
      </c>
      <c r="I1102" s="64" t="s">
        <v>657</v>
      </c>
      <c r="J1102" s="64" t="s">
        <v>658</v>
      </c>
      <c r="K1102" s="64" t="s">
        <v>471</v>
      </c>
      <c r="L1102" s="64" t="s">
        <v>637</v>
      </c>
      <c r="M1102" s="64" t="s">
        <v>650</v>
      </c>
      <c r="N1102" s="67">
        <v>1</v>
      </c>
      <c r="O1102" s="67">
        <v>1</v>
      </c>
      <c r="P1102" s="67">
        <v>1</v>
      </c>
      <c r="Q1102" s="67">
        <v>1</v>
      </c>
      <c r="R1102" s="67">
        <v>1</v>
      </c>
      <c r="S1102" s="67">
        <v>1</v>
      </c>
      <c r="T1102" s="67">
        <v>0</v>
      </c>
      <c r="U1102" s="67">
        <v>0</v>
      </c>
      <c r="V1102" s="67">
        <v>0</v>
      </c>
      <c r="W1102" s="63">
        <v>545826</v>
      </c>
      <c r="X1102" s="63">
        <v>0</v>
      </c>
      <c r="Y1102" s="63">
        <v>0</v>
      </c>
      <c r="Z1102" s="63">
        <v>0</v>
      </c>
      <c r="AA1102" s="63">
        <v>0</v>
      </c>
      <c r="AB1102" s="63">
        <v>0</v>
      </c>
      <c r="AC1102" s="63">
        <v>0</v>
      </c>
      <c r="AD1102" s="63">
        <v>545826</v>
      </c>
      <c r="AE1102" s="148">
        <v>44291</v>
      </c>
      <c r="AF1102" s="148">
        <v>45387</v>
      </c>
      <c r="AG1102" s="149">
        <v>545826</v>
      </c>
      <c r="AH1102" s="98">
        <v>9.7222222222222224E-2</v>
      </c>
      <c r="AI1102" s="98">
        <v>3</v>
      </c>
      <c r="AJ1102" s="150">
        <v>6.1699999999999998E-2</v>
      </c>
      <c r="AK1102" s="144" t="s">
        <v>651</v>
      </c>
      <c r="AL1102" s="144" t="s">
        <v>652</v>
      </c>
      <c r="AM1102" s="119">
        <v>0</v>
      </c>
      <c r="AN1102" s="119">
        <v>16825.91</v>
      </c>
      <c r="AO1102" s="119">
        <v>0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0</v>
      </c>
      <c r="BI1102" s="15">
        <f t="shared" si="51"/>
        <v>16825.91</v>
      </c>
      <c r="BJ1102" s="15">
        <f t="shared" si="52"/>
        <v>0</v>
      </c>
      <c r="BK1102" s="15">
        <f t="shared" si="53"/>
        <v>16825.91</v>
      </c>
    </row>
    <row r="1103" spans="1:63" x14ac:dyDescent="0.35">
      <c r="A1103" s="143" t="s">
        <v>2466</v>
      </c>
      <c r="B1103" s="64" t="s">
        <v>1146</v>
      </c>
      <c r="C1103" s="65">
        <v>1</v>
      </c>
      <c r="D1103" s="66" t="s">
        <v>23</v>
      </c>
      <c r="E1103" s="64" t="s">
        <v>458</v>
      </c>
      <c r="F1103" s="64" t="s">
        <v>635</v>
      </c>
      <c r="G1103" s="64" t="s">
        <v>655</v>
      </c>
      <c r="H1103" s="64" t="s">
        <v>656</v>
      </c>
      <c r="I1103" s="64" t="s">
        <v>657</v>
      </c>
      <c r="J1103" s="64" t="s">
        <v>658</v>
      </c>
      <c r="K1103" s="64" t="s">
        <v>471</v>
      </c>
      <c r="L1103" s="64" t="s">
        <v>637</v>
      </c>
      <c r="M1103" s="64" t="s">
        <v>650</v>
      </c>
      <c r="N1103" s="67">
        <v>1</v>
      </c>
      <c r="O1103" s="67">
        <v>1</v>
      </c>
      <c r="P1103" s="67">
        <v>1</v>
      </c>
      <c r="Q1103" s="67">
        <v>1</v>
      </c>
      <c r="R1103" s="67">
        <v>1</v>
      </c>
      <c r="S1103" s="67">
        <v>1</v>
      </c>
      <c r="T1103" s="67">
        <v>0</v>
      </c>
      <c r="U1103" s="67">
        <v>0</v>
      </c>
      <c r="V1103" s="67">
        <v>0</v>
      </c>
      <c r="W1103" s="63">
        <v>1271455</v>
      </c>
      <c r="X1103" s="63">
        <v>0</v>
      </c>
      <c r="Y1103" s="63">
        <v>0</v>
      </c>
      <c r="Z1103" s="63">
        <v>0</v>
      </c>
      <c r="AA1103" s="63">
        <v>0</v>
      </c>
      <c r="AB1103" s="63">
        <v>0</v>
      </c>
      <c r="AC1103" s="63">
        <v>0</v>
      </c>
      <c r="AD1103" s="63">
        <v>1271455</v>
      </c>
      <c r="AE1103" s="148">
        <v>44291</v>
      </c>
      <c r="AF1103" s="148">
        <v>46117</v>
      </c>
      <c r="AG1103" s="149">
        <v>1271455</v>
      </c>
      <c r="AH1103" s="98">
        <v>2.0972222222222223</v>
      </c>
      <c r="AI1103" s="98">
        <v>5</v>
      </c>
      <c r="AJ1103" s="150">
        <v>7.1300000000000002E-2</v>
      </c>
      <c r="AK1103" s="144" t="s">
        <v>651</v>
      </c>
      <c r="AL1103" s="144" t="s">
        <v>652</v>
      </c>
      <c r="AM1103" s="119">
        <v>0</v>
      </c>
      <c r="AN1103" s="119">
        <v>45324.19</v>
      </c>
      <c r="AO1103" s="119">
        <v>0</v>
      </c>
      <c r="AP1103" s="119">
        <v>0</v>
      </c>
      <c r="AQ1103" s="119">
        <v>0</v>
      </c>
      <c r="AR1103" s="119">
        <v>0</v>
      </c>
      <c r="AS1103" s="119">
        <v>0</v>
      </c>
      <c r="AT1103" s="119">
        <v>45324.19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45324.19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45324.19</v>
      </c>
      <c r="BG1103" s="119">
        <v>0</v>
      </c>
      <c r="BH1103" s="119">
        <v>0</v>
      </c>
      <c r="BI1103" s="15">
        <f t="shared" si="51"/>
        <v>90648.38</v>
      </c>
      <c r="BJ1103" s="15">
        <f t="shared" si="52"/>
        <v>90648.38</v>
      </c>
      <c r="BK1103" s="15">
        <f t="shared" si="53"/>
        <v>181296.76</v>
      </c>
    </row>
    <row r="1104" spans="1:63" x14ac:dyDescent="0.35">
      <c r="A1104" s="143" t="s">
        <v>2467</v>
      </c>
      <c r="B1104" s="64" t="s">
        <v>1147</v>
      </c>
      <c r="C1104" s="65">
        <v>1</v>
      </c>
      <c r="D1104" s="66" t="s">
        <v>23</v>
      </c>
      <c r="E1104" s="64" t="s">
        <v>458</v>
      </c>
      <c r="F1104" s="64" t="s">
        <v>635</v>
      </c>
      <c r="G1104" s="64" t="s">
        <v>655</v>
      </c>
      <c r="H1104" s="64" t="s">
        <v>656</v>
      </c>
      <c r="I1104" s="64" t="s">
        <v>657</v>
      </c>
      <c r="J1104" s="64" t="s">
        <v>658</v>
      </c>
      <c r="K1104" s="64" t="s">
        <v>471</v>
      </c>
      <c r="L1104" s="64" t="s">
        <v>637</v>
      </c>
      <c r="M1104" s="64" t="s">
        <v>650</v>
      </c>
      <c r="N1104" s="67">
        <v>1</v>
      </c>
      <c r="O1104" s="67">
        <v>1</v>
      </c>
      <c r="P1104" s="67">
        <v>1</v>
      </c>
      <c r="Q1104" s="67">
        <v>1</v>
      </c>
      <c r="R1104" s="67">
        <v>1</v>
      </c>
      <c r="S1104" s="67">
        <v>1</v>
      </c>
      <c r="T1104" s="67">
        <v>0</v>
      </c>
      <c r="U1104" s="67">
        <v>0</v>
      </c>
      <c r="V1104" s="67">
        <v>0</v>
      </c>
      <c r="W1104" s="63">
        <v>2025024.25</v>
      </c>
      <c r="X1104" s="63">
        <v>0</v>
      </c>
      <c r="Y1104" s="63">
        <v>0</v>
      </c>
      <c r="Z1104" s="63">
        <v>0</v>
      </c>
      <c r="AA1104" s="63">
        <v>0</v>
      </c>
      <c r="AB1104" s="63">
        <v>0</v>
      </c>
      <c r="AC1104" s="63">
        <v>0</v>
      </c>
      <c r="AD1104" s="63">
        <v>2025024.25</v>
      </c>
      <c r="AE1104" s="148">
        <v>44291</v>
      </c>
      <c r="AF1104" s="148">
        <v>45387</v>
      </c>
      <c r="AG1104" s="149">
        <v>2025024.25</v>
      </c>
      <c r="AH1104" s="98">
        <v>9.7222222222222224E-2</v>
      </c>
      <c r="AI1104" s="98">
        <v>3</v>
      </c>
      <c r="AJ1104" s="150">
        <v>6.1699999999999998E-2</v>
      </c>
      <c r="AK1104" s="144" t="s">
        <v>651</v>
      </c>
      <c r="AL1104" s="144" t="s">
        <v>652</v>
      </c>
      <c r="AM1104" s="119">
        <v>0</v>
      </c>
      <c r="AN1104" s="119">
        <v>62424.41</v>
      </c>
      <c r="AO1104" s="119">
        <v>0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0</v>
      </c>
      <c r="BI1104" s="15">
        <f t="shared" si="51"/>
        <v>62424.41</v>
      </c>
      <c r="BJ1104" s="15">
        <f t="shared" si="52"/>
        <v>0</v>
      </c>
      <c r="BK1104" s="15">
        <f t="shared" si="53"/>
        <v>62424.41</v>
      </c>
    </row>
    <row r="1105" spans="1:63" x14ac:dyDescent="0.35">
      <c r="A1105" s="143" t="s">
        <v>2468</v>
      </c>
      <c r="B1105" s="64" t="s">
        <v>1148</v>
      </c>
      <c r="C1105" s="65">
        <v>1</v>
      </c>
      <c r="D1105" s="66" t="s">
        <v>23</v>
      </c>
      <c r="E1105" s="64" t="s">
        <v>458</v>
      </c>
      <c r="F1105" s="64" t="s">
        <v>635</v>
      </c>
      <c r="G1105" s="64" t="s">
        <v>655</v>
      </c>
      <c r="H1105" s="64" t="s">
        <v>656</v>
      </c>
      <c r="I1105" s="64" t="s">
        <v>657</v>
      </c>
      <c r="J1105" s="64" t="s">
        <v>658</v>
      </c>
      <c r="K1105" s="64" t="s">
        <v>471</v>
      </c>
      <c r="L1105" s="64" t="s">
        <v>637</v>
      </c>
      <c r="M1105" s="64" t="s">
        <v>650</v>
      </c>
      <c r="N1105" s="67">
        <v>1</v>
      </c>
      <c r="O1105" s="67">
        <v>1</v>
      </c>
      <c r="P1105" s="67">
        <v>1</v>
      </c>
      <c r="Q1105" s="67">
        <v>1</v>
      </c>
      <c r="R1105" s="67">
        <v>1</v>
      </c>
      <c r="S1105" s="67">
        <v>1</v>
      </c>
      <c r="T1105" s="67">
        <v>0</v>
      </c>
      <c r="U1105" s="67">
        <v>0</v>
      </c>
      <c r="V1105" s="67">
        <v>0</v>
      </c>
      <c r="W1105" s="63">
        <v>4725056.59</v>
      </c>
      <c r="X1105" s="63">
        <v>0</v>
      </c>
      <c r="Y1105" s="63">
        <v>0</v>
      </c>
      <c r="Z1105" s="63">
        <v>0</v>
      </c>
      <c r="AA1105" s="63">
        <v>0</v>
      </c>
      <c r="AB1105" s="63">
        <v>0</v>
      </c>
      <c r="AC1105" s="63">
        <v>0</v>
      </c>
      <c r="AD1105" s="63">
        <v>4725056.59</v>
      </c>
      <c r="AE1105" s="148">
        <v>44291</v>
      </c>
      <c r="AF1105" s="148">
        <v>46117</v>
      </c>
      <c r="AG1105" s="149">
        <v>4724056.59</v>
      </c>
      <c r="AH1105" s="98">
        <v>2.0972222222222223</v>
      </c>
      <c r="AI1105" s="98">
        <v>5</v>
      </c>
      <c r="AJ1105" s="150">
        <v>7.1300000000000002E-2</v>
      </c>
      <c r="AK1105" s="144" t="s">
        <v>651</v>
      </c>
      <c r="AL1105" s="144" t="s">
        <v>652</v>
      </c>
      <c r="AM1105" s="119">
        <v>0</v>
      </c>
      <c r="AN1105" s="119">
        <v>168436.45</v>
      </c>
      <c r="AO1105" s="119">
        <v>0</v>
      </c>
      <c r="AP1105" s="119">
        <v>0</v>
      </c>
      <c r="AQ1105" s="119">
        <v>0</v>
      </c>
      <c r="AR1105" s="119">
        <v>0</v>
      </c>
      <c r="AS1105" s="119">
        <v>0</v>
      </c>
      <c r="AT1105" s="119">
        <v>168436.45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168436.45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168436.45</v>
      </c>
      <c r="BG1105" s="119">
        <v>0</v>
      </c>
      <c r="BH1105" s="119">
        <v>0</v>
      </c>
      <c r="BI1105" s="15">
        <f t="shared" si="51"/>
        <v>336872.9</v>
      </c>
      <c r="BJ1105" s="15">
        <f t="shared" si="52"/>
        <v>336872.9</v>
      </c>
      <c r="BK1105" s="15">
        <f t="shared" si="53"/>
        <v>673745.8</v>
      </c>
    </row>
    <row r="1106" spans="1:63" x14ac:dyDescent="0.35">
      <c r="A1106" s="143" t="s">
        <v>2469</v>
      </c>
      <c r="B1106" s="64" t="s">
        <v>1149</v>
      </c>
      <c r="C1106" s="65">
        <v>1</v>
      </c>
      <c r="D1106" s="66" t="s">
        <v>23</v>
      </c>
      <c r="E1106" s="64" t="s">
        <v>458</v>
      </c>
      <c r="F1106" s="64" t="s">
        <v>635</v>
      </c>
      <c r="G1106" s="64" t="s">
        <v>647</v>
      </c>
      <c r="H1106" s="64" t="s">
        <v>648</v>
      </c>
      <c r="I1106" s="64" t="s">
        <v>636</v>
      </c>
      <c r="J1106" s="64" t="s">
        <v>649</v>
      </c>
      <c r="K1106" s="64" t="s">
        <v>599</v>
      </c>
      <c r="L1106" s="64" t="s">
        <v>637</v>
      </c>
      <c r="M1106" s="64" t="s">
        <v>650</v>
      </c>
      <c r="N1106" s="67">
        <v>1</v>
      </c>
      <c r="O1106" s="67">
        <v>1</v>
      </c>
      <c r="P1106" s="67">
        <v>1</v>
      </c>
      <c r="Q1106" s="67">
        <v>0</v>
      </c>
      <c r="R1106" s="67">
        <v>0</v>
      </c>
      <c r="S1106" s="67">
        <v>1</v>
      </c>
      <c r="T1106" s="67">
        <v>1</v>
      </c>
      <c r="U1106" s="67">
        <v>1</v>
      </c>
      <c r="V1106" s="67">
        <v>0</v>
      </c>
      <c r="W1106" s="63">
        <v>2226623.79</v>
      </c>
      <c r="X1106" s="63">
        <v>0</v>
      </c>
      <c r="Y1106" s="63">
        <v>0</v>
      </c>
      <c r="Z1106" s="63">
        <v>0</v>
      </c>
      <c r="AA1106" s="63">
        <v>0</v>
      </c>
      <c r="AB1106" s="63">
        <v>0</v>
      </c>
      <c r="AC1106" s="63">
        <v>0</v>
      </c>
      <c r="AD1106" s="63">
        <v>2226623.79</v>
      </c>
      <c r="AE1106" s="148">
        <v>44291</v>
      </c>
      <c r="AF1106" s="148">
        <v>45387</v>
      </c>
      <c r="AG1106" s="149">
        <v>2226623.79</v>
      </c>
      <c r="AH1106" s="98">
        <v>9.7222222222222224E-2</v>
      </c>
      <c r="AI1106" s="98">
        <v>3</v>
      </c>
      <c r="AJ1106" s="150">
        <v>6.1699999999999998E-2</v>
      </c>
      <c r="AK1106" s="144" t="s">
        <v>651</v>
      </c>
      <c r="AL1106" s="144" t="s">
        <v>652</v>
      </c>
      <c r="AM1106" s="119">
        <v>0</v>
      </c>
      <c r="AN1106" s="119">
        <v>68639.02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0</v>
      </c>
      <c r="BI1106" s="15">
        <f t="shared" si="51"/>
        <v>68639.02</v>
      </c>
      <c r="BJ1106" s="15">
        <f t="shared" si="52"/>
        <v>0</v>
      </c>
      <c r="BK1106" s="15">
        <f t="shared" si="53"/>
        <v>68639.02</v>
      </c>
    </row>
    <row r="1107" spans="1:63" x14ac:dyDescent="0.35">
      <c r="A1107" s="143" t="s">
        <v>2470</v>
      </c>
      <c r="B1107" s="64" t="s">
        <v>1150</v>
      </c>
      <c r="C1107" s="65">
        <v>1</v>
      </c>
      <c r="D1107" s="66" t="s">
        <v>23</v>
      </c>
      <c r="E1107" s="64" t="s">
        <v>458</v>
      </c>
      <c r="F1107" s="64" t="s">
        <v>635</v>
      </c>
      <c r="G1107" s="64" t="s">
        <v>647</v>
      </c>
      <c r="H1107" s="64" t="s">
        <v>648</v>
      </c>
      <c r="I1107" s="64" t="s">
        <v>636</v>
      </c>
      <c r="J1107" s="64" t="s">
        <v>649</v>
      </c>
      <c r="K1107" s="64" t="s">
        <v>599</v>
      </c>
      <c r="L1107" s="64" t="s">
        <v>637</v>
      </c>
      <c r="M1107" s="64" t="s">
        <v>650</v>
      </c>
      <c r="N1107" s="67">
        <v>1</v>
      </c>
      <c r="O1107" s="67">
        <v>1</v>
      </c>
      <c r="P1107" s="67">
        <v>1</v>
      </c>
      <c r="Q1107" s="67">
        <v>0</v>
      </c>
      <c r="R1107" s="67">
        <v>0</v>
      </c>
      <c r="S1107" s="67">
        <v>1</v>
      </c>
      <c r="T1107" s="67">
        <v>1</v>
      </c>
      <c r="U1107" s="67">
        <v>1</v>
      </c>
      <c r="V1107" s="67">
        <v>0</v>
      </c>
      <c r="W1107" s="63">
        <v>2222644.7999999998</v>
      </c>
      <c r="X1107" s="63">
        <v>0</v>
      </c>
      <c r="Y1107" s="63">
        <v>0</v>
      </c>
      <c r="Z1107" s="63">
        <v>0</v>
      </c>
      <c r="AA1107" s="63">
        <v>0</v>
      </c>
      <c r="AB1107" s="63">
        <v>0</v>
      </c>
      <c r="AC1107" s="63">
        <v>0</v>
      </c>
      <c r="AD1107" s="63">
        <v>2222644.7999999998</v>
      </c>
      <c r="AE1107" s="148">
        <v>44291</v>
      </c>
      <c r="AF1107" s="148">
        <v>46117</v>
      </c>
      <c r="AG1107" s="149">
        <v>2222644.7999999998</v>
      </c>
      <c r="AH1107" s="98">
        <v>2.0972222222222223</v>
      </c>
      <c r="AI1107" s="98">
        <v>5</v>
      </c>
      <c r="AJ1107" s="150">
        <v>7.1300000000000002E-2</v>
      </c>
      <c r="AK1107" s="144" t="s">
        <v>651</v>
      </c>
      <c r="AL1107" s="144" t="s">
        <v>652</v>
      </c>
      <c r="AM1107" s="119">
        <v>0</v>
      </c>
      <c r="AN1107" s="119">
        <v>79231.73</v>
      </c>
      <c r="AO1107" s="119">
        <v>0</v>
      </c>
      <c r="AP1107" s="119">
        <v>0</v>
      </c>
      <c r="AQ1107" s="119">
        <v>0</v>
      </c>
      <c r="AR1107" s="119">
        <v>0</v>
      </c>
      <c r="AS1107" s="119">
        <v>0</v>
      </c>
      <c r="AT1107" s="119">
        <v>79231.73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79231.73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79231.73</v>
      </c>
      <c r="BG1107" s="119">
        <v>0</v>
      </c>
      <c r="BH1107" s="119">
        <v>0</v>
      </c>
      <c r="BI1107" s="15">
        <f t="shared" si="51"/>
        <v>158463.46</v>
      </c>
      <c r="BJ1107" s="15">
        <f t="shared" si="52"/>
        <v>158463.46</v>
      </c>
      <c r="BK1107" s="15">
        <f t="shared" si="53"/>
        <v>316926.92</v>
      </c>
    </row>
    <row r="1108" spans="1:63" x14ac:dyDescent="0.35">
      <c r="A1108" s="143" t="s">
        <v>2471</v>
      </c>
      <c r="B1108" s="64" t="s">
        <v>1151</v>
      </c>
      <c r="C1108" s="65">
        <v>1</v>
      </c>
      <c r="D1108" s="66" t="s">
        <v>23</v>
      </c>
      <c r="E1108" s="64" t="s">
        <v>458</v>
      </c>
      <c r="F1108" s="64" t="s">
        <v>635</v>
      </c>
      <c r="G1108" s="64" t="s">
        <v>655</v>
      </c>
      <c r="H1108" s="64" t="s">
        <v>656</v>
      </c>
      <c r="I1108" s="64" t="s">
        <v>657</v>
      </c>
      <c r="J1108" s="64" t="s">
        <v>658</v>
      </c>
      <c r="K1108" s="64" t="s">
        <v>471</v>
      </c>
      <c r="L1108" s="64" t="s">
        <v>637</v>
      </c>
      <c r="M1108" s="64" t="s">
        <v>650</v>
      </c>
      <c r="N1108" s="67">
        <v>1</v>
      </c>
      <c r="O1108" s="67">
        <v>1</v>
      </c>
      <c r="P1108" s="67">
        <v>1</v>
      </c>
      <c r="Q1108" s="67">
        <v>1</v>
      </c>
      <c r="R1108" s="67">
        <v>1</v>
      </c>
      <c r="S1108" s="67">
        <v>1</v>
      </c>
      <c r="T1108" s="67">
        <v>0</v>
      </c>
      <c r="U1108" s="67">
        <v>0</v>
      </c>
      <c r="V1108" s="67">
        <v>0</v>
      </c>
      <c r="W1108" s="63">
        <v>272308.46000000002</v>
      </c>
      <c r="X1108" s="63">
        <v>0</v>
      </c>
      <c r="Y1108" s="63">
        <v>0</v>
      </c>
      <c r="Z1108" s="63">
        <v>0</v>
      </c>
      <c r="AA1108" s="63">
        <v>0</v>
      </c>
      <c r="AB1108" s="63">
        <v>0</v>
      </c>
      <c r="AC1108" s="63">
        <v>0</v>
      </c>
      <c r="AD1108" s="63">
        <v>272308.46000000002</v>
      </c>
      <c r="AE1108" s="148">
        <v>44291</v>
      </c>
      <c r="AF1108" s="148">
        <v>45387</v>
      </c>
      <c r="AG1108" s="149">
        <v>272308.46000000002</v>
      </c>
      <c r="AH1108" s="98">
        <v>9.7222222222222224E-2</v>
      </c>
      <c r="AI1108" s="98">
        <v>3</v>
      </c>
      <c r="AJ1108" s="150">
        <v>6.1699999999999998E-2</v>
      </c>
      <c r="AK1108" s="144" t="s">
        <v>651</v>
      </c>
      <c r="AL1108" s="144" t="s">
        <v>652</v>
      </c>
      <c r="AM1108" s="119">
        <v>0</v>
      </c>
      <c r="AN1108" s="119">
        <v>8394.32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0</v>
      </c>
      <c r="BI1108" s="15">
        <f t="shared" si="51"/>
        <v>8394.32</v>
      </c>
      <c r="BJ1108" s="15">
        <f t="shared" si="52"/>
        <v>0</v>
      </c>
      <c r="BK1108" s="15">
        <f t="shared" si="53"/>
        <v>8394.32</v>
      </c>
    </row>
    <row r="1109" spans="1:63" x14ac:dyDescent="0.35">
      <c r="A1109" s="143" t="s">
        <v>2472</v>
      </c>
      <c r="B1109" s="64" t="s">
        <v>1152</v>
      </c>
      <c r="C1109" s="65">
        <v>1</v>
      </c>
      <c r="D1109" s="66" t="s">
        <v>23</v>
      </c>
      <c r="E1109" s="64" t="s">
        <v>458</v>
      </c>
      <c r="F1109" s="64" t="s">
        <v>635</v>
      </c>
      <c r="G1109" s="64" t="s">
        <v>655</v>
      </c>
      <c r="H1109" s="64" t="s">
        <v>656</v>
      </c>
      <c r="I1109" s="64" t="s">
        <v>657</v>
      </c>
      <c r="J1109" s="64" t="s">
        <v>658</v>
      </c>
      <c r="K1109" s="64" t="s">
        <v>471</v>
      </c>
      <c r="L1109" s="64" t="s">
        <v>637</v>
      </c>
      <c r="M1109" s="64" t="s">
        <v>650</v>
      </c>
      <c r="N1109" s="67">
        <v>1</v>
      </c>
      <c r="O1109" s="67">
        <v>1</v>
      </c>
      <c r="P1109" s="67">
        <v>1</v>
      </c>
      <c r="Q1109" s="67">
        <v>1</v>
      </c>
      <c r="R1109" s="67">
        <v>1</v>
      </c>
      <c r="S1109" s="67">
        <v>1</v>
      </c>
      <c r="T1109" s="67">
        <v>0</v>
      </c>
      <c r="U1109" s="67">
        <v>0</v>
      </c>
      <c r="V1109" s="67">
        <v>0</v>
      </c>
      <c r="W1109" s="63">
        <v>634251.98</v>
      </c>
      <c r="X1109" s="63">
        <v>0</v>
      </c>
      <c r="Y1109" s="63">
        <v>0</v>
      </c>
      <c r="Z1109" s="63">
        <v>0</v>
      </c>
      <c r="AA1109" s="63">
        <v>0</v>
      </c>
      <c r="AB1109" s="63">
        <v>0</v>
      </c>
      <c r="AC1109" s="63">
        <v>0</v>
      </c>
      <c r="AD1109" s="63">
        <v>634251.98</v>
      </c>
      <c r="AE1109" s="148">
        <v>44291</v>
      </c>
      <c r="AF1109" s="148">
        <v>46117</v>
      </c>
      <c r="AG1109" s="149">
        <v>634251.98</v>
      </c>
      <c r="AH1109" s="98">
        <v>2.0972222222222223</v>
      </c>
      <c r="AI1109" s="98">
        <v>5</v>
      </c>
      <c r="AJ1109" s="150">
        <v>7.1300000000000002E-2</v>
      </c>
      <c r="AK1109" s="144" t="s">
        <v>651</v>
      </c>
      <c r="AL1109" s="144" t="s">
        <v>652</v>
      </c>
      <c r="AM1109" s="119">
        <v>0</v>
      </c>
      <c r="AN1109" s="119">
        <v>22609.5</v>
      </c>
      <c r="AO1109" s="119">
        <v>0</v>
      </c>
      <c r="AP1109" s="119">
        <v>0</v>
      </c>
      <c r="AQ1109" s="119">
        <v>0</v>
      </c>
      <c r="AR1109" s="119">
        <v>0</v>
      </c>
      <c r="AS1109" s="119">
        <v>0</v>
      </c>
      <c r="AT1109" s="119">
        <v>22609.5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22609.5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22609.5</v>
      </c>
      <c r="BG1109" s="119">
        <v>0</v>
      </c>
      <c r="BH1109" s="119">
        <v>0</v>
      </c>
      <c r="BI1109" s="15">
        <f t="shared" si="51"/>
        <v>45219</v>
      </c>
      <c r="BJ1109" s="15">
        <f t="shared" si="52"/>
        <v>45219</v>
      </c>
      <c r="BK1109" s="15">
        <f t="shared" si="53"/>
        <v>90438</v>
      </c>
    </row>
    <row r="1110" spans="1:63" x14ac:dyDescent="0.35">
      <c r="A1110" s="143" t="s">
        <v>2473</v>
      </c>
      <c r="B1110" s="64" t="s">
        <v>1153</v>
      </c>
      <c r="C1110" s="65">
        <v>1</v>
      </c>
      <c r="D1110" s="66" t="s">
        <v>23</v>
      </c>
      <c r="E1110" s="64" t="s">
        <v>458</v>
      </c>
      <c r="F1110" s="64" t="s">
        <v>635</v>
      </c>
      <c r="G1110" s="64" t="s">
        <v>655</v>
      </c>
      <c r="H1110" s="64" t="s">
        <v>656</v>
      </c>
      <c r="I1110" s="64" t="s">
        <v>657</v>
      </c>
      <c r="J1110" s="64" t="s">
        <v>658</v>
      </c>
      <c r="K1110" s="64" t="s">
        <v>471</v>
      </c>
      <c r="L1110" s="64" t="s">
        <v>637</v>
      </c>
      <c r="M1110" s="64" t="s">
        <v>650</v>
      </c>
      <c r="N1110" s="67">
        <v>1</v>
      </c>
      <c r="O1110" s="67">
        <v>1</v>
      </c>
      <c r="P1110" s="67">
        <v>1</v>
      </c>
      <c r="Q1110" s="67">
        <v>1</v>
      </c>
      <c r="R1110" s="67">
        <v>1</v>
      </c>
      <c r="S1110" s="67">
        <v>1</v>
      </c>
      <c r="T1110" s="67">
        <v>0</v>
      </c>
      <c r="U1110" s="67">
        <v>0</v>
      </c>
      <c r="V1110" s="67">
        <v>0</v>
      </c>
      <c r="W1110" s="63">
        <v>193432.4</v>
      </c>
      <c r="X1110" s="63">
        <v>0</v>
      </c>
      <c r="Y1110" s="63">
        <v>0</v>
      </c>
      <c r="Z1110" s="63">
        <v>0</v>
      </c>
      <c r="AA1110" s="63">
        <v>0</v>
      </c>
      <c r="AB1110" s="63">
        <v>0</v>
      </c>
      <c r="AC1110" s="63">
        <v>0</v>
      </c>
      <c r="AD1110" s="63">
        <v>193432.4</v>
      </c>
      <c r="AE1110" s="148">
        <v>44291</v>
      </c>
      <c r="AF1110" s="148">
        <v>45387</v>
      </c>
      <c r="AG1110" s="149">
        <v>193432.4</v>
      </c>
      <c r="AH1110" s="98">
        <v>9.7222222222222224E-2</v>
      </c>
      <c r="AI1110" s="98">
        <v>3</v>
      </c>
      <c r="AJ1110" s="150">
        <v>6.1699999999999998E-2</v>
      </c>
      <c r="AK1110" s="144" t="s">
        <v>651</v>
      </c>
      <c r="AL1110" s="144" t="s">
        <v>652</v>
      </c>
      <c r="AM1110" s="119">
        <v>0</v>
      </c>
      <c r="AN1110" s="119">
        <v>5962.84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0</v>
      </c>
      <c r="BI1110" s="15">
        <f t="shared" si="51"/>
        <v>5962.84</v>
      </c>
      <c r="BJ1110" s="15">
        <f t="shared" si="52"/>
        <v>0</v>
      </c>
      <c r="BK1110" s="15">
        <f t="shared" si="53"/>
        <v>5962.84</v>
      </c>
    </row>
    <row r="1111" spans="1:63" x14ac:dyDescent="0.35">
      <c r="A1111" s="143" t="s">
        <v>2474</v>
      </c>
      <c r="B1111" s="64" t="s">
        <v>1154</v>
      </c>
      <c r="C1111" s="65">
        <v>1</v>
      </c>
      <c r="D1111" s="66" t="s">
        <v>23</v>
      </c>
      <c r="E1111" s="64" t="s">
        <v>458</v>
      </c>
      <c r="F1111" s="64" t="s">
        <v>635</v>
      </c>
      <c r="G1111" s="64" t="s">
        <v>655</v>
      </c>
      <c r="H1111" s="64" t="s">
        <v>656</v>
      </c>
      <c r="I1111" s="64" t="s">
        <v>657</v>
      </c>
      <c r="J1111" s="64" t="s">
        <v>658</v>
      </c>
      <c r="K1111" s="64" t="s">
        <v>471</v>
      </c>
      <c r="L1111" s="64" t="s">
        <v>637</v>
      </c>
      <c r="M1111" s="64" t="s">
        <v>650</v>
      </c>
      <c r="N1111" s="67">
        <v>1</v>
      </c>
      <c r="O1111" s="67">
        <v>1</v>
      </c>
      <c r="P1111" s="67">
        <v>1</v>
      </c>
      <c r="Q1111" s="67">
        <v>1</v>
      </c>
      <c r="R1111" s="67">
        <v>1</v>
      </c>
      <c r="S1111" s="67">
        <v>1</v>
      </c>
      <c r="T1111" s="67">
        <v>0</v>
      </c>
      <c r="U1111" s="67">
        <v>0</v>
      </c>
      <c r="V1111" s="67">
        <v>0</v>
      </c>
      <c r="W1111" s="63">
        <v>450536.43</v>
      </c>
      <c r="X1111" s="63">
        <v>0</v>
      </c>
      <c r="Y1111" s="63">
        <v>0</v>
      </c>
      <c r="Z1111" s="63">
        <v>0</v>
      </c>
      <c r="AA1111" s="63">
        <v>0</v>
      </c>
      <c r="AB1111" s="63">
        <v>0</v>
      </c>
      <c r="AC1111" s="63">
        <v>0</v>
      </c>
      <c r="AD1111" s="63">
        <v>450536.43</v>
      </c>
      <c r="AE1111" s="148">
        <v>44291</v>
      </c>
      <c r="AF1111" s="148">
        <v>46117</v>
      </c>
      <c r="AG1111" s="149">
        <v>450536.43</v>
      </c>
      <c r="AH1111" s="98">
        <v>2.0972222222222223</v>
      </c>
      <c r="AI1111" s="98">
        <v>5</v>
      </c>
      <c r="AJ1111" s="150">
        <v>7.1300000000000002E-2</v>
      </c>
      <c r="AK1111" s="144" t="s">
        <v>651</v>
      </c>
      <c r="AL1111" s="144" t="s">
        <v>652</v>
      </c>
      <c r="AM1111" s="119">
        <v>0</v>
      </c>
      <c r="AN1111" s="119">
        <v>16060.5</v>
      </c>
      <c r="AO1111" s="119">
        <v>0</v>
      </c>
      <c r="AP1111" s="119">
        <v>0</v>
      </c>
      <c r="AQ1111" s="119">
        <v>0</v>
      </c>
      <c r="AR1111" s="119">
        <v>0</v>
      </c>
      <c r="AS1111" s="119">
        <v>0</v>
      </c>
      <c r="AT1111" s="119">
        <v>16060.5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16060.5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16060.5</v>
      </c>
      <c r="BG1111" s="119">
        <v>0</v>
      </c>
      <c r="BH1111" s="119">
        <v>0</v>
      </c>
      <c r="BI1111" s="15">
        <f t="shared" si="51"/>
        <v>32121</v>
      </c>
      <c r="BJ1111" s="15">
        <f t="shared" si="52"/>
        <v>32121</v>
      </c>
      <c r="BK1111" s="15">
        <f t="shared" si="53"/>
        <v>64242</v>
      </c>
    </row>
    <row r="1112" spans="1:63" x14ac:dyDescent="0.35">
      <c r="A1112" s="143" t="s">
        <v>2475</v>
      </c>
      <c r="B1112" s="64" t="s">
        <v>1155</v>
      </c>
      <c r="C1112" s="65">
        <v>1</v>
      </c>
      <c r="D1112" s="66" t="s">
        <v>23</v>
      </c>
      <c r="E1112" s="64" t="s">
        <v>458</v>
      </c>
      <c r="F1112" s="64" t="s">
        <v>635</v>
      </c>
      <c r="G1112" s="64" t="s">
        <v>655</v>
      </c>
      <c r="H1112" s="64" t="s">
        <v>656</v>
      </c>
      <c r="I1112" s="64" t="s">
        <v>657</v>
      </c>
      <c r="J1112" s="64" t="s">
        <v>658</v>
      </c>
      <c r="K1112" s="64" t="s">
        <v>471</v>
      </c>
      <c r="L1112" s="64" t="s">
        <v>637</v>
      </c>
      <c r="M1112" s="64" t="s">
        <v>650</v>
      </c>
      <c r="N1112" s="67">
        <v>1</v>
      </c>
      <c r="O1112" s="67">
        <v>1</v>
      </c>
      <c r="P1112" s="67">
        <v>1</v>
      </c>
      <c r="Q1112" s="67">
        <v>1</v>
      </c>
      <c r="R1112" s="67">
        <v>1</v>
      </c>
      <c r="S1112" s="67">
        <v>1</v>
      </c>
      <c r="T1112" s="67">
        <v>0</v>
      </c>
      <c r="U1112" s="67">
        <v>0</v>
      </c>
      <c r="V1112" s="67">
        <v>0</v>
      </c>
      <c r="W1112" s="63">
        <v>28197.05</v>
      </c>
      <c r="X1112" s="63">
        <v>0</v>
      </c>
      <c r="Y1112" s="63">
        <v>0</v>
      </c>
      <c r="Z1112" s="63">
        <v>0</v>
      </c>
      <c r="AA1112" s="63">
        <v>0</v>
      </c>
      <c r="AB1112" s="63">
        <v>0</v>
      </c>
      <c r="AC1112" s="63">
        <v>0</v>
      </c>
      <c r="AD1112" s="63">
        <v>28197.05</v>
      </c>
      <c r="AE1112" s="148">
        <v>44291</v>
      </c>
      <c r="AF1112" s="148">
        <v>45387</v>
      </c>
      <c r="AG1112" s="149">
        <v>28197.05</v>
      </c>
      <c r="AH1112" s="98">
        <v>9.7222222222222224E-2</v>
      </c>
      <c r="AI1112" s="98">
        <v>3</v>
      </c>
      <c r="AJ1112" s="150">
        <v>6.1699999999999998E-2</v>
      </c>
      <c r="AK1112" s="144" t="s">
        <v>651</v>
      </c>
      <c r="AL1112" s="144" t="s">
        <v>652</v>
      </c>
      <c r="AM1112" s="119">
        <v>0</v>
      </c>
      <c r="AN1112" s="119">
        <v>869.22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0</v>
      </c>
      <c r="BI1112" s="15">
        <f t="shared" si="51"/>
        <v>869.22</v>
      </c>
      <c r="BJ1112" s="15">
        <f t="shared" si="52"/>
        <v>0</v>
      </c>
      <c r="BK1112" s="15">
        <f t="shared" si="53"/>
        <v>869.22</v>
      </c>
    </row>
    <row r="1113" spans="1:63" x14ac:dyDescent="0.35">
      <c r="A1113" s="143" t="s">
        <v>2476</v>
      </c>
      <c r="B1113" s="64" t="s">
        <v>1156</v>
      </c>
      <c r="C1113" s="65">
        <v>1</v>
      </c>
      <c r="D1113" s="66" t="s">
        <v>23</v>
      </c>
      <c r="E1113" s="64" t="s">
        <v>458</v>
      </c>
      <c r="F1113" s="64" t="s">
        <v>635</v>
      </c>
      <c r="G1113" s="64" t="s">
        <v>655</v>
      </c>
      <c r="H1113" s="64" t="s">
        <v>656</v>
      </c>
      <c r="I1113" s="64" t="s">
        <v>657</v>
      </c>
      <c r="J1113" s="64" t="s">
        <v>658</v>
      </c>
      <c r="K1113" s="64" t="s">
        <v>471</v>
      </c>
      <c r="L1113" s="64" t="s">
        <v>637</v>
      </c>
      <c r="M1113" s="64" t="s">
        <v>650</v>
      </c>
      <c r="N1113" s="67">
        <v>1</v>
      </c>
      <c r="O1113" s="67">
        <v>1</v>
      </c>
      <c r="P1113" s="67">
        <v>1</v>
      </c>
      <c r="Q1113" s="67">
        <v>1</v>
      </c>
      <c r="R1113" s="67">
        <v>1</v>
      </c>
      <c r="S1113" s="67">
        <v>1</v>
      </c>
      <c r="T1113" s="67">
        <v>0</v>
      </c>
      <c r="U1113" s="67">
        <v>0</v>
      </c>
      <c r="V1113" s="67">
        <v>0</v>
      </c>
      <c r="W1113" s="63">
        <v>65675.649999999994</v>
      </c>
      <c r="X1113" s="63">
        <v>0</v>
      </c>
      <c r="Y1113" s="63">
        <v>0</v>
      </c>
      <c r="Z1113" s="63">
        <v>0</v>
      </c>
      <c r="AA1113" s="63">
        <v>0</v>
      </c>
      <c r="AB1113" s="63">
        <v>0</v>
      </c>
      <c r="AC1113" s="63">
        <v>0</v>
      </c>
      <c r="AD1113" s="63">
        <v>65675.649999999994</v>
      </c>
      <c r="AE1113" s="148">
        <v>44291</v>
      </c>
      <c r="AF1113" s="148">
        <v>46117</v>
      </c>
      <c r="AG1113" s="149">
        <v>65675.649999999994</v>
      </c>
      <c r="AH1113" s="98">
        <v>2.0972222222222223</v>
      </c>
      <c r="AI1113" s="98">
        <v>5</v>
      </c>
      <c r="AJ1113" s="150">
        <v>7.1300000000000002E-2</v>
      </c>
      <c r="AK1113" s="144" t="s">
        <v>651</v>
      </c>
      <c r="AL1113" s="144" t="s">
        <v>652</v>
      </c>
      <c r="AM1113" s="119">
        <v>0</v>
      </c>
      <c r="AN1113" s="119">
        <v>2341.17</v>
      </c>
      <c r="AO1113" s="119">
        <v>0</v>
      </c>
      <c r="AP1113" s="119">
        <v>0</v>
      </c>
      <c r="AQ1113" s="119">
        <v>0</v>
      </c>
      <c r="AR1113" s="119">
        <v>0</v>
      </c>
      <c r="AS1113" s="119">
        <v>0</v>
      </c>
      <c r="AT1113" s="119">
        <v>2341.17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2341.17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2341.17</v>
      </c>
      <c r="BG1113" s="119">
        <v>0</v>
      </c>
      <c r="BH1113" s="119">
        <v>0</v>
      </c>
      <c r="BI1113" s="15">
        <f t="shared" si="51"/>
        <v>4682.34</v>
      </c>
      <c r="BJ1113" s="15">
        <f t="shared" si="52"/>
        <v>4682.34</v>
      </c>
      <c r="BK1113" s="15">
        <f t="shared" si="53"/>
        <v>9364.68</v>
      </c>
    </row>
    <row r="1114" spans="1:63" x14ac:dyDescent="0.35">
      <c r="A1114" s="143" t="s">
        <v>2477</v>
      </c>
      <c r="B1114" s="64" t="s">
        <v>1157</v>
      </c>
      <c r="C1114" s="65">
        <v>1</v>
      </c>
      <c r="D1114" s="66" t="s">
        <v>23</v>
      </c>
      <c r="E1114" s="64" t="s">
        <v>458</v>
      </c>
      <c r="F1114" s="64" t="s">
        <v>635</v>
      </c>
      <c r="G1114" s="64" t="s">
        <v>655</v>
      </c>
      <c r="H1114" s="64" t="s">
        <v>656</v>
      </c>
      <c r="I1114" s="64" t="s">
        <v>657</v>
      </c>
      <c r="J1114" s="64" t="s">
        <v>658</v>
      </c>
      <c r="K1114" s="64" t="s">
        <v>471</v>
      </c>
      <c r="L1114" s="64" t="s">
        <v>637</v>
      </c>
      <c r="M1114" s="64" t="s">
        <v>650</v>
      </c>
      <c r="N1114" s="67">
        <v>1</v>
      </c>
      <c r="O1114" s="67">
        <v>1</v>
      </c>
      <c r="P1114" s="67">
        <v>1</v>
      </c>
      <c r="Q1114" s="67">
        <v>1</v>
      </c>
      <c r="R1114" s="67">
        <v>1</v>
      </c>
      <c r="S1114" s="67">
        <v>1</v>
      </c>
      <c r="T1114" s="67">
        <v>0</v>
      </c>
      <c r="U1114" s="67">
        <v>0</v>
      </c>
      <c r="V1114" s="67">
        <v>0</v>
      </c>
      <c r="W1114" s="63">
        <v>52433.35</v>
      </c>
      <c r="X1114" s="63">
        <v>0</v>
      </c>
      <c r="Y1114" s="63">
        <v>0</v>
      </c>
      <c r="Z1114" s="63">
        <v>0</v>
      </c>
      <c r="AA1114" s="63">
        <v>0</v>
      </c>
      <c r="AB1114" s="63">
        <v>0</v>
      </c>
      <c r="AC1114" s="63">
        <v>0</v>
      </c>
      <c r="AD1114" s="63">
        <v>52433.35</v>
      </c>
      <c r="AE1114" s="148">
        <v>44291</v>
      </c>
      <c r="AF1114" s="148">
        <v>45387</v>
      </c>
      <c r="AG1114" s="149">
        <v>52433.35</v>
      </c>
      <c r="AH1114" s="98">
        <v>9.7222222222222224E-2</v>
      </c>
      <c r="AI1114" s="98">
        <v>3</v>
      </c>
      <c r="AJ1114" s="150">
        <v>6.1699999999999998E-2</v>
      </c>
      <c r="AK1114" s="144" t="s">
        <v>651</v>
      </c>
      <c r="AL1114" s="144" t="s">
        <v>652</v>
      </c>
      <c r="AM1114" s="119">
        <v>0</v>
      </c>
      <c r="AN1114" s="119">
        <v>1616.34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0</v>
      </c>
      <c r="BI1114" s="15">
        <f t="shared" si="51"/>
        <v>1616.34</v>
      </c>
      <c r="BJ1114" s="15">
        <f t="shared" si="52"/>
        <v>0</v>
      </c>
      <c r="BK1114" s="15">
        <f t="shared" si="53"/>
        <v>1616.34</v>
      </c>
    </row>
    <row r="1115" spans="1:63" x14ac:dyDescent="0.35">
      <c r="A1115" s="143" t="s">
        <v>2478</v>
      </c>
      <c r="B1115" s="64" t="s">
        <v>1158</v>
      </c>
      <c r="C1115" s="65">
        <v>1</v>
      </c>
      <c r="D1115" s="66" t="s">
        <v>23</v>
      </c>
      <c r="E1115" s="64" t="s">
        <v>458</v>
      </c>
      <c r="F1115" s="64" t="s">
        <v>635</v>
      </c>
      <c r="G1115" s="64" t="s">
        <v>655</v>
      </c>
      <c r="H1115" s="64" t="s">
        <v>656</v>
      </c>
      <c r="I1115" s="64" t="s">
        <v>657</v>
      </c>
      <c r="J1115" s="64" t="s">
        <v>658</v>
      </c>
      <c r="K1115" s="64" t="s">
        <v>471</v>
      </c>
      <c r="L1115" s="64" t="s">
        <v>637</v>
      </c>
      <c r="M1115" s="64" t="s">
        <v>650</v>
      </c>
      <c r="N1115" s="67">
        <v>1</v>
      </c>
      <c r="O1115" s="67">
        <v>1</v>
      </c>
      <c r="P1115" s="67">
        <v>1</v>
      </c>
      <c r="Q1115" s="67">
        <v>1</v>
      </c>
      <c r="R1115" s="67">
        <v>1</v>
      </c>
      <c r="S1115" s="67">
        <v>1</v>
      </c>
      <c r="T1115" s="67">
        <v>0</v>
      </c>
      <c r="U1115" s="67">
        <v>0</v>
      </c>
      <c r="V1115" s="67">
        <v>0</v>
      </c>
      <c r="W1115" s="63">
        <v>122126.15</v>
      </c>
      <c r="X1115" s="63">
        <v>0</v>
      </c>
      <c r="Y1115" s="63">
        <v>0</v>
      </c>
      <c r="Z1115" s="63">
        <v>0</v>
      </c>
      <c r="AA1115" s="63">
        <v>0</v>
      </c>
      <c r="AB1115" s="63">
        <v>0</v>
      </c>
      <c r="AC1115" s="63">
        <v>0</v>
      </c>
      <c r="AD1115" s="63">
        <v>122126.15</v>
      </c>
      <c r="AE1115" s="148">
        <v>44291</v>
      </c>
      <c r="AF1115" s="148">
        <v>46117</v>
      </c>
      <c r="AG1115" s="149">
        <v>122126.15</v>
      </c>
      <c r="AH1115" s="98">
        <v>2.0972222222222223</v>
      </c>
      <c r="AI1115" s="98">
        <v>5</v>
      </c>
      <c r="AJ1115" s="150">
        <v>7.1300000000000002E-2</v>
      </c>
      <c r="AK1115" s="144" t="s">
        <v>651</v>
      </c>
      <c r="AL1115" s="144" t="s">
        <v>652</v>
      </c>
      <c r="AM1115" s="119">
        <v>0</v>
      </c>
      <c r="AN1115" s="119">
        <v>4353.49</v>
      </c>
      <c r="AO1115" s="119">
        <v>0</v>
      </c>
      <c r="AP1115" s="119">
        <v>0</v>
      </c>
      <c r="AQ1115" s="119">
        <v>0</v>
      </c>
      <c r="AR1115" s="119">
        <v>0</v>
      </c>
      <c r="AS1115" s="119">
        <v>0</v>
      </c>
      <c r="AT1115" s="119">
        <v>4353.49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4353.49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4353.49</v>
      </c>
      <c r="BG1115" s="119">
        <v>0</v>
      </c>
      <c r="BH1115" s="119">
        <v>0</v>
      </c>
      <c r="BI1115" s="15">
        <f t="shared" si="51"/>
        <v>8706.98</v>
      </c>
      <c r="BJ1115" s="15">
        <f t="shared" si="52"/>
        <v>8706.98</v>
      </c>
      <c r="BK1115" s="15">
        <f t="shared" si="53"/>
        <v>17413.96</v>
      </c>
    </row>
    <row r="1116" spans="1:63" x14ac:dyDescent="0.35">
      <c r="A1116" s="143" t="s">
        <v>2479</v>
      </c>
      <c r="B1116" s="64" t="s">
        <v>1159</v>
      </c>
      <c r="C1116" s="65">
        <v>1</v>
      </c>
      <c r="D1116" s="66" t="s">
        <v>23</v>
      </c>
      <c r="E1116" s="64" t="s">
        <v>458</v>
      </c>
      <c r="F1116" s="64" t="s">
        <v>635</v>
      </c>
      <c r="G1116" s="64" t="s">
        <v>655</v>
      </c>
      <c r="H1116" s="64" t="s">
        <v>656</v>
      </c>
      <c r="I1116" s="64" t="s">
        <v>657</v>
      </c>
      <c r="J1116" s="64" t="s">
        <v>658</v>
      </c>
      <c r="K1116" s="64" t="s">
        <v>471</v>
      </c>
      <c r="L1116" s="64" t="s">
        <v>637</v>
      </c>
      <c r="M1116" s="64" t="s">
        <v>650</v>
      </c>
      <c r="N1116" s="67">
        <v>1</v>
      </c>
      <c r="O1116" s="67">
        <v>1</v>
      </c>
      <c r="P1116" s="67">
        <v>1</v>
      </c>
      <c r="Q1116" s="67">
        <v>1</v>
      </c>
      <c r="R1116" s="67">
        <v>1</v>
      </c>
      <c r="S1116" s="67">
        <v>1</v>
      </c>
      <c r="T1116" s="67">
        <v>0</v>
      </c>
      <c r="U1116" s="67">
        <v>0</v>
      </c>
      <c r="V1116" s="67">
        <v>0</v>
      </c>
      <c r="W1116" s="63">
        <v>172700</v>
      </c>
      <c r="X1116" s="63">
        <v>0</v>
      </c>
      <c r="Y1116" s="63">
        <v>0</v>
      </c>
      <c r="Z1116" s="63">
        <v>0</v>
      </c>
      <c r="AA1116" s="63">
        <v>0</v>
      </c>
      <c r="AB1116" s="63">
        <v>0</v>
      </c>
      <c r="AC1116" s="63">
        <v>0</v>
      </c>
      <c r="AD1116" s="63">
        <v>172700</v>
      </c>
      <c r="AE1116" s="148">
        <v>44291</v>
      </c>
      <c r="AF1116" s="148">
        <v>45387</v>
      </c>
      <c r="AG1116" s="149">
        <v>172700</v>
      </c>
      <c r="AH1116" s="98">
        <v>9.7222222222222224E-2</v>
      </c>
      <c r="AI1116" s="98">
        <v>3</v>
      </c>
      <c r="AJ1116" s="150">
        <v>6.1699999999999998E-2</v>
      </c>
      <c r="AK1116" s="144" t="s">
        <v>651</v>
      </c>
      <c r="AL1116" s="144" t="s">
        <v>652</v>
      </c>
      <c r="AM1116" s="119">
        <v>0</v>
      </c>
      <c r="AN1116" s="119">
        <v>5323.74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0</v>
      </c>
      <c r="BI1116" s="15">
        <f t="shared" si="51"/>
        <v>5323.74</v>
      </c>
      <c r="BJ1116" s="15">
        <f t="shared" si="52"/>
        <v>0</v>
      </c>
      <c r="BK1116" s="15">
        <f t="shared" si="53"/>
        <v>5323.74</v>
      </c>
    </row>
    <row r="1117" spans="1:63" x14ac:dyDescent="0.35">
      <c r="A1117" s="143" t="s">
        <v>2480</v>
      </c>
      <c r="B1117" s="64" t="s">
        <v>1160</v>
      </c>
      <c r="C1117" s="65">
        <v>1</v>
      </c>
      <c r="D1117" s="66" t="s">
        <v>23</v>
      </c>
      <c r="E1117" s="64" t="s">
        <v>458</v>
      </c>
      <c r="F1117" s="64" t="s">
        <v>635</v>
      </c>
      <c r="G1117" s="64" t="s">
        <v>655</v>
      </c>
      <c r="H1117" s="64" t="s">
        <v>656</v>
      </c>
      <c r="I1117" s="64" t="s">
        <v>657</v>
      </c>
      <c r="J1117" s="64" t="s">
        <v>658</v>
      </c>
      <c r="K1117" s="64" t="s">
        <v>471</v>
      </c>
      <c r="L1117" s="64" t="s">
        <v>637</v>
      </c>
      <c r="M1117" s="64" t="s">
        <v>650</v>
      </c>
      <c r="N1117" s="67">
        <v>1</v>
      </c>
      <c r="O1117" s="67">
        <v>1</v>
      </c>
      <c r="P1117" s="67">
        <v>1</v>
      </c>
      <c r="Q1117" s="67">
        <v>1</v>
      </c>
      <c r="R1117" s="67">
        <v>1</v>
      </c>
      <c r="S1117" s="67">
        <v>1</v>
      </c>
      <c r="T1117" s="67">
        <v>0</v>
      </c>
      <c r="U1117" s="67">
        <v>0</v>
      </c>
      <c r="V1117" s="67">
        <v>0</v>
      </c>
      <c r="W1117" s="63">
        <v>402375</v>
      </c>
      <c r="X1117" s="63">
        <v>0</v>
      </c>
      <c r="Y1117" s="63">
        <v>0</v>
      </c>
      <c r="Z1117" s="63">
        <v>0</v>
      </c>
      <c r="AA1117" s="63">
        <v>0</v>
      </c>
      <c r="AB1117" s="63">
        <v>0</v>
      </c>
      <c r="AC1117" s="63">
        <v>0</v>
      </c>
      <c r="AD1117" s="63">
        <v>402375</v>
      </c>
      <c r="AE1117" s="148">
        <v>44291</v>
      </c>
      <c r="AF1117" s="148">
        <v>46117</v>
      </c>
      <c r="AG1117" s="149">
        <v>402375</v>
      </c>
      <c r="AH1117" s="98">
        <v>2.0972222222222223</v>
      </c>
      <c r="AI1117" s="98">
        <v>5</v>
      </c>
      <c r="AJ1117" s="150">
        <v>7.1300000000000002E-2</v>
      </c>
      <c r="AK1117" s="144" t="s">
        <v>651</v>
      </c>
      <c r="AL1117" s="144" t="s">
        <v>652</v>
      </c>
      <c r="AM1117" s="119">
        <v>0</v>
      </c>
      <c r="AN1117" s="119">
        <v>14343.66</v>
      </c>
      <c r="AO1117" s="119">
        <v>0</v>
      </c>
      <c r="AP1117" s="119">
        <v>0</v>
      </c>
      <c r="AQ1117" s="119">
        <v>0</v>
      </c>
      <c r="AR1117" s="119">
        <v>0</v>
      </c>
      <c r="AS1117" s="119">
        <v>0</v>
      </c>
      <c r="AT1117" s="119">
        <v>14343.66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14343.66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14343.66</v>
      </c>
      <c r="BG1117" s="119">
        <v>0</v>
      </c>
      <c r="BH1117" s="119">
        <v>0</v>
      </c>
      <c r="BI1117" s="15">
        <f t="shared" si="51"/>
        <v>28687.32</v>
      </c>
      <c r="BJ1117" s="15">
        <f t="shared" si="52"/>
        <v>28687.32</v>
      </c>
      <c r="BK1117" s="15">
        <f t="shared" si="53"/>
        <v>57374.64</v>
      </c>
    </row>
    <row r="1118" spans="1:63" x14ac:dyDescent="0.35">
      <c r="A1118" s="143" t="s">
        <v>2481</v>
      </c>
      <c r="B1118" s="64" t="s">
        <v>1161</v>
      </c>
      <c r="C1118" s="65">
        <v>1</v>
      </c>
      <c r="D1118" s="66" t="s">
        <v>23</v>
      </c>
      <c r="E1118" s="64" t="s">
        <v>458</v>
      </c>
      <c r="F1118" s="64" t="s">
        <v>635</v>
      </c>
      <c r="G1118" s="64" t="s">
        <v>647</v>
      </c>
      <c r="H1118" s="64" t="s">
        <v>648</v>
      </c>
      <c r="I1118" s="64" t="s">
        <v>636</v>
      </c>
      <c r="J1118" s="64" t="s">
        <v>649</v>
      </c>
      <c r="K1118" s="64" t="s">
        <v>588</v>
      </c>
      <c r="L1118" s="64" t="s">
        <v>637</v>
      </c>
      <c r="M1118" s="64" t="s">
        <v>650</v>
      </c>
      <c r="N1118" s="67">
        <v>1</v>
      </c>
      <c r="O1118" s="67">
        <v>1</v>
      </c>
      <c r="P1118" s="67">
        <v>1</v>
      </c>
      <c r="Q1118" s="67">
        <v>0</v>
      </c>
      <c r="R1118" s="67">
        <v>0</v>
      </c>
      <c r="S1118" s="67">
        <v>1</v>
      </c>
      <c r="T1118" s="67">
        <v>1</v>
      </c>
      <c r="U1118" s="67">
        <v>1</v>
      </c>
      <c r="V1118" s="67">
        <v>0</v>
      </c>
      <c r="W1118" s="63">
        <v>889436.16000000003</v>
      </c>
      <c r="X1118" s="63">
        <v>0</v>
      </c>
      <c r="Y1118" s="63">
        <v>0</v>
      </c>
      <c r="Z1118" s="63">
        <v>0</v>
      </c>
      <c r="AA1118" s="63">
        <v>0</v>
      </c>
      <c r="AB1118" s="63">
        <v>0</v>
      </c>
      <c r="AC1118" s="63">
        <v>0</v>
      </c>
      <c r="AD1118" s="63">
        <v>889436.16000000003</v>
      </c>
      <c r="AE1118" s="148">
        <v>44291</v>
      </c>
      <c r="AF1118" s="148">
        <v>45387</v>
      </c>
      <c r="AG1118" s="149">
        <v>889436.16000000003</v>
      </c>
      <c r="AH1118" s="98">
        <v>9.7222222222222224E-2</v>
      </c>
      <c r="AI1118" s="98">
        <v>3</v>
      </c>
      <c r="AJ1118" s="150">
        <v>6.1699999999999998E-2</v>
      </c>
      <c r="AK1118" s="144" t="s">
        <v>651</v>
      </c>
      <c r="AL1118" s="144" t="s">
        <v>652</v>
      </c>
      <c r="AM1118" s="119">
        <v>0</v>
      </c>
      <c r="AN1118" s="119">
        <v>27418.2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0</v>
      </c>
      <c r="BI1118" s="15">
        <f t="shared" si="51"/>
        <v>27418.2</v>
      </c>
      <c r="BJ1118" s="15">
        <f t="shared" si="52"/>
        <v>0</v>
      </c>
      <c r="BK1118" s="15">
        <f t="shared" si="53"/>
        <v>27418.2</v>
      </c>
    </row>
    <row r="1119" spans="1:63" x14ac:dyDescent="0.35">
      <c r="A1119" s="143" t="s">
        <v>2482</v>
      </c>
      <c r="B1119" s="64" t="s">
        <v>1162</v>
      </c>
      <c r="C1119" s="65">
        <v>1</v>
      </c>
      <c r="D1119" s="66" t="s">
        <v>23</v>
      </c>
      <c r="E1119" s="64" t="s">
        <v>458</v>
      </c>
      <c r="F1119" s="64" t="s">
        <v>635</v>
      </c>
      <c r="G1119" s="64" t="s">
        <v>647</v>
      </c>
      <c r="H1119" s="64" t="s">
        <v>648</v>
      </c>
      <c r="I1119" s="64" t="s">
        <v>636</v>
      </c>
      <c r="J1119" s="64" t="s">
        <v>649</v>
      </c>
      <c r="K1119" s="64" t="s">
        <v>1020</v>
      </c>
      <c r="L1119" s="64" t="s">
        <v>637</v>
      </c>
      <c r="M1119" s="64" t="s">
        <v>650</v>
      </c>
      <c r="N1119" s="67">
        <v>1</v>
      </c>
      <c r="O1119" s="67">
        <v>1</v>
      </c>
      <c r="P1119" s="67">
        <v>1</v>
      </c>
      <c r="Q1119" s="67">
        <v>0</v>
      </c>
      <c r="R1119" s="67">
        <v>0</v>
      </c>
      <c r="S1119" s="67">
        <v>1</v>
      </c>
      <c r="T1119" s="67">
        <v>1</v>
      </c>
      <c r="U1119" s="67">
        <v>1</v>
      </c>
      <c r="V1119" s="67">
        <v>0</v>
      </c>
      <c r="W1119" s="63">
        <v>434727.88</v>
      </c>
      <c r="X1119" s="63">
        <v>0</v>
      </c>
      <c r="Y1119" s="63">
        <v>0</v>
      </c>
      <c r="Z1119" s="63">
        <v>0</v>
      </c>
      <c r="AA1119" s="63">
        <v>0</v>
      </c>
      <c r="AB1119" s="63">
        <v>0</v>
      </c>
      <c r="AC1119" s="63">
        <v>0</v>
      </c>
      <c r="AD1119" s="63">
        <v>434727.88</v>
      </c>
      <c r="AE1119" s="148">
        <v>44291</v>
      </c>
      <c r="AF1119" s="148">
        <v>45387</v>
      </c>
      <c r="AG1119" s="149">
        <v>434727.88</v>
      </c>
      <c r="AH1119" s="98">
        <v>9.7222222222222224E-2</v>
      </c>
      <c r="AI1119" s="98">
        <v>3</v>
      </c>
      <c r="AJ1119" s="150">
        <v>6.1699999999999998E-2</v>
      </c>
      <c r="AK1119" s="144" t="s">
        <v>651</v>
      </c>
      <c r="AL1119" s="144" t="s">
        <v>652</v>
      </c>
      <c r="AM1119" s="119">
        <v>0</v>
      </c>
      <c r="AN1119" s="119">
        <v>13401.14</v>
      </c>
      <c r="AO1119" s="119">
        <v>0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0</v>
      </c>
      <c r="BI1119" s="15">
        <f t="shared" si="51"/>
        <v>13401.14</v>
      </c>
      <c r="BJ1119" s="15">
        <f t="shared" si="52"/>
        <v>0</v>
      </c>
      <c r="BK1119" s="15">
        <f t="shared" si="53"/>
        <v>13401.14</v>
      </c>
    </row>
    <row r="1120" spans="1:63" x14ac:dyDescent="0.35">
      <c r="A1120" s="143" t="s">
        <v>2483</v>
      </c>
      <c r="B1120" s="64" t="s">
        <v>1163</v>
      </c>
      <c r="C1120" s="65">
        <v>1</v>
      </c>
      <c r="D1120" s="66" t="s">
        <v>23</v>
      </c>
      <c r="E1120" s="64" t="s">
        <v>458</v>
      </c>
      <c r="F1120" s="64" t="s">
        <v>635</v>
      </c>
      <c r="G1120" s="64" t="s">
        <v>655</v>
      </c>
      <c r="H1120" s="64" t="s">
        <v>656</v>
      </c>
      <c r="I1120" s="64" t="s">
        <v>657</v>
      </c>
      <c r="J1120" s="64" t="s">
        <v>658</v>
      </c>
      <c r="K1120" s="64" t="s">
        <v>471</v>
      </c>
      <c r="L1120" s="64" t="s">
        <v>637</v>
      </c>
      <c r="M1120" s="64" t="s">
        <v>650</v>
      </c>
      <c r="N1120" s="67">
        <v>1</v>
      </c>
      <c r="O1120" s="67">
        <v>1</v>
      </c>
      <c r="P1120" s="67">
        <v>1</v>
      </c>
      <c r="Q1120" s="67">
        <v>1</v>
      </c>
      <c r="R1120" s="67">
        <v>1</v>
      </c>
      <c r="S1120" s="67">
        <v>1</v>
      </c>
      <c r="T1120" s="67">
        <v>0</v>
      </c>
      <c r="U1120" s="67">
        <v>0</v>
      </c>
      <c r="V1120" s="67">
        <v>0</v>
      </c>
      <c r="W1120" s="63">
        <v>78864.639999999999</v>
      </c>
      <c r="X1120" s="63">
        <v>0</v>
      </c>
      <c r="Y1120" s="63">
        <v>0</v>
      </c>
      <c r="Z1120" s="63">
        <v>0</v>
      </c>
      <c r="AA1120" s="63">
        <v>0</v>
      </c>
      <c r="AB1120" s="63">
        <v>0</v>
      </c>
      <c r="AC1120" s="63">
        <v>0</v>
      </c>
      <c r="AD1120" s="63">
        <v>78864.639999999999</v>
      </c>
      <c r="AE1120" s="148">
        <v>44291</v>
      </c>
      <c r="AF1120" s="148">
        <v>45387</v>
      </c>
      <c r="AG1120" s="149">
        <v>78864.639999999999</v>
      </c>
      <c r="AH1120" s="98">
        <v>9.7222222222222224E-2</v>
      </c>
      <c r="AI1120" s="98">
        <v>3</v>
      </c>
      <c r="AJ1120" s="150">
        <v>6.1699999999999998E-2</v>
      </c>
      <c r="AK1120" s="144" t="s">
        <v>651</v>
      </c>
      <c r="AL1120" s="144" t="s">
        <v>652</v>
      </c>
      <c r="AM1120" s="119">
        <v>0</v>
      </c>
      <c r="AN1120" s="119">
        <v>2431.12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0</v>
      </c>
      <c r="BI1120" s="15">
        <f t="shared" si="51"/>
        <v>2431.12</v>
      </c>
      <c r="BJ1120" s="15">
        <f t="shared" si="52"/>
        <v>0</v>
      </c>
      <c r="BK1120" s="15">
        <f t="shared" si="53"/>
        <v>2431.12</v>
      </c>
    </row>
    <row r="1121" spans="1:63" x14ac:dyDescent="0.35">
      <c r="A1121" s="143" t="s">
        <v>2484</v>
      </c>
      <c r="B1121" s="64" t="s">
        <v>1164</v>
      </c>
      <c r="C1121" s="65">
        <v>1</v>
      </c>
      <c r="D1121" s="66" t="s">
        <v>23</v>
      </c>
      <c r="E1121" s="64" t="s">
        <v>458</v>
      </c>
      <c r="F1121" s="64" t="s">
        <v>635</v>
      </c>
      <c r="G1121" s="64" t="s">
        <v>655</v>
      </c>
      <c r="H1121" s="64" t="s">
        <v>656</v>
      </c>
      <c r="I1121" s="64" t="s">
        <v>657</v>
      </c>
      <c r="J1121" s="64" t="s">
        <v>658</v>
      </c>
      <c r="K1121" s="64" t="s">
        <v>471</v>
      </c>
      <c r="L1121" s="64" t="s">
        <v>637</v>
      </c>
      <c r="M1121" s="64" t="s">
        <v>650</v>
      </c>
      <c r="N1121" s="67">
        <v>1</v>
      </c>
      <c r="O1121" s="67">
        <v>1</v>
      </c>
      <c r="P1121" s="67">
        <v>1</v>
      </c>
      <c r="Q1121" s="67">
        <v>1</v>
      </c>
      <c r="R1121" s="67">
        <v>1</v>
      </c>
      <c r="S1121" s="67">
        <v>1</v>
      </c>
      <c r="T1121" s="67">
        <v>0</v>
      </c>
      <c r="U1121" s="67">
        <v>0</v>
      </c>
      <c r="V1121" s="67">
        <v>0</v>
      </c>
      <c r="W1121" s="63">
        <v>183679.42</v>
      </c>
      <c r="X1121" s="63">
        <v>0</v>
      </c>
      <c r="Y1121" s="63">
        <v>0</v>
      </c>
      <c r="Z1121" s="63">
        <v>0</v>
      </c>
      <c r="AA1121" s="63">
        <v>0</v>
      </c>
      <c r="AB1121" s="63">
        <v>0</v>
      </c>
      <c r="AC1121" s="63">
        <v>0</v>
      </c>
      <c r="AD1121" s="63">
        <v>183679.42</v>
      </c>
      <c r="AE1121" s="148">
        <v>44291</v>
      </c>
      <c r="AF1121" s="148">
        <v>46117</v>
      </c>
      <c r="AG1121" s="149">
        <v>183679.42</v>
      </c>
      <c r="AH1121" s="98">
        <v>2.0972222222222223</v>
      </c>
      <c r="AI1121" s="98">
        <v>5</v>
      </c>
      <c r="AJ1121" s="150">
        <v>7.1300000000000002E-2</v>
      </c>
      <c r="AK1121" s="144" t="s">
        <v>651</v>
      </c>
      <c r="AL1121" s="144" t="s">
        <v>652</v>
      </c>
      <c r="AM1121" s="119">
        <v>0</v>
      </c>
      <c r="AN1121" s="119">
        <v>6547.71</v>
      </c>
      <c r="AO1121" s="119">
        <v>0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6547.71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6547.71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6547.71</v>
      </c>
      <c r="BG1121" s="119">
        <v>0</v>
      </c>
      <c r="BH1121" s="119">
        <v>0</v>
      </c>
      <c r="BI1121" s="15">
        <f t="shared" si="51"/>
        <v>13095.42</v>
      </c>
      <c r="BJ1121" s="15">
        <f t="shared" si="52"/>
        <v>13095.42</v>
      </c>
      <c r="BK1121" s="15">
        <f t="shared" si="53"/>
        <v>26190.84</v>
      </c>
    </row>
    <row r="1122" spans="1:63" x14ac:dyDescent="0.35">
      <c r="A1122" s="143" t="s">
        <v>2485</v>
      </c>
      <c r="B1122" s="64" t="s">
        <v>1165</v>
      </c>
      <c r="C1122" s="65">
        <v>1</v>
      </c>
      <c r="D1122" s="66" t="s">
        <v>23</v>
      </c>
      <c r="E1122" s="64" t="s">
        <v>458</v>
      </c>
      <c r="F1122" s="64" t="s">
        <v>635</v>
      </c>
      <c r="G1122" s="64" t="s">
        <v>655</v>
      </c>
      <c r="H1122" s="64" t="s">
        <v>656</v>
      </c>
      <c r="I1122" s="64" t="s">
        <v>657</v>
      </c>
      <c r="J1122" s="64" t="s">
        <v>658</v>
      </c>
      <c r="K1122" s="64" t="s">
        <v>471</v>
      </c>
      <c r="L1122" s="64" t="s">
        <v>637</v>
      </c>
      <c r="M1122" s="64" t="s">
        <v>650</v>
      </c>
      <c r="N1122" s="67">
        <v>1</v>
      </c>
      <c r="O1122" s="67">
        <v>1</v>
      </c>
      <c r="P1122" s="67">
        <v>1</v>
      </c>
      <c r="Q1122" s="67">
        <v>1</v>
      </c>
      <c r="R1122" s="67">
        <v>1</v>
      </c>
      <c r="S1122" s="67">
        <v>1</v>
      </c>
      <c r="T1122" s="67">
        <v>0</v>
      </c>
      <c r="U1122" s="67">
        <v>0</v>
      </c>
      <c r="V1122" s="67">
        <v>0</v>
      </c>
      <c r="W1122" s="63">
        <v>27769.96</v>
      </c>
      <c r="X1122" s="63">
        <v>0</v>
      </c>
      <c r="Y1122" s="63">
        <v>0</v>
      </c>
      <c r="Z1122" s="63">
        <v>0</v>
      </c>
      <c r="AA1122" s="63">
        <v>0</v>
      </c>
      <c r="AB1122" s="63">
        <v>0</v>
      </c>
      <c r="AC1122" s="63">
        <v>0</v>
      </c>
      <c r="AD1122" s="63">
        <v>27769.96</v>
      </c>
      <c r="AE1122" s="148">
        <v>44291</v>
      </c>
      <c r="AF1122" s="148">
        <v>45387</v>
      </c>
      <c r="AG1122" s="149">
        <v>27769.96</v>
      </c>
      <c r="AH1122" s="98">
        <v>9.7222222222222224E-2</v>
      </c>
      <c r="AI1122" s="98">
        <v>3</v>
      </c>
      <c r="AJ1122" s="150">
        <v>6.1699999999999998E-2</v>
      </c>
      <c r="AK1122" s="144" t="s">
        <v>651</v>
      </c>
      <c r="AL1122" s="144" t="s">
        <v>652</v>
      </c>
      <c r="AM1122" s="119">
        <v>0</v>
      </c>
      <c r="AN1122" s="119">
        <v>856.05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0</v>
      </c>
      <c r="BI1122" s="15">
        <f t="shared" si="51"/>
        <v>856.05</v>
      </c>
      <c r="BJ1122" s="15">
        <f t="shared" si="52"/>
        <v>0</v>
      </c>
      <c r="BK1122" s="15">
        <f t="shared" si="53"/>
        <v>856.05</v>
      </c>
    </row>
    <row r="1123" spans="1:63" x14ac:dyDescent="0.35">
      <c r="A1123" s="143" t="s">
        <v>2486</v>
      </c>
      <c r="B1123" s="64" t="s">
        <v>1166</v>
      </c>
      <c r="C1123" s="65">
        <v>1</v>
      </c>
      <c r="D1123" s="66" t="s">
        <v>23</v>
      </c>
      <c r="E1123" s="64" t="s">
        <v>458</v>
      </c>
      <c r="F1123" s="64" t="s">
        <v>635</v>
      </c>
      <c r="G1123" s="64" t="s">
        <v>655</v>
      </c>
      <c r="H1123" s="64" t="s">
        <v>656</v>
      </c>
      <c r="I1123" s="64" t="s">
        <v>657</v>
      </c>
      <c r="J1123" s="64" t="s">
        <v>658</v>
      </c>
      <c r="K1123" s="64" t="s">
        <v>471</v>
      </c>
      <c r="L1123" s="64" t="s">
        <v>637</v>
      </c>
      <c r="M1123" s="64" t="s">
        <v>650</v>
      </c>
      <c r="N1123" s="67">
        <v>1</v>
      </c>
      <c r="O1123" s="67">
        <v>1</v>
      </c>
      <c r="P1123" s="67">
        <v>1</v>
      </c>
      <c r="Q1123" s="67">
        <v>1</v>
      </c>
      <c r="R1123" s="67">
        <v>1</v>
      </c>
      <c r="S1123" s="67">
        <v>1</v>
      </c>
      <c r="T1123" s="67">
        <v>0</v>
      </c>
      <c r="U1123" s="67">
        <v>0</v>
      </c>
      <c r="V1123" s="67">
        <v>0</v>
      </c>
      <c r="W1123" s="63">
        <v>64677.71</v>
      </c>
      <c r="X1123" s="63">
        <v>0</v>
      </c>
      <c r="Y1123" s="63">
        <v>0</v>
      </c>
      <c r="Z1123" s="63">
        <v>0</v>
      </c>
      <c r="AA1123" s="63">
        <v>0</v>
      </c>
      <c r="AB1123" s="63">
        <v>0</v>
      </c>
      <c r="AC1123" s="63">
        <v>0</v>
      </c>
      <c r="AD1123" s="63">
        <v>64677.71</v>
      </c>
      <c r="AE1123" s="148">
        <v>44291</v>
      </c>
      <c r="AF1123" s="148">
        <v>46117</v>
      </c>
      <c r="AG1123" s="149">
        <v>64677.71</v>
      </c>
      <c r="AH1123" s="98">
        <v>2.0972222222222223</v>
      </c>
      <c r="AI1123" s="98">
        <v>5</v>
      </c>
      <c r="AJ1123" s="150">
        <v>7.1300000000000002E-2</v>
      </c>
      <c r="AK1123" s="144" t="s">
        <v>651</v>
      </c>
      <c r="AL1123" s="144" t="s">
        <v>652</v>
      </c>
      <c r="AM1123" s="119">
        <v>0</v>
      </c>
      <c r="AN1123" s="119">
        <v>2305.6</v>
      </c>
      <c r="AO1123" s="119">
        <v>0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2305.6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2305.6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2305.6</v>
      </c>
      <c r="BG1123" s="119">
        <v>0</v>
      </c>
      <c r="BH1123" s="119">
        <v>0</v>
      </c>
      <c r="BI1123" s="15">
        <f t="shared" si="51"/>
        <v>4611.2</v>
      </c>
      <c r="BJ1123" s="15">
        <f t="shared" si="52"/>
        <v>4611.2</v>
      </c>
      <c r="BK1123" s="15">
        <f t="shared" si="53"/>
        <v>9222.4</v>
      </c>
    </row>
    <row r="1124" spans="1:63" x14ac:dyDescent="0.35">
      <c r="A1124" s="143" t="s">
        <v>2487</v>
      </c>
      <c r="B1124" s="64" t="s">
        <v>1167</v>
      </c>
      <c r="C1124" s="65">
        <v>1</v>
      </c>
      <c r="D1124" s="66" t="s">
        <v>23</v>
      </c>
      <c r="E1124" s="64" t="s">
        <v>458</v>
      </c>
      <c r="F1124" s="64" t="s">
        <v>635</v>
      </c>
      <c r="G1124" s="64" t="s">
        <v>655</v>
      </c>
      <c r="H1124" s="64" t="s">
        <v>656</v>
      </c>
      <c r="I1124" s="64" t="s">
        <v>657</v>
      </c>
      <c r="J1124" s="64" t="s">
        <v>658</v>
      </c>
      <c r="K1124" s="64" t="s">
        <v>471</v>
      </c>
      <c r="L1124" s="64" t="s">
        <v>637</v>
      </c>
      <c r="M1124" s="64" t="s">
        <v>650</v>
      </c>
      <c r="N1124" s="67">
        <v>1</v>
      </c>
      <c r="O1124" s="67">
        <v>1</v>
      </c>
      <c r="P1124" s="67">
        <v>1</v>
      </c>
      <c r="Q1124" s="67">
        <v>1</v>
      </c>
      <c r="R1124" s="67">
        <v>1</v>
      </c>
      <c r="S1124" s="67">
        <v>1</v>
      </c>
      <c r="T1124" s="67">
        <v>0</v>
      </c>
      <c r="U1124" s="67">
        <v>0</v>
      </c>
      <c r="V1124" s="67">
        <v>0</v>
      </c>
      <c r="W1124" s="63">
        <v>111120.44</v>
      </c>
      <c r="X1124" s="63">
        <v>0</v>
      </c>
      <c r="Y1124" s="63">
        <v>0</v>
      </c>
      <c r="Z1124" s="63">
        <v>0</v>
      </c>
      <c r="AA1124" s="63">
        <v>0</v>
      </c>
      <c r="AB1124" s="63">
        <v>0</v>
      </c>
      <c r="AC1124" s="63">
        <v>0</v>
      </c>
      <c r="AD1124" s="63">
        <v>111120.44</v>
      </c>
      <c r="AE1124" s="148">
        <v>44291</v>
      </c>
      <c r="AF1124" s="148">
        <v>45387</v>
      </c>
      <c r="AG1124" s="149">
        <v>111120.44</v>
      </c>
      <c r="AH1124" s="98">
        <v>9.7222222222222224E-2</v>
      </c>
      <c r="AI1124" s="98">
        <v>3</v>
      </c>
      <c r="AJ1124" s="150">
        <v>6.1699999999999998E-2</v>
      </c>
      <c r="AK1124" s="144" t="s">
        <v>651</v>
      </c>
      <c r="AL1124" s="144" t="s">
        <v>652</v>
      </c>
      <c r="AM1124" s="119">
        <v>0</v>
      </c>
      <c r="AN1124" s="119">
        <v>3425.45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0</v>
      </c>
      <c r="BI1124" s="15">
        <f t="shared" si="51"/>
        <v>3425.45</v>
      </c>
      <c r="BJ1124" s="15">
        <f t="shared" si="52"/>
        <v>0</v>
      </c>
      <c r="BK1124" s="15">
        <f t="shared" si="53"/>
        <v>3425.45</v>
      </c>
    </row>
    <row r="1125" spans="1:63" x14ac:dyDescent="0.35">
      <c r="A1125" s="143" t="s">
        <v>2488</v>
      </c>
      <c r="B1125" s="64" t="s">
        <v>1168</v>
      </c>
      <c r="C1125" s="65">
        <v>1</v>
      </c>
      <c r="D1125" s="66" t="s">
        <v>23</v>
      </c>
      <c r="E1125" s="64" t="s">
        <v>458</v>
      </c>
      <c r="F1125" s="64" t="s">
        <v>635</v>
      </c>
      <c r="G1125" s="64" t="s">
        <v>655</v>
      </c>
      <c r="H1125" s="64" t="s">
        <v>656</v>
      </c>
      <c r="I1125" s="64" t="s">
        <v>657</v>
      </c>
      <c r="J1125" s="64" t="s">
        <v>658</v>
      </c>
      <c r="K1125" s="64" t="s">
        <v>471</v>
      </c>
      <c r="L1125" s="64" t="s">
        <v>637</v>
      </c>
      <c r="M1125" s="64" t="s">
        <v>650</v>
      </c>
      <c r="N1125" s="67">
        <v>1</v>
      </c>
      <c r="O1125" s="67">
        <v>1</v>
      </c>
      <c r="P1125" s="67">
        <v>1</v>
      </c>
      <c r="Q1125" s="67">
        <v>1</v>
      </c>
      <c r="R1125" s="67">
        <v>1</v>
      </c>
      <c r="S1125" s="67">
        <v>1</v>
      </c>
      <c r="T1125" s="67">
        <v>0</v>
      </c>
      <c r="U1125" s="67">
        <v>0</v>
      </c>
      <c r="V1125" s="67">
        <v>0</v>
      </c>
      <c r="W1125" s="63">
        <v>258811.39</v>
      </c>
      <c r="X1125" s="63">
        <v>0</v>
      </c>
      <c r="Y1125" s="63">
        <v>0</v>
      </c>
      <c r="Z1125" s="63">
        <v>0</v>
      </c>
      <c r="AA1125" s="63">
        <v>0</v>
      </c>
      <c r="AB1125" s="63">
        <v>0</v>
      </c>
      <c r="AC1125" s="63">
        <v>0</v>
      </c>
      <c r="AD1125" s="63">
        <v>258811.39</v>
      </c>
      <c r="AE1125" s="148">
        <v>44291</v>
      </c>
      <c r="AF1125" s="148">
        <v>46117</v>
      </c>
      <c r="AG1125" s="149">
        <v>258811.39</v>
      </c>
      <c r="AH1125" s="98">
        <v>2.0972222222222223</v>
      </c>
      <c r="AI1125" s="98">
        <v>5</v>
      </c>
      <c r="AJ1125" s="150">
        <v>7.1300000000000002E-2</v>
      </c>
      <c r="AK1125" s="144" t="s">
        <v>651</v>
      </c>
      <c r="AL1125" s="144" t="s">
        <v>652</v>
      </c>
      <c r="AM1125" s="119">
        <v>0</v>
      </c>
      <c r="AN1125" s="119">
        <v>9225.98</v>
      </c>
      <c r="AO1125" s="119">
        <v>0</v>
      </c>
      <c r="AP1125" s="119">
        <v>0</v>
      </c>
      <c r="AQ1125" s="119">
        <v>0</v>
      </c>
      <c r="AR1125" s="119">
        <v>0</v>
      </c>
      <c r="AS1125" s="119">
        <v>0</v>
      </c>
      <c r="AT1125" s="119">
        <v>9225.98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9225.98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9225.98</v>
      </c>
      <c r="BG1125" s="119">
        <v>0</v>
      </c>
      <c r="BH1125" s="119">
        <v>0</v>
      </c>
      <c r="BI1125" s="15">
        <f t="shared" si="51"/>
        <v>18451.96</v>
      </c>
      <c r="BJ1125" s="15">
        <f t="shared" si="52"/>
        <v>18451.96</v>
      </c>
      <c r="BK1125" s="15">
        <f t="shared" si="53"/>
        <v>36903.919999999998</v>
      </c>
    </row>
    <row r="1126" spans="1:63" x14ac:dyDescent="0.35">
      <c r="A1126" s="143" t="s">
        <v>2489</v>
      </c>
      <c r="B1126" s="64" t="s">
        <v>1169</v>
      </c>
      <c r="C1126" s="65">
        <v>1</v>
      </c>
      <c r="D1126" s="66" t="s">
        <v>23</v>
      </c>
      <c r="E1126" s="64" t="s">
        <v>458</v>
      </c>
      <c r="F1126" s="64" t="s">
        <v>635</v>
      </c>
      <c r="G1126" s="64" t="s">
        <v>655</v>
      </c>
      <c r="H1126" s="64" t="s">
        <v>656</v>
      </c>
      <c r="I1126" s="64" t="s">
        <v>657</v>
      </c>
      <c r="J1126" s="64" t="s">
        <v>658</v>
      </c>
      <c r="K1126" s="64" t="s">
        <v>471</v>
      </c>
      <c r="L1126" s="64" t="s">
        <v>637</v>
      </c>
      <c r="M1126" s="64" t="s">
        <v>650</v>
      </c>
      <c r="N1126" s="67">
        <v>1</v>
      </c>
      <c r="O1126" s="67">
        <v>1</v>
      </c>
      <c r="P1126" s="67">
        <v>1</v>
      </c>
      <c r="Q1126" s="67">
        <v>1</v>
      </c>
      <c r="R1126" s="67">
        <v>1</v>
      </c>
      <c r="S1126" s="67">
        <v>1</v>
      </c>
      <c r="T1126" s="67">
        <v>0</v>
      </c>
      <c r="U1126" s="67">
        <v>0</v>
      </c>
      <c r="V1126" s="67">
        <v>0</v>
      </c>
      <c r="W1126" s="63">
        <v>20498.97</v>
      </c>
      <c r="X1126" s="63">
        <v>0</v>
      </c>
      <c r="Y1126" s="63">
        <v>0</v>
      </c>
      <c r="Z1126" s="63">
        <v>0</v>
      </c>
      <c r="AA1126" s="63">
        <v>0</v>
      </c>
      <c r="AB1126" s="63">
        <v>0</v>
      </c>
      <c r="AC1126" s="63">
        <v>0</v>
      </c>
      <c r="AD1126" s="63">
        <v>20498.97</v>
      </c>
      <c r="AE1126" s="148">
        <v>44291</v>
      </c>
      <c r="AF1126" s="148">
        <v>45387</v>
      </c>
      <c r="AG1126" s="149">
        <v>20496.689999999999</v>
      </c>
      <c r="AH1126" s="98">
        <v>9.7222222222222224E-2</v>
      </c>
      <c r="AI1126" s="98">
        <v>3</v>
      </c>
      <c r="AJ1126" s="150">
        <v>6.1699999999999998E-2</v>
      </c>
      <c r="AK1126" s="144" t="s">
        <v>651</v>
      </c>
      <c r="AL1126" s="144" t="s">
        <v>652</v>
      </c>
      <c r="AM1126" s="119">
        <v>0</v>
      </c>
      <c r="AN1126" s="119">
        <v>631.91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0</v>
      </c>
      <c r="BI1126" s="15">
        <f t="shared" si="51"/>
        <v>631.91</v>
      </c>
      <c r="BJ1126" s="15">
        <f t="shared" si="52"/>
        <v>0</v>
      </c>
      <c r="BK1126" s="15">
        <f t="shared" si="53"/>
        <v>631.91</v>
      </c>
    </row>
    <row r="1127" spans="1:63" x14ac:dyDescent="0.35">
      <c r="A1127" s="143" t="s">
        <v>2490</v>
      </c>
      <c r="B1127" s="64" t="s">
        <v>1170</v>
      </c>
      <c r="C1127" s="65">
        <v>1</v>
      </c>
      <c r="D1127" s="66" t="s">
        <v>23</v>
      </c>
      <c r="E1127" s="64" t="s">
        <v>458</v>
      </c>
      <c r="F1127" s="64" t="s">
        <v>635</v>
      </c>
      <c r="G1127" s="64" t="s">
        <v>655</v>
      </c>
      <c r="H1127" s="64" t="s">
        <v>656</v>
      </c>
      <c r="I1127" s="64" t="s">
        <v>657</v>
      </c>
      <c r="J1127" s="64" t="s">
        <v>658</v>
      </c>
      <c r="K1127" s="64" t="s">
        <v>471</v>
      </c>
      <c r="L1127" s="64" t="s">
        <v>637</v>
      </c>
      <c r="M1127" s="64" t="s">
        <v>650</v>
      </c>
      <c r="N1127" s="67">
        <v>1</v>
      </c>
      <c r="O1127" s="67">
        <v>1</v>
      </c>
      <c r="P1127" s="67">
        <v>1</v>
      </c>
      <c r="Q1127" s="67">
        <v>1</v>
      </c>
      <c r="R1127" s="67">
        <v>1</v>
      </c>
      <c r="S1127" s="67">
        <v>1</v>
      </c>
      <c r="T1127" s="67">
        <v>0</v>
      </c>
      <c r="U1127" s="67">
        <v>0</v>
      </c>
      <c r="V1127" s="67">
        <v>0</v>
      </c>
      <c r="W1127" s="63">
        <v>47743.16</v>
      </c>
      <c r="X1127" s="63">
        <v>0</v>
      </c>
      <c r="Y1127" s="63">
        <v>0</v>
      </c>
      <c r="Z1127" s="63">
        <v>0</v>
      </c>
      <c r="AA1127" s="63">
        <v>0</v>
      </c>
      <c r="AB1127" s="63">
        <v>0</v>
      </c>
      <c r="AC1127" s="63">
        <v>0</v>
      </c>
      <c r="AD1127" s="63">
        <v>47743.16</v>
      </c>
      <c r="AE1127" s="148">
        <v>44291</v>
      </c>
      <c r="AF1127" s="148">
        <v>46117</v>
      </c>
      <c r="AG1127" s="149">
        <v>47743.16</v>
      </c>
      <c r="AH1127" s="98">
        <v>2.0972222222222223</v>
      </c>
      <c r="AI1127" s="98">
        <v>5</v>
      </c>
      <c r="AJ1127" s="150">
        <v>7.1300000000000002E-2</v>
      </c>
      <c r="AK1127" s="144" t="s">
        <v>651</v>
      </c>
      <c r="AL1127" s="144" t="s">
        <v>652</v>
      </c>
      <c r="AM1127" s="119">
        <v>0</v>
      </c>
      <c r="AN1127" s="119">
        <v>1701.92</v>
      </c>
      <c r="AO1127" s="119">
        <v>0</v>
      </c>
      <c r="AP1127" s="119">
        <v>0</v>
      </c>
      <c r="AQ1127" s="119">
        <v>0</v>
      </c>
      <c r="AR1127" s="119">
        <v>0</v>
      </c>
      <c r="AS1127" s="119">
        <v>0</v>
      </c>
      <c r="AT1127" s="119">
        <v>1701.92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1701.92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1701.92</v>
      </c>
      <c r="BG1127" s="119">
        <v>0</v>
      </c>
      <c r="BH1127" s="119">
        <v>0</v>
      </c>
      <c r="BI1127" s="15">
        <f t="shared" si="51"/>
        <v>3403.84</v>
      </c>
      <c r="BJ1127" s="15">
        <f t="shared" si="52"/>
        <v>3403.84</v>
      </c>
      <c r="BK1127" s="15">
        <f t="shared" si="53"/>
        <v>6807.68</v>
      </c>
    </row>
    <row r="1128" spans="1:63" x14ac:dyDescent="0.35">
      <c r="A1128" s="143" t="s">
        <v>2491</v>
      </c>
      <c r="B1128" s="64" t="s">
        <v>1171</v>
      </c>
      <c r="C1128" s="65">
        <v>1</v>
      </c>
      <c r="D1128" s="66" t="s">
        <v>23</v>
      </c>
      <c r="E1128" s="64" t="s">
        <v>458</v>
      </c>
      <c r="F1128" s="64" t="s">
        <v>635</v>
      </c>
      <c r="G1128" s="64" t="s">
        <v>655</v>
      </c>
      <c r="H1128" s="64" t="s">
        <v>656</v>
      </c>
      <c r="I1128" s="64" t="s">
        <v>657</v>
      </c>
      <c r="J1128" s="64" t="s">
        <v>658</v>
      </c>
      <c r="K1128" s="64" t="s">
        <v>471</v>
      </c>
      <c r="L1128" s="64" t="s">
        <v>637</v>
      </c>
      <c r="M1128" s="64" t="s">
        <v>650</v>
      </c>
      <c r="N1128" s="67">
        <v>1</v>
      </c>
      <c r="O1128" s="67">
        <v>1</v>
      </c>
      <c r="P1128" s="67">
        <v>1</v>
      </c>
      <c r="Q1128" s="67">
        <v>1</v>
      </c>
      <c r="R1128" s="67">
        <v>1</v>
      </c>
      <c r="S1128" s="67">
        <v>1</v>
      </c>
      <c r="T1128" s="67">
        <v>0</v>
      </c>
      <c r="U1128" s="67">
        <v>0</v>
      </c>
      <c r="V1128" s="67">
        <v>0</v>
      </c>
      <c r="W1128" s="63">
        <v>100314.15</v>
      </c>
      <c r="X1128" s="63">
        <v>0</v>
      </c>
      <c r="Y1128" s="63">
        <v>0</v>
      </c>
      <c r="Z1128" s="63">
        <v>0</v>
      </c>
      <c r="AA1128" s="63">
        <v>0</v>
      </c>
      <c r="AB1128" s="63">
        <v>0</v>
      </c>
      <c r="AC1128" s="63">
        <v>0</v>
      </c>
      <c r="AD1128" s="63">
        <v>100314.15</v>
      </c>
      <c r="AE1128" s="148">
        <v>44291</v>
      </c>
      <c r="AF1128" s="148">
        <v>45387</v>
      </c>
      <c r="AG1128" s="149">
        <v>100314.15</v>
      </c>
      <c r="AH1128" s="98">
        <v>9.7222222222222224E-2</v>
      </c>
      <c r="AI1128" s="98">
        <v>3</v>
      </c>
      <c r="AJ1128" s="150">
        <v>6.1699999999999998E-2</v>
      </c>
      <c r="AK1128" s="144" t="s">
        <v>651</v>
      </c>
      <c r="AL1128" s="144" t="s">
        <v>652</v>
      </c>
      <c r="AM1128" s="119">
        <v>0</v>
      </c>
      <c r="AN1128" s="119">
        <v>3092.33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0</v>
      </c>
      <c r="BI1128" s="15">
        <f t="shared" si="51"/>
        <v>3092.33</v>
      </c>
      <c r="BJ1128" s="15">
        <f t="shared" si="52"/>
        <v>0</v>
      </c>
      <c r="BK1128" s="15">
        <f t="shared" si="53"/>
        <v>3092.33</v>
      </c>
    </row>
    <row r="1129" spans="1:63" x14ac:dyDescent="0.35">
      <c r="A1129" s="143" t="s">
        <v>2492</v>
      </c>
      <c r="B1129" s="64" t="s">
        <v>1172</v>
      </c>
      <c r="C1129" s="65">
        <v>1</v>
      </c>
      <c r="D1129" s="66" t="s">
        <v>23</v>
      </c>
      <c r="E1129" s="64" t="s">
        <v>458</v>
      </c>
      <c r="F1129" s="64" t="s">
        <v>635</v>
      </c>
      <c r="G1129" s="64" t="s">
        <v>655</v>
      </c>
      <c r="H1129" s="64" t="s">
        <v>656</v>
      </c>
      <c r="I1129" s="64" t="s">
        <v>657</v>
      </c>
      <c r="J1129" s="64" t="s">
        <v>658</v>
      </c>
      <c r="K1129" s="64" t="s">
        <v>471</v>
      </c>
      <c r="L1129" s="64" t="s">
        <v>637</v>
      </c>
      <c r="M1129" s="64" t="s">
        <v>650</v>
      </c>
      <c r="N1129" s="67">
        <v>1</v>
      </c>
      <c r="O1129" s="67">
        <v>1</v>
      </c>
      <c r="P1129" s="67">
        <v>1</v>
      </c>
      <c r="Q1129" s="67">
        <v>1</v>
      </c>
      <c r="R1129" s="67">
        <v>1</v>
      </c>
      <c r="S1129" s="67">
        <v>1</v>
      </c>
      <c r="T1129" s="67">
        <v>0</v>
      </c>
      <c r="U1129" s="67">
        <v>0</v>
      </c>
      <c r="V1129" s="67">
        <v>0</v>
      </c>
      <c r="W1129" s="63">
        <v>233636.33</v>
      </c>
      <c r="X1129" s="63">
        <v>0</v>
      </c>
      <c r="Y1129" s="63">
        <v>0</v>
      </c>
      <c r="Z1129" s="63">
        <v>0</v>
      </c>
      <c r="AA1129" s="63">
        <v>0</v>
      </c>
      <c r="AB1129" s="63">
        <v>0</v>
      </c>
      <c r="AC1129" s="63">
        <v>0</v>
      </c>
      <c r="AD1129" s="63">
        <v>233636.33</v>
      </c>
      <c r="AE1129" s="148">
        <v>44291</v>
      </c>
      <c r="AF1129" s="148">
        <v>46117</v>
      </c>
      <c r="AG1129" s="149">
        <v>233636.33</v>
      </c>
      <c r="AH1129" s="98">
        <v>2.0972222222222223</v>
      </c>
      <c r="AI1129" s="98">
        <v>5</v>
      </c>
      <c r="AJ1129" s="150">
        <v>7.1300000000000002E-2</v>
      </c>
      <c r="AK1129" s="144" t="s">
        <v>651</v>
      </c>
      <c r="AL1129" s="144" t="s">
        <v>652</v>
      </c>
      <c r="AM1129" s="119">
        <v>0</v>
      </c>
      <c r="AN1129" s="119">
        <v>8328.5499999999993</v>
      </c>
      <c r="AO1129" s="119">
        <v>0</v>
      </c>
      <c r="AP1129" s="119">
        <v>0</v>
      </c>
      <c r="AQ1129" s="119">
        <v>0</v>
      </c>
      <c r="AR1129" s="119">
        <v>0</v>
      </c>
      <c r="AS1129" s="119">
        <v>0</v>
      </c>
      <c r="AT1129" s="119">
        <v>8328.5499999999993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8328.5499999999993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8328.5499999999993</v>
      </c>
      <c r="BG1129" s="119">
        <v>0</v>
      </c>
      <c r="BH1129" s="119">
        <v>0</v>
      </c>
      <c r="BI1129" s="15">
        <f t="shared" si="51"/>
        <v>16657.099999999999</v>
      </c>
      <c r="BJ1129" s="15">
        <f t="shared" si="52"/>
        <v>16657.099999999999</v>
      </c>
      <c r="BK1129" s="15">
        <f t="shared" si="53"/>
        <v>33314.199999999997</v>
      </c>
    </row>
    <row r="1130" spans="1:63" x14ac:dyDescent="0.35">
      <c r="A1130" s="143" t="s">
        <v>2493</v>
      </c>
      <c r="B1130" s="64" t="s">
        <v>1173</v>
      </c>
      <c r="C1130" s="65">
        <v>1</v>
      </c>
      <c r="D1130" s="66" t="s">
        <v>23</v>
      </c>
      <c r="E1130" s="64" t="s">
        <v>458</v>
      </c>
      <c r="F1130" s="64" t="s">
        <v>635</v>
      </c>
      <c r="G1130" s="64" t="s">
        <v>655</v>
      </c>
      <c r="H1130" s="64" t="s">
        <v>656</v>
      </c>
      <c r="I1130" s="64" t="s">
        <v>657</v>
      </c>
      <c r="J1130" s="64" t="s">
        <v>658</v>
      </c>
      <c r="K1130" s="64" t="s">
        <v>471</v>
      </c>
      <c r="L1130" s="64" t="s">
        <v>637</v>
      </c>
      <c r="M1130" s="64" t="s">
        <v>650</v>
      </c>
      <c r="N1130" s="67">
        <v>1</v>
      </c>
      <c r="O1130" s="67">
        <v>1</v>
      </c>
      <c r="P1130" s="67">
        <v>1</v>
      </c>
      <c r="Q1130" s="67">
        <v>1</v>
      </c>
      <c r="R1130" s="67">
        <v>1</v>
      </c>
      <c r="S1130" s="67">
        <v>1</v>
      </c>
      <c r="T1130" s="67">
        <v>0</v>
      </c>
      <c r="U1130" s="67">
        <v>0</v>
      </c>
      <c r="V1130" s="67">
        <v>0</v>
      </c>
      <c r="W1130" s="63">
        <v>22457.77</v>
      </c>
      <c r="X1130" s="63">
        <v>0</v>
      </c>
      <c r="Y1130" s="63">
        <v>0</v>
      </c>
      <c r="Z1130" s="63">
        <v>0</v>
      </c>
      <c r="AA1130" s="63">
        <v>0</v>
      </c>
      <c r="AB1130" s="63">
        <v>0</v>
      </c>
      <c r="AC1130" s="63">
        <v>0</v>
      </c>
      <c r="AD1130" s="63">
        <v>22457.77</v>
      </c>
      <c r="AE1130" s="148">
        <v>44291</v>
      </c>
      <c r="AF1130" s="148">
        <v>45387</v>
      </c>
      <c r="AG1130" s="149">
        <v>22457.77</v>
      </c>
      <c r="AH1130" s="98">
        <v>9.7222222222222224E-2</v>
      </c>
      <c r="AI1130" s="98">
        <v>3</v>
      </c>
      <c r="AJ1130" s="150">
        <v>6.1699999999999998E-2</v>
      </c>
      <c r="AK1130" s="144" t="s">
        <v>651</v>
      </c>
      <c r="AL1130" s="144" t="s">
        <v>652</v>
      </c>
      <c r="AM1130" s="119">
        <v>0</v>
      </c>
      <c r="AN1130" s="119">
        <v>692.29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0</v>
      </c>
      <c r="BI1130" s="15">
        <f t="shared" si="51"/>
        <v>692.29</v>
      </c>
      <c r="BJ1130" s="15">
        <f t="shared" si="52"/>
        <v>0</v>
      </c>
      <c r="BK1130" s="15">
        <f t="shared" si="53"/>
        <v>692.29</v>
      </c>
    </row>
    <row r="1131" spans="1:63" x14ac:dyDescent="0.35">
      <c r="A1131" s="143" t="s">
        <v>2494</v>
      </c>
      <c r="B1131" s="64" t="s">
        <v>1174</v>
      </c>
      <c r="C1131" s="65">
        <v>1</v>
      </c>
      <c r="D1131" s="66" t="s">
        <v>23</v>
      </c>
      <c r="E1131" s="64" t="s">
        <v>458</v>
      </c>
      <c r="F1131" s="64" t="s">
        <v>635</v>
      </c>
      <c r="G1131" s="64" t="s">
        <v>655</v>
      </c>
      <c r="H1131" s="64" t="s">
        <v>656</v>
      </c>
      <c r="I1131" s="64" t="s">
        <v>657</v>
      </c>
      <c r="J1131" s="64" t="s">
        <v>658</v>
      </c>
      <c r="K1131" s="64" t="s">
        <v>471</v>
      </c>
      <c r="L1131" s="64" t="s">
        <v>637</v>
      </c>
      <c r="M1131" s="64" t="s">
        <v>650</v>
      </c>
      <c r="N1131" s="67">
        <v>1</v>
      </c>
      <c r="O1131" s="67">
        <v>1</v>
      </c>
      <c r="P1131" s="67">
        <v>1</v>
      </c>
      <c r="Q1131" s="67">
        <v>1</v>
      </c>
      <c r="R1131" s="67">
        <v>1</v>
      </c>
      <c r="S1131" s="67">
        <v>1</v>
      </c>
      <c r="T1131" s="67">
        <v>0</v>
      </c>
      <c r="U1131" s="67">
        <v>0</v>
      </c>
      <c r="V1131" s="67">
        <v>0</v>
      </c>
      <c r="W1131" s="63">
        <v>52305.23</v>
      </c>
      <c r="X1131" s="63">
        <v>0</v>
      </c>
      <c r="Y1131" s="63">
        <v>0</v>
      </c>
      <c r="Z1131" s="63">
        <v>0</v>
      </c>
      <c r="AA1131" s="63">
        <v>0</v>
      </c>
      <c r="AB1131" s="63">
        <v>0</v>
      </c>
      <c r="AC1131" s="63">
        <v>0</v>
      </c>
      <c r="AD1131" s="63">
        <v>52305.23</v>
      </c>
      <c r="AE1131" s="148">
        <v>44291</v>
      </c>
      <c r="AF1131" s="148">
        <v>46117</v>
      </c>
      <c r="AG1131" s="149">
        <v>52305.23</v>
      </c>
      <c r="AH1131" s="98">
        <v>2.0972222222222223</v>
      </c>
      <c r="AI1131" s="98">
        <v>5</v>
      </c>
      <c r="AJ1131" s="150">
        <v>7.1300000000000002E-2</v>
      </c>
      <c r="AK1131" s="144" t="s">
        <v>651</v>
      </c>
      <c r="AL1131" s="144" t="s">
        <v>652</v>
      </c>
      <c r="AM1131" s="119">
        <v>0</v>
      </c>
      <c r="AN1131" s="119">
        <v>1864.55</v>
      </c>
      <c r="AO1131" s="119">
        <v>0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1864.55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1864.55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1864.55</v>
      </c>
      <c r="BG1131" s="119">
        <v>0</v>
      </c>
      <c r="BH1131" s="119">
        <v>0</v>
      </c>
      <c r="BI1131" s="15">
        <f t="shared" si="51"/>
        <v>3729.1</v>
      </c>
      <c r="BJ1131" s="15">
        <f t="shared" si="52"/>
        <v>3729.1</v>
      </c>
      <c r="BK1131" s="15">
        <f t="shared" si="53"/>
        <v>7458.2</v>
      </c>
    </row>
    <row r="1132" spans="1:63" x14ac:dyDescent="0.35">
      <c r="A1132" s="143" t="s">
        <v>2495</v>
      </c>
      <c r="B1132" s="64" t="s">
        <v>1175</v>
      </c>
      <c r="C1132" s="65">
        <v>1</v>
      </c>
      <c r="D1132" s="66" t="s">
        <v>23</v>
      </c>
      <c r="E1132" s="64" t="s">
        <v>458</v>
      </c>
      <c r="F1132" s="64" t="s">
        <v>635</v>
      </c>
      <c r="G1132" s="64" t="s">
        <v>655</v>
      </c>
      <c r="H1132" s="64" t="s">
        <v>656</v>
      </c>
      <c r="I1132" s="64" t="s">
        <v>657</v>
      </c>
      <c r="J1132" s="64" t="s">
        <v>658</v>
      </c>
      <c r="K1132" s="64" t="s">
        <v>471</v>
      </c>
      <c r="L1132" s="64" t="s">
        <v>637</v>
      </c>
      <c r="M1132" s="64" t="s">
        <v>650</v>
      </c>
      <c r="N1132" s="67">
        <v>1</v>
      </c>
      <c r="O1132" s="67">
        <v>1</v>
      </c>
      <c r="P1132" s="67">
        <v>1</v>
      </c>
      <c r="Q1132" s="67">
        <v>1</v>
      </c>
      <c r="R1132" s="67">
        <v>1</v>
      </c>
      <c r="S1132" s="67">
        <v>1</v>
      </c>
      <c r="T1132" s="67">
        <v>0</v>
      </c>
      <c r="U1132" s="67">
        <v>0</v>
      </c>
      <c r="V1132" s="67">
        <v>0</v>
      </c>
      <c r="W1132" s="63">
        <v>29870.720000000001</v>
      </c>
      <c r="X1132" s="63">
        <v>0</v>
      </c>
      <c r="Y1132" s="63">
        <v>0</v>
      </c>
      <c r="Z1132" s="63">
        <v>0</v>
      </c>
      <c r="AA1132" s="63">
        <v>0</v>
      </c>
      <c r="AB1132" s="63">
        <v>0</v>
      </c>
      <c r="AC1132" s="63">
        <v>0</v>
      </c>
      <c r="AD1132" s="63">
        <v>29870.720000000001</v>
      </c>
      <c r="AE1132" s="148">
        <v>44291</v>
      </c>
      <c r="AF1132" s="148">
        <v>45387</v>
      </c>
      <c r="AG1132" s="149">
        <v>29870.720000000001</v>
      </c>
      <c r="AH1132" s="98">
        <v>9.7222222222222224E-2</v>
      </c>
      <c r="AI1132" s="98">
        <v>3</v>
      </c>
      <c r="AJ1132" s="150">
        <v>6.1699999999999998E-2</v>
      </c>
      <c r="AK1132" s="144" t="s">
        <v>651</v>
      </c>
      <c r="AL1132" s="144" t="s">
        <v>652</v>
      </c>
      <c r="AM1132" s="119">
        <v>0</v>
      </c>
      <c r="AN1132" s="119">
        <v>920.81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0</v>
      </c>
      <c r="BI1132" s="15">
        <f t="shared" si="51"/>
        <v>920.81</v>
      </c>
      <c r="BJ1132" s="15">
        <f t="shared" si="52"/>
        <v>0</v>
      </c>
      <c r="BK1132" s="15">
        <f t="shared" si="53"/>
        <v>920.81</v>
      </c>
    </row>
    <row r="1133" spans="1:63" x14ac:dyDescent="0.35">
      <c r="A1133" s="143" t="s">
        <v>2496</v>
      </c>
      <c r="B1133" s="64" t="s">
        <v>1176</v>
      </c>
      <c r="C1133" s="65">
        <v>1</v>
      </c>
      <c r="D1133" s="66" t="s">
        <v>23</v>
      </c>
      <c r="E1133" s="64" t="s">
        <v>458</v>
      </c>
      <c r="F1133" s="64" t="s">
        <v>635</v>
      </c>
      <c r="G1133" s="64" t="s">
        <v>655</v>
      </c>
      <c r="H1133" s="64" t="s">
        <v>656</v>
      </c>
      <c r="I1133" s="64" t="s">
        <v>657</v>
      </c>
      <c r="J1133" s="64" t="s">
        <v>658</v>
      </c>
      <c r="K1133" s="64" t="s">
        <v>471</v>
      </c>
      <c r="L1133" s="64" t="s">
        <v>637</v>
      </c>
      <c r="M1133" s="64" t="s">
        <v>650</v>
      </c>
      <c r="N1133" s="67">
        <v>1</v>
      </c>
      <c r="O1133" s="67">
        <v>1</v>
      </c>
      <c r="P1133" s="67">
        <v>1</v>
      </c>
      <c r="Q1133" s="67">
        <v>1</v>
      </c>
      <c r="R1133" s="67">
        <v>1</v>
      </c>
      <c r="S1133" s="67">
        <v>1</v>
      </c>
      <c r="T1133" s="67">
        <v>0</v>
      </c>
      <c r="U1133" s="67">
        <v>0</v>
      </c>
      <c r="V1133" s="67">
        <v>0</v>
      </c>
      <c r="W1133" s="63">
        <v>69570.5</v>
      </c>
      <c r="X1133" s="63">
        <v>0</v>
      </c>
      <c r="Y1133" s="63">
        <v>0</v>
      </c>
      <c r="Z1133" s="63">
        <v>0</v>
      </c>
      <c r="AA1133" s="63">
        <v>0</v>
      </c>
      <c r="AB1133" s="63">
        <v>0</v>
      </c>
      <c r="AC1133" s="63">
        <v>0</v>
      </c>
      <c r="AD1133" s="63">
        <v>69570.5</v>
      </c>
      <c r="AE1133" s="148">
        <v>44291</v>
      </c>
      <c r="AF1133" s="148">
        <v>46117</v>
      </c>
      <c r="AG1133" s="149">
        <v>69570.5</v>
      </c>
      <c r="AH1133" s="98">
        <v>2.0972222222222223</v>
      </c>
      <c r="AI1133" s="98">
        <v>5</v>
      </c>
      <c r="AJ1133" s="150">
        <v>7.1300000000000002E-2</v>
      </c>
      <c r="AK1133" s="144" t="s">
        <v>651</v>
      </c>
      <c r="AL1133" s="144" t="s">
        <v>652</v>
      </c>
      <c r="AM1133" s="119">
        <v>0</v>
      </c>
      <c r="AN1133" s="119">
        <v>2480.0100000000002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2480.0100000000002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2480.0100000000002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2480.0100000000002</v>
      </c>
      <c r="BG1133" s="119">
        <v>0</v>
      </c>
      <c r="BH1133" s="119">
        <v>0</v>
      </c>
      <c r="BI1133" s="15">
        <f t="shared" si="51"/>
        <v>4960.0200000000004</v>
      </c>
      <c r="BJ1133" s="15">
        <f t="shared" si="52"/>
        <v>4960.0200000000004</v>
      </c>
      <c r="BK1133" s="15">
        <f t="shared" si="53"/>
        <v>9920.0400000000009</v>
      </c>
    </row>
    <row r="1134" spans="1:63" x14ac:dyDescent="0.35">
      <c r="A1134" s="143" t="s">
        <v>2497</v>
      </c>
      <c r="B1134" s="64" t="s">
        <v>1177</v>
      </c>
      <c r="C1134" s="65">
        <v>1</v>
      </c>
      <c r="D1134" s="66" t="s">
        <v>23</v>
      </c>
      <c r="E1134" s="64" t="s">
        <v>458</v>
      </c>
      <c r="F1134" s="64" t="s">
        <v>635</v>
      </c>
      <c r="G1134" s="64" t="s">
        <v>655</v>
      </c>
      <c r="H1134" s="64" t="s">
        <v>656</v>
      </c>
      <c r="I1134" s="64" t="s">
        <v>657</v>
      </c>
      <c r="J1134" s="64" t="s">
        <v>658</v>
      </c>
      <c r="K1134" s="64" t="s">
        <v>471</v>
      </c>
      <c r="L1134" s="64" t="s">
        <v>637</v>
      </c>
      <c r="M1134" s="64" t="s">
        <v>650</v>
      </c>
      <c r="N1134" s="67">
        <v>1</v>
      </c>
      <c r="O1134" s="67">
        <v>1</v>
      </c>
      <c r="P1134" s="67">
        <v>1</v>
      </c>
      <c r="Q1134" s="67">
        <v>1</v>
      </c>
      <c r="R1134" s="67">
        <v>1</v>
      </c>
      <c r="S1134" s="67">
        <v>1</v>
      </c>
      <c r="T1134" s="67">
        <v>0</v>
      </c>
      <c r="U1134" s="67">
        <v>0</v>
      </c>
      <c r="V1134" s="67">
        <v>0</v>
      </c>
      <c r="W1134" s="63">
        <v>292504.68</v>
      </c>
      <c r="X1134" s="63">
        <v>0</v>
      </c>
      <c r="Y1134" s="63">
        <v>0</v>
      </c>
      <c r="Z1134" s="63">
        <v>0</v>
      </c>
      <c r="AA1134" s="63">
        <v>0</v>
      </c>
      <c r="AB1134" s="63">
        <v>0</v>
      </c>
      <c r="AC1134" s="63">
        <v>0</v>
      </c>
      <c r="AD1134" s="63">
        <v>292504.68</v>
      </c>
      <c r="AE1134" s="148">
        <v>44291</v>
      </c>
      <c r="AF1134" s="148">
        <v>46117</v>
      </c>
      <c r="AG1134" s="149">
        <v>292504.68</v>
      </c>
      <c r="AH1134" s="98">
        <v>2.0972222222222223</v>
      </c>
      <c r="AI1134" s="98">
        <v>5</v>
      </c>
      <c r="AJ1134" s="150">
        <v>7.1300000000000002E-2</v>
      </c>
      <c r="AK1134" s="144" t="s">
        <v>651</v>
      </c>
      <c r="AL1134" s="144" t="s">
        <v>652</v>
      </c>
      <c r="AM1134" s="119">
        <v>0</v>
      </c>
      <c r="AN1134" s="119">
        <v>10427.06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10427.06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10427.06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10427.06</v>
      </c>
      <c r="BG1134" s="119">
        <v>0</v>
      </c>
      <c r="BH1134" s="119">
        <v>0</v>
      </c>
      <c r="BI1134" s="15">
        <f t="shared" si="51"/>
        <v>20854.12</v>
      </c>
      <c r="BJ1134" s="15">
        <f t="shared" si="52"/>
        <v>20854.12</v>
      </c>
      <c r="BK1134" s="15">
        <f t="shared" si="53"/>
        <v>41708.239999999998</v>
      </c>
    </row>
    <row r="1135" spans="1:63" x14ac:dyDescent="0.35">
      <c r="A1135" s="143" t="s">
        <v>2498</v>
      </c>
      <c r="B1135" s="64" t="s">
        <v>1178</v>
      </c>
      <c r="C1135" s="65">
        <v>1</v>
      </c>
      <c r="D1135" s="66" t="s">
        <v>23</v>
      </c>
      <c r="E1135" s="64" t="s">
        <v>458</v>
      </c>
      <c r="F1135" s="64" t="s">
        <v>635</v>
      </c>
      <c r="G1135" s="64" t="s">
        <v>655</v>
      </c>
      <c r="H1135" s="64" t="s">
        <v>656</v>
      </c>
      <c r="I1135" s="64" t="s">
        <v>657</v>
      </c>
      <c r="J1135" s="64" t="s">
        <v>658</v>
      </c>
      <c r="K1135" s="64" t="s">
        <v>471</v>
      </c>
      <c r="L1135" s="64" t="s">
        <v>637</v>
      </c>
      <c r="M1135" s="64" t="s">
        <v>650</v>
      </c>
      <c r="N1135" s="67">
        <v>1</v>
      </c>
      <c r="O1135" s="67">
        <v>1</v>
      </c>
      <c r="P1135" s="67">
        <v>1</v>
      </c>
      <c r="Q1135" s="67">
        <v>1</v>
      </c>
      <c r="R1135" s="67">
        <v>1</v>
      </c>
      <c r="S1135" s="67">
        <v>1</v>
      </c>
      <c r="T1135" s="67">
        <v>0</v>
      </c>
      <c r="U1135" s="67">
        <v>0</v>
      </c>
      <c r="V1135" s="67">
        <v>0</v>
      </c>
      <c r="W1135" s="63">
        <v>409430.62</v>
      </c>
      <c r="X1135" s="63">
        <v>0</v>
      </c>
      <c r="Y1135" s="63">
        <v>0</v>
      </c>
      <c r="Z1135" s="63">
        <v>0</v>
      </c>
      <c r="AA1135" s="63">
        <v>0</v>
      </c>
      <c r="AB1135" s="63">
        <v>0</v>
      </c>
      <c r="AC1135" s="63">
        <v>0</v>
      </c>
      <c r="AD1135" s="63">
        <v>409430.62</v>
      </c>
      <c r="AE1135" s="148">
        <v>44291</v>
      </c>
      <c r="AF1135" s="148">
        <v>45387</v>
      </c>
      <c r="AG1135" s="149">
        <v>409430.62</v>
      </c>
      <c r="AH1135" s="98">
        <v>9.7222222222222224E-2</v>
      </c>
      <c r="AI1135" s="98">
        <v>3</v>
      </c>
      <c r="AJ1135" s="150">
        <v>6.1699999999999998E-2</v>
      </c>
      <c r="AK1135" s="144" t="s">
        <v>651</v>
      </c>
      <c r="AL1135" s="144" t="s">
        <v>652</v>
      </c>
      <c r="AM1135" s="119">
        <v>0</v>
      </c>
      <c r="AN1135" s="119">
        <v>12621.31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0</v>
      </c>
      <c r="BI1135" s="15">
        <f t="shared" si="51"/>
        <v>12621.31</v>
      </c>
      <c r="BJ1135" s="15">
        <f t="shared" si="52"/>
        <v>0</v>
      </c>
      <c r="BK1135" s="15">
        <f t="shared" si="53"/>
        <v>12621.31</v>
      </c>
    </row>
    <row r="1136" spans="1:63" x14ac:dyDescent="0.35">
      <c r="A1136" s="143" t="s">
        <v>2499</v>
      </c>
      <c r="B1136" s="64" t="s">
        <v>1179</v>
      </c>
      <c r="C1136" s="65">
        <v>1</v>
      </c>
      <c r="D1136" s="66" t="s">
        <v>23</v>
      </c>
      <c r="E1136" s="64" t="s">
        <v>458</v>
      </c>
      <c r="F1136" s="64" t="s">
        <v>635</v>
      </c>
      <c r="G1136" s="64" t="s">
        <v>655</v>
      </c>
      <c r="H1136" s="64" t="s">
        <v>656</v>
      </c>
      <c r="I1136" s="64" t="s">
        <v>657</v>
      </c>
      <c r="J1136" s="64" t="s">
        <v>658</v>
      </c>
      <c r="K1136" s="64" t="s">
        <v>471</v>
      </c>
      <c r="L1136" s="64" t="s">
        <v>637</v>
      </c>
      <c r="M1136" s="64" t="s">
        <v>650</v>
      </c>
      <c r="N1136" s="67">
        <v>1</v>
      </c>
      <c r="O1136" s="67">
        <v>1</v>
      </c>
      <c r="P1136" s="67">
        <v>1</v>
      </c>
      <c r="Q1136" s="67">
        <v>1</v>
      </c>
      <c r="R1136" s="67">
        <v>1</v>
      </c>
      <c r="S1136" s="67">
        <v>1</v>
      </c>
      <c r="T1136" s="67">
        <v>0</v>
      </c>
      <c r="U1136" s="67">
        <v>0</v>
      </c>
      <c r="V1136" s="67">
        <v>0</v>
      </c>
      <c r="W1136" s="63">
        <v>953583.05</v>
      </c>
      <c r="X1136" s="63">
        <v>0</v>
      </c>
      <c r="Y1136" s="63">
        <v>0</v>
      </c>
      <c r="Z1136" s="63">
        <v>0</v>
      </c>
      <c r="AA1136" s="63">
        <v>0</v>
      </c>
      <c r="AB1136" s="63">
        <v>0</v>
      </c>
      <c r="AC1136" s="63">
        <v>0</v>
      </c>
      <c r="AD1136" s="63">
        <v>953583.05</v>
      </c>
      <c r="AE1136" s="148">
        <v>44291</v>
      </c>
      <c r="AF1136" s="148">
        <v>46117</v>
      </c>
      <c r="AG1136" s="149">
        <v>953583.05</v>
      </c>
      <c r="AH1136" s="98">
        <v>2.0972222222222223</v>
      </c>
      <c r="AI1136" s="98">
        <v>5</v>
      </c>
      <c r="AJ1136" s="150">
        <v>7.1300000000000002E-2</v>
      </c>
      <c r="AK1136" s="144" t="s">
        <v>651</v>
      </c>
      <c r="AL1136" s="144" t="s">
        <v>652</v>
      </c>
      <c r="AM1136" s="119">
        <v>0</v>
      </c>
      <c r="AN1136" s="119">
        <v>33992.85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33992.85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33992.85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33992.85</v>
      </c>
      <c r="BG1136" s="119">
        <v>0</v>
      </c>
      <c r="BH1136" s="119">
        <v>0</v>
      </c>
      <c r="BI1136" s="15">
        <f t="shared" si="51"/>
        <v>67985.7</v>
      </c>
      <c r="BJ1136" s="15">
        <f t="shared" si="52"/>
        <v>67985.7</v>
      </c>
      <c r="BK1136" s="15">
        <f t="shared" si="53"/>
        <v>135971.4</v>
      </c>
    </row>
    <row r="1137" spans="1:63" x14ac:dyDescent="0.35">
      <c r="A1137" s="143" t="s">
        <v>2500</v>
      </c>
      <c r="B1137" s="64" t="s">
        <v>1180</v>
      </c>
      <c r="C1137" s="65">
        <v>1</v>
      </c>
      <c r="D1137" s="66" t="s">
        <v>23</v>
      </c>
      <c r="E1137" s="64" t="s">
        <v>458</v>
      </c>
      <c r="F1137" s="64" t="s">
        <v>635</v>
      </c>
      <c r="G1137" s="64" t="s">
        <v>647</v>
      </c>
      <c r="H1137" s="64" t="s">
        <v>648</v>
      </c>
      <c r="I1137" s="64" t="s">
        <v>636</v>
      </c>
      <c r="J1137" s="64" t="s">
        <v>649</v>
      </c>
      <c r="K1137" s="64" t="s">
        <v>470</v>
      </c>
      <c r="L1137" s="64" t="s">
        <v>637</v>
      </c>
      <c r="M1137" s="64" t="s">
        <v>650</v>
      </c>
      <c r="N1137" s="67">
        <v>1</v>
      </c>
      <c r="O1137" s="67">
        <v>1</v>
      </c>
      <c r="P1137" s="67">
        <v>1</v>
      </c>
      <c r="Q1137" s="67">
        <v>0</v>
      </c>
      <c r="R1137" s="67">
        <v>0</v>
      </c>
      <c r="S1137" s="67">
        <v>1</v>
      </c>
      <c r="T1137" s="67">
        <v>1</v>
      </c>
      <c r="U1137" s="67">
        <v>1</v>
      </c>
      <c r="V1137" s="67">
        <v>0</v>
      </c>
      <c r="W1137" s="63">
        <v>493964.54</v>
      </c>
      <c r="X1137" s="63">
        <v>0</v>
      </c>
      <c r="Y1137" s="63">
        <v>0</v>
      </c>
      <c r="Z1137" s="63">
        <v>0</v>
      </c>
      <c r="AA1137" s="63">
        <v>0</v>
      </c>
      <c r="AB1137" s="63">
        <v>0</v>
      </c>
      <c r="AC1137" s="63">
        <v>0</v>
      </c>
      <c r="AD1137" s="63">
        <v>493964.54</v>
      </c>
      <c r="AE1137" s="148">
        <v>44291</v>
      </c>
      <c r="AF1137" s="148">
        <v>45387</v>
      </c>
      <c r="AG1137" s="149">
        <v>493964.54</v>
      </c>
      <c r="AH1137" s="98">
        <v>9.7222222222222224E-2</v>
      </c>
      <c r="AI1137" s="98">
        <v>3</v>
      </c>
      <c r="AJ1137" s="150">
        <v>6.1699999999999998E-2</v>
      </c>
      <c r="AK1137" s="144" t="s">
        <v>651</v>
      </c>
      <c r="AL1137" s="144" t="s">
        <v>652</v>
      </c>
      <c r="AM1137" s="119">
        <v>0</v>
      </c>
      <c r="AN1137" s="119">
        <v>15227.2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0</v>
      </c>
      <c r="BI1137" s="15">
        <f t="shared" si="51"/>
        <v>15227.2</v>
      </c>
      <c r="BJ1137" s="15">
        <f t="shared" si="52"/>
        <v>0</v>
      </c>
      <c r="BK1137" s="15">
        <f t="shared" si="53"/>
        <v>15227.2</v>
      </c>
    </row>
    <row r="1138" spans="1:63" x14ac:dyDescent="0.35">
      <c r="A1138" s="143" t="s">
        <v>2501</v>
      </c>
      <c r="B1138" s="64" t="s">
        <v>1181</v>
      </c>
      <c r="C1138" s="65">
        <v>1</v>
      </c>
      <c r="D1138" s="66" t="s">
        <v>23</v>
      </c>
      <c r="E1138" s="64" t="s">
        <v>458</v>
      </c>
      <c r="F1138" s="64" t="s">
        <v>635</v>
      </c>
      <c r="G1138" s="64" t="s">
        <v>647</v>
      </c>
      <c r="H1138" s="64" t="s">
        <v>648</v>
      </c>
      <c r="I1138" s="64" t="s">
        <v>636</v>
      </c>
      <c r="J1138" s="64" t="s">
        <v>649</v>
      </c>
      <c r="K1138" s="64" t="s">
        <v>83</v>
      </c>
      <c r="L1138" s="64" t="s">
        <v>637</v>
      </c>
      <c r="M1138" s="64" t="s">
        <v>650</v>
      </c>
      <c r="N1138" s="67">
        <v>1</v>
      </c>
      <c r="O1138" s="67">
        <v>1</v>
      </c>
      <c r="P1138" s="67">
        <v>1</v>
      </c>
      <c r="Q1138" s="67">
        <v>0</v>
      </c>
      <c r="R1138" s="67">
        <v>0</v>
      </c>
      <c r="S1138" s="67">
        <v>1</v>
      </c>
      <c r="T1138" s="67">
        <v>1</v>
      </c>
      <c r="U1138" s="67">
        <v>1</v>
      </c>
      <c r="V1138" s="67">
        <v>0</v>
      </c>
      <c r="W1138" s="63">
        <v>5580125.6200000001</v>
      </c>
      <c r="X1138" s="63">
        <v>0</v>
      </c>
      <c r="Y1138" s="63">
        <v>0</v>
      </c>
      <c r="Z1138" s="63">
        <v>0</v>
      </c>
      <c r="AA1138" s="63">
        <v>0</v>
      </c>
      <c r="AB1138" s="63">
        <v>0</v>
      </c>
      <c r="AC1138" s="63">
        <v>0</v>
      </c>
      <c r="AD1138" s="63">
        <v>5580125.6200000001</v>
      </c>
      <c r="AE1138" s="148">
        <v>44291</v>
      </c>
      <c r="AF1138" s="148">
        <v>45387</v>
      </c>
      <c r="AG1138" s="149">
        <v>5580125</v>
      </c>
      <c r="AH1138" s="98">
        <v>9.7222222222222224E-2</v>
      </c>
      <c r="AI1138" s="98">
        <v>3</v>
      </c>
      <c r="AJ1138" s="150">
        <v>6.1699999999999998E-2</v>
      </c>
      <c r="AK1138" s="144" t="s">
        <v>651</v>
      </c>
      <c r="AL1138" s="144" t="s">
        <v>652</v>
      </c>
      <c r="AM1138" s="119">
        <v>0</v>
      </c>
      <c r="AN1138" s="119">
        <v>172015.74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0</v>
      </c>
      <c r="BI1138" s="15">
        <f t="shared" si="51"/>
        <v>172015.74</v>
      </c>
      <c r="BJ1138" s="15">
        <f t="shared" si="52"/>
        <v>0</v>
      </c>
      <c r="BK1138" s="15">
        <f t="shared" si="53"/>
        <v>172015.74</v>
      </c>
    </row>
    <row r="1139" spans="1:63" x14ac:dyDescent="0.35">
      <c r="A1139" s="143" t="s">
        <v>2502</v>
      </c>
      <c r="B1139" s="64" t="s">
        <v>1182</v>
      </c>
      <c r="C1139" s="65">
        <v>1</v>
      </c>
      <c r="D1139" s="66" t="s">
        <v>23</v>
      </c>
      <c r="E1139" s="64" t="s">
        <v>458</v>
      </c>
      <c r="F1139" s="64" t="s">
        <v>635</v>
      </c>
      <c r="G1139" s="64" t="s">
        <v>647</v>
      </c>
      <c r="H1139" s="64" t="s">
        <v>648</v>
      </c>
      <c r="I1139" s="64" t="s">
        <v>636</v>
      </c>
      <c r="J1139" s="64" t="s">
        <v>649</v>
      </c>
      <c r="K1139" s="64" t="s">
        <v>83</v>
      </c>
      <c r="L1139" s="64" t="s">
        <v>637</v>
      </c>
      <c r="M1139" s="64" t="s">
        <v>650</v>
      </c>
      <c r="N1139" s="67">
        <v>1</v>
      </c>
      <c r="O1139" s="67">
        <v>1</v>
      </c>
      <c r="P1139" s="67">
        <v>1</v>
      </c>
      <c r="Q1139" s="67">
        <v>0</v>
      </c>
      <c r="R1139" s="67">
        <v>0</v>
      </c>
      <c r="S1139" s="67">
        <v>1</v>
      </c>
      <c r="T1139" s="67">
        <v>1</v>
      </c>
      <c r="U1139" s="67">
        <v>1</v>
      </c>
      <c r="V1139" s="67">
        <v>0</v>
      </c>
      <c r="W1139" s="63">
        <v>12994667.630000001</v>
      </c>
      <c r="X1139" s="63">
        <v>0</v>
      </c>
      <c r="Y1139" s="63">
        <v>0</v>
      </c>
      <c r="Z1139" s="63">
        <v>0</v>
      </c>
      <c r="AA1139" s="63">
        <v>0</v>
      </c>
      <c r="AB1139" s="63">
        <v>0</v>
      </c>
      <c r="AC1139" s="63">
        <v>0</v>
      </c>
      <c r="AD1139" s="63">
        <v>12994667.630000001</v>
      </c>
      <c r="AE1139" s="148">
        <v>44291</v>
      </c>
      <c r="AF1139" s="148">
        <v>46117</v>
      </c>
      <c r="AG1139" s="149">
        <v>12994667.630000001</v>
      </c>
      <c r="AH1139" s="98">
        <v>2.0972222222222223</v>
      </c>
      <c r="AI1139" s="98">
        <v>5</v>
      </c>
      <c r="AJ1139" s="150">
        <v>7.1300000000000002E-2</v>
      </c>
      <c r="AK1139" s="144" t="s">
        <v>651</v>
      </c>
      <c r="AL1139" s="144" t="s">
        <v>652</v>
      </c>
      <c r="AM1139" s="119">
        <v>0</v>
      </c>
      <c r="AN1139" s="119">
        <v>463227.41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463227.41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463227.41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463227.41</v>
      </c>
      <c r="BG1139" s="119">
        <v>0</v>
      </c>
      <c r="BH1139" s="119">
        <v>0</v>
      </c>
      <c r="BI1139" s="15">
        <f t="shared" si="51"/>
        <v>926454.82</v>
      </c>
      <c r="BJ1139" s="15">
        <f t="shared" si="52"/>
        <v>926454.82</v>
      </c>
      <c r="BK1139" s="15">
        <f t="shared" si="53"/>
        <v>1852909.64</v>
      </c>
    </row>
    <row r="1140" spans="1:63" x14ac:dyDescent="0.35">
      <c r="A1140" s="143" t="s">
        <v>2503</v>
      </c>
      <c r="B1140" s="64" t="s">
        <v>1183</v>
      </c>
      <c r="C1140" s="65">
        <v>1</v>
      </c>
      <c r="D1140" s="66" t="s">
        <v>23</v>
      </c>
      <c r="E1140" s="64" t="s">
        <v>458</v>
      </c>
      <c r="F1140" s="64" t="s">
        <v>635</v>
      </c>
      <c r="G1140" s="64" t="s">
        <v>70</v>
      </c>
      <c r="H1140" s="64" t="s">
        <v>648</v>
      </c>
      <c r="I1140" s="64" t="s">
        <v>640</v>
      </c>
      <c r="J1140" s="64" t="s">
        <v>649</v>
      </c>
      <c r="K1140" s="64" t="s">
        <v>70</v>
      </c>
      <c r="L1140" s="64" t="s">
        <v>637</v>
      </c>
      <c r="M1140" s="64" t="s">
        <v>650</v>
      </c>
      <c r="N1140" s="67">
        <v>1</v>
      </c>
      <c r="O1140" s="67">
        <v>1</v>
      </c>
      <c r="P1140" s="67">
        <v>1</v>
      </c>
      <c r="Q1140" s="67">
        <v>0</v>
      </c>
      <c r="R1140" s="67">
        <v>1</v>
      </c>
      <c r="S1140" s="67">
        <v>1</v>
      </c>
      <c r="T1140" s="67">
        <v>1</v>
      </c>
      <c r="U1140" s="67">
        <v>0</v>
      </c>
      <c r="V1140" s="67">
        <v>0</v>
      </c>
      <c r="W1140" s="63">
        <v>150000000</v>
      </c>
      <c r="X1140" s="63">
        <v>0</v>
      </c>
      <c r="Y1140" s="63">
        <v>0</v>
      </c>
      <c r="Z1140" s="63">
        <v>0</v>
      </c>
      <c r="AA1140" s="63">
        <v>0</v>
      </c>
      <c r="AB1140" s="63">
        <v>0</v>
      </c>
      <c r="AC1140" s="63">
        <v>0</v>
      </c>
      <c r="AD1140" s="63">
        <v>150000000</v>
      </c>
      <c r="AE1140" s="148">
        <v>44291</v>
      </c>
      <c r="AF1140" s="148">
        <v>45387</v>
      </c>
      <c r="AG1140" s="149">
        <v>150000000</v>
      </c>
      <c r="AH1140" s="98">
        <v>9.7222222222222224E-2</v>
      </c>
      <c r="AI1140" s="98">
        <v>3</v>
      </c>
      <c r="AJ1140" s="150">
        <v>6.1699999999999998E-2</v>
      </c>
      <c r="AK1140" s="144" t="s">
        <v>651</v>
      </c>
      <c r="AL1140" s="144" t="s">
        <v>652</v>
      </c>
      <c r="AM1140" s="119">
        <v>0</v>
      </c>
      <c r="AN1140" s="119">
        <v>4623975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0</v>
      </c>
      <c r="BI1140" s="15">
        <f t="shared" si="51"/>
        <v>4623975</v>
      </c>
      <c r="BJ1140" s="15">
        <f t="shared" si="52"/>
        <v>0</v>
      </c>
      <c r="BK1140" s="15">
        <f t="shared" si="53"/>
        <v>4623975</v>
      </c>
    </row>
    <row r="1141" spans="1:63" x14ac:dyDescent="0.35">
      <c r="A1141" s="143" t="s">
        <v>2504</v>
      </c>
      <c r="B1141" s="64" t="s">
        <v>1184</v>
      </c>
      <c r="C1141" s="65">
        <v>1</v>
      </c>
      <c r="D1141" s="66" t="s">
        <v>23</v>
      </c>
      <c r="E1141" s="64" t="s">
        <v>458</v>
      </c>
      <c r="F1141" s="64" t="s">
        <v>635</v>
      </c>
      <c r="G1141" s="64" t="s">
        <v>647</v>
      </c>
      <c r="H1141" s="64" t="s">
        <v>648</v>
      </c>
      <c r="I1141" s="64" t="s">
        <v>636</v>
      </c>
      <c r="J1141" s="64" t="s">
        <v>649</v>
      </c>
      <c r="K1141" s="64" t="s">
        <v>1185</v>
      </c>
      <c r="L1141" s="64" t="s">
        <v>637</v>
      </c>
      <c r="M1141" s="64" t="s">
        <v>650</v>
      </c>
      <c r="N1141" s="67">
        <v>1</v>
      </c>
      <c r="O1141" s="67">
        <v>1</v>
      </c>
      <c r="P1141" s="67">
        <v>1</v>
      </c>
      <c r="Q1141" s="67">
        <v>0</v>
      </c>
      <c r="R1141" s="67">
        <v>0</v>
      </c>
      <c r="S1141" s="67">
        <v>1</v>
      </c>
      <c r="T1141" s="67">
        <v>1</v>
      </c>
      <c r="U1141" s="67">
        <v>1</v>
      </c>
      <c r="V1141" s="67">
        <v>0</v>
      </c>
      <c r="W1141" s="63">
        <v>1549766.08</v>
      </c>
      <c r="X1141" s="63">
        <v>0</v>
      </c>
      <c r="Y1141" s="63">
        <v>0</v>
      </c>
      <c r="Z1141" s="63">
        <v>0</v>
      </c>
      <c r="AA1141" s="63">
        <v>0</v>
      </c>
      <c r="AB1141" s="63">
        <v>0</v>
      </c>
      <c r="AC1141" s="63">
        <v>0</v>
      </c>
      <c r="AD1141" s="63">
        <v>1549766.08</v>
      </c>
      <c r="AE1141" s="148">
        <v>44291</v>
      </c>
      <c r="AF1141" s="148">
        <v>46117</v>
      </c>
      <c r="AG1141" s="149">
        <v>1549766.09</v>
      </c>
      <c r="AH1141" s="98">
        <v>2.0972222222222223</v>
      </c>
      <c r="AI1141" s="98">
        <v>5</v>
      </c>
      <c r="AJ1141" s="150">
        <v>7.1300000000000002E-2</v>
      </c>
      <c r="AK1141" s="144" t="s">
        <v>651</v>
      </c>
      <c r="AL1141" s="144" t="s">
        <v>652</v>
      </c>
      <c r="AM1141" s="119">
        <v>0</v>
      </c>
      <c r="AN1141" s="119">
        <v>55245.29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55245.29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55245.29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55245.29</v>
      </c>
      <c r="BG1141" s="119">
        <v>0</v>
      </c>
      <c r="BH1141" s="119">
        <v>0</v>
      </c>
      <c r="BI1141" s="15">
        <f t="shared" si="51"/>
        <v>110490.58</v>
      </c>
      <c r="BJ1141" s="15">
        <f t="shared" si="52"/>
        <v>110490.58</v>
      </c>
      <c r="BK1141" s="15">
        <f t="shared" si="53"/>
        <v>220981.16</v>
      </c>
    </row>
    <row r="1142" spans="1:63" x14ac:dyDescent="0.35">
      <c r="A1142" s="143" t="s">
        <v>2505</v>
      </c>
      <c r="B1142" s="64" t="s">
        <v>1186</v>
      </c>
      <c r="C1142" s="65">
        <v>1</v>
      </c>
      <c r="D1142" s="66" t="s">
        <v>23</v>
      </c>
      <c r="E1142" s="64" t="s">
        <v>458</v>
      </c>
      <c r="F1142" s="64" t="s">
        <v>635</v>
      </c>
      <c r="G1142" s="64" t="s">
        <v>647</v>
      </c>
      <c r="H1142" s="64" t="s">
        <v>648</v>
      </c>
      <c r="I1142" s="64" t="s">
        <v>636</v>
      </c>
      <c r="J1142" s="64" t="s">
        <v>649</v>
      </c>
      <c r="K1142" s="64" t="s">
        <v>1185</v>
      </c>
      <c r="L1142" s="64" t="s">
        <v>637</v>
      </c>
      <c r="M1142" s="64" t="s">
        <v>650</v>
      </c>
      <c r="N1142" s="67">
        <v>1</v>
      </c>
      <c r="O1142" s="67">
        <v>1</v>
      </c>
      <c r="P1142" s="67">
        <v>1</v>
      </c>
      <c r="Q1142" s="67">
        <v>0</v>
      </c>
      <c r="R1142" s="67">
        <v>0</v>
      </c>
      <c r="S1142" s="67">
        <v>1</v>
      </c>
      <c r="T1142" s="67">
        <v>1</v>
      </c>
      <c r="U1142" s="67">
        <v>1</v>
      </c>
      <c r="V1142" s="67">
        <v>0</v>
      </c>
      <c r="W1142" s="63">
        <v>665616</v>
      </c>
      <c r="X1142" s="63">
        <v>0</v>
      </c>
      <c r="Y1142" s="63">
        <v>0</v>
      </c>
      <c r="Z1142" s="63">
        <v>0</v>
      </c>
      <c r="AA1142" s="63">
        <v>0</v>
      </c>
      <c r="AB1142" s="63">
        <v>0</v>
      </c>
      <c r="AC1142" s="63">
        <v>0</v>
      </c>
      <c r="AD1142" s="63">
        <v>665616</v>
      </c>
      <c r="AE1142" s="148">
        <v>44291</v>
      </c>
      <c r="AF1142" s="148">
        <v>45387</v>
      </c>
      <c r="AG1142" s="149">
        <v>665616.01</v>
      </c>
      <c r="AH1142" s="98">
        <v>9.7222222222222224E-2</v>
      </c>
      <c r="AI1142" s="98">
        <v>3</v>
      </c>
      <c r="AJ1142" s="150">
        <v>6.1699999999999998E-2</v>
      </c>
      <c r="AK1142" s="144" t="s">
        <v>651</v>
      </c>
      <c r="AL1142" s="144" t="s">
        <v>652</v>
      </c>
      <c r="AM1142" s="119">
        <v>0</v>
      </c>
      <c r="AN1142" s="119">
        <v>20518.61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0</v>
      </c>
      <c r="BI1142" s="15">
        <f t="shared" si="51"/>
        <v>20518.61</v>
      </c>
      <c r="BJ1142" s="15">
        <f t="shared" si="52"/>
        <v>0</v>
      </c>
      <c r="BK1142" s="15">
        <f t="shared" si="53"/>
        <v>20518.61</v>
      </c>
    </row>
    <row r="1143" spans="1:63" x14ac:dyDescent="0.35">
      <c r="A1143" s="143" t="s">
        <v>2506</v>
      </c>
      <c r="B1143" s="64" t="s">
        <v>1187</v>
      </c>
      <c r="C1143" s="65">
        <v>1</v>
      </c>
      <c r="D1143" s="66" t="s">
        <v>23</v>
      </c>
      <c r="E1143" s="64" t="s">
        <v>458</v>
      </c>
      <c r="F1143" s="64" t="s">
        <v>635</v>
      </c>
      <c r="G1143" s="64" t="s">
        <v>55</v>
      </c>
      <c r="H1143" s="64" t="s">
        <v>648</v>
      </c>
      <c r="I1143" s="64" t="s">
        <v>636</v>
      </c>
      <c r="J1143" s="64" t="s">
        <v>649</v>
      </c>
      <c r="K1143" s="64" t="s">
        <v>583</v>
      </c>
      <c r="L1143" s="64" t="s">
        <v>637</v>
      </c>
      <c r="M1143" s="64" t="s">
        <v>650</v>
      </c>
      <c r="N1143" s="67">
        <v>1</v>
      </c>
      <c r="O1143" s="67">
        <v>1</v>
      </c>
      <c r="P1143" s="67">
        <v>1</v>
      </c>
      <c r="Q1143" s="67">
        <v>0</v>
      </c>
      <c r="R1143" s="67">
        <v>0</v>
      </c>
      <c r="S1143" s="67">
        <v>1</v>
      </c>
      <c r="T1143" s="67">
        <v>1</v>
      </c>
      <c r="U1143" s="67">
        <v>1</v>
      </c>
      <c r="V1143" s="67">
        <v>0</v>
      </c>
      <c r="W1143" s="63">
        <v>500000000</v>
      </c>
      <c r="X1143" s="63">
        <v>0</v>
      </c>
      <c r="Y1143" s="63">
        <v>0</v>
      </c>
      <c r="Z1143" s="63">
        <v>0</v>
      </c>
      <c r="AA1143" s="63">
        <v>0</v>
      </c>
      <c r="AB1143" s="63">
        <v>0</v>
      </c>
      <c r="AC1143" s="63">
        <v>0</v>
      </c>
      <c r="AD1143" s="63">
        <v>500000000</v>
      </c>
      <c r="AE1143" s="148">
        <v>44314</v>
      </c>
      <c r="AF1143" s="148">
        <v>47966</v>
      </c>
      <c r="AG1143" s="149">
        <v>500000000</v>
      </c>
      <c r="AH1143" s="98">
        <v>7.1611111111111114</v>
      </c>
      <c r="AI1143" s="98">
        <v>10</v>
      </c>
      <c r="AJ1143" s="150">
        <v>7.8262999999999999E-2</v>
      </c>
      <c r="AK1143" s="144" t="s">
        <v>651</v>
      </c>
      <c r="AL1143" s="144" t="s">
        <v>652</v>
      </c>
      <c r="AM1143" s="119">
        <v>0</v>
      </c>
      <c r="AN1143" s="119">
        <v>19565750</v>
      </c>
      <c r="AO1143" s="119">
        <v>0</v>
      </c>
      <c r="AP1143" s="119">
        <v>0</v>
      </c>
      <c r="AQ1143" s="119">
        <v>0</v>
      </c>
      <c r="AR1143" s="119">
        <v>0</v>
      </c>
      <c r="AS1143" s="119">
        <v>0</v>
      </c>
      <c r="AT1143" s="119">
        <v>19565750</v>
      </c>
      <c r="AU1143" s="119">
        <v>0</v>
      </c>
      <c r="AV1143" s="119">
        <v>0</v>
      </c>
      <c r="AW1143" s="119">
        <v>0</v>
      </c>
      <c r="AX1143" s="119">
        <v>0</v>
      </c>
      <c r="AY1143" s="119">
        <v>0</v>
      </c>
      <c r="AZ1143" s="119">
        <v>19565750</v>
      </c>
      <c r="BA1143" s="119">
        <v>0</v>
      </c>
      <c r="BB1143" s="119">
        <v>0</v>
      </c>
      <c r="BC1143" s="119">
        <v>0</v>
      </c>
      <c r="BD1143" s="119">
        <v>0</v>
      </c>
      <c r="BE1143" s="119">
        <v>0</v>
      </c>
      <c r="BF1143" s="119">
        <v>19565750</v>
      </c>
      <c r="BG1143" s="119">
        <v>0</v>
      </c>
      <c r="BH1143" s="119">
        <v>0</v>
      </c>
      <c r="BI1143" s="15">
        <f t="shared" si="51"/>
        <v>39131500</v>
      </c>
      <c r="BJ1143" s="15">
        <f t="shared" si="52"/>
        <v>39131500</v>
      </c>
      <c r="BK1143" s="15">
        <f t="shared" si="53"/>
        <v>78263000</v>
      </c>
    </row>
    <row r="1144" spans="1:63" x14ac:dyDescent="0.35">
      <c r="A1144" s="143" t="s">
        <v>2507</v>
      </c>
      <c r="B1144" s="64" t="s">
        <v>564</v>
      </c>
      <c r="C1144" s="65">
        <v>3</v>
      </c>
      <c r="D1144" s="66" t="s">
        <v>23</v>
      </c>
      <c r="E1144" s="64" t="s">
        <v>458</v>
      </c>
      <c r="F1144" s="64" t="s">
        <v>635</v>
      </c>
      <c r="G1144" s="64" t="s">
        <v>918</v>
      </c>
      <c r="H1144" s="64" t="s">
        <v>656</v>
      </c>
      <c r="I1144" s="64" t="s">
        <v>919</v>
      </c>
      <c r="J1144" s="64" t="s">
        <v>658</v>
      </c>
      <c r="K1144" s="64" t="s">
        <v>472</v>
      </c>
      <c r="L1144" s="64" t="s">
        <v>637</v>
      </c>
      <c r="M1144" s="64" t="s">
        <v>650</v>
      </c>
      <c r="N1144" s="67">
        <v>1</v>
      </c>
      <c r="O1144" s="67">
        <v>1</v>
      </c>
      <c r="P1144" s="67">
        <v>1</v>
      </c>
      <c r="Q1144" s="67">
        <v>1</v>
      </c>
      <c r="R1144" s="67">
        <v>1</v>
      </c>
      <c r="S1144" s="67">
        <v>1</v>
      </c>
      <c r="T1144" s="67">
        <v>0</v>
      </c>
      <c r="U1144" s="67">
        <v>0</v>
      </c>
      <c r="V1144" s="67">
        <v>0</v>
      </c>
      <c r="W1144" s="63">
        <v>672010</v>
      </c>
      <c r="X1144" s="63">
        <v>0</v>
      </c>
      <c r="Y1144" s="63">
        <v>0</v>
      </c>
      <c r="Z1144" s="63">
        <v>2408.04</v>
      </c>
      <c r="AA1144" s="63">
        <v>0</v>
      </c>
      <c r="AB1144" s="63">
        <v>0</v>
      </c>
      <c r="AC1144" s="63">
        <v>0</v>
      </c>
      <c r="AD1144" s="63">
        <v>672010</v>
      </c>
      <c r="AE1144" s="148">
        <v>44537</v>
      </c>
      <c r="AF1144" s="148">
        <v>45633</v>
      </c>
      <c r="AG1144" s="149">
        <v>672010</v>
      </c>
      <c r="AH1144" s="98">
        <v>0.76944444444444449</v>
      </c>
      <c r="AI1144" s="98">
        <v>3</v>
      </c>
      <c r="AJ1144" s="150">
        <v>4.2999999999999997E-2</v>
      </c>
      <c r="AK1144" s="144" t="s">
        <v>651</v>
      </c>
      <c r="AL1144" s="144" t="s">
        <v>652</v>
      </c>
      <c r="AM1144" s="119">
        <v>2408.04</v>
      </c>
      <c r="AN1144" s="119">
        <v>2408.04</v>
      </c>
      <c r="AO1144" s="119">
        <v>2408.04</v>
      </c>
      <c r="AP1144" s="119">
        <v>2408.04</v>
      </c>
      <c r="AQ1144" s="119">
        <v>1204.02</v>
      </c>
      <c r="AR1144" s="119">
        <v>1204.02</v>
      </c>
      <c r="AS1144" s="119">
        <v>1204.02</v>
      </c>
      <c r="AT1144" s="119">
        <v>1204.02</v>
      </c>
      <c r="AU1144" s="119">
        <v>1204.02</v>
      </c>
      <c r="AV1144" s="119">
        <v>1204.02</v>
      </c>
      <c r="AW1144" s="119">
        <v>0</v>
      </c>
      <c r="AX1144" s="119">
        <v>0</v>
      </c>
      <c r="AY1144" s="119">
        <v>0</v>
      </c>
      <c r="AZ1144" s="119">
        <v>0</v>
      </c>
      <c r="BA1144" s="119">
        <v>0</v>
      </c>
      <c r="BB1144" s="119">
        <v>0</v>
      </c>
      <c r="BC1144" s="119">
        <v>0</v>
      </c>
      <c r="BD1144" s="119">
        <v>0</v>
      </c>
      <c r="BE1144" s="119">
        <v>0</v>
      </c>
      <c r="BF1144" s="119">
        <v>0</v>
      </c>
      <c r="BG1144" s="119">
        <v>0</v>
      </c>
      <c r="BH1144" s="119">
        <v>0</v>
      </c>
      <c r="BI1144" s="15">
        <f t="shared" si="51"/>
        <v>16856.280000000002</v>
      </c>
      <c r="BJ1144" s="15">
        <f t="shared" si="52"/>
        <v>0</v>
      </c>
      <c r="BK1144" s="15">
        <f t="shared" si="53"/>
        <v>16856.280000000002</v>
      </c>
    </row>
    <row r="1145" spans="1:63" x14ac:dyDescent="0.35">
      <c r="A1145" s="143" t="s">
        <v>2508</v>
      </c>
      <c r="B1145" s="64" t="s">
        <v>564</v>
      </c>
      <c r="C1145" s="65">
        <v>4</v>
      </c>
      <c r="D1145" s="66" t="s">
        <v>23</v>
      </c>
      <c r="E1145" s="64" t="s">
        <v>458</v>
      </c>
      <c r="F1145" s="64" t="s">
        <v>635</v>
      </c>
      <c r="G1145" s="64" t="s">
        <v>918</v>
      </c>
      <c r="H1145" s="64" t="s">
        <v>656</v>
      </c>
      <c r="I1145" s="64" t="s">
        <v>919</v>
      </c>
      <c r="J1145" s="64" t="s">
        <v>658</v>
      </c>
      <c r="K1145" s="64" t="s">
        <v>472</v>
      </c>
      <c r="L1145" s="64" t="s">
        <v>637</v>
      </c>
      <c r="M1145" s="64" t="s">
        <v>650</v>
      </c>
      <c r="N1145" s="67">
        <v>1</v>
      </c>
      <c r="O1145" s="67">
        <v>1</v>
      </c>
      <c r="P1145" s="67">
        <v>1</v>
      </c>
      <c r="Q1145" s="67">
        <v>1</v>
      </c>
      <c r="R1145" s="67">
        <v>1</v>
      </c>
      <c r="S1145" s="67">
        <v>1</v>
      </c>
      <c r="T1145" s="67">
        <v>0</v>
      </c>
      <c r="U1145" s="67">
        <v>0</v>
      </c>
      <c r="V1145" s="67">
        <v>0</v>
      </c>
      <c r="W1145" s="63">
        <v>1528837.5</v>
      </c>
      <c r="X1145" s="63">
        <v>0</v>
      </c>
      <c r="Y1145" s="63">
        <v>0</v>
      </c>
      <c r="Z1145" s="63">
        <v>6000.69</v>
      </c>
      <c r="AA1145" s="63">
        <v>0</v>
      </c>
      <c r="AB1145" s="63">
        <v>0</v>
      </c>
      <c r="AC1145" s="63">
        <v>0</v>
      </c>
      <c r="AD1145" s="63">
        <v>1528837.5</v>
      </c>
      <c r="AE1145" s="148">
        <v>44537</v>
      </c>
      <c r="AF1145" s="148">
        <v>45998</v>
      </c>
      <c r="AG1145" s="149">
        <v>1528837.5</v>
      </c>
      <c r="AH1145" s="98">
        <v>1.7694444444444444</v>
      </c>
      <c r="AI1145" s="98">
        <v>4</v>
      </c>
      <c r="AJ1145" s="150">
        <v>4.7100000000000003E-2</v>
      </c>
      <c r="AK1145" s="144" t="s">
        <v>651</v>
      </c>
      <c r="AL1145" s="144" t="s">
        <v>652</v>
      </c>
      <c r="AM1145" s="119">
        <v>6000.69</v>
      </c>
      <c r="AN1145" s="119">
        <v>6000.69</v>
      </c>
      <c r="AO1145" s="119">
        <v>6000.69</v>
      </c>
      <c r="AP1145" s="119">
        <v>6000.69</v>
      </c>
      <c r="AQ1145" s="119">
        <v>6000.69</v>
      </c>
      <c r="AR1145" s="119">
        <v>6000.69</v>
      </c>
      <c r="AS1145" s="119">
        <v>6000.69</v>
      </c>
      <c r="AT1145" s="119">
        <v>6000.69</v>
      </c>
      <c r="AU1145" s="119">
        <v>6000.69</v>
      </c>
      <c r="AV1145" s="119">
        <v>6000.69</v>
      </c>
      <c r="AW1145" s="119">
        <v>6000.69</v>
      </c>
      <c r="AX1145" s="119">
        <v>6000.69</v>
      </c>
      <c r="AY1145" s="119">
        <v>6000.69</v>
      </c>
      <c r="AZ1145" s="119">
        <v>6000.69</v>
      </c>
      <c r="BA1145" s="119">
        <v>6000.69</v>
      </c>
      <c r="BB1145" s="119">
        <v>6000.69</v>
      </c>
      <c r="BC1145" s="119">
        <v>3000.34</v>
      </c>
      <c r="BD1145" s="119">
        <v>3000.34</v>
      </c>
      <c r="BE1145" s="119">
        <v>3000.34</v>
      </c>
      <c r="BF1145" s="119">
        <v>3000.34</v>
      </c>
      <c r="BG1145" s="119">
        <v>3000.34</v>
      </c>
      <c r="BH1145" s="119">
        <v>3000.34</v>
      </c>
      <c r="BI1145" s="15">
        <f t="shared" si="51"/>
        <v>60006.900000000009</v>
      </c>
      <c r="BJ1145" s="15">
        <f t="shared" si="52"/>
        <v>54006.179999999978</v>
      </c>
      <c r="BK1145" s="15">
        <f t="shared" si="53"/>
        <v>114013.07999999999</v>
      </c>
    </row>
    <row r="1146" spans="1:63" x14ac:dyDescent="0.35">
      <c r="A1146" s="143" t="s">
        <v>2509</v>
      </c>
      <c r="B1146" s="64" t="s">
        <v>564</v>
      </c>
      <c r="C1146" s="65">
        <v>5</v>
      </c>
      <c r="D1146" s="66" t="s">
        <v>23</v>
      </c>
      <c r="E1146" s="64" t="s">
        <v>458</v>
      </c>
      <c r="F1146" s="64" t="s">
        <v>635</v>
      </c>
      <c r="G1146" s="64" t="s">
        <v>918</v>
      </c>
      <c r="H1146" s="64" t="s">
        <v>656</v>
      </c>
      <c r="I1146" s="64" t="s">
        <v>919</v>
      </c>
      <c r="J1146" s="64" t="s">
        <v>658</v>
      </c>
      <c r="K1146" s="64" t="s">
        <v>472</v>
      </c>
      <c r="L1146" s="64" t="s">
        <v>637</v>
      </c>
      <c r="M1146" s="64" t="s">
        <v>650</v>
      </c>
      <c r="N1146" s="67">
        <v>1</v>
      </c>
      <c r="O1146" s="67">
        <v>1</v>
      </c>
      <c r="P1146" s="67">
        <v>1</v>
      </c>
      <c r="Q1146" s="67">
        <v>1</v>
      </c>
      <c r="R1146" s="67">
        <v>1</v>
      </c>
      <c r="S1146" s="67">
        <v>1</v>
      </c>
      <c r="T1146" s="67">
        <v>0</v>
      </c>
      <c r="U1146" s="67">
        <v>0</v>
      </c>
      <c r="V1146" s="67">
        <v>0</v>
      </c>
      <c r="W1146" s="63">
        <v>950490</v>
      </c>
      <c r="X1146" s="63">
        <v>0</v>
      </c>
      <c r="Y1146" s="63">
        <v>0</v>
      </c>
      <c r="Z1146" s="63">
        <v>4015.82</v>
      </c>
      <c r="AA1146" s="63">
        <v>0</v>
      </c>
      <c r="AB1146" s="63">
        <v>0</v>
      </c>
      <c r="AC1146" s="63">
        <v>0</v>
      </c>
      <c r="AD1146" s="63">
        <v>950490</v>
      </c>
      <c r="AE1146" s="148">
        <v>44537</v>
      </c>
      <c r="AF1146" s="148">
        <v>46363</v>
      </c>
      <c r="AG1146" s="149">
        <v>950490</v>
      </c>
      <c r="AH1146" s="98">
        <v>2.7694444444444444</v>
      </c>
      <c r="AI1146" s="98">
        <v>5</v>
      </c>
      <c r="AJ1146" s="150">
        <v>5.0700000000000002E-2</v>
      </c>
      <c r="AK1146" s="144" t="s">
        <v>651</v>
      </c>
      <c r="AL1146" s="144" t="s">
        <v>652</v>
      </c>
      <c r="AM1146" s="119">
        <v>4015.82</v>
      </c>
      <c r="AN1146" s="119">
        <v>4015.82</v>
      </c>
      <c r="AO1146" s="119">
        <v>4015.82</v>
      </c>
      <c r="AP1146" s="119">
        <v>4015.82</v>
      </c>
      <c r="AQ1146" s="119">
        <v>4015.82</v>
      </c>
      <c r="AR1146" s="119">
        <v>4015.82</v>
      </c>
      <c r="AS1146" s="119">
        <v>4015.82</v>
      </c>
      <c r="AT1146" s="119">
        <v>4015.82</v>
      </c>
      <c r="AU1146" s="119">
        <v>4015.82</v>
      </c>
      <c r="AV1146" s="119">
        <v>4015.82</v>
      </c>
      <c r="AW1146" s="119">
        <v>4015.82</v>
      </c>
      <c r="AX1146" s="119">
        <v>4015.82</v>
      </c>
      <c r="AY1146" s="119">
        <v>4015.82</v>
      </c>
      <c r="AZ1146" s="119">
        <v>4015.82</v>
      </c>
      <c r="BA1146" s="119">
        <v>4015.82</v>
      </c>
      <c r="BB1146" s="119">
        <v>4015.82</v>
      </c>
      <c r="BC1146" s="119">
        <v>4015.82</v>
      </c>
      <c r="BD1146" s="119">
        <v>4015.82</v>
      </c>
      <c r="BE1146" s="119">
        <v>4015.82</v>
      </c>
      <c r="BF1146" s="119">
        <v>4015.82</v>
      </c>
      <c r="BG1146" s="119">
        <v>4015.82</v>
      </c>
      <c r="BH1146" s="119">
        <v>4015.82</v>
      </c>
      <c r="BI1146" s="15">
        <f t="shared" si="51"/>
        <v>40158.200000000004</v>
      </c>
      <c r="BJ1146" s="15">
        <f t="shared" si="52"/>
        <v>48189.840000000004</v>
      </c>
      <c r="BK1146" s="15">
        <f t="shared" si="53"/>
        <v>88348.040000000008</v>
      </c>
    </row>
    <row r="1147" spans="1:63" x14ac:dyDescent="0.35">
      <c r="A1147" s="143" t="s">
        <v>2510</v>
      </c>
      <c r="B1147" s="64" t="s">
        <v>564</v>
      </c>
      <c r="C1147" s="65">
        <v>6</v>
      </c>
      <c r="D1147" s="66" t="s">
        <v>23</v>
      </c>
      <c r="E1147" s="64" t="s">
        <v>458</v>
      </c>
      <c r="F1147" s="64" t="s">
        <v>635</v>
      </c>
      <c r="G1147" s="64" t="s">
        <v>918</v>
      </c>
      <c r="H1147" s="64" t="s">
        <v>656</v>
      </c>
      <c r="I1147" s="64" t="s">
        <v>919</v>
      </c>
      <c r="J1147" s="64" t="s">
        <v>658</v>
      </c>
      <c r="K1147" s="64" t="s">
        <v>472</v>
      </c>
      <c r="L1147" s="64" t="s">
        <v>637</v>
      </c>
      <c r="M1147" s="64" t="s">
        <v>650</v>
      </c>
      <c r="N1147" s="67">
        <v>1</v>
      </c>
      <c r="O1147" s="67">
        <v>1</v>
      </c>
      <c r="P1147" s="67">
        <v>1</v>
      </c>
      <c r="Q1147" s="67">
        <v>1</v>
      </c>
      <c r="R1147" s="67">
        <v>1</v>
      </c>
      <c r="S1147" s="67">
        <v>1</v>
      </c>
      <c r="T1147" s="67">
        <v>0</v>
      </c>
      <c r="U1147" s="67">
        <v>0</v>
      </c>
      <c r="V1147" s="67">
        <v>0</v>
      </c>
      <c r="W1147" s="63">
        <v>1021585</v>
      </c>
      <c r="X1147" s="63">
        <v>0</v>
      </c>
      <c r="Y1147" s="63">
        <v>0</v>
      </c>
      <c r="Z1147" s="63">
        <v>4563.08</v>
      </c>
      <c r="AA1147" s="63">
        <v>0</v>
      </c>
      <c r="AB1147" s="63">
        <v>0</v>
      </c>
      <c r="AC1147" s="63">
        <v>0</v>
      </c>
      <c r="AD1147" s="63">
        <v>1021585</v>
      </c>
      <c r="AE1147" s="148">
        <v>44537</v>
      </c>
      <c r="AF1147" s="148">
        <v>46728</v>
      </c>
      <c r="AG1147" s="149">
        <v>1021585</v>
      </c>
      <c r="AH1147" s="98">
        <v>3.7694444444444444</v>
      </c>
      <c r="AI1147" s="98">
        <v>6</v>
      </c>
      <c r="AJ1147" s="150">
        <v>5.3600000000000002E-2</v>
      </c>
      <c r="AK1147" s="144" t="s">
        <v>651</v>
      </c>
      <c r="AL1147" s="144" t="s">
        <v>652</v>
      </c>
      <c r="AM1147" s="119">
        <v>4563.08</v>
      </c>
      <c r="AN1147" s="119">
        <v>4563.08</v>
      </c>
      <c r="AO1147" s="119">
        <v>4563.08</v>
      </c>
      <c r="AP1147" s="119">
        <v>4563.08</v>
      </c>
      <c r="AQ1147" s="119">
        <v>4563.08</v>
      </c>
      <c r="AR1147" s="119">
        <v>4563.08</v>
      </c>
      <c r="AS1147" s="119">
        <v>4563.08</v>
      </c>
      <c r="AT1147" s="119">
        <v>4563.08</v>
      </c>
      <c r="AU1147" s="119">
        <v>4563.08</v>
      </c>
      <c r="AV1147" s="119">
        <v>4563.08</v>
      </c>
      <c r="AW1147" s="119">
        <v>4563.08</v>
      </c>
      <c r="AX1147" s="119">
        <v>4563.08</v>
      </c>
      <c r="AY1147" s="119">
        <v>4563.08</v>
      </c>
      <c r="AZ1147" s="119">
        <v>4563.08</v>
      </c>
      <c r="BA1147" s="119">
        <v>4563.08</v>
      </c>
      <c r="BB1147" s="119">
        <v>4563.08</v>
      </c>
      <c r="BC1147" s="119">
        <v>4563.08</v>
      </c>
      <c r="BD1147" s="119">
        <v>4563.08</v>
      </c>
      <c r="BE1147" s="119">
        <v>4563.08</v>
      </c>
      <c r="BF1147" s="119">
        <v>4563.08</v>
      </c>
      <c r="BG1147" s="119">
        <v>4563.08</v>
      </c>
      <c r="BH1147" s="119">
        <v>4563.08</v>
      </c>
      <c r="BI1147" s="15">
        <f t="shared" si="51"/>
        <v>45630.80000000001</v>
      </c>
      <c r="BJ1147" s="15">
        <f t="shared" si="52"/>
        <v>54756.960000000014</v>
      </c>
      <c r="BK1147" s="15">
        <f t="shared" si="53"/>
        <v>100387.76000000002</v>
      </c>
    </row>
    <row r="1148" spans="1:63" x14ac:dyDescent="0.35">
      <c r="A1148" s="143" t="s">
        <v>2511</v>
      </c>
      <c r="B1148" s="64" t="s">
        <v>564</v>
      </c>
      <c r="C1148" s="65">
        <v>7</v>
      </c>
      <c r="D1148" s="66" t="s">
        <v>23</v>
      </c>
      <c r="E1148" s="64" t="s">
        <v>458</v>
      </c>
      <c r="F1148" s="64" t="s">
        <v>635</v>
      </c>
      <c r="G1148" s="64" t="s">
        <v>918</v>
      </c>
      <c r="H1148" s="64" t="s">
        <v>656</v>
      </c>
      <c r="I1148" s="64" t="s">
        <v>919</v>
      </c>
      <c r="J1148" s="64" t="s">
        <v>658</v>
      </c>
      <c r="K1148" s="64" t="s">
        <v>472</v>
      </c>
      <c r="L1148" s="64" t="s">
        <v>637</v>
      </c>
      <c r="M1148" s="64" t="s">
        <v>650</v>
      </c>
      <c r="N1148" s="67">
        <v>1</v>
      </c>
      <c r="O1148" s="67">
        <v>1</v>
      </c>
      <c r="P1148" s="67">
        <v>1</v>
      </c>
      <c r="Q1148" s="67">
        <v>1</v>
      </c>
      <c r="R1148" s="67">
        <v>1</v>
      </c>
      <c r="S1148" s="67">
        <v>1</v>
      </c>
      <c r="T1148" s="67">
        <v>0</v>
      </c>
      <c r="U1148" s="67">
        <v>0</v>
      </c>
      <c r="V1148" s="67">
        <v>0</v>
      </c>
      <c r="W1148" s="63">
        <v>1658490</v>
      </c>
      <c r="X1148" s="63">
        <v>0</v>
      </c>
      <c r="Y1148" s="63">
        <v>0</v>
      </c>
      <c r="Z1148" s="63">
        <v>7794.9</v>
      </c>
      <c r="AA1148" s="63">
        <v>0</v>
      </c>
      <c r="AB1148" s="63">
        <v>0</v>
      </c>
      <c r="AC1148" s="63">
        <v>0</v>
      </c>
      <c r="AD1148" s="63">
        <v>1658490</v>
      </c>
      <c r="AE1148" s="148">
        <v>44537</v>
      </c>
      <c r="AF1148" s="148">
        <v>47094</v>
      </c>
      <c r="AG1148" s="149">
        <v>1658490</v>
      </c>
      <c r="AH1148" s="98">
        <v>4.7694444444444448</v>
      </c>
      <c r="AI1148" s="98">
        <v>7</v>
      </c>
      <c r="AJ1148" s="150">
        <v>5.6399999999999999E-2</v>
      </c>
      <c r="AK1148" s="144" t="s">
        <v>651</v>
      </c>
      <c r="AL1148" s="144" t="s">
        <v>652</v>
      </c>
      <c r="AM1148" s="119">
        <v>7794.9</v>
      </c>
      <c r="AN1148" s="119">
        <v>7794.9</v>
      </c>
      <c r="AO1148" s="119">
        <v>7794.9</v>
      </c>
      <c r="AP1148" s="119">
        <v>7794.9</v>
      </c>
      <c r="AQ1148" s="119">
        <v>7794.9</v>
      </c>
      <c r="AR1148" s="119">
        <v>7794.9</v>
      </c>
      <c r="AS1148" s="119">
        <v>7794.9</v>
      </c>
      <c r="AT1148" s="119">
        <v>7794.9</v>
      </c>
      <c r="AU1148" s="119">
        <v>7794.9</v>
      </c>
      <c r="AV1148" s="119">
        <v>7794.9</v>
      </c>
      <c r="AW1148" s="119">
        <v>7794.9</v>
      </c>
      <c r="AX1148" s="119">
        <v>7794.9</v>
      </c>
      <c r="AY1148" s="119">
        <v>7794.9</v>
      </c>
      <c r="AZ1148" s="119">
        <v>7794.9</v>
      </c>
      <c r="BA1148" s="119">
        <v>7794.9</v>
      </c>
      <c r="BB1148" s="119">
        <v>7794.9</v>
      </c>
      <c r="BC1148" s="119">
        <v>7794.9</v>
      </c>
      <c r="BD1148" s="119">
        <v>7794.9</v>
      </c>
      <c r="BE1148" s="119">
        <v>7794.9</v>
      </c>
      <c r="BF1148" s="119">
        <v>7794.9</v>
      </c>
      <c r="BG1148" s="119">
        <v>7794.9</v>
      </c>
      <c r="BH1148" s="119">
        <v>7794.9</v>
      </c>
      <c r="BI1148" s="15">
        <f t="shared" si="51"/>
        <v>77949</v>
      </c>
      <c r="BJ1148" s="15">
        <f t="shared" si="52"/>
        <v>93538.799999999988</v>
      </c>
      <c r="BK1148" s="15">
        <f t="shared" si="53"/>
        <v>171487.8</v>
      </c>
    </row>
    <row r="1149" spans="1:63" x14ac:dyDescent="0.35">
      <c r="A1149" s="143" t="s">
        <v>2512</v>
      </c>
      <c r="B1149" s="64" t="s">
        <v>564</v>
      </c>
      <c r="C1149" s="65">
        <v>8</v>
      </c>
      <c r="D1149" s="66" t="s">
        <v>23</v>
      </c>
      <c r="E1149" s="64" t="s">
        <v>458</v>
      </c>
      <c r="F1149" s="64" t="s">
        <v>635</v>
      </c>
      <c r="G1149" s="64" t="s">
        <v>918</v>
      </c>
      <c r="H1149" s="64" t="s">
        <v>656</v>
      </c>
      <c r="I1149" s="64" t="s">
        <v>919</v>
      </c>
      <c r="J1149" s="64" t="s">
        <v>658</v>
      </c>
      <c r="K1149" s="64" t="s">
        <v>472</v>
      </c>
      <c r="L1149" s="64" t="s">
        <v>637</v>
      </c>
      <c r="M1149" s="64" t="s">
        <v>650</v>
      </c>
      <c r="N1149" s="67">
        <v>1</v>
      </c>
      <c r="O1149" s="67">
        <v>1</v>
      </c>
      <c r="P1149" s="67">
        <v>1</v>
      </c>
      <c r="Q1149" s="67">
        <v>1</v>
      </c>
      <c r="R1149" s="67">
        <v>1</v>
      </c>
      <c r="S1149" s="67">
        <v>1</v>
      </c>
      <c r="T1149" s="67">
        <v>0</v>
      </c>
      <c r="U1149" s="67">
        <v>0</v>
      </c>
      <c r="V1149" s="67">
        <v>0</v>
      </c>
      <c r="W1149" s="63">
        <v>309897.5</v>
      </c>
      <c r="X1149" s="63">
        <v>0</v>
      </c>
      <c r="Y1149" s="63">
        <v>0</v>
      </c>
      <c r="Z1149" s="63">
        <v>1531.41</v>
      </c>
      <c r="AA1149" s="63">
        <v>0</v>
      </c>
      <c r="AB1149" s="63">
        <v>0</v>
      </c>
      <c r="AC1149" s="63">
        <v>0</v>
      </c>
      <c r="AD1149" s="63">
        <v>309897.5</v>
      </c>
      <c r="AE1149" s="148">
        <v>44537</v>
      </c>
      <c r="AF1149" s="148">
        <v>47459</v>
      </c>
      <c r="AG1149" s="149">
        <v>309897.5</v>
      </c>
      <c r="AH1149" s="98">
        <v>5.7694444444444448</v>
      </c>
      <c r="AI1149" s="98">
        <v>8</v>
      </c>
      <c r="AJ1149" s="150">
        <v>5.9299999999999999E-2</v>
      </c>
      <c r="AK1149" s="144" t="s">
        <v>651</v>
      </c>
      <c r="AL1149" s="144" t="s">
        <v>652</v>
      </c>
      <c r="AM1149" s="119">
        <v>1531.41</v>
      </c>
      <c r="AN1149" s="119">
        <v>1531.41</v>
      </c>
      <c r="AO1149" s="119">
        <v>1531.41</v>
      </c>
      <c r="AP1149" s="119">
        <v>1531.41</v>
      </c>
      <c r="AQ1149" s="119">
        <v>1531.41</v>
      </c>
      <c r="AR1149" s="119">
        <v>1531.41</v>
      </c>
      <c r="AS1149" s="119">
        <v>1531.41</v>
      </c>
      <c r="AT1149" s="119">
        <v>1531.41</v>
      </c>
      <c r="AU1149" s="119">
        <v>1531.41</v>
      </c>
      <c r="AV1149" s="119">
        <v>1531.41</v>
      </c>
      <c r="AW1149" s="119">
        <v>1531.41</v>
      </c>
      <c r="AX1149" s="119">
        <v>1531.41</v>
      </c>
      <c r="AY1149" s="119">
        <v>1531.41</v>
      </c>
      <c r="AZ1149" s="119">
        <v>1531.41</v>
      </c>
      <c r="BA1149" s="119">
        <v>1531.41</v>
      </c>
      <c r="BB1149" s="119">
        <v>1531.41</v>
      </c>
      <c r="BC1149" s="119">
        <v>1531.41</v>
      </c>
      <c r="BD1149" s="119">
        <v>1531.41</v>
      </c>
      <c r="BE1149" s="119">
        <v>1531.41</v>
      </c>
      <c r="BF1149" s="119">
        <v>1531.41</v>
      </c>
      <c r="BG1149" s="119">
        <v>1531.41</v>
      </c>
      <c r="BH1149" s="119">
        <v>1531.41</v>
      </c>
      <c r="BI1149" s="15">
        <f t="shared" si="51"/>
        <v>15314.1</v>
      </c>
      <c r="BJ1149" s="15">
        <f t="shared" si="52"/>
        <v>18376.920000000002</v>
      </c>
      <c r="BK1149" s="15">
        <f t="shared" si="53"/>
        <v>33691.020000000004</v>
      </c>
    </row>
    <row r="1150" spans="1:63" x14ac:dyDescent="0.35">
      <c r="A1150" s="143" t="s">
        <v>2513</v>
      </c>
      <c r="B1150" s="64" t="s">
        <v>564</v>
      </c>
      <c r="C1150" s="65">
        <v>9</v>
      </c>
      <c r="D1150" s="66" t="s">
        <v>23</v>
      </c>
      <c r="E1150" s="64" t="s">
        <v>458</v>
      </c>
      <c r="F1150" s="64" t="s">
        <v>635</v>
      </c>
      <c r="G1150" s="64" t="s">
        <v>918</v>
      </c>
      <c r="H1150" s="64" t="s">
        <v>656</v>
      </c>
      <c r="I1150" s="64" t="s">
        <v>919</v>
      </c>
      <c r="J1150" s="64" t="s">
        <v>658</v>
      </c>
      <c r="K1150" s="64" t="s">
        <v>472</v>
      </c>
      <c r="L1150" s="64" t="s">
        <v>637</v>
      </c>
      <c r="M1150" s="64" t="s">
        <v>650</v>
      </c>
      <c r="N1150" s="67">
        <v>1</v>
      </c>
      <c r="O1150" s="67">
        <v>1</v>
      </c>
      <c r="P1150" s="67">
        <v>1</v>
      </c>
      <c r="Q1150" s="67">
        <v>1</v>
      </c>
      <c r="R1150" s="67">
        <v>1</v>
      </c>
      <c r="S1150" s="67">
        <v>1</v>
      </c>
      <c r="T1150" s="67">
        <v>0</v>
      </c>
      <c r="U1150" s="67">
        <v>0</v>
      </c>
      <c r="V1150" s="67">
        <v>0</v>
      </c>
      <c r="W1150" s="63">
        <v>93810</v>
      </c>
      <c r="X1150" s="63">
        <v>0</v>
      </c>
      <c r="Y1150" s="63">
        <v>0</v>
      </c>
      <c r="Z1150" s="63">
        <v>485.47</v>
      </c>
      <c r="AA1150" s="63">
        <v>0</v>
      </c>
      <c r="AB1150" s="63">
        <v>0</v>
      </c>
      <c r="AC1150" s="63">
        <v>0</v>
      </c>
      <c r="AD1150" s="63">
        <v>93810</v>
      </c>
      <c r="AE1150" s="148">
        <v>44537</v>
      </c>
      <c r="AF1150" s="148">
        <v>47824</v>
      </c>
      <c r="AG1150" s="149">
        <v>93810</v>
      </c>
      <c r="AH1150" s="98">
        <v>6.7694444444444448</v>
      </c>
      <c r="AI1150" s="98">
        <v>9</v>
      </c>
      <c r="AJ1150" s="150">
        <v>6.2100000000000002E-2</v>
      </c>
      <c r="AK1150" s="144" t="s">
        <v>651</v>
      </c>
      <c r="AL1150" s="144" t="s">
        <v>652</v>
      </c>
      <c r="AM1150" s="119">
        <v>485.47</v>
      </c>
      <c r="AN1150" s="119">
        <v>485.47</v>
      </c>
      <c r="AO1150" s="119">
        <v>485.47</v>
      </c>
      <c r="AP1150" s="119">
        <v>485.47</v>
      </c>
      <c r="AQ1150" s="119">
        <v>485.47</v>
      </c>
      <c r="AR1150" s="119">
        <v>485.47</v>
      </c>
      <c r="AS1150" s="119">
        <v>485.47</v>
      </c>
      <c r="AT1150" s="119">
        <v>485.47</v>
      </c>
      <c r="AU1150" s="119">
        <v>485.47</v>
      </c>
      <c r="AV1150" s="119">
        <v>485.47</v>
      </c>
      <c r="AW1150" s="119">
        <v>485.47</v>
      </c>
      <c r="AX1150" s="119">
        <v>485.47</v>
      </c>
      <c r="AY1150" s="119">
        <v>485.47</v>
      </c>
      <c r="AZ1150" s="119">
        <v>485.47</v>
      </c>
      <c r="BA1150" s="119">
        <v>485.47</v>
      </c>
      <c r="BB1150" s="119">
        <v>485.47</v>
      </c>
      <c r="BC1150" s="119">
        <v>485.47</v>
      </c>
      <c r="BD1150" s="119">
        <v>485.47</v>
      </c>
      <c r="BE1150" s="119">
        <v>485.47</v>
      </c>
      <c r="BF1150" s="119">
        <v>485.47</v>
      </c>
      <c r="BG1150" s="119">
        <v>485.47</v>
      </c>
      <c r="BH1150" s="119">
        <v>485.47</v>
      </c>
      <c r="BI1150" s="15">
        <f t="shared" si="51"/>
        <v>4854.7000000000016</v>
      </c>
      <c r="BJ1150" s="15">
        <f t="shared" si="52"/>
        <v>5825.6400000000021</v>
      </c>
      <c r="BK1150" s="15">
        <f t="shared" si="53"/>
        <v>10680.340000000004</v>
      </c>
    </row>
    <row r="1151" spans="1:63" x14ac:dyDescent="0.35">
      <c r="A1151" s="143" t="s">
        <v>2514</v>
      </c>
      <c r="B1151" s="64" t="s">
        <v>564</v>
      </c>
      <c r="C1151" s="65">
        <v>10</v>
      </c>
      <c r="D1151" s="66" t="s">
        <v>23</v>
      </c>
      <c r="E1151" s="64" t="s">
        <v>458</v>
      </c>
      <c r="F1151" s="64" t="s">
        <v>635</v>
      </c>
      <c r="G1151" s="64" t="s">
        <v>918</v>
      </c>
      <c r="H1151" s="64" t="s">
        <v>656</v>
      </c>
      <c r="I1151" s="64" t="s">
        <v>919</v>
      </c>
      <c r="J1151" s="64" t="s">
        <v>658</v>
      </c>
      <c r="K1151" s="64" t="s">
        <v>472</v>
      </c>
      <c r="L1151" s="64" t="s">
        <v>637</v>
      </c>
      <c r="M1151" s="64" t="s">
        <v>650</v>
      </c>
      <c r="N1151" s="67">
        <v>1</v>
      </c>
      <c r="O1151" s="67">
        <v>1</v>
      </c>
      <c r="P1151" s="67">
        <v>1</v>
      </c>
      <c r="Q1151" s="67">
        <v>1</v>
      </c>
      <c r="R1151" s="67">
        <v>1</v>
      </c>
      <c r="S1151" s="67">
        <v>1</v>
      </c>
      <c r="T1151" s="67">
        <v>0</v>
      </c>
      <c r="U1151" s="67">
        <v>0</v>
      </c>
      <c r="V1151" s="67">
        <v>0</v>
      </c>
      <c r="W1151" s="63">
        <v>53100</v>
      </c>
      <c r="X1151" s="63">
        <v>0</v>
      </c>
      <c r="Y1151" s="63">
        <v>0</v>
      </c>
      <c r="Z1151" s="63">
        <v>287.62</v>
      </c>
      <c r="AA1151" s="63">
        <v>0</v>
      </c>
      <c r="AB1151" s="63">
        <v>0</v>
      </c>
      <c r="AC1151" s="63">
        <v>0</v>
      </c>
      <c r="AD1151" s="63">
        <v>53100</v>
      </c>
      <c r="AE1151" s="148">
        <v>44537</v>
      </c>
      <c r="AF1151" s="148">
        <v>48189</v>
      </c>
      <c r="AG1151" s="149">
        <v>53100</v>
      </c>
      <c r="AH1151" s="98">
        <v>7.7694444444444448</v>
      </c>
      <c r="AI1151" s="98">
        <v>10</v>
      </c>
      <c r="AJ1151" s="150">
        <v>6.5000000000000002E-2</v>
      </c>
      <c r="AK1151" s="144" t="s">
        <v>651</v>
      </c>
      <c r="AL1151" s="144" t="s">
        <v>652</v>
      </c>
      <c r="AM1151" s="119">
        <v>287.62</v>
      </c>
      <c r="AN1151" s="119">
        <v>287.62</v>
      </c>
      <c r="AO1151" s="119">
        <v>287.62</v>
      </c>
      <c r="AP1151" s="119">
        <v>287.62</v>
      </c>
      <c r="AQ1151" s="119">
        <v>287.62</v>
      </c>
      <c r="AR1151" s="119">
        <v>287.62</v>
      </c>
      <c r="AS1151" s="119">
        <v>287.62</v>
      </c>
      <c r="AT1151" s="119">
        <v>287.62</v>
      </c>
      <c r="AU1151" s="119">
        <v>287.62</v>
      </c>
      <c r="AV1151" s="119">
        <v>287.62</v>
      </c>
      <c r="AW1151" s="119">
        <v>287.62</v>
      </c>
      <c r="AX1151" s="119">
        <v>287.62</v>
      </c>
      <c r="AY1151" s="119">
        <v>287.62</v>
      </c>
      <c r="AZ1151" s="119">
        <v>287.62</v>
      </c>
      <c r="BA1151" s="119">
        <v>287.62</v>
      </c>
      <c r="BB1151" s="119">
        <v>287.62</v>
      </c>
      <c r="BC1151" s="119">
        <v>287.62</v>
      </c>
      <c r="BD1151" s="119">
        <v>287.62</v>
      </c>
      <c r="BE1151" s="119">
        <v>287.62</v>
      </c>
      <c r="BF1151" s="119">
        <v>287.62</v>
      </c>
      <c r="BG1151" s="119">
        <v>287.62</v>
      </c>
      <c r="BH1151" s="119">
        <v>287.62</v>
      </c>
      <c r="BI1151" s="15">
        <f t="shared" si="51"/>
        <v>2876.1999999999994</v>
      </c>
      <c r="BJ1151" s="15">
        <f t="shared" si="52"/>
        <v>3451.4399999999991</v>
      </c>
      <c r="BK1151" s="15">
        <f t="shared" si="53"/>
        <v>6327.6399999999985</v>
      </c>
    </row>
    <row r="1152" spans="1:63" x14ac:dyDescent="0.35">
      <c r="A1152" s="143" t="s">
        <v>2515</v>
      </c>
      <c r="B1152" s="64" t="s">
        <v>1188</v>
      </c>
      <c r="C1152" s="65">
        <v>1</v>
      </c>
      <c r="D1152" s="66" t="s">
        <v>23</v>
      </c>
      <c r="E1152" s="64" t="s">
        <v>458</v>
      </c>
      <c r="F1152" s="64" t="s">
        <v>635</v>
      </c>
      <c r="G1152" s="64" t="s">
        <v>647</v>
      </c>
      <c r="H1152" s="64" t="s">
        <v>648</v>
      </c>
      <c r="I1152" s="64" t="s">
        <v>636</v>
      </c>
      <c r="J1152" s="64" t="s">
        <v>649</v>
      </c>
      <c r="K1152" s="64" t="s">
        <v>307</v>
      </c>
      <c r="L1152" s="64" t="s">
        <v>637</v>
      </c>
      <c r="M1152" s="64" t="s">
        <v>650</v>
      </c>
      <c r="N1152" s="67">
        <v>1</v>
      </c>
      <c r="O1152" s="67">
        <v>1</v>
      </c>
      <c r="P1152" s="67">
        <v>1</v>
      </c>
      <c r="Q1152" s="67">
        <v>0</v>
      </c>
      <c r="R1152" s="67">
        <v>0</v>
      </c>
      <c r="S1152" s="67">
        <v>1</v>
      </c>
      <c r="T1152" s="67">
        <v>1</v>
      </c>
      <c r="U1152" s="67">
        <v>1</v>
      </c>
      <c r="V1152" s="67">
        <v>0</v>
      </c>
      <c r="W1152" s="63">
        <v>901812.87</v>
      </c>
      <c r="X1152" s="63">
        <v>0</v>
      </c>
      <c r="Y1152" s="63">
        <v>0</v>
      </c>
      <c r="Z1152" s="63">
        <v>0</v>
      </c>
      <c r="AA1152" s="63">
        <v>0</v>
      </c>
      <c r="AB1152" s="63">
        <v>0</v>
      </c>
      <c r="AC1152" s="63">
        <v>0</v>
      </c>
      <c r="AD1152" s="63">
        <v>901812.87</v>
      </c>
      <c r="AE1152" s="148">
        <v>44291</v>
      </c>
      <c r="AF1152" s="148">
        <v>46117</v>
      </c>
      <c r="AG1152" s="149">
        <v>901812.87</v>
      </c>
      <c r="AH1152" s="98">
        <v>2.0972222222222223</v>
      </c>
      <c r="AI1152" s="98">
        <v>5</v>
      </c>
      <c r="AJ1152" s="150">
        <v>7.1300000000000002E-2</v>
      </c>
      <c r="AK1152" s="144" t="s">
        <v>651</v>
      </c>
      <c r="AL1152" s="144" t="s">
        <v>652</v>
      </c>
      <c r="AM1152" s="119">
        <v>0</v>
      </c>
      <c r="AN1152" s="119">
        <v>32147.37</v>
      </c>
      <c r="AO1152" s="119">
        <v>0</v>
      </c>
      <c r="AP1152" s="119">
        <v>0</v>
      </c>
      <c r="AQ1152" s="119">
        <v>0</v>
      </c>
      <c r="AR1152" s="119">
        <v>0</v>
      </c>
      <c r="AS1152" s="119">
        <v>0</v>
      </c>
      <c r="AT1152" s="119">
        <v>32147.37</v>
      </c>
      <c r="AU1152" s="119">
        <v>0</v>
      </c>
      <c r="AV1152" s="119">
        <v>0</v>
      </c>
      <c r="AW1152" s="119">
        <v>0</v>
      </c>
      <c r="AX1152" s="119">
        <v>0</v>
      </c>
      <c r="AY1152" s="119">
        <v>0</v>
      </c>
      <c r="AZ1152" s="119">
        <v>32147.37</v>
      </c>
      <c r="BA1152" s="119">
        <v>0</v>
      </c>
      <c r="BB1152" s="119">
        <v>0</v>
      </c>
      <c r="BC1152" s="119">
        <v>0</v>
      </c>
      <c r="BD1152" s="119">
        <v>0</v>
      </c>
      <c r="BE1152" s="119">
        <v>0</v>
      </c>
      <c r="BF1152" s="119">
        <v>32147.37</v>
      </c>
      <c r="BG1152" s="119">
        <v>0</v>
      </c>
      <c r="BH1152" s="119">
        <v>0</v>
      </c>
      <c r="BI1152" s="15">
        <f t="shared" si="51"/>
        <v>64294.74</v>
      </c>
      <c r="BJ1152" s="15">
        <f t="shared" si="52"/>
        <v>64294.74</v>
      </c>
      <c r="BK1152" s="15">
        <f t="shared" si="53"/>
        <v>128589.48</v>
      </c>
    </row>
    <row r="1153" spans="1:63" x14ac:dyDescent="0.35">
      <c r="A1153" s="143" t="s">
        <v>2516</v>
      </c>
      <c r="B1153" s="64" t="s">
        <v>1189</v>
      </c>
      <c r="C1153" s="65">
        <v>1</v>
      </c>
      <c r="D1153" s="66" t="s">
        <v>23</v>
      </c>
      <c r="E1153" s="64" t="s">
        <v>458</v>
      </c>
      <c r="F1153" s="64" t="s">
        <v>635</v>
      </c>
      <c r="G1153" s="64" t="s">
        <v>647</v>
      </c>
      <c r="H1153" s="64" t="s">
        <v>648</v>
      </c>
      <c r="I1153" s="64" t="s">
        <v>636</v>
      </c>
      <c r="J1153" s="64" t="s">
        <v>649</v>
      </c>
      <c r="K1153" s="64" t="s">
        <v>307</v>
      </c>
      <c r="L1153" s="64" t="s">
        <v>637</v>
      </c>
      <c r="M1153" s="64" t="s">
        <v>650</v>
      </c>
      <c r="N1153" s="67">
        <v>1</v>
      </c>
      <c r="O1153" s="67">
        <v>1</v>
      </c>
      <c r="P1153" s="67">
        <v>1</v>
      </c>
      <c r="Q1153" s="67">
        <v>0</v>
      </c>
      <c r="R1153" s="67">
        <v>0</v>
      </c>
      <c r="S1153" s="67">
        <v>1</v>
      </c>
      <c r="T1153" s="67">
        <v>1</v>
      </c>
      <c r="U1153" s="67">
        <v>1</v>
      </c>
      <c r="V1153" s="67">
        <v>0</v>
      </c>
      <c r="W1153" s="63">
        <v>903591.25</v>
      </c>
      <c r="X1153" s="63">
        <v>0</v>
      </c>
      <c r="Y1153" s="63">
        <v>0</v>
      </c>
      <c r="Z1153" s="63">
        <v>0</v>
      </c>
      <c r="AA1153" s="63">
        <v>0</v>
      </c>
      <c r="AB1153" s="63">
        <v>0</v>
      </c>
      <c r="AC1153" s="63">
        <v>0</v>
      </c>
      <c r="AD1153" s="63">
        <v>903591.25</v>
      </c>
      <c r="AE1153" s="148">
        <v>44291</v>
      </c>
      <c r="AF1153" s="148">
        <v>45387</v>
      </c>
      <c r="AG1153" s="149">
        <v>903591.25</v>
      </c>
      <c r="AH1153" s="98">
        <v>9.7222222222222224E-2</v>
      </c>
      <c r="AI1153" s="98">
        <v>3</v>
      </c>
      <c r="AJ1153" s="150">
        <v>6.1699999999999998E-2</v>
      </c>
      <c r="AK1153" s="144" t="s">
        <v>651</v>
      </c>
      <c r="AL1153" s="144" t="s">
        <v>652</v>
      </c>
      <c r="AM1153" s="119">
        <v>0</v>
      </c>
      <c r="AN1153" s="119">
        <v>27854.560000000001</v>
      </c>
      <c r="AO1153" s="119">
        <v>0</v>
      </c>
      <c r="AP1153" s="119">
        <v>0</v>
      </c>
      <c r="AQ1153" s="119">
        <v>0</v>
      </c>
      <c r="AR1153" s="119">
        <v>0</v>
      </c>
      <c r="AS1153" s="119">
        <v>0</v>
      </c>
      <c r="AT1153" s="119">
        <v>0</v>
      </c>
      <c r="AU1153" s="119">
        <v>0</v>
      </c>
      <c r="AV1153" s="119">
        <v>0</v>
      </c>
      <c r="AW1153" s="119">
        <v>0</v>
      </c>
      <c r="AX1153" s="119">
        <v>0</v>
      </c>
      <c r="AY1153" s="119">
        <v>0</v>
      </c>
      <c r="AZ1153" s="119">
        <v>0</v>
      </c>
      <c r="BA1153" s="119">
        <v>0</v>
      </c>
      <c r="BB1153" s="119">
        <v>0</v>
      </c>
      <c r="BC1153" s="119">
        <v>0</v>
      </c>
      <c r="BD1153" s="119">
        <v>0</v>
      </c>
      <c r="BE1153" s="119">
        <v>0</v>
      </c>
      <c r="BF1153" s="119">
        <v>0</v>
      </c>
      <c r="BG1153" s="119">
        <v>0</v>
      </c>
      <c r="BH1153" s="119">
        <v>0</v>
      </c>
      <c r="BI1153" s="15">
        <f t="shared" si="51"/>
        <v>27854.560000000001</v>
      </c>
      <c r="BJ1153" s="15">
        <f t="shared" si="52"/>
        <v>0</v>
      </c>
      <c r="BK1153" s="15">
        <f t="shared" si="53"/>
        <v>27854.560000000001</v>
      </c>
    </row>
    <row r="1154" spans="1:63" x14ac:dyDescent="0.35">
      <c r="A1154" s="143" t="s">
        <v>2517</v>
      </c>
      <c r="B1154" s="64" t="s">
        <v>1190</v>
      </c>
      <c r="C1154" s="65">
        <v>1</v>
      </c>
      <c r="D1154" s="66" t="s">
        <v>23</v>
      </c>
      <c r="E1154" s="64" t="s">
        <v>458</v>
      </c>
      <c r="F1154" s="64" t="s">
        <v>635</v>
      </c>
      <c r="G1154" s="64" t="s">
        <v>647</v>
      </c>
      <c r="H1154" s="64" t="s">
        <v>648</v>
      </c>
      <c r="I1154" s="64" t="s">
        <v>636</v>
      </c>
      <c r="J1154" s="64" t="s">
        <v>649</v>
      </c>
      <c r="K1154" s="64" t="s">
        <v>997</v>
      </c>
      <c r="L1154" s="64" t="s">
        <v>637</v>
      </c>
      <c r="M1154" s="64" t="s">
        <v>650</v>
      </c>
      <c r="N1154" s="67">
        <v>1</v>
      </c>
      <c r="O1154" s="67">
        <v>1</v>
      </c>
      <c r="P1154" s="67">
        <v>1</v>
      </c>
      <c r="Q1154" s="67">
        <v>0</v>
      </c>
      <c r="R1154" s="67">
        <v>0</v>
      </c>
      <c r="S1154" s="67">
        <v>1</v>
      </c>
      <c r="T1154" s="67">
        <v>1</v>
      </c>
      <c r="U1154" s="67">
        <v>1</v>
      </c>
      <c r="V1154" s="67">
        <v>0</v>
      </c>
      <c r="W1154" s="63">
        <v>2337432.89</v>
      </c>
      <c r="X1154" s="63">
        <v>0</v>
      </c>
      <c r="Y1154" s="63">
        <v>0</v>
      </c>
      <c r="Z1154" s="63">
        <v>0</v>
      </c>
      <c r="AA1154" s="63">
        <v>0</v>
      </c>
      <c r="AB1154" s="63">
        <v>0</v>
      </c>
      <c r="AC1154" s="63">
        <v>0</v>
      </c>
      <c r="AD1154" s="63">
        <v>2337432.89</v>
      </c>
      <c r="AE1154" s="148">
        <v>44291</v>
      </c>
      <c r="AF1154" s="148">
        <v>46117</v>
      </c>
      <c r="AG1154" s="149">
        <v>2337432.89</v>
      </c>
      <c r="AH1154" s="98">
        <v>2.0972222222222223</v>
      </c>
      <c r="AI1154" s="98">
        <v>5</v>
      </c>
      <c r="AJ1154" s="150">
        <v>7.1300000000000002E-2</v>
      </c>
      <c r="AK1154" s="144" t="s">
        <v>651</v>
      </c>
      <c r="AL1154" s="144" t="s">
        <v>652</v>
      </c>
      <c r="AM1154" s="119">
        <v>0</v>
      </c>
      <c r="AN1154" s="119">
        <v>83323.64</v>
      </c>
      <c r="AO1154" s="119">
        <v>0</v>
      </c>
      <c r="AP1154" s="119">
        <v>0</v>
      </c>
      <c r="AQ1154" s="119">
        <v>0</v>
      </c>
      <c r="AR1154" s="119">
        <v>0</v>
      </c>
      <c r="AS1154" s="119">
        <v>0</v>
      </c>
      <c r="AT1154" s="119">
        <v>83323.64</v>
      </c>
      <c r="AU1154" s="119">
        <v>0</v>
      </c>
      <c r="AV1154" s="119">
        <v>0</v>
      </c>
      <c r="AW1154" s="119">
        <v>0</v>
      </c>
      <c r="AX1154" s="119">
        <v>0</v>
      </c>
      <c r="AY1154" s="119">
        <v>0</v>
      </c>
      <c r="AZ1154" s="119">
        <v>83323.64</v>
      </c>
      <c r="BA1154" s="119">
        <v>0</v>
      </c>
      <c r="BB1154" s="119">
        <v>0</v>
      </c>
      <c r="BC1154" s="119">
        <v>0</v>
      </c>
      <c r="BD1154" s="119">
        <v>0</v>
      </c>
      <c r="BE1154" s="119">
        <v>0</v>
      </c>
      <c r="BF1154" s="119">
        <v>83323.64</v>
      </c>
      <c r="BG1154" s="119">
        <v>0</v>
      </c>
      <c r="BH1154" s="119">
        <v>0</v>
      </c>
      <c r="BI1154" s="15">
        <f t="shared" si="51"/>
        <v>166647.28</v>
      </c>
      <c r="BJ1154" s="15">
        <f t="shared" si="52"/>
        <v>166647.28</v>
      </c>
      <c r="BK1154" s="15">
        <f t="shared" si="53"/>
        <v>333294.56</v>
      </c>
    </row>
    <row r="1155" spans="1:63" x14ac:dyDescent="0.35">
      <c r="A1155" s="143" t="s">
        <v>2518</v>
      </c>
      <c r="B1155" s="64" t="s">
        <v>1191</v>
      </c>
      <c r="C1155" s="65">
        <v>1</v>
      </c>
      <c r="D1155" s="66" t="s">
        <v>23</v>
      </c>
      <c r="E1155" s="64" t="s">
        <v>458</v>
      </c>
      <c r="F1155" s="64" t="s">
        <v>635</v>
      </c>
      <c r="G1155" s="64" t="s">
        <v>647</v>
      </c>
      <c r="H1155" s="64" t="s">
        <v>648</v>
      </c>
      <c r="I1155" s="64" t="s">
        <v>636</v>
      </c>
      <c r="J1155" s="64" t="s">
        <v>649</v>
      </c>
      <c r="K1155" s="64" t="s">
        <v>997</v>
      </c>
      <c r="L1155" s="64" t="s">
        <v>637</v>
      </c>
      <c r="M1155" s="64" t="s">
        <v>650</v>
      </c>
      <c r="N1155" s="67">
        <v>1</v>
      </c>
      <c r="O1155" s="67">
        <v>1</v>
      </c>
      <c r="P1155" s="67">
        <v>1</v>
      </c>
      <c r="Q1155" s="67">
        <v>0</v>
      </c>
      <c r="R1155" s="67">
        <v>0</v>
      </c>
      <c r="S1155" s="67">
        <v>1</v>
      </c>
      <c r="T1155" s="67">
        <v>1</v>
      </c>
      <c r="U1155" s="67">
        <v>1</v>
      </c>
      <c r="V1155" s="67">
        <v>0</v>
      </c>
      <c r="W1155" s="63">
        <v>1040699.65</v>
      </c>
      <c r="X1155" s="63">
        <v>0</v>
      </c>
      <c r="Y1155" s="63">
        <v>0</v>
      </c>
      <c r="Z1155" s="63">
        <v>0</v>
      </c>
      <c r="AA1155" s="63">
        <v>0</v>
      </c>
      <c r="AB1155" s="63">
        <v>0</v>
      </c>
      <c r="AC1155" s="63">
        <v>0</v>
      </c>
      <c r="AD1155" s="63">
        <v>1040699.65</v>
      </c>
      <c r="AE1155" s="148">
        <v>44291</v>
      </c>
      <c r="AF1155" s="148">
        <v>46117</v>
      </c>
      <c r="AG1155" s="149">
        <v>1040699.65</v>
      </c>
      <c r="AH1155" s="98">
        <v>2.0972222222222223</v>
      </c>
      <c r="AI1155" s="98">
        <v>5</v>
      </c>
      <c r="AJ1155" s="150">
        <v>7.1300000000000002E-2</v>
      </c>
      <c r="AK1155" s="144" t="s">
        <v>651</v>
      </c>
      <c r="AL1155" s="144" t="s">
        <v>652</v>
      </c>
      <c r="AM1155" s="119">
        <v>0</v>
      </c>
      <c r="AN1155" s="119">
        <v>37098.339999999997</v>
      </c>
      <c r="AO1155" s="119">
        <v>0</v>
      </c>
      <c r="AP1155" s="119">
        <v>0</v>
      </c>
      <c r="AQ1155" s="119">
        <v>0</v>
      </c>
      <c r="AR1155" s="119">
        <v>0</v>
      </c>
      <c r="AS1155" s="119">
        <v>0</v>
      </c>
      <c r="AT1155" s="119">
        <v>37098.339999999997</v>
      </c>
      <c r="AU1155" s="119">
        <v>0</v>
      </c>
      <c r="AV1155" s="119">
        <v>0</v>
      </c>
      <c r="AW1155" s="119">
        <v>0</v>
      </c>
      <c r="AX1155" s="119">
        <v>0</v>
      </c>
      <c r="AY1155" s="119">
        <v>0</v>
      </c>
      <c r="AZ1155" s="119">
        <v>37098.339999999997</v>
      </c>
      <c r="BA1155" s="119">
        <v>0</v>
      </c>
      <c r="BB1155" s="119">
        <v>0</v>
      </c>
      <c r="BC1155" s="119">
        <v>0</v>
      </c>
      <c r="BD1155" s="119">
        <v>0</v>
      </c>
      <c r="BE1155" s="119">
        <v>0</v>
      </c>
      <c r="BF1155" s="119">
        <v>37098.339999999997</v>
      </c>
      <c r="BG1155" s="119">
        <v>0</v>
      </c>
      <c r="BH1155" s="119">
        <v>0</v>
      </c>
      <c r="BI1155" s="15">
        <f t="shared" ref="BI1155:BI1218" si="54">SUM(AM1155:AV1155)</f>
        <v>74196.679999999993</v>
      </c>
      <c r="BJ1155" s="15">
        <f t="shared" si="52"/>
        <v>74196.679999999993</v>
      </c>
      <c r="BK1155" s="15">
        <f t="shared" si="53"/>
        <v>148393.35999999999</v>
      </c>
    </row>
    <row r="1156" spans="1:63" x14ac:dyDescent="0.35">
      <c r="A1156" s="143" t="s">
        <v>2519</v>
      </c>
      <c r="B1156" s="64" t="s">
        <v>1192</v>
      </c>
      <c r="C1156" s="65">
        <v>1</v>
      </c>
      <c r="D1156" s="66" t="s">
        <v>23</v>
      </c>
      <c r="E1156" s="64" t="s">
        <v>458</v>
      </c>
      <c r="F1156" s="64" t="s">
        <v>635</v>
      </c>
      <c r="G1156" s="64" t="s">
        <v>647</v>
      </c>
      <c r="H1156" s="64" t="s">
        <v>648</v>
      </c>
      <c r="I1156" s="64" t="s">
        <v>636</v>
      </c>
      <c r="J1156" s="64" t="s">
        <v>649</v>
      </c>
      <c r="K1156" s="64" t="s">
        <v>997</v>
      </c>
      <c r="L1156" s="64" t="s">
        <v>637</v>
      </c>
      <c r="M1156" s="64" t="s">
        <v>650</v>
      </c>
      <c r="N1156" s="67">
        <v>1</v>
      </c>
      <c r="O1156" s="67">
        <v>1</v>
      </c>
      <c r="P1156" s="67">
        <v>1</v>
      </c>
      <c r="Q1156" s="67">
        <v>0</v>
      </c>
      <c r="R1156" s="67">
        <v>0</v>
      </c>
      <c r="S1156" s="67">
        <v>1</v>
      </c>
      <c r="T1156" s="67">
        <v>1</v>
      </c>
      <c r="U1156" s="67">
        <v>1</v>
      </c>
      <c r="V1156" s="67">
        <v>0</v>
      </c>
      <c r="W1156" s="63">
        <v>1042778.94</v>
      </c>
      <c r="X1156" s="63">
        <v>0</v>
      </c>
      <c r="Y1156" s="63">
        <v>0</v>
      </c>
      <c r="Z1156" s="63">
        <v>0</v>
      </c>
      <c r="AA1156" s="63">
        <v>0</v>
      </c>
      <c r="AB1156" s="63">
        <v>0</v>
      </c>
      <c r="AC1156" s="63">
        <v>0</v>
      </c>
      <c r="AD1156" s="63">
        <v>1042778.94</v>
      </c>
      <c r="AE1156" s="148">
        <v>44291</v>
      </c>
      <c r="AF1156" s="148">
        <v>45387</v>
      </c>
      <c r="AG1156" s="149">
        <v>1042778.94</v>
      </c>
      <c r="AH1156" s="98">
        <v>9.7222222222222224E-2</v>
      </c>
      <c r="AI1156" s="98">
        <v>3</v>
      </c>
      <c r="AJ1156" s="150">
        <v>6.1699999999999998E-2</v>
      </c>
      <c r="AK1156" s="144" t="s">
        <v>651</v>
      </c>
      <c r="AL1156" s="144" t="s">
        <v>652</v>
      </c>
      <c r="AM1156" s="119">
        <v>0</v>
      </c>
      <c r="AN1156" s="119">
        <v>32145.22</v>
      </c>
      <c r="AO1156" s="119">
        <v>0</v>
      </c>
      <c r="AP1156" s="119">
        <v>0</v>
      </c>
      <c r="AQ1156" s="119">
        <v>0</v>
      </c>
      <c r="AR1156" s="119">
        <v>0</v>
      </c>
      <c r="AS1156" s="119">
        <v>0</v>
      </c>
      <c r="AT1156" s="119">
        <v>0</v>
      </c>
      <c r="AU1156" s="119">
        <v>0</v>
      </c>
      <c r="AV1156" s="119">
        <v>0</v>
      </c>
      <c r="AW1156" s="119">
        <v>0</v>
      </c>
      <c r="AX1156" s="119">
        <v>0</v>
      </c>
      <c r="AY1156" s="119">
        <v>0</v>
      </c>
      <c r="AZ1156" s="119">
        <v>0</v>
      </c>
      <c r="BA1156" s="119">
        <v>0</v>
      </c>
      <c r="BB1156" s="119">
        <v>0</v>
      </c>
      <c r="BC1156" s="119">
        <v>0</v>
      </c>
      <c r="BD1156" s="119">
        <v>0</v>
      </c>
      <c r="BE1156" s="119">
        <v>0</v>
      </c>
      <c r="BF1156" s="119">
        <v>0</v>
      </c>
      <c r="BG1156" s="119">
        <v>0</v>
      </c>
      <c r="BH1156" s="119">
        <v>0</v>
      </c>
      <c r="BI1156" s="15">
        <f t="shared" si="54"/>
        <v>32145.22</v>
      </c>
      <c r="BJ1156" s="15">
        <f t="shared" ref="BJ1156:BJ1219" si="55">SUM(AW1156:BH1156)</f>
        <v>0</v>
      </c>
      <c r="BK1156" s="15">
        <f t="shared" ref="BK1156:BK1219" si="56">BI1156+BJ1156</f>
        <v>32145.22</v>
      </c>
    </row>
    <row r="1157" spans="1:63" x14ac:dyDescent="0.35">
      <c r="A1157" s="143" t="s">
        <v>2520</v>
      </c>
      <c r="B1157" s="64" t="s">
        <v>565</v>
      </c>
      <c r="C1157" s="65">
        <v>3</v>
      </c>
      <c r="D1157" s="66" t="s">
        <v>23</v>
      </c>
      <c r="E1157" s="64" t="s">
        <v>458</v>
      </c>
      <c r="F1157" s="64" t="s">
        <v>635</v>
      </c>
      <c r="G1157" s="64" t="s">
        <v>918</v>
      </c>
      <c r="H1157" s="64" t="s">
        <v>656</v>
      </c>
      <c r="I1157" s="64" t="s">
        <v>919</v>
      </c>
      <c r="J1157" s="64" t="s">
        <v>658</v>
      </c>
      <c r="K1157" s="64" t="s">
        <v>472</v>
      </c>
      <c r="L1157" s="64" t="s">
        <v>637</v>
      </c>
      <c r="M1157" s="64" t="s">
        <v>650</v>
      </c>
      <c r="N1157" s="67">
        <v>1</v>
      </c>
      <c r="O1157" s="67">
        <v>1</v>
      </c>
      <c r="P1157" s="67">
        <v>1</v>
      </c>
      <c r="Q1157" s="67">
        <v>1</v>
      </c>
      <c r="R1157" s="67">
        <v>1</v>
      </c>
      <c r="S1157" s="67">
        <v>1</v>
      </c>
      <c r="T1157" s="67">
        <v>0</v>
      </c>
      <c r="U1157" s="67">
        <v>0</v>
      </c>
      <c r="V1157" s="67">
        <v>0</v>
      </c>
      <c r="W1157" s="63">
        <v>197355</v>
      </c>
      <c r="X1157" s="63">
        <v>0</v>
      </c>
      <c r="Y1157" s="63">
        <v>0</v>
      </c>
      <c r="Z1157" s="63">
        <v>707.19</v>
      </c>
      <c r="AA1157" s="63">
        <v>0</v>
      </c>
      <c r="AB1157" s="63">
        <v>0</v>
      </c>
      <c r="AC1157" s="63">
        <v>0</v>
      </c>
      <c r="AD1157" s="63">
        <v>197355</v>
      </c>
      <c r="AE1157" s="148">
        <v>44553</v>
      </c>
      <c r="AF1157" s="148">
        <v>45649</v>
      </c>
      <c r="AG1157" s="149">
        <v>197355</v>
      </c>
      <c r="AH1157" s="98">
        <v>0.81388888888888888</v>
      </c>
      <c r="AI1157" s="98">
        <v>3</v>
      </c>
      <c r="AJ1157" s="150">
        <v>4.2999999999999997E-2</v>
      </c>
      <c r="AK1157" s="144" t="s">
        <v>651</v>
      </c>
      <c r="AL1157" s="144" t="s">
        <v>652</v>
      </c>
      <c r="AM1157" s="119">
        <v>707.19</v>
      </c>
      <c r="AN1157" s="119">
        <v>707.19</v>
      </c>
      <c r="AO1157" s="119">
        <v>707.19</v>
      </c>
      <c r="AP1157" s="119">
        <v>707.19</v>
      </c>
      <c r="AQ1157" s="119">
        <v>353.59</v>
      </c>
      <c r="AR1157" s="119">
        <v>353.59</v>
      </c>
      <c r="AS1157" s="119">
        <v>353.59</v>
      </c>
      <c r="AT1157" s="119">
        <v>353.59</v>
      </c>
      <c r="AU1157" s="119">
        <v>353.59</v>
      </c>
      <c r="AV1157" s="119">
        <v>353.59</v>
      </c>
      <c r="AW1157" s="119">
        <v>0</v>
      </c>
      <c r="AX1157" s="119">
        <v>0</v>
      </c>
      <c r="AY1157" s="119">
        <v>0</v>
      </c>
      <c r="AZ1157" s="119">
        <v>0</v>
      </c>
      <c r="BA1157" s="119">
        <v>0</v>
      </c>
      <c r="BB1157" s="119">
        <v>0</v>
      </c>
      <c r="BC1157" s="119">
        <v>0</v>
      </c>
      <c r="BD1157" s="119">
        <v>0</v>
      </c>
      <c r="BE1157" s="119">
        <v>0</v>
      </c>
      <c r="BF1157" s="119">
        <v>0</v>
      </c>
      <c r="BG1157" s="119">
        <v>0</v>
      </c>
      <c r="BH1157" s="119">
        <v>0</v>
      </c>
      <c r="BI1157" s="15">
        <f t="shared" si="54"/>
        <v>4950.3000000000011</v>
      </c>
      <c r="BJ1157" s="15">
        <f t="shared" si="55"/>
        <v>0</v>
      </c>
      <c r="BK1157" s="15">
        <f t="shared" si="56"/>
        <v>4950.3000000000011</v>
      </c>
    </row>
    <row r="1158" spans="1:63" x14ac:dyDescent="0.35">
      <c r="A1158" s="143" t="s">
        <v>2521</v>
      </c>
      <c r="B1158" s="64" t="s">
        <v>565</v>
      </c>
      <c r="C1158" s="65">
        <v>4</v>
      </c>
      <c r="D1158" s="66" t="s">
        <v>23</v>
      </c>
      <c r="E1158" s="64" t="s">
        <v>458</v>
      </c>
      <c r="F1158" s="64" t="s">
        <v>635</v>
      </c>
      <c r="G1158" s="64" t="s">
        <v>918</v>
      </c>
      <c r="H1158" s="64" t="s">
        <v>656</v>
      </c>
      <c r="I1158" s="64" t="s">
        <v>919</v>
      </c>
      <c r="J1158" s="64" t="s">
        <v>658</v>
      </c>
      <c r="K1158" s="64" t="s">
        <v>472</v>
      </c>
      <c r="L1158" s="64" t="s">
        <v>637</v>
      </c>
      <c r="M1158" s="64" t="s">
        <v>650</v>
      </c>
      <c r="N1158" s="67">
        <v>1</v>
      </c>
      <c r="O1158" s="67">
        <v>1</v>
      </c>
      <c r="P1158" s="67">
        <v>1</v>
      </c>
      <c r="Q1158" s="67">
        <v>1</v>
      </c>
      <c r="R1158" s="67">
        <v>1</v>
      </c>
      <c r="S1158" s="67">
        <v>1</v>
      </c>
      <c r="T1158" s="67">
        <v>0</v>
      </c>
      <c r="U1158" s="67">
        <v>0</v>
      </c>
      <c r="V1158" s="67">
        <v>0</v>
      </c>
      <c r="W1158" s="63">
        <v>263730</v>
      </c>
      <c r="X1158" s="63">
        <v>0</v>
      </c>
      <c r="Y1158" s="63">
        <v>0</v>
      </c>
      <c r="Z1158" s="63">
        <v>1035.1400000000001</v>
      </c>
      <c r="AA1158" s="63">
        <v>0</v>
      </c>
      <c r="AB1158" s="63">
        <v>0</v>
      </c>
      <c r="AC1158" s="63">
        <v>0</v>
      </c>
      <c r="AD1158" s="63">
        <v>263730</v>
      </c>
      <c r="AE1158" s="148">
        <v>44553</v>
      </c>
      <c r="AF1158" s="148">
        <v>46014</v>
      </c>
      <c r="AG1158" s="149">
        <v>263730</v>
      </c>
      <c r="AH1158" s="98">
        <v>1.8138888888888889</v>
      </c>
      <c r="AI1158" s="98">
        <v>4</v>
      </c>
      <c r="AJ1158" s="150">
        <v>4.7100000000000003E-2</v>
      </c>
      <c r="AK1158" s="144" t="s">
        <v>651</v>
      </c>
      <c r="AL1158" s="144" t="s">
        <v>652</v>
      </c>
      <c r="AM1158" s="119">
        <v>1035.1400000000001</v>
      </c>
      <c r="AN1158" s="119">
        <v>1035.1400000000001</v>
      </c>
      <c r="AO1158" s="119">
        <v>1035.1400000000001</v>
      </c>
      <c r="AP1158" s="119">
        <v>1035.1400000000001</v>
      </c>
      <c r="AQ1158" s="119">
        <v>1035.1400000000001</v>
      </c>
      <c r="AR1158" s="119">
        <v>1035.1400000000001</v>
      </c>
      <c r="AS1158" s="119">
        <v>1035.1400000000001</v>
      </c>
      <c r="AT1158" s="119">
        <v>1035.1400000000001</v>
      </c>
      <c r="AU1158" s="119">
        <v>1035.1400000000001</v>
      </c>
      <c r="AV1158" s="119">
        <v>1035.1400000000001</v>
      </c>
      <c r="AW1158" s="119">
        <v>1035.1400000000001</v>
      </c>
      <c r="AX1158" s="119">
        <v>1035.1400000000001</v>
      </c>
      <c r="AY1158" s="119">
        <v>1035.1400000000001</v>
      </c>
      <c r="AZ1158" s="119">
        <v>1035.1400000000001</v>
      </c>
      <c r="BA1158" s="119">
        <v>1035.1400000000001</v>
      </c>
      <c r="BB1158" s="119">
        <v>1035.1400000000001</v>
      </c>
      <c r="BC1158" s="119">
        <v>517.57000000000005</v>
      </c>
      <c r="BD1158" s="119">
        <v>517.57000000000005</v>
      </c>
      <c r="BE1158" s="119">
        <v>517.57000000000005</v>
      </c>
      <c r="BF1158" s="119">
        <v>517.57000000000005</v>
      </c>
      <c r="BG1158" s="119">
        <v>517.57000000000005</v>
      </c>
      <c r="BH1158" s="119">
        <v>517.57000000000005</v>
      </c>
      <c r="BI1158" s="15">
        <f t="shared" si="54"/>
        <v>10351.4</v>
      </c>
      <c r="BJ1158" s="15">
        <f t="shared" si="55"/>
        <v>9316.26</v>
      </c>
      <c r="BK1158" s="15">
        <f t="shared" si="56"/>
        <v>19667.66</v>
      </c>
    </row>
    <row r="1159" spans="1:63" x14ac:dyDescent="0.35">
      <c r="A1159" s="143" t="s">
        <v>2522</v>
      </c>
      <c r="B1159" s="64" t="s">
        <v>565</v>
      </c>
      <c r="C1159" s="65">
        <v>5</v>
      </c>
      <c r="D1159" s="66" t="s">
        <v>23</v>
      </c>
      <c r="E1159" s="64" t="s">
        <v>458</v>
      </c>
      <c r="F1159" s="64" t="s">
        <v>635</v>
      </c>
      <c r="G1159" s="64" t="s">
        <v>918</v>
      </c>
      <c r="H1159" s="64" t="s">
        <v>656</v>
      </c>
      <c r="I1159" s="64" t="s">
        <v>919</v>
      </c>
      <c r="J1159" s="64" t="s">
        <v>658</v>
      </c>
      <c r="K1159" s="64" t="s">
        <v>472</v>
      </c>
      <c r="L1159" s="64" t="s">
        <v>637</v>
      </c>
      <c r="M1159" s="64" t="s">
        <v>650</v>
      </c>
      <c r="N1159" s="67">
        <v>1</v>
      </c>
      <c r="O1159" s="67">
        <v>1</v>
      </c>
      <c r="P1159" s="67">
        <v>1</v>
      </c>
      <c r="Q1159" s="67">
        <v>1</v>
      </c>
      <c r="R1159" s="67">
        <v>1</v>
      </c>
      <c r="S1159" s="67">
        <v>1</v>
      </c>
      <c r="T1159" s="67">
        <v>0</v>
      </c>
      <c r="U1159" s="67">
        <v>0</v>
      </c>
      <c r="V1159" s="67">
        <v>0</v>
      </c>
      <c r="W1159" s="63">
        <v>1078520</v>
      </c>
      <c r="X1159" s="63">
        <v>0</v>
      </c>
      <c r="Y1159" s="63">
        <v>0</v>
      </c>
      <c r="Z1159" s="63">
        <v>4556.75</v>
      </c>
      <c r="AA1159" s="63">
        <v>0</v>
      </c>
      <c r="AB1159" s="63">
        <v>0</v>
      </c>
      <c r="AC1159" s="63">
        <v>0</v>
      </c>
      <c r="AD1159" s="63">
        <v>1078520</v>
      </c>
      <c r="AE1159" s="148">
        <v>44553</v>
      </c>
      <c r="AF1159" s="148">
        <v>46379</v>
      </c>
      <c r="AG1159" s="149">
        <v>1078520</v>
      </c>
      <c r="AH1159" s="98">
        <v>2.8138888888888891</v>
      </c>
      <c r="AI1159" s="98">
        <v>5</v>
      </c>
      <c r="AJ1159" s="150">
        <v>5.0700000000000002E-2</v>
      </c>
      <c r="AK1159" s="144" t="s">
        <v>651</v>
      </c>
      <c r="AL1159" s="144" t="s">
        <v>652</v>
      </c>
      <c r="AM1159" s="119">
        <v>4556.75</v>
      </c>
      <c r="AN1159" s="119">
        <v>4556.75</v>
      </c>
      <c r="AO1159" s="119">
        <v>4556.75</v>
      </c>
      <c r="AP1159" s="119">
        <v>4556.75</v>
      </c>
      <c r="AQ1159" s="119">
        <v>4556.75</v>
      </c>
      <c r="AR1159" s="119">
        <v>4556.75</v>
      </c>
      <c r="AS1159" s="119">
        <v>4556.75</v>
      </c>
      <c r="AT1159" s="119">
        <v>4556.75</v>
      </c>
      <c r="AU1159" s="119">
        <v>4556.75</v>
      </c>
      <c r="AV1159" s="119">
        <v>4556.75</v>
      </c>
      <c r="AW1159" s="119">
        <v>4556.75</v>
      </c>
      <c r="AX1159" s="119">
        <v>4556.75</v>
      </c>
      <c r="AY1159" s="119">
        <v>4556.75</v>
      </c>
      <c r="AZ1159" s="119">
        <v>4556.75</v>
      </c>
      <c r="BA1159" s="119">
        <v>4556.75</v>
      </c>
      <c r="BB1159" s="119">
        <v>4556.75</v>
      </c>
      <c r="BC1159" s="119">
        <v>4556.75</v>
      </c>
      <c r="BD1159" s="119">
        <v>4556.75</v>
      </c>
      <c r="BE1159" s="119">
        <v>4556.75</v>
      </c>
      <c r="BF1159" s="119">
        <v>4556.75</v>
      </c>
      <c r="BG1159" s="119">
        <v>4556.75</v>
      </c>
      <c r="BH1159" s="119">
        <v>4556.75</v>
      </c>
      <c r="BI1159" s="15">
        <f t="shared" si="54"/>
        <v>45567.5</v>
      </c>
      <c r="BJ1159" s="15">
        <f t="shared" si="55"/>
        <v>54681</v>
      </c>
      <c r="BK1159" s="15">
        <f t="shared" si="56"/>
        <v>100248.5</v>
      </c>
    </row>
    <row r="1160" spans="1:63" x14ac:dyDescent="0.35">
      <c r="A1160" s="143" t="s">
        <v>2523</v>
      </c>
      <c r="B1160" s="64" t="s">
        <v>565</v>
      </c>
      <c r="C1160" s="65">
        <v>6</v>
      </c>
      <c r="D1160" s="66" t="s">
        <v>23</v>
      </c>
      <c r="E1160" s="64" t="s">
        <v>458</v>
      </c>
      <c r="F1160" s="64" t="s">
        <v>635</v>
      </c>
      <c r="G1160" s="64" t="s">
        <v>918</v>
      </c>
      <c r="H1160" s="64" t="s">
        <v>656</v>
      </c>
      <c r="I1160" s="64" t="s">
        <v>919</v>
      </c>
      <c r="J1160" s="64" t="s">
        <v>658</v>
      </c>
      <c r="K1160" s="64" t="s">
        <v>472</v>
      </c>
      <c r="L1160" s="64" t="s">
        <v>637</v>
      </c>
      <c r="M1160" s="64" t="s">
        <v>650</v>
      </c>
      <c r="N1160" s="67">
        <v>1</v>
      </c>
      <c r="O1160" s="67">
        <v>1</v>
      </c>
      <c r="P1160" s="67">
        <v>1</v>
      </c>
      <c r="Q1160" s="67">
        <v>1</v>
      </c>
      <c r="R1160" s="67">
        <v>1</v>
      </c>
      <c r="S1160" s="67">
        <v>1</v>
      </c>
      <c r="T1160" s="67">
        <v>0</v>
      </c>
      <c r="U1160" s="67">
        <v>0</v>
      </c>
      <c r="V1160" s="67">
        <v>0</v>
      </c>
      <c r="W1160" s="63">
        <v>4820447.5</v>
      </c>
      <c r="X1160" s="63">
        <v>0</v>
      </c>
      <c r="Y1160" s="63">
        <v>0</v>
      </c>
      <c r="Z1160" s="63">
        <v>21531.33</v>
      </c>
      <c r="AA1160" s="63">
        <v>0</v>
      </c>
      <c r="AB1160" s="63">
        <v>0</v>
      </c>
      <c r="AC1160" s="63">
        <v>0</v>
      </c>
      <c r="AD1160" s="63">
        <v>4820447.5</v>
      </c>
      <c r="AE1160" s="148">
        <v>44553</v>
      </c>
      <c r="AF1160" s="148">
        <v>46744</v>
      </c>
      <c r="AG1160" s="149">
        <v>4820447.5</v>
      </c>
      <c r="AH1160" s="98">
        <v>3.8138888888888891</v>
      </c>
      <c r="AI1160" s="98">
        <v>6</v>
      </c>
      <c r="AJ1160" s="150">
        <v>5.3600000000000002E-2</v>
      </c>
      <c r="AK1160" s="144" t="s">
        <v>651</v>
      </c>
      <c r="AL1160" s="144" t="s">
        <v>652</v>
      </c>
      <c r="AM1160" s="119">
        <v>21531.33</v>
      </c>
      <c r="AN1160" s="119">
        <v>21531.33</v>
      </c>
      <c r="AO1160" s="119">
        <v>21531.33</v>
      </c>
      <c r="AP1160" s="119">
        <v>21531.33</v>
      </c>
      <c r="AQ1160" s="119">
        <v>21531.33</v>
      </c>
      <c r="AR1160" s="119">
        <v>21531.33</v>
      </c>
      <c r="AS1160" s="119">
        <v>21531.33</v>
      </c>
      <c r="AT1160" s="119">
        <v>21531.33</v>
      </c>
      <c r="AU1160" s="119">
        <v>21531.33</v>
      </c>
      <c r="AV1160" s="119">
        <v>21531.33</v>
      </c>
      <c r="AW1160" s="119">
        <v>21531.33</v>
      </c>
      <c r="AX1160" s="119">
        <v>21531.33</v>
      </c>
      <c r="AY1160" s="119">
        <v>21531.33</v>
      </c>
      <c r="AZ1160" s="119">
        <v>21531.33</v>
      </c>
      <c r="BA1160" s="119">
        <v>21531.33</v>
      </c>
      <c r="BB1160" s="119">
        <v>21531.33</v>
      </c>
      <c r="BC1160" s="119">
        <v>21531.33</v>
      </c>
      <c r="BD1160" s="119">
        <v>21531.33</v>
      </c>
      <c r="BE1160" s="119">
        <v>21531.33</v>
      </c>
      <c r="BF1160" s="119">
        <v>21531.33</v>
      </c>
      <c r="BG1160" s="119">
        <v>21531.33</v>
      </c>
      <c r="BH1160" s="119">
        <v>21531.33</v>
      </c>
      <c r="BI1160" s="15">
        <f t="shared" si="54"/>
        <v>215313.30000000005</v>
      </c>
      <c r="BJ1160" s="15">
        <f t="shared" si="55"/>
        <v>258375.96000000008</v>
      </c>
      <c r="BK1160" s="15">
        <f t="shared" si="56"/>
        <v>473689.26000000013</v>
      </c>
    </row>
    <row r="1161" spans="1:63" x14ac:dyDescent="0.35">
      <c r="A1161" s="143" t="s">
        <v>2524</v>
      </c>
      <c r="B1161" s="64" t="s">
        <v>565</v>
      </c>
      <c r="C1161" s="65">
        <v>7</v>
      </c>
      <c r="D1161" s="66" t="s">
        <v>23</v>
      </c>
      <c r="E1161" s="64" t="s">
        <v>458</v>
      </c>
      <c r="F1161" s="64" t="s">
        <v>635</v>
      </c>
      <c r="G1161" s="64" t="s">
        <v>918</v>
      </c>
      <c r="H1161" s="64" t="s">
        <v>656</v>
      </c>
      <c r="I1161" s="64" t="s">
        <v>919</v>
      </c>
      <c r="J1161" s="64" t="s">
        <v>658</v>
      </c>
      <c r="K1161" s="64" t="s">
        <v>472</v>
      </c>
      <c r="L1161" s="64" t="s">
        <v>637</v>
      </c>
      <c r="M1161" s="64" t="s">
        <v>650</v>
      </c>
      <c r="N1161" s="67">
        <v>1</v>
      </c>
      <c r="O1161" s="67">
        <v>1</v>
      </c>
      <c r="P1161" s="67">
        <v>1</v>
      </c>
      <c r="Q1161" s="67">
        <v>1</v>
      </c>
      <c r="R1161" s="67">
        <v>1</v>
      </c>
      <c r="S1161" s="67">
        <v>1</v>
      </c>
      <c r="T1161" s="67">
        <v>0</v>
      </c>
      <c r="U1161" s="67">
        <v>0</v>
      </c>
      <c r="V1161" s="67">
        <v>0</v>
      </c>
      <c r="W1161" s="63">
        <v>419195</v>
      </c>
      <c r="X1161" s="63">
        <v>0</v>
      </c>
      <c r="Y1161" s="63">
        <v>0</v>
      </c>
      <c r="Z1161" s="63">
        <v>1970.22</v>
      </c>
      <c r="AA1161" s="63">
        <v>0</v>
      </c>
      <c r="AB1161" s="63">
        <v>0</v>
      </c>
      <c r="AC1161" s="63">
        <v>0</v>
      </c>
      <c r="AD1161" s="63">
        <v>419195</v>
      </c>
      <c r="AE1161" s="148">
        <v>44553</v>
      </c>
      <c r="AF1161" s="148">
        <v>47110</v>
      </c>
      <c r="AG1161" s="149">
        <v>419195</v>
      </c>
      <c r="AH1161" s="98">
        <v>4.8138888888888891</v>
      </c>
      <c r="AI1161" s="98">
        <v>7</v>
      </c>
      <c r="AJ1161" s="150">
        <v>5.6399999999999999E-2</v>
      </c>
      <c r="AK1161" s="144" t="s">
        <v>651</v>
      </c>
      <c r="AL1161" s="144" t="s">
        <v>652</v>
      </c>
      <c r="AM1161" s="119">
        <v>1970.22</v>
      </c>
      <c r="AN1161" s="119">
        <v>1970.22</v>
      </c>
      <c r="AO1161" s="119">
        <v>1970.22</v>
      </c>
      <c r="AP1161" s="119">
        <v>1970.22</v>
      </c>
      <c r="AQ1161" s="119">
        <v>1970.22</v>
      </c>
      <c r="AR1161" s="119">
        <v>1970.22</v>
      </c>
      <c r="AS1161" s="119">
        <v>1970.22</v>
      </c>
      <c r="AT1161" s="119">
        <v>1970.22</v>
      </c>
      <c r="AU1161" s="119">
        <v>1970.22</v>
      </c>
      <c r="AV1161" s="119">
        <v>1970.22</v>
      </c>
      <c r="AW1161" s="119">
        <v>1970.22</v>
      </c>
      <c r="AX1161" s="119">
        <v>1970.22</v>
      </c>
      <c r="AY1161" s="119">
        <v>1970.22</v>
      </c>
      <c r="AZ1161" s="119">
        <v>1970.22</v>
      </c>
      <c r="BA1161" s="119">
        <v>1970.22</v>
      </c>
      <c r="BB1161" s="119">
        <v>1970.22</v>
      </c>
      <c r="BC1161" s="119">
        <v>1970.22</v>
      </c>
      <c r="BD1161" s="119">
        <v>1970.22</v>
      </c>
      <c r="BE1161" s="119">
        <v>1970.22</v>
      </c>
      <c r="BF1161" s="119">
        <v>1970.22</v>
      </c>
      <c r="BG1161" s="119">
        <v>1970.22</v>
      </c>
      <c r="BH1161" s="119">
        <v>1970.22</v>
      </c>
      <c r="BI1161" s="15">
        <f t="shared" si="54"/>
        <v>19702.2</v>
      </c>
      <c r="BJ1161" s="15">
        <f t="shared" si="55"/>
        <v>23642.640000000003</v>
      </c>
      <c r="BK1161" s="15">
        <f t="shared" si="56"/>
        <v>43344.840000000004</v>
      </c>
    </row>
    <row r="1162" spans="1:63" x14ac:dyDescent="0.35">
      <c r="A1162" s="143" t="s">
        <v>2525</v>
      </c>
      <c r="B1162" s="64" t="s">
        <v>565</v>
      </c>
      <c r="C1162" s="65">
        <v>8</v>
      </c>
      <c r="D1162" s="66" t="s">
        <v>23</v>
      </c>
      <c r="E1162" s="64" t="s">
        <v>458</v>
      </c>
      <c r="F1162" s="64" t="s">
        <v>635</v>
      </c>
      <c r="G1162" s="64" t="s">
        <v>918</v>
      </c>
      <c r="H1162" s="64" t="s">
        <v>656</v>
      </c>
      <c r="I1162" s="64" t="s">
        <v>919</v>
      </c>
      <c r="J1162" s="64" t="s">
        <v>658</v>
      </c>
      <c r="K1162" s="64" t="s">
        <v>472</v>
      </c>
      <c r="L1162" s="64" t="s">
        <v>637</v>
      </c>
      <c r="M1162" s="64" t="s">
        <v>650</v>
      </c>
      <c r="N1162" s="67">
        <v>1</v>
      </c>
      <c r="O1162" s="67">
        <v>1</v>
      </c>
      <c r="P1162" s="67">
        <v>1</v>
      </c>
      <c r="Q1162" s="67">
        <v>1</v>
      </c>
      <c r="R1162" s="67">
        <v>1</v>
      </c>
      <c r="S1162" s="67">
        <v>1</v>
      </c>
      <c r="T1162" s="67">
        <v>0</v>
      </c>
      <c r="U1162" s="67">
        <v>0</v>
      </c>
      <c r="V1162" s="67">
        <v>0</v>
      </c>
      <c r="W1162" s="63">
        <v>53100</v>
      </c>
      <c r="X1162" s="63">
        <v>0</v>
      </c>
      <c r="Y1162" s="63">
        <v>0</v>
      </c>
      <c r="Z1162" s="63">
        <v>262.39999999999998</v>
      </c>
      <c r="AA1162" s="63">
        <v>0</v>
      </c>
      <c r="AB1162" s="63">
        <v>0</v>
      </c>
      <c r="AC1162" s="63">
        <v>0</v>
      </c>
      <c r="AD1162" s="63">
        <v>53100</v>
      </c>
      <c r="AE1162" s="148">
        <v>44553</v>
      </c>
      <c r="AF1162" s="148">
        <v>47475</v>
      </c>
      <c r="AG1162" s="149">
        <v>53100</v>
      </c>
      <c r="AH1162" s="98">
        <v>5.8138888888888891</v>
      </c>
      <c r="AI1162" s="98">
        <v>8</v>
      </c>
      <c r="AJ1162" s="150">
        <v>5.9299999999999999E-2</v>
      </c>
      <c r="AK1162" s="144" t="s">
        <v>651</v>
      </c>
      <c r="AL1162" s="144" t="s">
        <v>652</v>
      </c>
      <c r="AM1162" s="119">
        <v>262.39999999999998</v>
      </c>
      <c r="AN1162" s="119">
        <v>262.39999999999998</v>
      </c>
      <c r="AO1162" s="119">
        <v>262.39999999999998</v>
      </c>
      <c r="AP1162" s="119">
        <v>262.39999999999998</v>
      </c>
      <c r="AQ1162" s="119">
        <v>262.39999999999998</v>
      </c>
      <c r="AR1162" s="119">
        <v>262.39999999999998</v>
      </c>
      <c r="AS1162" s="119">
        <v>262.39999999999998</v>
      </c>
      <c r="AT1162" s="119">
        <v>262.39999999999998</v>
      </c>
      <c r="AU1162" s="119">
        <v>262.39999999999998</v>
      </c>
      <c r="AV1162" s="119">
        <v>262.39999999999998</v>
      </c>
      <c r="AW1162" s="119">
        <v>262.39999999999998</v>
      </c>
      <c r="AX1162" s="119">
        <v>262.39999999999998</v>
      </c>
      <c r="AY1162" s="119">
        <v>262.39999999999998</v>
      </c>
      <c r="AZ1162" s="119">
        <v>262.39999999999998</v>
      </c>
      <c r="BA1162" s="119">
        <v>262.39999999999998</v>
      </c>
      <c r="BB1162" s="119">
        <v>262.39999999999998</v>
      </c>
      <c r="BC1162" s="119">
        <v>262.39999999999998</v>
      </c>
      <c r="BD1162" s="119">
        <v>262.39999999999998</v>
      </c>
      <c r="BE1162" s="119">
        <v>262.39999999999998</v>
      </c>
      <c r="BF1162" s="119">
        <v>262.39999999999998</v>
      </c>
      <c r="BG1162" s="119">
        <v>262.39999999999998</v>
      </c>
      <c r="BH1162" s="119">
        <v>262.39999999999998</v>
      </c>
      <c r="BI1162" s="15">
        <f t="shared" si="54"/>
        <v>2624.0000000000005</v>
      </c>
      <c r="BJ1162" s="15">
        <f t="shared" si="55"/>
        <v>3148.8000000000006</v>
      </c>
      <c r="BK1162" s="15">
        <f t="shared" si="56"/>
        <v>5772.8000000000011</v>
      </c>
    </row>
    <row r="1163" spans="1:63" x14ac:dyDescent="0.35">
      <c r="A1163" s="143" t="s">
        <v>2526</v>
      </c>
      <c r="B1163" s="64" t="s">
        <v>1193</v>
      </c>
      <c r="C1163" s="65">
        <v>1</v>
      </c>
      <c r="D1163" s="66" t="s">
        <v>23</v>
      </c>
      <c r="E1163" s="64" t="s">
        <v>458</v>
      </c>
      <c r="F1163" s="64" t="s">
        <v>635</v>
      </c>
      <c r="G1163" s="64" t="s">
        <v>647</v>
      </c>
      <c r="H1163" s="64" t="s">
        <v>648</v>
      </c>
      <c r="I1163" s="64" t="s">
        <v>636</v>
      </c>
      <c r="J1163" s="64" t="s">
        <v>649</v>
      </c>
      <c r="K1163" s="64" t="s">
        <v>95</v>
      </c>
      <c r="L1163" s="64" t="s">
        <v>637</v>
      </c>
      <c r="M1163" s="64" t="s">
        <v>650</v>
      </c>
      <c r="N1163" s="67">
        <v>1</v>
      </c>
      <c r="O1163" s="67">
        <v>1</v>
      </c>
      <c r="P1163" s="67">
        <v>1</v>
      </c>
      <c r="Q1163" s="67">
        <v>0</v>
      </c>
      <c r="R1163" s="67">
        <v>0</v>
      </c>
      <c r="S1163" s="67">
        <v>1</v>
      </c>
      <c r="T1163" s="67">
        <v>1</v>
      </c>
      <c r="U1163" s="67">
        <v>1</v>
      </c>
      <c r="V1163" s="67">
        <v>0</v>
      </c>
      <c r="W1163" s="63">
        <v>1003784.45</v>
      </c>
      <c r="X1163" s="63">
        <v>0</v>
      </c>
      <c r="Y1163" s="63">
        <v>0</v>
      </c>
      <c r="Z1163" s="63">
        <v>0</v>
      </c>
      <c r="AA1163" s="63">
        <v>0</v>
      </c>
      <c r="AB1163" s="63">
        <v>0</v>
      </c>
      <c r="AC1163" s="63">
        <v>0</v>
      </c>
      <c r="AD1163" s="63">
        <v>1003784.45</v>
      </c>
      <c r="AE1163" s="148">
        <v>44291</v>
      </c>
      <c r="AF1163" s="148">
        <v>45387</v>
      </c>
      <c r="AG1163" s="149">
        <v>1003784.45</v>
      </c>
      <c r="AH1163" s="98">
        <v>9.7222222222222224E-2</v>
      </c>
      <c r="AI1163" s="98">
        <v>3</v>
      </c>
      <c r="AJ1163" s="150">
        <v>6.1699999999999998E-2</v>
      </c>
      <c r="AK1163" s="144" t="s">
        <v>651</v>
      </c>
      <c r="AL1163" s="144" t="s">
        <v>652</v>
      </c>
      <c r="AM1163" s="119">
        <v>0</v>
      </c>
      <c r="AN1163" s="119">
        <v>30943.16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0</v>
      </c>
      <c r="BI1163" s="15">
        <f t="shared" si="54"/>
        <v>30943.16</v>
      </c>
      <c r="BJ1163" s="15">
        <f t="shared" si="55"/>
        <v>0</v>
      </c>
      <c r="BK1163" s="15">
        <f t="shared" si="56"/>
        <v>30943.16</v>
      </c>
    </row>
    <row r="1164" spans="1:63" x14ac:dyDescent="0.35">
      <c r="A1164" s="143" t="s">
        <v>2527</v>
      </c>
      <c r="B1164" s="64" t="s">
        <v>566</v>
      </c>
      <c r="C1164" s="65">
        <v>2</v>
      </c>
      <c r="D1164" s="66" t="s">
        <v>23</v>
      </c>
      <c r="E1164" s="64" t="s">
        <v>458</v>
      </c>
      <c r="F1164" s="64" t="s">
        <v>635</v>
      </c>
      <c r="G1164" s="64" t="s">
        <v>918</v>
      </c>
      <c r="H1164" s="64" t="s">
        <v>656</v>
      </c>
      <c r="I1164" s="64" t="s">
        <v>919</v>
      </c>
      <c r="J1164" s="64" t="s">
        <v>658</v>
      </c>
      <c r="K1164" s="64" t="s">
        <v>472</v>
      </c>
      <c r="L1164" s="64" t="s">
        <v>637</v>
      </c>
      <c r="M1164" s="64" t="s">
        <v>650</v>
      </c>
      <c r="N1164" s="67">
        <v>1</v>
      </c>
      <c r="O1164" s="67">
        <v>1</v>
      </c>
      <c r="P1164" s="67">
        <v>1</v>
      </c>
      <c r="Q1164" s="67">
        <v>1</v>
      </c>
      <c r="R1164" s="67">
        <v>1</v>
      </c>
      <c r="S1164" s="67">
        <v>1</v>
      </c>
      <c r="T1164" s="67">
        <v>0</v>
      </c>
      <c r="U1164" s="67">
        <v>0</v>
      </c>
      <c r="V1164" s="67">
        <v>0</v>
      </c>
      <c r="W1164" s="63">
        <v>297950</v>
      </c>
      <c r="X1164" s="63">
        <v>0</v>
      </c>
      <c r="Y1164" s="63">
        <v>0</v>
      </c>
      <c r="Z1164" s="63">
        <v>1067.6500000000001</v>
      </c>
      <c r="AA1164" s="63">
        <v>0</v>
      </c>
      <c r="AB1164" s="63">
        <v>0</v>
      </c>
      <c r="AC1164" s="63">
        <v>0</v>
      </c>
      <c r="AD1164" s="63">
        <v>297950</v>
      </c>
      <c r="AE1164" s="148">
        <v>44558</v>
      </c>
      <c r="AF1164" s="148">
        <v>45654</v>
      </c>
      <c r="AG1164" s="149">
        <v>297950</v>
      </c>
      <c r="AH1164" s="98">
        <v>0.82777777777777772</v>
      </c>
      <c r="AI1164" s="98">
        <v>3</v>
      </c>
      <c r="AJ1164" s="150">
        <v>4.2999999999999997E-2</v>
      </c>
      <c r="AK1164" s="144" t="s">
        <v>651</v>
      </c>
      <c r="AL1164" s="144" t="s">
        <v>652</v>
      </c>
      <c r="AM1164" s="119">
        <v>1067.6500000000001</v>
      </c>
      <c r="AN1164" s="119">
        <v>1067.6500000000001</v>
      </c>
      <c r="AO1164" s="119">
        <v>1067.6500000000001</v>
      </c>
      <c r="AP1164" s="119">
        <v>1067.6500000000001</v>
      </c>
      <c r="AQ1164" s="119">
        <v>533.83000000000004</v>
      </c>
      <c r="AR1164" s="119">
        <v>533.83000000000004</v>
      </c>
      <c r="AS1164" s="119">
        <v>533.83000000000004</v>
      </c>
      <c r="AT1164" s="119">
        <v>533.83000000000004</v>
      </c>
      <c r="AU1164" s="119">
        <v>533.83000000000004</v>
      </c>
      <c r="AV1164" s="119">
        <v>533.83000000000004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0</v>
      </c>
      <c r="BI1164" s="15">
        <f t="shared" si="54"/>
        <v>7473.58</v>
      </c>
      <c r="BJ1164" s="15">
        <f t="shared" si="55"/>
        <v>0</v>
      </c>
      <c r="BK1164" s="15">
        <f t="shared" si="56"/>
        <v>7473.58</v>
      </c>
    </row>
    <row r="1165" spans="1:63" x14ac:dyDescent="0.35">
      <c r="A1165" s="143" t="s">
        <v>2528</v>
      </c>
      <c r="B1165" s="64" t="s">
        <v>566</v>
      </c>
      <c r="C1165" s="65">
        <v>3</v>
      </c>
      <c r="D1165" s="66" t="s">
        <v>23</v>
      </c>
      <c r="E1165" s="64" t="s">
        <v>458</v>
      </c>
      <c r="F1165" s="64" t="s">
        <v>635</v>
      </c>
      <c r="G1165" s="64" t="s">
        <v>918</v>
      </c>
      <c r="H1165" s="64" t="s">
        <v>656</v>
      </c>
      <c r="I1165" s="64" t="s">
        <v>919</v>
      </c>
      <c r="J1165" s="64" t="s">
        <v>658</v>
      </c>
      <c r="K1165" s="64" t="s">
        <v>472</v>
      </c>
      <c r="L1165" s="64" t="s">
        <v>637</v>
      </c>
      <c r="M1165" s="64" t="s">
        <v>650</v>
      </c>
      <c r="N1165" s="67">
        <v>1</v>
      </c>
      <c r="O1165" s="67">
        <v>1</v>
      </c>
      <c r="P1165" s="67">
        <v>1</v>
      </c>
      <c r="Q1165" s="67">
        <v>1</v>
      </c>
      <c r="R1165" s="67">
        <v>1</v>
      </c>
      <c r="S1165" s="67">
        <v>1</v>
      </c>
      <c r="T1165" s="67">
        <v>0</v>
      </c>
      <c r="U1165" s="67">
        <v>0</v>
      </c>
      <c r="V1165" s="67">
        <v>0</v>
      </c>
      <c r="W1165" s="63">
        <v>177295</v>
      </c>
      <c r="X1165" s="63">
        <v>0</v>
      </c>
      <c r="Y1165" s="63">
        <v>0</v>
      </c>
      <c r="Z1165" s="63">
        <v>695.88</v>
      </c>
      <c r="AA1165" s="63">
        <v>0</v>
      </c>
      <c r="AB1165" s="63">
        <v>0</v>
      </c>
      <c r="AC1165" s="63">
        <v>0</v>
      </c>
      <c r="AD1165" s="63">
        <v>177295</v>
      </c>
      <c r="AE1165" s="148">
        <v>44558</v>
      </c>
      <c r="AF1165" s="148">
        <v>46019</v>
      </c>
      <c r="AG1165" s="149">
        <v>177295</v>
      </c>
      <c r="AH1165" s="98">
        <v>1.8277777777777777</v>
      </c>
      <c r="AI1165" s="98">
        <v>4</v>
      </c>
      <c r="AJ1165" s="150">
        <v>4.7100000000000003E-2</v>
      </c>
      <c r="AK1165" s="144" t="s">
        <v>651</v>
      </c>
      <c r="AL1165" s="144" t="s">
        <v>652</v>
      </c>
      <c r="AM1165" s="119">
        <v>695.88</v>
      </c>
      <c r="AN1165" s="119">
        <v>695.88</v>
      </c>
      <c r="AO1165" s="119">
        <v>695.88</v>
      </c>
      <c r="AP1165" s="119">
        <v>695.88</v>
      </c>
      <c r="AQ1165" s="119">
        <v>695.88</v>
      </c>
      <c r="AR1165" s="119">
        <v>695.88</v>
      </c>
      <c r="AS1165" s="119">
        <v>695.88</v>
      </c>
      <c r="AT1165" s="119">
        <v>695.88</v>
      </c>
      <c r="AU1165" s="119">
        <v>695.88</v>
      </c>
      <c r="AV1165" s="119">
        <v>695.88</v>
      </c>
      <c r="AW1165" s="119">
        <v>695.88</v>
      </c>
      <c r="AX1165" s="119">
        <v>695.88</v>
      </c>
      <c r="AY1165" s="119">
        <v>695.88</v>
      </c>
      <c r="AZ1165" s="119">
        <v>695.88</v>
      </c>
      <c r="BA1165" s="119">
        <v>695.88</v>
      </c>
      <c r="BB1165" s="119">
        <v>695.88</v>
      </c>
      <c r="BC1165" s="119">
        <v>347.94</v>
      </c>
      <c r="BD1165" s="119">
        <v>347.94</v>
      </c>
      <c r="BE1165" s="119">
        <v>347.94</v>
      </c>
      <c r="BF1165" s="119">
        <v>347.94</v>
      </c>
      <c r="BG1165" s="119">
        <v>347.94</v>
      </c>
      <c r="BH1165" s="119">
        <v>347.94</v>
      </c>
      <c r="BI1165" s="15">
        <f t="shared" si="54"/>
        <v>6958.8</v>
      </c>
      <c r="BJ1165" s="15">
        <f t="shared" si="55"/>
        <v>6262.9199999999973</v>
      </c>
      <c r="BK1165" s="15">
        <f t="shared" si="56"/>
        <v>13221.719999999998</v>
      </c>
    </row>
    <row r="1166" spans="1:63" x14ac:dyDescent="0.35">
      <c r="A1166" s="143" t="s">
        <v>2529</v>
      </c>
      <c r="B1166" s="64" t="s">
        <v>566</v>
      </c>
      <c r="C1166" s="65">
        <v>4</v>
      </c>
      <c r="D1166" s="66" t="s">
        <v>23</v>
      </c>
      <c r="E1166" s="64" t="s">
        <v>458</v>
      </c>
      <c r="F1166" s="64" t="s">
        <v>635</v>
      </c>
      <c r="G1166" s="64" t="s">
        <v>918</v>
      </c>
      <c r="H1166" s="64" t="s">
        <v>656</v>
      </c>
      <c r="I1166" s="64" t="s">
        <v>919</v>
      </c>
      <c r="J1166" s="64" t="s">
        <v>658</v>
      </c>
      <c r="K1166" s="64" t="s">
        <v>472</v>
      </c>
      <c r="L1166" s="64" t="s">
        <v>637</v>
      </c>
      <c r="M1166" s="64" t="s">
        <v>650</v>
      </c>
      <c r="N1166" s="67">
        <v>1</v>
      </c>
      <c r="O1166" s="67">
        <v>1</v>
      </c>
      <c r="P1166" s="67">
        <v>1</v>
      </c>
      <c r="Q1166" s="67">
        <v>1</v>
      </c>
      <c r="R1166" s="67">
        <v>1</v>
      </c>
      <c r="S1166" s="67">
        <v>1</v>
      </c>
      <c r="T1166" s="67">
        <v>0</v>
      </c>
      <c r="U1166" s="67">
        <v>0</v>
      </c>
      <c r="V1166" s="67">
        <v>0</v>
      </c>
      <c r="W1166" s="63">
        <v>751807.5</v>
      </c>
      <c r="X1166" s="63">
        <v>0</v>
      </c>
      <c r="Y1166" s="63">
        <v>0</v>
      </c>
      <c r="Z1166" s="63">
        <v>3176.39</v>
      </c>
      <c r="AA1166" s="63">
        <v>0</v>
      </c>
      <c r="AB1166" s="63">
        <v>0</v>
      </c>
      <c r="AC1166" s="63">
        <v>0</v>
      </c>
      <c r="AD1166" s="63">
        <v>751807.5</v>
      </c>
      <c r="AE1166" s="148">
        <v>44558</v>
      </c>
      <c r="AF1166" s="148">
        <v>46384</v>
      </c>
      <c r="AG1166" s="149">
        <v>751807.5</v>
      </c>
      <c r="AH1166" s="98">
        <v>2.8277777777777779</v>
      </c>
      <c r="AI1166" s="98">
        <v>5</v>
      </c>
      <c r="AJ1166" s="150">
        <v>5.0700000000000002E-2</v>
      </c>
      <c r="AK1166" s="144" t="s">
        <v>651</v>
      </c>
      <c r="AL1166" s="144" t="s">
        <v>652</v>
      </c>
      <c r="AM1166" s="119">
        <v>3176.39</v>
      </c>
      <c r="AN1166" s="119">
        <v>3176.39</v>
      </c>
      <c r="AO1166" s="119">
        <v>3176.39</v>
      </c>
      <c r="AP1166" s="119">
        <v>3176.39</v>
      </c>
      <c r="AQ1166" s="119">
        <v>3176.39</v>
      </c>
      <c r="AR1166" s="119">
        <v>3176.39</v>
      </c>
      <c r="AS1166" s="119">
        <v>3176.39</v>
      </c>
      <c r="AT1166" s="119">
        <v>3176.39</v>
      </c>
      <c r="AU1166" s="119">
        <v>3176.39</v>
      </c>
      <c r="AV1166" s="119">
        <v>3176.39</v>
      </c>
      <c r="AW1166" s="119">
        <v>3176.39</v>
      </c>
      <c r="AX1166" s="119">
        <v>3176.39</v>
      </c>
      <c r="AY1166" s="119">
        <v>3176.39</v>
      </c>
      <c r="AZ1166" s="119">
        <v>3176.39</v>
      </c>
      <c r="BA1166" s="119">
        <v>3176.39</v>
      </c>
      <c r="BB1166" s="119">
        <v>3176.39</v>
      </c>
      <c r="BC1166" s="119">
        <v>3176.39</v>
      </c>
      <c r="BD1166" s="119">
        <v>3176.39</v>
      </c>
      <c r="BE1166" s="119">
        <v>3176.39</v>
      </c>
      <c r="BF1166" s="119">
        <v>3176.39</v>
      </c>
      <c r="BG1166" s="119">
        <v>3176.39</v>
      </c>
      <c r="BH1166" s="119">
        <v>3176.39</v>
      </c>
      <c r="BI1166" s="15">
        <f t="shared" si="54"/>
        <v>31763.899999999998</v>
      </c>
      <c r="BJ1166" s="15">
        <f t="shared" si="55"/>
        <v>38116.68</v>
      </c>
      <c r="BK1166" s="15">
        <f t="shared" si="56"/>
        <v>69880.58</v>
      </c>
    </row>
    <row r="1167" spans="1:63" x14ac:dyDescent="0.35">
      <c r="A1167" s="143" t="s">
        <v>2530</v>
      </c>
      <c r="B1167" s="64" t="s">
        <v>566</v>
      </c>
      <c r="C1167" s="65">
        <v>5</v>
      </c>
      <c r="D1167" s="66" t="s">
        <v>23</v>
      </c>
      <c r="E1167" s="64" t="s">
        <v>458</v>
      </c>
      <c r="F1167" s="64" t="s">
        <v>635</v>
      </c>
      <c r="G1167" s="64" t="s">
        <v>918</v>
      </c>
      <c r="H1167" s="64" t="s">
        <v>656</v>
      </c>
      <c r="I1167" s="64" t="s">
        <v>919</v>
      </c>
      <c r="J1167" s="64" t="s">
        <v>658</v>
      </c>
      <c r="K1167" s="64" t="s">
        <v>472</v>
      </c>
      <c r="L1167" s="64" t="s">
        <v>637</v>
      </c>
      <c r="M1167" s="64" t="s">
        <v>650</v>
      </c>
      <c r="N1167" s="67">
        <v>1</v>
      </c>
      <c r="O1167" s="67">
        <v>1</v>
      </c>
      <c r="P1167" s="67">
        <v>1</v>
      </c>
      <c r="Q1167" s="67">
        <v>1</v>
      </c>
      <c r="R1167" s="67">
        <v>1</v>
      </c>
      <c r="S1167" s="67">
        <v>1</v>
      </c>
      <c r="T1167" s="67">
        <v>0</v>
      </c>
      <c r="U1167" s="67">
        <v>0</v>
      </c>
      <c r="V1167" s="67">
        <v>0</v>
      </c>
      <c r="W1167" s="63">
        <v>1693447.5</v>
      </c>
      <c r="X1167" s="63">
        <v>0</v>
      </c>
      <c r="Y1167" s="63">
        <v>0</v>
      </c>
      <c r="Z1167" s="63">
        <v>7564.07</v>
      </c>
      <c r="AA1167" s="63">
        <v>0</v>
      </c>
      <c r="AB1167" s="63">
        <v>0</v>
      </c>
      <c r="AC1167" s="63">
        <v>0</v>
      </c>
      <c r="AD1167" s="63">
        <v>1693447.5</v>
      </c>
      <c r="AE1167" s="148">
        <v>44558</v>
      </c>
      <c r="AF1167" s="148">
        <v>46749</v>
      </c>
      <c r="AG1167" s="149">
        <v>1693447.5</v>
      </c>
      <c r="AH1167" s="98">
        <v>3.8277777777777779</v>
      </c>
      <c r="AI1167" s="98">
        <v>6</v>
      </c>
      <c r="AJ1167" s="150">
        <v>5.3600000000000002E-2</v>
      </c>
      <c r="AK1167" s="144" t="s">
        <v>651</v>
      </c>
      <c r="AL1167" s="144" t="s">
        <v>652</v>
      </c>
      <c r="AM1167" s="119">
        <v>7564.07</v>
      </c>
      <c r="AN1167" s="119">
        <v>7564.07</v>
      </c>
      <c r="AO1167" s="119">
        <v>7564.07</v>
      </c>
      <c r="AP1167" s="119">
        <v>7564.07</v>
      </c>
      <c r="AQ1167" s="119">
        <v>7564.07</v>
      </c>
      <c r="AR1167" s="119">
        <v>7564.07</v>
      </c>
      <c r="AS1167" s="119">
        <v>7564.07</v>
      </c>
      <c r="AT1167" s="119">
        <v>7564.07</v>
      </c>
      <c r="AU1167" s="119">
        <v>7564.07</v>
      </c>
      <c r="AV1167" s="119">
        <v>7564.07</v>
      </c>
      <c r="AW1167" s="119">
        <v>7564.07</v>
      </c>
      <c r="AX1167" s="119">
        <v>7564.07</v>
      </c>
      <c r="AY1167" s="119">
        <v>7564.07</v>
      </c>
      <c r="AZ1167" s="119">
        <v>7564.07</v>
      </c>
      <c r="BA1167" s="119">
        <v>7564.07</v>
      </c>
      <c r="BB1167" s="119">
        <v>7564.07</v>
      </c>
      <c r="BC1167" s="119">
        <v>7564.07</v>
      </c>
      <c r="BD1167" s="119">
        <v>7564.07</v>
      </c>
      <c r="BE1167" s="119">
        <v>7564.07</v>
      </c>
      <c r="BF1167" s="119">
        <v>7564.07</v>
      </c>
      <c r="BG1167" s="119">
        <v>7564.07</v>
      </c>
      <c r="BH1167" s="119">
        <v>7564.07</v>
      </c>
      <c r="BI1167" s="15">
        <f t="shared" si="54"/>
        <v>75640.700000000012</v>
      </c>
      <c r="BJ1167" s="15">
        <f t="shared" si="55"/>
        <v>90768.840000000026</v>
      </c>
      <c r="BK1167" s="15">
        <f t="shared" si="56"/>
        <v>166409.54000000004</v>
      </c>
    </row>
    <row r="1168" spans="1:63" x14ac:dyDescent="0.35">
      <c r="A1168" s="143" t="s">
        <v>2531</v>
      </c>
      <c r="B1168" s="64" t="s">
        <v>566</v>
      </c>
      <c r="C1168" s="65">
        <v>6</v>
      </c>
      <c r="D1168" s="66" t="s">
        <v>23</v>
      </c>
      <c r="E1168" s="64" t="s">
        <v>458</v>
      </c>
      <c r="F1168" s="64" t="s">
        <v>635</v>
      </c>
      <c r="G1168" s="64" t="s">
        <v>918</v>
      </c>
      <c r="H1168" s="64" t="s">
        <v>656</v>
      </c>
      <c r="I1168" s="64" t="s">
        <v>919</v>
      </c>
      <c r="J1168" s="64" t="s">
        <v>658</v>
      </c>
      <c r="K1168" s="64" t="s">
        <v>472</v>
      </c>
      <c r="L1168" s="64" t="s">
        <v>637</v>
      </c>
      <c r="M1168" s="64" t="s">
        <v>650</v>
      </c>
      <c r="N1168" s="67">
        <v>1</v>
      </c>
      <c r="O1168" s="67">
        <v>1</v>
      </c>
      <c r="P1168" s="67">
        <v>1</v>
      </c>
      <c r="Q1168" s="67">
        <v>1</v>
      </c>
      <c r="R1168" s="67">
        <v>1</v>
      </c>
      <c r="S1168" s="67">
        <v>1</v>
      </c>
      <c r="T1168" s="67">
        <v>0</v>
      </c>
      <c r="U1168" s="67">
        <v>0</v>
      </c>
      <c r="V1168" s="67">
        <v>0</v>
      </c>
      <c r="W1168" s="63">
        <v>938247.5</v>
      </c>
      <c r="X1168" s="63">
        <v>0</v>
      </c>
      <c r="Y1168" s="63">
        <v>0</v>
      </c>
      <c r="Z1168" s="63">
        <v>4409.76</v>
      </c>
      <c r="AA1168" s="63">
        <v>0</v>
      </c>
      <c r="AB1168" s="63">
        <v>0</v>
      </c>
      <c r="AC1168" s="63">
        <v>0</v>
      </c>
      <c r="AD1168" s="63">
        <v>938247.5</v>
      </c>
      <c r="AE1168" s="148">
        <v>44558</v>
      </c>
      <c r="AF1168" s="148">
        <v>47115</v>
      </c>
      <c r="AG1168" s="149">
        <v>938247.5</v>
      </c>
      <c r="AH1168" s="98">
        <v>4.8277777777777775</v>
      </c>
      <c r="AI1168" s="98">
        <v>7</v>
      </c>
      <c r="AJ1168" s="150">
        <v>5.6399999999999999E-2</v>
      </c>
      <c r="AK1168" s="144" t="s">
        <v>651</v>
      </c>
      <c r="AL1168" s="144" t="s">
        <v>652</v>
      </c>
      <c r="AM1168" s="119">
        <v>4409.76</v>
      </c>
      <c r="AN1168" s="119">
        <v>4409.76</v>
      </c>
      <c r="AO1168" s="119">
        <v>4409.76</v>
      </c>
      <c r="AP1168" s="119">
        <v>4409.76</v>
      </c>
      <c r="AQ1168" s="119">
        <v>4409.76</v>
      </c>
      <c r="AR1168" s="119">
        <v>4409.76</v>
      </c>
      <c r="AS1168" s="119">
        <v>4409.76</v>
      </c>
      <c r="AT1168" s="119">
        <v>4409.76</v>
      </c>
      <c r="AU1168" s="119">
        <v>4409.76</v>
      </c>
      <c r="AV1168" s="119">
        <v>4409.76</v>
      </c>
      <c r="AW1168" s="119">
        <v>4409.76</v>
      </c>
      <c r="AX1168" s="119">
        <v>4409.76</v>
      </c>
      <c r="AY1168" s="119">
        <v>4409.76</v>
      </c>
      <c r="AZ1168" s="119">
        <v>4409.76</v>
      </c>
      <c r="BA1168" s="119">
        <v>4409.76</v>
      </c>
      <c r="BB1168" s="119">
        <v>4409.76</v>
      </c>
      <c r="BC1168" s="119">
        <v>4409.76</v>
      </c>
      <c r="BD1168" s="119">
        <v>4409.76</v>
      </c>
      <c r="BE1168" s="119">
        <v>4409.76</v>
      </c>
      <c r="BF1168" s="119">
        <v>4409.76</v>
      </c>
      <c r="BG1168" s="119">
        <v>4409.76</v>
      </c>
      <c r="BH1168" s="119">
        <v>4409.76</v>
      </c>
      <c r="BI1168" s="15">
        <f t="shared" si="54"/>
        <v>44097.600000000013</v>
      </c>
      <c r="BJ1168" s="15">
        <f t="shared" si="55"/>
        <v>52917.120000000017</v>
      </c>
      <c r="BK1168" s="15">
        <f t="shared" si="56"/>
        <v>97014.72000000003</v>
      </c>
    </row>
    <row r="1169" spans="1:63" x14ac:dyDescent="0.35">
      <c r="A1169" s="143" t="s">
        <v>2532</v>
      </c>
      <c r="B1169" s="64" t="s">
        <v>566</v>
      </c>
      <c r="C1169" s="65">
        <v>7</v>
      </c>
      <c r="D1169" s="66" t="s">
        <v>23</v>
      </c>
      <c r="E1169" s="64" t="s">
        <v>458</v>
      </c>
      <c r="F1169" s="64" t="s">
        <v>635</v>
      </c>
      <c r="G1169" s="64" t="s">
        <v>918</v>
      </c>
      <c r="H1169" s="64" t="s">
        <v>656</v>
      </c>
      <c r="I1169" s="64" t="s">
        <v>919</v>
      </c>
      <c r="J1169" s="64" t="s">
        <v>658</v>
      </c>
      <c r="K1169" s="64" t="s">
        <v>472</v>
      </c>
      <c r="L1169" s="64" t="s">
        <v>637</v>
      </c>
      <c r="M1169" s="64" t="s">
        <v>650</v>
      </c>
      <c r="N1169" s="67">
        <v>1</v>
      </c>
      <c r="O1169" s="67">
        <v>1</v>
      </c>
      <c r="P1169" s="67">
        <v>1</v>
      </c>
      <c r="Q1169" s="67">
        <v>1</v>
      </c>
      <c r="R1169" s="67">
        <v>1</v>
      </c>
      <c r="S1169" s="67">
        <v>1</v>
      </c>
      <c r="T1169" s="67">
        <v>0</v>
      </c>
      <c r="U1169" s="67">
        <v>0</v>
      </c>
      <c r="V1169" s="67">
        <v>0</v>
      </c>
      <c r="W1169" s="63">
        <v>957717.5</v>
      </c>
      <c r="X1169" s="63">
        <v>0</v>
      </c>
      <c r="Y1169" s="63">
        <v>0</v>
      </c>
      <c r="Z1169" s="63">
        <v>4732.72</v>
      </c>
      <c r="AA1169" s="63">
        <v>0</v>
      </c>
      <c r="AB1169" s="63">
        <v>0</v>
      </c>
      <c r="AC1169" s="63">
        <v>0</v>
      </c>
      <c r="AD1169" s="63">
        <v>957717.5</v>
      </c>
      <c r="AE1169" s="148">
        <v>44558</v>
      </c>
      <c r="AF1169" s="148">
        <v>47480</v>
      </c>
      <c r="AG1169" s="149">
        <v>857717.5</v>
      </c>
      <c r="AH1169" s="98">
        <v>5.8277777777777775</v>
      </c>
      <c r="AI1169" s="98">
        <v>8</v>
      </c>
      <c r="AJ1169" s="150">
        <v>5.9299999999999999E-2</v>
      </c>
      <c r="AK1169" s="144" t="s">
        <v>651</v>
      </c>
      <c r="AL1169" s="144" t="s">
        <v>652</v>
      </c>
      <c r="AM1169" s="119">
        <v>4732.72</v>
      </c>
      <c r="AN1169" s="119">
        <v>4732.72</v>
      </c>
      <c r="AO1169" s="119">
        <v>4732.72</v>
      </c>
      <c r="AP1169" s="119">
        <v>4732.72</v>
      </c>
      <c r="AQ1169" s="119">
        <v>4732.72</v>
      </c>
      <c r="AR1169" s="119">
        <v>4732.72</v>
      </c>
      <c r="AS1169" s="119">
        <v>4732.72</v>
      </c>
      <c r="AT1169" s="119">
        <v>4732.72</v>
      </c>
      <c r="AU1169" s="119">
        <v>4732.72</v>
      </c>
      <c r="AV1169" s="119">
        <v>4732.72</v>
      </c>
      <c r="AW1169" s="119">
        <v>4732.72</v>
      </c>
      <c r="AX1169" s="119">
        <v>4732.72</v>
      </c>
      <c r="AY1169" s="119">
        <v>4732.72</v>
      </c>
      <c r="AZ1169" s="119">
        <v>4732.72</v>
      </c>
      <c r="BA1169" s="119">
        <v>4732.72</v>
      </c>
      <c r="BB1169" s="119">
        <v>4732.72</v>
      </c>
      <c r="BC1169" s="119">
        <v>4732.72</v>
      </c>
      <c r="BD1169" s="119">
        <v>4732.72</v>
      </c>
      <c r="BE1169" s="119">
        <v>4732.72</v>
      </c>
      <c r="BF1169" s="119">
        <v>4732.72</v>
      </c>
      <c r="BG1169" s="119">
        <v>4732.72</v>
      </c>
      <c r="BH1169" s="119">
        <v>4732.72</v>
      </c>
      <c r="BI1169" s="15">
        <f t="shared" si="54"/>
        <v>47327.200000000004</v>
      </c>
      <c r="BJ1169" s="15">
        <f t="shared" si="55"/>
        <v>56792.640000000007</v>
      </c>
      <c r="BK1169" s="15">
        <f t="shared" si="56"/>
        <v>104119.84000000001</v>
      </c>
    </row>
    <row r="1170" spans="1:63" x14ac:dyDescent="0.35">
      <c r="A1170" s="143" t="s">
        <v>2533</v>
      </c>
      <c r="B1170" s="64" t="s">
        <v>566</v>
      </c>
      <c r="C1170" s="65">
        <v>8</v>
      </c>
      <c r="D1170" s="66" t="s">
        <v>23</v>
      </c>
      <c r="E1170" s="64" t="s">
        <v>458</v>
      </c>
      <c r="F1170" s="64" t="s">
        <v>635</v>
      </c>
      <c r="G1170" s="64" t="s">
        <v>918</v>
      </c>
      <c r="H1170" s="64" t="s">
        <v>656</v>
      </c>
      <c r="I1170" s="64" t="s">
        <v>919</v>
      </c>
      <c r="J1170" s="64" t="s">
        <v>658</v>
      </c>
      <c r="K1170" s="64" t="s">
        <v>472</v>
      </c>
      <c r="L1170" s="64" t="s">
        <v>637</v>
      </c>
      <c r="M1170" s="64" t="s">
        <v>650</v>
      </c>
      <c r="N1170" s="67">
        <v>1</v>
      </c>
      <c r="O1170" s="67">
        <v>1</v>
      </c>
      <c r="P1170" s="67">
        <v>1</v>
      </c>
      <c r="Q1170" s="67">
        <v>1</v>
      </c>
      <c r="R1170" s="67">
        <v>1</v>
      </c>
      <c r="S1170" s="67">
        <v>1</v>
      </c>
      <c r="T1170" s="67">
        <v>0</v>
      </c>
      <c r="U1170" s="67">
        <v>0</v>
      </c>
      <c r="V1170" s="67">
        <v>0</v>
      </c>
      <c r="W1170" s="63">
        <v>53100</v>
      </c>
      <c r="X1170" s="63">
        <v>0</v>
      </c>
      <c r="Y1170" s="63">
        <v>0</v>
      </c>
      <c r="Z1170" s="63">
        <v>274.79000000000002</v>
      </c>
      <c r="AA1170" s="63">
        <v>0</v>
      </c>
      <c r="AB1170" s="63">
        <v>0</v>
      </c>
      <c r="AC1170" s="63">
        <v>0</v>
      </c>
      <c r="AD1170" s="63">
        <v>53100</v>
      </c>
      <c r="AE1170" s="148">
        <v>44558</v>
      </c>
      <c r="AF1170" s="148">
        <v>47845</v>
      </c>
      <c r="AG1170" s="149">
        <v>53100</v>
      </c>
      <c r="AH1170" s="98">
        <v>6.8277777777777775</v>
      </c>
      <c r="AI1170" s="98">
        <v>9</v>
      </c>
      <c r="AJ1170" s="150">
        <v>6.2100000000000002E-2</v>
      </c>
      <c r="AK1170" s="144" t="s">
        <v>651</v>
      </c>
      <c r="AL1170" s="144" t="s">
        <v>652</v>
      </c>
      <c r="AM1170" s="119">
        <v>274.79000000000002</v>
      </c>
      <c r="AN1170" s="119">
        <v>274.79000000000002</v>
      </c>
      <c r="AO1170" s="119">
        <v>274.79000000000002</v>
      </c>
      <c r="AP1170" s="119">
        <v>274.79000000000002</v>
      </c>
      <c r="AQ1170" s="119">
        <v>274.79000000000002</v>
      </c>
      <c r="AR1170" s="119">
        <v>274.79000000000002</v>
      </c>
      <c r="AS1170" s="119">
        <v>274.79000000000002</v>
      </c>
      <c r="AT1170" s="119">
        <v>274.79000000000002</v>
      </c>
      <c r="AU1170" s="119">
        <v>274.79000000000002</v>
      </c>
      <c r="AV1170" s="119">
        <v>274.79000000000002</v>
      </c>
      <c r="AW1170" s="119">
        <v>274.79000000000002</v>
      </c>
      <c r="AX1170" s="119">
        <v>274.79000000000002</v>
      </c>
      <c r="AY1170" s="119">
        <v>274.79000000000002</v>
      </c>
      <c r="AZ1170" s="119">
        <v>274.79000000000002</v>
      </c>
      <c r="BA1170" s="119">
        <v>274.79000000000002</v>
      </c>
      <c r="BB1170" s="119">
        <v>274.79000000000002</v>
      </c>
      <c r="BC1170" s="119">
        <v>274.79000000000002</v>
      </c>
      <c r="BD1170" s="119">
        <v>274.79000000000002</v>
      </c>
      <c r="BE1170" s="119">
        <v>274.79000000000002</v>
      </c>
      <c r="BF1170" s="119">
        <v>274.79000000000002</v>
      </c>
      <c r="BG1170" s="119">
        <v>274.79000000000002</v>
      </c>
      <c r="BH1170" s="119">
        <v>274.79000000000002</v>
      </c>
      <c r="BI1170" s="15">
        <f t="shared" si="54"/>
        <v>2747.9</v>
      </c>
      <c r="BJ1170" s="15">
        <f t="shared" si="55"/>
        <v>3297.48</v>
      </c>
      <c r="BK1170" s="15">
        <f t="shared" si="56"/>
        <v>6045.38</v>
      </c>
    </row>
    <row r="1171" spans="1:63" x14ac:dyDescent="0.35">
      <c r="A1171" s="143" t="s">
        <v>2534</v>
      </c>
      <c r="B1171" s="64" t="s">
        <v>1194</v>
      </c>
      <c r="C1171" s="65">
        <v>1</v>
      </c>
      <c r="D1171" s="66" t="s">
        <v>23</v>
      </c>
      <c r="E1171" s="64" t="s">
        <v>458</v>
      </c>
      <c r="F1171" s="64" t="s">
        <v>635</v>
      </c>
      <c r="G1171" s="64" t="s">
        <v>647</v>
      </c>
      <c r="H1171" s="64" t="s">
        <v>648</v>
      </c>
      <c r="I1171" s="64" t="s">
        <v>636</v>
      </c>
      <c r="J1171" s="64" t="s">
        <v>649</v>
      </c>
      <c r="K1171" s="64" t="s">
        <v>1195</v>
      </c>
      <c r="L1171" s="64" t="s">
        <v>637</v>
      </c>
      <c r="M1171" s="64" t="s">
        <v>650</v>
      </c>
      <c r="N1171" s="67">
        <v>1</v>
      </c>
      <c r="O1171" s="67">
        <v>1</v>
      </c>
      <c r="P1171" s="67">
        <v>1</v>
      </c>
      <c r="Q1171" s="67">
        <v>0</v>
      </c>
      <c r="R1171" s="67">
        <v>0</v>
      </c>
      <c r="S1171" s="67">
        <v>1</v>
      </c>
      <c r="T1171" s="67">
        <v>1</v>
      </c>
      <c r="U1171" s="67">
        <v>1</v>
      </c>
      <c r="V1171" s="67">
        <v>0</v>
      </c>
      <c r="W1171" s="63">
        <v>492965.74</v>
      </c>
      <c r="X1171" s="63">
        <v>0</v>
      </c>
      <c r="Y1171" s="63">
        <v>0</v>
      </c>
      <c r="Z1171" s="63">
        <v>0</v>
      </c>
      <c r="AA1171" s="63">
        <v>0</v>
      </c>
      <c r="AB1171" s="63">
        <v>0</v>
      </c>
      <c r="AC1171" s="63">
        <v>0</v>
      </c>
      <c r="AD1171" s="63">
        <v>492965.74</v>
      </c>
      <c r="AE1171" s="148">
        <v>44291</v>
      </c>
      <c r="AF1171" s="148">
        <v>45387</v>
      </c>
      <c r="AG1171" s="149">
        <v>492965.74</v>
      </c>
      <c r="AH1171" s="98">
        <v>9.7222222222222224E-2</v>
      </c>
      <c r="AI1171" s="98">
        <v>3</v>
      </c>
      <c r="AJ1171" s="150">
        <v>6.1699999999999998E-2</v>
      </c>
      <c r="AK1171" s="144" t="s">
        <v>651</v>
      </c>
      <c r="AL1171" s="144" t="s">
        <v>652</v>
      </c>
      <c r="AM1171" s="119">
        <v>0</v>
      </c>
      <c r="AN1171" s="119">
        <v>15196.41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0</v>
      </c>
      <c r="BI1171" s="15">
        <f t="shared" si="54"/>
        <v>15196.41</v>
      </c>
      <c r="BJ1171" s="15">
        <f t="shared" si="55"/>
        <v>0</v>
      </c>
      <c r="BK1171" s="15">
        <f t="shared" si="56"/>
        <v>15196.41</v>
      </c>
    </row>
    <row r="1172" spans="1:63" x14ac:dyDescent="0.35">
      <c r="A1172" s="143" t="s">
        <v>2535</v>
      </c>
      <c r="B1172" s="64" t="s">
        <v>1196</v>
      </c>
      <c r="C1172" s="65">
        <v>1</v>
      </c>
      <c r="D1172" s="66" t="s">
        <v>23</v>
      </c>
      <c r="E1172" s="64" t="s">
        <v>458</v>
      </c>
      <c r="F1172" s="64" t="s">
        <v>635</v>
      </c>
      <c r="G1172" s="64" t="s">
        <v>647</v>
      </c>
      <c r="H1172" s="64" t="s">
        <v>648</v>
      </c>
      <c r="I1172" s="64" t="s">
        <v>636</v>
      </c>
      <c r="J1172" s="64" t="s">
        <v>649</v>
      </c>
      <c r="K1172" s="64" t="s">
        <v>1197</v>
      </c>
      <c r="L1172" s="64" t="s">
        <v>637</v>
      </c>
      <c r="M1172" s="64" t="s">
        <v>650</v>
      </c>
      <c r="N1172" s="67">
        <v>1</v>
      </c>
      <c r="O1172" s="67">
        <v>1</v>
      </c>
      <c r="P1172" s="67">
        <v>1</v>
      </c>
      <c r="Q1172" s="67">
        <v>0</v>
      </c>
      <c r="R1172" s="67">
        <v>0</v>
      </c>
      <c r="S1172" s="67">
        <v>1</v>
      </c>
      <c r="T1172" s="67">
        <v>1</v>
      </c>
      <c r="U1172" s="67">
        <v>1</v>
      </c>
      <c r="V1172" s="67">
        <v>0</v>
      </c>
      <c r="W1172" s="63">
        <v>640747.37</v>
      </c>
      <c r="X1172" s="63">
        <v>0</v>
      </c>
      <c r="Y1172" s="63">
        <v>0</v>
      </c>
      <c r="Z1172" s="63">
        <v>0</v>
      </c>
      <c r="AA1172" s="63">
        <v>0</v>
      </c>
      <c r="AB1172" s="63">
        <v>0</v>
      </c>
      <c r="AC1172" s="63">
        <v>0</v>
      </c>
      <c r="AD1172" s="63">
        <v>640747.37</v>
      </c>
      <c r="AE1172" s="148">
        <v>44291</v>
      </c>
      <c r="AF1172" s="148">
        <v>45387</v>
      </c>
      <c r="AG1172" s="149">
        <v>640747.37</v>
      </c>
      <c r="AH1172" s="98">
        <v>9.7222222222222224E-2</v>
      </c>
      <c r="AI1172" s="98">
        <v>3</v>
      </c>
      <c r="AJ1172" s="150">
        <v>6.1699999999999998E-2</v>
      </c>
      <c r="AK1172" s="144" t="s">
        <v>651</v>
      </c>
      <c r="AL1172" s="144" t="s">
        <v>652</v>
      </c>
      <c r="AM1172" s="119">
        <v>0</v>
      </c>
      <c r="AN1172" s="119">
        <v>19752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0</v>
      </c>
      <c r="BI1172" s="15">
        <f t="shared" si="54"/>
        <v>19752</v>
      </c>
      <c r="BJ1172" s="15">
        <f t="shared" si="55"/>
        <v>0</v>
      </c>
      <c r="BK1172" s="15">
        <f t="shared" si="56"/>
        <v>19752</v>
      </c>
    </row>
    <row r="1173" spans="1:63" x14ac:dyDescent="0.35">
      <c r="A1173" s="143" t="s">
        <v>2536</v>
      </c>
      <c r="B1173" s="64" t="s">
        <v>1198</v>
      </c>
      <c r="C1173" s="65">
        <v>1</v>
      </c>
      <c r="D1173" s="66" t="s">
        <v>23</v>
      </c>
      <c r="E1173" s="64" t="s">
        <v>458</v>
      </c>
      <c r="F1173" s="64" t="s">
        <v>635</v>
      </c>
      <c r="G1173" s="64" t="s">
        <v>647</v>
      </c>
      <c r="H1173" s="64" t="s">
        <v>648</v>
      </c>
      <c r="I1173" s="64" t="s">
        <v>636</v>
      </c>
      <c r="J1173" s="64" t="s">
        <v>649</v>
      </c>
      <c r="K1173" s="64" t="s">
        <v>1197</v>
      </c>
      <c r="L1173" s="64" t="s">
        <v>637</v>
      </c>
      <c r="M1173" s="64" t="s">
        <v>650</v>
      </c>
      <c r="N1173" s="67">
        <v>1</v>
      </c>
      <c r="O1173" s="67">
        <v>1</v>
      </c>
      <c r="P1173" s="67">
        <v>1</v>
      </c>
      <c r="Q1173" s="67">
        <v>0</v>
      </c>
      <c r="R1173" s="67">
        <v>0</v>
      </c>
      <c r="S1173" s="67">
        <v>1</v>
      </c>
      <c r="T1173" s="67">
        <v>1</v>
      </c>
      <c r="U1173" s="67">
        <v>1</v>
      </c>
      <c r="V1173" s="67">
        <v>0</v>
      </c>
      <c r="W1173" s="63">
        <v>639337.13</v>
      </c>
      <c r="X1173" s="63">
        <v>0</v>
      </c>
      <c r="Y1173" s="63">
        <v>0</v>
      </c>
      <c r="Z1173" s="63">
        <v>0</v>
      </c>
      <c r="AA1173" s="63">
        <v>0</v>
      </c>
      <c r="AB1173" s="63">
        <v>0</v>
      </c>
      <c r="AC1173" s="63">
        <v>0</v>
      </c>
      <c r="AD1173" s="63">
        <v>639337.13</v>
      </c>
      <c r="AE1173" s="148">
        <v>44291</v>
      </c>
      <c r="AF1173" s="148">
        <v>46117</v>
      </c>
      <c r="AG1173" s="149">
        <v>639337.13</v>
      </c>
      <c r="AH1173" s="98">
        <v>2.0972222222222223</v>
      </c>
      <c r="AI1173" s="98">
        <v>5</v>
      </c>
      <c r="AJ1173" s="150">
        <v>7.1300000000000002E-2</v>
      </c>
      <c r="AK1173" s="144" t="s">
        <v>651</v>
      </c>
      <c r="AL1173" s="144" t="s">
        <v>652</v>
      </c>
      <c r="AM1173" s="119">
        <v>0</v>
      </c>
      <c r="AN1173" s="119">
        <v>22790.77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22790.77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22790.77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22790.77</v>
      </c>
      <c r="BG1173" s="119">
        <v>0</v>
      </c>
      <c r="BH1173" s="119">
        <v>0</v>
      </c>
      <c r="BI1173" s="15">
        <f t="shared" si="54"/>
        <v>45581.54</v>
      </c>
      <c r="BJ1173" s="15">
        <f t="shared" si="55"/>
        <v>45581.54</v>
      </c>
      <c r="BK1173" s="15">
        <f t="shared" si="56"/>
        <v>91163.08</v>
      </c>
    </row>
    <row r="1174" spans="1:63" x14ac:dyDescent="0.35">
      <c r="A1174" s="143" t="s">
        <v>2537</v>
      </c>
      <c r="B1174" s="64" t="s">
        <v>1199</v>
      </c>
      <c r="C1174" s="65">
        <v>1</v>
      </c>
      <c r="D1174" s="66" t="s">
        <v>23</v>
      </c>
      <c r="E1174" s="64" t="s">
        <v>458</v>
      </c>
      <c r="F1174" s="64" t="s">
        <v>635</v>
      </c>
      <c r="G1174" s="64" t="s">
        <v>647</v>
      </c>
      <c r="H1174" s="64" t="s">
        <v>648</v>
      </c>
      <c r="I1174" s="64" t="s">
        <v>636</v>
      </c>
      <c r="J1174" s="64" t="s">
        <v>649</v>
      </c>
      <c r="K1174" s="64" t="s">
        <v>1200</v>
      </c>
      <c r="L1174" s="64" t="s">
        <v>637</v>
      </c>
      <c r="M1174" s="64" t="s">
        <v>650</v>
      </c>
      <c r="N1174" s="67">
        <v>1</v>
      </c>
      <c r="O1174" s="67">
        <v>1</v>
      </c>
      <c r="P1174" s="67">
        <v>1</v>
      </c>
      <c r="Q1174" s="67">
        <v>0</v>
      </c>
      <c r="R1174" s="67">
        <v>0</v>
      </c>
      <c r="S1174" s="67">
        <v>1</v>
      </c>
      <c r="T1174" s="67">
        <v>1</v>
      </c>
      <c r="U1174" s="67">
        <v>1</v>
      </c>
      <c r="V1174" s="67">
        <v>0</v>
      </c>
      <c r="W1174" s="63">
        <v>532313.19999999995</v>
      </c>
      <c r="X1174" s="63">
        <v>0</v>
      </c>
      <c r="Y1174" s="63">
        <v>0</v>
      </c>
      <c r="Z1174" s="63">
        <v>0</v>
      </c>
      <c r="AA1174" s="63">
        <v>0</v>
      </c>
      <c r="AB1174" s="63">
        <v>0</v>
      </c>
      <c r="AC1174" s="63">
        <v>0</v>
      </c>
      <c r="AD1174" s="63">
        <v>532313.19999999995</v>
      </c>
      <c r="AE1174" s="148">
        <v>44291</v>
      </c>
      <c r="AF1174" s="148">
        <v>45387</v>
      </c>
      <c r="AG1174" s="149">
        <v>532313.19999999995</v>
      </c>
      <c r="AH1174" s="98">
        <v>9.7222222222222224E-2</v>
      </c>
      <c r="AI1174" s="98">
        <v>3</v>
      </c>
      <c r="AJ1174" s="150">
        <v>6.1699999999999998E-2</v>
      </c>
      <c r="AK1174" s="144" t="s">
        <v>651</v>
      </c>
      <c r="AL1174" s="144" t="s">
        <v>652</v>
      </c>
      <c r="AM1174" s="119">
        <v>0</v>
      </c>
      <c r="AN1174" s="119">
        <v>16409.349999999999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0</v>
      </c>
      <c r="BI1174" s="15">
        <f t="shared" si="54"/>
        <v>16409.349999999999</v>
      </c>
      <c r="BJ1174" s="15">
        <f t="shared" si="55"/>
        <v>0</v>
      </c>
      <c r="BK1174" s="15">
        <f t="shared" si="56"/>
        <v>16409.349999999999</v>
      </c>
    </row>
    <row r="1175" spans="1:63" x14ac:dyDescent="0.35">
      <c r="A1175" s="143" t="s">
        <v>2538</v>
      </c>
      <c r="B1175" s="64" t="s">
        <v>1201</v>
      </c>
      <c r="C1175" s="65">
        <v>1</v>
      </c>
      <c r="D1175" s="66" t="s">
        <v>23</v>
      </c>
      <c r="E1175" s="64" t="s">
        <v>458</v>
      </c>
      <c r="F1175" s="64" t="s">
        <v>635</v>
      </c>
      <c r="G1175" s="64" t="s">
        <v>647</v>
      </c>
      <c r="H1175" s="64" t="s">
        <v>648</v>
      </c>
      <c r="I1175" s="64" t="s">
        <v>636</v>
      </c>
      <c r="J1175" s="64" t="s">
        <v>649</v>
      </c>
      <c r="K1175" s="64" t="s">
        <v>1200</v>
      </c>
      <c r="L1175" s="64" t="s">
        <v>637</v>
      </c>
      <c r="M1175" s="64" t="s">
        <v>650</v>
      </c>
      <c r="N1175" s="67">
        <v>1</v>
      </c>
      <c r="O1175" s="67">
        <v>1</v>
      </c>
      <c r="P1175" s="67">
        <v>1</v>
      </c>
      <c r="Q1175" s="67">
        <v>0</v>
      </c>
      <c r="R1175" s="67">
        <v>0</v>
      </c>
      <c r="S1175" s="67">
        <v>1</v>
      </c>
      <c r="T1175" s="67">
        <v>1</v>
      </c>
      <c r="U1175" s="67">
        <v>1</v>
      </c>
      <c r="V1175" s="67">
        <v>0</v>
      </c>
      <c r="W1175" s="63">
        <v>1239330.45</v>
      </c>
      <c r="X1175" s="63">
        <v>0</v>
      </c>
      <c r="Y1175" s="63">
        <v>0</v>
      </c>
      <c r="Z1175" s="63">
        <v>0</v>
      </c>
      <c r="AA1175" s="63">
        <v>0</v>
      </c>
      <c r="AB1175" s="63">
        <v>0</v>
      </c>
      <c r="AC1175" s="63">
        <v>0</v>
      </c>
      <c r="AD1175" s="63">
        <v>1239330.45</v>
      </c>
      <c r="AE1175" s="148">
        <v>44291</v>
      </c>
      <c r="AF1175" s="148">
        <v>46117</v>
      </c>
      <c r="AG1175" s="149">
        <v>1239330.45</v>
      </c>
      <c r="AH1175" s="98">
        <v>2.0972222222222223</v>
      </c>
      <c r="AI1175" s="98">
        <v>5</v>
      </c>
      <c r="AJ1175" s="150">
        <v>7.1300000000000002E-2</v>
      </c>
      <c r="AK1175" s="144" t="s">
        <v>651</v>
      </c>
      <c r="AL1175" s="144" t="s">
        <v>652</v>
      </c>
      <c r="AM1175" s="119">
        <v>0</v>
      </c>
      <c r="AN1175" s="119">
        <v>44179.03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44179.03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44179.03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44179.03</v>
      </c>
      <c r="BG1175" s="119">
        <v>0</v>
      </c>
      <c r="BH1175" s="119">
        <v>0</v>
      </c>
      <c r="BI1175" s="15">
        <f t="shared" si="54"/>
        <v>88358.06</v>
      </c>
      <c r="BJ1175" s="15">
        <f t="shared" si="55"/>
        <v>88358.06</v>
      </c>
      <c r="BK1175" s="15">
        <f t="shared" si="56"/>
        <v>176716.12</v>
      </c>
    </row>
    <row r="1176" spans="1:63" x14ac:dyDescent="0.35">
      <c r="A1176" s="143" t="s">
        <v>2539</v>
      </c>
      <c r="B1176" s="64" t="s">
        <v>1202</v>
      </c>
      <c r="C1176" s="65">
        <v>1</v>
      </c>
      <c r="D1176" s="66" t="s">
        <v>23</v>
      </c>
      <c r="E1176" s="64" t="s">
        <v>458</v>
      </c>
      <c r="F1176" s="64" t="s">
        <v>635</v>
      </c>
      <c r="G1176" s="64" t="s">
        <v>655</v>
      </c>
      <c r="H1176" s="64" t="s">
        <v>656</v>
      </c>
      <c r="I1176" s="64" t="s">
        <v>657</v>
      </c>
      <c r="J1176" s="64" t="s">
        <v>658</v>
      </c>
      <c r="K1176" s="64" t="s">
        <v>471</v>
      </c>
      <c r="L1176" s="64" t="s">
        <v>637</v>
      </c>
      <c r="M1176" s="64" t="s">
        <v>650</v>
      </c>
      <c r="N1176" s="67">
        <v>1</v>
      </c>
      <c r="O1176" s="67">
        <v>1</v>
      </c>
      <c r="P1176" s="67">
        <v>1</v>
      </c>
      <c r="Q1176" s="67">
        <v>1</v>
      </c>
      <c r="R1176" s="67">
        <v>1</v>
      </c>
      <c r="S1176" s="67">
        <v>1</v>
      </c>
      <c r="T1176" s="67">
        <v>0</v>
      </c>
      <c r="U1176" s="67">
        <v>0</v>
      </c>
      <c r="V1176" s="67">
        <v>0</v>
      </c>
      <c r="W1176" s="63">
        <v>151259.07999999999</v>
      </c>
      <c r="X1176" s="63">
        <v>0</v>
      </c>
      <c r="Y1176" s="63">
        <v>0</v>
      </c>
      <c r="Z1176" s="63">
        <v>0</v>
      </c>
      <c r="AA1176" s="63">
        <v>0</v>
      </c>
      <c r="AB1176" s="63">
        <v>0</v>
      </c>
      <c r="AC1176" s="63">
        <v>0</v>
      </c>
      <c r="AD1176" s="63">
        <v>151259.07999999999</v>
      </c>
      <c r="AE1176" s="148">
        <v>44291</v>
      </c>
      <c r="AF1176" s="148">
        <v>46117</v>
      </c>
      <c r="AG1176" s="149">
        <v>151259.07999999999</v>
      </c>
      <c r="AH1176" s="98">
        <v>2.0972222222222223</v>
      </c>
      <c r="AI1176" s="98">
        <v>5</v>
      </c>
      <c r="AJ1176" s="150">
        <v>7.1300000000000002E-2</v>
      </c>
      <c r="AK1176" s="144" t="s">
        <v>651</v>
      </c>
      <c r="AL1176" s="144" t="s">
        <v>652</v>
      </c>
      <c r="AM1176" s="119">
        <v>0</v>
      </c>
      <c r="AN1176" s="119">
        <v>5392.01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5392.01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5392.01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5392.01</v>
      </c>
      <c r="BG1176" s="119">
        <v>0</v>
      </c>
      <c r="BH1176" s="119">
        <v>0</v>
      </c>
      <c r="BI1176" s="15">
        <f t="shared" si="54"/>
        <v>10784.02</v>
      </c>
      <c r="BJ1176" s="15">
        <f t="shared" si="55"/>
        <v>10784.02</v>
      </c>
      <c r="BK1176" s="15">
        <f t="shared" si="56"/>
        <v>21568.04</v>
      </c>
    </row>
    <row r="1177" spans="1:63" x14ac:dyDescent="0.35">
      <c r="A1177" s="143" t="s">
        <v>2540</v>
      </c>
      <c r="B1177" s="64" t="s">
        <v>1203</v>
      </c>
      <c r="C1177" s="65">
        <v>1</v>
      </c>
      <c r="D1177" s="66" t="s">
        <v>23</v>
      </c>
      <c r="E1177" s="64" t="s">
        <v>458</v>
      </c>
      <c r="F1177" s="64" t="s">
        <v>635</v>
      </c>
      <c r="G1177" s="64" t="s">
        <v>655</v>
      </c>
      <c r="H1177" s="64" t="s">
        <v>656</v>
      </c>
      <c r="I1177" s="64" t="s">
        <v>657</v>
      </c>
      <c r="J1177" s="64" t="s">
        <v>658</v>
      </c>
      <c r="K1177" s="64" t="s">
        <v>471</v>
      </c>
      <c r="L1177" s="64" t="s">
        <v>637</v>
      </c>
      <c r="M1177" s="64" t="s">
        <v>650</v>
      </c>
      <c r="N1177" s="67">
        <v>1</v>
      </c>
      <c r="O1177" s="67">
        <v>1</v>
      </c>
      <c r="P1177" s="67">
        <v>1</v>
      </c>
      <c r="Q1177" s="67">
        <v>1</v>
      </c>
      <c r="R1177" s="67">
        <v>1</v>
      </c>
      <c r="S1177" s="67">
        <v>1</v>
      </c>
      <c r="T1177" s="67">
        <v>0</v>
      </c>
      <c r="U1177" s="67">
        <v>0</v>
      </c>
      <c r="V1177" s="67">
        <v>0</v>
      </c>
      <c r="W1177" s="63">
        <v>309903.31</v>
      </c>
      <c r="X1177" s="63">
        <v>0</v>
      </c>
      <c r="Y1177" s="63">
        <v>0</v>
      </c>
      <c r="Z1177" s="63">
        <v>0</v>
      </c>
      <c r="AA1177" s="63">
        <v>0</v>
      </c>
      <c r="AB1177" s="63">
        <v>0</v>
      </c>
      <c r="AC1177" s="63">
        <v>0</v>
      </c>
      <c r="AD1177" s="63">
        <v>309903.31</v>
      </c>
      <c r="AE1177" s="148">
        <v>44291</v>
      </c>
      <c r="AF1177" s="148">
        <v>45387</v>
      </c>
      <c r="AG1177" s="149">
        <v>309903.31</v>
      </c>
      <c r="AH1177" s="98">
        <v>9.7222222222222224E-2</v>
      </c>
      <c r="AI1177" s="98">
        <v>3</v>
      </c>
      <c r="AJ1177" s="150">
        <v>6.1699999999999998E-2</v>
      </c>
      <c r="AK1177" s="144" t="s">
        <v>651</v>
      </c>
      <c r="AL1177" s="144" t="s">
        <v>652</v>
      </c>
      <c r="AM1177" s="119">
        <v>0</v>
      </c>
      <c r="AN1177" s="119">
        <v>9553.23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0</v>
      </c>
      <c r="BI1177" s="15">
        <f t="shared" si="54"/>
        <v>9553.23</v>
      </c>
      <c r="BJ1177" s="15">
        <f t="shared" si="55"/>
        <v>0</v>
      </c>
      <c r="BK1177" s="15">
        <f t="shared" si="56"/>
        <v>9553.23</v>
      </c>
    </row>
    <row r="1178" spans="1:63" x14ac:dyDescent="0.35">
      <c r="A1178" s="143" t="s">
        <v>2541</v>
      </c>
      <c r="B1178" s="64" t="s">
        <v>1204</v>
      </c>
      <c r="C1178" s="65">
        <v>1</v>
      </c>
      <c r="D1178" s="66" t="s">
        <v>23</v>
      </c>
      <c r="E1178" s="64" t="s">
        <v>458</v>
      </c>
      <c r="F1178" s="64" t="s">
        <v>635</v>
      </c>
      <c r="G1178" s="64" t="s">
        <v>655</v>
      </c>
      <c r="H1178" s="64" t="s">
        <v>656</v>
      </c>
      <c r="I1178" s="64" t="s">
        <v>657</v>
      </c>
      <c r="J1178" s="64" t="s">
        <v>658</v>
      </c>
      <c r="K1178" s="64" t="s">
        <v>471</v>
      </c>
      <c r="L1178" s="64" t="s">
        <v>637</v>
      </c>
      <c r="M1178" s="64" t="s">
        <v>650</v>
      </c>
      <c r="N1178" s="67">
        <v>1</v>
      </c>
      <c r="O1178" s="67">
        <v>1</v>
      </c>
      <c r="P1178" s="67">
        <v>1</v>
      </c>
      <c r="Q1178" s="67">
        <v>1</v>
      </c>
      <c r="R1178" s="67">
        <v>1</v>
      </c>
      <c r="S1178" s="67">
        <v>1</v>
      </c>
      <c r="T1178" s="67">
        <v>0</v>
      </c>
      <c r="U1178" s="67">
        <v>0</v>
      </c>
      <c r="V1178" s="67">
        <v>0</v>
      </c>
      <c r="W1178" s="63">
        <v>24132.61</v>
      </c>
      <c r="X1178" s="63">
        <v>0</v>
      </c>
      <c r="Y1178" s="63">
        <v>0</v>
      </c>
      <c r="Z1178" s="63">
        <v>0</v>
      </c>
      <c r="AA1178" s="63">
        <v>0</v>
      </c>
      <c r="AB1178" s="63">
        <v>0</v>
      </c>
      <c r="AC1178" s="63">
        <v>0</v>
      </c>
      <c r="AD1178" s="63">
        <v>24132.61</v>
      </c>
      <c r="AE1178" s="148">
        <v>44291</v>
      </c>
      <c r="AF1178" s="148">
        <v>45387</v>
      </c>
      <c r="AG1178" s="149">
        <v>24132.61</v>
      </c>
      <c r="AH1178" s="98">
        <v>9.7222222222222224E-2</v>
      </c>
      <c r="AI1178" s="98">
        <v>3</v>
      </c>
      <c r="AJ1178" s="150">
        <v>6.1699999999999998E-2</v>
      </c>
      <c r="AK1178" s="144" t="s">
        <v>651</v>
      </c>
      <c r="AL1178" s="144" t="s">
        <v>652</v>
      </c>
      <c r="AM1178" s="119">
        <v>0</v>
      </c>
      <c r="AN1178" s="119">
        <v>743.92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0</v>
      </c>
      <c r="BI1178" s="15">
        <f t="shared" si="54"/>
        <v>743.92</v>
      </c>
      <c r="BJ1178" s="15">
        <f t="shared" si="55"/>
        <v>0</v>
      </c>
      <c r="BK1178" s="15">
        <f t="shared" si="56"/>
        <v>743.92</v>
      </c>
    </row>
    <row r="1179" spans="1:63" x14ac:dyDescent="0.35">
      <c r="A1179" s="143" t="s">
        <v>2542</v>
      </c>
      <c r="B1179" s="64" t="s">
        <v>1205</v>
      </c>
      <c r="C1179" s="65">
        <v>1</v>
      </c>
      <c r="D1179" s="66" t="s">
        <v>23</v>
      </c>
      <c r="E1179" s="64" t="s">
        <v>458</v>
      </c>
      <c r="F1179" s="64" t="s">
        <v>635</v>
      </c>
      <c r="G1179" s="64" t="s">
        <v>655</v>
      </c>
      <c r="H1179" s="64" t="s">
        <v>656</v>
      </c>
      <c r="I1179" s="64" t="s">
        <v>657</v>
      </c>
      <c r="J1179" s="64" t="s">
        <v>658</v>
      </c>
      <c r="K1179" s="64" t="s">
        <v>471</v>
      </c>
      <c r="L1179" s="64" t="s">
        <v>637</v>
      </c>
      <c r="M1179" s="64" t="s">
        <v>650</v>
      </c>
      <c r="N1179" s="67">
        <v>1</v>
      </c>
      <c r="O1179" s="67">
        <v>1</v>
      </c>
      <c r="P1179" s="67">
        <v>1</v>
      </c>
      <c r="Q1179" s="67">
        <v>1</v>
      </c>
      <c r="R1179" s="67">
        <v>1</v>
      </c>
      <c r="S1179" s="67">
        <v>1</v>
      </c>
      <c r="T1179" s="67">
        <v>0</v>
      </c>
      <c r="U1179" s="67">
        <v>0</v>
      </c>
      <c r="V1179" s="67">
        <v>0</v>
      </c>
      <c r="W1179" s="63">
        <v>311259.34999999998</v>
      </c>
      <c r="X1179" s="63">
        <v>0</v>
      </c>
      <c r="Y1179" s="63">
        <v>0</v>
      </c>
      <c r="Z1179" s="63">
        <v>0</v>
      </c>
      <c r="AA1179" s="63">
        <v>0</v>
      </c>
      <c r="AB1179" s="63">
        <v>0</v>
      </c>
      <c r="AC1179" s="63">
        <v>0</v>
      </c>
      <c r="AD1179" s="63">
        <v>311259.34999999998</v>
      </c>
      <c r="AE1179" s="148">
        <v>44291</v>
      </c>
      <c r="AF1179" s="148">
        <v>45387</v>
      </c>
      <c r="AG1179" s="149">
        <v>311259.34999999998</v>
      </c>
      <c r="AH1179" s="98">
        <v>9.7222222222222224E-2</v>
      </c>
      <c r="AI1179" s="98">
        <v>3</v>
      </c>
      <c r="AJ1179" s="150">
        <v>6.1699999999999998E-2</v>
      </c>
      <c r="AK1179" s="144" t="s">
        <v>651</v>
      </c>
      <c r="AL1179" s="144" t="s">
        <v>652</v>
      </c>
      <c r="AM1179" s="119">
        <v>0</v>
      </c>
      <c r="AN1179" s="119">
        <v>9595.0400000000009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0</v>
      </c>
      <c r="BI1179" s="15">
        <f t="shared" si="54"/>
        <v>9595.0400000000009</v>
      </c>
      <c r="BJ1179" s="15">
        <f t="shared" si="55"/>
        <v>0</v>
      </c>
      <c r="BK1179" s="15">
        <f t="shared" si="56"/>
        <v>9595.0400000000009</v>
      </c>
    </row>
    <row r="1180" spans="1:63" x14ac:dyDescent="0.35">
      <c r="A1180" s="143" t="s">
        <v>2543</v>
      </c>
      <c r="B1180" s="64" t="s">
        <v>1206</v>
      </c>
      <c r="C1180" s="65">
        <v>1</v>
      </c>
      <c r="D1180" s="66" t="s">
        <v>23</v>
      </c>
      <c r="E1180" s="64" t="s">
        <v>458</v>
      </c>
      <c r="F1180" s="64" t="s">
        <v>635</v>
      </c>
      <c r="G1180" s="64" t="s">
        <v>655</v>
      </c>
      <c r="H1180" s="64" t="s">
        <v>656</v>
      </c>
      <c r="I1180" s="64" t="s">
        <v>657</v>
      </c>
      <c r="J1180" s="64" t="s">
        <v>658</v>
      </c>
      <c r="K1180" s="64" t="s">
        <v>471</v>
      </c>
      <c r="L1180" s="64" t="s">
        <v>637</v>
      </c>
      <c r="M1180" s="64" t="s">
        <v>650</v>
      </c>
      <c r="N1180" s="67">
        <v>1</v>
      </c>
      <c r="O1180" s="67">
        <v>1</v>
      </c>
      <c r="P1180" s="67">
        <v>1</v>
      </c>
      <c r="Q1180" s="67">
        <v>1</v>
      </c>
      <c r="R1180" s="67">
        <v>1</v>
      </c>
      <c r="S1180" s="67">
        <v>1</v>
      </c>
      <c r="T1180" s="67">
        <v>0</v>
      </c>
      <c r="U1180" s="67">
        <v>0</v>
      </c>
      <c r="V1180" s="67">
        <v>0</v>
      </c>
      <c r="W1180" s="63">
        <v>18986.419999999998</v>
      </c>
      <c r="X1180" s="63">
        <v>0</v>
      </c>
      <c r="Y1180" s="63">
        <v>0</v>
      </c>
      <c r="Z1180" s="63">
        <v>0</v>
      </c>
      <c r="AA1180" s="63">
        <v>0</v>
      </c>
      <c r="AB1180" s="63">
        <v>0</v>
      </c>
      <c r="AC1180" s="63">
        <v>0</v>
      </c>
      <c r="AD1180" s="63">
        <v>18986.419999999998</v>
      </c>
      <c r="AE1180" s="148">
        <v>44291</v>
      </c>
      <c r="AF1180" s="148">
        <v>45387</v>
      </c>
      <c r="AG1180" s="149">
        <v>18986.419999999998</v>
      </c>
      <c r="AH1180" s="98">
        <v>9.7222222222222224E-2</v>
      </c>
      <c r="AI1180" s="98">
        <v>3</v>
      </c>
      <c r="AJ1180" s="150">
        <v>6.1699999999999998E-2</v>
      </c>
      <c r="AK1180" s="144" t="s">
        <v>651</v>
      </c>
      <c r="AL1180" s="144" t="s">
        <v>652</v>
      </c>
      <c r="AM1180" s="119">
        <v>0</v>
      </c>
      <c r="AN1180" s="119">
        <v>585.28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0</v>
      </c>
      <c r="BI1180" s="15">
        <f t="shared" si="54"/>
        <v>585.28</v>
      </c>
      <c r="BJ1180" s="15">
        <f t="shared" si="55"/>
        <v>0</v>
      </c>
      <c r="BK1180" s="15">
        <f t="shared" si="56"/>
        <v>585.28</v>
      </c>
    </row>
    <row r="1181" spans="1:63" x14ac:dyDescent="0.35">
      <c r="A1181" s="143" t="s">
        <v>2544</v>
      </c>
      <c r="B1181" s="64" t="s">
        <v>1207</v>
      </c>
      <c r="C1181" s="65">
        <v>1</v>
      </c>
      <c r="D1181" s="66" t="s">
        <v>23</v>
      </c>
      <c r="E1181" s="64" t="s">
        <v>458</v>
      </c>
      <c r="F1181" s="64" t="s">
        <v>635</v>
      </c>
      <c r="G1181" s="64" t="s">
        <v>655</v>
      </c>
      <c r="H1181" s="64" t="s">
        <v>656</v>
      </c>
      <c r="I1181" s="64" t="s">
        <v>657</v>
      </c>
      <c r="J1181" s="64" t="s">
        <v>658</v>
      </c>
      <c r="K1181" s="64" t="s">
        <v>471</v>
      </c>
      <c r="L1181" s="64" t="s">
        <v>637</v>
      </c>
      <c r="M1181" s="64" t="s">
        <v>650</v>
      </c>
      <c r="N1181" s="67">
        <v>1</v>
      </c>
      <c r="O1181" s="67">
        <v>1</v>
      </c>
      <c r="P1181" s="67">
        <v>1</v>
      </c>
      <c r="Q1181" s="67">
        <v>1</v>
      </c>
      <c r="R1181" s="67">
        <v>1</v>
      </c>
      <c r="S1181" s="67">
        <v>1</v>
      </c>
      <c r="T1181" s="67">
        <v>0</v>
      </c>
      <c r="U1181" s="67">
        <v>0</v>
      </c>
      <c r="V1181" s="67">
        <v>0</v>
      </c>
      <c r="W1181" s="63">
        <v>721797.96</v>
      </c>
      <c r="X1181" s="63">
        <v>0</v>
      </c>
      <c r="Y1181" s="63">
        <v>0</v>
      </c>
      <c r="Z1181" s="63">
        <v>0</v>
      </c>
      <c r="AA1181" s="63">
        <v>0</v>
      </c>
      <c r="AB1181" s="63">
        <v>0</v>
      </c>
      <c r="AC1181" s="63">
        <v>0</v>
      </c>
      <c r="AD1181" s="63">
        <v>721797.96</v>
      </c>
      <c r="AE1181" s="148">
        <v>44291</v>
      </c>
      <c r="AF1181" s="148">
        <v>46117</v>
      </c>
      <c r="AG1181" s="149">
        <v>721797.96</v>
      </c>
      <c r="AH1181" s="98">
        <v>2.0972222222222223</v>
      </c>
      <c r="AI1181" s="98">
        <v>5</v>
      </c>
      <c r="AJ1181" s="150">
        <v>7.1300000000000002E-2</v>
      </c>
      <c r="AK1181" s="144" t="s">
        <v>651</v>
      </c>
      <c r="AL1181" s="144" t="s">
        <v>652</v>
      </c>
      <c r="AM1181" s="119">
        <v>0</v>
      </c>
      <c r="AN1181" s="119">
        <v>25730.29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25730.29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25730.29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25730.29</v>
      </c>
      <c r="BG1181" s="119">
        <v>0</v>
      </c>
      <c r="BH1181" s="119">
        <v>0</v>
      </c>
      <c r="BI1181" s="15">
        <f t="shared" si="54"/>
        <v>51460.58</v>
      </c>
      <c r="BJ1181" s="15">
        <f t="shared" si="55"/>
        <v>51460.58</v>
      </c>
      <c r="BK1181" s="15">
        <f t="shared" si="56"/>
        <v>102921.16</v>
      </c>
    </row>
    <row r="1182" spans="1:63" x14ac:dyDescent="0.35">
      <c r="A1182" s="143" t="s">
        <v>2545</v>
      </c>
      <c r="B1182" s="64" t="s">
        <v>1208</v>
      </c>
      <c r="C1182" s="65">
        <v>1</v>
      </c>
      <c r="D1182" s="66" t="s">
        <v>23</v>
      </c>
      <c r="E1182" s="64" t="s">
        <v>458</v>
      </c>
      <c r="F1182" s="64" t="s">
        <v>635</v>
      </c>
      <c r="G1182" s="64" t="s">
        <v>655</v>
      </c>
      <c r="H1182" s="64" t="s">
        <v>656</v>
      </c>
      <c r="I1182" s="64" t="s">
        <v>657</v>
      </c>
      <c r="J1182" s="64" t="s">
        <v>658</v>
      </c>
      <c r="K1182" s="64" t="s">
        <v>471</v>
      </c>
      <c r="L1182" s="64" t="s">
        <v>637</v>
      </c>
      <c r="M1182" s="64" t="s">
        <v>650</v>
      </c>
      <c r="N1182" s="67">
        <v>1</v>
      </c>
      <c r="O1182" s="67">
        <v>1</v>
      </c>
      <c r="P1182" s="67">
        <v>1</v>
      </c>
      <c r="Q1182" s="67">
        <v>1</v>
      </c>
      <c r="R1182" s="67">
        <v>1</v>
      </c>
      <c r="S1182" s="67">
        <v>1</v>
      </c>
      <c r="T1182" s="67">
        <v>0</v>
      </c>
      <c r="U1182" s="67">
        <v>0</v>
      </c>
      <c r="V1182" s="67">
        <v>0</v>
      </c>
      <c r="W1182" s="63">
        <v>56207.43</v>
      </c>
      <c r="X1182" s="63">
        <v>0</v>
      </c>
      <c r="Y1182" s="63">
        <v>0</v>
      </c>
      <c r="Z1182" s="63">
        <v>0</v>
      </c>
      <c r="AA1182" s="63">
        <v>0</v>
      </c>
      <c r="AB1182" s="63">
        <v>0</v>
      </c>
      <c r="AC1182" s="63">
        <v>0</v>
      </c>
      <c r="AD1182" s="63">
        <v>56207.43</v>
      </c>
      <c r="AE1182" s="148">
        <v>44291</v>
      </c>
      <c r="AF1182" s="148">
        <v>46117</v>
      </c>
      <c r="AG1182" s="149">
        <v>56207.43</v>
      </c>
      <c r="AH1182" s="98">
        <v>2.0972222222222223</v>
      </c>
      <c r="AI1182" s="98">
        <v>5</v>
      </c>
      <c r="AJ1182" s="150">
        <v>7.1300000000000002E-2</v>
      </c>
      <c r="AK1182" s="144" t="s">
        <v>651</v>
      </c>
      <c r="AL1182" s="144" t="s">
        <v>652</v>
      </c>
      <c r="AM1182" s="119">
        <v>0</v>
      </c>
      <c r="AN1182" s="119">
        <v>2003.65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2003.65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2003.65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2003.65</v>
      </c>
      <c r="BG1182" s="119">
        <v>0</v>
      </c>
      <c r="BH1182" s="119">
        <v>0</v>
      </c>
      <c r="BI1182" s="15">
        <f t="shared" si="54"/>
        <v>4007.3</v>
      </c>
      <c r="BJ1182" s="15">
        <f t="shared" si="55"/>
        <v>4007.3</v>
      </c>
      <c r="BK1182" s="15">
        <f t="shared" si="56"/>
        <v>8014.6</v>
      </c>
    </row>
    <row r="1183" spans="1:63" x14ac:dyDescent="0.35">
      <c r="A1183" s="143" t="s">
        <v>2546</v>
      </c>
      <c r="B1183" s="64" t="s">
        <v>1209</v>
      </c>
      <c r="C1183" s="65">
        <v>1</v>
      </c>
      <c r="D1183" s="66" t="s">
        <v>23</v>
      </c>
      <c r="E1183" s="64" t="s">
        <v>458</v>
      </c>
      <c r="F1183" s="64" t="s">
        <v>635</v>
      </c>
      <c r="G1183" s="64" t="s">
        <v>655</v>
      </c>
      <c r="H1183" s="64" t="s">
        <v>656</v>
      </c>
      <c r="I1183" s="64" t="s">
        <v>657</v>
      </c>
      <c r="J1183" s="64" t="s">
        <v>658</v>
      </c>
      <c r="K1183" s="64" t="s">
        <v>471</v>
      </c>
      <c r="L1183" s="64" t="s">
        <v>637</v>
      </c>
      <c r="M1183" s="64" t="s">
        <v>650</v>
      </c>
      <c r="N1183" s="67">
        <v>1</v>
      </c>
      <c r="O1183" s="67">
        <v>1</v>
      </c>
      <c r="P1183" s="67">
        <v>1</v>
      </c>
      <c r="Q1183" s="67">
        <v>1</v>
      </c>
      <c r="R1183" s="67">
        <v>1</v>
      </c>
      <c r="S1183" s="67">
        <v>1</v>
      </c>
      <c r="T1183" s="67">
        <v>0</v>
      </c>
      <c r="U1183" s="67">
        <v>0</v>
      </c>
      <c r="V1183" s="67">
        <v>0</v>
      </c>
      <c r="W1183" s="63">
        <v>724956.36</v>
      </c>
      <c r="X1183" s="63">
        <v>0</v>
      </c>
      <c r="Y1183" s="63">
        <v>0</v>
      </c>
      <c r="Z1183" s="63">
        <v>0</v>
      </c>
      <c r="AA1183" s="63">
        <v>0</v>
      </c>
      <c r="AB1183" s="63">
        <v>0</v>
      </c>
      <c r="AC1183" s="63">
        <v>0</v>
      </c>
      <c r="AD1183" s="63">
        <v>724956.36</v>
      </c>
      <c r="AE1183" s="148">
        <v>44291</v>
      </c>
      <c r="AF1183" s="148">
        <v>46117</v>
      </c>
      <c r="AG1183" s="149">
        <v>724956.36</v>
      </c>
      <c r="AH1183" s="98">
        <v>2.0972222222222223</v>
      </c>
      <c r="AI1183" s="98">
        <v>5</v>
      </c>
      <c r="AJ1183" s="150">
        <v>7.1300000000000002E-2</v>
      </c>
      <c r="AK1183" s="144" t="s">
        <v>651</v>
      </c>
      <c r="AL1183" s="144" t="s">
        <v>652</v>
      </c>
      <c r="AM1183" s="119">
        <v>0</v>
      </c>
      <c r="AN1183" s="119">
        <v>25842.880000000001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25842.880000000001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25842.880000000001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25842.880000000001</v>
      </c>
      <c r="BG1183" s="119">
        <v>0</v>
      </c>
      <c r="BH1183" s="119">
        <v>0</v>
      </c>
      <c r="BI1183" s="15">
        <f t="shared" si="54"/>
        <v>51685.760000000002</v>
      </c>
      <c r="BJ1183" s="15">
        <f t="shared" si="55"/>
        <v>51685.760000000002</v>
      </c>
      <c r="BK1183" s="15">
        <f t="shared" si="56"/>
        <v>103371.52</v>
      </c>
    </row>
    <row r="1184" spans="1:63" x14ac:dyDescent="0.35">
      <c r="A1184" s="143" t="s">
        <v>2547</v>
      </c>
      <c r="B1184" s="64" t="s">
        <v>1210</v>
      </c>
      <c r="C1184" s="65">
        <v>1</v>
      </c>
      <c r="D1184" s="66" t="s">
        <v>23</v>
      </c>
      <c r="E1184" s="64" t="s">
        <v>458</v>
      </c>
      <c r="F1184" s="64" t="s">
        <v>635</v>
      </c>
      <c r="G1184" s="64" t="s">
        <v>655</v>
      </c>
      <c r="H1184" s="64" t="s">
        <v>656</v>
      </c>
      <c r="I1184" s="64" t="s">
        <v>657</v>
      </c>
      <c r="J1184" s="64" t="s">
        <v>658</v>
      </c>
      <c r="K1184" s="64" t="s">
        <v>471</v>
      </c>
      <c r="L1184" s="64" t="s">
        <v>637</v>
      </c>
      <c r="M1184" s="64" t="s">
        <v>650</v>
      </c>
      <c r="N1184" s="67">
        <v>1</v>
      </c>
      <c r="O1184" s="67">
        <v>1</v>
      </c>
      <c r="P1184" s="67">
        <v>1</v>
      </c>
      <c r="Q1184" s="67">
        <v>1</v>
      </c>
      <c r="R1184" s="67">
        <v>1</v>
      </c>
      <c r="S1184" s="67">
        <v>1</v>
      </c>
      <c r="T1184" s="67">
        <v>0</v>
      </c>
      <c r="U1184" s="67">
        <v>0</v>
      </c>
      <c r="V1184" s="67">
        <v>0</v>
      </c>
      <c r="W1184" s="63">
        <v>44222.59</v>
      </c>
      <c r="X1184" s="63">
        <v>0</v>
      </c>
      <c r="Y1184" s="63">
        <v>0</v>
      </c>
      <c r="Z1184" s="63">
        <v>0</v>
      </c>
      <c r="AA1184" s="63">
        <v>0</v>
      </c>
      <c r="AB1184" s="63">
        <v>0</v>
      </c>
      <c r="AC1184" s="63">
        <v>0</v>
      </c>
      <c r="AD1184" s="63">
        <v>44222.59</v>
      </c>
      <c r="AE1184" s="148">
        <v>44291</v>
      </c>
      <c r="AF1184" s="148">
        <v>46117</v>
      </c>
      <c r="AG1184" s="149">
        <v>44222.59</v>
      </c>
      <c r="AH1184" s="98">
        <v>2.0972222222222223</v>
      </c>
      <c r="AI1184" s="98">
        <v>5</v>
      </c>
      <c r="AJ1184" s="150">
        <v>7.1300000000000002E-2</v>
      </c>
      <c r="AK1184" s="144" t="s">
        <v>651</v>
      </c>
      <c r="AL1184" s="144" t="s">
        <v>652</v>
      </c>
      <c r="AM1184" s="119">
        <v>0</v>
      </c>
      <c r="AN1184" s="119">
        <v>1576.42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1576.42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1576.42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1576.42</v>
      </c>
      <c r="BG1184" s="119">
        <v>0</v>
      </c>
      <c r="BH1184" s="119">
        <v>0</v>
      </c>
      <c r="BI1184" s="15">
        <f t="shared" si="54"/>
        <v>3152.84</v>
      </c>
      <c r="BJ1184" s="15">
        <f t="shared" si="55"/>
        <v>3152.84</v>
      </c>
      <c r="BK1184" s="15">
        <f t="shared" si="56"/>
        <v>6305.68</v>
      </c>
    </row>
    <row r="1185" spans="1:63" x14ac:dyDescent="0.35">
      <c r="A1185" s="143" t="s">
        <v>2548</v>
      </c>
      <c r="B1185" s="64" t="s">
        <v>1211</v>
      </c>
      <c r="C1185" s="65">
        <v>1</v>
      </c>
      <c r="D1185" s="66" t="s">
        <v>23</v>
      </c>
      <c r="E1185" s="64" t="s">
        <v>458</v>
      </c>
      <c r="F1185" s="64" t="s">
        <v>635</v>
      </c>
      <c r="G1185" s="64" t="s">
        <v>655</v>
      </c>
      <c r="H1185" s="64" t="s">
        <v>656</v>
      </c>
      <c r="I1185" s="64" t="s">
        <v>657</v>
      </c>
      <c r="J1185" s="64" t="s">
        <v>658</v>
      </c>
      <c r="K1185" s="64" t="s">
        <v>471</v>
      </c>
      <c r="L1185" s="64" t="s">
        <v>637</v>
      </c>
      <c r="M1185" s="64" t="s">
        <v>650</v>
      </c>
      <c r="N1185" s="67">
        <v>1</v>
      </c>
      <c r="O1185" s="67">
        <v>1</v>
      </c>
      <c r="P1185" s="67">
        <v>1</v>
      </c>
      <c r="Q1185" s="67">
        <v>1</v>
      </c>
      <c r="R1185" s="67">
        <v>1</v>
      </c>
      <c r="S1185" s="67">
        <v>1</v>
      </c>
      <c r="T1185" s="67">
        <v>0</v>
      </c>
      <c r="U1185" s="67">
        <v>0</v>
      </c>
      <c r="V1185" s="67">
        <v>0</v>
      </c>
      <c r="W1185" s="63">
        <v>47859.87</v>
      </c>
      <c r="X1185" s="63">
        <v>0</v>
      </c>
      <c r="Y1185" s="63">
        <v>0</v>
      </c>
      <c r="Z1185" s="63">
        <v>0</v>
      </c>
      <c r="AA1185" s="63">
        <v>0</v>
      </c>
      <c r="AB1185" s="63">
        <v>0</v>
      </c>
      <c r="AC1185" s="63">
        <v>0</v>
      </c>
      <c r="AD1185" s="63">
        <v>47859.87</v>
      </c>
      <c r="AE1185" s="148">
        <v>44291</v>
      </c>
      <c r="AF1185" s="148">
        <v>45387</v>
      </c>
      <c r="AG1185" s="149">
        <v>47859.87</v>
      </c>
      <c r="AH1185" s="98">
        <v>9.7222222222222224E-2</v>
      </c>
      <c r="AI1185" s="98">
        <v>3</v>
      </c>
      <c r="AJ1185" s="150">
        <v>6.1699999999999998E-2</v>
      </c>
      <c r="AK1185" s="144" t="s">
        <v>651</v>
      </c>
      <c r="AL1185" s="144" t="s">
        <v>652</v>
      </c>
      <c r="AM1185" s="119">
        <v>0</v>
      </c>
      <c r="AN1185" s="119">
        <v>1475.35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0</v>
      </c>
      <c r="BI1185" s="15">
        <f t="shared" si="54"/>
        <v>1475.35</v>
      </c>
      <c r="BJ1185" s="15">
        <f t="shared" si="55"/>
        <v>0</v>
      </c>
      <c r="BK1185" s="15">
        <f t="shared" si="56"/>
        <v>1475.35</v>
      </c>
    </row>
    <row r="1186" spans="1:63" x14ac:dyDescent="0.35">
      <c r="A1186" s="143" t="s">
        <v>2549</v>
      </c>
      <c r="B1186" s="64" t="s">
        <v>1212</v>
      </c>
      <c r="C1186" s="65">
        <v>1</v>
      </c>
      <c r="D1186" s="66" t="s">
        <v>23</v>
      </c>
      <c r="E1186" s="64" t="s">
        <v>458</v>
      </c>
      <c r="F1186" s="64" t="s">
        <v>635</v>
      </c>
      <c r="G1186" s="64" t="s">
        <v>655</v>
      </c>
      <c r="H1186" s="64" t="s">
        <v>656</v>
      </c>
      <c r="I1186" s="64" t="s">
        <v>657</v>
      </c>
      <c r="J1186" s="64" t="s">
        <v>658</v>
      </c>
      <c r="K1186" s="64" t="s">
        <v>471</v>
      </c>
      <c r="L1186" s="64" t="s">
        <v>637</v>
      </c>
      <c r="M1186" s="64" t="s">
        <v>650</v>
      </c>
      <c r="N1186" s="67">
        <v>1</v>
      </c>
      <c r="O1186" s="67">
        <v>1</v>
      </c>
      <c r="P1186" s="67">
        <v>1</v>
      </c>
      <c r="Q1186" s="67">
        <v>1</v>
      </c>
      <c r="R1186" s="67">
        <v>1</v>
      </c>
      <c r="S1186" s="67">
        <v>1</v>
      </c>
      <c r="T1186" s="67">
        <v>0</v>
      </c>
      <c r="U1186" s="67">
        <v>0</v>
      </c>
      <c r="V1186" s="67">
        <v>0</v>
      </c>
      <c r="W1186" s="63">
        <v>111473.73</v>
      </c>
      <c r="X1186" s="63">
        <v>0</v>
      </c>
      <c r="Y1186" s="63">
        <v>0</v>
      </c>
      <c r="Z1186" s="63">
        <v>0</v>
      </c>
      <c r="AA1186" s="63">
        <v>0</v>
      </c>
      <c r="AB1186" s="63">
        <v>0</v>
      </c>
      <c r="AC1186" s="63">
        <v>0</v>
      </c>
      <c r="AD1186" s="63">
        <v>111473.73</v>
      </c>
      <c r="AE1186" s="148">
        <v>44291</v>
      </c>
      <c r="AF1186" s="148">
        <v>46117</v>
      </c>
      <c r="AG1186" s="149">
        <v>111473.73</v>
      </c>
      <c r="AH1186" s="98">
        <v>2.0972222222222223</v>
      </c>
      <c r="AI1186" s="98">
        <v>5</v>
      </c>
      <c r="AJ1186" s="150">
        <v>7.1300000000000002E-2</v>
      </c>
      <c r="AK1186" s="144" t="s">
        <v>651</v>
      </c>
      <c r="AL1186" s="144" t="s">
        <v>652</v>
      </c>
      <c r="AM1186" s="119">
        <v>0</v>
      </c>
      <c r="AN1186" s="119">
        <v>3973.76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3973.76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3973.76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3973.76</v>
      </c>
      <c r="BG1186" s="119">
        <v>0</v>
      </c>
      <c r="BH1186" s="119">
        <v>0</v>
      </c>
      <c r="BI1186" s="15">
        <f t="shared" si="54"/>
        <v>7947.52</v>
      </c>
      <c r="BJ1186" s="15">
        <f t="shared" si="55"/>
        <v>7947.52</v>
      </c>
      <c r="BK1186" s="15">
        <f t="shared" si="56"/>
        <v>15895.04</v>
      </c>
    </row>
    <row r="1187" spans="1:63" x14ac:dyDescent="0.35">
      <c r="A1187" s="143" t="s">
        <v>2550</v>
      </c>
      <c r="B1187" s="64" t="s">
        <v>1213</v>
      </c>
      <c r="C1187" s="65">
        <v>1</v>
      </c>
      <c r="D1187" s="66" t="s">
        <v>23</v>
      </c>
      <c r="E1187" s="64" t="s">
        <v>458</v>
      </c>
      <c r="F1187" s="64" t="s">
        <v>635</v>
      </c>
      <c r="G1187" s="64" t="s">
        <v>655</v>
      </c>
      <c r="H1187" s="64" t="s">
        <v>656</v>
      </c>
      <c r="I1187" s="64" t="s">
        <v>657</v>
      </c>
      <c r="J1187" s="64" t="s">
        <v>658</v>
      </c>
      <c r="K1187" s="64" t="s">
        <v>471</v>
      </c>
      <c r="L1187" s="64" t="s">
        <v>637</v>
      </c>
      <c r="M1187" s="64" t="s">
        <v>650</v>
      </c>
      <c r="N1187" s="67">
        <v>1</v>
      </c>
      <c r="O1187" s="67">
        <v>1</v>
      </c>
      <c r="P1187" s="67">
        <v>1</v>
      </c>
      <c r="Q1187" s="67">
        <v>1</v>
      </c>
      <c r="R1187" s="67">
        <v>1</v>
      </c>
      <c r="S1187" s="67">
        <v>1</v>
      </c>
      <c r="T1187" s="67">
        <v>0</v>
      </c>
      <c r="U1187" s="67">
        <v>0</v>
      </c>
      <c r="V1187" s="67">
        <v>0</v>
      </c>
      <c r="W1187" s="63">
        <v>64317.49</v>
      </c>
      <c r="X1187" s="63">
        <v>0</v>
      </c>
      <c r="Y1187" s="63">
        <v>0</v>
      </c>
      <c r="Z1187" s="63">
        <v>0</v>
      </c>
      <c r="AA1187" s="63">
        <v>0</v>
      </c>
      <c r="AB1187" s="63">
        <v>0</v>
      </c>
      <c r="AC1187" s="63">
        <v>0</v>
      </c>
      <c r="AD1187" s="63">
        <v>64317.49</v>
      </c>
      <c r="AE1187" s="148">
        <v>44291</v>
      </c>
      <c r="AF1187" s="148">
        <v>45387</v>
      </c>
      <c r="AG1187" s="149">
        <v>64317.49</v>
      </c>
      <c r="AH1187" s="98">
        <v>9.7222222222222224E-2</v>
      </c>
      <c r="AI1187" s="98">
        <v>3</v>
      </c>
      <c r="AJ1187" s="150">
        <v>6.1699999999999998E-2</v>
      </c>
      <c r="AK1187" s="144" t="s">
        <v>651</v>
      </c>
      <c r="AL1187" s="144" t="s">
        <v>652</v>
      </c>
      <c r="AM1187" s="119">
        <v>0</v>
      </c>
      <c r="AN1187" s="119">
        <v>1982.68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0</v>
      </c>
      <c r="BI1187" s="15">
        <f t="shared" si="54"/>
        <v>1982.68</v>
      </c>
      <c r="BJ1187" s="15">
        <f t="shared" si="55"/>
        <v>0</v>
      </c>
      <c r="BK1187" s="15">
        <f t="shared" si="56"/>
        <v>1982.68</v>
      </c>
    </row>
    <row r="1188" spans="1:63" x14ac:dyDescent="0.35">
      <c r="A1188" s="143" t="s">
        <v>2551</v>
      </c>
      <c r="B1188" s="64" t="s">
        <v>1214</v>
      </c>
      <c r="C1188" s="65">
        <v>1</v>
      </c>
      <c r="D1188" s="66" t="s">
        <v>23</v>
      </c>
      <c r="E1188" s="64" t="s">
        <v>458</v>
      </c>
      <c r="F1188" s="64" t="s">
        <v>635</v>
      </c>
      <c r="G1188" s="64" t="s">
        <v>655</v>
      </c>
      <c r="H1188" s="64" t="s">
        <v>656</v>
      </c>
      <c r="I1188" s="64" t="s">
        <v>657</v>
      </c>
      <c r="J1188" s="64" t="s">
        <v>658</v>
      </c>
      <c r="K1188" s="64" t="s">
        <v>471</v>
      </c>
      <c r="L1188" s="64" t="s">
        <v>637</v>
      </c>
      <c r="M1188" s="64" t="s">
        <v>650</v>
      </c>
      <c r="N1188" s="67">
        <v>1</v>
      </c>
      <c r="O1188" s="67">
        <v>1</v>
      </c>
      <c r="P1188" s="67">
        <v>1</v>
      </c>
      <c r="Q1188" s="67">
        <v>1</v>
      </c>
      <c r="R1188" s="67">
        <v>1</v>
      </c>
      <c r="S1188" s="67">
        <v>1</v>
      </c>
      <c r="T1188" s="67">
        <v>0</v>
      </c>
      <c r="U1188" s="67">
        <v>0</v>
      </c>
      <c r="V1188" s="67">
        <v>0</v>
      </c>
      <c r="W1188" s="63">
        <v>37441.18</v>
      </c>
      <c r="X1188" s="63">
        <v>0</v>
      </c>
      <c r="Y1188" s="63">
        <v>0</v>
      </c>
      <c r="Z1188" s="63">
        <v>0</v>
      </c>
      <c r="AA1188" s="63">
        <v>0</v>
      </c>
      <c r="AB1188" s="63">
        <v>0</v>
      </c>
      <c r="AC1188" s="63">
        <v>0</v>
      </c>
      <c r="AD1188" s="63">
        <v>37441.18</v>
      </c>
      <c r="AE1188" s="148">
        <v>44291</v>
      </c>
      <c r="AF1188" s="148">
        <v>45387</v>
      </c>
      <c r="AG1188" s="149">
        <v>37441.18</v>
      </c>
      <c r="AH1188" s="98">
        <v>9.7222222222222224E-2</v>
      </c>
      <c r="AI1188" s="98">
        <v>3</v>
      </c>
      <c r="AJ1188" s="150">
        <v>6.1699999999999998E-2</v>
      </c>
      <c r="AK1188" s="144" t="s">
        <v>651</v>
      </c>
      <c r="AL1188" s="144" t="s">
        <v>652</v>
      </c>
      <c r="AM1188" s="119">
        <v>0</v>
      </c>
      <c r="AN1188" s="119">
        <v>1154.18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0</v>
      </c>
      <c r="BI1188" s="15">
        <f t="shared" si="54"/>
        <v>1154.18</v>
      </c>
      <c r="BJ1188" s="15">
        <f t="shared" si="55"/>
        <v>0</v>
      </c>
      <c r="BK1188" s="15">
        <f t="shared" si="56"/>
        <v>1154.18</v>
      </c>
    </row>
    <row r="1189" spans="1:63" x14ac:dyDescent="0.35">
      <c r="A1189" s="143" t="s">
        <v>2552</v>
      </c>
      <c r="B1189" s="64" t="s">
        <v>1215</v>
      </c>
      <c r="C1189" s="65">
        <v>1</v>
      </c>
      <c r="D1189" s="66" t="s">
        <v>23</v>
      </c>
      <c r="E1189" s="64" t="s">
        <v>458</v>
      </c>
      <c r="F1189" s="64" t="s">
        <v>635</v>
      </c>
      <c r="G1189" s="64" t="s">
        <v>655</v>
      </c>
      <c r="H1189" s="64" t="s">
        <v>656</v>
      </c>
      <c r="I1189" s="64" t="s">
        <v>657</v>
      </c>
      <c r="J1189" s="64" t="s">
        <v>658</v>
      </c>
      <c r="K1189" s="64" t="s">
        <v>471</v>
      </c>
      <c r="L1189" s="64" t="s">
        <v>637</v>
      </c>
      <c r="M1189" s="64" t="s">
        <v>650</v>
      </c>
      <c r="N1189" s="67">
        <v>1</v>
      </c>
      <c r="O1189" s="67">
        <v>1</v>
      </c>
      <c r="P1189" s="67">
        <v>1</v>
      </c>
      <c r="Q1189" s="67">
        <v>1</v>
      </c>
      <c r="R1189" s="67">
        <v>1</v>
      </c>
      <c r="S1189" s="67">
        <v>1</v>
      </c>
      <c r="T1189" s="67">
        <v>0</v>
      </c>
      <c r="U1189" s="67">
        <v>0</v>
      </c>
      <c r="V1189" s="67">
        <v>0</v>
      </c>
      <c r="W1189" s="63">
        <v>87206.83</v>
      </c>
      <c r="X1189" s="63">
        <v>0</v>
      </c>
      <c r="Y1189" s="63">
        <v>0</v>
      </c>
      <c r="Z1189" s="63">
        <v>0</v>
      </c>
      <c r="AA1189" s="63">
        <v>0</v>
      </c>
      <c r="AB1189" s="63">
        <v>0</v>
      </c>
      <c r="AC1189" s="63">
        <v>0</v>
      </c>
      <c r="AD1189" s="63">
        <v>87206.83</v>
      </c>
      <c r="AE1189" s="148">
        <v>44291</v>
      </c>
      <c r="AF1189" s="148">
        <v>46117</v>
      </c>
      <c r="AG1189" s="149">
        <v>87206.83</v>
      </c>
      <c r="AH1189" s="98">
        <v>2.0972222222222223</v>
      </c>
      <c r="AI1189" s="98">
        <v>5</v>
      </c>
      <c r="AJ1189" s="150">
        <v>7.1300000000000002E-2</v>
      </c>
      <c r="AK1189" s="144" t="s">
        <v>651</v>
      </c>
      <c r="AL1189" s="144" t="s">
        <v>652</v>
      </c>
      <c r="AM1189" s="119">
        <v>0</v>
      </c>
      <c r="AN1189" s="119">
        <v>3108.71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3108.71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3108.71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3108.71</v>
      </c>
      <c r="BG1189" s="119">
        <v>0</v>
      </c>
      <c r="BH1189" s="119">
        <v>0</v>
      </c>
      <c r="BI1189" s="15">
        <f t="shared" si="54"/>
        <v>6217.42</v>
      </c>
      <c r="BJ1189" s="15">
        <f t="shared" si="55"/>
        <v>6217.42</v>
      </c>
      <c r="BK1189" s="15">
        <f t="shared" si="56"/>
        <v>12434.84</v>
      </c>
    </row>
    <row r="1190" spans="1:63" x14ac:dyDescent="0.35">
      <c r="A1190" s="143" t="s">
        <v>2553</v>
      </c>
      <c r="B1190" s="64" t="s">
        <v>1216</v>
      </c>
      <c r="C1190" s="65">
        <v>1</v>
      </c>
      <c r="D1190" s="66" t="s">
        <v>23</v>
      </c>
      <c r="E1190" s="64" t="s">
        <v>458</v>
      </c>
      <c r="F1190" s="64" t="s">
        <v>635</v>
      </c>
      <c r="G1190" s="64" t="s">
        <v>655</v>
      </c>
      <c r="H1190" s="64" t="s">
        <v>656</v>
      </c>
      <c r="I1190" s="64" t="s">
        <v>657</v>
      </c>
      <c r="J1190" s="64" t="s">
        <v>658</v>
      </c>
      <c r="K1190" s="64" t="s">
        <v>471</v>
      </c>
      <c r="L1190" s="64" t="s">
        <v>637</v>
      </c>
      <c r="M1190" s="64" t="s">
        <v>650</v>
      </c>
      <c r="N1190" s="67">
        <v>1</v>
      </c>
      <c r="O1190" s="67">
        <v>1</v>
      </c>
      <c r="P1190" s="67">
        <v>1</v>
      </c>
      <c r="Q1190" s="67">
        <v>1</v>
      </c>
      <c r="R1190" s="67">
        <v>1</v>
      </c>
      <c r="S1190" s="67">
        <v>1</v>
      </c>
      <c r="T1190" s="67">
        <v>0</v>
      </c>
      <c r="U1190" s="67">
        <v>0</v>
      </c>
      <c r="V1190" s="67">
        <v>0</v>
      </c>
      <c r="W1190" s="63">
        <v>64942.96</v>
      </c>
      <c r="X1190" s="63">
        <v>0</v>
      </c>
      <c r="Y1190" s="63">
        <v>0</v>
      </c>
      <c r="Z1190" s="63">
        <v>0</v>
      </c>
      <c r="AA1190" s="63">
        <v>0</v>
      </c>
      <c r="AB1190" s="63">
        <v>0</v>
      </c>
      <c r="AC1190" s="63">
        <v>0</v>
      </c>
      <c r="AD1190" s="63">
        <v>64942.96</v>
      </c>
      <c r="AE1190" s="148">
        <v>44291</v>
      </c>
      <c r="AF1190" s="148">
        <v>45387</v>
      </c>
      <c r="AG1190" s="149">
        <v>64942.96</v>
      </c>
      <c r="AH1190" s="98">
        <v>9.7222222222222224E-2</v>
      </c>
      <c r="AI1190" s="98">
        <v>3</v>
      </c>
      <c r="AJ1190" s="150">
        <v>6.1699999999999998E-2</v>
      </c>
      <c r="AK1190" s="144" t="s">
        <v>651</v>
      </c>
      <c r="AL1190" s="144" t="s">
        <v>652</v>
      </c>
      <c r="AM1190" s="119">
        <v>0</v>
      </c>
      <c r="AN1190" s="119">
        <v>2001.96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0</v>
      </c>
      <c r="BI1190" s="15">
        <f t="shared" si="54"/>
        <v>2001.96</v>
      </c>
      <c r="BJ1190" s="15">
        <f t="shared" si="55"/>
        <v>0</v>
      </c>
      <c r="BK1190" s="15">
        <f t="shared" si="56"/>
        <v>2001.96</v>
      </c>
    </row>
    <row r="1191" spans="1:63" x14ac:dyDescent="0.35">
      <c r="A1191" s="143" t="s">
        <v>2554</v>
      </c>
      <c r="B1191" s="64" t="s">
        <v>1217</v>
      </c>
      <c r="C1191" s="65">
        <v>1</v>
      </c>
      <c r="D1191" s="66" t="s">
        <v>23</v>
      </c>
      <c r="E1191" s="64" t="s">
        <v>458</v>
      </c>
      <c r="F1191" s="64" t="s">
        <v>635</v>
      </c>
      <c r="G1191" s="64" t="s">
        <v>655</v>
      </c>
      <c r="H1191" s="64" t="s">
        <v>656</v>
      </c>
      <c r="I1191" s="64" t="s">
        <v>657</v>
      </c>
      <c r="J1191" s="64" t="s">
        <v>658</v>
      </c>
      <c r="K1191" s="64" t="s">
        <v>471</v>
      </c>
      <c r="L1191" s="64" t="s">
        <v>637</v>
      </c>
      <c r="M1191" s="64" t="s">
        <v>650</v>
      </c>
      <c r="N1191" s="67">
        <v>1</v>
      </c>
      <c r="O1191" s="67">
        <v>1</v>
      </c>
      <c r="P1191" s="67">
        <v>1</v>
      </c>
      <c r="Q1191" s="67">
        <v>1</v>
      </c>
      <c r="R1191" s="67">
        <v>1</v>
      </c>
      <c r="S1191" s="67">
        <v>1</v>
      </c>
      <c r="T1191" s="67">
        <v>0</v>
      </c>
      <c r="U1191" s="67">
        <v>0</v>
      </c>
      <c r="V1191" s="67">
        <v>0</v>
      </c>
      <c r="W1191" s="63">
        <v>149802.44</v>
      </c>
      <c r="X1191" s="63">
        <v>0</v>
      </c>
      <c r="Y1191" s="63">
        <v>0</v>
      </c>
      <c r="Z1191" s="63">
        <v>0</v>
      </c>
      <c r="AA1191" s="63">
        <v>0</v>
      </c>
      <c r="AB1191" s="63">
        <v>0</v>
      </c>
      <c r="AC1191" s="63">
        <v>0</v>
      </c>
      <c r="AD1191" s="63">
        <v>149802.44</v>
      </c>
      <c r="AE1191" s="148">
        <v>44291</v>
      </c>
      <c r="AF1191" s="148">
        <v>46117</v>
      </c>
      <c r="AG1191" s="149">
        <v>149802.44</v>
      </c>
      <c r="AH1191" s="98">
        <v>2.0972222222222223</v>
      </c>
      <c r="AI1191" s="98">
        <v>5</v>
      </c>
      <c r="AJ1191" s="150">
        <v>7.1300000000000002E-2</v>
      </c>
      <c r="AK1191" s="144" t="s">
        <v>651</v>
      </c>
      <c r="AL1191" s="144" t="s">
        <v>652</v>
      </c>
      <c r="AM1191" s="119">
        <v>0</v>
      </c>
      <c r="AN1191" s="119">
        <v>5340.08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5340.08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5340.08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5340.08</v>
      </c>
      <c r="BG1191" s="119">
        <v>0</v>
      </c>
      <c r="BH1191" s="119">
        <v>0</v>
      </c>
      <c r="BI1191" s="15">
        <f t="shared" si="54"/>
        <v>10680.16</v>
      </c>
      <c r="BJ1191" s="15">
        <f t="shared" si="55"/>
        <v>10680.16</v>
      </c>
      <c r="BK1191" s="15">
        <f t="shared" si="56"/>
        <v>21360.32</v>
      </c>
    </row>
    <row r="1192" spans="1:63" x14ac:dyDescent="0.35">
      <c r="A1192" s="143" t="s">
        <v>2555</v>
      </c>
      <c r="B1192" s="64" t="s">
        <v>1218</v>
      </c>
      <c r="C1192" s="65">
        <v>1</v>
      </c>
      <c r="D1192" s="66" t="s">
        <v>23</v>
      </c>
      <c r="E1192" s="64" t="s">
        <v>458</v>
      </c>
      <c r="F1192" s="64" t="s">
        <v>635</v>
      </c>
      <c r="G1192" s="64" t="s">
        <v>647</v>
      </c>
      <c r="H1192" s="64" t="s">
        <v>648</v>
      </c>
      <c r="I1192" s="64" t="s">
        <v>636</v>
      </c>
      <c r="J1192" s="64" t="s">
        <v>649</v>
      </c>
      <c r="K1192" s="64" t="s">
        <v>588</v>
      </c>
      <c r="L1192" s="64" t="s">
        <v>637</v>
      </c>
      <c r="M1192" s="64" t="s">
        <v>650</v>
      </c>
      <c r="N1192" s="67">
        <v>1</v>
      </c>
      <c r="O1192" s="67">
        <v>1</v>
      </c>
      <c r="P1192" s="67">
        <v>1</v>
      </c>
      <c r="Q1192" s="67">
        <v>0</v>
      </c>
      <c r="R1192" s="67">
        <v>0</v>
      </c>
      <c r="S1192" s="67">
        <v>1</v>
      </c>
      <c r="T1192" s="67">
        <v>1</v>
      </c>
      <c r="U1192" s="67">
        <v>1</v>
      </c>
      <c r="V1192" s="67">
        <v>0</v>
      </c>
      <c r="W1192" s="63">
        <v>2071588.69</v>
      </c>
      <c r="X1192" s="63">
        <v>0</v>
      </c>
      <c r="Y1192" s="63">
        <v>0</v>
      </c>
      <c r="Z1192" s="63">
        <v>0</v>
      </c>
      <c r="AA1192" s="63">
        <v>0</v>
      </c>
      <c r="AB1192" s="63">
        <v>0</v>
      </c>
      <c r="AC1192" s="63">
        <v>0</v>
      </c>
      <c r="AD1192" s="63">
        <v>2071588.69</v>
      </c>
      <c r="AE1192" s="148">
        <v>44291</v>
      </c>
      <c r="AF1192" s="148">
        <v>46117</v>
      </c>
      <c r="AG1192" s="149">
        <v>2071588.69</v>
      </c>
      <c r="AH1192" s="98">
        <v>2.0972222222222223</v>
      </c>
      <c r="AI1192" s="98">
        <v>5</v>
      </c>
      <c r="AJ1192" s="150">
        <v>7.1300000000000002E-2</v>
      </c>
      <c r="AK1192" s="144" t="s">
        <v>651</v>
      </c>
      <c r="AL1192" s="144" t="s">
        <v>652</v>
      </c>
      <c r="AM1192" s="119">
        <v>0</v>
      </c>
      <c r="AN1192" s="119">
        <v>73846.960000000006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73846.960000000006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73846.960000000006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73846.960000000006</v>
      </c>
      <c r="BG1192" s="119">
        <v>0</v>
      </c>
      <c r="BH1192" s="119">
        <v>0</v>
      </c>
      <c r="BI1192" s="15">
        <f t="shared" si="54"/>
        <v>147693.92000000001</v>
      </c>
      <c r="BJ1192" s="15">
        <f t="shared" si="55"/>
        <v>147693.92000000001</v>
      </c>
      <c r="BK1192" s="15">
        <f t="shared" si="56"/>
        <v>295387.84000000003</v>
      </c>
    </row>
    <row r="1193" spans="1:63" x14ac:dyDescent="0.35">
      <c r="A1193" s="143" t="s">
        <v>2556</v>
      </c>
      <c r="B1193" s="64" t="s">
        <v>1219</v>
      </c>
      <c r="C1193" s="65">
        <v>1</v>
      </c>
      <c r="D1193" s="66" t="s">
        <v>23</v>
      </c>
      <c r="E1193" s="64" t="s">
        <v>458</v>
      </c>
      <c r="F1193" s="64" t="s">
        <v>635</v>
      </c>
      <c r="G1193" s="64" t="s">
        <v>655</v>
      </c>
      <c r="H1193" s="64" t="s">
        <v>656</v>
      </c>
      <c r="I1193" s="64" t="s">
        <v>657</v>
      </c>
      <c r="J1193" s="64" t="s">
        <v>658</v>
      </c>
      <c r="K1193" s="64" t="s">
        <v>471</v>
      </c>
      <c r="L1193" s="64" t="s">
        <v>637</v>
      </c>
      <c r="M1193" s="64" t="s">
        <v>650</v>
      </c>
      <c r="N1193" s="67">
        <v>1</v>
      </c>
      <c r="O1193" s="67">
        <v>1</v>
      </c>
      <c r="P1193" s="67">
        <v>1</v>
      </c>
      <c r="Q1193" s="67">
        <v>1</v>
      </c>
      <c r="R1193" s="67">
        <v>1</v>
      </c>
      <c r="S1193" s="67">
        <v>1</v>
      </c>
      <c r="T1193" s="67">
        <v>0</v>
      </c>
      <c r="U1193" s="67">
        <v>0</v>
      </c>
      <c r="V1193" s="67">
        <v>0</v>
      </c>
      <c r="W1193" s="63">
        <v>49287.66</v>
      </c>
      <c r="X1193" s="63">
        <v>0</v>
      </c>
      <c r="Y1193" s="63">
        <v>0</v>
      </c>
      <c r="Z1193" s="63">
        <v>0</v>
      </c>
      <c r="AA1193" s="63">
        <v>0</v>
      </c>
      <c r="AB1193" s="63">
        <v>0</v>
      </c>
      <c r="AC1193" s="63">
        <v>0</v>
      </c>
      <c r="AD1193" s="63">
        <v>49287.66</v>
      </c>
      <c r="AE1193" s="148">
        <v>44291</v>
      </c>
      <c r="AF1193" s="148">
        <v>45387</v>
      </c>
      <c r="AG1193" s="149">
        <v>49287.66</v>
      </c>
      <c r="AH1193" s="98">
        <v>9.7222222222222224E-2</v>
      </c>
      <c r="AI1193" s="98">
        <v>3</v>
      </c>
      <c r="AJ1193" s="150">
        <v>6.1699999999999998E-2</v>
      </c>
      <c r="AK1193" s="144" t="s">
        <v>651</v>
      </c>
      <c r="AL1193" s="144" t="s">
        <v>652</v>
      </c>
      <c r="AM1193" s="119">
        <v>0</v>
      </c>
      <c r="AN1193" s="119">
        <v>1519.37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0</v>
      </c>
      <c r="BI1193" s="15">
        <f t="shared" si="54"/>
        <v>1519.37</v>
      </c>
      <c r="BJ1193" s="15">
        <f t="shared" si="55"/>
        <v>0</v>
      </c>
      <c r="BK1193" s="15">
        <f t="shared" si="56"/>
        <v>1519.37</v>
      </c>
    </row>
    <row r="1194" spans="1:63" x14ac:dyDescent="0.35">
      <c r="A1194" s="143" t="s">
        <v>2557</v>
      </c>
      <c r="B1194" s="64" t="s">
        <v>1220</v>
      </c>
      <c r="C1194" s="65">
        <v>1</v>
      </c>
      <c r="D1194" s="66" t="s">
        <v>23</v>
      </c>
      <c r="E1194" s="64" t="s">
        <v>458</v>
      </c>
      <c r="F1194" s="64" t="s">
        <v>635</v>
      </c>
      <c r="G1194" s="64" t="s">
        <v>655</v>
      </c>
      <c r="H1194" s="64" t="s">
        <v>656</v>
      </c>
      <c r="I1194" s="64" t="s">
        <v>657</v>
      </c>
      <c r="J1194" s="64" t="s">
        <v>658</v>
      </c>
      <c r="K1194" s="64" t="s">
        <v>471</v>
      </c>
      <c r="L1194" s="64" t="s">
        <v>637</v>
      </c>
      <c r="M1194" s="64" t="s">
        <v>650</v>
      </c>
      <c r="N1194" s="67">
        <v>1</v>
      </c>
      <c r="O1194" s="67">
        <v>1</v>
      </c>
      <c r="P1194" s="67">
        <v>1</v>
      </c>
      <c r="Q1194" s="67">
        <v>1</v>
      </c>
      <c r="R1194" s="67">
        <v>1</v>
      </c>
      <c r="S1194" s="67">
        <v>1</v>
      </c>
      <c r="T1194" s="67">
        <v>0</v>
      </c>
      <c r="U1194" s="67">
        <v>0</v>
      </c>
      <c r="V1194" s="67">
        <v>0</v>
      </c>
      <c r="W1194" s="63">
        <v>8060.18</v>
      </c>
      <c r="X1194" s="63">
        <v>0</v>
      </c>
      <c r="Y1194" s="63">
        <v>0</v>
      </c>
      <c r="Z1194" s="63">
        <v>0</v>
      </c>
      <c r="AA1194" s="63">
        <v>0</v>
      </c>
      <c r="AB1194" s="63">
        <v>0</v>
      </c>
      <c r="AC1194" s="63">
        <v>0</v>
      </c>
      <c r="AD1194" s="63">
        <v>8060.18</v>
      </c>
      <c r="AE1194" s="148">
        <v>44291</v>
      </c>
      <c r="AF1194" s="148">
        <v>46117</v>
      </c>
      <c r="AG1194" s="149">
        <v>8060.18</v>
      </c>
      <c r="AH1194" s="98">
        <v>2.0972222222222223</v>
      </c>
      <c r="AI1194" s="98">
        <v>5</v>
      </c>
      <c r="AJ1194" s="150">
        <v>7.1300000000000002E-2</v>
      </c>
      <c r="AK1194" s="144" t="s">
        <v>651</v>
      </c>
      <c r="AL1194" s="144" t="s">
        <v>652</v>
      </c>
      <c r="AM1194" s="119">
        <v>0</v>
      </c>
      <c r="AN1194" s="119">
        <v>287.33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287.33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287.33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287.33</v>
      </c>
      <c r="BG1194" s="119">
        <v>0</v>
      </c>
      <c r="BH1194" s="119">
        <v>0</v>
      </c>
      <c r="BI1194" s="15">
        <f t="shared" si="54"/>
        <v>574.66</v>
      </c>
      <c r="BJ1194" s="15">
        <f t="shared" si="55"/>
        <v>574.66</v>
      </c>
      <c r="BK1194" s="15">
        <f t="shared" si="56"/>
        <v>1149.32</v>
      </c>
    </row>
    <row r="1195" spans="1:63" x14ac:dyDescent="0.35">
      <c r="A1195" s="143" t="s">
        <v>2558</v>
      </c>
      <c r="B1195" s="64" t="s">
        <v>1221</v>
      </c>
      <c r="C1195" s="65">
        <v>1</v>
      </c>
      <c r="D1195" s="66" t="s">
        <v>23</v>
      </c>
      <c r="E1195" s="64" t="s">
        <v>458</v>
      </c>
      <c r="F1195" s="64" t="s">
        <v>635</v>
      </c>
      <c r="G1195" s="64" t="s">
        <v>655</v>
      </c>
      <c r="H1195" s="64" t="s">
        <v>656</v>
      </c>
      <c r="I1195" s="64" t="s">
        <v>657</v>
      </c>
      <c r="J1195" s="64" t="s">
        <v>658</v>
      </c>
      <c r="K1195" s="64" t="s">
        <v>471</v>
      </c>
      <c r="L1195" s="64" t="s">
        <v>637</v>
      </c>
      <c r="M1195" s="64" t="s">
        <v>650</v>
      </c>
      <c r="N1195" s="67">
        <v>1</v>
      </c>
      <c r="O1195" s="67">
        <v>1</v>
      </c>
      <c r="P1195" s="67">
        <v>1</v>
      </c>
      <c r="Q1195" s="67">
        <v>1</v>
      </c>
      <c r="R1195" s="67">
        <v>1</v>
      </c>
      <c r="S1195" s="67">
        <v>1</v>
      </c>
      <c r="T1195" s="67">
        <v>0</v>
      </c>
      <c r="U1195" s="67">
        <v>0</v>
      </c>
      <c r="V1195" s="67">
        <v>0</v>
      </c>
      <c r="W1195" s="63">
        <v>79722.240000000005</v>
      </c>
      <c r="X1195" s="63">
        <v>0</v>
      </c>
      <c r="Y1195" s="63">
        <v>0</v>
      </c>
      <c r="Z1195" s="63">
        <v>0</v>
      </c>
      <c r="AA1195" s="63">
        <v>0</v>
      </c>
      <c r="AB1195" s="63">
        <v>0</v>
      </c>
      <c r="AC1195" s="63">
        <v>0</v>
      </c>
      <c r="AD1195" s="63">
        <v>79722.240000000005</v>
      </c>
      <c r="AE1195" s="148">
        <v>44291</v>
      </c>
      <c r="AF1195" s="148">
        <v>45387</v>
      </c>
      <c r="AG1195" s="149">
        <v>79722.240000000005</v>
      </c>
      <c r="AH1195" s="98">
        <v>9.7222222222222224E-2</v>
      </c>
      <c r="AI1195" s="98">
        <v>3</v>
      </c>
      <c r="AJ1195" s="150">
        <v>6.1699999999999998E-2</v>
      </c>
      <c r="AK1195" s="144" t="s">
        <v>651</v>
      </c>
      <c r="AL1195" s="144" t="s">
        <v>652</v>
      </c>
      <c r="AM1195" s="119">
        <v>0</v>
      </c>
      <c r="AN1195" s="119">
        <v>2457.56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0</v>
      </c>
      <c r="BI1195" s="15">
        <f t="shared" si="54"/>
        <v>2457.56</v>
      </c>
      <c r="BJ1195" s="15">
        <f t="shared" si="55"/>
        <v>0</v>
      </c>
      <c r="BK1195" s="15">
        <f t="shared" si="56"/>
        <v>2457.56</v>
      </c>
    </row>
    <row r="1196" spans="1:63" x14ac:dyDescent="0.35">
      <c r="A1196" s="143" t="s">
        <v>2559</v>
      </c>
      <c r="B1196" s="64" t="s">
        <v>1222</v>
      </c>
      <c r="C1196" s="65">
        <v>1</v>
      </c>
      <c r="D1196" s="66" t="s">
        <v>23</v>
      </c>
      <c r="E1196" s="64" t="s">
        <v>458</v>
      </c>
      <c r="F1196" s="64" t="s">
        <v>635</v>
      </c>
      <c r="G1196" s="64" t="s">
        <v>655</v>
      </c>
      <c r="H1196" s="64" t="s">
        <v>656</v>
      </c>
      <c r="I1196" s="64" t="s">
        <v>657</v>
      </c>
      <c r="J1196" s="64" t="s">
        <v>658</v>
      </c>
      <c r="K1196" s="64" t="s">
        <v>471</v>
      </c>
      <c r="L1196" s="64" t="s">
        <v>637</v>
      </c>
      <c r="M1196" s="64" t="s">
        <v>650</v>
      </c>
      <c r="N1196" s="67">
        <v>1</v>
      </c>
      <c r="O1196" s="67">
        <v>1</v>
      </c>
      <c r="P1196" s="67">
        <v>1</v>
      </c>
      <c r="Q1196" s="67">
        <v>1</v>
      </c>
      <c r="R1196" s="67">
        <v>1</v>
      </c>
      <c r="S1196" s="67">
        <v>1</v>
      </c>
      <c r="T1196" s="67">
        <v>0</v>
      </c>
      <c r="U1196" s="67">
        <v>0</v>
      </c>
      <c r="V1196" s="67">
        <v>0</v>
      </c>
      <c r="W1196" s="63">
        <v>12837830.16</v>
      </c>
      <c r="X1196" s="63">
        <v>0</v>
      </c>
      <c r="Y1196" s="63">
        <v>0</v>
      </c>
      <c r="Z1196" s="63">
        <v>0</v>
      </c>
      <c r="AA1196" s="63">
        <v>0</v>
      </c>
      <c r="AB1196" s="63">
        <v>0</v>
      </c>
      <c r="AC1196" s="63">
        <v>0</v>
      </c>
      <c r="AD1196" s="63">
        <v>12837830.16</v>
      </c>
      <c r="AE1196" s="148">
        <v>44291</v>
      </c>
      <c r="AF1196" s="148">
        <v>45387</v>
      </c>
      <c r="AG1196" s="149">
        <v>12837830.16</v>
      </c>
      <c r="AH1196" s="98">
        <v>9.7222222222222224E-2</v>
      </c>
      <c r="AI1196" s="98">
        <v>3</v>
      </c>
      <c r="AJ1196" s="150">
        <v>6.1699999999999998E-2</v>
      </c>
      <c r="AK1196" s="144" t="s">
        <v>651</v>
      </c>
      <c r="AL1196" s="144" t="s">
        <v>652</v>
      </c>
      <c r="AM1196" s="119">
        <v>0</v>
      </c>
      <c r="AN1196" s="119">
        <v>395745.37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0</v>
      </c>
      <c r="BI1196" s="15">
        <f t="shared" si="54"/>
        <v>395745.37</v>
      </c>
      <c r="BJ1196" s="15">
        <f t="shared" si="55"/>
        <v>0</v>
      </c>
      <c r="BK1196" s="15">
        <f t="shared" si="56"/>
        <v>395745.37</v>
      </c>
    </row>
    <row r="1197" spans="1:63" x14ac:dyDescent="0.35">
      <c r="A1197" s="143" t="s">
        <v>2560</v>
      </c>
      <c r="B1197" s="64" t="s">
        <v>1223</v>
      </c>
      <c r="C1197" s="65">
        <v>1</v>
      </c>
      <c r="D1197" s="66" t="s">
        <v>23</v>
      </c>
      <c r="E1197" s="64" t="s">
        <v>458</v>
      </c>
      <c r="F1197" s="64" t="s">
        <v>635</v>
      </c>
      <c r="G1197" s="64" t="s">
        <v>655</v>
      </c>
      <c r="H1197" s="64" t="s">
        <v>656</v>
      </c>
      <c r="I1197" s="64" t="s">
        <v>657</v>
      </c>
      <c r="J1197" s="64" t="s">
        <v>658</v>
      </c>
      <c r="K1197" s="64" t="s">
        <v>471</v>
      </c>
      <c r="L1197" s="64" t="s">
        <v>637</v>
      </c>
      <c r="M1197" s="64" t="s">
        <v>650</v>
      </c>
      <c r="N1197" s="67">
        <v>1</v>
      </c>
      <c r="O1197" s="67">
        <v>1</v>
      </c>
      <c r="P1197" s="67">
        <v>1</v>
      </c>
      <c r="Q1197" s="67">
        <v>1</v>
      </c>
      <c r="R1197" s="67">
        <v>1</v>
      </c>
      <c r="S1197" s="67">
        <v>1</v>
      </c>
      <c r="T1197" s="67">
        <v>0</v>
      </c>
      <c r="U1197" s="67">
        <v>0</v>
      </c>
      <c r="V1197" s="67">
        <v>0</v>
      </c>
      <c r="W1197" s="63">
        <v>2090599</v>
      </c>
      <c r="X1197" s="63">
        <v>0</v>
      </c>
      <c r="Y1197" s="63">
        <v>0</v>
      </c>
      <c r="Z1197" s="63">
        <v>0</v>
      </c>
      <c r="AA1197" s="63">
        <v>0</v>
      </c>
      <c r="AB1197" s="63">
        <v>0</v>
      </c>
      <c r="AC1197" s="63">
        <v>0</v>
      </c>
      <c r="AD1197" s="63">
        <v>2090599</v>
      </c>
      <c r="AE1197" s="148">
        <v>44291</v>
      </c>
      <c r="AF1197" s="148">
        <v>46117</v>
      </c>
      <c r="AG1197" s="149">
        <v>2090599</v>
      </c>
      <c r="AH1197" s="98">
        <v>2.0972222222222223</v>
      </c>
      <c r="AI1197" s="98">
        <v>5</v>
      </c>
      <c r="AJ1197" s="150">
        <v>7.1300000000000002E-2</v>
      </c>
      <c r="AK1197" s="144" t="s">
        <v>651</v>
      </c>
      <c r="AL1197" s="144" t="s">
        <v>652</v>
      </c>
      <c r="AM1197" s="119">
        <v>0</v>
      </c>
      <c r="AN1197" s="119">
        <v>74524.63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74524.63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74524.63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74524.63</v>
      </c>
      <c r="BG1197" s="119">
        <v>0</v>
      </c>
      <c r="BH1197" s="119">
        <v>0</v>
      </c>
      <c r="BI1197" s="15">
        <f t="shared" si="54"/>
        <v>149049.26</v>
      </c>
      <c r="BJ1197" s="15">
        <f t="shared" si="55"/>
        <v>149049.26</v>
      </c>
      <c r="BK1197" s="15">
        <f t="shared" si="56"/>
        <v>298098.52</v>
      </c>
    </row>
    <row r="1198" spans="1:63" x14ac:dyDescent="0.35">
      <c r="A1198" s="143" t="s">
        <v>2561</v>
      </c>
      <c r="B1198" s="64" t="s">
        <v>1224</v>
      </c>
      <c r="C1198" s="65">
        <v>1</v>
      </c>
      <c r="D1198" s="66" t="s">
        <v>23</v>
      </c>
      <c r="E1198" s="64" t="s">
        <v>458</v>
      </c>
      <c r="F1198" s="64" t="s">
        <v>635</v>
      </c>
      <c r="G1198" s="64" t="s">
        <v>655</v>
      </c>
      <c r="H1198" s="64" t="s">
        <v>656</v>
      </c>
      <c r="I1198" s="64" t="s">
        <v>657</v>
      </c>
      <c r="J1198" s="64" t="s">
        <v>658</v>
      </c>
      <c r="K1198" s="64" t="s">
        <v>471</v>
      </c>
      <c r="L1198" s="64" t="s">
        <v>637</v>
      </c>
      <c r="M1198" s="64" t="s">
        <v>650</v>
      </c>
      <c r="N1198" s="67">
        <v>1</v>
      </c>
      <c r="O1198" s="67">
        <v>1</v>
      </c>
      <c r="P1198" s="67">
        <v>1</v>
      </c>
      <c r="Q1198" s="67">
        <v>1</v>
      </c>
      <c r="R1198" s="67">
        <v>1</v>
      </c>
      <c r="S1198" s="67">
        <v>1</v>
      </c>
      <c r="T1198" s="67">
        <v>0</v>
      </c>
      <c r="U1198" s="67">
        <v>0</v>
      </c>
      <c r="V1198" s="67">
        <v>0</v>
      </c>
      <c r="W1198" s="63">
        <v>426622.6</v>
      </c>
      <c r="X1198" s="63">
        <v>0</v>
      </c>
      <c r="Y1198" s="63">
        <v>0</v>
      </c>
      <c r="Z1198" s="63">
        <v>0</v>
      </c>
      <c r="AA1198" s="63">
        <v>0</v>
      </c>
      <c r="AB1198" s="63">
        <v>0</v>
      </c>
      <c r="AC1198" s="63">
        <v>0</v>
      </c>
      <c r="AD1198" s="63">
        <v>426622.6</v>
      </c>
      <c r="AE1198" s="148">
        <v>44291</v>
      </c>
      <c r="AF1198" s="148">
        <v>45387</v>
      </c>
      <c r="AG1198" s="151">
        <v>426622.6</v>
      </c>
      <c r="AH1198" s="98">
        <v>9.7222222222222224E-2</v>
      </c>
      <c r="AI1198" s="98">
        <v>3</v>
      </c>
      <c r="AJ1198" s="150">
        <v>6.1699999999999998E-2</v>
      </c>
      <c r="AK1198" s="144" t="s">
        <v>651</v>
      </c>
      <c r="AL1198" s="144" t="s">
        <v>652</v>
      </c>
      <c r="AM1198" s="119">
        <v>0</v>
      </c>
      <c r="AN1198" s="119">
        <v>13151.28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0</v>
      </c>
      <c r="BI1198" s="15">
        <f t="shared" si="54"/>
        <v>13151.28</v>
      </c>
      <c r="BJ1198" s="15">
        <f t="shared" si="55"/>
        <v>0</v>
      </c>
      <c r="BK1198" s="15">
        <f t="shared" si="56"/>
        <v>13151.28</v>
      </c>
    </row>
    <row r="1199" spans="1:63" x14ac:dyDescent="0.35">
      <c r="A1199" s="143" t="s">
        <v>2562</v>
      </c>
      <c r="B1199" s="64" t="s">
        <v>1225</v>
      </c>
      <c r="C1199" s="65">
        <v>1</v>
      </c>
      <c r="D1199" s="66" t="s">
        <v>23</v>
      </c>
      <c r="E1199" s="64" t="s">
        <v>458</v>
      </c>
      <c r="F1199" s="64" t="s">
        <v>635</v>
      </c>
      <c r="G1199" s="64" t="s">
        <v>655</v>
      </c>
      <c r="H1199" s="64" t="s">
        <v>656</v>
      </c>
      <c r="I1199" s="64" t="s">
        <v>657</v>
      </c>
      <c r="J1199" s="64" t="s">
        <v>658</v>
      </c>
      <c r="K1199" s="64" t="s">
        <v>471</v>
      </c>
      <c r="L1199" s="64" t="s">
        <v>637</v>
      </c>
      <c r="M1199" s="64" t="s">
        <v>650</v>
      </c>
      <c r="N1199" s="67">
        <v>1</v>
      </c>
      <c r="O1199" s="67">
        <v>1</v>
      </c>
      <c r="P1199" s="67">
        <v>1</v>
      </c>
      <c r="Q1199" s="67">
        <v>1</v>
      </c>
      <c r="R1199" s="67">
        <v>1</v>
      </c>
      <c r="S1199" s="67">
        <v>1</v>
      </c>
      <c r="T1199" s="67">
        <v>0</v>
      </c>
      <c r="U1199" s="67">
        <v>0</v>
      </c>
      <c r="V1199" s="67">
        <v>0</v>
      </c>
      <c r="W1199" s="63">
        <v>992544.18</v>
      </c>
      <c r="X1199" s="63">
        <v>0</v>
      </c>
      <c r="Y1199" s="63">
        <v>0</v>
      </c>
      <c r="Z1199" s="63">
        <v>0</v>
      </c>
      <c r="AA1199" s="63">
        <v>0</v>
      </c>
      <c r="AB1199" s="63">
        <v>0</v>
      </c>
      <c r="AC1199" s="63">
        <v>0</v>
      </c>
      <c r="AD1199" s="63">
        <v>992544.18</v>
      </c>
      <c r="AE1199" s="148">
        <v>44291</v>
      </c>
      <c r="AF1199" s="148">
        <v>46117</v>
      </c>
      <c r="AG1199" s="151">
        <v>992544.18</v>
      </c>
      <c r="AH1199" s="98">
        <v>2.0972222222222223</v>
      </c>
      <c r="AI1199" s="98">
        <v>5</v>
      </c>
      <c r="AJ1199" s="150">
        <v>7.1300000000000002E-2</v>
      </c>
      <c r="AK1199" s="144" t="s">
        <v>651</v>
      </c>
      <c r="AL1199" s="144" t="s">
        <v>652</v>
      </c>
      <c r="AM1199" s="119">
        <v>0</v>
      </c>
      <c r="AN1199" s="119">
        <v>35381.72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35381.72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35381.72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35381.72</v>
      </c>
      <c r="BG1199" s="119">
        <v>0</v>
      </c>
      <c r="BH1199" s="119">
        <v>0</v>
      </c>
      <c r="BI1199" s="15">
        <f t="shared" si="54"/>
        <v>70763.44</v>
      </c>
      <c r="BJ1199" s="15">
        <f t="shared" si="55"/>
        <v>70763.44</v>
      </c>
      <c r="BK1199" s="15">
        <f t="shared" si="56"/>
        <v>141526.88</v>
      </c>
    </row>
    <row r="1200" spans="1:63" x14ac:dyDescent="0.35">
      <c r="A1200" s="143" t="s">
        <v>2563</v>
      </c>
      <c r="B1200" s="64" t="s">
        <v>1226</v>
      </c>
      <c r="C1200" s="65">
        <v>1</v>
      </c>
      <c r="D1200" s="66" t="s">
        <v>23</v>
      </c>
      <c r="E1200" s="64" t="s">
        <v>458</v>
      </c>
      <c r="F1200" s="64" t="s">
        <v>635</v>
      </c>
      <c r="G1200" s="64" t="s">
        <v>655</v>
      </c>
      <c r="H1200" s="64" t="s">
        <v>656</v>
      </c>
      <c r="I1200" s="64" t="s">
        <v>657</v>
      </c>
      <c r="J1200" s="64" t="s">
        <v>658</v>
      </c>
      <c r="K1200" s="64" t="s">
        <v>471</v>
      </c>
      <c r="L1200" s="64" t="s">
        <v>637</v>
      </c>
      <c r="M1200" s="64" t="s">
        <v>650</v>
      </c>
      <c r="N1200" s="67">
        <v>1</v>
      </c>
      <c r="O1200" s="67">
        <v>1</v>
      </c>
      <c r="P1200" s="67">
        <v>1</v>
      </c>
      <c r="Q1200" s="67">
        <v>1</v>
      </c>
      <c r="R1200" s="67">
        <v>1</v>
      </c>
      <c r="S1200" s="67">
        <v>1</v>
      </c>
      <c r="T1200" s="67">
        <v>0</v>
      </c>
      <c r="U1200" s="67">
        <v>0</v>
      </c>
      <c r="V1200" s="67">
        <v>0</v>
      </c>
      <c r="W1200" s="63">
        <v>48479.68</v>
      </c>
      <c r="X1200" s="63">
        <v>0</v>
      </c>
      <c r="Y1200" s="63">
        <v>0</v>
      </c>
      <c r="Z1200" s="63">
        <v>0</v>
      </c>
      <c r="AA1200" s="63">
        <v>0</v>
      </c>
      <c r="AB1200" s="63">
        <v>0</v>
      </c>
      <c r="AC1200" s="63">
        <v>0</v>
      </c>
      <c r="AD1200" s="63">
        <v>48479.68</v>
      </c>
      <c r="AE1200" s="148">
        <v>44291</v>
      </c>
      <c r="AF1200" s="148">
        <v>45387</v>
      </c>
      <c r="AG1200" s="151">
        <v>48479.68</v>
      </c>
      <c r="AH1200" s="98">
        <v>9.7222222222222224E-2</v>
      </c>
      <c r="AI1200" s="98">
        <v>3</v>
      </c>
      <c r="AJ1200" s="150">
        <v>6.1699999999999998E-2</v>
      </c>
      <c r="AK1200" s="144" t="s">
        <v>651</v>
      </c>
      <c r="AL1200" s="144" t="s">
        <v>652</v>
      </c>
      <c r="AM1200" s="119">
        <v>0</v>
      </c>
      <c r="AN1200" s="119">
        <v>1494.46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0</v>
      </c>
      <c r="BI1200" s="15">
        <f t="shared" si="54"/>
        <v>1494.46</v>
      </c>
      <c r="BJ1200" s="15">
        <f t="shared" si="55"/>
        <v>0</v>
      </c>
      <c r="BK1200" s="15">
        <f t="shared" si="56"/>
        <v>1494.46</v>
      </c>
    </row>
    <row r="1201" spans="1:63" x14ac:dyDescent="0.35">
      <c r="A1201" s="143" t="s">
        <v>2564</v>
      </c>
      <c r="B1201" s="64" t="s">
        <v>1227</v>
      </c>
      <c r="C1201" s="65">
        <v>1</v>
      </c>
      <c r="D1201" s="66" t="s">
        <v>23</v>
      </c>
      <c r="E1201" s="64" t="s">
        <v>458</v>
      </c>
      <c r="F1201" s="64" t="s">
        <v>635</v>
      </c>
      <c r="G1201" s="64" t="s">
        <v>655</v>
      </c>
      <c r="H1201" s="64" t="s">
        <v>656</v>
      </c>
      <c r="I1201" s="64" t="s">
        <v>657</v>
      </c>
      <c r="J1201" s="64" t="s">
        <v>658</v>
      </c>
      <c r="K1201" s="64" t="s">
        <v>471</v>
      </c>
      <c r="L1201" s="64" t="s">
        <v>637</v>
      </c>
      <c r="M1201" s="64" t="s">
        <v>650</v>
      </c>
      <c r="N1201" s="67">
        <v>1</v>
      </c>
      <c r="O1201" s="67">
        <v>1</v>
      </c>
      <c r="P1201" s="67">
        <v>1</v>
      </c>
      <c r="Q1201" s="67">
        <v>1</v>
      </c>
      <c r="R1201" s="67">
        <v>1</v>
      </c>
      <c r="S1201" s="67">
        <v>1</v>
      </c>
      <c r="T1201" s="67">
        <v>0</v>
      </c>
      <c r="U1201" s="67">
        <v>0</v>
      </c>
      <c r="V1201" s="67">
        <v>0</v>
      </c>
      <c r="W1201" s="63">
        <v>112785.86</v>
      </c>
      <c r="X1201" s="63">
        <v>0</v>
      </c>
      <c r="Y1201" s="63">
        <v>0</v>
      </c>
      <c r="Z1201" s="63">
        <v>0</v>
      </c>
      <c r="AA1201" s="63">
        <v>0</v>
      </c>
      <c r="AB1201" s="63">
        <v>0</v>
      </c>
      <c r="AC1201" s="63">
        <v>0</v>
      </c>
      <c r="AD1201" s="63">
        <v>112785.86</v>
      </c>
      <c r="AE1201" s="148">
        <v>44291</v>
      </c>
      <c r="AF1201" s="148">
        <v>46117</v>
      </c>
      <c r="AG1201" s="151">
        <v>112785.86</v>
      </c>
      <c r="AH1201" s="98">
        <v>2.0972222222222223</v>
      </c>
      <c r="AI1201" s="98">
        <v>5</v>
      </c>
      <c r="AJ1201" s="150">
        <v>7.1300000000000002E-2</v>
      </c>
      <c r="AK1201" s="144" t="s">
        <v>651</v>
      </c>
      <c r="AL1201" s="144" t="s">
        <v>652</v>
      </c>
      <c r="AM1201" s="119">
        <v>0</v>
      </c>
      <c r="AN1201" s="119">
        <v>4020.53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4020.53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4020.53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4020.53</v>
      </c>
      <c r="BG1201" s="119">
        <v>0</v>
      </c>
      <c r="BH1201" s="119">
        <v>0</v>
      </c>
      <c r="BI1201" s="15">
        <f t="shared" si="54"/>
        <v>8041.06</v>
      </c>
      <c r="BJ1201" s="15">
        <f t="shared" si="55"/>
        <v>8041.06</v>
      </c>
      <c r="BK1201" s="15">
        <f t="shared" si="56"/>
        <v>16082.12</v>
      </c>
    </row>
    <row r="1202" spans="1:63" x14ac:dyDescent="0.35">
      <c r="A1202" s="143" t="s">
        <v>2565</v>
      </c>
      <c r="B1202" s="64" t="s">
        <v>1228</v>
      </c>
      <c r="C1202" s="65">
        <v>1</v>
      </c>
      <c r="D1202" s="66" t="s">
        <v>23</v>
      </c>
      <c r="E1202" s="64" t="s">
        <v>458</v>
      </c>
      <c r="F1202" s="64" t="s">
        <v>635</v>
      </c>
      <c r="G1202" s="64" t="s">
        <v>655</v>
      </c>
      <c r="H1202" s="64" t="s">
        <v>656</v>
      </c>
      <c r="I1202" s="64" t="s">
        <v>657</v>
      </c>
      <c r="J1202" s="64" t="s">
        <v>658</v>
      </c>
      <c r="K1202" s="64" t="s">
        <v>471</v>
      </c>
      <c r="L1202" s="64" t="s">
        <v>637</v>
      </c>
      <c r="M1202" s="64" t="s">
        <v>650</v>
      </c>
      <c r="N1202" s="67">
        <v>1</v>
      </c>
      <c r="O1202" s="67">
        <v>1</v>
      </c>
      <c r="P1202" s="67">
        <v>1</v>
      </c>
      <c r="Q1202" s="67">
        <v>1</v>
      </c>
      <c r="R1202" s="67">
        <v>1</v>
      </c>
      <c r="S1202" s="67">
        <v>1</v>
      </c>
      <c r="T1202" s="67">
        <v>0</v>
      </c>
      <c r="U1202" s="67">
        <v>0</v>
      </c>
      <c r="V1202" s="67">
        <v>0</v>
      </c>
      <c r="W1202" s="63">
        <v>327857.01</v>
      </c>
      <c r="X1202" s="63">
        <v>0</v>
      </c>
      <c r="Y1202" s="63">
        <v>0</v>
      </c>
      <c r="Z1202" s="63">
        <v>0</v>
      </c>
      <c r="AA1202" s="63">
        <v>0</v>
      </c>
      <c r="AB1202" s="63">
        <v>0</v>
      </c>
      <c r="AC1202" s="63">
        <v>0</v>
      </c>
      <c r="AD1202" s="63">
        <v>327857.01</v>
      </c>
      <c r="AE1202" s="148">
        <v>44291</v>
      </c>
      <c r="AF1202" s="148">
        <v>45387</v>
      </c>
      <c r="AG1202" s="151">
        <v>327857.01</v>
      </c>
      <c r="AH1202" s="98">
        <v>9.7222222222222224E-2</v>
      </c>
      <c r="AI1202" s="98">
        <v>3</v>
      </c>
      <c r="AJ1202" s="150">
        <v>6.1699999999999998E-2</v>
      </c>
      <c r="AK1202" s="144" t="s">
        <v>651</v>
      </c>
      <c r="AL1202" s="144" t="s">
        <v>652</v>
      </c>
      <c r="AM1202" s="119">
        <v>0</v>
      </c>
      <c r="AN1202" s="119">
        <v>10106.68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0</v>
      </c>
      <c r="BI1202" s="15">
        <f t="shared" si="54"/>
        <v>10106.68</v>
      </c>
      <c r="BJ1202" s="15">
        <f t="shared" si="55"/>
        <v>0</v>
      </c>
      <c r="BK1202" s="15">
        <f t="shared" si="56"/>
        <v>10106.68</v>
      </c>
    </row>
    <row r="1203" spans="1:63" x14ac:dyDescent="0.35">
      <c r="A1203" s="143" t="s">
        <v>2566</v>
      </c>
      <c r="B1203" s="64" t="s">
        <v>1229</v>
      </c>
      <c r="C1203" s="65">
        <v>1</v>
      </c>
      <c r="D1203" s="66" t="s">
        <v>23</v>
      </c>
      <c r="E1203" s="64" t="s">
        <v>458</v>
      </c>
      <c r="F1203" s="64" t="s">
        <v>635</v>
      </c>
      <c r="G1203" s="64" t="s">
        <v>655</v>
      </c>
      <c r="H1203" s="64" t="s">
        <v>656</v>
      </c>
      <c r="I1203" s="64" t="s">
        <v>657</v>
      </c>
      <c r="J1203" s="64" t="s">
        <v>658</v>
      </c>
      <c r="K1203" s="64" t="s">
        <v>471</v>
      </c>
      <c r="L1203" s="64" t="s">
        <v>637</v>
      </c>
      <c r="M1203" s="64" t="s">
        <v>650</v>
      </c>
      <c r="N1203" s="67">
        <v>1</v>
      </c>
      <c r="O1203" s="67">
        <v>1</v>
      </c>
      <c r="P1203" s="67">
        <v>1</v>
      </c>
      <c r="Q1203" s="67">
        <v>1</v>
      </c>
      <c r="R1203" s="67">
        <v>1</v>
      </c>
      <c r="S1203" s="67">
        <v>1</v>
      </c>
      <c r="T1203" s="67">
        <v>0</v>
      </c>
      <c r="U1203" s="67">
        <v>0</v>
      </c>
      <c r="V1203" s="67">
        <v>0</v>
      </c>
      <c r="W1203" s="63">
        <v>762726.56</v>
      </c>
      <c r="X1203" s="63">
        <v>0</v>
      </c>
      <c r="Y1203" s="63">
        <v>0</v>
      </c>
      <c r="Z1203" s="63">
        <v>0</v>
      </c>
      <c r="AA1203" s="63">
        <v>0</v>
      </c>
      <c r="AB1203" s="63">
        <v>0</v>
      </c>
      <c r="AC1203" s="63">
        <v>0</v>
      </c>
      <c r="AD1203" s="63">
        <v>762726.56</v>
      </c>
      <c r="AE1203" s="148">
        <v>44291</v>
      </c>
      <c r="AF1203" s="148">
        <v>46117</v>
      </c>
      <c r="AG1203" s="151">
        <v>762726.56</v>
      </c>
      <c r="AH1203" s="98">
        <v>2.0972222222222223</v>
      </c>
      <c r="AI1203" s="98">
        <v>5</v>
      </c>
      <c r="AJ1203" s="150">
        <v>7.1300000000000002E-2</v>
      </c>
      <c r="AK1203" s="144" t="s">
        <v>651</v>
      </c>
      <c r="AL1203" s="144" t="s">
        <v>652</v>
      </c>
      <c r="AM1203" s="119">
        <v>0</v>
      </c>
      <c r="AN1203" s="119">
        <v>27189.3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27189.3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27189.3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27189.3</v>
      </c>
      <c r="BG1203" s="119">
        <v>0</v>
      </c>
      <c r="BH1203" s="119">
        <v>0</v>
      </c>
      <c r="BI1203" s="15">
        <f t="shared" si="54"/>
        <v>54378.6</v>
      </c>
      <c r="BJ1203" s="15">
        <f t="shared" si="55"/>
        <v>54378.6</v>
      </c>
      <c r="BK1203" s="15">
        <f t="shared" si="56"/>
        <v>108757.2</v>
      </c>
    </row>
    <row r="1204" spans="1:63" x14ac:dyDescent="0.35">
      <c r="A1204" s="143" t="s">
        <v>2567</v>
      </c>
      <c r="B1204" s="64" t="s">
        <v>1230</v>
      </c>
      <c r="C1204" s="65">
        <v>1</v>
      </c>
      <c r="D1204" s="66" t="s">
        <v>23</v>
      </c>
      <c r="E1204" s="64" t="s">
        <v>458</v>
      </c>
      <c r="F1204" s="64" t="s">
        <v>635</v>
      </c>
      <c r="G1204" s="64" t="s">
        <v>655</v>
      </c>
      <c r="H1204" s="64" t="s">
        <v>656</v>
      </c>
      <c r="I1204" s="64" t="s">
        <v>657</v>
      </c>
      <c r="J1204" s="64" t="s">
        <v>658</v>
      </c>
      <c r="K1204" s="64" t="s">
        <v>471</v>
      </c>
      <c r="L1204" s="64" t="s">
        <v>637</v>
      </c>
      <c r="M1204" s="64" t="s">
        <v>650</v>
      </c>
      <c r="N1204" s="67">
        <v>1</v>
      </c>
      <c r="O1204" s="67">
        <v>1</v>
      </c>
      <c r="P1204" s="67">
        <v>1</v>
      </c>
      <c r="Q1204" s="67">
        <v>1</v>
      </c>
      <c r="R1204" s="67">
        <v>1</v>
      </c>
      <c r="S1204" s="67">
        <v>1</v>
      </c>
      <c r="T1204" s="67">
        <v>0</v>
      </c>
      <c r="U1204" s="67">
        <v>0</v>
      </c>
      <c r="V1204" s="67">
        <v>0</v>
      </c>
      <c r="W1204" s="63">
        <v>140000</v>
      </c>
      <c r="X1204" s="63">
        <v>0</v>
      </c>
      <c r="Y1204" s="63">
        <v>0</v>
      </c>
      <c r="Z1204" s="63">
        <v>0</v>
      </c>
      <c r="AA1204" s="63">
        <v>0</v>
      </c>
      <c r="AB1204" s="63">
        <v>0</v>
      </c>
      <c r="AC1204" s="63">
        <v>0</v>
      </c>
      <c r="AD1204" s="63">
        <v>140000</v>
      </c>
      <c r="AE1204" s="148">
        <v>44291</v>
      </c>
      <c r="AF1204" s="148">
        <v>45387</v>
      </c>
      <c r="AG1204" s="151">
        <v>140000</v>
      </c>
      <c r="AH1204" s="98">
        <v>9.7222222222222224E-2</v>
      </c>
      <c r="AI1204" s="98">
        <v>3</v>
      </c>
      <c r="AJ1204" s="150">
        <v>6.1699999999999998E-2</v>
      </c>
      <c r="AK1204" s="144" t="s">
        <v>651</v>
      </c>
      <c r="AL1204" s="144" t="s">
        <v>652</v>
      </c>
      <c r="AM1204" s="119">
        <v>0</v>
      </c>
      <c r="AN1204" s="119">
        <v>4315.71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0</v>
      </c>
      <c r="BI1204" s="15">
        <f t="shared" si="54"/>
        <v>4315.71</v>
      </c>
      <c r="BJ1204" s="15">
        <f t="shared" si="55"/>
        <v>0</v>
      </c>
      <c r="BK1204" s="15">
        <f t="shared" si="56"/>
        <v>4315.71</v>
      </c>
    </row>
    <row r="1205" spans="1:63" x14ac:dyDescent="0.35">
      <c r="A1205" s="143" t="s">
        <v>2568</v>
      </c>
      <c r="B1205" s="64" t="s">
        <v>1231</v>
      </c>
      <c r="C1205" s="65">
        <v>1</v>
      </c>
      <c r="D1205" s="66" t="s">
        <v>23</v>
      </c>
      <c r="E1205" s="64" t="s">
        <v>458</v>
      </c>
      <c r="F1205" s="64" t="s">
        <v>635</v>
      </c>
      <c r="G1205" s="64" t="s">
        <v>655</v>
      </c>
      <c r="H1205" s="64" t="s">
        <v>656</v>
      </c>
      <c r="I1205" s="64" t="s">
        <v>657</v>
      </c>
      <c r="J1205" s="64" t="s">
        <v>658</v>
      </c>
      <c r="K1205" s="64" t="s">
        <v>471</v>
      </c>
      <c r="L1205" s="64" t="s">
        <v>637</v>
      </c>
      <c r="M1205" s="64" t="s">
        <v>650</v>
      </c>
      <c r="N1205" s="67">
        <v>1</v>
      </c>
      <c r="O1205" s="67">
        <v>1</v>
      </c>
      <c r="P1205" s="67">
        <v>1</v>
      </c>
      <c r="Q1205" s="67">
        <v>1</v>
      </c>
      <c r="R1205" s="67">
        <v>1</v>
      </c>
      <c r="S1205" s="67">
        <v>1</v>
      </c>
      <c r="T1205" s="67">
        <v>0</v>
      </c>
      <c r="U1205" s="67">
        <v>0</v>
      </c>
      <c r="V1205" s="67">
        <v>0</v>
      </c>
      <c r="W1205" s="63">
        <v>135003.15</v>
      </c>
      <c r="X1205" s="63">
        <v>0</v>
      </c>
      <c r="Y1205" s="63">
        <v>0</v>
      </c>
      <c r="Z1205" s="63">
        <v>0</v>
      </c>
      <c r="AA1205" s="63">
        <v>0</v>
      </c>
      <c r="AB1205" s="63">
        <v>0</v>
      </c>
      <c r="AC1205" s="63">
        <v>0</v>
      </c>
      <c r="AD1205" s="63">
        <v>135003.15</v>
      </c>
      <c r="AE1205" s="148">
        <v>44291</v>
      </c>
      <c r="AF1205" s="148">
        <v>46117</v>
      </c>
      <c r="AG1205" s="151">
        <v>135003.15</v>
      </c>
      <c r="AH1205" s="98">
        <v>2.0972222222222223</v>
      </c>
      <c r="AI1205" s="98">
        <v>5</v>
      </c>
      <c r="AJ1205" s="150">
        <v>6.1699999999999998E-2</v>
      </c>
      <c r="AK1205" s="144" t="s">
        <v>651</v>
      </c>
      <c r="AL1205" s="144" t="s">
        <v>652</v>
      </c>
      <c r="AM1205" s="119">
        <v>0</v>
      </c>
      <c r="AN1205" s="119">
        <v>4161.67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0</v>
      </c>
      <c r="BI1205" s="15">
        <f t="shared" si="54"/>
        <v>4161.67</v>
      </c>
      <c r="BJ1205" s="15">
        <f t="shared" si="55"/>
        <v>0</v>
      </c>
      <c r="BK1205" s="15">
        <f t="shared" si="56"/>
        <v>4161.67</v>
      </c>
    </row>
    <row r="1206" spans="1:63" x14ac:dyDescent="0.35">
      <c r="A1206" s="143" t="s">
        <v>2569</v>
      </c>
      <c r="B1206" s="64" t="s">
        <v>1232</v>
      </c>
      <c r="C1206" s="65">
        <v>1</v>
      </c>
      <c r="D1206" s="66" t="s">
        <v>23</v>
      </c>
      <c r="E1206" s="64" t="s">
        <v>458</v>
      </c>
      <c r="F1206" s="64" t="s">
        <v>635</v>
      </c>
      <c r="G1206" s="64" t="s">
        <v>655</v>
      </c>
      <c r="H1206" s="64" t="s">
        <v>656</v>
      </c>
      <c r="I1206" s="64" t="s">
        <v>657</v>
      </c>
      <c r="J1206" s="64" t="s">
        <v>658</v>
      </c>
      <c r="K1206" s="64" t="s">
        <v>471</v>
      </c>
      <c r="L1206" s="64" t="s">
        <v>637</v>
      </c>
      <c r="M1206" s="64" t="s">
        <v>650</v>
      </c>
      <c r="N1206" s="67">
        <v>1</v>
      </c>
      <c r="O1206" s="67">
        <v>1</v>
      </c>
      <c r="P1206" s="67">
        <v>1</v>
      </c>
      <c r="Q1206" s="67">
        <v>1</v>
      </c>
      <c r="R1206" s="67">
        <v>1</v>
      </c>
      <c r="S1206" s="67">
        <v>1</v>
      </c>
      <c r="T1206" s="67">
        <v>0</v>
      </c>
      <c r="U1206" s="67">
        <v>0</v>
      </c>
      <c r="V1206" s="67">
        <v>0</v>
      </c>
      <c r="W1206" s="63">
        <v>314070.59999999998</v>
      </c>
      <c r="X1206" s="63">
        <v>0</v>
      </c>
      <c r="Y1206" s="63">
        <v>0</v>
      </c>
      <c r="Z1206" s="63">
        <v>0</v>
      </c>
      <c r="AA1206" s="63">
        <v>0</v>
      </c>
      <c r="AB1206" s="63">
        <v>0</v>
      </c>
      <c r="AC1206" s="63">
        <v>0</v>
      </c>
      <c r="AD1206" s="63">
        <v>314070.59999999998</v>
      </c>
      <c r="AE1206" s="148">
        <v>44291</v>
      </c>
      <c r="AF1206" s="148">
        <v>45387</v>
      </c>
      <c r="AG1206" s="151">
        <v>314070.59999999998</v>
      </c>
      <c r="AH1206" s="98">
        <v>9.7222222222222224E-2</v>
      </c>
      <c r="AI1206" s="98">
        <v>3</v>
      </c>
      <c r="AJ1206" s="150">
        <v>7.1300000000000002E-2</v>
      </c>
      <c r="AK1206" s="144" t="s">
        <v>651</v>
      </c>
      <c r="AL1206" s="144" t="s">
        <v>652</v>
      </c>
      <c r="AM1206" s="119">
        <v>0</v>
      </c>
      <c r="AN1206" s="119">
        <v>11195.83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11195.83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11195.83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11195.83</v>
      </c>
      <c r="BG1206" s="119">
        <v>0</v>
      </c>
      <c r="BH1206" s="119">
        <v>0</v>
      </c>
      <c r="BI1206" s="15">
        <f t="shared" si="54"/>
        <v>22391.66</v>
      </c>
      <c r="BJ1206" s="15">
        <f t="shared" si="55"/>
        <v>22391.66</v>
      </c>
      <c r="BK1206" s="15">
        <f t="shared" si="56"/>
        <v>44783.32</v>
      </c>
    </row>
    <row r="1207" spans="1:63" x14ac:dyDescent="0.35">
      <c r="A1207" s="143" t="s">
        <v>2570</v>
      </c>
      <c r="B1207" s="64" t="s">
        <v>1233</v>
      </c>
      <c r="C1207" s="65">
        <v>1</v>
      </c>
      <c r="D1207" s="66" t="s">
        <v>23</v>
      </c>
      <c r="E1207" s="64" t="s">
        <v>458</v>
      </c>
      <c r="F1207" s="64" t="s">
        <v>635</v>
      </c>
      <c r="G1207" s="64" t="s">
        <v>655</v>
      </c>
      <c r="H1207" s="64" t="s">
        <v>656</v>
      </c>
      <c r="I1207" s="64" t="s">
        <v>657</v>
      </c>
      <c r="J1207" s="64" t="s">
        <v>658</v>
      </c>
      <c r="K1207" s="64" t="s">
        <v>471</v>
      </c>
      <c r="L1207" s="64" t="s">
        <v>637</v>
      </c>
      <c r="M1207" s="64" t="s">
        <v>650</v>
      </c>
      <c r="N1207" s="67">
        <v>1</v>
      </c>
      <c r="O1207" s="67">
        <v>1</v>
      </c>
      <c r="P1207" s="67">
        <v>1</v>
      </c>
      <c r="Q1207" s="67">
        <v>1</v>
      </c>
      <c r="R1207" s="67">
        <v>1</v>
      </c>
      <c r="S1207" s="67">
        <v>1</v>
      </c>
      <c r="T1207" s="67">
        <v>0</v>
      </c>
      <c r="U1207" s="67">
        <v>0</v>
      </c>
      <c r="V1207" s="67">
        <v>0</v>
      </c>
      <c r="W1207" s="63">
        <v>21770402</v>
      </c>
      <c r="X1207" s="63">
        <v>0</v>
      </c>
      <c r="Y1207" s="63">
        <v>0</v>
      </c>
      <c r="Z1207" s="63">
        <v>0</v>
      </c>
      <c r="AA1207" s="63">
        <v>0</v>
      </c>
      <c r="AB1207" s="63">
        <v>0</v>
      </c>
      <c r="AC1207" s="63">
        <v>0</v>
      </c>
      <c r="AD1207" s="63">
        <v>21770402</v>
      </c>
      <c r="AE1207" s="148">
        <v>44291</v>
      </c>
      <c r="AF1207" s="148">
        <v>46117</v>
      </c>
      <c r="AG1207" s="151">
        <v>21770402</v>
      </c>
      <c r="AH1207" s="98">
        <v>2.0972222222222223</v>
      </c>
      <c r="AI1207" s="98">
        <v>5</v>
      </c>
      <c r="AJ1207" s="150">
        <v>7.1300000000000002E-2</v>
      </c>
      <c r="AK1207" s="144" t="s">
        <v>651</v>
      </c>
      <c r="AL1207" s="144" t="s">
        <v>652</v>
      </c>
      <c r="AM1207" s="119">
        <v>0</v>
      </c>
      <c r="AN1207" s="119">
        <v>776060.41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776060.41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776060.41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776060.41</v>
      </c>
      <c r="BG1207" s="119">
        <v>0</v>
      </c>
      <c r="BH1207" s="119">
        <v>0</v>
      </c>
      <c r="BI1207" s="15">
        <f t="shared" si="54"/>
        <v>1552120.82</v>
      </c>
      <c r="BJ1207" s="15">
        <f t="shared" si="55"/>
        <v>1552120.82</v>
      </c>
      <c r="BK1207" s="15">
        <f t="shared" si="56"/>
        <v>3104241.64</v>
      </c>
    </row>
    <row r="1208" spans="1:63" x14ac:dyDescent="0.35">
      <c r="A1208" s="143" t="s">
        <v>2571</v>
      </c>
      <c r="B1208" s="64" t="s">
        <v>1234</v>
      </c>
      <c r="C1208" s="65">
        <v>1</v>
      </c>
      <c r="D1208" s="66" t="s">
        <v>23</v>
      </c>
      <c r="E1208" s="64" t="s">
        <v>458</v>
      </c>
      <c r="F1208" s="64" t="s">
        <v>635</v>
      </c>
      <c r="G1208" s="64" t="s">
        <v>655</v>
      </c>
      <c r="H1208" s="64" t="s">
        <v>656</v>
      </c>
      <c r="I1208" s="64" t="s">
        <v>657</v>
      </c>
      <c r="J1208" s="64" t="s">
        <v>658</v>
      </c>
      <c r="K1208" s="64" t="s">
        <v>471</v>
      </c>
      <c r="L1208" s="64" t="s">
        <v>637</v>
      </c>
      <c r="M1208" s="64" t="s">
        <v>650</v>
      </c>
      <c r="N1208" s="67">
        <v>1</v>
      </c>
      <c r="O1208" s="67">
        <v>1</v>
      </c>
      <c r="P1208" s="67">
        <v>1</v>
      </c>
      <c r="Q1208" s="67">
        <v>1</v>
      </c>
      <c r="R1208" s="67">
        <v>1</v>
      </c>
      <c r="S1208" s="67">
        <v>1</v>
      </c>
      <c r="T1208" s="67">
        <v>0</v>
      </c>
      <c r="U1208" s="67">
        <v>0</v>
      </c>
      <c r="V1208" s="67">
        <v>0</v>
      </c>
      <c r="W1208" s="63">
        <v>234841.58</v>
      </c>
      <c r="X1208" s="63">
        <v>0</v>
      </c>
      <c r="Y1208" s="63">
        <v>0</v>
      </c>
      <c r="Z1208" s="63">
        <v>0</v>
      </c>
      <c r="AA1208" s="63">
        <v>0</v>
      </c>
      <c r="AB1208" s="63">
        <v>0</v>
      </c>
      <c r="AC1208" s="63">
        <v>0</v>
      </c>
      <c r="AD1208" s="63">
        <v>234841.58</v>
      </c>
      <c r="AE1208" s="148">
        <v>44291</v>
      </c>
      <c r="AF1208" s="148">
        <v>45387</v>
      </c>
      <c r="AG1208" s="151">
        <v>234841.58</v>
      </c>
      <c r="AH1208" s="98">
        <v>9.7222222222222224E-2</v>
      </c>
      <c r="AI1208" s="98">
        <v>3</v>
      </c>
      <c r="AJ1208" s="150">
        <v>6.1699999999999998E-2</v>
      </c>
      <c r="AK1208" s="144" t="s">
        <v>651</v>
      </c>
      <c r="AL1208" s="144" t="s">
        <v>652</v>
      </c>
      <c r="AM1208" s="119">
        <v>0</v>
      </c>
      <c r="AN1208" s="119">
        <v>7239.34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0</v>
      </c>
      <c r="BI1208" s="15">
        <f t="shared" si="54"/>
        <v>7239.34</v>
      </c>
      <c r="BJ1208" s="15">
        <f t="shared" si="55"/>
        <v>0</v>
      </c>
      <c r="BK1208" s="15">
        <f t="shared" si="56"/>
        <v>7239.34</v>
      </c>
    </row>
    <row r="1209" spans="1:63" x14ac:dyDescent="0.35">
      <c r="A1209" s="143" t="s">
        <v>2572</v>
      </c>
      <c r="B1209" s="64" t="s">
        <v>1235</v>
      </c>
      <c r="C1209" s="65">
        <v>1</v>
      </c>
      <c r="D1209" s="66" t="s">
        <v>23</v>
      </c>
      <c r="E1209" s="64" t="s">
        <v>458</v>
      </c>
      <c r="F1209" s="64" t="s">
        <v>635</v>
      </c>
      <c r="G1209" s="64" t="s">
        <v>655</v>
      </c>
      <c r="H1209" s="64" t="s">
        <v>656</v>
      </c>
      <c r="I1209" s="64" t="s">
        <v>657</v>
      </c>
      <c r="J1209" s="64" t="s">
        <v>658</v>
      </c>
      <c r="K1209" s="64" t="s">
        <v>471</v>
      </c>
      <c r="L1209" s="64" t="s">
        <v>637</v>
      </c>
      <c r="M1209" s="64" t="s">
        <v>650</v>
      </c>
      <c r="N1209" s="67">
        <v>1</v>
      </c>
      <c r="O1209" s="67">
        <v>1</v>
      </c>
      <c r="P1209" s="67">
        <v>1</v>
      </c>
      <c r="Q1209" s="67">
        <v>1</v>
      </c>
      <c r="R1209" s="67">
        <v>1</v>
      </c>
      <c r="S1209" s="67">
        <v>1</v>
      </c>
      <c r="T1209" s="67">
        <v>0</v>
      </c>
      <c r="U1209" s="67">
        <v>0</v>
      </c>
      <c r="V1209" s="67">
        <v>0</v>
      </c>
      <c r="W1209" s="63">
        <v>8906.68</v>
      </c>
      <c r="X1209" s="63">
        <v>0</v>
      </c>
      <c r="Y1209" s="63">
        <v>0</v>
      </c>
      <c r="Z1209" s="63">
        <v>0</v>
      </c>
      <c r="AA1209" s="63">
        <v>0</v>
      </c>
      <c r="AB1209" s="63">
        <v>0</v>
      </c>
      <c r="AC1209" s="63">
        <v>0</v>
      </c>
      <c r="AD1209" s="63">
        <v>8906.68</v>
      </c>
      <c r="AE1209" s="148">
        <v>44291</v>
      </c>
      <c r="AF1209" s="148">
        <v>46117</v>
      </c>
      <c r="AG1209" s="151">
        <v>8906.68</v>
      </c>
      <c r="AH1209" s="98">
        <v>2.0972222222222223</v>
      </c>
      <c r="AI1209" s="98">
        <v>5</v>
      </c>
      <c r="AJ1209" s="150">
        <v>7.1300000000000002E-2</v>
      </c>
      <c r="AK1209" s="144" t="s">
        <v>651</v>
      </c>
      <c r="AL1209" s="144" t="s">
        <v>652</v>
      </c>
      <c r="AM1209" s="119">
        <v>0</v>
      </c>
      <c r="AN1209" s="119">
        <v>317.48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317.48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317.48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317.48</v>
      </c>
      <c r="BG1209" s="119">
        <v>0</v>
      </c>
      <c r="BH1209" s="119">
        <v>0</v>
      </c>
      <c r="BI1209" s="15">
        <f t="shared" si="54"/>
        <v>634.96</v>
      </c>
      <c r="BJ1209" s="15">
        <f t="shared" si="55"/>
        <v>634.96</v>
      </c>
      <c r="BK1209" s="15">
        <f t="shared" si="56"/>
        <v>1269.92</v>
      </c>
    </row>
    <row r="1210" spans="1:63" x14ac:dyDescent="0.35">
      <c r="A1210" s="143" t="s">
        <v>2573</v>
      </c>
      <c r="B1210" s="64" t="s">
        <v>1236</v>
      </c>
      <c r="C1210" s="65">
        <v>1</v>
      </c>
      <c r="D1210" s="66" t="s">
        <v>23</v>
      </c>
      <c r="E1210" s="64" t="s">
        <v>458</v>
      </c>
      <c r="F1210" s="64" t="s">
        <v>635</v>
      </c>
      <c r="G1210" s="64" t="s">
        <v>655</v>
      </c>
      <c r="H1210" s="64" t="s">
        <v>656</v>
      </c>
      <c r="I1210" s="64" t="s">
        <v>657</v>
      </c>
      <c r="J1210" s="64" t="s">
        <v>658</v>
      </c>
      <c r="K1210" s="64" t="s">
        <v>471</v>
      </c>
      <c r="L1210" s="64" t="s">
        <v>637</v>
      </c>
      <c r="M1210" s="64" t="s">
        <v>650</v>
      </c>
      <c r="N1210" s="67">
        <v>1</v>
      </c>
      <c r="O1210" s="67">
        <v>1</v>
      </c>
      <c r="P1210" s="67">
        <v>1</v>
      </c>
      <c r="Q1210" s="67">
        <v>1</v>
      </c>
      <c r="R1210" s="67">
        <v>1</v>
      </c>
      <c r="S1210" s="67">
        <v>1</v>
      </c>
      <c r="T1210" s="67">
        <v>0</v>
      </c>
      <c r="U1210" s="67">
        <v>0</v>
      </c>
      <c r="V1210" s="67">
        <v>0</v>
      </c>
      <c r="W1210" s="63">
        <v>606476.74</v>
      </c>
      <c r="X1210" s="63">
        <v>0</v>
      </c>
      <c r="Y1210" s="63">
        <v>0</v>
      </c>
      <c r="Z1210" s="63">
        <v>0</v>
      </c>
      <c r="AA1210" s="63">
        <v>0</v>
      </c>
      <c r="AB1210" s="63">
        <v>0</v>
      </c>
      <c r="AC1210" s="63">
        <v>0</v>
      </c>
      <c r="AD1210" s="63">
        <v>606476.74</v>
      </c>
      <c r="AE1210" s="148">
        <v>44291</v>
      </c>
      <c r="AF1210" s="148">
        <v>45387</v>
      </c>
      <c r="AG1210" s="151">
        <v>606476.74</v>
      </c>
      <c r="AH1210" s="98">
        <v>9.7222222222222224E-2</v>
      </c>
      <c r="AI1210" s="98">
        <v>3</v>
      </c>
      <c r="AJ1210" s="150">
        <v>6.1699999999999998E-2</v>
      </c>
      <c r="AK1210" s="144" t="s">
        <v>651</v>
      </c>
      <c r="AL1210" s="144" t="s">
        <v>652</v>
      </c>
      <c r="AM1210" s="119">
        <v>0</v>
      </c>
      <c r="AN1210" s="119">
        <v>18695.560000000001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0</v>
      </c>
      <c r="BI1210" s="15">
        <f t="shared" si="54"/>
        <v>18695.560000000001</v>
      </c>
      <c r="BJ1210" s="15">
        <f t="shared" si="55"/>
        <v>0</v>
      </c>
      <c r="BK1210" s="15">
        <f t="shared" si="56"/>
        <v>18695.560000000001</v>
      </c>
    </row>
    <row r="1211" spans="1:63" x14ac:dyDescent="0.35">
      <c r="A1211" s="143" t="s">
        <v>2574</v>
      </c>
      <c r="B1211" s="64" t="s">
        <v>1237</v>
      </c>
      <c r="C1211" s="65">
        <v>1</v>
      </c>
      <c r="D1211" s="66" t="s">
        <v>23</v>
      </c>
      <c r="E1211" s="64" t="s">
        <v>458</v>
      </c>
      <c r="F1211" s="64" t="s">
        <v>635</v>
      </c>
      <c r="G1211" s="64" t="s">
        <v>655</v>
      </c>
      <c r="H1211" s="64" t="s">
        <v>656</v>
      </c>
      <c r="I1211" s="64" t="s">
        <v>657</v>
      </c>
      <c r="J1211" s="64" t="s">
        <v>658</v>
      </c>
      <c r="K1211" s="64" t="s">
        <v>471</v>
      </c>
      <c r="L1211" s="64" t="s">
        <v>637</v>
      </c>
      <c r="M1211" s="64" t="s">
        <v>650</v>
      </c>
      <c r="N1211" s="67">
        <v>1</v>
      </c>
      <c r="O1211" s="67">
        <v>1</v>
      </c>
      <c r="P1211" s="67">
        <v>1</v>
      </c>
      <c r="Q1211" s="67">
        <v>1</v>
      </c>
      <c r="R1211" s="67">
        <v>1</v>
      </c>
      <c r="S1211" s="67">
        <v>1</v>
      </c>
      <c r="T1211" s="67">
        <v>0</v>
      </c>
      <c r="U1211" s="67">
        <v>0</v>
      </c>
      <c r="V1211" s="67">
        <v>0</v>
      </c>
      <c r="W1211" s="63">
        <v>1410648.09</v>
      </c>
      <c r="X1211" s="63">
        <v>0</v>
      </c>
      <c r="Y1211" s="63">
        <v>0</v>
      </c>
      <c r="Z1211" s="63">
        <v>0</v>
      </c>
      <c r="AA1211" s="63">
        <v>0</v>
      </c>
      <c r="AB1211" s="63">
        <v>0</v>
      </c>
      <c r="AC1211" s="63">
        <v>0</v>
      </c>
      <c r="AD1211" s="63">
        <v>1410648.09</v>
      </c>
      <c r="AE1211" s="148">
        <v>44291</v>
      </c>
      <c r="AF1211" s="148">
        <v>46117</v>
      </c>
      <c r="AG1211" s="151">
        <v>1410648.09</v>
      </c>
      <c r="AH1211" s="98">
        <v>2.0972222222222223</v>
      </c>
      <c r="AI1211" s="98">
        <v>5</v>
      </c>
      <c r="AJ1211" s="150">
        <v>7.1300000000000002E-2</v>
      </c>
      <c r="AK1211" s="144" t="s">
        <v>651</v>
      </c>
      <c r="AL1211" s="144" t="s">
        <v>652</v>
      </c>
      <c r="AM1211" s="119">
        <v>0</v>
      </c>
      <c r="AN1211" s="119">
        <v>50286.080000000002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50286.080000000002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50286.080000000002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50286.080000000002</v>
      </c>
      <c r="BG1211" s="119">
        <v>0</v>
      </c>
      <c r="BH1211" s="119">
        <v>0</v>
      </c>
      <c r="BI1211" s="15">
        <f t="shared" si="54"/>
        <v>100572.16</v>
      </c>
      <c r="BJ1211" s="15">
        <f t="shared" si="55"/>
        <v>100572.16</v>
      </c>
      <c r="BK1211" s="15">
        <f t="shared" si="56"/>
        <v>201144.32000000001</v>
      </c>
    </row>
    <row r="1212" spans="1:63" x14ac:dyDescent="0.35">
      <c r="A1212" s="143" t="s">
        <v>2575</v>
      </c>
      <c r="B1212" s="64" t="s">
        <v>1238</v>
      </c>
      <c r="C1212" s="65">
        <v>1</v>
      </c>
      <c r="D1212" s="66" t="s">
        <v>23</v>
      </c>
      <c r="E1212" s="64" t="s">
        <v>458</v>
      </c>
      <c r="F1212" s="64" t="s">
        <v>635</v>
      </c>
      <c r="G1212" s="64" t="s">
        <v>655</v>
      </c>
      <c r="H1212" s="64" t="s">
        <v>656</v>
      </c>
      <c r="I1212" s="64" t="s">
        <v>657</v>
      </c>
      <c r="J1212" s="64" t="s">
        <v>658</v>
      </c>
      <c r="K1212" s="64" t="s">
        <v>471</v>
      </c>
      <c r="L1212" s="64" t="s">
        <v>637</v>
      </c>
      <c r="M1212" s="64" t="s">
        <v>650</v>
      </c>
      <c r="N1212" s="67">
        <v>1</v>
      </c>
      <c r="O1212" s="67">
        <v>1</v>
      </c>
      <c r="P1212" s="67">
        <v>1</v>
      </c>
      <c r="Q1212" s="67">
        <v>1</v>
      </c>
      <c r="R1212" s="67">
        <v>1</v>
      </c>
      <c r="S1212" s="67">
        <v>1</v>
      </c>
      <c r="T1212" s="67">
        <v>0</v>
      </c>
      <c r="U1212" s="67">
        <v>0</v>
      </c>
      <c r="V1212" s="67">
        <v>0</v>
      </c>
      <c r="W1212" s="63">
        <v>230551.31</v>
      </c>
      <c r="X1212" s="63">
        <v>0</v>
      </c>
      <c r="Y1212" s="63">
        <v>0</v>
      </c>
      <c r="Z1212" s="63">
        <v>0</v>
      </c>
      <c r="AA1212" s="63">
        <v>0</v>
      </c>
      <c r="AB1212" s="63">
        <v>0</v>
      </c>
      <c r="AC1212" s="63">
        <v>0</v>
      </c>
      <c r="AD1212" s="63">
        <v>230551.31</v>
      </c>
      <c r="AE1212" s="148">
        <v>44291</v>
      </c>
      <c r="AF1212" s="148">
        <v>45387</v>
      </c>
      <c r="AG1212" s="151">
        <v>230551.31</v>
      </c>
      <c r="AH1212" s="98">
        <v>9.7222222222222224E-2</v>
      </c>
      <c r="AI1212" s="98">
        <v>3</v>
      </c>
      <c r="AJ1212" s="150">
        <v>6.1699999999999998E-2</v>
      </c>
      <c r="AK1212" s="144" t="s">
        <v>651</v>
      </c>
      <c r="AL1212" s="144" t="s">
        <v>652</v>
      </c>
      <c r="AM1212" s="119">
        <v>0</v>
      </c>
      <c r="AN1212" s="119">
        <v>7107.09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0</v>
      </c>
      <c r="BI1212" s="15">
        <f t="shared" si="54"/>
        <v>7107.09</v>
      </c>
      <c r="BJ1212" s="15">
        <f t="shared" si="55"/>
        <v>0</v>
      </c>
      <c r="BK1212" s="15">
        <f t="shared" si="56"/>
        <v>7107.09</v>
      </c>
    </row>
    <row r="1213" spans="1:63" x14ac:dyDescent="0.35">
      <c r="A1213" s="143" t="s">
        <v>2576</v>
      </c>
      <c r="B1213" s="64" t="s">
        <v>1239</v>
      </c>
      <c r="C1213" s="65">
        <v>1</v>
      </c>
      <c r="D1213" s="66" t="s">
        <v>23</v>
      </c>
      <c r="E1213" s="64" t="s">
        <v>458</v>
      </c>
      <c r="F1213" s="64" t="s">
        <v>635</v>
      </c>
      <c r="G1213" s="64" t="s">
        <v>655</v>
      </c>
      <c r="H1213" s="64" t="s">
        <v>656</v>
      </c>
      <c r="I1213" s="64" t="s">
        <v>657</v>
      </c>
      <c r="J1213" s="64" t="s">
        <v>658</v>
      </c>
      <c r="K1213" s="64" t="s">
        <v>471</v>
      </c>
      <c r="L1213" s="64" t="s">
        <v>637</v>
      </c>
      <c r="M1213" s="64" t="s">
        <v>650</v>
      </c>
      <c r="N1213" s="67">
        <v>1</v>
      </c>
      <c r="O1213" s="67">
        <v>1</v>
      </c>
      <c r="P1213" s="67">
        <v>1</v>
      </c>
      <c r="Q1213" s="67">
        <v>1</v>
      </c>
      <c r="R1213" s="67">
        <v>1</v>
      </c>
      <c r="S1213" s="67">
        <v>1</v>
      </c>
      <c r="T1213" s="67">
        <v>0</v>
      </c>
      <c r="U1213" s="67">
        <v>0</v>
      </c>
      <c r="V1213" s="67">
        <v>0</v>
      </c>
      <c r="W1213" s="63">
        <v>536242.06999999995</v>
      </c>
      <c r="X1213" s="63">
        <v>0</v>
      </c>
      <c r="Y1213" s="63">
        <v>0</v>
      </c>
      <c r="Z1213" s="63">
        <v>0</v>
      </c>
      <c r="AA1213" s="63">
        <v>0</v>
      </c>
      <c r="AB1213" s="63">
        <v>0</v>
      </c>
      <c r="AC1213" s="63">
        <v>0</v>
      </c>
      <c r="AD1213" s="63">
        <v>536242.06999999995</v>
      </c>
      <c r="AE1213" s="148">
        <v>44291</v>
      </c>
      <c r="AF1213" s="148">
        <v>46117</v>
      </c>
      <c r="AG1213" s="151">
        <v>536242.06999999995</v>
      </c>
      <c r="AH1213" s="98">
        <v>2.0972222222222223</v>
      </c>
      <c r="AI1213" s="98">
        <v>5</v>
      </c>
      <c r="AJ1213" s="150">
        <v>7.1300000000000002E-2</v>
      </c>
      <c r="AK1213" s="144" t="s">
        <v>651</v>
      </c>
      <c r="AL1213" s="144" t="s">
        <v>652</v>
      </c>
      <c r="AM1213" s="119">
        <v>0</v>
      </c>
      <c r="AN1213" s="119">
        <v>19115.689999999999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19115.689999999999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19115.689999999999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19115.689999999999</v>
      </c>
      <c r="BG1213" s="119">
        <v>0</v>
      </c>
      <c r="BH1213" s="119">
        <v>0</v>
      </c>
      <c r="BI1213" s="15">
        <f t="shared" si="54"/>
        <v>38231.379999999997</v>
      </c>
      <c r="BJ1213" s="15">
        <f t="shared" si="55"/>
        <v>38231.379999999997</v>
      </c>
      <c r="BK1213" s="15">
        <f t="shared" si="56"/>
        <v>76462.759999999995</v>
      </c>
    </row>
    <row r="1214" spans="1:63" x14ac:dyDescent="0.35">
      <c r="A1214" s="143" t="s">
        <v>2577</v>
      </c>
      <c r="B1214" s="64" t="s">
        <v>1240</v>
      </c>
      <c r="C1214" s="65">
        <v>1</v>
      </c>
      <c r="D1214" s="66" t="s">
        <v>23</v>
      </c>
      <c r="E1214" s="64" t="s">
        <v>458</v>
      </c>
      <c r="F1214" s="64" t="s">
        <v>635</v>
      </c>
      <c r="G1214" s="64" t="s">
        <v>593</v>
      </c>
      <c r="H1214" s="64" t="s">
        <v>648</v>
      </c>
      <c r="I1214" s="64" t="s">
        <v>636</v>
      </c>
      <c r="J1214" s="64" t="s">
        <v>649</v>
      </c>
      <c r="K1214" s="64" t="s">
        <v>593</v>
      </c>
      <c r="L1214" s="64" t="s">
        <v>637</v>
      </c>
      <c r="M1214" s="64" t="s">
        <v>650</v>
      </c>
      <c r="N1214" s="67">
        <v>1</v>
      </c>
      <c r="O1214" s="67">
        <v>1</v>
      </c>
      <c r="P1214" s="67">
        <v>1</v>
      </c>
      <c r="Q1214" s="67">
        <v>0</v>
      </c>
      <c r="R1214" s="67">
        <v>0</v>
      </c>
      <c r="S1214" s="67">
        <v>1</v>
      </c>
      <c r="T1214" s="67">
        <v>1</v>
      </c>
      <c r="U1214" s="67">
        <v>1</v>
      </c>
      <c r="V1214" s="67">
        <v>0</v>
      </c>
      <c r="W1214" s="63">
        <v>19710609.879999999</v>
      </c>
      <c r="X1214" s="63">
        <v>0</v>
      </c>
      <c r="Y1214" s="63">
        <v>0</v>
      </c>
      <c r="Z1214" s="63">
        <v>0</v>
      </c>
      <c r="AA1214" s="63">
        <v>0</v>
      </c>
      <c r="AB1214" s="63">
        <v>0</v>
      </c>
      <c r="AC1214" s="63">
        <v>0</v>
      </c>
      <c r="AD1214" s="63">
        <v>19710609.879999999</v>
      </c>
      <c r="AE1214" s="148">
        <v>44291</v>
      </c>
      <c r="AF1214" s="148">
        <v>46117</v>
      </c>
      <c r="AG1214" s="151">
        <v>19710609.879999999</v>
      </c>
      <c r="AH1214" s="98">
        <v>2.0972222222222223</v>
      </c>
      <c r="AI1214" s="98">
        <v>5</v>
      </c>
      <c r="AJ1214" s="150">
        <v>6.1699999999999998E-2</v>
      </c>
      <c r="AK1214" s="144" t="s">
        <v>651</v>
      </c>
      <c r="AL1214" s="144" t="s">
        <v>652</v>
      </c>
      <c r="AM1214" s="119">
        <v>0</v>
      </c>
      <c r="AN1214" s="119">
        <v>702633.97</v>
      </c>
      <c r="AO1214" s="119">
        <v>0</v>
      </c>
      <c r="AP1214" s="119">
        <v>0</v>
      </c>
      <c r="AQ1214" s="119">
        <v>0</v>
      </c>
      <c r="AR1214" s="119">
        <v>0</v>
      </c>
      <c r="AS1214" s="119">
        <v>0</v>
      </c>
      <c r="AT1214" s="119">
        <v>702633.97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702633.97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702633.97</v>
      </c>
      <c r="BG1214" s="119">
        <v>0</v>
      </c>
      <c r="BH1214" s="119">
        <v>0</v>
      </c>
      <c r="BI1214" s="15">
        <f t="shared" si="54"/>
        <v>1405267.94</v>
      </c>
      <c r="BJ1214" s="15">
        <f t="shared" si="55"/>
        <v>1405267.94</v>
      </c>
      <c r="BK1214" s="15">
        <f t="shared" si="56"/>
        <v>2810535.88</v>
      </c>
    </row>
    <row r="1215" spans="1:63" x14ac:dyDescent="0.35">
      <c r="A1215" s="143" t="s">
        <v>2578</v>
      </c>
      <c r="B1215" s="64" t="s">
        <v>1241</v>
      </c>
      <c r="C1215" s="65">
        <v>1</v>
      </c>
      <c r="D1215" s="66" t="s">
        <v>23</v>
      </c>
      <c r="E1215" s="64" t="s">
        <v>458</v>
      </c>
      <c r="F1215" s="64" t="s">
        <v>635</v>
      </c>
      <c r="G1215" s="64" t="s">
        <v>593</v>
      </c>
      <c r="H1215" s="64" t="s">
        <v>648</v>
      </c>
      <c r="I1215" s="64" t="s">
        <v>636</v>
      </c>
      <c r="J1215" s="64" t="s">
        <v>649</v>
      </c>
      <c r="K1215" s="64" t="s">
        <v>593</v>
      </c>
      <c r="L1215" s="64" t="s">
        <v>637</v>
      </c>
      <c r="M1215" s="64" t="s">
        <v>650</v>
      </c>
      <c r="N1215" s="67">
        <v>1</v>
      </c>
      <c r="O1215" s="67">
        <v>1</v>
      </c>
      <c r="P1215" s="67">
        <v>1</v>
      </c>
      <c r="Q1215" s="67">
        <v>0</v>
      </c>
      <c r="R1215" s="67">
        <v>0</v>
      </c>
      <c r="S1215" s="67">
        <v>1</v>
      </c>
      <c r="T1215" s="67">
        <v>1</v>
      </c>
      <c r="U1215" s="67">
        <v>1</v>
      </c>
      <c r="V1215" s="67">
        <v>0</v>
      </c>
      <c r="W1215" s="63">
        <v>19777143.449999999</v>
      </c>
      <c r="X1215" s="63">
        <v>0</v>
      </c>
      <c r="Y1215" s="63">
        <v>0</v>
      </c>
      <c r="Z1215" s="63">
        <v>0</v>
      </c>
      <c r="AA1215" s="63">
        <v>0</v>
      </c>
      <c r="AB1215" s="63">
        <v>0</v>
      </c>
      <c r="AC1215" s="63">
        <v>0</v>
      </c>
      <c r="AD1215" s="63">
        <v>19777143.449999999</v>
      </c>
      <c r="AE1215" s="148">
        <v>44291</v>
      </c>
      <c r="AF1215" s="148">
        <v>45387</v>
      </c>
      <c r="AG1215" s="151">
        <v>19777143.449999999</v>
      </c>
      <c r="AH1215" s="98">
        <v>9.7222222222222224E-2</v>
      </c>
      <c r="AI1215" s="98">
        <v>3</v>
      </c>
      <c r="AJ1215" s="150">
        <v>7.1300000000000002E-2</v>
      </c>
      <c r="AK1215" s="144" t="s">
        <v>651</v>
      </c>
      <c r="AL1215" s="144" t="s">
        <v>652</v>
      </c>
      <c r="AM1215" s="119">
        <v>0</v>
      </c>
      <c r="AN1215" s="119">
        <v>609660.11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0</v>
      </c>
      <c r="BI1215" s="15">
        <f t="shared" si="54"/>
        <v>609660.11</v>
      </c>
      <c r="BJ1215" s="15">
        <f t="shared" si="55"/>
        <v>0</v>
      </c>
      <c r="BK1215" s="15">
        <f t="shared" si="56"/>
        <v>609660.11</v>
      </c>
    </row>
    <row r="1216" spans="1:63" x14ac:dyDescent="0.35">
      <c r="A1216" s="143" t="s">
        <v>2579</v>
      </c>
      <c r="B1216" s="64" t="s">
        <v>1242</v>
      </c>
      <c r="C1216" s="65">
        <v>1</v>
      </c>
      <c r="D1216" s="66" t="s">
        <v>23</v>
      </c>
      <c r="E1216" s="64" t="s">
        <v>458</v>
      </c>
      <c r="F1216" s="64" t="s">
        <v>635</v>
      </c>
      <c r="G1216" s="64" t="s">
        <v>655</v>
      </c>
      <c r="H1216" s="64" t="s">
        <v>656</v>
      </c>
      <c r="I1216" s="64" t="s">
        <v>657</v>
      </c>
      <c r="J1216" s="64" t="s">
        <v>658</v>
      </c>
      <c r="K1216" s="64" t="s">
        <v>471</v>
      </c>
      <c r="L1216" s="64" t="s">
        <v>637</v>
      </c>
      <c r="M1216" s="64" t="s">
        <v>650</v>
      </c>
      <c r="N1216" s="67">
        <v>1</v>
      </c>
      <c r="O1216" s="67">
        <v>1</v>
      </c>
      <c r="P1216" s="67">
        <v>1</v>
      </c>
      <c r="Q1216" s="67">
        <v>1</v>
      </c>
      <c r="R1216" s="67">
        <v>1</v>
      </c>
      <c r="S1216" s="67">
        <v>1</v>
      </c>
      <c r="T1216" s="67">
        <v>0</v>
      </c>
      <c r="U1216" s="67">
        <v>0</v>
      </c>
      <c r="V1216" s="67">
        <v>0</v>
      </c>
      <c r="W1216" s="63">
        <v>53842.239999999998</v>
      </c>
      <c r="X1216" s="63">
        <v>0</v>
      </c>
      <c r="Y1216" s="63">
        <v>0</v>
      </c>
      <c r="Z1216" s="63">
        <v>0</v>
      </c>
      <c r="AA1216" s="63">
        <v>0</v>
      </c>
      <c r="AB1216" s="63">
        <v>0</v>
      </c>
      <c r="AC1216" s="63">
        <v>0</v>
      </c>
      <c r="AD1216" s="63">
        <v>53842.239999999998</v>
      </c>
      <c r="AE1216" s="148">
        <v>44291</v>
      </c>
      <c r="AF1216" s="148">
        <v>45387</v>
      </c>
      <c r="AG1216" s="151">
        <v>53842.239999999998</v>
      </c>
      <c r="AH1216" s="98">
        <v>9.7222222222222224E-2</v>
      </c>
      <c r="AI1216" s="98">
        <v>3</v>
      </c>
      <c r="AJ1216" s="150">
        <v>6.1699999999999998E-2</v>
      </c>
      <c r="AK1216" s="144" t="s">
        <v>651</v>
      </c>
      <c r="AL1216" s="144" t="s">
        <v>652</v>
      </c>
      <c r="AM1216" s="119">
        <v>0</v>
      </c>
      <c r="AN1216" s="119">
        <v>1659.77</v>
      </c>
      <c r="AO1216" s="119">
        <v>0</v>
      </c>
      <c r="AP1216" s="119">
        <v>0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0</v>
      </c>
      <c r="BI1216" s="15">
        <f t="shared" si="54"/>
        <v>1659.77</v>
      </c>
      <c r="BJ1216" s="15">
        <f t="shared" si="55"/>
        <v>0</v>
      </c>
      <c r="BK1216" s="15">
        <f t="shared" si="56"/>
        <v>1659.77</v>
      </c>
    </row>
    <row r="1217" spans="1:63" x14ac:dyDescent="0.35">
      <c r="A1217" s="143" t="s">
        <v>2580</v>
      </c>
      <c r="B1217" s="64" t="s">
        <v>1243</v>
      </c>
      <c r="C1217" s="65">
        <v>1</v>
      </c>
      <c r="D1217" s="66" t="s">
        <v>23</v>
      </c>
      <c r="E1217" s="64" t="s">
        <v>458</v>
      </c>
      <c r="F1217" s="64" t="s">
        <v>635</v>
      </c>
      <c r="G1217" s="64" t="s">
        <v>655</v>
      </c>
      <c r="H1217" s="64" t="s">
        <v>656</v>
      </c>
      <c r="I1217" s="64" t="s">
        <v>657</v>
      </c>
      <c r="J1217" s="64" t="s">
        <v>658</v>
      </c>
      <c r="K1217" s="64" t="s">
        <v>471</v>
      </c>
      <c r="L1217" s="64" t="s">
        <v>637</v>
      </c>
      <c r="M1217" s="64" t="s">
        <v>650</v>
      </c>
      <c r="N1217" s="67">
        <v>1</v>
      </c>
      <c r="O1217" s="67">
        <v>1</v>
      </c>
      <c r="P1217" s="67">
        <v>1</v>
      </c>
      <c r="Q1217" s="67">
        <v>1</v>
      </c>
      <c r="R1217" s="67">
        <v>1</v>
      </c>
      <c r="S1217" s="67">
        <v>1</v>
      </c>
      <c r="T1217" s="67">
        <v>0</v>
      </c>
      <c r="U1217" s="67">
        <v>0</v>
      </c>
      <c r="V1217" s="67">
        <v>0</v>
      </c>
      <c r="W1217" s="63">
        <v>3828.7</v>
      </c>
      <c r="X1217" s="63">
        <v>0</v>
      </c>
      <c r="Y1217" s="63">
        <v>0</v>
      </c>
      <c r="Z1217" s="63">
        <v>0</v>
      </c>
      <c r="AA1217" s="63">
        <v>0</v>
      </c>
      <c r="AB1217" s="63">
        <v>0</v>
      </c>
      <c r="AC1217" s="63">
        <v>0</v>
      </c>
      <c r="AD1217" s="63">
        <v>3828.7</v>
      </c>
      <c r="AE1217" s="148">
        <v>44291</v>
      </c>
      <c r="AF1217" s="148">
        <v>45387</v>
      </c>
      <c r="AG1217" s="151">
        <v>3828.7</v>
      </c>
      <c r="AH1217" s="98">
        <v>9.7222222222222224E-2</v>
      </c>
      <c r="AI1217" s="98">
        <v>3</v>
      </c>
      <c r="AJ1217" s="150">
        <v>6.1699999999999998E-2</v>
      </c>
      <c r="AK1217" s="144" t="s">
        <v>651</v>
      </c>
      <c r="AL1217" s="144" t="s">
        <v>652</v>
      </c>
      <c r="AM1217" s="119">
        <v>0</v>
      </c>
      <c r="AN1217" s="119">
        <v>118.03</v>
      </c>
      <c r="AO1217" s="119">
        <v>0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0</v>
      </c>
      <c r="BI1217" s="15">
        <f t="shared" si="54"/>
        <v>118.03</v>
      </c>
      <c r="BJ1217" s="15">
        <f t="shared" si="55"/>
        <v>0</v>
      </c>
      <c r="BK1217" s="15">
        <f t="shared" si="56"/>
        <v>118.03</v>
      </c>
    </row>
    <row r="1218" spans="1:63" x14ac:dyDescent="0.35">
      <c r="A1218" s="143" t="s">
        <v>2581</v>
      </c>
      <c r="B1218" s="64" t="s">
        <v>1244</v>
      </c>
      <c r="C1218" s="65">
        <v>1</v>
      </c>
      <c r="D1218" s="66" t="s">
        <v>23</v>
      </c>
      <c r="E1218" s="64" t="s">
        <v>458</v>
      </c>
      <c r="F1218" s="64" t="s">
        <v>635</v>
      </c>
      <c r="G1218" s="64" t="s">
        <v>655</v>
      </c>
      <c r="H1218" s="64" t="s">
        <v>656</v>
      </c>
      <c r="I1218" s="64" t="s">
        <v>657</v>
      </c>
      <c r="J1218" s="64" t="s">
        <v>658</v>
      </c>
      <c r="K1218" s="64" t="s">
        <v>471</v>
      </c>
      <c r="L1218" s="64" t="s">
        <v>637</v>
      </c>
      <c r="M1218" s="64" t="s">
        <v>650</v>
      </c>
      <c r="N1218" s="67">
        <v>1</v>
      </c>
      <c r="O1218" s="67">
        <v>1</v>
      </c>
      <c r="P1218" s="67">
        <v>1</v>
      </c>
      <c r="Q1218" s="67">
        <v>1</v>
      </c>
      <c r="R1218" s="67">
        <v>1</v>
      </c>
      <c r="S1218" s="67">
        <v>1</v>
      </c>
      <c r="T1218" s="67">
        <v>0</v>
      </c>
      <c r="U1218" s="67">
        <v>0</v>
      </c>
      <c r="V1218" s="67">
        <v>0</v>
      </c>
      <c r="W1218" s="63">
        <v>125255.29</v>
      </c>
      <c r="X1218" s="63">
        <v>0</v>
      </c>
      <c r="Y1218" s="63">
        <v>0</v>
      </c>
      <c r="Z1218" s="63">
        <v>0</v>
      </c>
      <c r="AA1218" s="63">
        <v>0</v>
      </c>
      <c r="AB1218" s="63">
        <v>0</v>
      </c>
      <c r="AC1218" s="63">
        <v>0</v>
      </c>
      <c r="AD1218" s="63">
        <v>125255.29</v>
      </c>
      <c r="AE1218" s="148">
        <v>44291</v>
      </c>
      <c r="AF1218" s="148">
        <v>46117</v>
      </c>
      <c r="AG1218" s="151">
        <v>125255.29</v>
      </c>
      <c r="AH1218" s="98">
        <v>2.0972222222222223</v>
      </c>
      <c r="AI1218" s="98">
        <v>5</v>
      </c>
      <c r="AJ1218" s="150">
        <v>7.1300000000000002E-2</v>
      </c>
      <c r="AK1218" s="144" t="s">
        <v>651</v>
      </c>
      <c r="AL1218" s="144" t="s">
        <v>652</v>
      </c>
      <c r="AM1218" s="119">
        <v>0</v>
      </c>
      <c r="AN1218" s="119">
        <v>4465.04</v>
      </c>
      <c r="AO1218" s="119">
        <v>0</v>
      </c>
      <c r="AP1218" s="119">
        <v>0</v>
      </c>
      <c r="AQ1218" s="119">
        <v>0</v>
      </c>
      <c r="AR1218" s="119">
        <v>0</v>
      </c>
      <c r="AS1218" s="119">
        <v>0</v>
      </c>
      <c r="AT1218" s="119">
        <v>4465.04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4465.04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4465.04</v>
      </c>
      <c r="BG1218" s="119">
        <v>0</v>
      </c>
      <c r="BH1218" s="119">
        <v>0</v>
      </c>
      <c r="BI1218" s="15">
        <f t="shared" si="54"/>
        <v>8930.08</v>
      </c>
      <c r="BJ1218" s="15">
        <f t="shared" si="55"/>
        <v>8930.08</v>
      </c>
      <c r="BK1218" s="15">
        <f t="shared" si="56"/>
        <v>17860.16</v>
      </c>
    </row>
    <row r="1219" spans="1:63" x14ac:dyDescent="0.35">
      <c r="A1219" s="143" t="s">
        <v>2582</v>
      </c>
      <c r="B1219" s="64" t="s">
        <v>1245</v>
      </c>
      <c r="C1219" s="65">
        <v>1</v>
      </c>
      <c r="D1219" s="66" t="s">
        <v>23</v>
      </c>
      <c r="E1219" s="64" t="s">
        <v>458</v>
      </c>
      <c r="F1219" s="64" t="s">
        <v>635</v>
      </c>
      <c r="G1219" s="64" t="s">
        <v>655</v>
      </c>
      <c r="H1219" s="64" t="s">
        <v>656</v>
      </c>
      <c r="I1219" s="64" t="s">
        <v>657</v>
      </c>
      <c r="J1219" s="64" t="s">
        <v>658</v>
      </c>
      <c r="K1219" s="64" t="s">
        <v>471</v>
      </c>
      <c r="L1219" s="64" t="s">
        <v>637</v>
      </c>
      <c r="M1219" s="64" t="s">
        <v>650</v>
      </c>
      <c r="N1219" s="67">
        <v>1</v>
      </c>
      <c r="O1219" s="67">
        <v>1</v>
      </c>
      <c r="P1219" s="67">
        <v>1</v>
      </c>
      <c r="Q1219" s="67">
        <v>1</v>
      </c>
      <c r="R1219" s="67">
        <v>1</v>
      </c>
      <c r="S1219" s="67">
        <v>1</v>
      </c>
      <c r="T1219" s="67">
        <v>0</v>
      </c>
      <c r="U1219" s="67">
        <v>0</v>
      </c>
      <c r="V1219" s="67">
        <v>0</v>
      </c>
      <c r="W1219" s="63">
        <v>327407.01</v>
      </c>
      <c r="X1219" s="63">
        <v>0</v>
      </c>
      <c r="Y1219" s="63">
        <v>0</v>
      </c>
      <c r="Z1219" s="63">
        <v>0</v>
      </c>
      <c r="AA1219" s="63">
        <v>0</v>
      </c>
      <c r="AB1219" s="63">
        <v>0</v>
      </c>
      <c r="AC1219" s="63">
        <v>0</v>
      </c>
      <c r="AD1219" s="63">
        <v>327407.01</v>
      </c>
      <c r="AE1219" s="148">
        <v>44291</v>
      </c>
      <c r="AF1219" s="148">
        <v>45387</v>
      </c>
      <c r="AG1219" s="151">
        <v>327407.01</v>
      </c>
      <c r="AH1219" s="98">
        <v>9.7222222222222224E-2</v>
      </c>
      <c r="AI1219" s="98">
        <v>3</v>
      </c>
      <c r="AJ1219" s="150">
        <v>6.1699999999999998E-2</v>
      </c>
      <c r="AK1219" s="144" t="s">
        <v>651</v>
      </c>
      <c r="AL1219" s="144" t="s">
        <v>652</v>
      </c>
      <c r="AM1219" s="119">
        <v>0</v>
      </c>
      <c r="AN1219" s="119">
        <v>10092.81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0</v>
      </c>
      <c r="BI1219" s="15">
        <f t="shared" ref="BI1219:BI1282" si="57">SUM(AM1219:AV1219)</f>
        <v>10092.81</v>
      </c>
      <c r="BJ1219" s="15">
        <f t="shared" si="55"/>
        <v>0</v>
      </c>
      <c r="BK1219" s="15">
        <f t="shared" si="56"/>
        <v>10092.81</v>
      </c>
    </row>
    <row r="1220" spans="1:63" x14ac:dyDescent="0.35">
      <c r="A1220" s="143" t="s">
        <v>2583</v>
      </c>
      <c r="B1220" s="64" t="s">
        <v>1246</v>
      </c>
      <c r="C1220" s="65">
        <v>1</v>
      </c>
      <c r="D1220" s="66" t="s">
        <v>23</v>
      </c>
      <c r="E1220" s="64" t="s">
        <v>458</v>
      </c>
      <c r="F1220" s="64" t="s">
        <v>635</v>
      </c>
      <c r="G1220" s="64" t="s">
        <v>655</v>
      </c>
      <c r="H1220" s="64" t="s">
        <v>656</v>
      </c>
      <c r="I1220" s="64" t="s">
        <v>657</v>
      </c>
      <c r="J1220" s="64" t="s">
        <v>658</v>
      </c>
      <c r="K1220" s="64" t="s">
        <v>471</v>
      </c>
      <c r="L1220" s="64" t="s">
        <v>637</v>
      </c>
      <c r="M1220" s="64" t="s">
        <v>650</v>
      </c>
      <c r="N1220" s="67">
        <v>1</v>
      </c>
      <c r="O1220" s="67">
        <v>1</v>
      </c>
      <c r="P1220" s="67">
        <v>1</v>
      </c>
      <c r="Q1220" s="67">
        <v>1</v>
      </c>
      <c r="R1220" s="67">
        <v>1</v>
      </c>
      <c r="S1220" s="67">
        <v>1</v>
      </c>
      <c r="T1220" s="67">
        <v>0</v>
      </c>
      <c r="U1220" s="67">
        <v>0</v>
      </c>
      <c r="V1220" s="67">
        <v>0</v>
      </c>
      <c r="W1220" s="63">
        <v>761638.71</v>
      </c>
      <c r="X1220" s="63">
        <v>0</v>
      </c>
      <c r="Y1220" s="63">
        <v>0</v>
      </c>
      <c r="Z1220" s="63">
        <v>0</v>
      </c>
      <c r="AA1220" s="63">
        <v>0</v>
      </c>
      <c r="AB1220" s="63">
        <v>0</v>
      </c>
      <c r="AC1220" s="63">
        <v>0</v>
      </c>
      <c r="AD1220" s="63">
        <v>761638.71</v>
      </c>
      <c r="AE1220" s="148">
        <v>44291</v>
      </c>
      <c r="AF1220" s="148">
        <v>46117</v>
      </c>
      <c r="AG1220" s="151">
        <v>761638.71</v>
      </c>
      <c r="AH1220" s="98">
        <v>2.0972222222222223</v>
      </c>
      <c r="AI1220" s="98">
        <v>5</v>
      </c>
      <c r="AJ1220" s="150">
        <v>7.1300000000000002E-2</v>
      </c>
      <c r="AK1220" s="144" t="s">
        <v>651</v>
      </c>
      <c r="AL1220" s="144" t="s">
        <v>652</v>
      </c>
      <c r="AM1220" s="119">
        <v>0</v>
      </c>
      <c r="AN1220" s="119">
        <v>27150.52</v>
      </c>
      <c r="AO1220" s="119">
        <v>0</v>
      </c>
      <c r="AP1220" s="119">
        <v>0</v>
      </c>
      <c r="AQ1220" s="119">
        <v>0</v>
      </c>
      <c r="AR1220" s="119">
        <v>0</v>
      </c>
      <c r="AS1220" s="119">
        <v>0</v>
      </c>
      <c r="AT1220" s="119">
        <v>27150.52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27150.52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27150.52</v>
      </c>
      <c r="BG1220" s="119">
        <v>0</v>
      </c>
      <c r="BH1220" s="119">
        <v>0</v>
      </c>
      <c r="BI1220" s="15">
        <f t="shared" si="57"/>
        <v>54301.04</v>
      </c>
      <c r="BJ1220" s="15">
        <f t="shared" ref="BJ1220:BJ1283" si="58">SUM(AW1220:BH1220)</f>
        <v>54301.04</v>
      </c>
      <c r="BK1220" s="15">
        <f t="shared" ref="BK1220:BK1283" si="59">BI1220+BJ1220</f>
        <v>108602.08</v>
      </c>
    </row>
    <row r="1221" spans="1:63" x14ac:dyDescent="0.35">
      <c r="A1221" s="143" t="s">
        <v>2584</v>
      </c>
      <c r="B1221" s="64" t="s">
        <v>1247</v>
      </c>
      <c r="C1221" s="65">
        <v>1</v>
      </c>
      <c r="D1221" s="66" t="s">
        <v>23</v>
      </c>
      <c r="E1221" s="64" t="s">
        <v>458</v>
      </c>
      <c r="F1221" s="64" t="s">
        <v>635</v>
      </c>
      <c r="G1221" s="64" t="s">
        <v>655</v>
      </c>
      <c r="H1221" s="64" t="s">
        <v>656</v>
      </c>
      <c r="I1221" s="64" t="s">
        <v>657</v>
      </c>
      <c r="J1221" s="64" t="s">
        <v>658</v>
      </c>
      <c r="K1221" s="64" t="s">
        <v>471</v>
      </c>
      <c r="L1221" s="64" t="s">
        <v>637</v>
      </c>
      <c r="M1221" s="64" t="s">
        <v>650</v>
      </c>
      <c r="N1221" s="67">
        <v>1</v>
      </c>
      <c r="O1221" s="67">
        <v>1</v>
      </c>
      <c r="P1221" s="67">
        <v>1</v>
      </c>
      <c r="Q1221" s="67">
        <v>1</v>
      </c>
      <c r="R1221" s="67">
        <v>1</v>
      </c>
      <c r="S1221" s="67">
        <v>1</v>
      </c>
      <c r="T1221" s="67">
        <v>0</v>
      </c>
      <c r="U1221" s="67">
        <v>0</v>
      </c>
      <c r="V1221" s="67">
        <v>0</v>
      </c>
      <c r="W1221" s="63">
        <v>18003.5</v>
      </c>
      <c r="X1221" s="63">
        <v>0</v>
      </c>
      <c r="Y1221" s="63">
        <v>0</v>
      </c>
      <c r="Z1221" s="63">
        <v>0</v>
      </c>
      <c r="AA1221" s="63">
        <v>0</v>
      </c>
      <c r="AB1221" s="63">
        <v>0</v>
      </c>
      <c r="AC1221" s="63">
        <v>0</v>
      </c>
      <c r="AD1221" s="63">
        <v>18003.5</v>
      </c>
      <c r="AE1221" s="148">
        <v>44291</v>
      </c>
      <c r="AF1221" s="148">
        <v>45387</v>
      </c>
      <c r="AG1221" s="151">
        <v>18003.5</v>
      </c>
      <c r="AH1221" s="98">
        <v>9.7222222222222224E-2</v>
      </c>
      <c r="AI1221" s="98">
        <v>3</v>
      </c>
      <c r="AJ1221" s="150">
        <v>6.1699999999999998E-2</v>
      </c>
      <c r="AK1221" s="144" t="s">
        <v>651</v>
      </c>
      <c r="AL1221" s="144" t="s">
        <v>652</v>
      </c>
      <c r="AM1221" s="119">
        <v>0</v>
      </c>
      <c r="AN1221" s="119">
        <v>554.98</v>
      </c>
      <c r="AO1221" s="119">
        <v>0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0</v>
      </c>
      <c r="BI1221" s="15">
        <f t="shared" si="57"/>
        <v>554.98</v>
      </c>
      <c r="BJ1221" s="15">
        <f t="shared" si="58"/>
        <v>0</v>
      </c>
      <c r="BK1221" s="15">
        <f t="shared" si="59"/>
        <v>554.98</v>
      </c>
    </row>
    <row r="1222" spans="1:63" x14ac:dyDescent="0.35">
      <c r="A1222" s="143" t="s">
        <v>2585</v>
      </c>
      <c r="B1222" s="64" t="s">
        <v>1248</v>
      </c>
      <c r="C1222" s="65">
        <v>1</v>
      </c>
      <c r="D1222" s="66" t="s">
        <v>23</v>
      </c>
      <c r="E1222" s="64" t="s">
        <v>458</v>
      </c>
      <c r="F1222" s="64" t="s">
        <v>635</v>
      </c>
      <c r="G1222" s="64" t="s">
        <v>655</v>
      </c>
      <c r="H1222" s="64" t="s">
        <v>656</v>
      </c>
      <c r="I1222" s="64" t="s">
        <v>657</v>
      </c>
      <c r="J1222" s="64" t="s">
        <v>658</v>
      </c>
      <c r="K1222" s="64" t="s">
        <v>471</v>
      </c>
      <c r="L1222" s="64" t="s">
        <v>637</v>
      </c>
      <c r="M1222" s="64" t="s">
        <v>650</v>
      </c>
      <c r="N1222" s="67">
        <v>1</v>
      </c>
      <c r="O1222" s="67">
        <v>1</v>
      </c>
      <c r="P1222" s="67">
        <v>1</v>
      </c>
      <c r="Q1222" s="67">
        <v>1</v>
      </c>
      <c r="R1222" s="67">
        <v>1</v>
      </c>
      <c r="S1222" s="67">
        <v>1</v>
      </c>
      <c r="T1222" s="67">
        <v>0</v>
      </c>
      <c r="U1222" s="67">
        <v>0</v>
      </c>
      <c r="V1222" s="67">
        <v>0</v>
      </c>
      <c r="W1222" s="63">
        <v>41874.61</v>
      </c>
      <c r="X1222" s="63">
        <v>0</v>
      </c>
      <c r="Y1222" s="63">
        <v>0</v>
      </c>
      <c r="Z1222" s="63">
        <v>0</v>
      </c>
      <c r="AA1222" s="63">
        <v>0</v>
      </c>
      <c r="AB1222" s="63">
        <v>0</v>
      </c>
      <c r="AC1222" s="63">
        <v>0</v>
      </c>
      <c r="AD1222" s="63">
        <v>41874.61</v>
      </c>
      <c r="AE1222" s="148">
        <v>44291</v>
      </c>
      <c r="AF1222" s="148">
        <v>46117</v>
      </c>
      <c r="AG1222" s="151">
        <v>41874.61</v>
      </c>
      <c r="AH1222" s="98">
        <v>2.0972222222222223</v>
      </c>
      <c r="AI1222" s="98">
        <v>5</v>
      </c>
      <c r="AJ1222" s="150">
        <v>7.1300000000000002E-2</v>
      </c>
      <c r="AK1222" s="144" t="s">
        <v>651</v>
      </c>
      <c r="AL1222" s="144" t="s">
        <v>652</v>
      </c>
      <c r="AM1222" s="119">
        <v>0</v>
      </c>
      <c r="AN1222" s="119">
        <v>1492.73</v>
      </c>
      <c r="AO1222" s="119">
        <v>0</v>
      </c>
      <c r="AP1222" s="119">
        <v>0</v>
      </c>
      <c r="AQ1222" s="119">
        <v>0</v>
      </c>
      <c r="AR1222" s="119">
        <v>0</v>
      </c>
      <c r="AS1222" s="119">
        <v>0</v>
      </c>
      <c r="AT1222" s="119">
        <v>1492.73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1492.73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1492.73</v>
      </c>
      <c r="BG1222" s="119">
        <v>0</v>
      </c>
      <c r="BH1222" s="119">
        <v>0</v>
      </c>
      <c r="BI1222" s="15">
        <f t="shared" si="57"/>
        <v>2985.46</v>
      </c>
      <c r="BJ1222" s="15">
        <f t="shared" si="58"/>
        <v>2985.46</v>
      </c>
      <c r="BK1222" s="15">
        <f t="shared" si="59"/>
        <v>5970.92</v>
      </c>
    </row>
    <row r="1223" spans="1:63" x14ac:dyDescent="0.35">
      <c r="A1223" s="143" t="s">
        <v>2586</v>
      </c>
      <c r="B1223" s="64" t="s">
        <v>1249</v>
      </c>
      <c r="C1223" s="65">
        <v>1</v>
      </c>
      <c r="D1223" s="66" t="s">
        <v>23</v>
      </c>
      <c r="E1223" s="64" t="s">
        <v>458</v>
      </c>
      <c r="F1223" s="64" t="s">
        <v>635</v>
      </c>
      <c r="G1223" s="64" t="s">
        <v>655</v>
      </c>
      <c r="H1223" s="64" t="s">
        <v>656</v>
      </c>
      <c r="I1223" s="64" t="s">
        <v>657</v>
      </c>
      <c r="J1223" s="64" t="s">
        <v>658</v>
      </c>
      <c r="K1223" s="64" t="s">
        <v>471</v>
      </c>
      <c r="L1223" s="64" t="s">
        <v>637</v>
      </c>
      <c r="M1223" s="64" t="s">
        <v>650</v>
      </c>
      <c r="N1223" s="67">
        <v>1</v>
      </c>
      <c r="O1223" s="67">
        <v>1</v>
      </c>
      <c r="P1223" s="67">
        <v>1</v>
      </c>
      <c r="Q1223" s="67">
        <v>1</v>
      </c>
      <c r="R1223" s="67">
        <v>1</v>
      </c>
      <c r="S1223" s="67">
        <v>1</v>
      </c>
      <c r="T1223" s="67">
        <v>0</v>
      </c>
      <c r="U1223" s="67">
        <v>0</v>
      </c>
      <c r="V1223" s="67">
        <v>0</v>
      </c>
      <c r="W1223" s="63">
        <v>33346</v>
      </c>
      <c r="X1223" s="63">
        <v>0</v>
      </c>
      <c r="Y1223" s="63">
        <v>0</v>
      </c>
      <c r="Z1223" s="63">
        <v>0</v>
      </c>
      <c r="AA1223" s="63">
        <v>0</v>
      </c>
      <c r="AB1223" s="63">
        <v>0</v>
      </c>
      <c r="AC1223" s="63">
        <v>0</v>
      </c>
      <c r="AD1223" s="63">
        <v>33346</v>
      </c>
      <c r="AE1223" s="148">
        <v>44291</v>
      </c>
      <c r="AF1223" s="148">
        <v>45387</v>
      </c>
      <c r="AG1223" s="151">
        <v>33346</v>
      </c>
      <c r="AH1223" s="98">
        <v>9.7222222222222224E-2</v>
      </c>
      <c r="AI1223" s="98">
        <v>3</v>
      </c>
      <c r="AJ1223" s="150">
        <v>6.1699999999999998E-2</v>
      </c>
      <c r="AK1223" s="144" t="s">
        <v>651</v>
      </c>
      <c r="AL1223" s="144" t="s">
        <v>652</v>
      </c>
      <c r="AM1223" s="119">
        <v>0</v>
      </c>
      <c r="AN1223" s="119">
        <v>1027.94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0</v>
      </c>
      <c r="BI1223" s="15">
        <f t="shared" si="57"/>
        <v>1027.94</v>
      </c>
      <c r="BJ1223" s="15">
        <f t="shared" si="58"/>
        <v>0</v>
      </c>
      <c r="BK1223" s="15">
        <f t="shared" si="59"/>
        <v>1027.94</v>
      </c>
    </row>
    <row r="1224" spans="1:63" x14ac:dyDescent="0.35">
      <c r="A1224" s="143" t="s">
        <v>2587</v>
      </c>
      <c r="B1224" s="64" t="s">
        <v>1250</v>
      </c>
      <c r="C1224" s="65">
        <v>1</v>
      </c>
      <c r="D1224" s="66" t="s">
        <v>23</v>
      </c>
      <c r="E1224" s="64" t="s">
        <v>458</v>
      </c>
      <c r="F1224" s="64" t="s">
        <v>635</v>
      </c>
      <c r="G1224" s="64" t="s">
        <v>655</v>
      </c>
      <c r="H1224" s="64" t="s">
        <v>656</v>
      </c>
      <c r="I1224" s="64" t="s">
        <v>657</v>
      </c>
      <c r="J1224" s="64" t="s">
        <v>658</v>
      </c>
      <c r="K1224" s="64" t="s">
        <v>471</v>
      </c>
      <c r="L1224" s="64" t="s">
        <v>637</v>
      </c>
      <c r="M1224" s="64" t="s">
        <v>650</v>
      </c>
      <c r="N1224" s="67">
        <v>1</v>
      </c>
      <c r="O1224" s="67">
        <v>1</v>
      </c>
      <c r="P1224" s="67">
        <v>1</v>
      </c>
      <c r="Q1224" s="67">
        <v>1</v>
      </c>
      <c r="R1224" s="67">
        <v>1</v>
      </c>
      <c r="S1224" s="67">
        <v>1</v>
      </c>
      <c r="T1224" s="67">
        <v>0</v>
      </c>
      <c r="U1224" s="67">
        <v>0</v>
      </c>
      <c r="V1224" s="67">
        <v>0</v>
      </c>
      <c r="W1224" s="63">
        <v>77561</v>
      </c>
      <c r="X1224" s="63">
        <v>0</v>
      </c>
      <c r="Y1224" s="63">
        <v>0</v>
      </c>
      <c r="Z1224" s="63">
        <v>0</v>
      </c>
      <c r="AA1224" s="63">
        <v>0</v>
      </c>
      <c r="AB1224" s="63">
        <v>0</v>
      </c>
      <c r="AC1224" s="63">
        <v>0</v>
      </c>
      <c r="AD1224" s="63">
        <v>77561</v>
      </c>
      <c r="AE1224" s="148">
        <v>44291</v>
      </c>
      <c r="AF1224" s="148">
        <v>46117</v>
      </c>
      <c r="AG1224" s="151">
        <v>77561</v>
      </c>
      <c r="AH1224" s="98">
        <v>2.0972222222222223</v>
      </c>
      <c r="AI1224" s="98">
        <v>5</v>
      </c>
      <c r="AJ1224" s="150">
        <v>7.1300000000000002E-2</v>
      </c>
      <c r="AK1224" s="144" t="s">
        <v>651</v>
      </c>
      <c r="AL1224" s="144" t="s">
        <v>652</v>
      </c>
      <c r="AM1224" s="119">
        <v>0</v>
      </c>
      <c r="AN1224" s="119">
        <v>2764.86</v>
      </c>
      <c r="AO1224" s="119">
        <v>0</v>
      </c>
      <c r="AP1224" s="119">
        <v>0</v>
      </c>
      <c r="AQ1224" s="119">
        <v>0</v>
      </c>
      <c r="AR1224" s="119">
        <v>0</v>
      </c>
      <c r="AS1224" s="119">
        <v>0</v>
      </c>
      <c r="AT1224" s="119">
        <v>2764.86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2764.86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2764.86</v>
      </c>
      <c r="BG1224" s="119">
        <v>0</v>
      </c>
      <c r="BH1224" s="119">
        <v>0</v>
      </c>
      <c r="BI1224" s="15">
        <f t="shared" si="57"/>
        <v>5529.72</v>
      </c>
      <c r="BJ1224" s="15">
        <f t="shared" si="58"/>
        <v>5529.72</v>
      </c>
      <c r="BK1224" s="15">
        <f t="shared" si="59"/>
        <v>11059.44</v>
      </c>
    </row>
    <row r="1225" spans="1:63" x14ac:dyDescent="0.35">
      <c r="A1225" s="143" t="s">
        <v>2588</v>
      </c>
      <c r="B1225" s="64" t="s">
        <v>1251</v>
      </c>
      <c r="C1225" s="65">
        <v>1</v>
      </c>
      <c r="D1225" s="66" t="s">
        <v>23</v>
      </c>
      <c r="E1225" s="64" t="s">
        <v>458</v>
      </c>
      <c r="F1225" s="64" t="s">
        <v>635</v>
      </c>
      <c r="G1225" s="64" t="s">
        <v>655</v>
      </c>
      <c r="H1225" s="64" t="s">
        <v>656</v>
      </c>
      <c r="I1225" s="64" t="s">
        <v>657</v>
      </c>
      <c r="J1225" s="64" t="s">
        <v>658</v>
      </c>
      <c r="K1225" s="64" t="s">
        <v>471</v>
      </c>
      <c r="L1225" s="64" t="s">
        <v>637</v>
      </c>
      <c r="M1225" s="64" t="s">
        <v>650</v>
      </c>
      <c r="N1225" s="67">
        <v>1</v>
      </c>
      <c r="O1225" s="67">
        <v>1</v>
      </c>
      <c r="P1225" s="67">
        <v>1</v>
      </c>
      <c r="Q1225" s="67">
        <v>1</v>
      </c>
      <c r="R1225" s="67">
        <v>1</v>
      </c>
      <c r="S1225" s="67">
        <v>1</v>
      </c>
      <c r="T1225" s="67">
        <v>0</v>
      </c>
      <c r="U1225" s="67">
        <v>0</v>
      </c>
      <c r="V1225" s="67">
        <v>0</v>
      </c>
      <c r="W1225" s="63">
        <v>95631.13</v>
      </c>
      <c r="X1225" s="63">
        <v>0</v>
      </c>
      <c r="Y1225" s="63">
        <v>0</v>
      </c>
      <c r="Z1225" s="63">
        <v>0</v>
      </c>
      <c r="AA1225" s="63">
        <v>0</v>
      </c>
      <c r="AB1225" s="63">
        <v>0</v>
      </c>
      <c r="AC1225" s="63">
        <v>0</v>
      </c>
      <c r="AD1225" s="63">
        <v>95631.13</v>
      </c>
      <c r="AE1225" s="148">
        <v>44291</v>
      </c>
      <c r="AF1225" s="148">
        <v>45387</v>
      </c>
      <c r="AG1225" s="151">
        <v>95631.13</v>
      </c>
      <c r="AH1225" s="98">
        <v>9.7222222222222224E-2</v>
      </c>
      <c r="AI1225" s="98">
        <v>3</v>
      </c>
      <c r="AJ1225" s="150">
        <v>6.1699999999999998E-2</v>
      </c>
      <c r="AK1225" s="144" t="s">
        <v>651</v>
      </c>
      <c r="AL1225" s="144" t="s">
        <v>652</v>
      </c>
      <c r="AM1225" s="119">
        <v>0</v>
      </c>
      <c r="AN1225" s="119">
        <v>2947.97</v>
      </c>
      <c r="AO1225" s="119">
        <v>0</v>
      </c>
      <c r="AP1225" s="119">
        <v>0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0</v>
      </c>
      <c r="BI1225" s="15">
        <f t="shared" si="57"/>
        <v>2947.97</v>
      </c>
      <c r="BJ1225" s="15">
        <f t="shared" si="58"/>
        <v>0</v>
      </c>
      <c r="BK1225" s="15">
        <f t="shared" si="59"/>
        <v>2947.97</v>
      </c>
    </row>
    <row r="1226" spans="1:63" x14ac:dyDescent="0.35">
      <c r="A1226" s="143" t="s">
        <v>2589</v>
      </c>
      <c r="B1226" s="64" t="s">
        <v>1252</v>
      </c>
      <c r="C1226" s="65">
        <v>1</v>
      </c>
      <c r="D1226" s="66" t="s">
        <v>23</v>
      </c>
      <c r="E1226" s="64" t="s">
        <v>458</v>
      </c>
      <c r="F1226" s="64" t="s">
        <v>635</v>
      </c>
      <c r="G1226" s="64" t="s">
        <v>655</v>
      </c>
      <c r="H1226" s="64" t="s">
        <v>656</v>
      </c>
      <c r="I1226" s="64" t="s">
        <v>657</v>
      </c>
      <c r="J1226" s="64" t="s">
        <v>658</v>
      </c>
      <c r="K1226" s="64" t="s">
        <v>471</v>
      </c>
      <c r="L1226" s="64" t="s">
        <v>637</v>
      </c>
      <c r="M1226" s="64" t="s">
        <v>650</v>
      </c>
      <c r="N1226" s="67">
        <v>1</v>
      </c>
      <c r="O1226" s="67">
        <v>1</v>
      </c>
      <c r="P1226" s="67">
        <v>1</v>
      </c>
      <c r="Q1226" s="67">
        <v>1</v>
      </c>
      <c r="R1226" s="67">
        <v>1</v>
      </c>
      <c r="S1226" s="67">
        <v>1</v>
      </c>
      <c r="T1226" s="67">
        <v>0</v>
      </c>
      <c r="U1226" s="67">
        <v>0</v>
      </c>
      <c r="V1226" s="67">
        <v>0</v>
      </c>
      <c r="W1226" s="63">
        <v>222412.32</v>
      </c>
      <c r="X1226" s="63">
        <v>0</v>
      </c>
      <c r="Y1226" s="63">
        <v>0</v>
      </c>
      <c r="Z1226" s="63">
        <v>0</v>
      </c>
      <c r="AA1226" s="63">
        <v>0</v>
      </c>
      <c r="AB1226" s="63">
        <v>0</v>
      </c>
      <c r="AC1226" s="63">
        <v>0</v>
      </c>
      <c r="AD1226" s="63">
        <v>222412.32</v>
      </c>
      <c r="AE1226" s="148">
        <v>44291</v>
      </c>
      <c r="AF1226" s="148">
        <v>46117</v>
      </c>
      <c r="AG1226" s="151">
        <v>222412.32</v>
      </c>
      <c r="AH1226" s="98">
        <v>2.0972222222222223</v>
      </c>
      <c r="AI1226" s="98">
        <v>5</v>
      </c>
      <c r="AJ1226" s="150">
        <v>7.1300000000000002E-2</v>
      </c>
      <c r="AK1226" s="144" t="s">
        <v>651</v>
      </c>
      <c r="AL1226" s="144" t="s">
        <v>652</v>
      </c>
      <c r="AM1226" s="119">
        <v>0</v>
      </c>
      <c r="AN1226" s="119">
        <v>7928.44</v>
      </c>
      <c r="AO1226" s="119">
        <v>0</v>
      </c>
      <c r="AP1226" s="119">
        <v>0</v>
      </c>
      <c r="AQ1226" s="119">
        <v>0</v>
      </c>
      <c r="AR1226" s="119">
        <v>0</v>
      </c>
      <c r="AS1226" s="119">
        <v>0</v>
      </c>
      <c r="AT1226" s="119">
        <v>7928.44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7928.44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7928.44</v>
      </c>
      <c r="BG1226" s="119">
        <v>0</v>
      </c>
      <c r="BH1226" s="119">
        <v>0</v>
      </c>
      <c r="BI1226" s="15">
        <f t="shared" si="57"/>
        <v>15856.88</v>
      </c>
      <c r="BJ1226" s="15">
        <f t="shared" si="58"/>
        <v>15856.88</v>
      </c>
      <c r="BK1226" s="15">
        <f t="shared" si="59"/>
        <v>31713.759999999998</v>
      </c>
    </row>
    <row r="1227" spans="1:63" x14ac:dyDescent="0.35">
      <c r="A1227" s="143" t="s">
        <v>2590</v>
      </c>
      <c r="B1227" s="64" t="s">
        <v>1253</v>
      </c>
      <c r="C1227" s="65">
        <v>1</v>
      </c>
      <c r="D1227" s="66" t="s">
        <v>23</v>
      </c>
      <c r="E1227" s="64" t="s">
        <v>458</v>
      </c>
      <c r="F1227" s="64" t="s">
        <v>635</v>
      </c>
      <c r="G1227" s="64" t="s">
        <v>655</v>
      </c>
      <c r="H1227" s="64" t="s">
        <v>656</v>
      </c>
      <c r="I1227" s="64" t="s">
        <v>657</v>
      </c>
      <c r="J1227" s="64" t="s">
        <v>658</v>
      </c>
      <c r="K1227" s="64" t="s">
        <v>471</v>
      </c>
      <c r="L1227" s="64" t="s">
        <v>637</v>
      </c>
      <c r="M1227" s="64" t="s">
        <v>650</v>
      </c>
      <c r="N1227" s="67">
        <v>1</v>
      </c>
      <c r="O1227" s="67">
        <v>1</v>
      </c>
      <c r="P1227" s="67">
        <v>1</v>
      </c>
      <c r="Q1227" s="67">
        <v>1</v>
      </c>
      <c r="R1227" s="67">
        <v>1</v>
      </c>
      <c r="S1227" s="67">
        <v>1</v>
      </c>
      <c r="T1227" s="67">
        <v>0</v>
      </c>
      <c r="U1227" s="67">
        <v>0</v>
      </c>
      <c r="V1227" s="67">
        <v>0</v>
      </c>
      <c r="W1227" s="63">
        <v>546305.76</v>
      </c>
      <c r="X1227" s="63">
        <v>0</v>
      </c>
      <c r="Y1227" s="63">
        <v>0</v>
      </c>
      <c r="Z1227" s="63">
        <v>0</v>
      </c>
      <c r="AA1227" s="63">
        <v>0</v>
      </c>
      <c r="AB1227" s="63">
        <v>0</v>
      </c>
      <c r="AC1227" s="63">
        <v>0</v>
      </c>
      <c r="AD1227" s="63">
        <v>546305.76</v>
      </c>
      <c r="AE1227" s="148">
        <v>44291</v>
      </c>
      <c r="AF1227" s="148">
        <v>46117</v>
      </c>
      <c r="AG1227" s="151">
        <v>546305.76</v>
      </c>
      <c r="AH1227" s="98">
        <v>2.0972222222222223</v>
      </c>
      <c r="AI1227" s="98">
        <v>5</v>
      </c>
      <c r="AJ1227" s="150">
        <v>7.1300000000000002E-2</v>
      </c>
      <c r="AK1227" s="144" t="s">
        <v>651</v>
      </c>
      <c r="AL1227" s="144" t="s">
        <v>652</v>
      </c>
      <c r="AM1227" s="119">
        <v>0</v>
      </c>
      <c r="AN1227" s="119">
        <v>19474.43</v>
      </c>
      <c r="AO1227" s="119">
        <v>0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19474.43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19474.43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19474.43</v>
      </c>
      <c r="BG1227" s="119">
        <v>0</v>
      </c>
      <c r="BH1227" s="119">
        <v>0</v>
      </c>
      <c r="BI1227" s="15">
        <f t="shared" si="57"/>
        <v>38948.86</v>
      </c>
      <c r="BJ1227" s="15">
        <f t="shared" si="58"/>
        <v>38948.86</v>
      </c>
      <c r="BK1227" s="15">
        <f t="shared" si="59"/>
        <v>77897.72</v>
      </c>
    </row>
    <row r="1228" spans="1:63" x14ac:dyDescent="0.35">
      <c r="A1228" s="143" t="s">
        <v>2591</v>
      </c>
      <c r="B1228" s="64" t="s">
        <v>1254</v>
      </c>
      <c r="C1228" s="65">
        <v>1</v>
      </c>
      <c r="D1228" s="66" t="s">
        <v>23</v>
      </c>
      <c r="E1228" s="64" t="s">
        <v>458</v>
      </c>
      <c r="F1228" s="64" t="s">
        <v>635</v>
      </c>
      <c r="G1228" s="64" t="s">
        <v>655</v>
      </c>
      <c r="H1228" s="64" t="s">
        <v>656</v>
      </c>
      <c r="I1228" s="64" t="s">
        <v>657</v>
      </c>
      <c r="J1228" s="64" t="s">
        <v>658</v>
      </c>
      <c r="K1228" s="64" t="s">
        <v>471</v>
      </c>
      <c r="L1228" s="64" t="s">
        <v>637</v>
      </c>
      <c r="M1228" s="64" t="s">
        <v>650</v>
      </c>
      <c r="N1228" s="67">
        <v>1</v>
      </c>
      <c r="O1228" s="67">
        <v>1</v>
      </c>
      <c r="P1228" s="67">
        <v>1</v>
      </c>
      <c r="Q1228" s="67">
        <v>1</v>
      </c>
      <c r="R1228" s="67">
        <v>1</v>
      </c>
      <c r="S1228" s="67">
        <v>1</v>
      </c>
      <c r="T1228" s="67">
        <v>0</v>
      </c>
      <c r="U1228" s="67">
        <v>0</v>
      </c>
      <c r="V1228" s="67">
        <v>0</v>
      </c>
      <c r="W1228" s="63">
        <v>183578.79</v>
      </c>
      <c r="X1228" s="63">
        <v>0</v>
      </c>
      <c r="Y1228" s="63">
        <v>0</v>
      </c>
      <c r="Z1228" s="63">
        <v>0</v>
      </c>
      <c r="AA1228" s="63">
        <v>0</v>
      </c>
      <c r="AB1228" s="63">
        <v>0</v>
      </c>
      <c r="AC1228" s="63">
        <v>0</v>
      </c>
      <c r="AD1228" s="63">
        <v>183578.79</v>
      </c>
      <c r="AE1228" s="148">
        <v>44291</v>
      </c>
      <c r="AF1228" s="148">
        <v>45387</v>
      </c>
      <c r="AG1228" s="151">
        <v>183578.79</v>
      </c>
      <c r="AH1228" s="98">
        <v>9.7222222222222224E-2</v>
      </c>
      <c r="AI1228" s="98">
        <v>3</v>
      </c>
      <c r="AJ1228" s="150">
        <v>0.06</v>
      </c>
      <c r="AK1228" s="144" t="s">
        <v>651</v>
      </c>
      <c r="AL1228" s="144" t="s">
        <v>652</v>
      </c>
      <c r="AM1228" s="119">
        <v>0</v>
      </c>
      <c r="AN1228" s="119">
        <v>5659.09</v>
      </c>
      <c r="AO1228" s="119">
        <v>0</v>
      </c>
      <c r="AP1228" s="119">
        <v>0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0</v>
      </c>
      <c r="BI1228" s="15">
        <f t="shared" si="57"/>
        <v>5659.09</v>
      </c>
      <c r="BJ1228" s="15">
        <f t="shared" si="58"/>
        <v>0</v>
      </c>
      <c r="BK1228" s="15">
        <f t="shared" si="59"/>
        <v>5659.09</v>
      </c>
    </row>
    <row r="1229" spans="1:63" x14ac:dyDescent="0.35">
      <c r="A1229" s="143" t="s">
        <v>2592</v>
      </c>
      <c r="B1229" s="64" t="s">
        <v>1255</v>
      </c>
      <c r="C1229" s="65">
        <v>1</v>
      </c>
      <c r="D1229" s="66" t="s">
        <v>23</v>
      </c>
      <c r="E1229" s="64" t="s">
        <v>458</v>
      </c>
      <c r="F1229" s="64" t="s">
        <v>635</v>
      </c>
      <c r="G1229" s="64" t="s">
        <v>655</v>
      </c>
      <c r="H1229" s="64" t="s">
        <v>656</v>
      </c>
      <c r="I1229" s="64" t="s">
        <v>657</v>
      </c>
      <c r="J1229" s="64" t="s">
        <v>658</v>
      </c>
      <c r="K1229" s="64" t="s">
        <v>471</v>
      </c>
      <c r="L1229" s="64" t="s">
        <v>637</v>
      </c>
      <c r="M1229" s="64" t="s">
        <v>650</v>
      </c>
      <c r="N1229" s="67">
        <v>1</v>
      </c>
      <c r="O1229" s="67">
        <v>1</v>
      </c>
      <c r="P1229" s="67">
        <v>1</v>
      </c>
      <c r="Q1229" s="67">
        <v>1</v>
      </c>
      <c r="R1229" s="67">
        <v>1</v>
      </c>
      <c r="S1229" s="67">
        <v>1</v>
      </c>
      <c r="T1229" s="67">
        <v>0</v>
      </c>
      <c r="U1229" s="67">
        <v>0</v>
      </c>
      <c r="V1229" s="67">
        <v>0</v>
      </c>
      <c r="W1229" s="63">
        <v>428350.51</v>
      </c>
      <c r="X1229" s="63">
        <v>0</v>
      </c>
      <c r="Y1229" s="63">
        <v>0</v>
      </c>
      <c r="Z1229" s="63">
        <v>0</v>
      </c>
      <c r="AA1229" s="63">
        <v>0</v>
      </c>
      <c r="AB1229" s="63">
        <v>0</v>
      </c>
      <c r="AC1229" s="63">
        <v>0</v>
      </c>
      <c r="AD1229" s="63">
        <v>428350.51</v>
      </c>
      <c r="AE1229" s="148">
        <v>44291</v>
      </c>
      <c r="AF1229" s="148">
        <v>46117</v>
      </c>
      <c r="AG1229" s="151">
        <v>428350.51</v>
      </c>
      <c r="AH1229" s="98">
        <v>2.0972222222222223</v>
      </c>
      <c r="AI1229" s="98">
        <v>5</v>
      </c>
      <c r="AJ1229" s="150">
        <v>7.1300000000000002E-2</v>
      </c>
      <c r="AK1229" s="144" t="s">
        <v>651</v>
      </c>
      <c r="AL1229" s="144" t="s">
        <v>652</v>
      </c>
      <c r="AM1229" s="119">
        <v>0</v>
      </c>
      <c r="AN1229" s="119">
        <v>15269.62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15269.62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15269.62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15269.62</v>
      </c>
      <c r="BG1229" s="119">
        <v>0</v>
      </c>
      <c r="BH1229" s="119">
        <v>0</v>
      </c>
      <c r="BI1229" s="15">
        <f t="shared" si="57"/>
        <v>30539.24</v>
      </c>
      <c r="BJ1229" s="15">
        <f t="shared" si="58"/>
        <v>30539.24</v>
      </c>
      <c r="BK1229" s="15">
        <f t="shared" si="59"/>
        <v>61078.48</v>
      </c>
    </row>
    <row r="1230" spans="1:63" x14ac:dyDescent="0.35">
      <c r="A1230" s="143" t="s">
        <v>2593</v>
      </c>
      <c r="B1230" s="64" t="s">
        <v>1256</v>
      </c>
      <c r="C1230" s="65">
        <v>1</v>
      </c>
      <c r="D1230" s="66" t="s">
        <v>23</v>
      </c>
      <c r="E1230" s="64" t="s">
        <v>458</v>
      </c>
      <c r="F1230" s="64" t="s">
        <v>635</v>
      </c>
      <c r="G1230" s="64" t="s">
        <v>655</v>
      </c>
      <c r="H1230" s="64" t="s">
        <v>656</v>
      </c>
      <c r="I1230" s="64" t="s">
        <v>657</v>
      </c>
      <c r="J1230" s="64" t="s">
        <v>658</v>
      </c>
      <c r="K1230" s="64" t="s">
        <v>471</v>
      </c>
      <c r="L1230" s="64" t="s">
        <v>637</v>
      </c>
      <c r="M1230" s="64" t="s">
        <v>650</v>
      </c>
      <c r="N1230" s="67">
        <v>1</v>
      </c>
      <c r="O1230" s="67">
        <v>1</v>
      </c>
      <c r="P1230" s="67">
        <v>1</v>
      </c>
      <c r="Q1230" s="67">
        <v>1</v>
      </c>
      <c r="R1230" s="67">
        <v>1</v>
      </c>
      <c r="S1230" s="67">
        <v>1</v>
      </c>
      <c r="T1230" s="67">
        <v>0</v>
      </c>
      <c r="U1230" s="67">
        <v>0</v>
      </c>
      <c r="V1230" s="67">
        <v>0</v>
      </c>
      <c r="W1230" s="63">
        <v>168102.7</v>
      </c>
      <c r="X1230" s="63">
        <v>0</v>
      </c>
      <c r="Y1230" s="63">
        <v>0</v>
      </c>
      <c r="Z1230" s="63">
        <v>0</v>
      </c>
      <c r="AA1230" s="63">
        <v>0</v>
      </c>
      <c r="AB1230" s="63">
        <v>0</v>
      </c>
      <c r="AC1230" s="63">
        <v>0</v>
      </c>
      <c r="AD1230" s="63">
        <v>168102.7</v>
      </c>
      <c r="AE1230" s="148">
        <v>44291</v>
      </c>
      <c r="AF1230" s="148">
        <v>45387</v>
      </c>
      <c r="AG1230" s="151">
        <v>168102.7</v>
      </c>
      <c r="AH1230" s="98">
        <v>9.7222222222222224E-2</v>
      </c>
      <c r="AI1230" s="98">
        <v>3</v>
      </c>
      <c r="AJ1230" s="150">
        <v>6.1699999999999998E-2</v>
      </c>
      <c r="AK1230" s="144" t="s">
        <v>651</v>
      </c>
      <c r="AL1230" s="144" t="s">
        <v>652</v>
      </c>
      <c r="AM1230" s="119">
        <v>0</v>
      </c>
      <c r="AN1230" s="119">
        <v>5182.0200000000004</v>
      </c>
      <c r="AO1230" s="119">
        <v>0</v>
      </c>
      <c r="AP1230" s="119">
        <v>0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0</v>
      </c>
      <c r="BI1230" s="15">
        <f t="shared" si="57"/>
        <v>5182.0200000000004</v>
      </c>
      <c r="BJ1230" s="15">
        <f t="shared" si="58"/>
        <v>0</v>
      </c>
      <c r="BK1230" s="15">
        <f t="shared" si="59"/>
        <v>5182.0200000000004</v>
      </c>
    </row>
    <row r="1231" spans="1:63" x14ac:dyDescent="0.35">
      <c r="A1231" s="143" t="s">
        <v>2594</v>
      </c>
      <c r="B1231" s="64" t="s">
        <v>1257</v>
      </c>
      <c r="C1231" s="65">
        <v>1</v>
      </c>
      <c r="D1231" s="66" t="s">
        <v>23</v>
      </c>
      <c r="E1231" s="64" t="s">
        <v>458</v>
      </c>
      <c r="F1231" s="64" t="s">
        <v>635</v>
      </c>
      <c r="G1231" s="64" t="s">
        <v>655</v>
      </c>
      <c r="H1231" s="64" t="s">
        <v>656</v>
      </c>
      <c r="I1231" s="64" t="s">
        <v>657</v>
      </c>
      <c r="J1231" s="64" t="s">
        <v>658</v>
      </c>
      <c r="K1231" s="64" t="s">
        <v>471</v>
      </c>
      <c r="L1231" s="64" t="s">
        <v>637</v>
      </c>
      <c r="M1231" s="64" t="s">
        <v>650</v>
      </c>
      <c r="N1231" s="67">
        <v>1</v>
      </c>
      <c r="O1231" s="67">
        <v>1</v>
      </c>
      <c r="P1231" s="67">
        <v>1</v>
      </c>
      <c r="Q1231" s="67">
        <v>1</v>
      </c>
      <c r="R1231" s="67">
        <v>1</v>
      </c>
      <c r="S1231" s="67">
        <v>1</v>
      </c>
      <c r="T1231" s="67">
        <v>0</v>
      </c>
      <c r="U1231" s="67">
        <v>0</v>
      </c>
      <c r="V1231" s="67">
        <v>0</v>
      </c>
      <c r="W1231" s="63">
        <v>390992.09</v>
      </c>
      <c r="X1231" s="63">
        <v>0</v>
      </c>
      <c r="Y1231" s="63">
        <v>0</v>
      </c>
      <c r="Z1231" s="63">
        <v>0</v>
      </c>
      <c r="AA1231" s="63">
        <v>0</v>
      </c>
      <c r="AB1231" s="63">
        <v>0</v>
      </c>
      <c r="AC1231" s="63">
        <v>0</v>
      </c>
      <c r="AD1231" s="63">
        <v>390992.09</v>
      </c>
      <c r="AE1231" s="148">
        <v>44291</v>
      </c>
      <c r="AF1231" s="148">
        <v>46117</v>
      </c>
      <c r="AG1231" s="151">
        <v>390992.09</v>
      </c>
      <c r="AH1231" s="98">
        <v>2.0972222222222223</v>
      </c>
      <c r="AI1231" s="98">
        <v>5</v>
      </c>
      <c r="AJ1231" s="150">
        <v>7.1300000000000002E-2</v>
      </c>
      <c r="AK1231" s="144" t="s">
        <v>651</v>
      </c>
      <c r="AL1231" s="144" t="s">
        <v>652</v>
      </c>
      <c r="AM1231" s="119">
        <v>0</v>
      </c>
      <c r="AN1231" s="119">
        <v>13937.89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13937.89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13937.89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13937.89</v>
      </c>
      <c r="BG1231" s="119">
        <v>0</v>
      </c>
      <c r="BH1231" s="119">
        <v>0</v>
      </c>
      <c r="BI1231" s="15">
        <f t="shared" si="57"/>
        <v>27875.78</v>
      </c>
      <c r="BJ1231" s="15">
        <f t="shared" si="58"/>
        <v>27875.78</v>
      </c>
      <c r="BK1231" s="15">
        <f t="shared" si="59"/>
        <v>55751.56</v>
      </c>
    </row>
    <row r="1232" spans="1:63" x14ac:dyDescent="0.35">
      <c r="A1232" s="143" t="s">
        <v>2595</v>
      </c>
      <c r="B1232" s="64" t="s">
        <v>1258</v>
      </c>
      <c r="C1232" s="65">
        <v>1</v>
      </c>
      <c r="D1232" s="66" t="s">
        <v>23</v>
      </c>
      <c r="E1232" s="64" t="s">
        <v>458</v>
      </c>
      <c r="F1232" s="64" t="s">
        <v>635</v>
      </c>
      <c r="G1232" s="64" t="s">
        <v>655</v>
      </c>
      <c r="H1232" s="64" t="s">
        <v>656</v>
      </c>
      <c r="I1232" s="64" t="s">
        <v>657</v>
      </c>
      <c r="J1232" s="64" t="s">
        <v>658</v>
      </c>
      <c r="K1232" s="64" t="s">
        <v>471</v>
      </c>
      <c r="L1232" s="64" t="s">
        <v>637</v>
      </c>
      <c r="M1232" s="64" t="s">
        <v>650</v>
      </c>
      <c r="N1232" s="67">
        <v>1</v>
      </c>
      <c r="O1232" s="67">
        <v>1</v>
      </c>
      <c r="P1232" s="67">
        <v>1</v>
      </c>
      <c r="Q1232" s="67">
        <v>1</v>
      </c>
      <c r="R1232" s="67">
        <v>1</v>
      </c>
      <c r="S1232" s="67">
        <v>1</v>
      </c>
      <c r="T1232" s="67">
        <v>0</v>
      </c>
      <c r="U1232" s="67">
        <v>0</v>
      </c>
      <c r="V1232" s="67">
        <v>0</v>
      </c>
      <c r="W1232" s="63">
        <v>1044128</v>
      </c>
      <c r="X1232" s="63">
        <v>0</v>
      </c>
      <c r="Y1232" s="63">
        <v>0</v>
      </c>
      <c r="Z1232" s="63">
        <v>0</v>
      </c>
      <c r="AA1232" s="63">
        <v>0</v>
      </c>
      <c r="AB1232" s="63">
        <v>0</v>
      </c>
      <c r="AC1232" s="63">
        <v>0</v>
      </c>
      <c r="AD1232" s="63">
        <v>1044128</v>
      </c>
      <c r="AE1232" s="148">
        <v>44291</v>
      </c>
      <c r="AF1232" s="148">
        <v>45387</v>
      </c>
      <c r="AG1232" s="151">
        <v>1044128</v>
      </c>
      <c r="AH1232" s="98">
        <v>9.7222222222222224E-2</v>
      </c>
      <c r="AI1232" s="98">
        <v>3</v>
      </c>
      <c r="AJ1232" s="150">
        <v>6.1699999999999998E-2</v>
      </c>
      <c r="AK1232" s="144" t="s">
        <v>651</v>
      </c>
      <c r="AL1232" s="144" t="s">
        <v>652</v>
      </c>
      <c r="AM1232" s="119">
        <v>0</v>
      </c>
      <c r="AN1232" s="119">
        <v>32186.81</v>
      </c>
      <c r="AO1232" s="119">
        <v>0</v>
      </c>
      <c r="AP1232" s="119">
        <v>0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0</v>
      </c>
      <c r="BI1232" s="15">
        <f t="shared" si="57"/>
        <v>32186.81</v>
      </c>
      <c r="BJ1232" s="15">
        <f t="shared" si="58"/>
        <v>0</v>
      </c>
      <c r="BK1232" s="15">
        <f t="shared" si="59"/>
        <v>32186.81</v>
      </c>
    </row>
    <row r="1233" spans="1:63" x14ac:dyDescent="0.35">
      <c r="A1233" s="143" t="s">
        <v>2596</v>
      </c>
      <c r="B1233" s="64" t="s">
        <v>1259</v>
      </c>
      <c r="C1233" s="65">
        <v>1</v>
      </c>
      <c r="D1233" s="66" t="s">
        <v>23</v>
      </c>
      <c r="E1233" s="64" t="s">
        <v>458</v>
      </c>
      <c r="F1233" s="64" t="s">
        <v>635</v>
      </c>
      <c r="G1233" s="64" t="s">
        <v>655</v>
      </c>
      <c r="H1233" s="64" t="s">
        <v>656</v>
      </c>
      <c r="I1233" s="64" t="s">
        <v>657</v>
      </c>
      <c r="J1233" s="64" t="s">
        <v>658</v>
      </c>
      <c r="K1233" s="64" t="s">
        <v>471</v>
      </c>
      <c r="L1233" s="64" t="s">
        <v>637</v>
      </c>
      <c r="M1233" s="64" t="s">
        <v>650</v>
      </c>
      <c r="N1233" s="67">
        <v>1</v>
      </c>
      <c r="O1233" s="67">
        <v>1</v>
      </c>
      <c r="P1233" s="67">
        <v>1</v>
      </c>
      <c r="Q1233" s="67">
        <v>1</v>
      </c>
      <c r="R1233" s="67">
        <v>1</v>
      </c>
      <c r="S1233" s="67">
        <v>1</v>
      </c>
      <c r="T1233" s="67">
        <v>0</v>
      </c>
      <c r="U1233" s="67">
        <v>0</v>
      </c>
      <c r="V1233" s="67">
        <v>0</v>
      </c>
      <c r="W1233" s="63">
        <v>2428426</v>
      </c>
      <c r="X1233" s="63">
        <v>0</v>
      </c>
      <c r="Y1233" s="63">
        <v>0</v>
      </c>
      <c r="Z1233" s="63">
        <v>0</v>
      </c>
      <c r="AA1233" s="63">
        <v>0</v>
      </c>
      <c r="AB1233" s="63">
        <v>0</v>
      </c>
      <c r="AC1233" s="63">
        <v>0</v>
      </c>
      <c r="AD1233" s="63">
        <v>2428426</v>
      </c>
      <c r="AE1233" s="148">
        <v>44291</v>
      </c>
      <c r="AF1233" s="148">
        <v>46117</v>
      </c>
      <c r="AG1233" s="151">
        <v>2428426</v>
      </c>
      <c r="AH1233" s="98">
        <v>2.0972222222222223</v>
      </c>
      <c r="AI1233" s="98">
        <v>5</v>
      </c>
      <c r="AJ1233" s="150">
        <v>7.1300000000000002E-2</v>
      </c>
      <c r="AK1233" s="144" t="s">
        <v>651</v>
      </c>
      <c r="AL1233" s="144" t="s">
        <v>652</v>
      </c>
      <c r="AM1233" s="119">
        <v>0</v>
      </c>
      <c r="AN1233" s="119">
        <v>86567.32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86567.32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86567.32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86567.32</v>
      </c>
      <c r="BG1233" s="119">
        <v>0</v>
      </c>
      <c r="BH1233" s="119">
        <v>0</v>
      </c>
      <c r="BI1233" s="15">
        <f t="shared" si="57"/>
        <v>173134.64</v>
      </c>
      <c r="BJ1233" s="15">
        <f t="shared" si="58"/>
        <v>173134.64</v>
      </c>
      <c r="BK1233" s="15">
        <f t="shared" si="59"/>
        <v>346269.28</v>
      </c>
    </row>
    <row r="1234" spans="1:63" x14ac:dyDescent="0.35">
      <c r="A1234" s="143" t="s">
        <v>2597</v>
      </c>
      <c r="B1234" s="64" t="s">
        <v>1260</v>
      </c>
      <c r="C1234" s="65">
        <v>1</v>
      </c>
      <c r="D1234" s="66" t="s">
        <v>23</v>
      </c>
      <c r="E1234" s="64" t="s">
        <v>458</v>
      </c>
      <c r="F1234" s="64" t="s">
        <v>635</v>
      </c>
      <c r="G1234" s="64" t="s">
        <v>655</v>
      </c>
      <c r="H1234" s="64" t="s">
        <v>656</v>
      </c>
      <c r="I1234" s="64" t="s">
        <v>657</v>
      </c>
      <c r="J1234" s="64" t="s">
        <v>658</v>
      </c>
      <c r="K1234" s="64" t="s">
        <v>471</v>
      </c>
      <c r="L1234" s="64" t="s">
        <v>637</v>
      </c>
      <c r="M1234" s="64" t="s">
        <v>650</v>
      </c>
      <c r="N1234" s="67">
        <v>1</v>
      </c>
      <c r="O1234" s="67">
        <v>1</v>
      </c>
      <c r="P1234" s="67">
        <v>1</v>
      </c>
      <c r="Q1234" s="67">
        <v>1</v>
      </c>
      <c r="R1234" s="67">
        <v>1</v>
      </c>
      <c r="S1234" s="67">
        <v>1</v>
      </c>
      <c r="T1234" s="67">
        <v>0</v>
      </c>
      <c r="U1234" s="67">
        <v>0</v>
      </c>
      <c r="V1234" s="67">
        <v>0</v>
      </c>
      <c r="W1234" s="63">
        <v>102972.82</v>
      </c>
      <c r="X1234" s="63">
        <v>0</v>
      </c>
      <c r="Y1234" s="63">
        <v>0</v>
      </c>
      <c r="Z1234" s="63">
        <v>0</v>
      </c>
      <c r="AA1234" s="63">
        <v>0</v>
      </c>
      <c r="AB1234" s="63">
        <v>0</v>
      </c>
      <c r="AC1234" s="63">
        <v>0</v>
      </c>
      <c r="AD1234" s="63">
        <v>102972.82</v>
      </c>
      <c r="AE1234" s="148">
        <v>44291</v>
      </c>
      <c r="AF1234" s="148">
        <v>45387</v>
      </c>
      <c r="AG1234" s="151">
        <v>102972.82</v>
      </c>
      <c r="AH1234" s="98">
        <v>9.7222222222222224E-2</v>
      </c>
      <c r="AI1234" s="98">
        <v>3</v>
      </c>
      <c r="AJ1234" s="150">
        <v>6.1699999999999998E-2</v>
      </c>
      <c r="AK1234" s="144" t="s">
        <v>651</v>
      </c>
      <c r="AL1234" s="144" t="s">
        <v>652</v>
      </c>
      <c r="AM1234" s="119">
        <v>0</v>
      </c>
      <c r="AN1234" s="119">
        <v>3174.29</v>
      </c>
      <c r="AO1234" s="119">
        <v>0</v>
      </c>
      <c r="AP1234" s="119">
        <v>0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0</v>
      </c>
      <c r="BI1234" s="15">
        <f t="shared" si="57"/>
        <v>3174.29</v>
      </c>
      <c r="BJ1234" s="15">
        <f t="shared" si="58"/>
        <v>0</v>
      </c>
      <c r="BK1234" s="15">
        <f t="shared" si="59"/>
        <v>3174.29</v>
      </c>
    </row>
    <row r="1235" spans="1:63" x14ac:dyDescent="0.35">
      <c r="A1235" s="143" t="s">
        <v>2598</v>
      </c>
      <c r="B1235" s="64" t="s">
        <v>1261</v>
      </c>
      <c r="C1235" s="65">
        <v>1</v>
      </c>
      <c r="D1235" s="66" t="s">
        <v>23</v>
      </c>
      <c r="E1235" s="64" t="s">
        <v>458</v>
      </c>
      <c r="F1235" s="64" t="s">
        <v>635</v>
      </c>
      <c r="G1235" s="64" t="s">
        <v>655</v>
      </c>
      <c r="H1235" s="64" t="s">
        <v>656</v>
      </c>
      <c r="I1235" s="64" t="s">
        <v>657</v>
      </c>
      <c r="J1235" s="64" t="s">
        <v>658</v>
      </c>
      <c r="K1235" s="64" t="s">
        <v>471</v>
      </c>
      <c r="L1235" s="64" t="s">
        <v>637</v>
      </c>
      <c r="M1235" s="64" t="s">
        <v>650</v>
      </c>
      <c r="N1235" s="67">
        <v>1</v>
      </c>
      <c r="O1235" s="67">
        <v>1</v>
      </c>
      <c r="P1235" s="67">
        <v>1</v>
      </c>
      <c r="Q1235" s="67">
        <v>1</v>
      </c>
      <c r="R1235" s="67">
        <v>1</v>
      </c>
      <c r="S1235" s="67">
        <v>1</v>
      </c>
      <c r="T1235" s="67">
        <v>0</v>
      </c>
      <c r="U1235" s="67">
        <v>0</v>
      </c>
      <c r="V1235" s="67">
        <v>0</v>
      </c>
      <c r="W1235" s="63">
        <v>239449.89</v>
      </c>
      <c r="X1235" s="63">
        <v>0</v>
      </c>
      <c r="Y1235" s="63">
        <v>0</v>
      </c>
      <c r="Z1235" s="63">
        <v>0</v>
      </c>
      <c r="AA1235" s="63">
        <v>0</v>
      </c>
      <c r="AB1235" s="63">
        <v>0</v>
      </c>
      <c r="AC1235" s="63">
        <v>0</v>
      </c>
      <c r="AD1235" s="63">
        <v>239449.89</v>
      </c>
      <c r="AE1235" s="148">
        <v>44291</v>
      </c>
      <c r="AF1235" s="148">
        <v>46117</v>
      </c>
      <c r="AG1235" s="151">
        <v>239449.89</v>
      </c>
      <c r="AH1235" s="98">
        <v>2.0972222222222223</v>
      </c>
      <c r="AI1235" s="98">
        <v>5</v>
      </c>
      <c r="AJ1235" s="150">
        <v>7.1300000000000002E-2</v>
      </c>
      <c r="AK1235" s="144" t="s">
        <v>651</v>
      </c>
      <c r="AL1235" s="144" t="s">
        <v>652</v>
      </c>
      <c r="AM1235" s="119">
        <v>0</v>
      </c>
      <c r="AN1235" s="119">
        <v>8535.7900000000009</v>
      </c>
      <c r="AO1235" s="119">
        <v>0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8535.7900000000009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8535.7900000000009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8535.7900000000009</v>
      </c>
      <c r="BG1235" s="119">
        <v>0</v>
      </c>
      <c r="BH1235" s="119">
        <v>0</v>
      </c>
      <c r="BI1235" s="15">
        <f t="shared" si="57"/>
        <v>17071.580000000002</v>
      </c>
      <c r="BJ1235" s="15">
        <f t="shared" si="58"/>
        <v>17071.580000000002</v>
      </c>
      <c r="BK1235" s="15">
        <f t="shared" si="59"/>
        <v>34143.160000000003</v>
      </c>
    </row>
    <row r="1236" spans="1:63" x14ac:dyDescent="0.35">
      <c r="A1236" s="143" t="s">
        <v>2599</v>
      </c>
      <c r="B1236" s="64" t="s">
        <v>1262</v>
      </c>
      <c r="C1236" s="65">
        <v>1</v>
      </c>
      <c r="D1236" s="66" t="s">
        <v>23</v>
      </c>
      <c r="E1236" s="64" t="s">
        <v>458</v>
      </c>
      <c r="F1236" s="64" t="s">
        <v>635</v>
      </c>
      <c r="G1236" s="64" t="s">
        <v>655</v>
      </c>
      <c r="H1236" s="64" t="s">
        <v>656</v>
      </c>
      <c r="I1236" s="64" t="s">
        <v>657</v>
      </c>
      <c r="J1236" s="64" t="s">
        <v>658</v>
      </c>
      <c r="K1236" s="64" t="s">
        <v>471</v>
      </c>
      <c r="L1236" s="64" t="s">
        <v>637</v>
      </c>
      <c r="M1236" s="64" t="s">
        <v>650</v>
      </c>
      <c r="N1236" s="67">
        <v>1</v>
      </c>
      <c r="O1236" s="67">
        <v>1</v>
      </c>
      <c r="P1236" s="67">
        <v>1</v>
      </c>
      <c r="Q1236" s="67">
        <v>1</v>
      </c>
      <c r="R1236" s="67">
        <v>1</v>
      </c>
      <c r="S1236" s="67">
        <v>1</v>
      </c>
      <c r="T1236" s="67">
        <v>0</v>
      </c>
      <c r="U1236" s="67">
        <v>0</v>
      </c>
      <c r="V1236" s="67">
        <v>0</v>
      </c>
      <c r="W1236" s="63">
        <v>980097</v>
      </c>
      <c r="X1236" s="63">
        <v>0</v>
      </c>
      <c r="Y1236" s="63">
        <v>0</v>
      </c>
      <c r="Z1236" s="63">
        <v>0</v>
      </c>
      <c r="AA1236" s="63">
        <v>0</v>
      </c>
      <c r="AB1236" s="63">
        <v>0</v>
      </c>
      <c r="AC1236" s="63">
        <v>0</v>
      </c>
      <c r="AD1236" s="63">
        <v>980097</v>
      </c>
      <c r="AE1236" s="148">
        <v>44291</v>
      </c>
      <c r="AF1236" s="148">
        <v>45387</v>
      </c>
      <c r="AG1236" s="151">
        <v>980097</v>
      </c>
      <c r="AH1236" s="98">
        <v>9.7222222222222224E-2</v>
      </c>
      <c r="AI1236" s="98">
        <v>3</v>
      </c>
      <c r="AJ1236" s="150">
        <v>6.1699999999999998E-2</v>
      </c>
      <c r="AK1236" s="144" t="s">
        <v>651</v>
      </c>
      <c r="AL1236" s="144" t="s">
        <v>652</v>
      </c>
      <c r="AM1236" s="119">
        <v>0</v>
      </c>
      <c r="AN1236" s="119">
        <v>30212.959999999999</v>
      </c>
      <c r="AO1236" s="119">
        <v>0</v>
      </c>
      <c r="AP1236" s="119">
        <v>0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0</v>
      </c>
      <c r="BI1236" s="15">
        <f t="shared" si="57"/>
        <v>30212.959999999999</v>
      </c>
      <c r="BJ1236" s="15">
        <f t="shared" si="58"/>
        <v>0</v>
      </c>
      <c r="BK1236" s="15">
        <f t="shared" si="59"/>
        <v>30212.959999999999</v>
      </c>
    </row>
    <row r="1237" spans="1:63" x14ac:dyDescent="0.35">
      <c r="A1237" s="143" t="s">
        <v>2600</v>
      </c>
      <c r="B1237" s="64" t="s">
        <v>1263</v>
      </c>
      <c r="C1237" s="65">
        <v>1</v>
      </c>
      <c r="D1237" s="66" t="s">
        <v>23</v>
      </c>
      <c r="E1237" s="64" t="s">
        <v>458</v>
      </c>
      <c r="F1237" s="64" t="s">
        <v>635</v>
      </c>
      <c r="G1237" s="64" t="s">
        <v>655</v>
      </c>
      <c r="H1237" s="64" t="s">
        <v>656</v>
      </c>
      <c r="I1237" s="64" t="s">
        <v>657</v>
      </c>
      <c r="J1237" s="64" t="s">
        <v>658</v>
      </c>
      <c r="K1237" s="64" t="s">
        <v>471</v>
      </c>
      <c r="L1237" s="64" t="s">
        <v>637</v>
      </c>
      <c r="M1237" s="64" t="s">
        <v>650</v>
      </c>
      <c r="N1237" s="67">
        <v>1</v>
      </c>
      <c r="O1237" s="67">
        <v>1</v>
      </c>
      <c r="P1237" s="67">
        <v>1</v>
      </c>
      <c r="Q1237" s="67">
        <v>1</v>
      </c>
      <c r="R1237" s="67">
        <v>1</v>
      </c>
      <c r="S1237" s="67">
        <v>1</v>
      </c>
      <c r="T1237" s="67">
        <v>0</v>
      </c>
      <c r="U1237" s="67">
        <v>0</v>
      </c>
      <c r="V1237" s="67">
        <v>0</v>
      </c>
      <c r="W1237" s="63">
        <v>2277850</v>
      </c>
      <c r="X1237" s="63">
        <v>0</v>
      </c>
      <c r="Y1237" s="63">
        <v>0</v>
      </c>
      <c r="Z1237" s="63">
        <v>0</v>
      </c>
      <c r="AA1237" s="63">
        <v>0</v>
      </c>
      <c r="AB1237" s="63">
        <v>0</v>
      </c>
      <c r="AC1237" s="63">
        <v>0</v>
      </c>
      <c r="AD1237" s="63">
        <v>2277850</v>
      </c>
      <c r="AE1237" s="148">
        <v>44291</v>
      </c>
      <c r="AF1237" s="148">
        <v>46117</v>
      </c>
      <c r="AG1237" s="151">
        <v>2277850</v>
      </c>
      <c r="AH1237" s="98">
        <v>2.0972222222222223</v>
      </c>
      <c r="AI1237" s="98">
        <v>5</v>
      </c>
      <c r="AJ1237" s="150">
        <v>7.1300000000000002E-2</v>
      </c>
      <c r="AK1237" s="144" t="s">
        <v>651</v>
      </c>
      <c r="AL1237" s="144" t="s">
        <v>652</v>
      </c>
      <c r="AM1237" s="119">
        <v>0</v>
      </c>
      <c r="AN1237" s="119">
        <v>81199.66</v>
      </c>
      <c r="AO1237" s="119">
        <v>0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81199.66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81199.66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81199.66</v>
      </c>
      <c r="BG1237" s="119">
        <v>0</v>
      </c>
      <c r="BH1237" s="119">
        <v>0</v>
      </c>
      <c r="BI1237" s="15">
        <f t="shared" si="57"/>
        <v>162399.32</v>
      </c>
      <c r="BJ1237" s="15">
        <f t="shared" si="58"/>
        <v>162399.32</v>
      </c>
      <c r="BK1237" s="15">
        <f t="shared" si="59"/>
        <v>324798.64</v>
      </c>
    </row>
    <row r="1238" spans="1:63" x14ac:dyDescent="0.35">
      <c r="A1238" s="143" t="s">
        <v>2601</v>
      </c>
      <c r="B1238" s="64" t="s">
        <v>1264</v>
      </c>
      <c r="C1238" s="65">
        <v>1</v>
      </c>
      <c r="D1238" s="66" t="s">
        <v>23</v>
      </c>
      <c r="E1238" s="64" t="s">
        <v>458</v>
      </c>
      <c r="F1238" s="64" t="s">
        <v>635</v>
      </c>
      <c r="G1238" s="64" t="s">
        <v>655</v>
      </c>
      <c r="H1238" s="64" t="s">
        <v>656</v>
      </c>
      <c r="I1238" s="64" t="s">
        <v>657</v>
      </c>
      <c r="J1238" s="64" t="s">
        <v>658</v>
      </c>
      <c r="K1238" s="64" t="s">
        <v>471</v>
      </c>
      <c r="L1238" s="64" t="s">
        <v>637</v>
      </c>
      <c r="M1238" s="64" t="s">
        <v>650</v>
      </c>
      <c r="N1238" s="67">
        <v>1</v>
      </c>
      <c r="O1238" s="67">
        <v>1</v>
      </c>
      <c r="P1238" s="67">
        <v>1</v>
      </c>
      <c r="Q1238" s="67">
        <v>1</v>
      </c>
      <c r="R1238" s="67">
        <v>1</v>
      </c>
      <c r="S1238" s="67">
        <v>1</v>
      </c>
      <c r="T1238" s="67">
        <v>0</v>
      </c>
      <c r="U1238" s="67">
        <v>0</v>
      </c>
      <c r="V1238" s="67">
        <v>0</v>
      </c>
      <c r="W1238" s="63">
        <v>1516409.26</v>
      </c>
      <c r="X1238" s="63">
        <v>0</v>
      </c>
      <c r="Y1238" s="63">
        <v>0</v>
      </c>
      <c r="Z1238" s="63">
        <v>0</v>
      </c>
      <c r="AA1238" s="63">
        <v>0</v>
      </c>
      <c r="AB1238" s="63">
        <v>0</v>
      </c>
      <c r="AC1238" s="63">
        <v>0</v>
      </c>
      <c r="AD1238" s="63">
        <v>1516409.26</v>
      </c>
      <c r="AE1238" s="148">
        <v>44291</v>
      </c>
      <c r="AF1238" s="148">
        <v>46117</v>
      </c>
      <c r="AG1238" s="151">
        <v>1516409.26</v>
      </c>
      <c r="AH1238" s="98">
        <v>2.0972222222222223</v>
      </c>
      <c r="AI1238" s="98">
        <v>5</v>
      </c>
      <c r="AJ1238" s="150">
        <v>7.1300000000000002E-2</v>
      </c>
      <c r="AK1238" s="144" t="s">
        <v>651</v>
      </c>
      <c r="AL1238" s="144" t="s">
        <v>652</v>
      </c>
      <c r="AM1238" s="119">
        <v>0</v>
      </c>
      <c r="AN1238" s="119">
        <v>54056.2</v>
      </c>
      <c r="AO1238" s="119">
        <v>0</v>
      </c>
      <c r="AP1238" s="119">
        <v>0</v>
      </c>
      <c r="AQ1238" s="119">
        <v>0</v>
      </c>
      <c r="AR1238" s="119">
        <v>0</v>
      </c>
      <c r="AS1238" s="119">
        <v>0</v>
      </c>
      <c r="AT1238" s="119">
        <v>54056.2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54056.2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54056.2</v>
      </c>
      <c r="BG1238" s="119">
        <v>0</v>
      </c>
      <c r="BH1238" s="119">
        <v>0</v>
      </c>
      <c r="BI1238" s="15">
        <f t="shared" si="57"/>
        <v>108112.4</v>
      </c>
      <c r="BJ1238" s="15">
        <f t="shared" si="58"/>
        <v>108112.4</v>
      </c>
      <c r="BK1238" s="15">
        <f t="shared" si="59"/>
        <v>216224.8</v>
      </c>
    </row>
    <row r="1239" spans="1:63" x14ac:dyDescent="0.35">
      <c r="A1239" s="143" t="s">
        <v>2602</v>
      </c>
      <c r="B1239" s="64" t="s">
        <v>1265</v>
      </c>
      <c r="C1239" s="65">
        <v>1</v>
      </c>
      <c r="D1239" s="66" t="s">
        <v>23</v>
      </c>
      <c r="E1239" s="64" t="s">
        <v>458</v>
      </c>
      <c r="F1239" s="64" t="s">
        <v>635</v>
      </c>
      <c r="G1239" s="64" t="s">
        <v>978</v>
      </c>
      <c r="H1239" s="64" t="s">
        <v>648</v>
      </c>
      <c r="I1239" s="64" t="s">
        <v>640</v>
      </c>
      <c r="J1239" s="64" t="s">
        <v>649</v>
      </c>
      <c r="K1239" s="64" t="s">
        <v>978</v>
      </c>
      <c r="L1239" s="64" t="s">
        <v>637</v>
      </c>
      <c r="M1239" s="64" t="s">
        <v>650</v>
      </c>
      <c r="N1239" s="67">
        <v>1</v>
      </c>
      <c r="O1239" s="67">
        <v>1</v>
      </c>
      <c r="P1239" s="67">
        <v>1</v>
      </c>
      <c r="Q1239" s="67">
        <v>0</v>
      </c>
      <c r="R1239" s="67">
        <v>1</v>
      </c>
      <c r="S1239" s="67">
        <v>1</v>
      </c>
      <c r="T1239" s="67">
        <v>1</v>
      </c>
      <c r="U1239" s="67">
        <v>1</v>
      </c>
      <c r="V1239" s="67">
        <v>0</v>
      </c>
      <c r="W1239" s="63">
        <v>40000000</v>
      </c>
      <c r="X1239" s="63">
        <v>0</v>
      </c>
      <c r="Y1239" s="63">
        <v>0</v>
      </c>
      <c r="Z1239" s="63">
        <v>0</v>
      </c>
      <c r="AA1239" s="63">
        <v>0</v>
      </c>
      <c r="AB1239" s="63">
        <v>0</v>
      </c>
      <c r="AC1239" s="63">
        <v>0</v>
      </c>
      <c r="AD1239" s="63">
        <v>40000000</v>
      </c>
      <c r="AE1239" s="148">
        <v>44291</v>
      </c>
      <c r="AF1239" s="148">
        <v>45387</v>
      </c>
      <c r="AG1239" s="151">
        <v>40000000</v>
      </c>
      <c r="AH1239" s="98">
        <v>9.7222222222222224E-2</v>
      </c>
      <c r="AI1239" s="98">
        <v>3</v>
      </c>
      <c r="AJ1239" s="150">
        <v>6.1699999999999998E-2</v>
      </c>
      <c r="AK1239" s="144" t="s">
        <v>651</v>
      </c>
      <c r="AL1239" s="144" t="s">
        <v>652</v>
      </c>
      <c r="AM1239" s="119">
        <v>0</v>
      </c>
      <c r="AN1239" s="119">
        <v>1233060</v>
      </c>
      <c r="AO1239" s="119">
        <v>0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0</v>
      </c>
      <c r="BI1239" s="15">
        <f t="shared" si="57"/>
        <v>1233060</v>
      </c>
      <c r="BJ1239" s="15">
        <f t="shared" si="58"/>
        <v>0</v>
      </c>
      <c r="BK1239" s="15">
        <f t="shared" si="59"/>
        <v>1233060</v>
      </c>
    </row>
    <row r="1240" spans="1:63" x14ac:dyDescent="0.35">
      <c r="A1240" s="143" t="s">
        <v>2603</v>
      </c>
      <c r="B1240" s="64" t="s">
        <v>1266</v>
      </c>
      <c r="C1240" s="65">
        <v>1</v>
      </c>
      <c r="D1240" s="66" t="s">
        <v>23</v>
      </c>
      <c r="E1240" s="64" t="s">
        <v>458</v>
      </c>
      <c r="F1240" s="64" t="s">
        <v>635</v>
      </c>
      <c r="G1240" s="64" t="s">
        <v>655</v>
      </c>
      <c r="H1240" s="64" t="s">
        <v>656</v>
      </c>
      <c r="I1240" s="64" t="s">
        <v>657</v>
      </c>
      <c r="J1240" s="64" t="s">
        <v>658</v>
      </c>
      <c r="K1240" s="64" t="s">
        <v>471</v>
      </c>
      <c r="L1240" s="64" t="s">
        <v>637</v>
      </c>
      <c r="M1240" s="64" t="s">
        <v>650</v>
      </c>
      <c r="N1240" s="67">
        <v>1</v>
      </c>
      <c r="O1240" s="67">
        <v>1</v>
      </c>
      <c r="P1240" s="67">
        <v>1</v>
      </c>
      <c r="Q1240" s="67">
        <v>1</v>
      </c>
      <c r="R1240" s="67">
        <v>1</v>
      </c>
      <c r="S1240" s="67">
        <v>1</v>
      </c>
      <c r="T1240" s="67">
        <v>0</v>
      </c>
      <c r="U1240" s="67">
        <v>0</v>
      </c>
      <c r="V1240" s="67">
        <v>0</v>
      </c>
      <c r="W1240" s="63">
        <v>3632512.12</v>
      </c>
      <c r="X1240" s="63">
        <v>0</v>
      </c>
      <c r="Y1240" s="63">
        <v>0</v>
      </c>
      <c r="Z1240" s="63">
        <v>0</v>
      </c>
      <c r="AA1240" s="63">
        <v>0</v>
      </c>
      <c r="AB1240" s="63">
        <v>0</v>
      </c>
      <c r="AC1240" s="63">
        <v>0</v>
      </c>
      <c r="AD1240" s="63">
        <v>3632512.12</v>
      </c>
      <c r="AE1240" s="148">
        <v>44291</v>
      </c>
      <c r="AF1240" s="148">
        <v>45387</v>
      </c>
      <c r="AG1240" s="151">
        <v>3632512.12</v>
      </c>
      <c r="AH1240" s="98">
        <v>9.7222222222222224E-2</v>
      </c>
      <c r="AI1240" s="98">
        <v>3</v>
      </c>
      <c r="AJ1240" s="150">
        <v>6.1699999999999998E-2</v>
      </c>
      <c r="AK1240" s="144" t="s">
        <v>651</v>
      </c>
      <c r="AL1240" s="144" t="s">
        <v>652</v>
      </c>
      <c r="AM1240" s="119">
        <v>0</v>
      </c>
      <c r="AN1240" s="119">
        <v>111977.63</v>
      </c>
      <c r="AO1240" s="119">
        <v>0</v>
      </c>
      <c r="AP1240" s="119">
        <v>0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0</v>
      </c>
      <c r="BI1240" s="15">
        <f t="shared" si="57"/>
        <v>111977.63</v>
      </c>
      <c r="BJ1240" s="15">
        <f t="shared" si="58"/>
        <v>0</v>
      </c>
      <c r="BK1240" s="15">
        <f t="shared" si="59"/>
        <v>111977.63</v>
      </c>
    </row>
    <row r="1241" spans="1:63" x14ac:dyDescent="0.35">
      <c r="A1241" s="143" t="s">
        <v>2604</v>
      </c>
      <c r="B1241" s="64" t="s">
        <v>1267</v>
      </c>
      <c r="C1241" s="65">
        <v>1</v>
      </c>
      <c r="D1241" s="66" t="s">
        <v>23</v>
      </c>
      <c r="E1241" s="64" t="s">
        <v>458</v>
      </c>
      <c r="F1241" s="64" t="s">
        <v>635</v>
      </c>
      <c r="G1241" s="64" t="s">
        <v>655</v>
      </c>
      <c r="H1241" s="64" t="s">
        <v>656</v>
      </c>
      <c r="I1241" s="64" t="s">
        <v>657</v>
      </c>
      <c r="J1241" s="64" t="s">
        <v>658</v>
      </c>
      <c r="K1241" s="64" t="s">
        <v>471</v>
      </c>
      <c r="L1241" s="64" t="s">
        <v>637</v>
      </c>
      <c r="M1241" s="64" t="s">
        <v>650</v>
      </c>
      <c r="N1241" s="67">
        <v>1</v>
      </c>
      <c r="O1241" s="67">
        <v>1</v>
      </c>
      <c r="P1241" s="67">
        <v>1</v>
      </c>
      <c r="Q1241" s="67">
        <v>1</v>
      </c>
      <c r="R1241" s="67">
        <v>1</v>
      </c>
      <c r="S1241" s="67">
        <v>1</v>
      </c>
      <c r="T1241" s="67">
        <v>0</v>
      </c>
      <c r="U1241" s="67">
        <v>0</v>
      </c>
      <c r="V1241" s="67">
        <v>0</v>
      </c>
      <c r="W1241" s="63">
        <v>4934730.53</v>
      </c>
      <c r="X1241" s="63">
        <v>0</v>
      </c>
      <c r="Y1241" s="63">
        <v>0</v>
      </c>
      <c r="Z1241" s="63">
        <v>0</v>
      </c>
      <c r="AA1241" s="63">
        <v>0</v>
      </c>
      <c r="AB1241" s="63">
        <v>0</v>
      </c>
      <c r="AC1241" s="63">
        <v>0</v>
      </c>
      <c r="AD1241" s="63">
        <v>4934730.53</v>
      </c>
      <c r="AE1241" s="148">
        <v>44291</v>
      </c>
      <c r="AF1241" s="148">
        <v>45387</v>
      </c>
      <c r="AG1241" s="151">
        <v>4934730.53</v>
      </c>
      <c r="AH1241" s="98">
        <v>9.7222222222222224E-2</v>
      </c>
      <c r="AI1241" s="98">
        <v>3</v>
      </c>
      <c r="AJ1241" s="150">
        <v>7.1300000000000002E-2</v>
      </c>
      <c r="AK1241" s="144" t="s">
        <v>651</v>
      </c>
      <c r="AL1241" s="144" t="s">
        <v>652</v>
      </c>
      <c r="AM1241" s="119">
        <v>0</v>
      </c>
      <c r="AN1241" s="119">
        <v>175910.81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175910.81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175910.81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175910.81</v>
      </c>
      <c r="BG1241" s="119">
        <v>0</v>
      </c>
      <c r="BH1241" s="119">
        <v>0</v>
      </c>
      <c r="BI1241" s="15">
        <f t="shared" si="57"/>
        <v>351821.62</v>
      </c>
      <c r="BJ1241" s="15">
        <f t="shared" si="58"/>
        <v>351821.62</v>
      </c>
      <c r="BK1241" s="15">
        <f t="shared" si="59"/>
        <v>703643.24</v>
      </c>
    </row>
    <row r="1242" spans="1:63" x14ac:dyDescent="0.35">
      <c r="A1242" s="143" t="s">
        <v>2605</v>
      </c>
      <c r="B1242" s="64" t="s">
        <v>1268</v>
      </c>
      <c r="C1242" s="65">
        <v>1</v>
      </c>
      <c r="D1242" s="66" t="s">
        <v>23</v>
      </c>
      <c r="E1242" s="64" t="s">
        <v>458</v>
      </c>
      <c r="F1242" s="64" t="s">
        <v>635</v>
      </c>
      <c r="G1242" s="64" t="s">
        <v>655</v>
      </c>
      <c r="H1242" s="64" t="s">
        <v>656</v>
      </c>
      <c r="I1242" s="64" t="s">
        <v>657</v>
      </c>
      <c r="J1242" s="64" t="s">
        <v>658</v>
      </c>
      <c r="K1242" s="64" t="s">
        <v>471</v>
      </c>
      <c r="L1242" s="64" t="s">
        <v>637</v>
      </c>
      <c r="M1242" s="64" t="s">
        <v>650</v>
      </c>
      <c r="N1242" s="67">
        <v>1</v>
      </c>
      <c r="O1242" s="67">
        <v>1</v>
      </c>
      <c r="P1242" s="67">
        <v>1</v>
      </c>
      <c r="Q1242" s="67">
        <v>1</v>
      </c>
      <c r="R1242" s="67">
        <v>1</v>
      </c>
      <c r="S1242" s="67">
        <v>1</v>
      </c>
      <c r="T1242" s="67">
        <v>0</v>
      </c>
      <c r="U1242" s="67">
        <v>0</v>
      </c>
      <c r="V1242" s="67">
        <v>0</v>
      </c>
      <c r="W1242" s="63">
        <v>8149311.8399999999</v>
      </c>
      <c r="X1242" s="63">
        <v>0</v>
      </c>
      <c r="Y1242" s="63">
        <v>0</v>
      </c>
      <c r="Z1242" s="63">
        <v>0</v>
      </c>
      <c r="AA1242" s="63">
        <v>0</v>
      </c>
      <c r="AB1242" s="63">
        <v>0</v>
      </c>
      <c r="AC1242" s="63">
        <v>0</v>
      </c>
      <c r="AD1242" s="63">
        <v>8149311.8399999999</v>
      </c>
      <c r="AE1242" s="148">
        <v>44291</v>
      </c>
      <c r="AF1242" s="148">
        <v>46117</v>
      </c>
      <c r="AG1242" s="151">
        <v>8149311.8399999999</v>
      </c>
      <c r="AH1242" s="98">
        <v>2.0972222222222223</v>
      </c>
      <c r="AI1242" s="98">
        <v>5</v>
      </c>
      <c r="AJ1242" s="150">
        <v>7.1300000000000002E-2</v>
      </c>
      <c r="AK1242" s="144" t="s">
        <v>651</v>
      </c>
      <c r="AL1242" s="144" t="s">
        <v>652</v>
      </c>
      <c r="AM1242" s="119">
        <v>0</v>
      </c>
      <c r="AN1242" s="119">
        <v>290502.59000000003</v>
      </c>
      <c r="AO1242" s="119">
        <v>0</v>
      </c>
      <c r="AP1242" s="119">
        <v>0</v>
      </c>
      <c r="AQ1242" s="119">
        <v>0</v>
      </c>
      <c r="AR1242" s="119">
        <v>0</v>
      </c>
      <c r="AS1242" s="119">
        <v>0</v>
      </c>
      <c r="AT1242" s="119">
        <v>290502.59000000003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290502.59000000003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290502.59000000003</v>
      </c>
      <c r="BG1242" s="119">
        <v>0</v>
      </c>
      <c r="BH1242" s="119">
        <v>0</v>
      </c>
      <c r="BI1242" s="15">
        <f t="shared" si="57"/>
        <v>581005.18000000005</v>
      </c>
      <c r="BJ1242" s="15">
        <f t="shared" si="58"/>
        <v>581005.18000000005</v>
      </c>
      <c r="BK1242" s="15">
        <f t="shared" si="59"/>
        <v>1162010.3600000001</v>
      </c>
    </row>
    <row r="1243" spans="1:63" x14ac:dyDescent="0.35">
      <c r="A1243" s="143" t="s">
        <v>2606</v>
      </c>
      <c r="B1243" s="64" t="s">
        <v>1269</v>
      </c>
      <c r="C1243" s="65">
        <v>1</v>
      </c>
      <c r="D1243" s="66" t="s">
        <v>23</v>
      </c>
      <c r="E1243" s="64" t="s">
        <v>458</v>
      </c>
      <c r="F1243" s="64" t="s">
        <v>635</v>
      </c>
      <c r="G1243" s="64" t="s">
        <v>655</v>
      </c>
      <c r="H1243" s="64" t="s">
        <v>656</v>
      </c>
      <c r="I1243" s="64" t="s">
        <v>657</v>
      </c>
      <c r="J1243" s="64" t="s">
        <v>658</v>
      </c>
      <c r="K1243" s="64" t="s">
        <v>471</v>
      </c>
      <c r="L1243" s="64" t="s">
        <v>637</v>
      </c>
      <c r="M1243" s="64" t="s">
        <v>650</v>
      </c>
      <c r="N1243" s="67">
        <v>1</v>
      </c>
      <c r="O1243" s="67">
        <v>1</v>
      </c>
      <c r="P1243" s="67">
        <v>1</v>
      </c>
      <c r="Q1243" s="67">
        <v>1</v>
      </c>
      <c r="R1243" s="67">
        <v>1</v>
      </c>
      <c r="S1243" s="67">
        <v>1</v>
      </c>
      <c r="T1243" s="67">
        <v>0</v>
      </c>
      <c r="U1243" s="67">
        <v>0</v>
      </c>
      <c r="V1243" s="67">
        <v>0</v>
      </c>
      <c r="W1243" s="63">
        <v>1674218</v>
      </c>
      <c r="X1243" s="63">
        <v>0</v>
      </c>
      <c r="Y1243" s="63">
        <v>0</v>
      </c>
      <c r="Z1243" s="63">
        <v>0</v>
      </c>
      <c r="AA1243" s="63">
        <v>0</v>
      </c>
      <c r="AB1243" s="63">
        <v>0</v>
      </c>
      <c r="AC1243" s="63">
        <v>0</v>
      </c>
      <c r="AD1243" s="63">
        <v>1674218</v>
      </c>
      <c r="AE1243" s="148">
        <v>44291</v>
      </c>
      <c r="AF1243" s="148">
        <v>45387</v>
      </c>
      <c r="AG1243" s="151">
        <v>1674218</v>
      </c>
      <c r="AH1243" s="98">
        <v>9.7222222222222224E-2</v>
      </c>
      <c r="AI1243" s="98">
        <v>3</v>
      </c>
      <c r="AJ1243" s="150">
        <v>6.1699999999999998E-2</v>
      </c>
      <c r="AK1243" s="144" t="s">
        <v>651</v>
      </c>
      <c r="AL1243" s="144" t="s">
        <v>652</v>
      </c>
      <c r="AM1243" s="119">
        <v>0</v>
      </c>
      <c r="AN1243" s="119">
        <v>51610.28</v>
      </c>
      <c r="AO1243" s="119">
        <v>0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0</v>
      </c>
      <c r="BI1243" s="15">
        <f t="shared" si="57"/>
        <v>51610.28</v>
      </c>
      <c r="BJ1243" s="15">
        <f t="shared" si="58"/>
        <v>0</v>
      </c>
      <c r="BK1243" s="15">
        <f t="shared" si="59"/>
        <v>51610.28</v>
      </c>
    </row>
    <row r="1244" spans="1:63" x14ac:dyDescent="0.35">
      <c r="A1244" s="143" t="s">
        <v>2607</v>
      </c>
      <c r="B1244" s="64" t="s">
        <v>1270</v>
      </c>
      <c r="C1244" s="65">
        <v>1</v>
      </c>
      <c r="D1244" s="66" t="s">
        <v>23</v>
      </c>
      <c r="E1244" s="64" t="s">
        <v>458</v>
      </c>
      <c r="F1244" s="64" t="s">
        <v>635</v>
      </c>
      <c r="G1244" s="64" t="s">
        <v>655</v>
      </c>
      <c r="H1244" s="64" t="s">
        <v>656</v>
      </c>
      <c r="I1244" s="64" t="s">
        <v>657</v>
      </c>
      <c r="J1244" s="64" t="s">
        <v>658</v>
      </c>
      <c r="K1244" s="64" t="s">
        <v>471</v>
      </c>
      <c r="L1244" s="64" t="s">
        <v>637</v>
      </c>
      <c r="M1244" s="64" t="s">
        <v>650</v>
      </c>
      <c r="N1244" s="67">
        <v>1</v>
      </c>
      <c r="O1244" s="67">
        <v>1</v>
      </c>
      <c r="P1244" s="67">
        <v>1</v>
      </c>
      <c r="Q1244" s="67">
        <v>1</v>
      </c>
      <c r="R1244" s="67">
        <v>1</v>
      </c>
      <c r="S1244" s="67">
        <v>1</v>
      </c>
      <c r="T1244" s="67">
        <v>0</v>
      </c>
      <c r="U1244" s="67">
        <v>0</v>
      </c>
      <c r="V1244" s="67">
        <v>0</v>
      </c>
      <c r="W1244" s="63">
        <v>1666646</v>
      </c>
      <c r="X1244" s="63">
        <v>0</v>
      </c>
      <c r="Y1244" s="63">
        <v>0</v>
      </c>
      <c r="Z1244" s="63">
        <v>0</v>
      </c>
      <c r="AA1244" s="63">
        <v>0</v>
      </c>
      <c r="AB1244" s="63">
        <v>0</v>
      </c>
      <c r="AC1244" s="63">
        <v>0</v>
      </c>
      <c r="AD1244" s="63">
        <v>1666646</v>
      </c>
      <c r="AE1244" s="148">
        <v>44291</v>
      </c>
      <c r="AF1244" s="148">
        <v>46117</v>
      </c>
      <c r="AG1244" s="151">
        <v>1666646</v>
      </c>
      <c r="AH1244" s="98">
        <v>2.0972222222222223</v>
      </c>
      <c r="AI1244" s="98">
        <v>5</v>
      </c>
      <c r="AJ1244" s="150">
        <v>7.1300000000000002E-2</v>
      </c>
      <c r="AK1244" s="144" t="s">
        <v>651</v>
      </c>
      <c r="AL1244" s="144" t="s">
        <v>652</v>
      </c>
      <c r="AM1244" s="119">
        <v>0</v>
      </c>
      <c r="AN1244" s="119">
        <v>59411.76</v>
      </c>
      <c r="AO1244" s="119">
        <v>0</v>
      </c>
      <c r="AP1244" s="119">
        <v>0</v>
      </c>
      <c r="AQ1244" s="119">
        <v>0</v>
      </c>
      <c r="AR1244" s="119">
        <v>0</v>
      </c>
      <c r="AS1244" s="119">
        <v>0</v>
      </c>
      <c r="AT1244" s="119">
        <v>59411.76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59411.76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59411.76</v>
      </c>
      <c r="BG1244" s="119">
        <v>0</v>
      </c>
      <c r="BH1244" s="119">
        <v>0</v>
      </c>
      <c r="BI1244" s="15">
        <f t="shared" si="57"/>
        <v>118823.52</v>
      </c>
      <c r="BJ1244" s="15">
        <f t="shared" si="58"/>
        <v>118823.52</v>
      </c>
      <c r="BK1244" s="15">
        <f t="shared" si="59"/>
        <v>237647.04</v>
      </c>
    </row>
    <row r="1245" spans="1:63" x14ac:dyDescent="0.35">
      <c r="A1245" s="143" t="s">
        <v>2608</v>
      </c>
      <c r="B1245" s="64" t="s">
        <v>1271</v>
      </c>
      <c r="C1245" s="65">
        <v>1</v>
      </c>
      <c r="D1245" s="66" t="s">
        <v>23</v>
      </c>
      <c r="E1245" s="64" t="s">
        <v>458</v>
      </c>
      <c r="F1245" s="64" t="s">
        <v>635</v>
      </c>
      <c r="G1245" s="64" t="s">
        <v>55</v>
      </c>
      <c r="H1245" s="64" t="s">
        <v>648</v>
      </c>
      <c r="I1245" s="64" t="s">
        <v>636</v>
      </c>
      <c r="J1245" s="64" t="s">
        <v>649</v>
      </c>
      <c r="K1245" s="64" t="s">
        <v>583</v>
      </c>
      <c r="L1245" s="64" t="s">
        <v>637</v>
      </c>
      <c r="M1245" s="64" t="s">
        <v>650</v>
      </c>
      <c r="N1245" s="67">
        <v>1</v>
      </c>
      <c r="O1245" s="67">
        <v>1</v>
      </c>
      <c r="P1245" s="67">
        <v>1</v>
      </c>
      <c r="Q1245" s="67">
        <v>0</v>
      </c>
      <c r="R1245" s="67">
        <v>0</v>
      </c>
      <c r="S1245" s="67">
        <v>1</v>
      </c>
      <c r="T1245" s="67">
        <v>1</v>
      </c>
      <c r="U1245" s="67">
        <v>1</v>
      </c>
      <c r="V1245" s="67">
        <v>0</v>
      </c>
      <c r="W1245" s="63">
        <v>96810548.420000002</v>
      </c>
      <c r="X1245" s="63">
        <v>0</v>
      </c>
      <c r="Y1245" s="63">
        <v>0</v>
      </c>
      <c r="Z1245" s="63">
        <v>0</v>
      </c>
      <c r="AA1245" s="63">
        <v>0</v>
      </c>
      <c r="AB1245" s="63">
        <v>0</v>
      </c>
      <c r="AC1245" s="63">
        <v>0</v>
      </c>
      <c r="AD1245" s="63">
        <v>96810548.420000002</v>
      </c>
      <c r="AE1245" s="148">
        <v>44314</v>
      </c>
      <c r="AF1245" s="148">
        <v>47966</v>
      </c>
      <c r="AG1245" s="151">
        <v>96810548.420000002</v>
      </c>
      <c r="AH1245" s="98">
        <v>7.1611111111111114</v>
      </c>
      <c r="AI1245" s="98">
        <v>10</v>
      </c>
      <c r="AJ1245" s="150">
        <v>7.8262999999999999E-2</v>
      </c>
      <c r="AK1245" s="144" t="s">
        <v>651</v>
      </c>
      <c r="AL1245" s="144" t="s">
        <v>652</v>
      </c>
      <c r="AM1245" s="119">
        <v>0</v>
      </c>
      <c r="AN1245" s="119">
        <v>3788341.98</v>
      </c>
      <c r="AO1245" s="119">
        <v>0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3788341.98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3788341.98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3788341.98</v>
      </c>
      <c r="BG1245" s="119">
        <v>0</v>
      </c>
      <c r="BH1245" s="119">
        <v>0</v>
      </c>
      <c r="BI1245" s="15">
        <f t="shared" si="57"/>
        <v>7576683.96</v>
      </c>
      <c r="BJ1245" s="15">
        <f t="shared" si="58"/>
        <v>7576683.96</v>
      </c>
      <c r="BK1245" s="15">
        <f t="shared" si="59"/>
        <v>15153367.92</v>
      </c>
    </row>
    <row r="1246" spans="1:63" x14ac:dyDescent="0.35">
      <c r="A1246" s="143" t="s">
        <v>1383</v>
      </c>
      <c r="B1246" s="64" t="s">
        <v>567</v>
      </c>
      <c r="C1246" s="65">
        <v>2</v>
      </c>
      <c r="D1246" s="66" t="s">
        <v>23</v>
      </c>
      <c r="E1246" s="64" t="s">
        <v>458</v>
      </c>
      <c r="F1246" s="64" t="s">
        <v>635</v>
      </c>
      <c r="G1246" s="64" t="s">
        <v>918</v>
      </c>
      <c r="H1246" s="64" t="s">
        <v>656</v>
      </c>
      <c r="I1246" s="64" t="s">
        <v>919</v>
      </c>
      <c r="J1246" s="64" t="s">
        <v>658</v>
      </c>
      <c r="K1246" s="64" t="s">
        <v>472</v>
      </c>
      <c r="L1246" s="64" t="s">
        <v>637</v>
      </c>
      <c r="M1246" s="64" t="s">
        <v>650</v>
      </c>
      <c r="N1246" s="67">
        <v>1</v>
      </c>
      <c r="O1246" s="67">
        <v>1</v>
      </c>
      <c r="P1246" s="67">
        <v>1</v>
      </c>
      <c r="Q1246" s="67">
        <v>1</v>
      </c>
      <c r="R1246" s="67">
        <v>1</v>
      </c>
      <c r="S1246" s="67">
        <v>1</v>
      </c>
      <c r="T1246" s="67">
        <v>0</v>
      </c>
      <c r="U1246" s="67">
        <v>0</v>
      </c>
      <c r="V1246" s="67">
        <v>0</v>
      </c>
      <c r="W1246" s="63">
        <v>169108.75</v>
      </c>
      <c r="X1246" s="63">
        <v>0</v>
      </c>
      <c r="Y1246" s="63">
        <v>0</v>
      </c>
      <c r="Z1246" s="63">
        <v>538.33000000000004</v>
      </c>
      <c r="AA1246" s="63">
        <v>0</v>
      </c>
      <c r="AB1246" s="63">
        <v>0</v>
      </c>
      <c r="AC1246" s="63">
        <v>0</v>
      </c>
      <c r="AD1246" s="63">
        <v>169108.75</v>
      </c>
      <c r="AE1246" s="148">
        <v>44678</v>
      </c>
      <c r="AF1246" s="148">
        <v>45409</v>
      </c>
      <c r="AG1246" s="98">
        <v>338217.5</v>
      </c>
      <c r="AH1246" s="98">
        <v>0.15833333333333333</v>
      </c>
      <c r="AI1246" s="98">
        <v>2</v>
      </c>
      <c r="AJ1246" s="150">
        <v>3.8199999999999998E-2</v>
      </c>
      <c r="AK1246" s="144" t="s">
        <v>651</v>
      </c>
      <c r="AL1246" s="144" t="s">
        <v>652</v>
      </c>
      <c r="AM1246" s="119">
        <v>538.33000000000004</v>
      </c>
      <c r="AN1246" s="119">
        <v>538.33000000000004</v>
      </c>
      <c r="AO1246" s="119">
        <v>0</v>
      </c>
      <c r="AP1246" s="119">
        <v>0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0</v>
      </c>
      <c r="BI1246" s="15">
        <f t="shared" si="57"/>
        <v>1076.6600000000001</v>
      </c>
      <c r="BJ1246" s="15">
        <f t="shared" si="58"/>
        <v>0</v>
      </c>
      <c r="BK1246" s="15">
        <f t="shared" si="59"/>
        <v>1076.6600000000001</v>
      </c>
    </row>
    <row r="1247" spans="1:63" x14ac:dyDescent="0.35">
      <c r="A1247" s="143" t="s">
        <v>2609</v>
      </c>
      <c r="B1247" s="64" t="s">
        <v>567</v>
      </c>
      <c r="C1247" s="65">
        <v>3</v>
      </c>
      <c r="D1247" s="66" t="s">
        <v>23</v>
      </c>
      <c r="E1247" s="64" t="s">
        <v>458</v>
      </c>
      <c r="F1247" s="64" t="s">
        <v>635</v>
      </c>
      <c r="G1247" s="64" t="s">
        <v>918</v>
      </c>
      <c r="H1247" s="64" t="s">
        <v>656</v>
      </c>
      <c r="I1247" s="64" t="s">
        <v>919</v>
      </c>
      <c r="J1247" s="64" t="s">
        <v>658</v>
      </c>
      <c r="K1247" s="64" t="s">
        <v>472</v>
      </c>
      <c r="L1247" s="64" t="s">
        <v>637</v>
      </c>
      <c r="M1247" s="64" t="s">
        <v>650</v>
      </c>
      <c r="N1247" s="67">
        <v>1</v>
      </c>
      <c r="O1247" s="67">
        <v>1</v>
      </c>
      <c r="P1247" s="67">
        <v>1</v>
      </c>
      <c r="Q1247" s="67">
        <v>1</v>
      </c>
      <c r="R1247" s="67">
        <v>1</v>
      </c>
      <c r="S1247" s="67">
        <v>1</v>
      </c>
      <c r="T1247" s="67">
        <v>0</v>
      </c>
      <c r="U1247" s="67">
        <v>0</v>
      </c>
      <c r="V1247" s="67">
        <v>0</v>
      </c>
      <c r="W1247" s="63">
        <v>540440</v>
      </c>
      <c r="X1247" s="63">
        <v>0</v>
      </c>
      <c r="Y1247" s="63">
        <v>0</v>
      </c>
      <c r="Z1247" s="63">
        <v>1936.58</v>
      </c>
      <c r="AA1247" s="63">
        <v>0</v>
      </c>
      <c r="AB1247" s="63">
        <v>0</v>
      </c>
      <c r="AC1247" s="63">
        <v>0</v>
      </c>
      <c r="AD1247" s="63">
        <v>540440</v>
      </c>
      <c r="AE1247" s="148">
        <v>44678</v>
      </c>
      <c r="AF1247" s="148">
        <v>45774</v>
      </c>
      <c r="AG1247" s="98">
        <v>540440</v>
      </c>
      <c r="AH1247" s="98">
        <v>1.1583333333333334</v>
      </c>
      <c r="AI1247" s="98">
        <v>3</v>
      </c>
      <c r="AJ1247" s="150">
        <v>4.2999999999999997E-2</v>
      </c>
      <c r="AK1247" s="144" t="s">
        <v>651</v>
      </c>
      <c r="AL1247" s="144" t="s">
        <v>652</v>
      </c>
      <c r="AM1247" s="119">
        <v>1936.58</v>
      </c>
      <c r="AN1247" s="119">
        <v>1936.58</v>
      </c>
      <c r="AO1247" s="119">
        <v>1936.58</v>
      </c>
      <c r="AP1247" s="119">
        <v>1936.58</v>
      </c>
      <c r="AQ1247" s="119">
        <v>1936.58</v>
      </c>
      <c r="AR1247" s="119">
        <v>1936.58</v>
      </c>
      <c r="AS1247" s="119">
        <v>1936.58</v>
      </c>
      <c r="AT1247" s="119">
        <v>1936.58</v>
      </c>
      <c r="AU1247" s="119">
        <v>968.29</v>
      </c>
      <c r="AV1247" s="119">
        <v>968.29</v>
      </c>
      <c r="AW1247" s="119">
        <v>968.29</v>
      </c>
      <c r="AX1247" s="119">
        <v>968.29</v>
      </c>
      <c r="AY1247" s="119">
        <v>968.29</v>
      </c>
      <c r="AZ1247" s="119">
        <v>968.29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0</v>
      </c>
      <c r="BI1247" s="15">
        <f t="shared" si="57"/>
        <v>17429.22</v>
      </c>
      <c r="BJ1247" s="15">
        <f t="shared" si="58"/>
        <v>3873.16</v>
      </c>
      <c r="BK1247" s="15">
        <f t="shared" si="59"/>
        <v>21302.38</v>
      </c>
    </row>
    <row r="1248" spans="1:63" x14ac:dyDescent="0.35">
      <c r="A1248" s="143" t="s">
        <v>2610</v>
      </c>
      <c r="B1248" s="64" t="s">
        <v>567</v>
      </c>
      <c r="C1248" s="65">
        <v>4</v>
      </c>
      <c r="D1248" s="66" t="s">
        <v>23</v>
      </c>
      <c r="E1248" s="64" t="s">
        <v>458</v>
      </c>
      <c r="F1248" s="64" t="s">
        <v>635</v>
      </c>
      <c r="G1248" s="64" t="s">
        <v>918</v>
      </c>
      <c r="H1248" s="64" t="s">
        <v>656</v>
      </c>
      <c r="I1248" s="64" t="s">
        <v>919</v>
      </c>
      <c r="J1248" s="64" t="s">
        <v>658</v>
      </c>
      <c r="K1248" s="64" t="s">
        <v>472</v>
      </c>
      <c r="L1248" s="64" t="s">
        <v>637</v>
      </c>
      <c r="M1248" s="64" t="s">
        <v>650</v>
      </c>
      <c r="N1248" s="67">
        <v>1</v>
      </c>
      <c r="O1248" s="67">
        <v>1</v>
      </c>
      <c r="P1248" s="67">
        <v>1</v>
      </c>
      <c r="Q1248" s="67">
        <v>1</v>
      </c>
      <c r="R1248" s="67">
        <v>1</v>
      </c>
      <c r="S1248" s="67">
        <v>1</v>
      </c>
      <c r="T1248" s="67">
        <v>0</v>
      </c>
      <c r="U1248" s="67">
        <v>0</v>
      </c>
      <c r="V1248" s="67">
        <v>0</v>
      </c>
      <c r="W1248" s="63">
        <v>520085</v>
      </c>
      <c r="X1248" s="63">
        <v>0</v>
      </c>
      <c r="Y1248" s="63">
        <v>0</v>
      </c>
      <c r="Z1248" s="63">
        <v>2041.33</v>
      </c>
      <c r="AA1248" s="63">
        <v>0</v>
      </c>
      <c r="AB1248" s="63">
        <v>0</v>
      </c>
      <c r="AC1248" s="63">
        <v>0</v>
      </c>
      <c r="AD1248" s="63">
        <v>520085</v>
      </c>
      <c r="AE1248" s="148">
        <v>44678</v>
      </c>
      <c r="AF1248" s="148">
        <v>46139</v>
      </c>
      <c r="AG1248" s="98">
        <v>520085</v>
      </c>
      <c r="AH1248" s="98">
        <v>2.1583333333333332</v>
      </c>
      <c r="AI1248" s="98">
        <v>4</v>
      </c>
      <c r="AJ1248" s="150">
        <v>4.7100000000000003E-2</v>
      </c>
      <c r="AK1248" s="144" t="s">
        <v>651</v>
      </c>
      <c r="AL1248" s="144" t="s">
        <v>652</v>
      </c>
      <c r="AM1248" s="119">
        <v>2041.33</v>
      </c>
      <c r="AN1248" s="119">
        <v>2041.33</v>
      </c>
      <c r="AO1248" s="119">
        <v>2041.33</v>
      </c>
      <c r="AP1248" s="119">
        <v>2041.33</v>
      </c>
      <c r="AQ1248" s="119">
        <v>2041.33</v>
      </c>
      <c r="AR1248" s="119">
        <v>2041.33</v>
      </c>
      <c r="AS1248" s="119">
        <v>2041.33</v>
      </c>
      <c r="AT1248" s="119">
        <v>2041.33</v>
      </c>
      <c r="AU1248" s="119">
        <v>2041.33</v>
      </c>
      <c r="AV1248" s="119">
        <v>2041.33</v>
      </c>
      <c r="AW1248" s="119">
        <v>2041.33</v>
      </c>
      <c r="AX1248" s="119">
        <v>2041.33</v>
      </c>
      <c r="AY1248" s="119">
        <v>2041.33</v>
      </c>
      <c r="AZ1248" s="119">
        <v>2041.33</v>
      </c>
      <c r="BA1248" s="119">
        <v>2041.33</v>
      </c>
      <c r="BB1248" s="119">
        <v>2041.33</v>
      </c>
      <c r="BC1248" s="119">
        <v>2041.33</v>
      </c>
      <c r="BD1248" s="119">
        <v>2041.33</v>
      </c>
      <c r="BE1248" s="119">
        <v>2041.33</v>
      </c>
      <c r="BF1248" s="119">
        <v>2041.33</v>
      </c>
      <c r="BG1248" s="119">
        <v>1020.67</v>
      </c>
      <c r="BH1248" s="119">
        <v>1020.67</v>
      </c>
      <c r="BI1248" s="15">
        <f t="shared" si="57"/>
        <v>20413.300000000003</v>
      </c>
      <c r="BJ1248" s="15">
        <f t="shared" si="58"/>
        <v>22454.639999999999</v>
      </c>
      <c r="BK1248" s="15">
        <f t="shared" si="59"/>
        <v>42867.94</v>
      </c>
    </row>
    <row r="1249" spans="1:63" x14ac:dyDescent="0.35">
      <c r="A1249" s="143" t="s">
        <v>2611</v>
      </c>
      <c r="B1249" s="64" t="s">
        <v>567</v>
      </c>
      <c r="C1249" s="65">
        <v>5</v>
      </c>
      <c r="D1249" s="66" t="s">
        <v>23</v>
      </c>
      <c r="E1249" s="64" t="s">
        <v>458</v>
      </c>
      <c r="F1249" s="64" t="s">
        <v>635</v>
      </c>
      <c r="G1249" s="64" t="s">
        <v>918</v>
      </c>
      <c r="H1249" s="64" t="s">
        <v>656</v>
      </c>
      <c r="I1249" s="64" t="s">
        <v>919</v>
      </c>
      <c r="J1249" s="64" t="s">
        <v>658</v>
      </c>
      <c r="K1249" s="64" t="s">
        <v>472</v>
      </c>
      <c r="L1249" s="64" t="s">
        <v>637</v>
      </c>
      <c r="M1249" s="64" t="s">
        <v>650</v>
      </c>
      <c r="N1249" s="67">
        <v>1</v>
      </c>
      <c r="O1249" s="67">
        <v>1</v>
      </c>
      <c r="P1249" s="67">
        <v>1</v>
      </c>
      <c r="Q1249" s="67">
        <v>1</v>
      </c>
      <c r="R1249" s="67">
        <v>1</v>
      </c>
      <c r="S1249" s="67">
        <v>1</v>
      </c>
      <c r="T1249" s="67">
        <v>0</v>
      </c>
      <c r="U1249" s="67">
        <v>0</v>
      </c>
      <c r="V1249" s="67">
        <v>0</v>
      </c>
      <c r="W1249" s="63">
        <v>1439010</v>
      </c>
      <c r="X1249" s="63">
        <v>0</v>
      </c>
      <c r="Y1249" s="63">
        <v>0</v>
      </c>
      <c r="Z1249" s="63">
        <v>6079.82</v>
      </c>
      <c r="AA1249" s="63">
        <v>0</v>
      </c>
      <c r="AB1249" s="63">
        <v>0</v>
      </c>
      <c r="AC1249" s="63">
        <v>0</v>
      </c>
      <c r="AD1249" s="63">
        <v>1439010</v>
      </c>
      <c r="AE1249" s="148">
        <v>44678</v>
      </c>
      <c r="AF1249" s="148">
        <v>46504</v>
      </c>
      <c r="AG1249" s="98">
        <v>1439010</v>
      </c>
      <c r="AH1249" s="98">
        <v>3.1583333333333332</v>
      </c>
      <c r="AI1249" s="98">
        <v>5</v>
      </c>
      <c r="AJ1249" s="150">
        <v>5.0700000000000002E-2</v>
      </c>
      <c r="AK1249" s="144" t="s">
        <v>651</v>
      </c>
      <c r="AL1249" s="144" t="s">
        <v>652</v>
      </c>
      <c r="AM1249" s="119">
        <v>6079.82</v>
      </c>
      <c r="AN1249" s="119">
        <v>6079.82</v>
      </c>
      <c r="AO1249" s="119">
        <v>6079.82</v>
      </c>
      <c r="AP1249" s="119">
        <v>6079.82</v>
      </c>
      <c r="AQ1249" s="119">
        <v>6079.82</v>
      </c>
      <c r="AR1249" s="119">
        <v>6079.82</v>
      </c>
      <c r="AS1249" s="119">
        <v>6079.82</v>
      </c>
      <c r="AT1249" s="119">
        <v>6079.82</v>
      </c>
      <c r="AU1249" s="119">
        <v>6079.82</v>
      </c>
      <c r="AV1249" s="119">
        <v>6079.82</v>
      </c>
      <c r="AW1249" s="119">
        <v>6079.82</v>
      </c>
      <c r="AX1249" s="119">
        <v>6079.82</v>
      </c>
      <c r="AY1249" s="119">
        <v>6079.82</v>
      </c>
      <c r="AZ1249" s="119">
        <v>6079.82</v>
      </c>
      <c r="BA1249" s="119">
        <v>6079.82</v>
      </c>
      <c r="BB1249" s="119">
        <v>6079.82</v>
      </c>
      <c r="BC1249" s="119">
        <v>6079.82</v>
      </c>
      <c r="BD1249" s="119">
        <v>6079.82</v>
      </c>
      <c r="BE1249" s="119">
        <v>6079.82</v>
      </c>
      <c r="BF1249" s="119">
        <v>6079.82</v>
      </c>
      <c r="BG1249" s="119">
        <v>6079.82</v>
      </c>
      <c r="BH1249" s="119">
        <v>6079.82</v>
      </c>
      <c r="BI1249" s="15">
        <f t="shared" si="57"/>
        <v>60798.2</v>
      </c>
      <c r="BJ1249" s="15">
        <f t="shared" si="58"/>
        <v>72957.84</v>
      </c>
      <c r="BK1249" s="15">
        <f t="shared" si="59"/>
        <v>133756.03999999998</v>
      </c>
    </row>
    <row r="1250" spans="1:63" x14ac:dyDescent="0.35">
      <c r="A1250" s="143" t="s">
        <v>2612</v>
      </c>
      <c r="B1250" s="64" t="s">
        <v>567</v>
      </c>
      <c r="C1250" s="65">
        <v>6</v>
      </c>
      <c r="D1250" s="66" t="s">
        <v>23</v>
      </c>
      <c r="E1250" s="64" t="s">
        <v>458</v>
      </c>
      <c r="F1250" s="64" t="s">
        <v>635</v>
      </c>
      <c r="G1250" s="64" t="s">
        <v>918</v>
      </c>
      <c r="H1250" s="64" t="s">
        <v>656</v>
      </c>
      <c r="I1250" s="64" t="s">
        <v>919</v>
      </c>
      <c r="J1250" s="64" t="s">
        <v>658</v>
      </c>
      <c r="K1250" s="64" t="s">
        <v>472</v>
      </c>
      <c r="L1250" s="64" t="s">
        <v>637</v>
      </c>
      <c r="M1250" s="64" t="s">
        <v>650</v>
      </c>
      <c r="N1250" s="67">
        <v>1</v>
      </c>
      <c r="O1250" s="67">
        <v>1</v>
      </c>
      <c r="P1250" s="67">
        <v>1</v>
      </c>
      <c r="Q1250" s="67">
        <v>1</v>
      </c>
      <c r="R1250" s="67">
        <v>1</v>
      </c>
      <c r="S1250" s="67">
        <v>1</v>
      </c>
      <c r="T1250" s="67">
        <v>0</v>
      </c>
      <c r="U1250" s="67">
        <v>0</v>
      </c>
      <c r="V1250" s="67">
        <v>0</v>
      </c>
      <c r="W1250" s="63">
        <v>8232712.5</v>
      </c>
      <c r="X1250" s="63">
        <v>0</v>
      </c>
      <c r="Y1250" s="63">
        <v>0</v>
      </c>
      <c r="Z1250" s="63">
        <v>36772.78</v>
      </c>
      <c r="AA1250" s="63">
        <v>0</v>
      </c>
      <c r="AB1250" s="63">
        <v>0</v>
      </c>
      <c r="AC1250" s="63">
        <v>0</v>
      </c>
      <c r="AD1250" s="63">
        <v>8232712.5</v>
      </c>
      <c r="AE1250" s="148">
        <v>44678</v>
      </c>
      <c r="AF1250" s="148">
        <v>46870</v>
      </c>
      <c r="AG1250" s="98">
        <v>8232712.5</v>
      </c>
      <c r="AH1250" s="98">
        <v>4.1583333333333332</v>
      </c>
      <c r="AI1250" s="98">
        <v>6</v>
      </c>
      <c r="AJ1250" s="150">
        <v>5.3600000000000002E-2</v>
      </c>
      <c r="AK1250" s="144" t="s">
        <v>651</v>
      </c>
      <c r="AL1250" s="144" t="s">
        <v>652</v>
      </c>
      <c r="AM1250" s="119">
        <v>36772.78</v>
      </c>
      <c r="AN1250" s="119">
        <v>36772.78</v>
      </c>
      <c r="AO1250" s="119">
        <v>36772.78</v>
      </c>
      <c r="AP1250" s="119">
        <v>36772.78</v>
      </c>
      <c r="AQ1250" s="119">
        <v>36772.78</v>
      </c>
      <c r="AR1250" s="119">
        <v>36772.78</v>
      </c>
      <c r="AS1250" s="119">
        <v>36772.78</v>
      </c>
      <c r="AT1250" s="119">
        <v>36772.78</v>
      </c>
      <c r="AU1250" s="119">
        <v>36772.78</v>
      </c>
      <c r="AV1250" s="119">
        <v>36772.78</v>
      </c>
      <c r="AW1250" s="119">
        <v>36772.78</v>
      </c>
      <c r="AX1250" s="119">
        <v>36772.78</v>
      </c>
      <c r="AY1250" s="119">
        <v>36772.78</v>
      </c>
      <c r="AZ1250" s="119">
        <v>36772.78</v>
      </c>
      <c r="BA1250" s="119">
        <v>36772.78</v>
      </c>
      <c r="BB1250" s="119">
        <v>36772.78</v>
      </c>
      <c r="BC1250" s="119">
        <v>36772.78</v>
      </c>
      <c r="BD1250" s="119">
        <v>36772.78</v>
      </c>
      <c r="BE1250" s="119">
        <v>36772.78</v>
      </c>
      <c r="BF1250" s="119">
        <v>36772.78</v>
      </c>
      <c r="BG1250" s="119">
        <v>36772.78</v>
      </c>
      <c r="BH1250" s="119">
        <v>36772.78</v>
      </c>
      <c r="BI1250" s="15">
        <f t="shared" si="57"/>
        <v>367727.80000000005</v>
      </c>
      <c r="BJ1250" s="15">
        <f t="shared" si="58"/>
        <v>441273.3600000001</v>
      </c>
      <c r="BK1250" s="15">
        <f t="shared" si="59"/>
        <v>809001.16000000015</v>
      </c>
    </row>
    <row r="1251" spans="1:63" x14ac:dyDescent="0.35">
      <c r="A1251" s="143" t="s">
        <v>2613</v>
      </c>
      <c r="B1251" s="64" t="s">
        <v>567</v>
      </c>
      <c r="C1251" s="65">
        <v>7</v>
      </c>
      <c r="D1251" s="66" t="s">
        <v>23</v>
      </c>
      <c r="E1251" s="64" t="s">
        <v>458</v>
      </c>
      <c r="F1251" s="64" t="s">
        <v>635</v>
      </c>
      <c r="G1251" s="64" t="s">
        <v>918</v>
      </c>
      <c r="H1251" s="64" t="s">
        <v>656</v>
      </c>
      <c r="I1251" s="64" t="s">
        <v>919</v>
      </c>
      <c r="J1251" s="64" t="s">
        <v>658</v>
      </c>
      <c r="K1251" s="64" t="s">
        <v>472</v>
      </c>
      <c r="L1251" s="64" t="s">
        <v>637</v>
      </c>
      <c r="M1251" s="64" t="s">
        <v>650</v>
      </c>
      <c r="N1251" s="67">
        <v>1</v>
      </c>
      <c r="O1251" s="67">
        <v>1</v>
      </c>
      <c r="P1251" s="67">
        <v>1</v>
      </c>
      <c r="Q1251" s="67">
        <v>1</v>
      </c>
      <c r="R1251" s="67">
        <v>1</v>
      </c>
      <c r="S1251" s="67">
        <v>1</v>
      </c>
      <c r="T1251" s="67">
        <v>0</v>
      </c>
      <c r="U1251" s="67">
        <v>0</v>
      </c>
      <c r="V1251" s="67">
        <v>0</v>
      </c>
      <c r="W1251" s="63">
        <v>4168350</v>
      </c>
      <c r="X1251" s="63">
        <v>0</v>
      </c>
      <c r="Y1251" s="63">
        <v>0</v>
      </c>
      <c r="Z1251" s="63">
        <v>19591.240000000002</v>
      </c>
      <c r="AA1251" s="63">
        <v>0</v>
      </c>
      <c r="AB1251" s="63">
        <v>0</v>
      </c>
      <c r="AC1251" s="63">
        <v>0</v>
      </c>
      <c r="AD1251" s="63">
        <v>4168350</v>
      </c>
      <c r="AE1251" s="148">
        <v>44678</v>
      </c>
      <c r="AF1251" s="148">
        <v>47235</v>
      </c>
      <c r="AG1251" s="98">
        <v>4168350</v>
      </c>
      <c r="AH1251" s="98">
        <v>5.1583333333333332</v>
      </c>
      <c r="AI1251" s="98">
        <v>7</v>
      </c>
      <c r="AJ1251" s="150">
        <v>5.6399999999999999E-2</v>
      </c>
      <c r="AK1251" s="144" t="s">
        <v>651</v>
      </c>
      <c r="AL1251" s="144" t="s">
        <v>652</v>
      </c>
      <c r="AM1251" s="119">
        <v>19591.240000000002</v>
      </c>
      <c r="AN1251" s="119">
        <v>19591.240000000002</v>
      </c>
      <c r="AO1251" s="119">
        <v>19591.240000000002</v>
      </c>
      <c r="AP1251" s="119">
        <v>19591.240000000002</v>
      </c>
      <c r="AQ1251" s="119">
        <v>19591.240000000002</v>
      </c>
      <c r="AR1251" s="119">
        <v>19591.240000000002</v>
      </c>
      <c r="AS1251" s="119">
        <v>19591.240000000002</v>
      </c>
      <c r="AT1251" s="119">
        <v>19591.240000000002</v>
      </c>
      <c r="AU1251" s="119">
        <v>19591.240000000002</v>
      </c>
      <c r="AV1251" s="119">
        <v>19591.240000000002</v>
      </c>
      <c r="AW1251" s="119">
        <v>19591.240000000002</v>
      </c>
      <c r="AX1251" s="119">
        <v>19591.240000000002</v>
      </c>
      <c r="AY1251" s="119">
        <v>19591.240000000002</v>
      </c>
      <c r="AZ1251" s="119">
        <v>19591.240000000002</v>
      </c>
      <c r="BA1251" s="119">
        <v>19591.240000000002</v>
      </c>
      <c r="BB1251" s="119">
        <v>19591.240000000002</v>
      </c>
      <c r="BC1251" s="119">
        <v>19591.240000000002</v>
      </c>
      <c r="BD1251" s="119">
        <v>19591.240000000002</v>
      </c>
      <c r="BE1251" s="119">
        <v>19591.240000000002</v>
      </c>
      <c r="BF1251" s="119">
        <v>19591.240000000002</v>
      </c>
      <c r="BG1251" s="119">
        <v>19591.240000000002</v>
      </c>
      <c r="BH1251" s="119">
        <v>19591.240000000002</v>
      </c>
      <c r="BI1251" s="15">
        <f t="shared" si="57"/>
        <v>195912.4</v>
      </c>
      <c r="BJ1251" s="15">
        <f t="shared" si="58"/>
        <v>235094.87999999998</v>
      </c>
      <c r="BK1251" s="15">
        <f t="shared" si="59"/>
        <v>431007.27999999997</v>
      </c>
    </row>
    <row r="1252" spans="1:63" x14ac:dyDescent="0.35">
      <c r="A1252" s="143" t="s">
        <v>2614</v>
      </c>
      <c r="B1252" s="64" t="s">
        <v>567</v>
      </c>
      <c r="C1252" s="65">
        <v>8</v>
      </c>
      <c r="D1252" s="66" t="s">
        <v>23</v>
      </c>
      <c r="E1252" s="64" t="s">
        <v>458</v>
      </c>
      <c r="F1252" s="64" t="s">
        <v>635</v>
      </c>
      <c r="G1252" s="64" t="s">
        <v>918</v>
      </c>
      <c r="H1252" s="64" t="s">
        <v>656</v>
      </c>
      <c r="I1252" s="64" t="s">
        <v>919</v>
      </c>
      <c r="J1252" s="64" t="s">
        <v>658</v>
      </c>
      <c r="K1252" s="64" t="s">
        <v>472</v>
      </c>
      <c r="L1252" s="64" t="s">
        <v>637</v>
      </c>
      <c r="M1252" s="64" t="s">
        <v>650</v>
      </c>
      <c r="N1252" s="67">
        <v>1</v>
      </c>
      <c r="O1252" s="67">
        <v>1</v>
      </c>
      <c r="P1252" s="67">
        <v>1</v>
      </c>
      <c r="Q1252" s="67">
        <v>1</v>
      </c>
      <c r="R1252" s="67">
        <v>1</v>
      </c>
      <c r="S1252" s="67">
        <v>1</v>
      </c>
      <c r="T1252" s="67">
        <v>0</v>
      </c>
      <c r="U1252" s="67">
        <v>0</v>
      </c>
      <c r="V1252" s="67">
        <v>0</v>
      </c>
      <c r="W1252" s="63">
        <v>388957.5</v>
      </c>
      <c r="X1252" s="63">
        <v>0</v>
      </c>
      <c r="Y1252" s="63">
        <v>0</v>
      </c>
      <c r="Z1252" s="63">
        <v>1922.1</v>
      </c>
      <c r="AA1252" s="63">
        <v>0</v>
      </c>
      <c r="AB1252" s="63">
        <v>0</v>
      </c>
      <c r="AC1252" s="63">
        <v>0</v>
      </c>
      <c r="AD1252" s="63">
        <v>388957.5</v>
      </c>
      <c r="AE1252" s="148">
        <v>44678</v>
      </c>
      <c r="AF1252" s="148">
        <v>47600</v>
      </c>
      <c r="AG1252" s="98">
        <v>388957.5</v>
      </c>
      <c r="AH1252" s="98">
        <v>6.1583333333333332</v>
      </c>
      <c r="AI1252" s="98">
        <v>8</v>
      </c>
      <c r="AJ1252" s="150">
        <v>5.9299999999999999E-2</v>
      </c>
      <c r="AK1252" s="144" t="s">
        <v>651</v>
      </c>
      <c r="AL1252" s="144" t="s">
        <v>652</v>
      </c>
      <c r="AM1252" s="119">
        <v>1922.1</v>
      </c>
      <c r="AN1252" s="119">
        <v>1922.1</v>
      </c>
      <c r="AO1252" s="119">
        <v>1922.1</v>
      </c>
      <c r="AP1252" s="119">
        <v>1922.1</v>
      </c>
      <c r="AQ1252" s="119">
        <v>1922.1</v>
      </c>
      <c r="AR1252" s="119">
        <v>1922.1</v>
      </c>
      <c r="AS1252" s="119">
        <v>1922.1</v>
      </c>
      <c r="AT1252" s="119">
        <v>1922.1</v>
      </c>
      <c r="AU1252" s="119">
        <v>1922.1</v>
      </c>
      <c r="AV1252" s="119">
        <v>1922.1</v>
      </c>
      <c r="AW1252" s="119">
        <v>1922.1</v>
      </c>
      <c r="AX1252" s="119">
        <v>1922.1</v>
      </c>
      <c r="AY1252" s="119">
        <v>1922.1</v>
      </c>
      <c r="AZ1252" s="119">
        <v>1922.1</v>
      </c>
      <c r="BA1252" s="119">
        <v>1922.1</v>
      </c>
      <c r="BB1252" s="119">
        <v>1922.1</v>
      </c>
      <c r="BC1252" s="119">
        <v>1922.1</v>
      </c>
      <c r="BD1252" s="119">
        <v>1922.1</v>
      </c>
      <c r="BE1252" s="119">
        <v>1922.1</v>
      </c>
      <c r="BF1252" s="119">
        <v>1922.1</v>
      </c>
      <c r="BG1252" s="119">
        <v>1922.1</v>
      </c>
      <c r="BH1252" s="119">
        <v>1922.1</v>
      </c>
      <c r="BI1252" s="15">
        <f t="shared" si="57"/>
        <v>19221</v>
      </c>
      <c r="BJ1252" s="15">
        <f t="shared" si="58"/>
        <v>23065.199999999997</v>
      </c>
      <c r="BK1252" s="15">
        <f t="shared" si="59"/>
        <v>42286.2</v>
      </c>
    </row>
    <row r="1253" spans="1:63" x14ac:dyDescent="0.35">
      <c r="A1253" s="143" t="s">
        <v>2615</v>
      </c>
      <c r="B1253" s="64" t="s">
        <v>567</v>
      </c>
      <c r="C1253" s="65">
        <v>9</v>
      </c>
      <c r="D1253" s="66" t="s">
        <v>23</v>
      </c>
      <c r="E1253" s="64" t="s">
        <v>458</v>
      </c>
      <c r="F1253" s="64" t="s">
        <v>635</v>
      </c>
      <c r="G1253" s="64" t="s">
        <v>918</v>
      </c>
      <c r="H1253" s="64" t="s">
        <v>656</v>
      </c>
      <c r="I1253" s="64" t="s">
        <v>919</v>
      </c>
      <c r="J1253" s="64" t="s">
        <v>658</v>
      </c>
      <c r="K1253" s="64" t="s">
        <v>472</v>
      </c>
      <c r="L1253" s="64" t="s">
        <v>637</v>
      </c>
      <c r="M1253" s="64" t="s">
        <v>650</v>
      </c>
      <c r="N1253" s="67">
        <v>1</v>
      </c>
      <c r="O1253" s="67">
        <v>1</v>
      </c>
      <c r="P1253" s="67">
        <v>1</v>
      </c>
      <c r="Q1253" s="67">
        <v>1</v>
      </c>
      <c r="R1253" s="67">
        <v>1</v>
      </c>
      <c r="S1253" s="67">
        <v>1</v>
      </c>
      <c r="T1253" s="67">
        <v>0</v>
      </c>
      <c r="U1253" s="67">
        <v>0</v>
      </c>
      <c r="V1253" s="67">
        <v>0</v>
      </c>
      <c r="W1253" s="63">
        <v>53100</v>
      </c>
      <c r="X1253" s="63">
        <v>0</v>
      </c>
      <c r="Y1253" s="63">
        <v>0</v>
      </c>
      <c r="Z1253" s="63">
        <v>287.62</v>
      </c>
      <c r="AA1253" s="63">
        <v>0</v>
      </c>
      <c r="AB1253" s="63">
        <v>0</v>
      </c>
      <c r="AC1253" s="63">
        <v>0</v>
      </c>
      <c r="AD1253" s="63">
        <v>53100</v>
      </c>
      <c r="AE1253" s="148">
        <v>44678</v>
      </c>
      <c r="AF1253" s="148">
        <v>48331</v>
      </c>
      <c r="AG1253" s="98">
        <v>53100</v>
      </c>
      <c r="AH1253" s="98">
        <v>8.1583333333333332</v>
      </c>
      <c r="AI1253" s="98">
        <v>10</v>
      </c>
      <c r="AJ1253" s="150">
        <v>6.5000000000000002E-2</v>
      </c>
      <c r="AK1253" s="144" t="s">
        <v>651</v>
      </c>
      <c r="AL1253" s="144" t="s">
        <v>652</v>
      </c>
      <c r="AM1253" s="119">
        <v>287.62</v>
      </c>
      <c r="AN1253" s="119">
        <v>287.62</v>
      </c>
      <c r="AO1253" s="119">
        <v>287.62</v>
      </c>
      <c r="AP1253" s="119">
        <v>287.62</v>
      </c>
      <c r="AQ1253" s="119">
        <v>287.62</v>
      </c>
      <c r="AR1253" s="119">
        <v>287.62</v>
      </c>
      <c r="AS1253" s="119">
        <v>287.62</v>
      </c>
      <c r="AT1253" s="119">
        <v>287.62</v>
      </c>
      <c r="AU1253" s="119">
        <v>287.62</v>
      </c>
      <c r="AV1253" s="119">
        <v>287.62</v>
      </c>
      <c r="AW1253" s="119">
        <v>287.62</v>
      </c>
      <c r="AX1253" s="119">
        <v>287.62</v>
      </c>
      <c r="AY1253" s="119">
        <v>287.62</v>
      </c>
      <c r="AZ1253" s="119">
        <v>287.62</v>
      </c>
      <c r="BA1253" s="119">
        <v>287.62</v>
      </c>
      <c r="BB1253" s="119">
        <v>287.62</v>
      </c>
      <c r="BC1253" s="119">
        <v>287.62</v>
      </c>
      <c r="BD1253" s="119">
        <v>287.62</v>
      </c>
      <c r="BE1253" s="119">
        <v>287.62</v>
      </c>
      <c r="BF1253" s="119">
        <v>287.62</v>
      </c>
      <c r="BG1253" s="119">
        <v>287.62</v>
      </c>
      <c r="BH1253" s="119">
        <v>287.62</v>
      </c>
      <c r="BI1253" s="15">
        <f t="shared" si="57"/>
        <v>2876.1999999999994</v>
      </c>
      <c r="BJ1253" s="15">
        <f t="shared" si="58"/>
        <v>3451.4399999999991</v>
      </c>
      <c r="BK1253" s="15">
        <f t="shared" si="59"/>
        <v>6327.6399999999985</v>
      </c>
    </row>
    <row r="1254" spans="1:63" x14ac:dyDescent="0.35">
      <c r="A1254" s="143" t="s">
        <v>2616</v>
      </c>
      <c r="B1254" s="64" t="s">
        <v>1279</v>
      </c>
      <c r="C1254" s="65">
        <v>1</v>
      </c>
      <c r="D1254" s="66" t="s">
        <v>23</v>
      </c>
      <c r="E1254" s="64" t="s">
        <v>458</v>
      </c>
      <c r="F1254" s="64" t="s">
        <v>635</v>
      </c>
      <c r="G1254" s="64" t="s">
        <v>655</v>
      </c>
      <c r="H1254" s="64" t="s">
        <v>656</v>
      </c>
      <c r="I1254" s="64" t="s">
        <v>657</v>
      </c>
      <c r="J1254" s="64" t="s">
        <v>658</v>
      </c>
      <c r="K1254" s="64" t="s">
        <v>471</v>
      </c>
      <c r="L1254" s="64" t="s">
        <v>637</v>
      </c>
      <c r="M1254" s="64" t="s">
        <v>650</v>
      </c>
      <c r="N1254" s="67">
        <v>1</v>
      </c>
      <c r="O1254" s="67">
        <v>1</v>
      </c>
      <c r="P1254" s="67">
        <v>1</v>
      </c>
      <c r="Q1254" s="67">
        <v>1</v>
      </c>
      <c r="R1254" s="67">
        <v>1</v>
      </c>
      <c r="S1254" s="67">
        <v>1</v>
      </c>
      <c r="T1254" s="67">
        <v>0</v>
      </c>
      <c r="U1254" s="67">
        <v>0</v>
      </c>
      <c r="V1254" s="67">
        <v>0</v>
      </c>
      <c r="W1254" s="63">
        <v>1816970.39</v>
      </c>
      <c r="X1254" s="63">
        <v>0</v>
      </c>
      <c r="Y1254" s="63">
        <v>0</v>
      </c>
      <c r="Z1254" s="63">
        <v>0</v>
      </c>
      <c r="AA1254" s="63">
        <v>0</v>
      </c>
      <c r="AB1254" s="63">
        <v>0</v>
      </c>
      <c r="AC1254" s="63">
        <v>0</v>
      </c>
      <c r="AD1254" s="63">
        <v>1816970.39</v>
      </c>
      <c r="AE1254" s="148">
        <v>44685</v>
      </c>
      <c r="AF1254" s="148">
        <v>45416</v>
      </c>
      <c r="AG1254" s="152">
        <v>1816970.39</v>
      </c>
      <c r="AH1254" s="98">
        <v>0.17777777777777778</v>
      </c>
      <c r="AI1254" s="98">
        <v>2</v>
      </c>
      <c r="AJ1254" s="150">
        <v>5.1888999999999998E-2</v>
      </c>
      <c r="AK1254" s="144" t="s">
        <v>651</v>
      </c>
      <c r="AL1254" s="144" t="s">
        <v>652</v>
      </c>
      <c r="AM1254" s="119">
        <v>0</v>
      </c>
      <c r="AN1254" s="119">
        <v>0</v>
      </c>
      <c r="AO1254" s="119">
        <v>47140.02</v>
      </c>
      <c r="AP1254" s="119">
        <v>0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0</v>
      </c>
      <c r="BI1254" s="15">
        <f t="shared" si="57"/>
        <v>47140.02</v>
      </c>
      <c r="BJ1254" s="15">
        <f t="shared" si="58"/>
        <v>0</v>
      </c>
      <c r="BK1254" s="15">
        <f t="shared" si="59"/>
        <v>47140.02</v>
      </c>
    </row>
    <row r="1255" spans="1:63" x14ac:dyDescent="0.35">
      <c r="A1255" s="143" t="s">
        <v>2617</v>
      </c>
      <c r="B1255" s="64" t="s">
        <v>1280</v>
      </c>
      <c r="C1255" s="65">
        <v>1</v>
      </c>
      <c r="D1255" s="66" t="s">
        <v>23</v>
      </c>
      <c r="E1255" s="64" t="s">
        <v>458</v>
      </c>
      <c r="F1255" s="64" t="s">
        <v>635</v>
      </c>
      <c r="G1255" s="64" t="s">
        <v>655</v>
      </c>
      <c r="H1255" s="64" t="s">
        <v>656</v>
      </c>
      <c r="I1255" s="64" t="s">
        <v>657</v>
      </c>
      <c r="J1255" s="64" t="s">
        <v>658</v>
      </c>
      <c r="K1255" s="64" t="s">
        <v>471</v>
      </c>
      <c r="L1255" s="64" t="s">
        <v>637</v>
      </c>
      <c r="M1255" s="64" t="s">
        <v>650</v>
      </c>
      <c r="N1255" s="67">
        <v>1</v>
      </c>
      <c r="O1255" s="67">
        <v>1</v>
      </c>
      <c r="P1255" s="67">
        <v>1</v>
      </c>
      <c r="Q1255" s="67">
        <v>1</v>
      </c>
      <c r="R1255" s="67">
        <v>1</v>
      </c>
      <c r="S1255" s="67">
        <v>1</v>
      </c>
      <c r="T1255" s="67">
        <v>0</v>
      </c>
      <c r="U1255" s="67">
        <v>0</v>
      </c>
      <c r="V1255" s="67">
        <v>0</v>
      </c>
      <c r="W1255" s="63">
        <v>778701.59</v>
      </c>
      <c r="X1255" s="63">
        <v>0</v>
      </c>
      <c r="Y1255" s="63">
        <v>0</v>
      </c>
      <c r="Z1255" s="63">
        <v>0</v>
      </c>
      <c r="AA1255" s="63">
        <v>0</v>
      </c>
      <c r="AB1255" s="63">
        <v>0</v>
      </c>
      <c r="AC1255" s="63">
        <v>0</v>
      </c>
      <c r="AD1255" s="63">
        <v>778701.59</v>
      </c>
      <c r="AE1255" s="148">
        <v>44685</v>
      </c>
      <c r="AF1255" s="148">
        <v>45781</v>
      </c>
      <c r="AG1255" s="152">
        <v>778701.59</v>
      </c>
      <c r="AH1255" s="98">
        <v>1.1777777777777778</v>
      </c>
      <c r="AI1255" s="98">
        <v>3</v>
      </c>
      <c r="AJ1255" s="150">
        <v>6.1652999999999999E-2</v>
      </c>
      <c r="AK1255" s="144" t="s">
        <v>651</v>
      </c>
      <c r="AL1255" s="144" t="s">
        <v>652</v>
      </c>
      <c r="AM1255" s="119">
        <v>0</v>
      </c>
      <c r="AN1255" s="119">
        <v>0</v>
      </c>
      <c r="AO1255" s="119">
        <v>24004.639999999999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24004.639999999999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24004.639999999999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0</v>
      </c>
      <c r="BI1255" s="15">
        <f t="shared" si="57"/>
        <v>48009.279999999999</v>
      </c>
      <c r="BJ1255" s="15">
        <f t="shared" si="58"/>
        <v>24004.639999999999</v>
      </c>
      <c r="BK1255" s="15">
        <f t="shared" si="59"/>
        <v>72013.919999999998</v>
      </c>
    </row>
    <row r="1256" spans="1:63" x14ac:dyDescent="0.35">
      <c r="A1256" s="143" t="s">
        <v>2618</v>
      </c>
      <c r="B1256" s="64" t="s">
        <v>1281</v>
      </c>
      <c r="C1256" s="65">
        <v>1</v>
      </c>
      <c r="D1256" s="66" t="s">
        <v>23</v>
      </c>
      <c r="E1256" s="64" t="s">
        <v>458</v>
      </c>
      <c r="F1256" s="64" t="s">
        <v>635</v>
      </c>
      <c r="G1256" s="64" t="s">
        <v>655</v>
      </c>
      <c r="H1256" s="64" t="s">
        <v>656</v>
      </c>
      <c r="I1256" s="64" t="s">
        <v>657</v>
      </c>
      <c r="J1256" s="64" t="s">
        <v>658</v>
      </c>
      <c r="K1256" s="64" t="s">
        <v>471</v>
      </c>
      <c r="L1256" s="64" t="s">
        <v>637</v>
      </c>
      <c r="M1256" s="64" t="s">
        <v>650</v>
      </c>
      <c r="N1256" s="67">
        <v>1</v>
      </c>
      <c r="O1256" s="67">
        <v>1</v>
      </c>
      <c r="P1256" s="67">
        <v>1</v>
      </c>
      <c r="Q1256" s="67">
        <v>1</v>
      </c>
      <c r="R1256" s="67">
        <v>1</v>
      </c>
      <c r="S1256" s="67">
        <v>1</v>
      </c>
      <c r="T1256" s="67">
        <v>0</v>
      </c>
      <c r="U1256" s="67">
        <v>0</v>
      </c>
      <c r="V1256" s="67">
        <v>0</v>
      </c>
      <c r="W1256" s="63">
        <v>848055.28</v>
      </c>
      <c r="X1256" s="63">
        <v>0</v>
      </c>
      <c r="Y1256" s="63">
        <v>0</v>
      </c>
      <c r="Z1256" s="63">
        <v>0</v>
      </c>
      <c r="AA1256" s="63">
        <v>0</v>
      </c>
      <c r="AB1256" s="63">
        <v>0</v>
      </c>
      <c r="AC1256" s="63">
        <v>0</v>
      </c>
      <c r="AD1256" s="63">
        <v>848055.28</v>
      </c>
      <c r="AE1256" s="148">
        <v>44685</v>
      </c>
      <c r="AF1256" s="148">
        <v>45781</v>
      </c>
      <c r="AG1256" s="98">
        <v>848055.28</v>
      </c>
      <c r="AH1256" s="98">
        <v>1.1777777777777778</v>
      </c>
      <c r="AI1256" s="98">
        <v>3</v>
      </c>
      <c r="AJ1256" s="150">
        <v>6.1652999999999999E-2</v>
      </c>
      <c r="AK1256" s="144" t="s">
        <v>651</v>
      </c>
      <c r="AL1256" s="144" t="s">
        <v>652</v>
      </c>
      <c r="AM1256" s="119">
        <v>0</v>
      </c>
      <c r="AN1256" s="119">
        <v>0</v>
      </c>
      <c r="AO1256" s="119">
        <v>26142.58</v>
      </c>
      <c r="AP1256" s="119">
        <v>0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26142.58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26142.58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0</v>
      </c>
      <c r="BI1256" s="15">
        <f t="shared" si="57"/>
        <v>52285.16</v>
      </c>
      <c r="BJ1256" s="15">
        <f t="shared" si="58"/>
        <v>26142.58</v>
      </c>
      <c r="BK1256" s="15">
        <f t="shared" si="59"/>
        <v>78427.740000000005</v>
      </c>
    </row>
    <row r="1257" spans="1:63" x14ac:dyDescent="0.35">
      <c r="A1257" s="143" t="s">
        <v>2619</v>
      </c>
      <c r="B1257" s="64" t="s">
        <v>1282</v>
      </c>
      <c r="C1257" s="65">
        <v>1</v>
      </c>
      <c r="D1257" s="66" t="s">
        <v>23</v>
      </c>
      <c r="E1257" s="64" t="s">
        <v>458</v>
      </c>
      <c r="F1257" s="64" t="s">
        <v>635</v>
      </c>
      <c r="G1257" s="64" t="s">
        <v>655</v>
      </c>
      <c r="H1257" s="64" t="s">
        <v>656</v>
      </c>
      <c r="I1257" s="64" t="s">
        <v>657</v>
      </c>
      <c r="J1257" s="64" t="s">
        <v>658</v>
      </c>
      <c r="K1257" s="64" t="s">
        <v>471</v>
      </c>
      <c r="L1257" s="64" t="s">
        <v>637</v>
      </c>
      <c r="M1257" s="64" t="s">
        <v>650</v>
      </c>
      <c r="N1257" s="67">
        <v>1</v>
      </c>
      <c r="O1257" s="67">
        <v>1</v>
      </c>
      <c r="P1257" s="67">
        <v>1</v>
      </c>
      <c r="Q1257" s="67">
        <v>1</v>
      </c>
      <c r="R1257" s="67">
        <v>1</v>
      </c>
      <c r="S1257" s="67">
        <v>1</v>
      </c>
      <c r="T1257" s="67">
        <v>0</v>
      </c>
      <c r="U1257" s="67">
        <v>0</v>
      </c>
      <c r="V1257" s="67">
        <v>0</v>
      </c>
      <c r="W1257" s="63">
        <v>1978795.64</v>
      </c>
      <c r="X1257" s="63">
        <v>0</v>
      </c>
      <c r="Y1257" s="63">
        <v>0</v>
      </c>
      <c r="Z1257" s="63">
        <v>0</v>
      </c>
      <c r="AA1257" s="63">
        <v>0</v>
      </c>
      <c r="AB1257" s="63">
        <v>0</v>
      </c>
      <c r="AC1257" s="63">
        <v>0</v>
      </c>
      <c r="AD1257" s="63">
        <v>1978795.64</v>
      </c>
      <c r="AE1257" s="148">
        <v>44685</v>
      </c>
      <c r="AF1257" s="148">
        <v>46511</v>
      </c>
      <c r="AG1257" s="98">
        <v>1978795.64</v>
      </c>
      <c r="AH1257" s="98">
        <v>3.1777777777777776</v>
      </c>
      <c r="AI1257" s="98">
        <v>5</v>
      </c>
      <c r="AJ1257" s="150">
        <v>7.1294999999999997E-2</v>
      </c>
      <c r="AK1257" s="144" t="s">
        <v>651</v>
      </c>
      <c r="AL1257" s="144" t="s">
        <v>652</v>
      </c>
      <c r="AM1257" s="119">
        <v>0</v>
      </c>
      <c r="AN1257" s="119">
        <v>0</v>
      </c>
      <c r="AO1257" s="119">
        <v>70539.12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70539.12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70539.12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70539.12</v>
      </c>
      <c r="BH1257" s="119">
        <v>0</v>
      </c>
      <c r="BI1257" s="15">
        <f t="shared" si="57"/>
        <v>141078.24</v>
      </c>
      <c r="BJ1257" s="15">
        <f t="shared" si="58"/>
        <v>141078.24</v>
      </c>
      <c r="BK1257" s="15">
        <f t="shared" si="59"/>
        <v>282156.48</v>
      </c>
    </row>
    <row r="1258" spans="1:63" x14ac:dyDescent="0.35">
      <c r="A1258" s="143" t="s">
        <v>2620</v>
      </c>
      <c r="B1258" s="64" t="s">
        <v>1283</v>
      </c>
      <c r="C1258" s="65">
        <v>1</v>
      </c>
      <c r="D1258" s="66" t="s">
        <v>23</v>
      </c>
      <c r="E1258" s="64" t="s">
        <v>458</v>
      </c>
      <c r="F1258" s="64" t="s">
        <v>635</v>
      </c>
      <c r="G1258" s="64" t="s">
        <v>655</v>
      </c>
      <c r="H1258" s="64" t="s">
        <v>656</v>
      </c>
      <c r="I1258" s="64" t="s">
        <v>657</v>
      </c>
      <c r="J1258" s="64" t="s">
        <v>658</v>
      </c>
      <c r="K1258" s="64" t="s">
        <v>471</v>
      </c>
      <c r="L1258" s="64" t="s">
        <v>637</v>
      </c>
      <c r="M1258" s="64" t="s">
        <v>650</v>
      </c>
      <c r="N1258" s="67">
        <v>1</v>
      </c>
      <c r="O1258" s="67">
        <v>1</v>
      </c>
      <c r="P1258" s="67">
        <v>1</v>
      </c>
      <c r="Q1258" s="67">
        <v>1</v>
      </c>
      <c r="R1258" s="67">
        <v>1</v>
      </c>
      <c r="S1258" s="67">
        <v>1</v>
      </c>
      <c r="T1258" s="67">
        <v>0</v>
      </c>
      <c r="U1258" s="67">
        <v>0</v>
      </c>
      <c r="V1258" s="67">
        <v>0</v>
      </c>
      <c r="W1258" s="63">
        <v>1310925.75</v>
      </c>
      <c r="X1258" s="63">
        <v>0</v>
      </c>
      <c r="Y1258" s="63">
        <v>0</v>
      </c>
      <c r="Z1258" s="63">
        <v>0</v>
      </c>
      <c r="AA1258" s="63">
        <v>0</v>
      </c>
      <c r="AB1258" s="63">
        <v>0</v>
      </c>
      <c r="AC1258" s="63">
        <v>0</v>
      </c>
      <c r="AD1258" s="63">
        <v>1310925.75</v>
      </c>
      <c r="AE1258" s="148">
        <v>44685</v>
      </c>
      <c r="AF1258" s="148">
        <v>45781</v>
      </c>
      <c r="AG1258" s="98">
        <v>1310925.75</v>
      </c>
      <c r="AH1258" s="98">
        <v>1.1777777777777778</v>
      </c>
      <c r="AI1258" s="98">
        <v>3</v>
      </c>
      <c r="AJ1258" s="150">
        <v>6.1652999999999999E-2</v>
      </c>
      <c r="AK1258" s="144" t="s">
        <v>651</v>
      </c>
      <c r="AL1258" s="144" t="s">
        <v>652</v>
      </c>
      <c r="AM1258" s="119">
        <v>0</v>
      </c>
      <c r="AN1258" s="119">
        <v>0</v>
      </c>
      <c r="AO1258" s="119">
        <v>40411.25</v>
      </c>
      <c r="AP1258" s="119">
        <v>0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40411.25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40411.25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0</v>
      </c>
      <c r="BI1258" s="15">
        <f t="shared" si="57"/>
        <v>80822.5</v>
      </c>
      <c r="BJ1258" s="15">
        <f t="shared" si="58"/>
        <v>40411.25</v>
      </c>
      <c r="BK1258" s="15">
        <f t="shared" si="59"/>
        <v>121233.75</v>
      </c>
    </row>
    <row r="1259" spans="1:63" x14ac:dyDescent="0.35">
      <c r="A1259" s="143" t="s">
        <v>2621</v>
      </c>
      <c r="B1259" s="64" t="s">
        <v>1284</v>
      </c>
      <c r="C1259" s="65">
        <v>1</v>
      </c>
      <c r="D1259" s="66" t="s">
        <v>23</v>
      </c>
      <c r="E1259" s="64" t="s">
        <v>458</v>
      </c>
      <c r="F1259" s="64" t="s">
        <v>635</v>
      </c>
      <c r="G1259" s="64" t="s">
        <v>655</v>
      </c>
      <c r="H1259" s="64" t="s">
        <v>656</v>
      </c>
      <c r="I1259" s="64" t="s">
        <v>657</v>
      </c>
      <c r="J1259" s="64" t="s">
        <v>658</v>
      </c>
      <c r="K1259" s="64" t="s">
        <v>471</v>
      </c>
      <c r="L1259" s="64" t="s">
        <v>637</v>
      </c>
      <c r="M1259" s="64" t="s">
        <v>650</v>
      </c>
      <c r="N1259" s="67">
        <v>1</v>
      </c>
      <c r="O1259" s="67">
        <v>1</v>
      </c>
      <c r="P1259" s="67">
        <v>1</v>
      </c>
      <c r="Q1259" s="67">
        <v>1</v>
      </c>
      <c r="R1259" s="67">
        <v>1</v>
      </c>
      <c r="S1259" s="67">
        <v>1</v>
      </c>
      <c r="T1259" s="67">
        <v>0</v>
      </c>
      <c r="U1259" s="67">
        <v>0</v>
      </c>
      <c r="V1259" s="67">
        <v>0</v>
      </c>
      <c r="W1259" s="63">
        <v>3058826.75</v>
      </c>
      <c r="X1259" s="63">
        <v>0</v>
      </c>
      <c r="Y1259" s="63">
        <v>0</v>
      </c>
      <c r="Z1259" s="63">
        <v>0</v>
      </c>
      <c r="AA1259" s="63">
        <v>0</v>
      </c>
      <c r="AB1259" s="63">
        <v>0</v>
      </c>
      <c r="AC1259" s="63">
        <v>0</v>
      </c>
      <c r="AD1259" s="63">
        <v>3058826.75</v>
      </c>
      <c r="AE1259" s="148">
        <v>44685</v>
      </c>
      <c r="AF1259" s="148">
        <v>46511</v>
      </c>
      <c r="AG1259" s="98">
        <v>3058826.75</v>
      </c>
      <c r="AH1259" s="98">
        <v>3.1777777777777776</v>
      </c>
      <c r="AI1259" s="98">
        <v>5</v>
      </c>
      <c r="AJ1259" s="150">
        <v>7.1294999999999997E-2</v>
      </c>
      <c r="AK1259" s="144" t="s">
        <v>651</v>
      </c>
      <c r="AL1259" s="144" t="s">
        <v>652</v>
      </c>
      <c r="AM1259" s="119">
        <v>0</v>
      </c>
      <c r="AN1259" s="119">
        <v>0</v>
      </c>
      <c r="AO1259" s="119">
        <v>109039.53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109039.53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109039.53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109039.53</v>
      </c>
      <c r="BH1259" s="119">
        <v>0</v>
      </c>
      <c r="BI1259" s="15">
        <f t="shared" si="57"/>
        <v>218079.06</v>
      </c>
      <c r="BJ1259" s="15">
        <f t="shared" si="58"/>
        <v>218079.06</v>
      </c>
      <c r="BK1259" s="15">
        <f t="shared" si="59"/>
        <v>436158.12</v>
      </c>
    </row>
    <row r="1260" spans="1:63" x14ac:dyDescent="0.35">
      <c r="A1260" s="143" t="s">
        <v>2622</v>
      </c>
      <c r="B1260" s="64" t="s">
        <v>1303</v>
      </c>
      <c r="C1260" s="65">
        <v>1</v>
      </c>
      <c r="D1260" s="66" t="s">
        <v>23</v>
      </c>
      <c r="E1260" s="64" t="s">
        <v>458</v>
      </c>
      <c r="F1260" s="64" t="s">
        <v>635</v>
      </c>
      <c r="G1260" s="64" t="s">
        <v>978</v>
      </c>
      <c r="H1260" s="64" t="s">
        <v>648</v>
      </c>
      <c r="I1260" s="64" t="s">
        <v>640</v>
      </c>
      <c r="J1260" s="64" t="s">
        <v>649</v>
      </c>
      <c r="K1260" s="64" t="s">
        <v>978</v>
      </c>
      <c r="L1260" s="64" t="s">
        <v>637</v>
      </c>
      <c r="M1260" s="64" t="s">
        <v>650</v>
      </c>
      <c r="N1260" s="67">
        <v>1</v>
      </c>
      <c r="O1260" s="67">
        <v>1</v>
      </c>
      <c r="P1260" s="67">
        <v>1</v>
      </c>
      <c r="Q1260" s="67">
        <v>0</v>
      </c>
      <c r="R1260" s="67">
        <v>1</v>
      </c>
      <c r="S1260" s="67">
        <v>1</v>
      </c>
      <c r="T1260" s="67">
        <v>1</v>
      </c>
      <c r="U1260" s="67">
        <v>1</v>
      </c>
      <c r="V1260" s="67">
        <v>0</v>
      </c>
      <c r="W1260" s="63">
        <v>134000000</v>
      </c>
      <c r="X1260" s="63">
        <v>0</v>
      </c>
      <c r="Y1260" s="63">
        <v>0</v>
      </c>
      <c r="Z1260" s="63">
        <v>0</v>
      </c>
      <c r="AA1260" s="63">
        <v>0</v>
      </c>
      <c r="AB1260" s="63">
        <v>0</v>
      </c>
      <c r="AC1260" s="63">
        <v>0</v>
      </c>
      <c r="AD1260" s="63">
        <v>134000000</v>
      </c>
      <c r="AE1260" s="148">
        <v>44685</v>
      </c>
      <c r="AF1260" s="148">
        <v>45416</v>
      </c>
      <c r="AG1260" s="152">
        <v>134000000</v>
      </c>
      <c r="AH1260" s="98">
        <v>0.17777777777777778</v>
      </c>
      <c r="AI1260" s="98">
        <v>2</v>
      </c>
      <c r="AJ1260" s="150">
        <v>5.1888999999999998E-2</v>
      </c>
      <c r="AK1260" s="144" t="s">
        <v>651</v>
      </c>
      <c r="AL1260" s="144" t="s">
        <v>652</v>
      </c>
      <c r="AM1260" s="119">
        <v>0</v>
      </c>
      <c r="AN1260" s="119">
        <v>0</v>
      </c>
      <c r="AO1260" s="119">
        <v>3476563</v>
      </c>
      <c r="AP1260" s="119">
        <v>0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0</v>
      </c>
      <c r="BI1260" s="15">
        <f t="shared" si="57"/>
        <v>3476563</v>
      </c>
      <c r="BJ1260" s="15">
        <f t="shared" si="58"/>
        <v>0</v>
      </c>
      <c r="BK1260" s="15">
        <f t="shared" si="59"/>
        <v>3476563</v>
      </c>
    </row>
    <row r="1261" spans="1:63" x14ac:dyDescent="0.35">
      <c r="A1261" s="143" t="s">
        <v>2623</v>
      </c>
      <c r="B1261" s="64" t="s">
        <v>1304</v>
      </c>
      <c r="C1261" s="65">
        <v>1</v>
      </c>
      <c r="D1261" s="66" t="s">
        <v>23</v>
      </c>
      <c r="E1261" s="64" t="s">
        <v>458</v>
      </c>
      <c r="F1261" s="64" t="s">
        <v>635</v>
      </c>
      <c r="G1261" s="64" t="s">
        <v>978</v>
      </c>
      <c r="H1261" s="64" t="s">
        <v>648</v>
      </c>
      <c r="I1261" s="64" t="s">
        <v>640</v>
      </c>
      <c r="J1261" s="64" t="s">
        <v>649</v>
      </c>
      <c r="K1261" s="64" t="s">
        <v>978</v>
      </c>
      <c r="L1261" s="64" t="s">
        <v>637</v>
      </c>
      <c r="M1261" s="64" t="s">
        <v>650</v>
      </c>
      <c r="N1261" s="67">
        <v>1</v>
      </c>
      <c r="O1261" s="67">
        <v>1</v>
      </c>
      <c r="P1261" s="67">
        <v>1</v>
      </c>
      <c r="Q1261" s="67">
        <v>0</v>
      </c>
      <c r="R1261" s="67">
        <v>1</v>
      </c>
      <c r="S1261" s="67">
        <v>1</v>
      </c>
      <c r="T1261" s="67">
        <v>1</v>
      </c>
      <c r="U1261" s="67">
        <v>1</v>
      </c>
      <c r="V1261" s="67">
        <v>0</v>
      </c>
      <c r="W1261" s="63">
        <v>51000000</v>
      </c>
      <c r="X1261" s="63">
        <v>0</v>
      </c>
      <c r="Y1261" s="63">
        <v>0</v>
      </c>
      <c r="Z1261" s="63">
        <v>0</v>
      </c>
      <c r="AA1261" s="63">
        <v>0</v>
      </c>
      <c r="AB1261" s="63">
        <v>0</v>
      </c>
      <c r="AC1261" s="63">
        <v>0</v>
      </c>
      <c r="AD1261" s="63">
        <v>51000000</v>
      </c>
      <c r="AE1261" s="148">
        <v>44685</v>
      </c>
      <c r="AF1261" s="148">
        <v>45416</v>
      </c>
      <c r="AG1261" s="152">
        <v>51000000</v>
      </c>
      <c r="AH1261" s="98">
        <v>0.17777777777777778</v>
      </c>
      <c r="AI1261" s="98">
        <v>2</v>
      </c>
      <c r="AJ1261" s="150">
        <v>5.1888999999999998E-2</v>
      </c>
      <c r="AK1261" s="144" t="s">
        <v>651</v>
      </c>
      <c r="AL1261" s="144" t="s">
        <v>652</v>
      </c>
      <c r="AM1261" s="119">
        <v>0</v>
      </c>
      <c r="AN1261" s="119">
        <v>0</v>
      </c>
      <c r="AO1261" s="119">
        <v>1323169.5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0</v>
      </c>
      <c r="BI1261" s="15">
        <f t="shared" si="57"/>
        <v>1323169.5</v>
      </c>
      <c r="BJ1261" s="15">
        <f t="shared" si="58"/>
        <v>0</v>
      </c>
      <c r="BK1261" s="15">
        <f t="shared" si="59"/>
        <v>1323169.5</v>
      </c>
    </row>
    <row r="1262" spans="1:63" x14ac:dyDescent="0.35">
      <c r="A1262" s="143" t="s">
        <v>2624</v>
      </c>
      <c r="B1262" s="64" t="s">
        <v>1285</v>
      </c>
      <c r="C1262" s="65">
        <v>1</v>
      </c>
      <c r="D1262" s="66" t="s">
        <v>23</v>
      </c>
      <c r="E1262" s="64" t="s">
        <v>458</v>
      </c>
      <c r="F1262" s="64" t="s">
        <v>635</v>
      </c>
      <c r="G1262" s="64" t="s">
        <v>655</v>
      </c>
      <c r="H1262" s="64" t="s">
        <v>656</v>
      </c>
      <c r="I1262" s="64" t="s">
        <v>657</v>
      </c>
      <c r="J1262" s="64" t="s">
        <v>658</v>
      </c>
      <c r="K1262" s="64" t="s">
        <v>471</v>
      </c>
      <c r="L1262" s="64" t="s">
        <v>637</v>
      </c>
      <c r="M1262" s="64" t="s">
        <v>650</v>
      </c>
      <c r="N1262" s="67">
        <v>1</v>
      </c>
      <c r="O1262" s="67">
        <v>1</v>
      </c>
      <c r="P1262" s="67">
        <v>1</v>
      </c>
      <c r="Q1262" s="67">
        <v>1</v>
      </c>
      <c r="R1262" s="67">
        <v>1</v>
      </c>
      <c r="S1262" s="67">
        <v>1</v>
      </c>
      <c r="T1262" s="67">
        <v>0</v>
      </c>
      <c r="U1262" s="67">
        <v>0</v>
      </c>
      <c r="V1262" s="67">
        <v>0</v>
      </c>
      <c r="W1262" s="63">
        <v>1037107.1</v>
      </c>
      <c r="X1262" s="63">
        <v>0</v>
      </c>
      <c r="Y1262" s="63">
        <v>0</v>
      </c>
      <c r="Z1262" s="63">
        <v>0</v>
      </c>
      <c r="AA1262" s="63">
        <v>0</v>
      </c>
      <c r="AB1262" s="63">
        <v>0</v>
      </c>
      <c r="AC1262" s="63">
        <v>0</v>
      </c>
      <c r="AD1262" s="63">
        <v>1037107.1</v>
      </c>
      <c r="AE1262" s="148">
        <v>44685</v>
      </c>
      <c r="AF1262" s="148">
        <v>45781</v>
      </c>
      <c r="AG1262" s="98">
        <v>1037107.1</v>
      </c>
      <c r="AH1262" s="98">
        <v>1.1777777777777778</v>
      </c>
      <c r="AI1262" s="98">
        <v>3</v>
      </c>
      <c r="AJ1262" s="150">
        <v>6.1652999999999999E-2</v>
      </c>
      <c r="AK1262" s="144" t="s">
        <v>651</v>
      </c>
      <c r="AL1262" s="144" t="s">
        <v>652</v>
      </c>
      <c r="AM1262" s="119">
        <v>0</v>
      </c>
      <c r="AN1262" s="119">
        <v>0</v>
      </c>
      <c r="AO1262" s="119">
        <v>31970.38</v>
      </c>
      <c r="AP1262" s="119">
        <v>0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31970.38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31970.38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0</v>
      </c>
      <c r="BI1262" s="15">
        <f t="shared" si="57"/>
        <v>63940.76</v>
      </c>
      <c r="BJ1262" s="15">
        <f t="shared" si="58"/>
        <v>31970.38</v>
      </c>
      <c r="BK1262" s="15">
        <f t="shared" si="59"/>
        <v>95911.14</v>
      </c>
    </row>
    <row r="1263" spans="1:63" x14ac:dyDescent="0.35">
      <c r="A1263" s="143" t="s">
        <v>2625</v>
      </c>
      <c r="B1263" s="64" t="s">
        <v>1286</v>
      </c>
      <c r="C1263" s="65">
        <v>1</v>
      </c>
      <c r="D1263" s="66" t="s">
        <v>23</v>
      </c>
      <c r="E1263" s="64" t="s">
        <v>458</v>
      </c>
      <c r="F1263" s="64" t="s">
        <v>635</v>
      </c>
      <c r="G1263" s="64" t="s">
        <v>655</v>
      </c>
      <c r="H1263" s="64" t="s">
        <v>656</v>
      </c>
      <c r="I1263" s="64" t="s">
        <v>657</v>
      </c>
      <c r="J1263" s="64" t="s">
        <v>658</v>
      </c>
      <c r="K1263" s="64" t="s">
        <v>471</v>
      </c>
      <c r="L1263" s="64" t="s">
        <v>637</v>
      </c>
      <c r="M1263" s="64" t="s">
        <v>650</v>
      </c>
      <c r="N1263" s="67">
        <v>1</v>
      </c>
      <c r="O1263" s="67">
        <v>1</v>
      </c>
      <c r="P1263" s="67">
        <v>1</v>
      </c>
      <c r="Q1263" s="67">
        <v>1</v>
      </c>
      <c r="R1263" s="67">
        <v>1</v>
      </c>
      <c r="S1263" s="67">
        <v>1</v>
      </c>
      <c r="T1263" s="67">
        <v>0</v>
      </c>
      <c r="U1263" s="67">
        <v>0</v>
      </c>
      <c r="V1263" s="67">
        <v>0</v>
      </c>
      <c r="W1263" s="63">
        <v>1020818.17</v>
      </c>
      <c r="X1263" s="63">
        <v>0</v>
      </c>
      <c r="Y1263" s="63">
        <v>0</v>
      </c>
      <c r="Z1263" s="63">
        <v>0</v>
      </c>
      <c r="AA1263" s="63">
        <v>0</v>
      </c>
      <c r="AB1263" s="63">
        <v>0</v>
      </c>
      <c r="AC1263" s="63">
        <v>0</v>
      </c>
      <c r="AD1263" s="63">
        <v>1020818.17</v>
      </c>
      <c r="AE1263" s="148">
        <v>44685</v>
      </c>
      <c r="AF1263" s="148">
        <v>46511</v>
      </c>
      <c r="AG1263" s="98">
        <v>1020818.17</v>
      </c>
      <c r="AH1263" s="98">
        <v>3.1777777777777776</v>
      </c>
      <c r="AI1263" s="98">
        <v>5</v>
      </c>
      <c r="AJ1263" s="150">
        <v>7.1294999999999997E-2</v>
      </c>
      <c r="AK1263" s="144" t="s">
        <v>651</v>
      </c>
      <c r="AL1263" s="144" t="s">
        <v>652</v>
      </c>
      <c r="AM1263" s="119">
        <v>0</v>
      </c>
      <c r="AN1263" s="119">
        <v>0</v>
      </c>
      <c r="AO1263" s="119">
        <v>36389.620000000003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36389.620000000003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36389.620000000003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36389.620000000003</v>
      </c>
      <c r="BH1263" s="119">
        <v>0</v>
      </c>
      <c r="BI1263" s="15">
        <f t="shared" si="57"/>
        <v>72779.240000000005</v>
      </c>
      <c r="BJ1263" s="15">
        <f t="shared" si="58"/>
        <v>72779.240000000005</v>
      </c>
      <c r="BK1263" s="15">
        <f t="shared" si="59"/>
        <v>145558.48000000001</v>
      </c>
    </row>
    <row r="1264" spans="1:63" x14ac:dyDescent="0.35">
      <c r="A1264" s="143" t="s">
        <v>2626</v>
      </c>
      <c r="B1264" s="64" t="s">
        <v>1287</v>
      </c>
      <c r="C1264" s="65">
        <v>1</v>
      </c>
      <c r="D1264" s="66" t="s">
        <v>23</v>
      </c>
      <c r="E1264" s="64" t="s">
        <v>458</v>
      </c>
      <c r="F1264" s="64" t="s">
        <v>635</v>
      </c>
      <c r="G1264" s="64" t="s">
        <v>655</v>
      </c>
      <c r="H1264" s="64" t="s">
        <v>656</v>
      </c>
      <c r="I1264" s="64" t="s">
        <v>657</v>
      </c>
      <c r="J1264" s="64" t="s">
        <v>658</v>
      </c>
      <c r="K1264" s="64" t="s">
        <v>471</v>
      </c>
      <c r="L1264" s="64" t="s">
        <v>637</v>
      </c>
      <c r="M1264" s="64" t="s">
        <v>650</v>
      </c>
      <c r="N1264" s="67">
        <v>1</v>
      </c>
      <c r="O1264" s="67">
        <v>1</v>
      </c>
      <c r="P1264" s="67">
        <v>1</v>
      </c>
      <c r="Q1264" s="67">
        <v>1</v>
      </c>
      <c r="R1264" s="67">
        <v>1</v>
      </c>
      <c r="S1264" s="67">
        <v>1</v>
      </c>
      <c r="T1264" s="67">
        <v>0</v>
      </c>
      <c r="U1264" s="67">
        <v>0</v>
      </c>
      <c r="V1264" s="67">
        <v>0</v>
      </c>
      <c r="W1264" s="63">
        <v>1399098.41</v>
      </c>
      <c r="X1264" s="63">
        <v>0</v>
      </c>
      <c r="Y1264" s="63">
        <v>0</v>
      </c>
      <c r="Z1264" s="63">
        <v>0</v>
      </c>
      <c r="AA1264" s="63">
        <v>0</v>
      </c>
      <c r="AB1264" s="63">
        <v>0</v>
      </c>
      <c r="AC1264" s="63">
        <v>0</v>
      </c>
      <c r="AD1264" s="63">
        <v>1399098.41</v>
      </c>
      <c r="AE1264" s="148">
        <v>44685</v>
      </c>
      <c r="AF1264" s="148">
        <v>46511</v>
      </c>
      <c r="AG1264" s="98">
        <v>1399098.41</v>
      </c>
      <c r="AH1264" s="98">
        <v>3.1777777777777776</v>
      </c>
      <c r="AI1264" s="98">
        <v>5</v>
      </c>
      <c r="AJ1264" s="150">
        <v>7.1294999999999997E-2</v>
      </c>
      <c r="AK1264" s="144" t="s">
        <v>651</v>
      </c>
      <c r="AL1264" s="144" t="s">
        <v>652</v>
      </c>
      <c r="AM1264" s="119">
        <v>0</v>
      </c>
      <c r="AN1264" s="119">
        <v>0</v>
      </c>
      <c r="AO1264" s="119">
        <v>49874.36</v>
      </c>
      <c r="AP1264" s="119">
        <v>0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49874.36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49874.36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49874.36</v>
      </c>
      <c r="BH1264" s="119">
        <v>0</v>
      </c>
      <c r="BI1264" s="15">
        <f t="shared" si="57"/>
        <v>99748.72</v>
      </c>
      <c r="BJ1264" s="15">
        <f t="shared" si="58"/>
        <v>99748.72</v>
      </c>
      <c r="BK1264" s="15">
        <f t="shared" si="59"/>
        <v>199497.44</v>
      </c>
    </row>
    <row r="1265" spans="1:63" x14ac:dyDescent="0.35">
      <c r="A1265" s="143" t="s">
        <v>2627</v>
      </c>
      <c r="B1265" s="64" t="s">
        <v>1288</v>
      </c>
      <c r="C1265" s="65">
        <v>1</v>
      </c>
      <c r="D1265" s="66" t="s">
        <v>23</v>
      </c>
      <c r="E1265" s="64" t="s">
        <v>458</v>
      </c>
      <c r="F1265" s="64" t="s">
        <v>635</v>
      </c>
      <c r="G1265" s="64" t="s">
        <v>655</v>
      </c>
      <c r="H1265" s="64" t="s">
        <v>656</v>
      </c>
      <c r="I1265" s="64" t="s">
        <v>657</v>
      </c>
      <c r="J1265" s="64" t="s">
        <v>658</v>
      </c>
      <c r="K1265" s="64" t="s">
        <v>471</v>
      </c>
      <c r="L1265" s="64" t="s">
        <v>637</v>
      </c>
      <c r="M1265" s="64" t="s">
        <v>650</v>
      </c>
      <c r="N1265" s="67">
        <v>1</v>
      </c>
      <c r="O1265" s="67">
        <v>1</v>
      </c>
      <c r="P1265" s="67">
        <v>1</v>
      </c>
      <c r="Q1265" s="67">
        <v>1</v>
      </c>
      <c r="R1265" s="67">
        <v>1</v>
      </c>
      <c r="S1265" s="67">
        <v>1</v>
      </c>
      <c r="T1265" s="67">
        <v>0</v>
      </c>
      <c r="U1265" s="67">
        <v>0</v>
      </c>
      <c r="V1265" s="67">
        <v>0</v>
      </c>
      <c r="W1265" s="63">
        <v>687566</v>
      </c>
      <c r="X1265" s="63">
        <v>0</v>
      </c>
      <c r="Y1265" s="63">
        <v>0</v>
      </c>
      <c r="Z1265" s="63">
        <v>0</v>
      </c>
      <c r="AA1265" s="63">
        <v>0</v>
      </c>
      <c r="AB1265" s="63">
        <v>0</v>
      </c>
      <c r="AC1265" s="63">
        <v>0</v>
      </c>
      <c r="AD1265" s="63">
        <v>687566</v>
      </c>
      <c r="AE1265" s="148">
        <v>44685</v>
      </c>
      <c r="AF1265" s="148">
        <v>45781</v>
      </c>
      <c r="AG1265" s="98">
        <v>687566</v>
      </c>
      <c r="AH1265" s="98">
        <v>1.1777777777777778</v>
      </c>
      <c r="AI1265" s="98">
        <v>3</v>
      </c>
      <c r="AJ1265" s="150">
        <v>6.1652999999999999E-2</v>
      </c>
      <c r="AK1265" s="144" t="s">
        <v>651</v>
      </c>
      <c r="AL1265" s="144" t="s">
        <v>652</v>
      </c>
      <c r="AM1265" s="119">
        <v>0</v>
      </c>
      <c r="AN1265" s="119">
        <v>0</v>
      </c>
      <c r="AO1265" s="119">
        <v>21195.25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21195.25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21195.25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0</v>
      </c>
      <c r="BI1265" s="15">
        <f t="shared" si="57"/>
        <v>42390.5</v>
      </c>
      <c r="BJ1265" s="15">
        <f t="shared" si="58"/>
        <v>21195.25</v>
      </c>
      <c r="BK1265" s="15">
        <f t="shared" si="59"/>
        <v>63585.75</v>
      </c>
    </row>
    <row r="1266" spans="1:63" x14ac:dyDescent="0.35">
      <c r="A1266" s="143" t="s">
        <v>2628</v>
      </c>
      <c r="B1266" s="64" t="s">
        <v>1289</v>
      </c>
      <c r="C1266" s="65">
        <v>1</v>
      </c>
      <c r="D1266" s="66" t="s">
        <v>23</v>
      </c>
      <c r="E1266" s="64" t="s">
        <v>458</v>
      </c>
      <c r="F1266" s="64" t="s">
        <v>635</v>
      </c>
      <c r="G1266" s="64" t="s">
        <v>655</v>
      </c>
      <c r="H1266" s="64" t="s">
        <v>656</v>
      </c>
      <c r="I1266" s="64" t="s">
        <v>657</v>
      </c>
      <c r="J1266" s="64" t="s">
        <v>658</v>
      </c>
      <c r="K1266" s="64" t="s">
        <v>471</v>
      </c>
      <c r="L1266" s="64" t="s">
        <v>637</v>
      </c>
      <c r="M1266" s="64" t="s">
        <v>650</v>
      </c>
      <c r="N1266" s="67">
        <v>1</v>
      </c>
      <c r="O1266" s="67">
        <v>1</v>
      </c>
      <c r="P1266" s="67">
        <v>1</v>
      </c>
      <c r="Q1266" s="67">
        <v>1</v>
      </c>
      <c r="R1266" s="67">
        <v>1</v>
      </c>
      <c r="S1266" s="67">
        <v>1</v>
      </c>
      <c r="T1266" s="67">
        <v>0</v>
      </c>
      <c r="U1266" s="67">
        <v>0</v>
      </c>
      <c r="V1266" s="67">
        <v>0</v>
      </c>
      <c r="W1266" s="63">
        <v>1604277</v>
      </c>
      <c r="X1266" s="63">
        <v>0</v>
      </c>
      <c r="Y1266" s="63">
        <v>0</v>
      </c>
      <c r="Z1266" s="63">
        <v>0</v>
      </c>
      <c r="AA1266" s="63">
        <v>0</v>
      </c>
      <c r="AB1266" s="63">
        <v>0</v>
      </c>
      <c r="AC1266" s="63">
        <v>0</v>
      </c>
      <c r="AD1266" s="63">
        <v>1604277</v>
      </c>
      <c r="AE1266" s="148">
        <v>44685</v>
      </c>
      <c r="AF1266" s="148">
        <v>46511</v>
      </c>
      <c r="AG1266" s="98">
        <v>1604277</v>
      </c>
      <c r="AH1266" s="98">
        <v>3.1777777777777776</v>
      </c>
      <c r="AI1266" s="98">
        <v>5</v>
      </c>
      <c r="AJ1266" s="150">
        <v>7.1294999999999997E-2</v>
      </c>
      <c r="AK1266" s="144" t="s">
        <v>651</v>
      </c>
      <c r="AL1266" s="144" t="s">
        <v>652</v>
      </c>
      <c r="AM1266" s="119">
        <v>0</v>
      </c>
      <c r="AN1266" s="119">
        <v>0</v>
      </c>
      <c r="AO1266" s="119">
        <v>57188.46</v>
      </c>
      <c r="AP1266" s="119">
        <v>0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57188.46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57188.46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57188.46</v>
      </c>
      <c r="BH1266" s="119">
        <v>0</v>
      </c>
      <c r="BI1266" s="15">
        <f t="shared" si="57"/>
        <v>114376.92</v>
      </c>
      <c r="BJ1266" s="15">
        <f t="shared" si="58"/>
        <v>114376.92</v>
      </c>
      <c r="BK1266" s="15">
        <f t="shared" si="59"/>
        <v>228753.84</v>
      </c>
    </row>
    <row r="1267" spans="1:63" x14ac:dyDescent="0.35">
      <c r="A1267" s="143" t="s">
        <v>2629</v>
      </c>
      <c r="B1267" s="64" t="s">
        <v>1290</v>
      </c>
      <c r="C1267" s="65">
        <v>1</v>
      </c>
      <c r="D1267" s="66" t="s">
        <v>23</v>
      </c>
      <c r="E1267" s="64" t="s">
        <v>458</v>
      </c>
      <c r="F1267" s="64" t="s">
        <v>635</v>
      </c>
      <c r="G1267" s="64" t="s">
        <v>655</v>
      </c>
      <c r="H1267" s="64" t="s">
        <v>656</v>
      </c>
      <c r="I1267" s="64" t="s">
        <v>657</v>
      </c>
      <c r="J1267" s="64" t="s">
        <v>658</v>
      </c>
      <c r="K1267" s="64" t="s">
        <v>471</v>
      </c>
      <c r="L1267" s="64" t="s">
        <v>637</v>
      </c>
      <c r="M1267" s="64" t="s">
        <v>650</v>
      </c>
      <c r="N1267" s="67">
        <v>1</v>
      </c>
      <c r="O1267" s="67">
        <v>1</v>
      </c>
      <c r="P1267" s="67">
        <v>1</v>
      </c>
      <c r="Q1267" s="67">
        <v>1</v>
      </c>
      <c r="R1267" s="67">
        <v>1</v>
      </c>
      <c r="S1267" s="67">
        <v>1</v>
      </c>
      <c r="T1267" s="67">
        <v>0</v>
      </c>
      <c r="U1267" s="67">
        <v>0</v>
      </c>
      <c r="V1267" s="67">
        <v>0</v>
      </c>
      <c r="W1267" s="63">
        <v>546349.94999999995</v>
      </c>
      <c r="X1267" s="63">
        <v>0</v>
      </c>
      <c r="Y1267" s="63">
        <v>0</v>
      </c>
      <c r="Z1267" s="63">
        <v>0</v>
      </c>
      <c r="AA1267" s="63">
        <v>0</v>
      </c>
      <c r="AB1267" s="63">
        <v>0</v>
      </c>
      <c r="AC1267" s="63">
        <v>0</v>
      </c>
      <c r="AD1267" s="63">
        <v>546349.94999999995</v>
      </c>
      <c r="AE1267" s="148">
        <v>44685</v>
      </c>
      <c r="AF1267" s="148">
        <v>45781</v>
      </c>
      <c r="AG1267" s="98">
        <v>546349.94999999995</v>
      </c>
      <c r="AH1267" s="98">
        <v>1.1777777777777778</v>
      </c>
      <c r="AI1267" s="98">
        <v>3</v>
      </c>
      <c r="AJ1267" s="150">
        <v>6.1652999999999999E-2</v>
      </c>
      <c r="AK1267" s="144" t="s">
        <v>651</v>
      </c>
      <c r="AL1267" s="144" t="s">
        <v>652</v>
      </c>
      <c r="AM1267" s="119">
        <v>0</v>
      </c>
      <c r="AN1267" s="119">
        <v>0</v>
      </c>
      <c r="AO1267" s="119">
        <v>16842.060000000001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16842.060000000001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16842.060000000001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0</v>
      </c>
      <c r="BI1267" s="15">
        <f t="shared" si="57"/>
        <v>33684.120000000003</v>
      </c>
      <c r="BJ1267" s="15">
        <f t="shared" si="58"/>
        <v>16842.060000000001</v>
      </c>
      <c r="BK1267" s="15">
        <f t="shared" si="59"/>
        <v>50526.180000000008</v>
      </c>
    </row>
    <row r="1268" spans="1:63" x14ac:dyDescent="0.35">
      <c r="A1268" s="143" t="s">
        <v>2630</v>
      </c>
      <c r="B1268" s="64" t="s">
        <v>1291</v>
      </c>
      <c r="C1268" s="65">
        <v>1</v>
      </c>
      <c r="D1268" s="66" t="s">
        <v>23</v>
      </c>
      <c r="E1268" s="64" t="s">
        <v>458</v>
      </c>
      <c r="F1268" s="64" t="s">
        <v>635</v>
      </c>
      <c r="G1268" s="64" t="s">
        <v>655</v>
      </c>
      <c r="H1268" s="64" t="s">
        <v>656</v>
      </c>
      <c r="I1268" s="64" t="s">
        <v>657</v>
      </c>
      <c r="J1268" s="64" t="s">
        <v>658</v>
      </c>
      <c r="K1268" s="64" t="s">
        <v>471</v>
      </c>
      <c r="L1268" s="64" t="s">
        <v>637</v>
      </c>
      <c r="M1268" s="64" t="s">
        <v>650</v>
      </c>
      <c r="N1268" s="67">
        <v>1</v>
      </c>
      <c r="O1268" s="67">
        <v>1</v>
      </c>
      <c r="P1268" s="67">
        <v>1</v>
      </c>
      <c r="Q1268" s="67">
        <v>1</v>
      </c>
      <c r="R1268" s="67">
        <v>1</v>
      </c>
      <c r="S1268" s="67">
        <v>1</v>
      </c>
      <c r="T1268" s="67">
        <v>0</v>
      </c>
      <c r="U1268" s="67">
        <v>0</v>
      </c>
      <c r="V1268" s="67">
        <v>0</v>
      </c>
      <c r="W1268" s="63">
        <v>546335.80000000005</v>
      </c>
      <c r="X1268" s="63">
        <v>0</v>
      </c>
      <c r="Y1268" s="63">
        <v>0</v>
      </c>
      <c r="Z1268" s="63">
        <v>0</v>
      </c>
      <c r="AA1268" s="63">
        <v>0</v>
      </c>
      <c r="AB1268" s="63">
        <v>0</v>
      </c>
      <c r="AC1268" s="63">
        <v>0</v>
      </c>
      <c r="AD1268" s="63">
        <v>546335.80000000005</v>
      </c>
      <c r="AE1268" s="148">
        <v>44685</v>
      </c>
      <c r="AF1268" s="148">
        <v>46511</v>
      </c>
      <c r="AG1268" s="98">
        <v>546335.80000000005</v>
      </c>
      <c r="AH1268" s="98">
        <v>3.1777777777777776</v>
      </c>
      <c r="AI1268" s="98">
        <v>5</v>
      </c>
      <c r="AJ1268" s="150">
        <v>7.1294999999999997E-2</v>
      </c>
      <c r="AK1268" s="144" t="s">
        <v>651</v>
      </c>
      <c r="AL1268" s="144" t="s">
        <v>652</v>
      </c>
      <c r="AM1268" s="119">
        <v>0</v>
      </c>
      <c r="AN1268" s="119">
        <v>0</v>
      </c>
      <c r="AO1268" s="119">
        <v>19475.509999999998</v>
      </c>
      <c r="AP1268" s="119">
        <v>0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19475.509999999998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19475.509999999998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19475.509999999998</v>
      </c>
      <c r="BH1268" s="119">
        <v>0</v>
      </c>
      <c r="BI1268" s="15">
        <f t="shared" si="57"/>
        <v>38951.019999999997</v>
      </c>
      <c r="BJ1268" s="15">
        <f t="shared" si="58"/>
        <v>38951.019999999997</v>
      </c>
      <c r="BK1268" s="15">
        <f t="shared" si="59"/>
        <v>77902.039999999994</v>
      </c>
    </row>
    <row r="1269" spans="1:63" x14ac:dyDescent="0.35">
      <c r="A1269" s="143" t="s">
        <v>2631</v>
      </c>
      <c r="B1269" s="64" t="s">
        <v>1292</v>
      </c>
      <c r="C1269" s="65">
        <v>1</v>
      </c>
      <c r="D1269" s="66" t="s">
        <v>23</v>
      </c>
      <c r="E1269" s="64" t="s">
        <v>458</v>
      </c>
      <c r="F1269" s="64" t="s">
        <v>635</v>
      </c>
      <c r="G1269" s="64" t="s">
        <v>655</v>
      </c>
      <c r="H1269" s="64" t="s">
        <v>656</v>
      </c>
      <c r="I1269" s="64" t="s">
        <v>657</v>
      </c>
      <c r="J1269" s="64" t="s">
        <v>658</v>
      </c>
      <c r="K1269" s="64" t="s">
        <v>471</v>
      </c>
      <c r="L1269" s="64" t="s">
        <v>637</v>
      </c>
      <c r="M1269" s="64" t="s">
        <v>650</v>
      </c>
      <c r="N1269" s="67">
        <v>1</v>
      </c>
      <c r="O1269" s="67">
        <v>1</v>
      </c>
      <c r="P1269" s="67">
        <v>1</v>
      </c>
      <c r="Q1269" s="67">
        <v>1</v>
      </c>
      <c r="R1269" s="67">
        <v>1</v>
      </c>
      <c r="S1269" s="67">
        <v>1</v>
      </c>
      <c r="T1269" s="67">
        <v>0</v>
      </c>
      <c r="U1269" s="67">
        <v>0</v>
      </c>
      <c r="V1269" s="67">
        <v>0</v>
      </c>
      <c r="W1269" s="63">
        <v>8803293.5600000005</v>
      </c>
      <c r="X1269" s="63">
        <v>0</v>
      </c>
      <c r="Y1269" s="63">
        <v>0</v>
      </c>
      <c r="Z1269" s="63">
        <v>0</v>
      </c>
      <c r="AA1269" s="63">
        <v>0</v>
      </c>
      <c r="AB1269" s="63">
        <v>0</v>
      </c>
      <c r="AC1269" s="63">
        <v>0</v>
      </c>
      <c r="AD1269" s="63">
        <v>8803293.5600000005</v>
      </c>
      <c r="AE1269" s="148">
        <v>44685</v>
      </c>
      <c r="AF1269" s="148">
        <v>45781</v>
      </c>
      <c r="AG1269" s="98">
        <v>8803293.5600000005</v>
      </c>
      <c r="AH1269" s="98">
        <v>1.1777777777777778</v>
      </c>
      <c r="AI1269" s="98">
        <v>3</v>
      </c>
      <c r="AJ1269" s="150">
        <v>6.1652999999999999E-2</v>
      </c>
      <c r="AK1269" s="144" t="s">
        <v>651</v>
      </c>
      <c r="AL1269" s="144" t="s">
        <v>652</v>
      </c>
      <c r="AM1269" s="119">
        <v>0</v>
      </c>
      <c r="AN1269" s="119">
        <v>0</v>
      </c>
      <c r="AO1269" s="119">
        <v>271374.73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271374.73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271374.73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0</v>
      </c>
      <c r="BI1269" s="15">
        <f t="shared" si="57"/>
        <v>542749.46</v>
      </c>
      <c r="BJ1269" s="15">
        <f t="shared" si="58"/>
        <v>271374.73</v>
      </c>
      <c r="BK1269" s="15">
        <f t="shared" si="59"/>
        <v>814124.19</v>
      </c>
    </row>
    <row r="1270" spans="1:63" x14ac:dyDescent="0.35">
      <c r="A1270" s="143" t="s">
        <v>2632</v>
      </c>
      <c r="B1270" s="64" t="s">
        <v>1293</v>
      </c>
      <c r="C1270" s="65">
        <v>1</v>
      </c>
      <c r="D1270" s="66" t="s">
        <v>23</v>
      </c>
      <c r="E1270" s="64" t="s">
        <v>458</v>
      </c>
      <c r="F1270" s="64" t="s">
        <v>635</v>
      </c>
      <c r="G1270" s="64" t="s">
        <v>655</v>
      </c>
      <c r="H1270" s="64" t="s">
        <v>656</v>
      </c>
      <c r="I1270" s="64" t="s">
        <v>657</v>
      </c>
      <c r="J1270" s="64" t="s">
        <v>658</v>
      </c>
      <c r="K1270" s="64" t="s">
        <v>471</v>
      </c>
      <c r="L1270" s="64" t="s">
        <v>637</v>
      </c>
      <c r="M1270" s="64" t="s">
        <v>650</v>
      </c>
      <c r="N1270" s="67">
        <v>1</v>
      </c>
      <c r="O1270" s="67">
        <v>1</v>
      </c>
      <c r="P1270" s="67">
        <v>1</v>
      </c>
      <c r="Q1270" s="67">
        <v>1</v>
      </c>
      <c r="R1270" s="67">
        <v>1</v>
      </c>
      <c r="S1270" s="67">
        <v>1</v>
      </c>
      <c r="T1270" s="67">
        <v>0</v>
      </c>
      <c r="U1270" s="67">
        <v>0</v>
      </c>
      <c r="V1270" s="67">
        <v>0</v>
      </c>
      <c r="W1270" s="63">
        <v>588275.15</v>
      </c>
      <c r="X1270" s="63">
        <v>0</v>
      </c>
      <c r="Y1270" s="63">
        <v>0</v>
      </c>
      <c r="Z1270" s="63">
        <v>0</v>
      </c>
      <c r="AA1270" s="63">
        <v>0</v>
      </c>
      <c r="AB1270" s="63">
        <v>0</v>
      </c>
      <c r="AC1270" s="63">
        <v>0</v>
      </c>
      <c r="AD1270" s="63">
        <v>588275.15</v>
      </c>
      <c r="AE1270" s="148">
        <v>44685</v>
      </c>
      <c r="AF1270" s="148">
        <v>45781</v>
      </c>
      <c r="AG1270" s="98">
        <v>588275.15</v>
      </c>
      <c r="AH1270" s="98">
        <v>1.1777777777777778</v>
      </c>
      <c r="AI1270" s="98">
        <v>3</v>
      </c>
      <c r="AJ1270" s="150">
        <v>6.1652999999999999E-2</v>
      </c>
      <c r="AK1270" s="144" t="s">
        <v>651</v>
      </c>
      <c r="AL1270" s="144" t="s">
        <v>652</v>
      </c>
      <c r="AM1270" s="119">
        <v>0</v>
      </c>
      <c r="AN1270" s="119">
        <v>0</v>
      </c>
      <c r="AO1270" s="119">
        <v>18134.46</v>
      </c>
      <c r="AP1270" s="119">
        <v>0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18134.46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18134.46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0</v>
      </c>
      <c r="BI1270" s="15">
        <f t="shared" si="57"/>
        <v>36268.92</v>
      </c>
      <c r="BJ1270" s="15">
        <f t="shared" si="58"/>
        <v>18134.46</v>
      </c>
      <c r="BK1270" s="15">
        <f t="shared" si="59"/>
        <v>54403.38</v>
      </c>
    </row>
    <row r="1271" spans="1:63" x14ac:dyDescent="0.35">
      <c r="A1271" s="143" t="s">
        <v>2633</v>
      </c>
      <c r="B1271" s="64" t="s">
        <v>1294</v>
      </c>
      <c r="C1271" s="65">
        <v>1</v>
      </c>
      <c r="D1271" s="66" t="s">
        <v>23</v>
      </c>
      <c r="E1271" s="64" t="s">
        <v>458</v>
      </c>
      <c r="F1271" s="64" t="s">
        <v>635</v>
      </c>
      <c r="G1271" s="64" t="s">
        <v>655</v>
      </c>
      <c r="H1271" s="64" t="s">
        <v>656</v>
      </c>
      <c r="I1271" s="64" t="s">
        <v>657</v>
      </c>
      <c r="J1271" s="64" t="s">
        <v>658</v>
      </c>
      <c r="K1271" s="64" t="s">
        <v>471</v>
      </c>
      <c r="L1271" s="64" t="s">
        <v>637</v>
      </c>
      <c r="M1271" s="64" t="s">
        <v>650</v>
      </c>
      <c r="N1271" s="67">
        <v>1</v>
      </c>
      <c r="O1271" s="67">
        <v>1</v>
      </c>
      <c r="P1271" s="67">
        <v>1</v>
      </c>
      <c r="Q1271" s="67">
        <v>1</v>
      </c>
      <c r="R1271" s="67">
        <v>1</v>
      </c>
      <c r="S1271" s="67">
        <v>1</v>
      </c>
      <c r="T1271" s="67">
        <v>0</v>
      </c>
      <c r="U1271" s="67">
        <v>0</v>
      </c>
      <c r="V1271" s="67">
        <v>0</v>
      </c>
      <c r="W1271" s="63">
        <v>1372605.32</v>
      </c>
      <c r="X1271" s="63">
        <v>0</v>
      </c>
      <c r="Y1271" s="63">
        <v>0</v>
      </c>
      <c r="Z1271" s="63">
        <v>0</v>
      </c>
      <c r="AA1271" s="63">
        <v>0</v>
      </c>
      <c r="AB1271" s="63">
        <v>0</v>
      </c>
      <c r="AC1271" s="63">
        <v>0</v>
      </c>
      <c r="AD1271" s="63">
        <v>1372605.32</v>
      </c>
      <c r="AE1271" s="148">
        <v>44685</v>
      </c>
      <c r="AF1271" s="148">
        <v>46511</v>
      </c>
      <c r="AG1271" s="98">
        <v>1372605.32</v>
      </c>
      <c r="AH1271" s="98">
        <v>3.1777777777777776</v>
      </c>
      <c r="AI1271" s="98">
        <v>5</v>
      </c>
      <c r="AJ1271" s="150">
        <v>7.1294999999999997E-2</v>
      </c>
      <c r="AK1271" s="144" t="s">
        <v>651</v>
      </c>
      <c r="AL1271" s="144" t="s">
        <v>652</v>
      </c>
      <c r="AM1271" s="119">
        <v>0</v>
      </c>
      <c r="AN1271" s="119">
        <v>0</v>
      </c>
      <c r="AO1271" s="119">
        <v>48929.95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48929.95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48929.95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48929.95</v>
      </c>
      <c r="BH1271" s="119">
        <v>0</v>
      </c>
      <c r="BI1271" s="15">
        <f t="shared" si="57"/>
        <v>97859.9</v>
      </c>
      <c r="BJ1271" s="15">
        <f t="shared" si="58"/>
        <v>97859.9</v>
      </c>
      <c r="BK1271" s="15">
        <f t="shared" si="59"/>
        <v>195719.8</v>
      </c>
    </row>
    <row r="1272" spans="1:63" x14ac:dyDescent="0.35">
      <c r="A1272" s="143" t="s">
        <v>2634</v>
      </c>
      <c r="B1272" s="64" t="s">
        <v>1295</v>
      </c>
      <c r="C1272" s="65">
        <v>1</v>
      </c>
      <c r="D1272" s="66" t="s">
        <v>23</v>
      </c>
      <c r="E1272" s="64" t="s">
        <v>458</v>
      </c>
      <c r="F1272" s="64" t="s">
        <v>635</v>
      </c>
      <c r="G1272" s="64" t="s">
        <v>655</v>
      </c>
      <c r="H1272" s="64" t="s">
        <v>656</v>
      </c>
      <c r="I1272" s="64" t="s">
        <v>657</v>
      </c>
      <c r="J1272" s="64" t="s">
        <v>658</v>
      </c>
      <c r="K1272" s="64" t="s">
        <v>471</v>
      </c>
      <c r="L1272" s="64" t="s">
        <v>637</v>
      </c>
      <c r="M1272" s="64" t="s">
        <v>650</v>
      </c>
      <c r="N1272" s="67">
        <v>1</v>
      </c>
      <c r="O1272" s="67">
        <v>1</v>
      </c>
      <c r="P1272" s="67">
        <v>1</v>
      </c>
      <c r="Q1272" s="67">
        <v>1</v>
      </c>
      <c r="R1272" s="67">
        <v>1</v>
      </c>
      <c r="S1272" s="67">
        <v>1</v>
      </c>
      <c r="T1272" s="67">
        <v>0</v>
      </c>
      <c r="U1272" s="67">
        <v>0</v>
      </c>
      <c r="V1272" s="67">
        <v>0</v>
      </c>
      <c r="W1272" s="63">
        <v>788080.87</v>
      </c>
      <c r="X1272" s="63">
        <v>0</v>
      </c>
      <c r="Y1272" s="63">
        <v>0</v>
      </c>
      <c r="Z1272" s="63">
        <v>0</v>
      </c>
      <c r="AA1272" s="63">
        <v>0</v>
      </c>
      <c r="AB1272" s="63">
        <v>0</v>
      </c>
      <c r="AC1272" s="63">
        <v>0</v>
      </c>
      <c r="AD1272" s="63">
        <v>788080.87</v>
      </c>
      <c r="AE1272" s="148">
        <v>44685</v>
      </c>
      <c r="AF1272" s="148">
        <v>45781</v>
      </c>
      <c r="AG1272" s="98">
        <v>788080.87</v>
      </c>
      <c r="AH1272" s="98">
        <v>1.1777777777777778</v>
      </c>
      <c r="AI1272" s="98">
        <v>3</v>
      </c>
      <c r="AJ1272" s="150">
        <v>6.1652999999999999E-2</v>
      </c>
      <c r="AK1272" s="144" t="s">
        <v>651</v>
      </c>
      <c r="AL1272" s="144" t="s">
        <v>652</v>
      </c>
      <c r="AM1272" s="119">
        <v>0</v>
      </c>
      <c r="AN1272" s="119">
        <v>0</v>
      </c>
      <c r="AO1272" s="119">
        <v>24293.77</v>
      </c>
      <c r="AP1272" s="119">
        <v>0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24293.77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24293.77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0</v>
      </c>
      <c r="BI1272" s="15">
        <f t="shared" si="57"/>
        <v>48587.54</v>
      </c>
      <c r="BJ1272" s="15">
        <f t="shared" si="58"/>
        <v>24293.77</v>
      </c>
      <c r="BK1272" s="15">
        <f t="shared" si="59"/>
        <v>72881.31</v>
      </c>
    </row>
    <row r="1273" spans="1:63" x14ac:dyDescent="0.35">
      <c r="A1273" s="143" t="s">
        <v>2635</v>
      </c>
      <c r="B1273" s="64" t="s">
        <v>1296</v>
      </c>
      <c r="C1273" s="65">
        <v>1</v>
      </c>
      <c r="D1273" s="66" t="s">
        <v>23</v>
      </c>
      <c r="E1273" s="64" t="s">
        <v>458</v>
      </c>
      <c r="F1273" s="64" t="s">
        <v>635</v>
      </c>
      <c r="G1273" s="64" t="s">
        <v>655</v>
      </c>
      <c r="H1273" s="64" t="s">
        <v>656</v>
      </c>
      <c r="I1273" s="64" t="s">
        <v>657</v>
      </c>
      <c r="J1273" s="64" t="s">
        <v>658</v>
      </c>
      <c r="K1273" s="64" t="s">
        <v>471</v>
      </c>
      <c r="L1273" s="64" t="s">
        <v>637</v>
      </c>
      <c r="M1273" s="64" t="s">
        <v>650</v>
      </c>
      <c r="N1273" s="67">
        <v>1</v>
      </c>
      <c r="O1273" s="67">
        <v>1</v>
      </c>
      <c r="P1273" s="67">
        <v>1</v>
      </c>
      <c r="Q1273" s="67">
        <v>1</v>
      </c>
      <c r="R1273" s="67">
        <v>1</v>
      </c>
      <c r="S1273" s="67">
        <v>1</v>
      </c>
      <c r="T1273" s="67">
        <v>0</v>
      </c>
      <c r="U1273" s="67">
        <v>0</v>
      </c>
      <c r="V1273" s="67">
        <v>0</v>
      </c>
      <c r="W1273" s="63">
        <v>1838571.49</v>
      </c>
      <c r="X1273" s="63">
        <v>0</v>
      </c>
      <c r="Y1273" s="63">
        <v>0</v>
      </c>
      <c r="Z1273" s="63">
        <v>0</v>
      </c>
      <c r="AA1273" s="63">
        <v>0</v>
      </c>
      <c r="AB1273" s="63">
        <v>0</v>
      </c>
      <c r="AC1273" s="63">
        <v>0</v>
      </c>
      <c r="AD1273" s="63">
        <v>1838571.49</v>
      </c>
      <c r="AE1273" s="148">
        <v>44685</v>
      </c>
      <c r="AF1273" s="148">
        <v>46511</v>
      </c>
      <c r="AG1273" s="98">
        <v>1838571.49</v>
      </c>
      <c r="AH1273" s="98">
        <v>3.1777777777777776</v>
      </c>
      <c r="AI1273" s="98">
        <v>5</v>
      </c>
      <c r="AJ1273" s="150">
        <v>7.1294999999999997E-2</v>
      </c>
      <c r="AK1273" s="144" t="s">
        <v>651</v>
      </c>
      <c r="AL1273" s="144" t="s">
        <v>652</v>
      </c>
      <c r="AM1273" s="119">
        <v>0</v>
      </c>
      <c r="AN1273" s="119">
        <v>0</v>
      </c>
      <c r="AO1273" s="119">
        <v>65540.479999999996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65540.479999999996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65540.479999999996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65540.479999999996</v>
      </c>
      <c r="BH1273" s="119">
        <v>0</v>
      </c>
      <c r="BI1273" s="15">
        <f t="shared" si="57"/>
        <v>131080.95999999999</v>
      </c>
      <c r="BJ1273" s="15">
        <f t="shared" si="58"/>
        <v>131080.95999999999</v>
      </c>
      <c r="BK1273" s="15">
        <f t="shared" si="59"/>
        <v>262161.91999999998</v>
      </c>
    </row>
    <row r="1274" spans="1:63" x14ac:dyDescent="0.35">
      <c r="A1274" s="143" t="s">
        <v>2636</v>
      </c>
      <c r="B1274" s="64" t="s">
        <v>1297</v>
      </c>
      <c r="C1274" s="65">
        <v>1</v>
      </c>
      <c r="D1274" s="66" t="s">
        <v>23</v>
      </c>
      <c r="E1274" s="64" t="s">
        <v>458</v>
      </c>
      <c r="F1274" s="64" t="s">
        <v>635</v>
      </c>
      <c r="G1274" s="64" t="s">
        <v>655</v>
      </c>
      <c r="H1274" s="64" t="s">
        <v>656</v>
      </c>
      <c r="I1274" s="64" t="s">
        <v>657</v>
      </c>
      <c r="J1274" s="64" t="s">
        <v>658</v>
      </c>
      <c r="K1274" s="64" t="s">
        <v>471</v>
      </c>
      <c r="L1274" s="64" t="s">
        <v>637</v>
      </c>
      <c r="M1274" s="64" t="s">
        <v>650</v>
      </c>
      <c r="N1274" s="67">
        <v>1</v>
      </c>
      <c r="O1274" s="67">
        <v>1</v>
      </c>
      <c r="P1274" s="67">
        <v>1</v>
      </c>
      <c r="Q1274" s="67">
        <v>1</v>
      </c>
      <c r="R1274" s="67">
        <v>1</v>
      </c>
      <c r="S1274" s="67">
        <v>1</v>
      </c>
      <c r="T1274" s="67">
        <v>0</v>
      </c>
      <c r="U1274" s="67">
        <v>0</v>
      </c>
      <c r="V1274" s="67">
        <v>0</v>
      </c>
      <c r="W1274" s="63">
        <v>673856.34</v>
      </c>
      <c r="X1274" s="63">
        <v>0</v>
      </c>
      <c r="Y1274" s="63">
        <v>0</v>
      </c>
      <c r="Z1274" s="63">
        <v>0</v>
      </c>
      <c r="AA1274" s="63">
        <v>0</v>
      </c>
      <c r="AB1274" s="63">
        <v>0</v>
      </c>
      <c r="AC1274" s="63">
        <v>0</v>
      </c>
      <c r="AD1274" s="63">
        <v>673856.34</v>
      </c>
      <c r="AE1274" s="148">
        <v>44685</v>
      </c>
      <c r="AF1274" s="148">
        <v>45781</v>
      </c>
      <c r="AG1274" s="98">
        <v>673856.34</v>
      </c>
      <c r="AH1274" s="98">
        <v>1.1777777777777778</v>
      </c>
      <c r="AI1274" s="98">
        <v>3</v>
      </c>
      <c r="AJ1274" s="150">
        <v>6.1652999999999999E-2</v>
      </c>
      <c r="AK1274" s="144" t="s">
        <v>651</v>
      </c>
      <c r="AL1274" s="144" t="s">
        <v>652</v>
      </c>
      <c r="AM1274" s="119">
        <v>0</v>
      </c>
      <c r="AN1274" s="119">
        <v>0</v>
      </c>
      <c r="AO1274" s="119">
        <v>20772.63</v>
      </c>
      <c r="AP1274" s="119">
        <v>0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20772.63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20772.63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0</v>
      </c>
      <c r="BI1274" s="15">
        <f t="shared" si="57"/>
        <v>41545.26</v>
      </c>
      <c r="BJ1274" s="15">
        <f t="shared" si="58"/>
        <v>20772.63</v>
      </c>
      <c r="BK1274" s="15">
        <f t="shared" si="59"/>
        <v>62317.89</v>
      </c>
    </row>
    <row r="1275" spans="1:63" x14ac:dyDescent="0.35">
      <c r="A1275" s="143" t="s">
        <v>2637</v>
      </c>
      <c r="B1275" s="64" t="s">
        <v>1298</v>
      </c>
      <c r="C1275" s="65">
        <v>1</v>
      </c>
      <c r="D1275" s="66" t="s">
        <v>23</v>
      </c>
      <c r="E1275" s="64" t="s">
        <v>458</v>
      </c>
      <c r="F1275" s="64" t="s">
        <v>635</v>
      </c>
      <c r="G1275" s="64" t="s">
        <v>655</v>
      </c>
      <c r="H1275" s="64" t="s">
        <v>656</v>
      </c>
      <c r="I1275" s="64" t="s">
        <v>657</v>
      </c>
      <c r="J1275" s="64" t="s">
        <v>658</v>
      </c>
      <c r="K1275" s="64" t="s">
        <v>471</v>
      </c>
      <c r="L1275" s="64" t="s">
        <v>637</v>
      </c>
      <c r="M1275" s="64" t="s">
        <v>650</v>
      </c>
      <c r="N1275" s="67">
        <v>1</v>
      </c>
      <c r="O1275" s="67">
        <v>1</v>
      </c>
      <c r="P1275" s="67">
        <v>1</v>
      </c>
      <c r="Q1275" s="67">
        <v>1</v>
      </c>
      <c r="R1275" s="67">
        <v>1</v>
      </c>
      <c r="S1275" s="67">
        <v>1</v>
      </c>
      <c r="T1275" s="67">
        <v>0</v>
      </c>
      <c r="U1275" s="67">
        <v>0</v>
      </c>
      <c r="V1275" s="67">
        <v>0</v>
      </c>
      <c r="W1275" s="63">
        <v>1572331.46</v>
      </c>
      <c r="X1275" s="63">
        <v>0</v>
      </c>
      <c r="Y1275" s="63">
        <v>0</v>
      </c>
      <c r="Z1275" s="63">
        <v>0</v>
      </c>
      <c r="AA1275" s="63">
        <v>0</v>
      </c>
      <c r="AB1275" s="63">
        <v>0</v>
      </c>
      <c r="AC1275" s="63">
        <v>0</v>
      </c>
      <c r="AD1275" s="63">
        <v>1572331.46</v>
      </c>
      <c r="AE1275" s="148">
        <v>44685</v>
      </c>
      <c r="AF1275" s="148">
        <v>46511</v>
      </c>
      <c r="AG1275" s="98">
        <v>1572331.46</v>
      </c>
      <c r="AH1275" s="98">
        <v>3.1777777777777776</v>
      </c>
      <c r="AI1275" s="98">
        <v>5</v>
      </c>
      <c r="AJ1275" s="150">
        <v>7.1294999999999997E-2</v>
      </c>
      <c r="AK1275" s="144" t="s">
        <v>651</v>
      </c>
      <c r="AL1275" s="144" t="s">
        <v>652</v>
      </c>
      <c r="AM1275" s="119">
        <v>0</v>
      </c>
      <c r="AN1275" s="119">
        <v>0</v>
      </c>
      <c r="AO1275" s="119">
        <v>56049.69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56049.69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56049.69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56049.69</v>
      </c>
      <c r="BH1275" s="119">
        <v>0</v>
      </c>
      <c r="BI1275" s="15">
        <f t="shared" si="57"/>
        <v>112099.38</v>
      </c>
      <c r="BJ1275" s="15">
        <f t="shared" si="58"/>
        <v>112099.38</v>
      </c>
      <c r="BK1275" s="15">
        <f t="shared" si="59"/>
        <v>224198.76</v>
      </c>
    </row>
    <row r="1276" spans="1:63" x14ac:dyDescent="0.35">
      <c r="A1276" s="143" t="s">
        <v>2638</v>
      </c>
      <c r="B1276" s="64" t="s">
        <v>1305</v>
      </c>
      <c r="C1276" s="65">
        <v>1</v>
      </c>
      <c r="D1276" s="66" t="s">
        <v>23</v>
      </c>
      <c r="E1276" s="64" t="s">
        <v>458</v>
      </c>
      <c r="F1276" s="64" t="s">
        <v>635</v>
      </c>
      <c r="G1276" s="64" t="s">
        <v>594</v>
      </c>
      <c r="H1276" s="64" t="s">
        <v>648</v>
      </c>
      <c r="I1276" s="64" t="s">
        <v>636</v>
      </c>
      <c r="J1276" s="64" t="s">
        <v>649</v>
      </c>
      <c r="K1276" s="64" t="s">
        <v>594</v>
      </c>
      <c r="L1276" s="64" t="s">
        <v>637</v>
      </c>
      <c r="M1276" s="64" t="s">
        <v>650</v>
      </c>
      <c r="N1276" s="67">
        <v>1</v>
      </c>
      <c r="O1276" s="67">
        <v>1</v>
      </c>
      <c r="P1276" s="67">
        <v>1</v>
      </c>
      <c r="Q1276" s="67">
        <v>0</v>
      </c>
      <c r="R1276" s="67">
        <v>0</v>
      </c>
      <c r="S1276" s="67">
        <v>1</v>
      </c>
      <c r="T1276" s="67">
        <v>1</v>
      </c>
      <c r="U1276" s="67">
        <v>1</v>
      </c>
      <c r="V1276" s="67">
        <v>0</v>
      </c>
      <c r="W1276" s="63">
        <v>38498286.240000002</v>
      </c>
      <c r="X1276" s="63">
        <v>0</v>
      </c>
      <c r="Y1276" s="63">
        <v>0</v>
      </c>
      <c r="Z1276" s="63">
        <v>0</v>
      </c>
      <c r="AA1276" s="63">
        <v>0</v>
      </c>
      <c r="AB1276" s="63">
        <v>0</v>
      </c>
      <c r="AC1276" s="63">
        <v>0</v>
      </c>
      <c r="AD1276" s="63">
        <v>38498286.240000002</v>
      </c>
      <c r="AE1276" s="148">
        <v>44685</v>
      </c>
      <c r="AF1276" s="148">
        <v>45781</v>
      </c>
      <c r="AG1276" s="152">
        <v>38498286.240000002</v>
      </c>
      <c r="AH1276" s="98">
        <v>1.1777777777777778</v>
      </c>
      <c r="AI1276" s="98">
        <v>3</v>
      </c>
      <c r="AJ1276" s="150">
        <v>6.1652999999999999E-2</v>
      </c>
      <c r="AK1276" s="144" t="s">
        <v>651</v>
      </c>
      <c r="AL1276" s="144" t="s">
        <v>652</v>
      </c>
      <c r="AM1276" s="119">
        <v>0</v>
      </c>
      <c r="AN1276" s="119">
        <v>0</v>
      </c>
      <c r="AO1276" s="119">
        <v>1186767.42</v>
      </c>
      <c r="AP1276" s="119">
        <v>0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1186767.42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1186767.42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0</v>
      </c>
      <c r="BI1276" s="15">
        <f t="shared" si="57"/>
        <v>2373534.84</v>
      </c>
      <c r="BJ1276" s="15">
        <f t="shared" si="58"/>
        <v>1186767.42</v>
      </c>
      <c r="BK1276" s="15">
        <f t="shared" si="59"/>
        <v>3560302.26</v>
      </c>
    </row>
    <row r="1277" spans="1:63" x14ac:dyDescent="0.35">
      <c r="A1277" s="143" t="s">
        <v>1384</v>
      </c>
      <c r="B1277" s="64" t="s">
        <v>1278</v>
      </c>
      <c r="C1277" s="65">
        <v>2</v>
      </c>
      <c r="D1277" s="66" t="s">
        <v>23</v>
      </c>
      <c r="E1277" s="64" t="s">
        <v>458</v>
      </c>
      <c r="F1277" s="64" t="s">
        <v>635</v>
      </c>
      <c r="G1277" s="64" t="s">
        <v>918</v>
      </c>
      <c r="H1277" s="64" t="s">
        <v>656</v>
      </c>
      <c r="I1277" s="64" t="s">
        <v>919</v>
      </c>
      <c r="J1277" s="64" t="s">
        <v>658</v>
      </c>
      <c r="K1277" s="64" t="s">
        <v>472</v>
      </c>
      <c r="L1277" s="64" t="s">
        <v>637</v>
      </c>
      <c r="M1277" s="64" t="s">
        <v>650</v>
      </c>
      <c r="N1277" s="67">
        <v>1</v>
      </c>
      <c r="O1277" s="67">
        <v>1</v>
      </c>
      <c r="P1277" s="67">
        <v>1</v>
      </c>
      <c r="Q1277" s="67">
        <v>1</v>
      </c>
      <c r="R1277" s="67">
        <v>1</v>
      </c>
      <c r="S1277" s="67">
        <v>1</v>
      </c>
      <c r="T1277" s="67">
        <v>0</v>
      </c>
      <c r="U1277" s="67">
        <v>0</v>
      </c>
      <c r="V1277" s="67">
        <v>0</v>
      </c>
      <c r="W1277" s="63">
        <v>180112.25</v>
      </c>
      <c r="X1277" s="63">
        <v>0</v>
      </c>
      <c r="Y1277" s="63">
        <v>0</v>
      </c>
      <c r="Z1277" s="63">
        <v>573.36</v>
      </c>
      <c r="AA1277" s="63">
        <v>0</v>
      </c>
      <c r="AB1277" s="63">
        <v>0</v>
      </c>
      <c r="AC1277" s="63">
        <v>0</v>
      </c>
      <c r="AD1277" s="63">
        <v>180112.25</v>
      </c>
      <c r="AE1277" s="148">
        <v>44697</v>
      </c>
      <c r="AF1277" s="148">
        <v>45428</v>
      </c>
      <c r="AG1277" s="98">
        <v>360224.5</v>
      </c>
      <c r="AH1277" s="98">
        <v>0.21111111111111111</v>
      </c>
      <c r="AI1277" s="98">
        <v>2</v>
      </c>
      <c r="AJ1277" s="150">
        <v>3.8199999999999998E-2</v>
      </c>
      <c r="AK1277" s="144" t="s">
        <v>651</v>
      </c>
      <c r="AL1277" s="144" t="s">
        <v>652</v>
      </c>
      <c r="AM1277" s="119">
        <v>573.36</v>
      </c>
      <c r="AN1277" s="119">
        <v>573.36</v>
      </c>
      <c r="AO1277" s="119">
        <v>573.36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0</v>
      </c>
      <c r="BI1277" s="15">
        <f t="shared" si="57"/>
        <v>1720.08</v>
      </c>
      <c r="BJ1277" s="15">
        <f t="shared" si="58"/>
        <v>0</v>
      </c>
      <c r="BK1277" s="15">
        <f t="shared" si="59"/>
        <v>1720.08</v>
      </c>
    </row>
    <row r="1278" spans="1:63" x14ac:dyDescent="0.35">
      <c r="A1278" s="143" t="s">
        <v>2639</v>
      </c>
      <c r="B1278" s="64" t="s">
        <v>1278</v>
      </c>
      <c r="C1278" s="65">
        <v>3</v>
      </c>
      <c r="D1278" s="66" t="s">
        <v>23</v>
      </c>
      <c r="E1278" s="64" t="s">
        <v>458</v>
      </c>
      <c r="F1278" s="64" t="s">
        <v>635</v>
      </c>
      <c r="G1278" s="64" t="s">
        <v>918</v>
      </c>
      <c r="H1278" s="64" t="s">
        <v>656</v>
      </c>
      <c r="I1278" s="64" t="s">
        <v>919</v>
      </c>
      <c r="J1278" s="64" t="s">
        <v>658</v>
      </c>
      <c r="K1278" s="64" t="s">
        <v>472</v>
      </c>
      <c r="L1278" s="64" t="s">
        <v>637</v>
      </c>
      <c r="M1278" s="64" t="s">
        <v>650</v>
      </c>
      <c r="N1278" s="67">
        <v>1</v>
      </c>
      <c r="O1278" s="67">
        <v>1</v>
      </c>
      <c r="P1278" s="67">
        <v>1</v>
      </c>
      <c r="Q1278" s="67">
        <v>1</v>
      </c>
      <c r="R1278" s="67">
        <v>1</v>
      </c>
      <c r="S1278" s="67">
        <v>1</v>
      </c>
      <c r="T1278" s="67">
        <v>0</v>
      </c>
      <c r="U1278" s="67">
        <v>0</v>
      </c>
      <c r="V1278" s="67">
        <v>0</v>
      </c>
      <c r="W1278" s="63">
        <v>520822.5</v>
      </c>
      <c r="X1278" s="63">
        <v>0</v>
      </c>
      <c r="Y1278" s="63">
        <v>0</v>
      </c>
      <c r="Z1278" s="63">
        <v>1866.28</v>
      </c>
      <c r="AA1278" s="63">
        <v>0</v>
      </c>
      <c r="AB1278" s="63">
        <v>0</v>
      </c>
      <c r="AC1278" s="63">
        <v>0</v>
      </c>
      <c r="AD1278" s="63">
        <v>520822.5</v>
      </c>
      <c r="AE1278" s="148">
        <v>44697</v>
      </c>
      <c r="AF1278" s="148">
        <v>45793</v>
      </c>
      <c r="AG1278" s="98">
        <v>520822.5</v>
      </c>
      <c r="AH1278" s="98">
        <v>1.211111111111111</v>
      </c>
      <c r="AI1278" s="98">
        <v>3</v>
      </c>
      <c r="AJ1278" s="150">
        <v>4.2999999999999997E-2</v>
      </c>
      <c r="AK1278" s="144" t="s">
        <v>651</v>
      </c>
      <c r="AL1278" s="144" t="s">
        <v>652</v>
      </c>
      <c r="AM1278" s="119">
        <v>1866.28</v>
      </c>
      <c r="AN1278" s="119">
        <v>1866.28</v>
      </c>
      <c r="AO1278" s="119">
        <v>1866.28</v>
      </c>
      <c r="AP1278" s="119">
        <v>1866.28</v>
      </c>
      <c r="AQ1278" s="119">
        <v>1866.28</v>
      </c>
      <c r="AR1278" s="119">
        <v>1866.28</v>
      </c>
      <c r="AS1278" s="119">
        <v>1866.28</v>
      </c>
      <c r="AT1278" s="119">
        <v>1866.28</v>
      </c>
      <c r="AU1278" s="119">
        <v>1866.28</v>
      </c>
      <c r="AV1278" s="119">
        <v>933.14</v>
      </c>
      <c r="AW1278" s="119">
        <v>933.14</v>
      </c>
      <c r="AX1278" s="119">
        <v>933.14</v>
      </c>
      <c r="AY1278" s="119">
        <v>933.14</v>
      </c>
      <c r="AZ1278" s="119">
        <v>933.14</v>
      </c>
      <c r="BA1278" s="119">
        <v>933.14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0</v>
      </c>
      <c r="BI1278" s="15">
        <f t="shared" si="57"/>
        <v>17729.66</v>
      </c>
      <c r="BJ1278" s="15">
        <f t="shared" si="58"/>
        <v>4665.7</v>
      </c>
      <c r="BK1278" s="15">
        <f t="shared" si="59"/>
        <v>22395.360000000001</v>
      </c>
    </row>
    <row r="1279" spans="1:63" x14ac:dyDescent="0.35">
      <c r="A1279" s="143" t="s">
        <v>2640</v>
      </c>
      <c r="B1279" s="64" t="s">
        <v>1278</v>
      </c>
      <c r="C1279" s="65">
        <v>4</v>
      </c>
      <c r="D1279" s="66" t="s">
        <v>23</v>
      </c>
      <c r="E1279" s="64" t="s">
        <v>458</v>
      </c>
      <c r="F1279" s="64" t="s">
        <v>635</v>
      </c>
      <c r="G1279" s="64" t="s">
        <v>918</v>
      </c>
      <c r="H1279" s="64" t="s">
        <v>656</v>
      </c>
      <c r="I1279" s="64" t="s">
        <v>919</v>
      </c>
      <c r="J1279" s="64" t="s">
        <v>658</v>
      </c>
      <c r="K1279" s="64" t="s">
        <v>472</v>
      </c>
      <c r="L1279" s="64" t="s">
        <v>637</v>
      </c>
      <c r="M1279" s="64" t="s">
        <v>650</v>
      </c>
      <c r="N1279" s="67">
        <v>1</v>
      </c>
      <c r="O1279" s="67">
        <v>1</v>
      </c>
      <c r="P1279" s="67">
        <v>1</v>
      </c>
      <c r="Q1279" s="67">
        <v>1</v>
      </c>
      <c r="R1279" s="67">
        <v>1</v>
      </c>
      <c r="S1279" s="67">
        <v>1</v>
      </c>
      <c r="T1279" s="67">
        <v>0</v>
      </c>
      <c r="U1279" s="67">
        <v>0</v>
      </c>
      <c r="V1279" s="67">
        <v>0</v>
      </c>
      <c r="W1279" s="63">
        <v>189980</v>
      </c>
      <c r="X1279" s="63">
        <v>0</v>
      </c>
      <c r="Y1279" s="63">
        <v>0</v>
      </c>
      <c r="Z1279" s="63">
        <v>745.67</v>
      </c>
      <c r="AA1279" s="63">
        <v>0</v>
      </c>
      <c r="AB1279" s="63">
        <v>0</v>
      </c>
      <c r="AC1279" s="63">
        <v>0</v>
      </c>
      <c r="AD1279" s="63">
        <v>189980</v>
      </c>
      <c r="AE1279" s="148">
        <v>44697</v>
      </c>
      <c r="AF1279" s="148">
        <v>46158</v>
      </c>
      <c r="AG1279" s="98">
        <v>189980</v>
      </c>
      <c r="AH1279" s="98">
        <v>2.2111111111111112</v>
      </c>
      <c r="AI1279" s="98">
        <v>4</v>
      </c>
      <c r="AJ1279" s="150">
        <v>4.7100000000000003E-2</v>
      </c>
      <c r="AK1279" s="144" t="s">
        <v>651</v>
      </c>
      <c r="AL1279" s="144" t="s">
        <v>652</v>
      </c>
      <c r="AM1279" s="119">
        <v>745.67</v>
      </c>
      <c r="AN1279" s="119">
        <v>745.67</v>
      </c>
      <c r="AO1279" s="119">
        <v>745.67</v>
      </c>
      <c r="AP1279" s="119">
        <v>745.67</v>
      </c>
      <c r="AQ1279" s="119">
        <v>745.67</v>
      </c>
      <c r="AR1279" s="119">
        <v>745.67</v>
      </c>
      <c r="AS1279" s="119">
        <v>745.67</v>
      </c>
      <c r="AT1279" s="119">
        <v>745.67</v>
      </c>
      <c r="AU1279" s="119">
        <v>745.67</v>
      </c>
      <c r="AV1279" s="119">
        <v>745.67</v>
      </c>
      <c r="AW1279" s="119">
        <v>745.67</v>
      </c>
      <c r="AX1279" s="119">
        <v>745.67</v>
      </c>
      <c r="AY1279" s="119">
        <v>745.67</v>
      </c>
      <c r="AZ1279" s="119">
        <v>745.67</v>
      </c>
      <c r="BA1279" s="119">
        <v>745.67</v>
      </c>
      <c r="BB1279" s="119">
        <v>745.67</v>
      </c>
      <c r="BC1279" s="119">
        <v>745.67</v>
      </c>
      <c r="BD1279" s="119">
        <v>745.67</v>
      </c>
      <c r="BE1279" s="119">
        <v>745.67</v>
      </c>
      <c r="BF1279" s="119">
        <v>745.67</v>
      </c>
      <c r="BG1279" s="119">
        <v>745.67</v>
      </c>
      <c r="BH1279" s="119">
        <v>372.84</v>
      </c>
      <c r="BI1279" s="15">
        <f t="shared" si="57"/>
        <v>7456.7</v>
      </c>
      <c r="BJ1279" s="15">
        <f t="shared" si="58"/>
        <v>8575.2099999999991</v>
      </c>
      <c r="BK1279" s="15">
        <f t="shared" si="59"/>
        <v>16031.91</v>
      </c>
    </row>
    <row r="1280" spans="1:63" x14ac:dyDescent="0.35">
      <c r="A1280" s="143" t="s">
        <v>2641</v>
      </c>
      <c r="B1280" s="64" t="s">
        <v>1278</v>
      </c>
      <c r="C1280" s="65">
        <v>5</v>
      </c>
      <c r="D1280" s="66" t="s">
        <v>23</v>
      </c>
      <c r="E1280" s="64" t="s">
        <v>458</v>
      </c>
      <c r="F1280" s="64" t="s">
        <v>635</v>
      </c>
      <c r="G1280" s="64" t="s">
        <v>918</v>
      </c>
      <c r="H1280" s="64" t="s">
        <v>656</v>
      </c>
      <c r="I1280" s="64" t="s">
        <v>919</v>
      </c>
      <c r="J1280" s="64" t="s">
        <v>658</v>
      </c>
      <c r="K1280" s="64" t="s">
        <v>472</v>
      </c>
      <c r="L1280" s="64" t="s">
        <v>637</v>
      </c>
      <c r="M1280" s="64" t="s">
        <v>650</v>
      </c>
      <c r="N1280" s="67">
        <v>1</v>
      </c>
      <c r="O1280" s="67">
        <v>1</v>
      </c>
      <c r="P1280" s="67">
        <v>1</v>
      </c>
      <c r="Q1280" s="67">
        <v>1</v>
      </c>
      <c r="R1280" s="67">
        <v>1</v>
      </c>
      <c r="S1280" s="67">
        <v>1</v>
      </c>
      <c r="T1280" s="67">
        <v>0</v>
      </c>
      <c r="U1280" s="67">
        <v>0</v>
      </c>
      <c r="V1280" s="67">
        <v>0</v>
      </c>
      <c r="W1280" s="63">
        <v>577462.5</v>
      </c>
      <c r="X1280" s="63">
        <v>0</v>
      </c>
      <c r="Y1280" s="63">
        <v>0</v>
      </c>
      <c r="Z1280" s="63">
        <v>2439.7800000000002</v>
      </c>
      <c r="AA1280" s="63">
        <v>0</v>
      </c>
      <c r="AB1280" s="63">
        <v>0</v>
      </c>
      <c r="AC1280" s="63">
        <v>0</v>
      </c>
      <c r="AD1280" s="63">
        <v>577462.5</v>
      </c>
      <c r="AE1280" s="148">
        <v>44697</v>
      </c>
      <c r="AF1280" s="148">
        <v>46523</v>
      </c>
      <c r="AG1280" s="98">
        <v>577462.5</v>
      </c>
      <c r="AH1280" s="98">
        <v>3.2111111111111112</v>
      </c>
      <c r="AI1280" s="98">
        <v>5</v>
      </c>
      <c r="AJ1280" s="150">
        <v>5.0700000000000002E-2</v>
      </c>
      <c r="AK1280" s="144" t="s">
        <v>651</v>
      </c>
      <c r="AL1280" s="144" t="s">
        <v>652</v>
      </c>
      <c r="AM1280" s="119">
        <v>2439.7800000000002</v>
      </c>
      <c r="AN1280" s="119">
        <v>2439.7800000000002</v>
      </c>
      <c r="AO1280" s="119">
        <v>2439.7800000000002</v>
      </c>
      <c r="AP1280" s="119">
        <v>2439.7800000000002</v>
      </c>
      <c r="AQ1280" s="119">
        <v>2439.7800000000002</v>
      </c>
      <c r="AR1280" s="119">
        <v>2439.7800000000002</v>
      </c>
      <c r="AS1280" s="119">
        <v>2439.7800000000002</v>
      </c>
      <c r="AT1280" s="119">
        <v>2439.7800000000002</v>
      </c>
      <c r="AU1280" s="119">
        <v>2439.7800000000002</v>
      </c>
      <c r="AV1280" s="119">
        <v>2439.7800000000002</v>
      </c>
      <c r="AW1280" s="119">
        <v>2439.7800000000002</v>
      </c>
      <c r="AX1280" s="119">
        <v>2439.7800000000002</v>
      </c>
      <c r="AY1280" s="119">
        <v>2439.7800000000002</v>
      </c>
      <c r="AZ1280" s="119">
        <v>2439.7800000000002</v>
      </c>
      <c r="BA1280" s="119">
        <v>2439.7800000000002</v>
      </c>
      <c r="BB1280" s="119">
        <v>2439.7800000000002</v>
      </c>
      <c r="BC1280" s="119">
        <v>2439.7800000000002</v>
      </c>
      <c r="BD1280" s="119">
        <v>2439.7800000000002</v>
      </c>
      <c r="BE1280" s="119">
        <v>2439.7800000000002</v>
      </c>
      <c r="BF1280" s="119">
        <v>2439.7800000000002</v>
      </c>
      <c r="BG1280" s="119">
        <v>2439.7800000000002</v>
      </c>
      <c r="BH1280" s="119">
        <v>2439.7800000000002</v>
      </c>
      <c r="BI1280" s="15">
        <f t="shared" si="57"/>
        <v>24397.8</v>
      </c>
      <c r="BJ1280" s="15">
        <f t="shared" si="58"/>
        <v>29277.359999999997</v>
      </c>
      <c r="BK1280" s="15">
        <f t="shared" si="59"/>
        <v>53675.159999999996</v>
      </c>
    </row>
    <row r="1281" spans="1:63" x14ac:dyDescent="0.35">
      <c r="A1281" s="143" t="s">
        <v>2642</v>
      </c>
      <c r="B1281" s="64" t="s">
        <v>1278</v>
      </c>
      <c r="C1281" s="65">
        <v>6</v>
      </c>
      <c r="D1281" s="66" t="s">
        <v>23</v>
      </c>
      <c r="E1281" s="64" t="s">
        <v>458</v>
      </c>
      <c r="F1281" s="64" t="s">
        <v>635</v>
      </c>
      <c r="G1281" s="64" t="s">
        <v>918</v>
      </c>
      <c r="H1281" s="64" t="s">
        <v>656</v>
      </c>
      <c r="I1281" s="64" t="s">
        <v>919</v>
      </c>
      <c r="J1281" s="64" t="s">
        <v>658</v>
      </c>
      <c r="K1281" s="64" t="s">
        <v>472</v>
      </c>
      <c r="L1281" s="64" t="s">
        <v>637</v>
      </c>
      <c r="M1281" s="64" t="s">
        <v>650</v>
      </c>
      <c r="N1281" s="67">
        <v>1</v>
      </c>
      <c r="O1281" s="67">
        <v>1</v>
      </c>
      <c r="P1281" s="67">
        <v>1</v>
      </c>
      <c r="Q1281" s="67">
        <v>1</v>
      </c>
      <c r="R1281" s="67">
        <v>1</v>
      </c>
      <c r="S1281" s="67">
        <v>1</v>
      </c>
      <c r="T1281" s="67">
        <v>0</v>
      </c>
      <c r="U1281" s="67">
        <v>0</v>
      </c>
      <c r="V1281" s="67">
        <v>0</v>
      </c>
      <c r="W1281" s="63">
        <v>987601</v>
      </c>
      <c r="X1281" s="63">
        <v>0</v>
      </c>
      <c r="Y1281" s="63">
        <v>0</v>
      </c>
      <c r="Z1281" s="63">
        <v>4411.28</v>
      </c>
      <c r="AA1281" s="63">
        <v>0</v>
      </c>
      <c r="AB1281" s="63">
        <v>0</v>
      </c>
      <c r="AC1281" s="63">
        <v>0</v>
      </c>
      <c r="AD1281" s="63">
        <v>987601</v>
      </c>
      <c r="AE1281" s="148">
        <v>44697</v>
      </c>
      <c r="AF1281" s="148">
        <v>46889</v>
      </c>
      <c r="AG1281" s="98">
        <v>987601</v>
      </c>
      <c r="AH1281" s="98">
        <v>4.2111111111111112</v>
      </c>
      <c r="AI1281" s="98">
        <v>6</v>
      </c>
      <c r="AJ1281" s="150">
        <v>5.3600000000000002E-2</v>
      </c>
      <c r="AK1281" s="144" t="s">
        <v>651</v>
      </c>
      <c r="AL1281" s="144" t="s">
        <v>652</v>
      </c>
      <c r="AM1281" s="119">
        <v>4411.28</v>
      </c>
      <c r="AN1281" s="119">
        <v>4411.28</v>
      </c>
      <c r="AO1281" s="119">
        <v>4411.28</v>
      </c>
      <c r="AP1281" s="119">
        <v>4411.28</v>
      </c>
      <c r="AQ1281" s="119">
        <v>4411.28</v>
      </c>
      <c r="AR1281" s="119">
        <v>4411.28</v>
      </c>
      <c r="AS1281" s="119">
        <v>4411.28</v>
      </c>
      <c r="AT1281" s="119">
        <v>4411.28</v>
      </c>
      <c r="AU1281" s="119">
        <v>4411.28</v>
      </c>
      <c r="AV1281" s="119">
        <v>4411.28</v>
      </c>
      <c r="AW1281" s="119">
        <v>4411.28</v>
      </c>
      <c r="AX1281" s="119">
        <v>4411.28</v>
      </c>
      <c r="AY1281" s="119">
        <v>4411.28</v>
      </c>
      <c r="AZ1281" s="119">
        <v>4411.28</v>
      </c>
      <c r="BA1281" s="119">
        <v>4411.28</v>
      </c>
      <c r="BB1281" s="119">
        <v>4411.28</v>
      </c>
      <c r="BC1281" s="119">
        <v>4411.28</v>
      </c>
      <c r="BD1281" s="119">
        <v>4411.28</v>
      </c>
      <c r="BE1281" s="119">
        <v>4411.28</v>
      </c>
      <c r="BF1281" s="119">
        <v>4411.28</v>
      </c>
      <c r="BG1281" s="119">
        <v>4411.28</v>
      </c>
      <c r="BH1281" s="119">
        <v>4411.28</v>
      </c>
      <c r="BI1281" s="15">
        <f t="shared" si="57"/>
        <v>44112.799999999996</v>
      </c>
      <c r="BJ1281" s="15">
        <f t="shared" si="58"/>
        <v>52935.359999999993</v>
      </c>
      <c r="BK1281" s="15">
        <f t="shared" si="59"/>
        <v>97048.159999999989</v>
      </c>
    </row>
    <row r="1282" spans="1:63" x14ac:dyDescent="0.35">
      <c r="A1282" s="143" t="s">
        <v>2643</v>
      </c>
      <c r="B1282" s="64" t="s">
        <v>1278</v>
      </c>
      <c r="C1282" s="65">
        <v>7</v>
      </c>
      <c r="D1282" s="66" t="s">
        <v>23</v>
      </c>
      <c r="E1282" s="64" t="s">
        <v>458</v>
      </c>
      <c r="F1282" s="64" t="s">
        <v>635</v>
      </c>
      <c r="G1282" s="64" t="s">
        <v>918</v>
      </c>
      <c r="H1282" s="64" t="s">
        <v>656</v>
      </c>
      <c r="I1282" s="64" t="s">
        <v>919</v>
      </c>
      <c r="J1282" s="64" t="s">
        <v>658</v>
      </c>
      <c r="K1282" s="64" t="s">
        <v>472</v>
      </c>
      <c r="L1282" s="64" t="s">
        <v>637</v>
      </c>
      <c r="M1282" s="64" t="s">
        <v>650</v>
      </c>
      <c r="N1282" s="67">
        <v>1</v>
      </c>
      <c r="O1282" s="67">
        <v>1</v>
      </c>
      <c r="P1282" s="67">
        <v>1</v>
      </c>
      <c r="Q1282" s="67">
        <v>1</v>
      </c>
      <c r="R1282" s="67">
        <v>1</v>
      </c>
      <c r="S1282" s="67">
        <v>1</v>
      </c>
      <c r="T1282" s="67">
        <v>0</v>
      </c>
      <c r="U1282" s="67">
        <v>0</v>
      </c>
      <c r="V1282" s="67">
        <v>0</v>
      </c>
      <c r="W1282" s="63">
        <v>1124540</v>
      </c>
      <c r="X1282" s="63">
        <v>0</v>
      </c>
      <c r="Y1282" s="63">
        <v>0</v>
      </c>
      <c r="Z1282" s="63">
        <v>5285.34</v>
      </c>
      <c r="AA1282" s="63">
        <v>0</v>
      </c>
      <c r="AB1282" s="63">
        <v>0</v>
      </c>
      <c r="AC1282" s="63">
        <v>0</v>
      </c>
      <c r="AD1282" s="63">
        <v>1124540</v>
      </c>
      <c r="AE1282" s="148">
        <v>44697</v>
      </c>
      <c r="AF1282" s="148">
        <v>47254</v>
      </c>
      <c r="AG1282" s="98">
        <v>1124540</v>
      </c>
      <c r="AH1282" s="98">
        <v>5.2111111111111112</v>
      </c>
      <c r="AI1282" s="98">
        <v>7</v>
      </c>
      <c r="AJ1282" s="150">
        <v>5.6399999999999999E-2</v>
      </c>
      <c r="AK1282" s="144" t="s">
        <v>651</v>
      </c>
      <c r="AL1282" s="144" t="s">
        <v>652</v>
      </c>
      <c r="AM1282" s="119">
        <v>5285.34</v>
      </c>
      <c r="AN1282" s="119">
        <v>5285.34</v>
      </c>
      <c r="AO1282" s="119">
        <v>5285.34</v>
      </c>
      <c r="AP1282" s="119">
        <v>5285.34</v>
      </c>
      <c r="AQ1282" s="119">
        <v>5285.34</v>
      </c>
      <c r="AR1282" s="119">
        <v>5285.34</v>
      </c>
      <c r="AS1282" s="119">
        <v>5285.34</v>
      </c>
      <c r="AT1282" s="119">
        <v>5285.34</v>
      </c>
      <c r="AU1282" s="119">
        <v>5285.34</v>
      </c>
      <c r="AV1282" s="119">
        <v>5285.34</v>
      </c>
      <c r="AW1282" s="119">
        <v>5285.34</v>
      </c>
      <c r="AX1282" s="119">
        <v>5285.34</v>
      </c>
      <c r="AY1282" s="119">
        <v>5285.34</v>
      </c>
      <c r="AZ1282" s="119">
        <v>5285.34</v>
      </c>
      <c r="BA1282" s="119">
        <v>5285.34</v>
      </c>
      <c r="BB1282" s="119">
        <v>5285.34</v>
      </c>
      <c r="BC1282" s="119">
        <v>5285.34</v>
      </c>
      <c r="BD1282" s="119">
        <v>5285.34</v>
      </c>
      <c r="BE1282" s="119">
        <v>5285.34</v>
      </c>
      <c r="BF1282" s="119">
        <v>5285.34</v>
      </c>
      <c r="BG1282" s="119">
        <v>5285.34</v>
      </c>
      <c r="BH1282" s="119">
        <v>5285.34</v>
      </c>
      <c r="BI1282" s="15">
        <f t="shared" si="57"/>
        <v>52853.399999999994</v>
      </c>
      <c r="BJ1282" s="15">
        <f t="shared" si="58"/>
        <v>63424.079999999987</v>
      </c>
      <c r="BK1282" s="15">
        <f t="shared" si="59"/>
        <v>116277.47999999998</v>
      </c>
    </row>
    <row r="1283" spans="1:63" x14ac:dyDescent="0.35">
      <c r="A1283" s="143" t="s">
        <v>2644</v>
      </c>
      <c r="B1283" s="64" t="s">
        <v>1278</v>
      </c>
      <c r="C1283" s="65">
        <v>8</v>
      </c>
      <c r="D1283" s="66" t="s">
        <v>23</v>
      </c>
      <c r="E1283" s="64" t="s">
        <v>458</v>
      </c>
      <c r="F1283" s="64" t="s">
        <v>635</v>
      </c>
      <c r="G1283" s="64" t="s">
        <v>918</v>
      </c>
      <c r="H1283" s="64" t="s">
        <v>656</v>
      </c>
      <c r="I1283" s="64" t="s">
        <v>919</v>
      </c>
      <c r="J1283" s="64" t="s">
        <v>658</v>
      </c>
      <c r="K1283" s="64" t="s">
        <v>472</v>
      </c>
      <c r="L1283" s="64" t="s">
        <v>637</v>
      </c>
      <c r="M1283" s="64" t="s">
        <v>650</v>
      </c>
      <c r="N1283" s="67">
        <v>1</v>
      </c>
      <c r="O1283" s="67">
        <v>1</v>
      </c>
      <c r="P1283" s="67">
        <v>1</v>
      </c>
      <c r="Q1283" s="67">
        <v>1</v>
      </c>
      <c r="R1283" s="67">
        <v>1</v>
      </c>
      <c r="S1283" s="67">
        <v>1</v>
      </c>
      <c r="T1283" s="67">
        <v>0</v>
      </c>
      <c r="U1283" s="67">
        <v>0</v>
      </c>
      <c r="V1283" s="67">
        <v>0</v>
      </c>
      <c r="W1283" s="63">
        <v>975270</v>
      </c>
      <c r="X1283" s="63">
        <v>0</v>
      </c>
      <c r="Y1283" s="63">
        <v>0</v>
      </c>
      <c r="Z1283" s="63">
        <v>4819.46</v>
      </c>
      <c r="AA1283" s="63">
        <v>0</v>
      </c>
      <c r="AB1283" s="63">
        <v>0</v>
      </c>
      <c r="AC1283" s="63">
        <v>0</v>
      </c>
      <c r="AD1283" s="63">
        <v>975270</v>
      </c>
      <c r="AE1283" s="148">
        <v>44697</v>
      </c>
      <c r="AF1283" s="148">
        <v>47619</v>
      </c>
      <c r="AG1283" s="98">
        <v>975270</v>
      </c>
      <c r="AH1283" s="98">
        <v>6.2111111111111112</v>
      </c>
      <c r="AI1283" s="98">
        <v>8</v>
      </c>
      <c r="AJ1283" s="150">
        <v>5.9299999999999999E-2</v>
      </c>
      <c r="AK1283" s="144" t="s">
        <v>651</v>
      </c>
      <c r="AL1283" s="144" t="s">
        <v>652</v>
      </c>
      <c r="AM1283" s="119">
        <v>4819.46</v>
      </c>
      <c r="AN1283" s="119">
        <v>4819.46</v>
      </c>
      <c r="AO1283" s="119">
        <v>4819.46</v>
      </c>
      <c r="AP1283" s="119">
        <v>4819.46</v>
      </c>
      <c r="AQ1283" s="119">
        <v>4819.46</v>
      </c>
      <c r="AR1283" s="119">
        <v>4819.46</v>
      </c>
      <c r="AS1283" s="119">
        <v>4819.46</v>
      </c>
      <c r="AT1283" s="119">
        <v>4819.46</v>
      </c>
      <c r="AU1283" s="119">
        <v>4819.46</v>
      </c>
      <c r="AV1283" s="119">
        <v>4819.46</v>
      </c>
      <c r="AW1283" s="119">
        <v>4819.46</v>
      </c>
      <c r="AX1283" s="119">
        <v>4819.46</v>
      </c>
      <c r="AY1283" s="119">
        <v>4819.46</v>
      </c>
      <c r="AZ1283" s="119">
        <v>4819.46</v>
      </c>
      <c r="BA1283" s="119">
        <v>4819.46</v>
      </c>
      <c r="BB1283" s="119">
        <v>4819.46</v>
      </c>
      <c r="BC1283" s="119">
        <v>4819.46</v>
      </c>
      <c r="BD1283" s="119">
        <v>4819.46</v>
      </c>
      <c r="BE1283" s="119">
        <v>4819.46</v>
      </c>
      <c r="BF1283" s="119">
        <v>4819.46</v>
      </c>
      <c r="BG1283" s="119">
        <v>4819.46</v>
      </c>
      <c r="BH1283" s="119">
        <v>4819.46</v>
      </c>
      <c r="BI1283" s="15">
        <f t="shared" ref="BI1283:BI1346" si="60">SUM(AM1283:AV1283)</f>
        <v>48194.6</v>
      </c>
      <c r="BJ1283" s="15">
        <f t="shared" si="58"/>
        <v>57833.52</v>
      </c>
      <c r="BK1283" s="15">
        <f t="shared" si="59"/>
        <v>106028.12</v>
      </c>
    </row>
    <row r="1284" spans="1:63" x14ac:dyDescent="0.35">
      <c r="A1284" s="143" t="s">
        <v>2645</v>
      </c>
      <c r="B1284" s="64" t="s">
        <v>1278</v>
      </c>
      <c r="C1284" s="65">
        <v>9</v>
      </c>
      <c r="D1284" s="66" t="s">
        <v>23</v>
      </c>
      <c r="E1284" s="64" t="s">
        <v>458</v>
      </c>
      <c r="F1284" s="64" t="s">
        <v>635</v>
      </c>
      <c r="G1284" s="64" t="s">
        <v>918</v>
      </c>
      <c r="H1284" s="64" t="s">
        <v>656</v>
      </c>
      <c r="I1284" s="64" t="s">
        <v>919</v>
      </c>
      <c r="J1284" s="64" t="s">
        <v>658</v>
      </c>
      <c r="K1284" s="64" t="s">
        <v>472</v>
      </c>
      <c r="L1284" s="64" t="s">
        <v>637</v>
      </c>
      <c r="M1284" s="64" t="s">
        <v>650</v>
      </c>
      <c r="N1284" s="67">
        <v>1</v>
      </c>
      <c r="O1284" s="67">
        <v>1</v>
      </c>
      <c r="P1284" s="67">
        <v>1</v>
      </c>
      <c r="Q1284" s="67">
        <v>1</v>
      </c>
      <c r="R1284" s="67">
        <v>1</v>
      </c>
      <c r="S1284" s="67">
        <v>1</v>
      </c>
      <c r="T1284" s="67">
        <v>0</v>
      </c>
      <c r="U1284" s="67">
        <v>0</v>
      </c>
      <c r="V1284" s="67">
        <v>0</v>
      </c>
      <c r="W1284" s="63">
        <v>74340</v>
      </c>
      <c r="X1284" s="63">
        <v>0</v>
      </c>
      <c r="Y1284" s="63">
        <v>0</v>
      </c>
      <c r="Z1284" s="63">
        <v>384.71</v>
      </c>
      <c r="AA1284" s="63">
        <v>0</v>
      </c>
      <c r="AB1284" s="63">
        <v>0</v>
      </c>
      <c r="AC1284" s="63">
        <v>0</v>
      </c>
      <c r="AD1284" s="63">
        <v>74340</v>
      </c>
      <c r="AE1284" s="148">
        <v>44697</v>
      </c>
      <c r="AF1284" s="148">
        <v>47984</v>
      </c>
      <c r="AG1284" s="98">
        <v>74340</v>
      </c>
      <c r="AH1284" s="98">
        <v>7.2111111111111112</v>
      </c>
      <c r="AI1284" s="98">
        <v>9</v>
      </c>
      <c r="AJ1284" s="150">
        <v>6.2100000000000002E-2</v>
      </c>
      <c r="AK1284" s="144" t="s">
        <v>651</v>
      </c>
      <c r="AL1284" s="144" t="s">
        <v>652</v>
      </c>
      <c r="AM1284" s="119">
        <v>384.71</v>
      </c>
      <c r="AN1284" s="119">
        <v>384.71</v>
      </c>
      <c r="AO1284" s="119">
        <v>384.71</v>
      </c>
      <c r="AP1284" s="119">
        <v>384.71</v>
      </c>
      <c r="AQ1284" s="119">
        <v>384.71</v>
      </c>
      <c r="AR1284" s="119">
        <v>384.71</v>
      </c>
      <c r="AS1284" s="119">
        <v>384.71</v>
      </c>
      <c r="AT1284" s="119">
        <v>384.71</v>
      </c>
      <c r="AU1284" s="119">
        <v>384.71</v>
      </c>
      <c r="AV1284" s="119">
        <v>384.71</v>
      </c>
      <c r="AW1284" s="119">
        <v>384.71</v>
      </c>
      <c r="AX1284" s="119">
        <v>384.71</v>
      </c>
      <c r="AY1284" s="119">
        <v>384.71</v>
      </c>
      <c r="AZ1284" s="119">
        <v>384.71</v>
      </c>
      <c r="BA1284" s="119">
        <v>384.71</v>
      </c>
      <c r="BB1284" s="119">
        <v>384.71</v>
      </c>
      <c r="BC1284" s="119">
        <v>384.71</v>
      </c>
      <c r="BD1284" s="119">
        <v>384.71</v>
      </c>
      <c r="BE1284" s="119">
        <v>384.71</v>
      </c>
      <c r="BF1284" s="119">
        <v>384.71</v>
      </c>
      <c r="BG1284" s="119">
        <v>384.71</v>
      </c>
      <c r="BH1284" s="119">
        <v>384.71</v>
      </c>
      <c r="BI1284" s="15">
        <f t="shared" si="60"/>
        <v>3847.1</v>
      </c>
      <c r="BJ1284" s="15">
        <f t="shared" ref="BJ1284:BJ1347" si="61">SUM(AW1284:BH1284)</f>
        <v>4616.5199999999995</v>
      </c>
      <c r="BK1284" s="15">
        <f t="shared" ref="BK1284:BK1347" si="62">BI1284+BJ1284</f>
        <v>8463.619999999999</v>
      </c>
    </row>
    <row r="1285" spans="1:63" x14ac:dyDescent="0.35">
      <c r="A1285" s="143" t="s">
        <v>2646</v>
      </c>
      <c r="B1285" s="64" t="s">
        <v>1299</v>
      </c>
      <c r="C1285" s="65">
        <v>1</v>
      </c>
      <c r="D1285" s="66" t="s">
        <v>23</v>
      </c>
      <c r="E1285" s="64" t="s">
        <v>458</v>
      </c>
      <c r="F1285" s="64" t="s">
        <v>635</v>
      </c>
      <c r="G1285" s="64" t="s">
        <v>655</v>
      </c>
      <c r="H1285" s="64" t="s">
        <v>656</v>
      </c>
      <c r="I1285" s="64" t="s">
        <v>657</v>
      </c>
      <c r="J1285" s="64" t="s">
        <v>658</v>
      </c>
      <c r="K1285" s="64" t="s">
        <v>471</v>
      </c>
      <c r="L1285" s="64" t="s">
        <v>637</v>
      </c>
      <c r="M1285" s="64" t="s">
        <v>650</v>
      </c>
      <c r="N1285" s="67">
        <v>1</v>
      </c>
      <c r="O1285" s="67">
        <v>1</v>
      </c>
      <c r="P1285" s="67">
        <v>1</v>
      </c>
      <c r="Q1285" s="67">
        <v>1</v>
      </c>
      <c r="R1285" s="67">
        <v>1</v>
      </c>
      <c r="S1285" s="67">
        <v>1</v>
      </c>
      <c r="T1285" s="67">
        <v>0</v>
      </c>
      <c r="U1285" s="67">
        <v>0</v>
      </c>
      <c r="V1285" s="67">
        <v>0</v>
      </c>
      <c r="W1285" s="63">
        <v>510970.65</v>
      </c>
      <c r="X1285" s="63">
        <v>0</v>
      </c>
      <c r="Y1285" s="63">
        <v>0</v>
      </c>
      <c r="Z1285" s="63">
        <v>0</v>
      </c>
      <c r="AA1285" s="63">
        <v>0</v>
      </c>
      <c r="AB1285" s="63">
        <v>0</v>
      </c>
      <c r="AC1285" s="63">
        <v>0</v>
      </c>
      <c r="AD1285" s="63">
        <v>510970.65</v>
      </c>
      <c r="AE1285" s="148">
        <v>44685</v>
      </c>
      <c r="AF1285" s="148">
        <v>45781</v>
      </c>
      <c r="AG1285" s="98">
        <v>510970.65</v>
      </c>
      <c r="AH1285" s="98">
        <v>1.1777777777777778</v>
      </c>
      <c r="AI1285" s="98">
        <v>3</v>
      </c>
      <c r="AJ1285" s="150">
        <v>6.1652999999999999E-2</v>
      </c>
      <c r="AK1285" s="144" t="s">
        <v>651</v>
      </c>
      <c r="AL1285" s="144" t="s">
        <v>652</v>
      </c>
      <c r="AM1285" s="119">
        <v>0</v>
      </c>
      <c r="AN1285" s="119">
        <v>0</v>
      </c>
      <c r="AO1285" s="119">
        <v>15751.44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15751.44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15751.44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0</v>
      </c>
      <c r="BI1285" s="15">
        <f t="shared" si="60"/>
        <v>31502.880000000001</v>
      </c>
      <c r="BJ1285" s="15">
        <f t="shared" si="61"/>
        <v>15751.44</v>
      </c>
      <c r="BK1285" s="15">
        <f t="shared" si="62"/>
        <v>47254.32</v>
      </c>
    </row>
    <row r="1286" spans="1:63" x14ac:dyDescent="0.35">
      <c r="A1286" s="143" t="s">
        <v>2647</v>
      </c>
      <c r="B1286" s="64" t="s">
        <v>1300</v>
      </c>
      <c r="C1286" s="65">
        <v>1</v>
      </c>
      <c r="D1286" s="66" t="s">
        <v>23</v>
      </c>
      <c r="E1286" s="64" t="s">
        <v>458</v>
      </c>
      <c r="F1286" s="64" t="s">
        <v>635</v>
      </c>
      <c r="G1286" s="64" t="s">
        <v>655</v>
      </c>
      <c r="H1286" s="64" t="s">
        <v>656</v>
      </c>
      <c r="I1286" s="64" t="s">
        <v>657</v>
      </c>
      <c r="J1286" s="64" t="s">
        <v>658</v>
      </c>
      <c r="K1286" s="64" t="s">
        <v>471</v>
      </c>
      <c r="L1286" s="64" t="s">
        <v>637</v>
      </c>
      <c r="M1286" s="64" t="s">
        <v>650</v>
      </c>
      <c r="N1286" s="67">
        <v>1</v>
      </c>
      <c r="O1286" s="67">
        <v>1</v>
      </c>
      <c r="P1286" s="67">
        <v>1</v>
      </c>
      <c r="Q1286" s="67">
        <v>1</v>
      </c>
      <c r="R1286" s="67">
        <v>1</v>
      </c>
      <c r="S1286" s="67">
        <v>1</v>
      </c>
      <c r="T1286" s="67">
        <v>0</v>
      </c>
      <c r="U1286" s="67">
        <v>0</v>
      </c>
      <c r="V1286" s="67">
        <v>0</v>
      </c>
      <c r="W1286" s="63">
        <v>1191863.72</v>
      </c>
      <c r="X1286" s="63">
        <v>0</v>
      </c>
      <c r="Y1286" s="63">
        <v>0</v>
      </c>
      <c r="Z1286" s="63">
        <v>0</v>
      </c>
      <c r="AA1286" s="63">
        <v>0</v>
      </c>
      <c r="AB1286" s="63">
        <v>0</v>
      </c>
      <c r="AC1286" s="63">
        <v>0</v>
      </c>
      <c r="AD1286" s="63">
        <v>1191863.72</v>
      </c>
      <c r="AE1286" s="148">
        <v>44685</v>
      </c>
      <c r="AF1286" s="148">
        <v>46511</v>
      </c>
      <c r="AG1286" s="98">
        <v>1191863.72</v>
      </c>
      <c r="AH1286" s="98">
        <v>3.1777777777777776</v>
      </c>
      <c r="AI1286" s="98">
        <v>5</v>
      </c>
      <c r="AJ1286" s="150">
        <v>7.1294999999999997E-2</v>
      </c>
      <c r="AK1286" s="144" t="s">
        <v>651</v>
      </c>
      <c r="AL1286" s="144" t="s">
        <v>652</v>
      </c>
      <c r="AM1286" s="119">
        <v>0</v>
      </c>
      <c r="AN1286" s="119">
        <v>0</v>
      </c>
      <c r="AO1286" s="119">
        <v>42486.96</v>
      </c>
      <c r="AP1286" s="119">
        <v>0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42486.96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42486.96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42486.96</v>
      </c>
      <c r="BH1286" s="119">
        <v>0</v>
      </c>
      <c r="BI1286" s="15">
        <f t="shared" si="60"/>
        <v>84973.92</v>
      </c>
      <c r="BJ1286" s="15">
        <f t="shared" si="61"/>
        <v>84973.92</v>
      </c>
      <c r="BK1286" s="15">
        <f t="shared" si="62"/>
        <v>169947.84</v>
      </c>
    </row>
    <row r="1287" spans="1:63" x14ac:dyDescent="0.35">
      <c r="A1287" s="143" t="s">
        <v>2648</v>
      </c>
      <c r="B1287" s="64" t="s">
        <v>1301</v>
      </c>
      <c r="C1287" s="65">
        <v>1</v>
      </c>
      <c r="D1287" s="66" t="s">
        <v>23</v>
      </c>
      <c r="E1287" s="64" t="s">
        <v>458</v>
      </c>
      <c r="F1287" s="64" t="s">
        <v>635</v>
      </c>
      <c r="G1287" s="64" t="s">
        <v>55</v>
      </c>
      <c r="H1287" s="64" t="s">
        <v>648</v>
      </c>
      <c r="I1287" s="64" t="s">
        <v>636</v>
      </c>
      <c r="J1287" s="64" t="s">
        <v>649</v>
      </c>
      <c r="K1287" s="64" t="s">
        <v>583</v>
      </c>
      <c r="L1287" s="64" t="s">
        <v>637</v>
      </c>
      <c r="M1287" s="64" t="s">
        <v>650</v>
      </c>
      <c r="N1287" s="67">
        <v>1</v>
      </c>
      <c r="O1287" s="67">
        <v>1</v>
      </c>
      <c r="P1287" s="67">
        <v>1</v>
      </c>
      <c r="Q1287" s="67">
        <v>0</v>
      </c>
      <c r="R1287" s="67">
        <v>0</v>
      </c>
      <c r="S1287" s="67">
        <v>1</v>
      </c>
      <c r="T1287" s="67">
        <v>1</v>
      </c>
      <c r="U1287" s="67">
        <v>1</v>
      </c>
      <c r="V1287" s="67">
        <v>0</v>
      </c>
      <c r="W1287" s="63">
        <v>200000000</v>
      </c>
      <c r="X1287" s="63">
        <v>0</v>
      </c>
      <c r="Y1287" s="63">
        <v>0</v>
      </c>
      <c r="Z1287" s="63">
        <v>0</v>
      </c>
      <c r="AA1287" s="63">
        <v>0</v>
      </c>
      <c r="AB1287" s="63">
        <v>0</v>
      </c>
      <c r="AC1287" s="63">
        <v>0</v>
      </c>
      <c r="AD1287" s="63">
        <v>200000000</v>
      </c>
      <c r="AE1287" s="148">
        <v>44698</v>
      </c>
      <c r="AF1287" s="148">
        <v>48351</v>
      </c>
      <c r="AG1287" s="152">
        <v>200000000</v>
      </c>
      <c r="AH1287" s="98">
        <v>8.2138888888888886</v>
      </c>
      <c r="AI1287" s="98">
        <v>10</v>
      </c>
      <c r="AJ1287" s="150">
        <v>7.8262999999999999E-2</v>
      </c>
      <c r="AK1287" s="144" t="s">
        <v>651</v>
      </c>
      <c r="AL1287" s="144" t="s">
        <v>652</v>
      </c>
      <c r="AM1287" s="119">
        <v>0</v>
      </c>
      <c r="AN1287" s="119">
        <v>0</v>
      </c>
      <c r="AO1287" s="119">
        <v>7826300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7826300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7826300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7826300</v>
      </c>
      <c r="BH1287" s="119">
        <v>0</v>
      </c>
      <c r="BI1287" s="15">
        <f t="shared" si="60"/>
        <v>15652600</v>
      </c>
      <c r="BJ1287" s="15">
        <f t="shared" si="61"/>
        <v>15652600</v>
      </c>
      <c r="BK1287" s="15">
        <f t="shared" si="62"/>
        <v>31305200</v>
      </c>
    </row>
    <row r="1288" spans="1:63" x14ac:dyDescent="0.35">
      <c r="A1288" s="143" t="s">
        <v>2649</v>
      </c>
      <c r="B1288" s="64" t="s">
        <v>1302</v>
      </c>
      <c r="C1288" s="65">
        <v>1</v>
      </c>
      <c r="D1288" s="66" t="s">
        <v>23</v>
      </c>
      <c r="E1288" s="64" t="s">
        <v>458</v>
      </c>
      <c r="F1288" s="64" t="s">
        <v>635</v>
      </c>
      <c r="G1288" s="64" t="s">
        <v>55</v>
      </c>
      <c r="H1288" s="64" t="s">
        <v>648</v>
      </c>
      <c r="I1288" s="64" t="s">
        <v>636</v>
      </c>
      <c r="J1288" s="64" t="s">
        <v>649</v>
      </c>
      <c r="K1288" s="64" t="s">
        <v>583</v>
      </c>
      <c r="L1288" s="64" t="s">
        <v>637</v>
      </c>
      <c r="M1288" s="64" t="s">
        <v>650</v>
      </c>
      <c r="N1288" s="67">
        <v>1</v>
      </c>
      <c r="O1288" s="67">
        <v>1</v>
      </c>
      <c r="P1288" s="67">
        <v>1</v>
      </c>
      <c r="Q1288" s="67">
        <v>0</v>
      </c>
      <c r="R1288" s="67">
        <v>0</v>
      </c>
      <c r="S1288" s="67">
        <v>1</v>
      </c>
      <c r="T1288" s="67">
        <v>1</v>
      </c>
      <c r="U1288" s="67">
        <v>1</v>
      </c>
      <c r="V1288" s="67">
        <v>0</v>
      </c>
      <c r="W1288" s="63">
        <v>186980919.34</v>
      </c>
      <c r="X1288" s="63">
        <v>0</v>
      </c>
      <c r="Y1288" s="63">
        <v>0</v>
      </c>
      <c r="Z1288" s="63">
        <v>0</v>
      </c>
      <c r="AA1288" s="63">
        <v>0</v>
      </c>
      <c r="AB1288" s="63">
        <v>0</v>
      </c>
      <c r="AC1288" s="63">
        <v>0</v>
      </c>
      <c r="AD1288" s="63">
        <v>186980919.34</v>
      </c>
      <c r="AE1288" s="148">
        <v>44698</v>
      </c>
      <c r="AF1288" s="148">
        <v>48351</v>
      </c>
      <c r="AG1288" s="152">
        <v>186980919.342462</v>
      </c>
      <c r="AH1288" s="98">
        <v>8.2138888888888886</v>
      </c>
      <c r="AI1288" s="98">
        <v>10</v>
      </c>
      <c r="AJ1288" s="150">
        <v>7.8262999999999999E-2</v>
      </c>
      <c r="AK1288" s="144" t="s">
        <v>651</v>
      </c>
      <c r="AL1288" s="144" t="s">
        <v>652</v>
      </c>
      <c r="AM1288" s="119">
        <v>0</v>
      </c>
      <c r="AN1288" s="119">
        <v>0</v>
      </c>
      <c r="AO1288" s="119">
        <v>7316843.8499999996</v>
      </c>
      <c r="AP1288" s="119">
        <v>0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7316843.8499999996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7316843.8499999996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7316843.8499999996</v>
      </c>
      <c r="BH1288" s="119">
        <v>0</v>
      </c>
      <c r="BI1288" s="15">
        <f t="shared" si="60"/>
        <v>14633687.699999999</v>
      </c>
      <c r="BJ1288" s="15">
        <f t="shared" si="61"/>
        <v>14633687.699999999</v>
      </c>
      <c r="BK1288" s="15">
        <f t="shared" si="62"/>
        <v>29267375.399999999</v>
      </c>
    </row>
    <row r="1289" spans="1:63" x14ac:dyDescent="0.35">
      <c r="A1289" s="143" t="s">
        <v>2650</v>
      </c>
      <c r="B1289" s="64" t="s">
        <v>1314</v>
      </c>
      <c r="C1289" s="65">
        <v>1</v>
      </c>
      <c r="D1289" s="66" t="s">
        <v>23</v>
      </c>
      <c r="E1289" s="64" t="s">
        <v>458</v>
      </c>
      <c r="F1289" s="64" t="s">
        <v>635</v>
      </c>
      <c r="G1289" s="64" t="s">
        <v>655</v>
      </c>
      <c r="H1289" s="64" t="s">
        <v>656</v>
      </c>
      <c r="I1289" s="64" t="s">
        <v>657</v>
      </c>
      <c r="J1289" s="64" t="s">
        <v>658</v>
      </c>
      <c r="K1289" s="64" t="s">
        <v>471</v>
      </c>
      <c r="L1289" s="64" t="s">
        <v>637</v>
      </c>
      <c r="M1289" s="64" t="s">
        <v>650</v>
      </c>
      <c r="N1289" s="67">
        <v>1</v>
      </c>
      <c r="O1289" s="67">
        <v>1</v>
      </c>
      <c r="P1289" s="67">
        <v>1</v>
      </c>
      <c r="Q1289" s="67">
        <v>1</v>
      </c>
      <c r="R1289" s="67">
        <v>1</v>
      </c>
      <c r="S1289" s="67">
        <v>1</v>
      </c>
      <c r="T1289" s="67">
        <v>0</v>
      </c>
      <c r="U1289" s="67">
        <v>0</v>
      </c>
      <c r="V1289" s="67">
        <v>0</v>
      </c>
      <c r="W1289" s="63">
        <v>1702512.99</v>
      </c>
      <c r="X1289" s="63">
        <v>0</v>
      </c>
      <c r="Y1289" s="63">
        <v>0</v>
      </c>
      <c r="Z1289" s="63">
        <v>0</v>
      </c>
      <c r="AA1289" s="63">
        <v>0</v>
      </c>
      <c r="AB1289" s="63">
        <v>0</v>
      </c>
      <c r="AC1289" s="63">
        <v>0</v>
      </c>
      <c r="AD1289" s="63">
        <v>1702512.99</v>
      </c>
      <c r="AE1289" s="148">
        <v>44685</v>
      </c>
      <c r="AF1289" s="153">
        <v>45781</v>
      </c>
      <c r="AG1289" s="98">
        <v>1702512.99</v>
      </c>
      <c r="AH1289" s="98">
        <v>1.1777777777777778</v>
      </c>
      <c r="AI1289" s="98">
        <v>3</v>
      </c>
      <c r="AJ1289" s="150">
        <v>6.1652999999999999E-2</v>
      </c>
      <c r="AK1289" s="144" t="s">
        <v>651</v>
      </c>
      <c r="AL1289" s="144" t="s">
        <v>652</v>
      </c>
      <c r="AM1289" s="119">
        <v>0</v>
      </c>
      <c r="AN1289" s="119">
        <v>0</v>
      </c>
      <c r="AO1289" s="119">
        <v>52482.52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52482.52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52482.52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0</v>
      </c>
      <c r="BI1289" s="15">
        <f t="shared" si="60"/>
        <v>104965.04</v>
      </c>
      <c r="BJ1289" s="15">
        <f t="shared" si="61"/>
        <v>52482.52</v>
      </c>
      <c r="BK1289" s="15">
        <f t="shared" si="62"/>
        <v>157447.56</v>
      </c>
    </row>
    <row r="1290" spans="1:63" x14ac:dyDescent="0.35">
      <c r="A1290" s="143" t="s">
        <v>2651</v>
      </c>
      <c r="B1290" s="64" t="s">
        <v>1320</v>
      </c>
      <c r="C1290" s="65">
        <v>1</v>
      </c>
      <c r="D1290" s="66" t="s">
        <v>23</v>
      </c>
      <c r="E1290" s="64" t="s">
        <v>458</v>
      </c>
      <c r="F1290" s="64" t="s">
        <v>635</v>
      </c>
      <c r="G1290" s="64" t="s">
        <v>978</v>
      </c>
      <c r="H1290" s="64" t="s">
        <v>648</v>
      </c>
      <c r="I1290" s="64" t="s">
        <v>640</v>
      </c>
      <c r="J1290" s="64" t="s">
        <v>649</v>
      </c>
      <c r="K1290" s="64" t="s">
        <v>978</v>
      </c>
      <c r="L1290" s="64" t="s">
        <v>637</v>
      </c>
      <c r="M1290" s="64" t="s">
        <v>650</v>
      </c>
      <c r="N1290" s="67">
        <v>1</v>
      </c>
      <c r="O1290" s="67">
        <v>1</v>
      </c>
      <c r="P1290" s="67">
        <v>1</v>
      </c>
      <c r="Q1290" s="67">
        <v>0</v>
      </c>
      <c r="R1290" s="67">
        <v>1</v>
      </c>
      <c r="S1290" s="67">
        <v>1</v>
      </c>
      <c r="T1290" s="67">
        <v>1</v>
      </c>
      <c r="U1290" s="67">
        <v>1</v>
      </c>
      <c r="V1290" s="67">
        <v>0</v>
      </c>
      <c r="W1290" s="63">
        <v>10000000</v>
      </c>
      <c r="X1290" s="63">
        <v>0</v>
      </c>
      <c r="Y1290" s="63">
        <v>0</v>
      </c>
      <c r="Z1290" s="63">
        <v>0</v>
      </c>
      <c r="AA1290" s="63">
        <v>0</v>
      </c>
      <c r="AB1290" s="63">
        <v>0</v>
      </c>
      <c r="AC1290" s="63">
        <v>0</v>
      </c>
      <c r="AD1290" s="63">
        <v>10000000</v>
      </c>
      <c r="AE1290" s="148">
        <v>44685</v>
      </c>
      <c r="AF1290" s="153">
        <v>45416</v>
      </c>
      <c r="AG1290" s="98">
        <v>10000000</v>
      </c>
      <c r="AH1290" s="98">
        <v>0.17777777777777778</v>
      </c>
      <c r="AI1290" s="98">
        <v>2</v>
      </c>
      <c r="AJ1290" s="150">
        <v>5.1889000000000005E-2</v>
      </c>
      <c r="AK1290" s="144" t="s">
        <v>651</v>
      </c>
      <c r="AL1290" s="144" t="s">
        <v>652</v>
      </c>
      <c r="AM1290" s="119">
        <v>0</v>
      </c>
      <c r="AN1290" s="119">
        <v>0</v>
      </c>
      <c r="AO1290" s="119">
        <v>259445</v>
      </c>
      <c r="AP1290" s="119">
        <v>0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0</v>
      </c>
      <c r="BI1290" s="15">
        <f t="shared" si="60"/>
        <v>259445</v>
      </c>
      <c r="BJ1290" s="15">
        <f t="shared" si="61"/>
        <v>0</v>
      </c>
      <c r="BK1290" s="15">
        <f t="shared" si="62"/>
        <v>259445</v>
      </c>
    </row>
    <row r="1291" spans="1:63" x14ac:dyDescent="0.35">
      <c r="A1291" s="143" t="s">
        <v>2652</v>
      </c>
      <c r="B1291" s="64" t="s">
        <v>1315</v>
      </c>
      <c r="C1291" s="65">
        <v>1</v>
      </c>
      <c r="D1291" s="66" t="s">
        <v>23</v>
      </c>
      <c r="E1291" s="64" t="s">
        <v>458</v>
      </c>
      <c r="F1291" s="64" t="s">
        <v>635</v>
      </c>
      <c r="G1291" s="64" t="s">
        <v>655</v>
      </c>
      <c r="H1291" s="64" t="s">
        <v>656</v>
      </c>
      <c r="I1291" s="64" t="s">
        <v>657</v>
      </c>
      <c r="J1291" s="64" t="s">
        <v>658</v>
      </c>
      <c r="K1291" s="64" t="s">
        <v>471</v>
      </c>
      <c r="L1291" s="64" t="s">
        <v>637</v>
      </c>
      <c r="M1291" s="64" t="s">
        <v>650</v>
      </c>
      <c r="N1291" s="67">
        <v>1</v>
      </c>
      <c r="O1291" s="67">
        <v>1</v>
      </c>
      <c r="P1291" s="67">
        <v>1</v>
      </c>
      <c r="Q1291" s="67">
        <v>1</v>
      </c>
      <c r="R1291" s="67">
        <v>1</v>
      </c>
      <c r="S1291" s="67">
        <v>1</v>
      </c>
      <c r="T1291" s="67">
        <v>0</v>
      </c>
      <c r="U1291" s="67">
        <v>0</v>
      </c>
      <c r="V1291" s="67">
        <v>0</v>
      </c>
      <c r="W1291" s="63">
        <v>6081352.5199999996</v>
      </c>
      <c r="X1291" s="63">
        <v>0</v>
      </c>
      <c r="Y1291" s="63">
        <v>0</v>
      </c>
      <c r="Z1291" s="63">
        <v>0</v>
      </c>
      <c r="AA1291" s="63">
        <v>0</v>
      </c>
      <c r="AB1291" s="63">
        <v>0</v>
      </c>
      <c r="AC1291" s="63">
        <v>0</v>
      </c>
      <c r="AD1291" s="63">
        <v>6081352.5199999996</v>
      </c>
      <c r="AE1291" s="148">
        <v>44685</v>
      </c>
      <c r="AF1291" s="153">
        <v>45781</v>
      </c>
      <c r="AG1291" s="98">
        <v>6081352.5199999996</v>
      </c>
      <c r="AH1291" s="98">
        <v>1.1777777777777778</v>
      </c>
      <c r="AI1291" s="98">
        <v>3</v>
      </c>
      <c r="AJ1291" s="150">
        <v>6.1652999999999999E-2</v>
      </c>
      <c r="AK1291" s="144" t="s">
        <v>651</v>
      </c>
      <c r="AL1291" s="144" t="s">
        <v>652</v>
      </c>
      <c r="AM1291" s="119">
        <v>0</v>
      </c>
      <c r="AN1291" s="119">
        <v>0</v>
      </c>
      <c r="AO1291" s="119">
        <v>187466.81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187466.81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187466.81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0</v>
      </c>
      <c r="BI1291" s="15">
        <f t="shared" si="60"/>
        <v>374933.62</v>
      </c>
      <c r="BJ1291" s="15">
        <f t="shared" si="61"/>
        <v>187466.81</v>
      </c>
      <c r="BK1291" s="15">
        <f t="shared" si="62"/>
        <v>562400.42999999993</v>
      </c>
    </row>
    <row r="1292" spans="1:63" x14ac:dyDescent="0.35">
      <c r="A1292" s="143" t="s">
        <v>2653</v>
      </c>
      <c r="B1292" s="64" t="s">
        <v>1316</v>
      </c>
      <c r="C1292" s="65">
        <v>1</v>
      </c>
      <c r="D1292" s="66" t="s">
        <v>23</v>
      </c>
      <c r="E1292" s="64" t="s">
        <v>458</v>
      </c>
      <c r="F1292" s="64" t="s">
        <v>635</v>
      </c>
      <c r="G1292" s="64" t="s">
        <v>655</v>
      </c>
      <c r="H1292" s="64" t="s">
        <v>656</v>
      </c>
      <c r="I1292" s="64" t="s">
        <v>657</v>
      </c>
      <c r="J1292" s="64" t="s">
        <v>658</v>
      </c>
      <c r="K1292" s="64" t="s">
        <v>471</v>
      </c>
      <c r="L1292" s="64" t="s">
        <v>637</v>
      </c>
      <c r="M1292" s="64" t="s">
        <v>650</v>
      </c>
      <c r="N1292" s="67">
        <v>1</v>
      </c>
      <c r="O1292" s="67">
        <v>1</v>
      </c>
      <c r="P1292" s="67">
        <v>1</v>
      </c>
      <c r="Q1292" s="67">
        <v>1</v>
      </c>
      <c r="R1292" s="67">
        <v>1</v>
      </c>
      <c r="S1292" s="67">
        <v>1</v>
      </c>
      <c r="T1292" s="67">
        <v>0</v>
      </c>
      <c r="U1292" s="67">
        <v>0</v>
      </c>
      <c r="V1292" s="67">
        <v>0</v>
      </c>
      <c r="W1292" s="63">
        <v>1350237.19</v>
      </c>
      <c r="X1292" s="63">
        <v>0</v>
      </c>
      <c r="Y1292" s="63">
        <v>0</v>
      </c>
      <c r="Z1292" s="63">
        <v>0</v>
      </c>
      <c r="AA1292" s="63">
        <v>0</v>
      </c>
      <c r="AB1292" s="63">
        <v>0</v>
      </c>
      <c r="AC1292" s="63">
        <v>0</v>
      </c>
      <c r="AD1292" s="63">
        <v>1350237.19</v>
      </c>
      <c r="AE1292" s="148">
        <v>44685</v>
      </c>
      <c r="AF1292" s="153">
        <v>45781</v>
      </c>
      <c r="AG1292" s="98">
        <v>1350237.19</v>
      </c>
      <c r="AH1292" s="98">
        <v>1.1777777777777778</v>
      </c>
      <c r="AI1292" s="98">
        <v>3</v>
      </c>
      <c r="AJ1292" s="150">
        <v>6.1652999999999999E-2</v>
      </c>
      <c r="AK1292" s="144" t="s">
        <v>651</v>
      </c>
      <c r="AL1292" s="144" t="s">
        <v>652</v>
      </c>
      <c r="AM1292" s="119">
        <v>0</v>
      </c>
      <c r="AN1292" s="119">
        <v>0</v>
      </c>
      <c r="AO1292" s="119">
        <v>41623.089999999997</v>
      </c>
      <c r="AP1292" s="119">
        <v>0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41623.089999999997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41623.089999999997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0</v>
      </c>
      <c r="BI1292" s="15">
        <f t="shared" si="60"/>
        <v>83246.179999999993</v>
      </c>
      <c r="BJ1292" s="15">
        <f t="shared" si="61"/>
        <v>41623.089999999997</v>
      </c>
      <c r="BK1292" s="15">
        <f t="shared" si="62"/>
        <v>124869.26999999999</v>
      </c>
    </row>
    <row r="1293" spans="1:63" x14ac:dyDescent="0.35">
      <c r="A1293" s="143" t="s">
        <v>1385</v>
      </c>
      <c r="B1293" s="64" t="s">
        <v>1312</v>
      </c>
      <c r="C1293" s="65">
        <v>2</v>
      </c>
      <c r="D1293" s="66" t="s">
        <v>23</v>
      </c>
      <c r="E1293" s="64" t="s">
        <v>458</v>
      </c>
      <c r="F1293" s="64" t="s">
        <v>635</v>
      </c>
      <c r="G1293" s="64" t="s">
        <v>918</v>
      </c>
      <c r="H1293" s="64" t="s">
        <v>656</v>
      </c>
      <c r="I1293" s="64" t="s">
        <v>919</v>
      </c>
      <c r="J1293" s="64" t="s">
        <v>658</v>
      </c>
      <c r="K1293" s="64" t="s">
        <v>472</v>
      </c>
      <c r="L1293" s="64" t="s">
        <v>637</v>
      </c>
      <c r="M1293" s="64" t="s">
        <v>650</v>
      </c>
      <c r="N1293" s="67">
        <v>1</v>
      </c>
      <c r="O1293" s="67">
        <v>1</v>
      </c>
      <c r="P1293" s="67">
        <v>1</v>
      </c>
      <c r="Q1293" s="67">
        <v>1</v>
      </c>
      <c r="R1293" s="67">
        <v>1</v>
      </c>
      <c r="S1293" s="67">
        <v>1</v>
      </c>
      <c r="T1293" s="67">
        <v>0</v>
      </c>
      <c r="U1293" s="67">
        <v>0</v>
      </c>
      <c r="V1293" s="67">
        <v>0</v>
      </c>
      <c r="W1293" s="63">
        <v>23083.75</v>
      </c>
      <c r="X1293" s="63">
        <v>0</v>
      </c>
      <c r="Y1293" s="63">
        <v>0</v>
      </c>
      <c r="Z1293" s="63">
        <v>73.48</v>
      </c>
      <c r="AA1293" s="63">
        <v>0</v>
      </c>
      <c r="AB1293" s="63">
        <v>0</v>
      </c>
      <c r="AC1293" s="63">
        <v>0</v>
      </c>
      <c r="AD1293" s="63">
        <v>23083.75</v>
      </c>
      <c r="AE1293" s="148">
        <v>44735</v>
      </c>
      <c r="AF1293" s="153">
        <v>45466</v>
      </c>
      <c r="AG1293" s="98">
        <v>46167.5</v>
      </c>
      <c r="AH1293" s="98">
        <v>0.31388888888888888</v>
      </c>
      <c r="AI1293" s="98">
        <v>2</v>
      </c>
      <c r="AJ1293" s="150">
        <v>3.8199999999999998E-2</v>
      </c>
      <c r="AK1293" s="144" t="s">
        <v>651</v>
      </c>
      <c r="AL1293" s="144" t="s">
        <v>652</v>
      </c>
      <c r="AM1293" s="119">
        <v>73.48</v>
      </c>
      <c r="AN1293" s="119">
        <v>73.48</v>
      </c>
      <c r="AO1293" s="119">
        <v>73.48</v>
      </c>
      <c r="AP1293" s="119">
        <v>73.48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0</v>
      </c>
      <c r="BI1293" s="15">
        <f t="shared" si="60"/>
        <v>293.92</v>
      </c>
      <c r="BJ1293" s="15">
        <f t="shared" si="61"/>
        <v>0</v>
      </c>
      <c r="BK1293" s="15">
        <f t="shared" si="62"/>
        <v>293.92</v>
      </c>
    </row>
    <row r="1294" spans="1:63" x14ac:dyDescent="0.35">
      <c r="A1294" s="143" t="s">
        <v>2654</v>
      </c>
      <c r="B1294" s="64" t="s">
        <v>1312</v>
      </c>
      <c r="C1294" s="65">
        <v>3</v>
      </c>
      <c r="D1294" s="66" t="s">
        <v>23</v>
      </c>
      <c r="E1294" s="64" t="s">
        <v>458</v>
      </c>
      <c r="F1294" s="64" t="s">
        <v>635</v>
      </c>
      <c r="G1294" s="64" t="s">
        <v>918</v>
      </c>
      <c r="H1294" s="64" t="s">
        <v>656</v>
      </c>
      <c r="I1294" s="64" t="s">
        <v>919</v>
      </c>
      <c r="J1294" s="64" t="s">
        <v>658</v>
      </c>
      <c r="K1294" s="64" t="s">
        <v>472</v>
      </c>
      <c r="L1294" s="64" t="s">
        <v>637</v>
      </c>
      <c r="M1294" s="64" t="s">
        <v>650</v>
      </c>
      <c r="N1294" s="67">
        <v>1</v>
      </c>
      <c r="O1294" s="67">
        <v>1</v>
      </c>
      <c r="P1294" s="67">
        <v>1</v>
      </c>
      <c r="Q1294" s="67">
        <v>1</v>
      </c>
      <c r="R1294" s="67">
        <v>1</v>
      </c>
      <c r="S1294" s="67">
        <v>1</v>
      </c>
      <c r="T1294" s="67">
        <v>0</v>
      </c>
      <c r="U1294" s="67">
        <v>0</v>
      </c>
      <c r="V1294" s="67">
        <v>0</v>
      </c>
      <c r="W1294" s="63">
        <v>463150</v>
      </c>
      <c r="X1294" s="63">
        <v>0</v>
      </c>
      <c r="Y1294" s="63">
        <v>0</v>
      </c>
      <c r="Z1294" s="63">
        <v>1659.62</v>
      </c>
      <c r="AA1294" s="63">
        <v>0</v>
      </c>
      <c r="AB1294" s="63">
        <v>0</v>
      </c>
      <c r="AC1294" s="63">
        <v>0</v>
      </c>
      <c r="AD1294" s="63">
        <v>463150</v>
      </c>
      <c r="AE1294" s="148">
        <v>44735</v>
      </c>
      <c r="AF1294" s="153">
        <v>45831</v>
      </c>
      <c r="AG1294" s="98">
        <v>463150</v>
      </c>
      <c r="AH1294" s="98">
        <v>1.3138888888888889</v>
      </c>
      <c r="AI1294" s="98">
        <v>3</v>
      </c>
      <c r="AJ1294" s="150">
        <v>4.2999999999999997E-2</v>
      </c>
      <c r="AK1294" s="144" t="s">
        <v>651</v>
      </c>
      <c r="AL1294" s="144" t="s">
        <v>652</v>
      </c>
      <c r="AM1294" s="119">
        <v>1659.62</v>
      </c>
      <c r="AN1294" s="119">
        <v>1659.62</v>
      </c>
      <c r="AO1294" s="119">
        <v>1659.62</v>
      </c>
      <c r="AP1294" s="119">
        <v>1659.62</v>
      </c>
      <c r="AQ1294" s="119">
        <v>1659.62</v>
      </c>
      <c r="AR1294" s="119">
        <v>1659.62</v>
      </c>
      <c r="AS1294" s="119">
        <v>1659.62</v>
      </c>
      <c r="AT1294" s="119">
        <v>1659.62</v>
      </c>
      <c r="AU1294" s="119">
        <v>1659.62</v>
      </c>
      <c r="AV1294" s="119">
        <v>1659.62</v>
      </c>
      <c r="AW1294" s="119">
        <v>829.81</v>
      </c>
      <c r="AX1294" s="119">
        <v>829.81</v>
      </c>
      <c r="AY1294" s="119">
        <v>829.81</v>
      </c>
      <c r="AZ1294" s="119">
        <v>829.81</v>
      </c>
      <c r="BA1294" s="119">
        <v>829.81</v>
      </c>
      <c r="BB1294" s="119">
        <v>829.81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0</v>
      </c>
      <c r="BI1294" s="15">
        <f t="shared" si="60"/>
        <v>16596.199999999993</v>
      </c>
      <c r="BJ1294" s="15">
        <f t="shared" si="61"/>
        <v>4978.8599999999988</v>
      </c>
      <c r="BK1294" s="15">
        <f t="shared" si="62"/>
        <v>21575.05999999999</v>
      </c>
    </row>
    <row r="1295" spans="1:63" x14ac:dyDescent="0.35">
      <c r="A1295" s="143" t="s">
        <v>2655</v>
      </c>
      <c r="B1295" s="64" t="s">
        <v>1312</v>
      </c>
      <c r="C1295" s="65">
        <v>4</v>
      </c>
      <c r="D1295" s="66" t="s">
        <v>23</v>
      </c>
      <c r="E1295" s="64" t="s">
        <v>458</v>
      </c>
      <c r="F1295" s="64" t="s">
        <v>635</v>
      </c>
      <c r="G1295" s="64" t="s">
        <v>918</v>
      </c>
      <c r="H1295" s="64" t="s">
        <v>656</v>
      </c>
      <c r="I1295" s="64" t="s">
        <v>919</v>
      </c>
      <c r="J1295" s="64" t="s">
        <v>658</v>
      </c>
      <c r="K1295" s="64" t="s">
        <v>472</v>
      </c>
      <c r="L1295" s="64" t="s">
        <v>637</v>
      </c>
      <c r="M1295" s="64" t="s">
        <v>650</v>
      </c>
      <c r="N1295" s="67">
        <v>1</v>
      </c>
      <c r="O1295" s="67">
        <v>1</v>
      </c>
      <c r="P1295" s="67">
        <v>1</v>
      </c>
      <c r="Q1295" s="67">
        <v>1</v>
      </c>
      <c r="R1295" s="67">
        <v>1</v>
      </c>
      <c r="S1295" s="67">
        <v>1</v>
      </c>
      <c r="T1295" s="67">
        <v>0</v>
      </c>
      <c r="U1295" s="67">
        <v>0</v>
      </c>
      <c r="V1295" s="67">
        <v>0</v>
      </c>
      <c r="W1295" s="63">
        <v>257682.5</v>
      </c>
      <c r="X1295" s="63">
        <v>0</v>
      </c>
      <c r="Y1295" s="63">
        <v>0</v>
      </c>
      <c r="Z1295" s="63">
        <v>1011.4</v>
      </c>
      <c r="AA1295" s="63">
        <v>0</v>
      </c>
      <c r="AB1295" s="63">
        <v>0</v>
      </c>
      <c r="AC1295" s="63">
        <v>0</v>
      </c>
      <c r="AD1295" s="63">
        <v>257682.5</v>
      </c>
      <c r="AE1295" s="148">
        <v>44735</v>
      </c>
      <c r="AF1295" s="153">
        <v>46196</v>
      </c>
      <c r="AG1295" s="98">
        <v>257682.5</v>
      </c>
      <c r="AH1295" s="98">
        <v>2.3138888888888891</v>
      </c>
      <c r="AI1295" s="98">
        <v>4</v>
      </c>
      <c r="AJ1295" s="150">
        <v>4.7100000000000003E-2</v>
      </c>
      <c r="AK1295" s="144" t="s">
        <v>651</v>
      </c>
      <c r="AL1295" s="144" t="s">
        <v>652</v>
      </c>
      <c r="AM1295" s="119">
        <v>1011.4</v>
      </c>
      <c r="AN1295" s="119">
        <v>1011.4</v>
      </c>
      <c r="AO1295" s="119">
        <v>1011.4</v>
      </c>
      <c r="AP1295" s="119">
        <v>1011.4</v>
      </c>
      <c r="AQ1295" s="119">
        <v>1011.4</v>
      </c>
      <c r="AR1295" s="119">
        <v>1011.4</v>
      </c>
      <c r="AS1295" s="119">
        <v>1011.4</v>
      </c>
      <c r="AT1295" s="119">
        <v>1011.4</v>
      </c>
      <c r="AU1295" s="119">
        <v>1011.4</v>
      </c>
      <c r="AV1295" s="119">
        <v>1011.4</v>
      </c>
      <c r="AW1295" s="119">
        <v>1011.4</v>
      </c>
      <c r="AX1295" s="119">
        <v>1011.4</v>
      </c>
      <c r="AY1295" s="119">
        <v>1011.4</v>
      </c>
      <c r="AZ1295" s="119">
        <v>1011.4</v>
      </c>
      <c r="BA1295" s="119">
        <v>1011.4</v>
      </c>
      <c r="BB1295" s="119">
        <v>1011.4</v>
      </c>
      <c r="BC1295" s="119">
        <v>1011.4</v>
      </c>
      <c r="BD1295" s="119">
        <v>1011.4</v>
      </c>
      <c r="BE1295" s="119">
        <v>1011.4</v>
      </c>
      <c r="BF1295" s="119">
        <v>1011.4</v>
      </c>
      <c r="BG1295" s="119">
        <v>1011.4</v>
      </c>
      <c r="BH1295" s="119">
        <v>1011.4</v>
      </c>
      <c r="BI1295" s="15">
        <f t="shared" si="60"/>
        <v>10113.999999999998</v>
      </c>
      <c r="BJ1295" s="15">
        <f t="shared" si="61"/>
        <v>12136.799999999997</v>
      </c>
      <c r="BK1295" s="15">
        <f t="shared" si="62"/>
        <v>22250.799999999996</v>
      </c>
    </row>
    <row r="1296" spans="1:63" x14ac:dyDescent="0.35">
      <c r="A1296" s="143" t="s">
        <v>2656</v>
      </c>
      <c r="B1296" s="64" t="s">
        <v>1312</v>
      </c>
      <c r="C1296" s="65">
        <v>5</v>
      </c>
      <c r="D1296" s="66" t="s">
        <v>23</v>
      </c>
      <c r="E1296" s="64" t="s">
        <v>458</v>
      </c>
      <c r="F1296" s="64" t="s">
        <v>635</v>
      </c>
      <c r="G1296" s="64" t="s">
        <v>918</v>
      </c>
      <c r="H1296" s="64" t="s">
        <v>656</v>
      </c>
      <c r="I1296" s="64" t="s">
        <v>919</v>
      </c>
      <c r="J1296" s="64" t="s">
        <v>658</v>
      </c>
      <c r="K1296" s="64" t="s">
        <v>472</v>
      </c>
      <c r="L1296" s="64" t="s">
        <v>637</v>
      </c>
      <c r="M1296" s="64" t="s">
        <v>650</v>
      </c>
      <c r="N1296" s="67">
        <v>1</v>
      </c>
      <c r="O1296" s="67">
        <v>1</v>
      </c>
      <c r="P1296" s="67">
        <v>1</v>
      </c>
      <c r="Q1296" s="67">
        <v>1</v>
      </c>
      <c r="R1296" s="67">
        <v>1</v>
      </c>
      <c r="S1296" s="67">
        <v>1</v>
      </c>
      <c r="T1296" s="67">
        <v>0</v>
      </c>
      <c r="U1296" s="67">
        <v>0</v>
      </c>
      <c r="V1296" s="67">
        <v>0</v>
      </c>
      <c r="W1296" s="63">
        <v>851517.5</v>
      </c>
      <c r="X1296" s="63">
        <v>0</v>
      </c>
      <c r="Y1296" s="63">
        <v>0</v>
      </c>
      <c r="Z1296" s="63">
        <v>3597.66</v>
      </c>
      <c r="AA1296" s="63">
        <v>0</v>
      </c>
      <c r="AB1296" s="63">
        <v>0</v>
      </c>
      <c r="AC1296" s="63">
        <v>0</v>
      </c>
      <c r="AD1296" s="63">
        <v>851517.5</v>
      </c>
      <c r="AE1296" s="148">
        <v>44735</v>
      </c>
      <c r="AF1296" s="153">
        <v>46561</v>
      </c>
      <c r="AG1296" s="98">
        <v>851517.5</v>
      </c>
      <c r="AH1296" s="98">
        <v>3.3138888888888891</v>
      </c>
      <c r="AI1296" s="98">
        <v>5</v>
      </c>
      <c r="AJ1296" s="150">
        <v>5.0700000000000002E-2</v>
      </c>
      <c r="AK1296" s="144" t="s">
        <v>651</v>
      </c>
      <c r="AL1296" s="144" t="s">
        <v>652</v>
      </c>
      <c r="AM1296" s="119">
        <v>3597.66</v>
      </c>
      <c r="AN1296" s="119">
        <v>3597.66</v>
      </c>
      <c r="AO1296" s="119">
        <v>3597.66</v>
      </c>
      <c r="AP1296" s="119">
        <v>3597.66</v>
      </c>
      <c r="AQ1296" s="119">
        <v>3597.66</v>
      </c>
      <c r="AR1296" s="119">
        <v>3597.66</v>
      </c>
      <c r="AS1296" s="119">
        <v>3597.66</v>
      </c>
      <c r="AT1296" s="119">
        <v>3597.66</v>
      </c>
      <c r="AU1296" s="119">
        <v>3597.66</v>
      </c>
      <c r="AV1296" s="119">
        <v>3597.66</v>
      </c>
      <c r="AW1296" s="119">
        <v>3597.66</v>
      </c>
      <c r="AX1296" s="119">
        <v>3597.66</v>
      </c>
      <c r="AY1296" s="119">
        <v>3597.66</v>
      </c>
      <c r="AZ1296" s="119">
        <v>3597.66</v>
      </c>
      <c r="BA1296" s="119">
        <v>3597.66</v>
      </c>
      <c r="BB1296" s="119">
        <v>3597.66</v>
      </c>
      <c r="BC1296" s="119">
        <v>3597.66</v>
      </c>
      <c r="BD1296" s="119">
        <v>3597.66</v>
      </c>
      <c r="BE1296" s="119">
        <v>3597.66</v>
      </c>
      <c r="BF1296" s="119">
        <v>3597.66</v>
      </c>
      <c r="BG1296" s="119">
        <v>3597.66</v>
      </c>
      <c r="BH1296" s="119">
        <v>3597.66</v>
      </c>
      <c r="BI1296" s="15">
        <f t="shared" si="60"/>
        <v>35976.6</v>
      </c>
      <c r="BJ1296" s="15">
        <f t="shared" si="61"/>
        <v>43171.92</v>
      </c>
      <c r="BK1296" s="15">
        <f t="shared" si="62"/>
        <v>79148.51999999999</v>
      </c>
    </row>
    <row r="1297" spans="1:63" x14ac:dyDescent="0.35">
      <c r="A1297" s="143" t="s">
        <v>2657</v>
      </c>
      <c r="B1297" s="64" t="s">
        <v>1312</v>
      </c>
      <c r="C1297" s="65">
        <v>6</v>
      </c>
      <c r="D1297" s="66" t="s">
        <v>23</v>
      </c>
      <c r="E1297" s="64" t="s">
        <v>458</v>
      </c>
      <c r="F1297" s="64" t="s">
        <v>635</v>
      </c>
      <c r="G1297" s="64" t="s">
        <v>918</v>
      </c>
      <c r="H1297" s="64" t="s">
        <v>656</v>
      </c>
      <c r="I1297" s="64" t="s">
        <v>919</v>
      </c>
      <c r="J1297" s="64" t="s">
        <v>658</v>
      </c>
      <c r="K1297" s="64" t="s">
        <v>472</v>
      </c>
      <c r="L1297" s="64" t="s">
        <v>637</v>
      </c>
      <c r="M1297" s="64" t="s">
        <v>650</v>
      </c>
      <c r="N1297" s="67">
        <v>1</v>
      </c>
      <c r="O1297" s="67">
        <v>1</v>
      </c>
      <c r="P1297" s="67">
        <v>1</v>
      </c>
      <c r="Q1297" s="67">
        <v>1</v>
      </c>
      <c r="R1297" s="67">
        <v>1</v>
      </c>
      <c r="S1297" s="67">
        <v>1</v>
      </c>
      <c r="T1297" s="67">
        <v>0</v>
      </c>
      <c r="U1297" s="67">
        <v>0</v>
      </c>
      <c r="V1297" s="67">
        <v>0</v>
      </c>
      <c r="W1297" s="63">
        <v>50740</v>
      </c>
      <c r="X1297" s="63">
        <v>0</v>
      </c>
      <c r="Y1297" s="63">
        <v>0</v>
      </c>
      <c r="Z1297" s="63">
        <v>226.64</v>
      </c>
      <c r="AA1297" s="63">
        <v>0</v>
      </c>
      <c r="AB1297" s="63">
        <v>0</v>
      </c>
      <c r="AC1297" s="63">
        <v>0</v>
      </c>
      <c r="AD1297" s="63">
        <v>50740</v>
      </c>
      <c r="AE1297" s="148">
        <v>44735</v>
      </c>
      <c r="AF1297" s="153">
        <v>46927</v>
      </c>
      <c r="AG1297" s="98">
        <v>50740</v>
      </c>
      <c r="AH1297" s="98">
        <v>4.3138888888888891</v>
      </c>
      <c r="AI1297" s="98">
        <v>6</v>
      </c>
      <c r="AJ1297" s="150">
        <v>5.3600000000000002E-2</v>
      </c>
      <c r="AK1297" s="144" t="s">
        <v>651</v>
      </c>
      <c r="AL1297" s="144" t="s">
        <v>652</v>
      </c>
      <c r="AM1297" s="119">
        <v>226.64</v>
      </c>
      <c r="AN1297" s="119">
        <v>226.64</v>
      </c>
      <c r="AO1297" s="119">
        <v>226.64</v>
      </c>
      <c r="AP1297" s="119">
        <v>226.64</v>
      </c>
      <c r="AQ1297" s="119">
        <v>226.64</v>
      </c>
      <c r="AR1297" s="119">
        <v>226.64</v>
      </c>
      <c r="AS1297" s="119">
        <v>226.64</v>
      </c>
      <c r="AT1297" s="119">
        <v>226.64</v>
      </c>
      <c r="AU1297" s="119">
        <v>226.64</v>
      </c>
      <c r="AV1297" s="119">
        <v>226.64</v>
      </c>
      <c r="AW1297" s="119">
        <v>226.64</v>
      </c>
      <c r="AX1297" s="119">
        <v>226.64</v>
      </c>
      <c r="AY1297" s="119">
        <v>226.64</v>
      </c>
      <c r="AZ1297" s="119">
        <v>226.64</v>
      </c>
      <c r="BA1297" s="119">
        <v>226.64</v>
      </c>
      <c r="BB1297" s="119">
        <v>226.64</v>
      </c>
      <c r="BC1297" s="119">
        <v>226.64</v>
      </c>
      <c r="BD1297" s="119">
        <v>226.64</v>
      </c>
      <c r="BE1297" s="119">
        <v>226.64</v>
      </c>
      <c r="BF1297" s="119">
        <v>226.64</v>
      </c>
      <c r="BG1297" s="119">
        <v>226.64</v>
      </c>
      <c r="BH1297" s="119">
        <v>226.64</v>
      </c>
      <c r="BI1297" s="15">
        <f t="shared" si="60"/>
        <v>2266.3999999999992</v>
      </c>
      <c r="BJ1297" s="15">
        <f t="shared" si="61"/>
        <v>2719.6799999999989</v>
      </c>
      <c r="BK1297" s="15">
        <f t="shared" si="62"/>
        <v>4986.0799999999981</v>
      </c>
    </row>
    <row r="1298" spans="1:63" x14ac:dyDescent="0.35">
      <c r="A1298" s="143" t="s">
        <v>2658</v>
      </c>
      <c r="B1298" s="64" t="s">
        <v>1312</v>
      </c>
      <c r="C1298" s="65">
        <v>7</v>
      </c>
      <c r="D1298" s="66" t="s">
        <v>23</v>
      </c>
      <c r="E1298" s="64" t="s">
        <v>458</v>
      </c>
      <c r="F1298" s="64" t="s">
        <v>635</v>
      </c>
      <c r="G1298" s="64" t="s">
        <v>918</v>
      </c>
      <c r="H1298" s="64" t="s">
        <v>656</v>
      </c>
      <c r="I1298" s="64" t="s">
        <v>919</v>
      </c>
      <c r="J1298" s="64" t="s">
        <v>658</v>
      </c>
      <c r="K1298" s="64" t="s">
        <v>472</v>
      </c>
      <c r="L1298" s="64" t="s">
        <v>637</v>
      </c>
      <c r="M1298" s="64" t="s">
        <v>650</v>
      </c>
      <c r="N1298" s="67">
        <v>1</v>
      </c>
      <c r="O1298" s="67">
        <v>1</v>
      </c>
      <c r="P1298" s="67">
        <v>1</v>
      </c>
      <c r="Q1298" s="67">
        <v>1</v>
      </c>
      <c r="R1298" s="67">
        <v>1</v>
      </c>
      <c r="S1298" s="67">
        <v>1</v>
      </c>
      <c r="T1298" s="67">
        <v>0</v>
      </c>
      <c r="U1298" s="67">
        <v>0</v>
      </c>
      <c r="V1298" s="67">
        <v>0</v>
      </c>
      <c r="W1298" s="63">
        <v>159300</v>
      </c>
      <c r="X1298" s="63">
        <v>0</v>
      </c>
      <c r="Y1298" s="63">
        <v>0</v>
      </c>
      <c r="Z1298" s="63">
        <v>748.71</v>
      </c>
      <c r="AA1298" s="63">
        <v>0</v>
      </c>
      <c r="AB1298" s="63">
        <v>0</v>
      </c>
      <c r="AC1298" s="63">
        <v>0</v>
      </c>
      <c r="AD1298" s="63">
        <v>159300</v>
      </c>
      <c r="AE1298" s="148">
        <v>44735</v>
      </c>
      <c r="AF1298" s="153">
        <v>47292</v>
      </c>
      <c r="AG1298" s="98">
        <v>159300</v>
      </c>
      <c r="AH1298" s="98">
        <v>5.3138888888888891</v>
      </c>
      <c r="AI1298" s="98">
        <v>7</v>
      </c>
      <c r="AJ1298" s="150">
        <v>5.6399999999999999E-2</v>
      </c>
      <c r="AK1298" s="144" t="s">
        <v>651</v>
      </c>
      <c r="AL1298" s="144" t="s">
        <v>652</v>
      </c>
      <c r="AM1298" s="119">
        <v>748.71</v>
      </c>
      <c r="AN1298" s="119">
        <v>748.71</v>
      </c>
      <c r="AO1298" s="119">
        <v>748.71</v>
      </c>
      <c r="AP1298" s="119">
        <v>748.71</v>
      </c>
      <c r="AQ1298" s="119">
        <v>748.71</v>
      </c>
      <c r="AR1298" s="119">
        <v>748.71</v>
      </c>
      <c r="AS1298" s="119">
        <v>748.71</v>
      </c>
      <c r="AT1298" s="119">
        <v>748.71</v>
      </c>
      <c r="AU1298" s="119">
        <v>748.71</v>
      </c>
      <c r="AV1298" s="119">
        <v>748.71</v>
      </c>
      <c r="AW1298" s="119">
        <v>748.71</v>
      </c>
      <c r="AX1298" s="119">
        <v>748.71</v>
      </c>
      <c r="AY1298" s="119">
        <v>748.71</v>
      </c>
      <c r="AZ1298" s="119">
        <v>748.71</v>
      </c>
      <c r="BA1298" s="119">
        <v>748.71</v>
      </c>
      <c r="BB1298" s="119">
        <v>748.71</v>
      </c>
      <c r="BC1298" s="119">
        <v>748.71</v>
      </c>
      <c r="BD1298" s="119">
        <v>748.71</v>
      </c>
      <c r="BE1298" s="119">
        <v>748.71</v>
      </c>
      <c r="BF1298" s="119">
        <v>748.71</v>
      </c>
      <c r="BG1298" s="119">
        <v>748.71</v>
      </c>
      <c r="BH1298" s="119">
        <v>748.71</v>
      </c>
      <c r="BI1298" s="15">
        <f t="shared" si="60"/>
        <v>7487.1</v>
      </c>
      <c r="BJ1298" s="15">
        <f t="shared" si="61"/>
        <v>8984.52</v>
      </c>
      <c r="BK1298" s="15">
        <f t="shared" si="62"/>
        <v>16471.620000000003</v>
      </c>
    </row>
    <row r="1299" spans="1:63" x14ac:dyDescent="0.35">
      <c r="A1299" s="143" t="s">
        <v>1386</v>
      </c>
      <c r="B1299" s="64" t="s">
        <v>1313</v>
      </c>
      <c r="C1299" s="65">
        <v>2</v>
      </c>
      <c r="D1299" s="66" t="s">
        <v>23</v>
      </c>
      <c r="E1299" s="64" t="s">
        <v>458</v>
      </c>
      <c r="F1299" s="64" t="s">
        <v>635</v>
      </c>
      <c r="G1299" s="64" t="s">
        <v>918</v>
      </c>
      <c r="H1299" s="64" t="s">
        <v>656</v>
      </c>
      <c r="I1299" s="64" t="s">
        <v>919</v>
      </c>
      <c r="J1299" s="64" t="s">
        <v>658</v>
      </c>
      <c r="K1299" s="64" t="s">
        <v>472</v>
      </c>
      <c r="L1299" s="64" t="s">
        <v>637</v>
      </c>
      <c r="M1299" s="64" t="s">
        <v>650</v>
      </c>
      <c r="N1299" s="67">
        <v>1</v>
      </c>
      <c r="O1299" s="67">
        <v>1</v>
      </c>
      <c r="P1299" s="67">
        <v>1</v>
      </c>
      <c r="Q1299" s="67">
        <v>1</v>
      </c>
      <c r="R1299" s="67">
        <v>1</v>
      </c>
      <c r="S1299" s="67">
        <v>1</v>
      </c>
      <c r="T1299" s="67">
        <v>0</v>
      </c>
      <c r="U1299" s="67">
        <v>0</v>
      </c>
      <c r="V1299" s="67">
        <v>0</v>
      </c>
      <c r="W1299" s="63">
        <v>308570</v>
      </c>
      <c r="X1299" s="63">
        <v>0</v>
      </c>
      <c r="Y1299" s="63">
        <v>0</v>
      </c>
      <c r="Z1299" s="63">
        <v>982.28</v>
      </c>
      <c r="AA1299" s="63">
        <v>0</v>
      </c>
      <c r="AB1299" s="63">
        <v>0</v>
      </c>
      <c r="AC1299" s="63">
        <v>0</v>
      </c>
      <c r="AD1299" s="63">
        <v>308570</v>
      </c>
      <c r="AE1299" s="148">
        <v>44739</v>
      </c>
      <c r="AF1299" s="153">
        <v>45470</v>
      </c>
      <c r="AG1299" s="98">
        <v>617140</v>
      </c>
      <c r="AH1299" s="98">
        <v>0.32500000000000001</v>
      </c>
      <c r="AI1299" s="98">
        <v>2</v>
      </c>
      <c r="AJ1299" s="150">
        <v>3.8199999999999998E-2</v>
      </c>
      <c r="AK1299" s="144" t="s">
        <v>651</v>
      </c>
      <c r="AL1299" s="144" t="s">
        <v>652</v>
      </c>
      <c r="AM1299" s="119">
        <v>982.28</v>
      </c>
      <c r="AN1299" s="119">
        <v>982.28</v>
      </c>
      <c r="AO1299" s="119">
        <v>982.28</v>
      </c>
      <c r="AP1299" s="119">
        <v>982.28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0</v>
      </c>
      <c r="BI1299" s="15">
        <f t="shared" si="60"/>
        <v>3929.12</v>
      </c>
      <c r="BJ1299" s="15">
        <f t="shared" si="61"/>
        <v>0</v>
      </c>
      <c r="BK1299" s="15">
        <f t="shared" si="62"/>
        <v>3929.12</v>
      </c>
    </row>
    <row r="1300" spans="1:63" x14ac:dyDescent="0.35">
      <c r="A1300" s="143" t="s">
        <v>2659</v>
      </c>
      <c r="B1300" s="64" t="s">
        <v>1313</v>
      </c>
      <c r="C1300" s="65">
        <v>3</v>
      </c>
      <c r="D1300" s="66" t="s">
        <v>23</v>
      </c>
      <c r="E1300" s="64" t="s">
        <v>458</v>
      </c>
      <c r="F1300" s="64" t="s">
        <v>635</v>
      </c>
      <c r="G1300" s="64" t="s">
        <v>918</v>
      </c>
      <c r="H1300" s="64" t="s">
        <v>656</v>
      </c>
      <c r="I1300" s="64" t="s">
        <v>919</v>
      </c>
      <c r="J1300" s="64" t="s">
        <v>658</v>
      </c>
      <c r="K1300" s="64" t="s">
        <v>472</v>
      </c>
      <c r="L1300" s="64" t="s">
        <v>637</v>
      </c>
      <c r="M1300" s="64" t="s">
        <v>650</v>
      </c>
      <c r="N1300" s="67">
        <v>1</v>
      </c>
      <c r="O1300" s="67">
        <v>1</v>
      </c>
      <c r="P1300" s="67">
        <v>1</v>
      </c>
      <c r="Q1300" s="67">
        <v>1</v>
      </c>
      <c r="R1300" s="67">
        <v>1</v>
      </c>
      <c r="S1300" s="67">
        <v>1</v>
      </c>
      <c r="T1300" s="67">
        <v>0</v>
      </c>
      <c r="U1300" s="67">
        <v>0</v>
      </c>
      <c r="V1300" s="67">
        <v>0</v>
      </c>
      <c r="W1300" s="63">
        <v>862285</v>
      </c>
      <c r="X1300" s="63">
        <v>0</v>
      </c>
      <c r="Y1300" s="63">
        <v>0</v>
      </c>
      <c r="Z1300" s="63">
        <v>3089.85</v>
      </c>
      <c r="AA1300" s="63">
        <v>0</v>
      </c>
      <c r="AB1300" s="63">
        <v>0</v>
      </c>
      <c r="AC1300" s="63">
        <v>0</v>
      </c>
      <c r="AD1300" s="63">
        <v>862285</v>
      </c>
      <c r="AE1300" s="148">
        <v>44739</v>
      </c>
      <c r="AF1300" s="153">
        <v>45835</v>
      </c>
      <c r="AG1300" s="98">
        <v>862285</v>
      </c>
      <c r="AH1300" s="98">
        <v>1.325</v>
      </c>
      <c r="AI1300" s="98">
        <v>3</v>
      </c>
      <c r="AJ1300" s="150">
        <v>4.2999999999999997E-2</v>
      </c>
      <c r="AK1300" s="144" t="s">
        <v>651</v>
      </c>
      <c r="AL1300" s="144" t="s">
        <v>652</v>
      </c>
      <c r="AM1300" s="119">
        <v>3089.85</v>
      </c>
      <c r="AN1300" s="119">
        <v>3089.85</v>
      </c>
      <c r="AO1300" s="119">
        <v>3089.85</v>
      </c>
      <c r="AP1300" s="119">
        <v>3089.85</v>
      </c>
      <c r="AQ1300" s="119">
        <v>3089.85</v>
      </c>
      <c r="AR1300" s="119">
        <v>3089.85</v>
      </c>
      <c r="AS1300" s="119">
        <v>3089.85</v>
      </c>
      <c r="AT1300" s="119">
        <v>3089.85</v>
      </c>
      <c r="AU1300" s="119">
        <v>3089.85</v>
      </c>
      <c r="AV1300" s="119">
        <v>3089.85</v>
      </c>
      <c r="AW1300" s="119">
        <v>1544.93</v>
      </c>
      <c r="AX1300" s="119">
        <v>1544.93</v>
      </c>
      <c r="AY1300" s="119">
        <v>1544.93</v>
      </c>
      <c r="AZ1300" s="119">
        <v>1544.93</v>
      </c>
      <c r="BA1300" s="119">
        <v>1544.93</v>
      </c>
      <c r="BB1300" s="119">
        <v>1544.93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0</v>
      </c>
      <c r="BI1300" s="15">
        <f t="shared" si="60"/>
        <v>30898.499999999993</v>
      </c>
      <c r="BJ1300" s="15">
        <f t="shared" si="61"/>
        <v>9269.58</v>
      </c>
      <c r="BK1300" s="15">
        <f t="shared" si="62"/>
        <v>40168.079999999994</v>
      </c>
    </row>
    <row r="1301" spans="1:63" x14ac:dyDescent="0.35">
      <c r="A1301" s="143" t="s">
        <v>2660</v>
      </c>
      <c r="B1301" s="64" t="s">
        <v>1313</v>
      </c>
      <c r="C1301" s="65">
        <v>4</v>
      </c>
      <c r="D1301" s="66" t="s">
        <v>23</v>
      </c>
      <c r="E1301" s="64" t="s">
        <v>458</v>
      </c>
      <c r="F1301" s="64" t="s">
        <v>635</v>
      </c>
      <c r="G1301" s="64" t="s">
        <v>918</v>
      </c>
      <c r="H1301" s="64" t="s">
        <v>656</v>
      </c>
      <c r="I1301" s="64" t="s">
        <v>919</v>
      </c>
      <c r="J1301" s="64" t="s">
        <v>658</v>
      </c>
      <c r="K1301" s="64" t="s">
        <v>472</v>
      </c>
      <c r="L1301" s="64" t="s">
        <v>637</v>
      </c>
      <c r="M1301" s="64" t="s">
        <v>650</v>
      </c>
      <c r="N1301" s="67">
        <v>1</v>
      </c>
      <c r="O1301" s="67">
        <v>1</v>
      </c>
      <c r="P1301" s="67">
        <v>1</v>
      </c>
      <c r="Q1301" s="67">
        <v>1</v>
      </c>
      <c r="R1301" s="67">
        <v>1</v>
      </c>
      <c r="S1301" s="67">
        <v>1</v>
      </c>
      <c r="T1301" s="67">
        <v>0</v>
      </c>
      <c r="U1301" s="67">
        <v>0</v>
      </c>
      <c r="V1301" s="67">
        <v>0</v>
      </c>
      <c r="W1301" s="63">
        <v>530557.5</v>
      </c>
      <c r="X1301" s="63">
        <v>0</v>
      </c>
      <c r="Y1301" s="63">
        <v>0</v>
      </c>
      <c r="Z1301" s="63">
        <v>2082.44</v>
      </c>
      <c r="AA1301" s="63">
        <v>0</v>
      </c>
      <c r="AB1301" s="63">
        <v>0</v>
      </c>
      <c r="AC1301" s="63">
        <v>0</v>
      </c>
      <c r="AD1301" s="63">
        <v>530557.5</v>
      </c>
      <c r="AE1301" s="148">
        <v>44739</v>
      </c>
      <c r="AF1301" s="153">
        <v>46200</v>
      </c>
      <c r="AG1301" s="98">
        <v>530557.5</v>
      </c>
      <c r="AH1301" s="98">
        <v>2.3250000000000002</v>
      </c>
      <c r="AI1301" s="98">
        <v>4</v>
      </c>
      <c r="AJ1301" s="150">
        <v>4.7100000000000003E-2</v>
      </c>
      <c r="AK1301" s="144" t="s">
        <v>651</v>
      </c>
      <c r="AL1301" s="144" t="s">
        <v>652</v>
      </c>
      <c r="AM1301" s="119">
        <v>2082.44</v>
      </c>
      <c r="AN1301" s="119">
        <v>2082.44</v>
      </c>
      <c r="AO1301" s="119">
        <v>2082.44</v>
      </c>
      <c r="AP1301" s="119">
        <v>2082.44</v>
      </c>
      <c r="AQ1301" s="119">
        <v>2082.44</v>
      </c>
      <c r="AR1301" s="119">
        <v>2082.44</v>
      </c>
      <c r="AS1301" s="119">
        <v>2082.44</v>
      </c>
      <c r="AT1301" s="119">
        <v>2082.44</v>
      </c>
      <c r="AU1301" s="119">
        <v>2082.44</v>
      </c>
      <c r="AV1301" s="119">
        <v>2082.44</v>
      </c>
      <c r="AW1301" s="119">
        <v>2082.44</v>
      </c>
      <c r="AX1301" s="119">
        <v>2082.44</v>
      </c>
      <c r="AY1301" s="119">
        <v>2082.44</v>
      </c>
      <c r="AZ1301" s="119">
        <v>2082.44</v>
      </c>
      <c r="BA1301" s="119">
        <v>2082.44</v>
      </c>
      <c r="BB1301" s="119">
        <v>2082.44</v>
      </c>
      <c r="BC1301" s="119">
        <v>2082.44</v>
      </c>
      <c r="BD1301" s="119">
        <v>2082.44</v>
      </c>
      <c r="BE1301" s="119">
        <v>2082.44</v>
      </c>
      <c r="BF1301" s="119">
        <v>2082.44</v>
      </c>
      <c r="BG1301" s="119">
        <v>2082.44</v>
      </c>
      <c r="BH1301" s="119">
        <v>2082.44</v>
      </c>
      <c r="BI1301" s="15">
        <f t="shared" si="60"/>
        <v>20824.399999999998</v>
      </c>
      <c r="BJ1301" s="15">
        <f t="shared" si="61"/>
        <v>24989.279999999995</v>
      </c>
      <c r="BK1301" s="15">
        <f t="shared" si="62"/>
        <v>45813.679999999993</v>
      </c>
    </row>
    <row r="1302" spans="1:63" x14ac:dyDescent="0.35">
      <c r="A1302" s="143" t="s">
        <v>2661</v>
      </c>
      <c r="B1302" s="64" t="s">
        <v>1313</v>
      </c>
      <c r="C1302" s="65">
        <v>5</v>
      </c>
      <c r="D1302" s="66" t="s">
        <v>23</v>
      </c>
      <c r="E1302" s="64" t="s">
        <v>458</v>
      </c>
      <c r="F1302" s="64" t="s">
        <v>635</v>
      </c>
      <c r="G1302" s="64" t="s">
        <v>918</v>
      </c>
      <c r="H1302" s="64" t="s">
        <v>656</v>
      </c>
      <c r="I1302" s="64" t="s">
        <v>919</v>
      </c>
      <c r="J1302" s="64" t="s">
        <v>658</v>
      </c>
      <c r="K1302" s="64" t="s">
        <v>472</v>
      </c>
      <c r="L1302" s="64" t="s">
        <v>637</v>
      </c>
      <c r="M1302" s="64" t="s">
        <v>650</v>
      </c>
      <c r="N1302" s="67">
        <v>1</v>
      </c>
      <c r="O1302" s="67">
        <v>1</v>
      </c>
      <c r="P1302" s="67">
        <v>1</v>
      </c>
      <c r="Q1302" s="67">
        <v>1</v>
      </c>
      <c r="R1302" s="67">
        <v>1</v>
      </c>
      <c r="S1302" s="67">
        <v>1</v>
      </c>
      <c r="T1302" s="67">
        <v>0</v>
      </c>
      <c r="U1302" s="67">
        <v>0</v>
      </c>
      <c r="V1302" s="67">
        <v>0</v>
      </c>
      <c r="W1302" s="63">
        <v>2247457.5</v>
      </c>
      <c r="X1302" s="63">
        <v>0</v>
      </c>
      <c r="Y1302" s="63">
        <v>0</v>
      </c>
      <c r="Z1302" s="63">
        <v>9495.51</v>
      </c>
      <c r="AA1302" s="63">
        <v>0</v>
      </c>
      <c r="AB1302" s="63">
        <v>0</v>
      </c>
      <c r="AC1302" s="63">
        <v>0</v>
      </c>
      <c r="AD1302" s="63">
        <v>2247457.5</v>
      </c>
      <c r="AE1302" s="148">
        <v>44739</v>
      </c>
      <c r="AF1302" s="153">
        <v>46565</v>
      </c>
      <c r="AG1302" s="98">
        <v>2247457.5</v>
      </c>
      <c r="AH1302" s="98">
        <v>3.3250000000000002</v>
      </c>
      <c r="AI1302" s="98">
        <v>5</v>
      </c>
      <c r="AJ1302" s="150">
        <v>5.0700000000000002E-2</v>
      </c>
      <c r="AK1302" s="144" t="s">
        <v>651</v>
      </c>
      <c r="AL1302" s="144" t="s">
        <v>652</v>
      </c>
      <c r="AM1302" s="119">
        <v>9495.51</v>
      </c>
      <c r="AN1302" s="119">
        <v>9495.51</v>
      </c>
      <c r="AO1302" s="119">
        <v>9495.51</v>
      </c>
      <c r="AP1302" s="119">
        <v>9495.51</v>
      </c>
      <c r="AQ1302" s="119">
        <v>9495.51</v>
      </c>
      <c r="AR1302" s="119">
        <v>9495.51</v>
      </c>
      <c r="AS1302" s="119">
        <v>9495.51</v>
      </c>
      <c r="AT1302" s="119">
        <v>9495.51</v>
      </c>
      <c r="AU1302" s="119">
        <v>9495.51</v>
      </c>
      <c r="AV1302" s="119">
        <v>9495.51</v>
      </c>
      <c r="AW1302" s="119">
        <v>9495.51</v>
      </c>
      <c r="AX1302" s="119">
        <v>9495.51</v>
      </c>
      <c r="AY1302" s="119">
        <v>9495.51</v>
      </c>
      <c r="AZ1302" s="119">
        <v>9495.51</v>
      </c>
      <c r="BA1302" s="119">
        <v>9495.51</v>
      </c>
      <c r="BB1302" s="119">
        <v>9495.51</v>
      </c>
      <c r="BC1302" s="119">
        <v>9495.51</v>
      </c>
      <c r="BD1302" s="119">
        <v>9495.51</v>
      </c>
      <c r="BE1302" s="119">
        <v>9495.51</v>
      </c>
      <c r="BF1302" s="119">
        <v>9495.51</v>
      </c>
      <c r="BG1302" s="119">
        <v>9495.51</v>
      </c>
      <c r="BH1302" s="119">
        <v>9495.51</v>
      </c>
      <c r="BI1302" s="15">
        <f t="shared" si="60"/>
        <v>94955.099999999991</v>
      </c>
      <c r="BJ1302" s="15">
        <f t="shared" si="61"/>
        <v>113946.11999999998</v>
      </c>
      <c r="BK1302" s="15">
        <f t="shared" si="62"/>
        <v>208901.21999999997</v>
      </c>
    </row>
    <row r="1303" spans="1:63" x14ac:dyDescent="0.35">
      <c r="A1303" s="143" t="s">
        <v>2662</v>
      </c>
      <c r="B1303" s="64" t="s">
        <v>1313</v>
      </c>
      <c r="C1303" s="65">
        <v>6</v>
      </c>
      <c r="D1303" s="66" t="s">
        <v>23</v>
      </c>
      <c r="E1303" s="64" t="s">
        <v>458</v>
      </c>
      <c r="F1303" s="64" t="s">
        <v>635</v>
      </c>
      <c r="G1303" s="64" t="s">
        <v>918</v>
      </c>
      <c r="H1303" s="64" t="s">
        <v>656</v>
      </c>
      <c r="I1303" s="64" t="s">
        <v>919</v>
      </c>
      <c r="J1303" s="64" t="s">
        <v>658</v>
      </c>
      <c r="K1303" s="64" t="s">
        <v>472</v>
      </c>
      <c r="L1303" s="64" t="s">
        <v>637</v>
      </c>
      <c r="M1303" s="64" t="s">
        <v>650</v>
      </c>
      <c r="N1303" s="67">
        <v>1</v>
      </c>
      <c r="O1303" s="67">
        <v>1</v>
      </c>
      <c r="P1303" s="67">
        <v>1</v>
      </c>
      <c r="Q1303" s="67">
        <v>1</v>
      </c>
      <c r="R1303" s="67">
        <v>1</v>
      </c>
      <c r="S1303" s="67">
        <v>1</v>
      </c>
      <c r="T1303" s="67">
        <v>0</v>
      </c>
      <c r="U1303" s="67">
        <v>0</v>
      </c>
      <c r="V1303" s="67">
        <v>0</v>
      </c>
      <c r="W1303" s="63">
        <v>9782937.5</v>
      </c>
      <c r="X1303" s="63">
        <v>0</v>
      </c>
      <c r="Y1303" s="63">
        <v>0</v>
      </c>
      <c r="Z1303" s="63">
        <v>43697.120000000003</v>
      </c>
      <c r="AA1303" s="63">
        <v>0</v>
      </c>
      <c r="AB1303" s="63">
        <v>0</v>
      </c>
      <c r="AC1303" s="63">
        <v>0</v>
      </c>
      <c r="AD1303" s="63">
        <v>9782937.5</v>
      </c>
      <c r="AE1303" s="148">
        <v>44739</v>
      </c>
      <c r="AF1303" s="153">
        <v>46931</v>
      </c>
      <c r="AG1303" s="98">
        <v>9782937.5</v>
      </c>
      <c r="AH1303" s="98">
        <v>4.3250000000000002</v>
      </c>
      <c r="AI1303" s="98">
        <v>6</v>
      </c>
      <c r="AJ1303" s="150">
        <v>5.3600000000000002E-2</v>
      </c>
      <c r="AK1303" s="144" t="s">
        <v>651</v>
      </c>
      <c r="AL1303" s="144" t="s">
        <v>652</v>
      </c>
      <c r="AM1303" s="119">
        <v>43697.120000000003</v>
      </c>
      <c r="AN1303" s="119">
        <v>43697.120000000003</v>
      </c>
      <c r="AO1303" s="119">
        <v>43697.120000000003</v>
      </c>
      <c r="AP1303" s="119">
        <v>43697.120000000003</v>
      </c>
      <c r="AQ1303" s="119">
        <v>43697.120000000003</v>
      </c>
      <c r="AR1303" s="119">
        <v>43697.120000000003</v>
      </c>
      <c r="AS1303" s="119">
        <v>43697.120000000003</v>
      </c>
      <c r="AT1303" s="119">
        <v>43697.120000000003</v>
      </c>
      <c r="AU1303" s="119">
        <v>43697.120000000003</v>
      </c>
      <c r="AV1303" s="119">
        <v>43697.120000000003</v>
      </c>
      <c r="AW1303" s="119">
        <v>43697.120000000003</v>
      </c>
      <c r="AX1303" s="119">
        <v>43697.120000000003</v>
      </c>
      <c r="AY1303" s="119">
        <v>43697.120000000003</v>
      </c>
      <c r="AZ1303" s="119">
        <v>43697.120000000003</v>
      </c>
      <c r="BA1303" s="119">
        <v>43697.120000000003</v>
      </c>
      <c r="BB1303" s="119">
        <v>43697.120000000003</v>
      </c>
      <c r="BC1303" s="119">
        <v>43697.120000000003</v>
      </c>
      <c r="BD1303" s="119">
        <v>43697.120000000003</v>
      </c>
      <c r="BE1303" s="119">
        <v>43697.120000000003</v>
      </c>
      <c r="BF1303" s="119">
        <v>43697.120000000003</v>
      </c>
      <c r="BG1303" s="119">
        <v>43697.120000000003</v>
      </c>
      <c r="BH1303" s="119">
        <v>43697.120000000003</v>
      </c>
      <c r="BI1303" s="15">
        <f t="shared" si="60"/>
        <v>436971.2</v>
      </c>
      <c r="BJ1303" s="15">
        <f t="shared" si="61"/>
        <v>524365.44000000006</v>
      </c>
      <c r="BK1303" s="15">
        <f t="shared" si="62"/>
        <v>961336.64000000013</v>
      </c>
    </row>
    <row r="1304" spans="1:63" x14ac:dyDescent="0.35">
      <c r="A1304" s="143" t="s">
        <v>2663</v>
      </c>
      <c r="B1304" s="64" t="s">
        <v>1313</v>
      </c>
      <c r="C1304" s="65">
        <v>7</v>
      </c>
      <c r="D1304" s="66" t="s">
        <v>23</v>
      </c>
      <c r="E1304" s="64" t="s">
        <v>458</v>
      </c>
      <c r="F1304" s="64" t="s">
        <v>635</v>
      </c>
      <c r="G1304" s="64" t="s">
        <v>918</v>
      </c>
      <c r="H1304" s="64" t="s">
        <v>656</v>
      </c>
      <c r="I1304" s="64" t="s">
        <v>919</v>
      </c>
      <c r="J1304" s="64" t="s">
        <v>658</v>
      </c>
      <c r="K1304" s="64" t="s">
        <v>472</v>
      </c>
      <c r="L1304" s="64" t="s">
        <v>637</v>
      </c>
      <c r="M1304" s="64" t="s">
        <v>650</v>
      </c>
      <c r="N1304" s="67">
        <v>1</v>
      </c>
      <c r="O1304" s="67">
        <v>1</v>
      </c>
      <c r="P1304" s="67">
        <v>1</v>
      </c>
      <c r="Q1304" s="67">
        <v>1</v>
      </c>
      <c r="R1304" s="67">
        <v>1</v>
      </c>
      <c r="S1304" s="67">
        <v>1</v>
      </c>
      <c r="T1304" s="67">
        <v>0</v>
      </c>
      <c r="U1304" s="67">
        <v>0</v>
      </c>
      <c r="V1304" s="67">
        <v>0</v>
      </c>
      <c r="W1304" s="63">
        <v>11935552.5</v>
      </c>
      <c r="X1304" s="63">
        <v>0</v>
      </c>
      <c r="Y1304" s="63">
        <v>0</v>
      </c>
      <c r="Z1304" s="63">
        <v>56097.1</v>
      </c>
      <c r="AA1304" s="63">
        <v>0</v>
      </c>
      <c r="AB1304" s="63">
        <v>0</v>
      </c>
      <c r="AC1304" s="63">
        <v>0</v>
      </c>
      <c r="AD1304" s="63">
        <v>11935552.5</v>
      </c>
      <c r="AE1304" s="148">
        <v>44739</v>
      </c>
      <c r="AF1304" s="153">
        <v>47296</v>
      </c>
      <c r="AG1304" s="98">
        <v>11935552.5</v>
      </c>
      <c r="AH1304" s="98">
        <v>5.3250000000000002</v>
      </c>
      <c r="AI1304" s="98">
        <v>7</v>
      </c>
      <c r="AJ1304" s="150">
        <v>5.6399999999999999E-2</v>
      </c>
      <c r="AK1304" s="144" t="s">
        <v>651</v>
      </c>
      <c r="AL1304" s="144" t="s">
        <v>652</v>
      </c>
      <c r="AM1304" s="119">
        <v>56097.1</v>
      </c>
      <c r="AN1304" s="119">
        <v>56097.1</v>
      </c>
      <c r="AO1304" s="119">
        <v>56097.1</v>
      </c>
      <c r="AP1304" s="119">
        <v>56097.1</v>
      </c>
      <c r="AQ1304" s="119">
        <v>56097.1</v>
      </c>
      <c r="AR1304" s="119">
        <v>56097.1</v>
      </c>
      <c r="AS1304" s="119">
        <v>56097.1</v>
      </c>
      <c r="AT1304" s="119">
        <v>56097.1</v>
      </c>
      <c r="AU1304" s="119">
        <v>56097.1</v>
      </c>
      <c r="AV1304" s="119">
        <v>56097.1</v>
      </c>
      <c r="AW1304" s="119">
        <v>56097.1</v>
      </c>
      <c r="AX1304" s="119">
        <v>56097.1</v>
      </c>
      <c r="AY1304" s="119">
        <v>56097.1</v>
      </c>
      <c r="AZ1304" s="119">
        <v>56097.1</v>
      </c>
      <c r="BA1304" s="119">
        <v>56097.1</v>
      </c>
      <c r="BB1304" s="119">
        <v>56097.1</v>
      </c>
      <c r="BC1304" s="119">
        <v>56097.1</v>
      </c>
      <c r="BD1304" s="119">
        <v>56097.1</v>
      </c>
      <c r="BE1304" s="119">
        <v>56097.1</v>
      </c>
      <c r="BF1304" s="119">
        <v>56097.1</v>
      </c>
      <c r="BG1304" s="119">
        <v>56097.1</v>
      </c>
      <c r="BH1304" s="119">
        <v>56097.1</v>
      </c>
      <c r="BI1304" s="15">
        <f t="shared" si="60"/>
        <v>560970.99999999988</v>
      </c>
      <c r="BJ1304" s="15">
        <f t="shared" si="61"/>
        <v>673165.19999999984</v>
      </c>
      <c r="BK1304" s="15">
        <f t="shared" si="62"/>
        <v>1234136.1999999997</v>
      </c>
    </row>
    <row r="1305" spans="1:63" x14ac:dyDescent="0.35">
      <c r="A1305" s="143" t="s">
        <v>2664</v>
      </c>
      <c r="B1305" s="64" t="s">
        <v>1313</v>
      </c>
      <c r="C1305" s="65">
        <v>8</v>
      </c>
      <c r="D1305" s="66" t="s">
        <v>23</v>
      </c>
      <c r="E1305" s="64" t="s">
        <v>458</v>
      </c>
      <c r="F1305" s="64" t="s">
        <v>635</v>
      </c>
      <c r="G1305" s="64" t="s">
        <v>918</v>
      </c>
      <c r="H1305" s="64" t="s">
        <v>656</v>
      </c>
      <c r="I1305" s="64" t="s">
        <v>919</v>
      </c>
      <c r="J1305" s="64" t="s">
        <v>658</v>
      </c>
      <c r="K1305" s="64" t="s">
        <v>472</v>
      </c>
      <c r="L1305" s="64" t="s">
        <v>637</v>
      </c>
      <c r="M1305" s="64" t="s">
        <v>650</v>
      </c>
      <c r="N1305" s="67">
        <v>1</v>
      </c>
      <c r="O1305" s="67">
        <v>1</v>
      </c>
      <c r="P1305" s="67">
        <v>1</v>
      </c>
      <c r="Q1305" s="67">
        <v>1</v>
      </c>
      <c r="R1305" s="67">
        <v>1</v>
      </c>
      <c r="S1305" s="67">
        <v>1</v>
      </c>
      <c r="T1305" s="67">
        <v>0</v>
      </c>
      <c r="U1305" s="67">
        <v>0</v>
      </c>
      <c r="V1305" s="67">
        <v>0</v>
      </c>
      <c r="W1305" s="63">
        <v>419637.5</v>
      </c>
      <c r="X1305" s="63">
        <v>0</v>
      </c>
      <c r="Y1305" s="63">
        <v>0</v>
      </c>
      <c r="Z1305" s="63">
        <v>2073.71</v>
      </c>
      <c r="AA1305" s="63">
        <v>0</v>
      </c>
      <c r="AB1305" s="63">
        <v>0</v>
      </c>
      <c r="AC1305" s="63">
        <v>0</v>
      </c>
      <c r="AD1305" s="63">
        <v>419637.5</v>
      </c>
      <c r="AE1305" s="148">
        <v>44739</v>
      </c>
      <c r="AF1305" s="153">
        <v>47661</v>
      </c>
      <c r="AG1305" s="98">
        <v>419637.5</v>
      </c>
      <c r="AH1305" s="98">
        <v>6.3250000000000002</v>
      </c>
      <c r="AI1305" s="98">
        <v>8</v>
      </c>
      <c r="AJ1305" s="150">
        <v>5.9299999999999999E-2</v>
      </c>
      <c r="AK1305" s="144" t="s">
        <v>651</v>
      </c>
      <c r="AL1305" s="144" t="s">
        <v>652</v>
      </c>
      <c r="AM1305" s="119">
        <v>2073.71</v>
      </c>
      <c r="AN1305" s="119">
        <v>2073.71</v>
      </c>
      <c r="AO1305" s="119">
        <v>2073.71</v>
      </c>
      <c r="AP1305" s="119">
        <v>2073.71</v>
      </c>
      <c r="AQ1305" s="119">
        <v>2073.71</v>
      </c>
      <c r="AR1305" s="119">
        <v>2073.71</v>
      </c>
      <c r="AS1305" s="119">
        <v>2073.71</v>
      </c>
      <c r="AT1305" s="119">
        <v>2073.71</v>
      </c>
      <c r="AU1305" s="119">
        <v>2073.71</v>
      </c>
      <c r="AV1305" s="119">
        <v>2073.71</v>
      </c>
      <c r="AW1305" s="119">
        <v>2073.71</v>
      </c>
      <c r="AX1305" s="119">
        <v>2073.71</v>
      </c>
      <c r="AY1305" s="119">
        <v>2073.71</v>
      </c>
      <c r="AZ1305" s="119">
        <v>2073.71</v>
      </c>
      <c r="BA1305" s="119">
        <v>2073.71</v>
      </c>
      <c r="BB1305" s="119">
        <v>2073.71</v>
      </c>
      <c r="BC1305" s="119">
        <v>2073.71</v>
      </c>
      <c r="BD1305" s="119">
        <v>2073.71</v>
      </c>
      <c r="BE1305" s="119">
        <v>2073.71</v>
      </c>
      <c r="BF1305" s="119">
        <v>2073.71</v>
      </c>
      <c r="BG1305" s="119">
        <v>2073.71</v>
      </c>
      <c r="BH1305" s="119">
        <v>2073.71</v>
      </c>
      <c r="BI1305" s="15">
        <f t="shared" si="60"/>
        <v>20737.099999999995</v>
      </c>
      <c r="BJ1305" s="15">
        <f t="shared" si="61"/>
        <v>24884.519999999993</v>
      </c>
      <c r="BK1305" s="15">
        <f t="shared" si="62"/>
        <v>45621.619999999988</v>
      </c>
    </row>
    <row r="1306" spans="1:63" x14ac:dyDescent="0.35">
      <c r="A1306" s="143" t="s">
        <v>2665</v>
      </c>
      <c r="B1306" s="64" t="s">
        <v>1313</v>
      </c>
      <c r="C1306" s="65">
        <v>9</v>
      </c>
      <c r="D1306" s="66" t="s">
        <v>23</v>
      </c>
      <c r="E1306" s="64" t="s">
        <v>458</v>
      </c>
      <c r="F1306" s="64" t="s">
        <v>635</v>
      </c>
      <c r="G1306" s="64" t="s">
        <v>918</v>
      </c>
      <c r="H1306" s="64" t="s">
        <v>656</v>
      </c>
      <c r="I1306" s="64" t="s">
        <v>919</v>
      </c>
      <c r="J1306" s="64" t="s">
        <v>658</v>
      </c>
      <c r="K1306" s="64" t="s">
        <v>472</v>
      </c>
      <c r="L1306" s="64" t="s">
        <v>637</v>
      </c>
      <c r="M1306" s="64" t="s">
        <v>650</v>
      </c>
      <c r="N1306" s="67">
        <v>1</v>
      </c>
      <c r="O1306" s="67">
        <v>1</v>
      </c>
      <c r="P1306" s="67">
        <v>1</v>
      </c>
      <c r="Q1306" s="67">
        <v>1</v>
      </c>
      <c r="R1306" s="67">
        <v>1</v>
      </c>
      <c r="S1306" s="67">
        <v>1</v>
      </c>
      <c r="T1306" s="67">
        <v>0</v>
      </c>
      <c r="U1306" s="67">
        <v>0</v>
      </c>
      <c r="V1306" s="67">
        <v>0</v>
      </c>
      <c r="W1306" s="63">
        <v>188062.5</v>
      </c>
      <c r="X1306" s="63">
        <v>0</v>
      </c>
      <c r="Y1306" s="63">
        <v>0</v>
      </c>
      <c r="Z1306" s="63">
        <v>973.22</v>
      </c>
      <c r="AA1306" s="63">
        <v>0</v>
      </c>
      <c r="AB1306" s="63">
        <v>0</v>
      </c>
      <c r="AC1306" s="63">
        <v>0</v>
      </c>
      <c r="AD1306" s="63">
        <v>188062.5</v>
      </c>
      <c r="AE1306" s="148">
        <v>44739</v>
      </c>
      <c r="AF1306" s="153">
        <v>48026</v>
      </c>
      <c r="AG1306" s="98">
        <v>188062.5</v>
      </c>
      <c r="AH1306" s="98">
        <v>7.3250000000000002</v>
      </c>
      <c r="AI1306" s="98">
        <v>9</v>
      </c>
      <c r="AJ1306" s="150">
        <v>6.2100000000000002E-2</v>
      </c>
      <c r="AK1306" s="144" t="s">
        <v>651</v>
      </c>
      <c r="AL1306" s="144" t="s">
        <v>652</v>
      </c>
      <c r="AM1306" s="119">
        <v>973.22</v>
      </c>
      <c r="AN1306" s="119">
        <v>973.22</v>
      </c>
      <c r="AO1306" s="119">
        <v>973.22</v>
      </c>
      <c r="AP1306" s="119">
        <v>973.22</v>
      </c>
      <c r="AQ1306" s="119">
        <v>973.22</v>
      </c>
      <c r="AR1306" s="119">
        <v>973.22</v>
      </c>
      <c r="AS1306" s="119">
        <v>973.22</v>
      </c>
      <c r="AT1306" s="119">
        <v>973.22</v>
      </c>
      <c r="AU1306" s="119">
        <v>973.22</v>
      </c>
      <c r="AV1306" s="119">
        <v>973.22</v>
      </c>
      <c r="AW1306" s="119">
        <v>973.22</v>
      </c>
      <c r="AX1306" s="119">
        <v>973.22</v>
      </c>
      <c r="AY1306" s="119">
        <v>973.22</v>
      </c>
      <c r="AZ1306" s="119">
        <v>973.22</v>
      </c>
      <c r="BA1306" s="119">
        <v>973.22</v>
      </c>
      <c r="BB1306" s="119">
        <v>973.22</v>
      </c>
      <c r="BC1306" s="119">
        <v>973.22</v>
      </c>
      <c r="BD1306" s="119">
        <v>973.22</v>
      </c>
      <c r="BE1306" s="119">
        <v>973.22</v>
      </c>
      <c r="BF1306" s="119">
        <v>973.22</v>
      </c>
      <c r="BG1306" s="119">
        <v>973.22</v>
      </c>
      <c r="BH1306" s="119">
        <v>973.22</v>
      </c>
      <c r="BI1306" s="15">
        <f t="shared" si="60"/>
        <v>9732.2000000000007</v>
      </c>
      <c r="BJ1306" s="15">
        <f t="shared" si="61"/>
        <v>11678.64</v>
      </c>
      <c r="BK1306" s="15">
        <f t="shared" si="62"/>
        <v>21410.84</v>
      </c>
    </row>
    <row r="1307" spans="1:63" x14ac:dyDescent="0.35">
      <c r="A1307" s="143" t="s">
        <v>2666</v>
      </c>
      <c r="B1307" s="64" t="s">
        <v>1319</v>
      </c>
      <c r="C1307" s="65">
        <v>1</v>
      </c>
      <c r="D1307" s="66" t="s">
        <v>23</v>
      </c>
      <c r="E1307" s="64" t="s">
        <v>458</v>
      </c>
      <c r="F1307" s="64" t="s">
        <v>635</v>
      </c>
      <c r="G1307" s="64" t="s">
        <v>55</v>
      </c>
      <c r="H1307" s="64" t="s">
        <v>648</v>
      </c>
      <c r="I1307" s="64" t="s">
        <v>636</v>
      </c>
      <c r="J1307" s="64" t="s">
        <v>649</v>
      </c>
      <c r="K1307" s="64" t="s">
        <v>583</v>
      </c>
      <c r="L1307" s="64" t="s">
        <v>637</v>
      </c>
      <c r="M1307" s="64" t="s">
        <v>650</v>
      </c>
      <c r="N1307" s="67">
        <v>1</v>
      </c>
      <c r="O1307" s="67">
        <v>1</v>
      </c>
      <c r="P1307" s="67">
        <v>1</v>
      </c>
      <c r="Q1307" s="67">
        <v>0</v>
      </c>
      <c r="R1307" s="67">
        <v>0</v>
      </c>
      <c r="S1307" s="67">
        <v>1</v>
      </c>
      <c r="T1307" s="67">
        <v>1</v>
      </c>
      <c r="U1307" s="67">
        <v>1</v>
      </c>
      <c r="V1307" s="67">
        <v>0</v>
      </c>
      <c r="W1307" s="63">
        <v>34695318.020000003</v>
      </c>
      <c r="X1307" s="63">
        <v>0</v>
      </c>
      <c r="Y1307" s="63">
        <v>0</v>
      </c>
      <c r="Z1307" s="63">
        <v>0</v>
      </c>
      <c r="AA1307" s="63">
        <v>0</v>
      </c>
      <c r="AB1307" s="63">
        <v>0</v>
      </c>
      <c r="AC1307" s="63">
        <v>0</v>
      </c>
      <c r="AD1307" s="63">
        <v>34695318.020000003</v>
      </c>
      <c r="AE1307" s="148">
        <v>44698</v>
      </c>
      <c r="AF1307" s="153">
        <v>48351</v>
      </c>
      <c r="AG1307" s="98">
        <v>34695318.049999997</v>
      </c>
      <c r="AH1307" s="98">
        <v>8.2138888888888886</v>
      </c>
      <c r="AI1307" s="98">
        <v>10</v>
      </c>
      <c r="AJ1307" s="150">
        <v>7.8262999999999999E-2</v>
      </c>
      <c r="AK1307" s="144" t="s">
        <v>651</v>
      </c>
      <c r="AL1307" s="144" t="s">
        <v>652</v>
      </c>
      <c r="AM1307" s="119">
        <v>0</v>
      </c>
      <c r="AN1307" s="119">
        <v>0</v>
      </c>
      <c r="AO1307" s="119">
        <v>1357679.84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1357679.84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1357679.84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1357679.84</v>
      </c>
      <c r="BH1307" s="119">
        <v>0</v>
      </c>
      <c r="BI1307" s="15">
        <f t="shared" si="60"/>
        <v>2715359.68</v>
      </c>
      <c r="BJ1307" s="15">
        <f t="shared" si="61"/>
        <v>2715359.68</v>
      </c>
      <c r="BK1307" s="15">
        <f t="shared" si="62"/>
        <v>5430719.3600000003</v>
      </c>
    </row>
    <row r="1308" spans="1:63" x14ac:dyDescent="0.35">
      <c r="A1308" s="143" t="s">
        <v>2667</v>
      </c>
      <c r="B1308" s="64" t="s">
        <v>1317</v>
      </c>
      <c r="C1308" s="65">
        <v>1</v>
      </c>
      <c r="D1308" s="66" t="s">
        <v>23</v>
      </c>
      <c r="E1308" s="64" t="s">
        <v>458</v>
      </c>
      <c r="F1308" s="64" t="s">
        <v>635</v>
      </c>
      <c r="G1308" s="64" t="s">
        <v>655</v>
      </c>
      <c r="H1308" s="64" t="s">
        <v>656</v>
      </c>
      <c r="I1308" s="64" t="s">
        <v>657</v>
      </c>
      <c r="J1308" s="64" t="s">
        <v>658</v>
      </c>
      <c r="K1308" s="64" t="s">
        <v>471</v>
      </c>
      <c r="L1308" s="64" t="s">
        <v>637</v>
      </c>
      <c r="M1308" s="64" t="s">
        <v>650</v>
      </c>
      <c r="N1308" s="67">
        <v>1</v>
      </c>
      <c r="O1308" s="67">
        <v>1</v>
      </c>
      <c r="P1308" s="67">
        <v>1</v>
      </c>
      <c r="Q1308" s="67">
        <v>1</v>
      </c>
      <c r="R1308" s="67">
        <v>1</v>
      </c>
      <c r="S1308" s="67">
        <v>1</v>
      </c>
      <c r="T1308" s="67">
        <v>0</v>
      </c>
      <c r="U1308" s="67">
        <v>0</v>
      </c>
      <c r="V1308" s="67">
        <v>0</v>
      </c>
      <c r="W1308" s="63">
        <v>522068.81</v>
      </c>
      <c r="X1308" s="63">
        <v>0</v>
      </c>
      <c r="Y1308" s="63">
        <v>0</v>
      </c>
      <c r="Z1308" s="63">
        <v>0</v>
      </c>
      <c r="AA1308" s="63">
        <v>0</v>
      </c>
      <c r="AB1308" s="63">
        <v>0</v>
      </c>
      <c r="AC1308" s="63">
        <v>0</v>
      </c>
      <c r="AD1308" s="63">
        <v>522068.81</v>
      </c>
      <c r="AE1308" s="148">
        <v>44685</v>
      </c>
      <c r="AF1308" s="153">
        <v>45781</v>
      </c>
      <c r="AG1308" s="98">
        <v>522068.81</v>
      </c>
      <c r="AH1308" s="98">
        <v>1.1777777777777778</v>
      </c>
      <c r="AI1308" s="98">
        <v>3</v>
      </c>
      <c r="AJ1308" s="150">
        <v>6.1652999999999999E-2</v>
      </c>
      <c r="AK1308" s="144" t="s">
        <v>651</v>
      </c>
      <c r="AL1308" s="144" t="s">
        <v>652</v>
      </c>
      <c r="AM1308" s="119">
        <v>0</v>
      </c>
      <c r="AN1308" s="119">
        <v>0</v>
      </c>
      <c r="AO1308" s="119">
        <v>16093.55</v>
      </c>
      <c r="AP1308" s="119">
        <v>0</v>
      </c>
      <c r="AQ1308" s="119">
        <v>0</v>
      </c>
      <c r="AR1308" s="119">
        <v>0</v>
      </c>
      <c r="AS1308" s="119">
        <v>0</v>
      </c>
      <c r="AT1308" s="119">
        <v>0</v>
      </c>
      <c r="AU1308" s="119">
        <v>16093.55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16093.55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0</v>
      </c>
      <c r="BI1308" s="15">
        <f t="shared" si="60"/>
        <v>32187.1</v>
      </c>
      <c r="BJ1308" s="15">
        <f t="shared" si="61"/>
        <v>16093.55</v>
      </c>
      <c r="BK1308" s="15">
        <f t="shared" si="62"/>
        <v>48280.649999999994</v>
      </c>
    </row>
    <row r="1309" spans="1:63" x14ac:dyDescent="0.35">
      <c r="A1309" s="143" t="s">
        <v>2668</v>
      </c>
      <c r="B1309" s="64" t="s">
        <v>1318</v>
      </c>
      <c r="C1309" s="65">
        <v>1</v>
      </c>
      <c r="D1309" s="66" t="s">
        <v>23</v>
      </c>
      <c r="E1309" s="64" t="s">
        <v>458</v>
      </c>
      <c r="F1309" s="64" t="s">
        <v>635</v>
      </c>
      <c r="G1309" s="64" t="s">
        <v>655</v>
      </c>
      <c r="H1309" s="64" t="s">
        <v>656</v>
      </c>
      <c r="I1309" s="64" t="s">
        <v>657</v>
      </c>
      <c r="J1309" s="64" t="s">
        <v>658</v>
      </c>
      <c r="K1309" s="64" t="s">
        <v>471</v>
      </c>
      <c r="L1309" s="64" t="s">
        <v>637</v>
      </c>
      <c r="M1309" s="64" t="s">
        <v>650</v>
      </c>
      <c r="N1309" s="67">
        <v>1</v>
      </c>
      <c r="O1309" s="67">
        <v>1</v>
      </c>
      <c r="P1309" s="67">
        <v>1</v>
      </c>
      <c r="Q1309" s="67">
        <v>1</v>
      </c>
      <c r="R1309" s="67">
        <v>1</v>
      </c>
      <c r="S1309" s="67">
        <v>1</v>
      </c>
      <c r="T1309" s="67">
        <v>0</v>
      </c>
      <c r="U1309" s="67">
        <v>0</v>
      </c>
      <c r="V1309" s="67">
        <v>0</v>
      </c>
      <c r="W1309" s="63">
        <v>1216426.58</v>
      </c>
      <c r="X1309" s="63">
        <v>0</v>
      </c>
      <c r="Y1309" s="63">
        <v>0</v>
      </c>
      <c r="Z1309" s="63">
        <v>0</v>
      </c>
      <c r="AA1309" s="63">
        <v>0</v>
      </c>
      <c r="AB1309" s="63">
        <v>0</v>
      </c>
      <c r="AC1309" s="63">
        <v>0</v>
      </c>
      <c r="AD1309" s="63">
        <v>1216426.58</v>
      </c>
      <c r="AE1309" s="148">
        <v>44685</v>
      </c>
      <c r="AF1309" s="153">
        <v>46511</v>
      </c>
      <c r="AG1309" s="98">
        <v>1216426.58</v>
      </c>
      <c r="AH1309" s="98">
        <v>3.1777777777777776</v>
      </c>
      <c r="AI1309" s="98">
        <v>5</v>
      </c>
      <c r="AJ1309" s="150">
        <v>7.1294999999999997E-2</v>
      </c>
      <c r="AK1309" s="144" t="s">
        <v>651</v>
      </c>
      <c r="AL1309" s="144" t="s">
        <v>652</v>
      </c>
      <c r="AM1309" s="119">
        <v>0</v>
      </c>
      <c r="AN1309" s="119">
        <v>0</v>
      </c>
      <c r="AO1309" s="119">
        <v>43362.57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43362.57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43362.57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43362.57</v>
      </c>
      <c r="BH1309" s="119">
        <v>0</v>
      </c>
      <c r="BI1309" s="15">
        <f t="shared" si="60"/>
        <v>86725.14</v>
      </c>
      <c r="BJ1309" s="15">
        <f t="shared" si="61"/>
        <v>86725.14</v>
      </c>
      <c r="BK1309" s="15">
        <f t="shared" si="62"/>
        <v>173450.28</v>
      </c>
    </row>
    <row r="1310" spans="1:63" x14ac:dyDescent="0.35">
      <c r="A1310" s="143" t="s">
        <v>2669</v>
      </c>
      <c r="B1310" s="64" t="s">
        <v>1330</v>
      </c>
      <c r="C1310" s="65">
        <v>1</v>
      </c>
      <c r="D1310" s="66" t="s">
        <v>23</v>
      </c>
      <c r="E1310" s="64" t="s">
        <v>458</v>
      </c>
      <c r="F1310" s="64" t="s">
        <v>635</v>
      </c>
      <c r="G1310" s="64" t="s">
        <v>655</v>
      </c>
      <c r="H1310" s="64" t="s">
        <v>656</v>
      </c>
      <c r="I1310" s="64" t="s">
        <v>657</v>
      </c>
      <c r="J1310" s="64" t="s">
        <v>658</v>
      </c>
      <c r="K1310" s="64" t="s">
        <v>471</v>
      </c>
      <c r="L1310" s="64" t="s">
        <v>637</v>
      </c>
      <c r="M1310" s="64" t="s">
        <v>650</v>
      </c>
      <c r="N1310" s="67">
        <v>1</v>
      </c>
      <c r="O1310" s="67">
        <v>1</v>
      </c>
      <c r="P1310" s="67">
        <v>1</v>
      </c>
      <c r="Q1310" s="67">
        <v>1</v>
      </c>
      <c r="R1310" s="67">
        <v>1</v>
      </c>
      <c r="S1310" s="67">
        <v>1</v>
      </c>
      <c r="T1310" s="67">
        <v>0</v>
      </c>
      <c r="U1310" s="67">
        <v>0</v>
      </c>
      <c r="V1310" s="67">
        <v>0</v>
      </c>
      <c r="W1310" s="63">
        <v>1608101.05</v>
      </c>
      <c r="X1310" s="63">
        <v>0</v>
      </c>
      <c r="Y1310" s="63">
        <v>0</v>
      </c>
      <c r="Z1310" s="63">
        <v>0</v>
      </c>
      <c r="AA1310" s="63">
        <v>0</v>
      </c>
      <c r="AB1310" s="63">
        <v>0</v>
      </c>
      <c r="AC1310" s="63">
        <v>0</v>
      </c>
      <c r="AD1310" s="63">
        <v>1608101.05</v>
      </c>
      <c r="AE1310" s="148">
        <v>44685</v>
      </c>
      <c r="AF1310" s="148">
        <v>45781</v>
      </c>
      <c r="AG1310" s="98">
        <v>1608101.05</v>
      </c>
      <c r="AH1310" s="98">
        <v>1.1777777777777778</v>
      </c>
      <c r="AI1310" s="98">
        <v>3</v>
      </c>
      <c r="AJ1310" s="150">
        <v>6.2603000000000006E-2</v>
      </c>
      <c r="AK1310" s="144" t="s">
        <v>651</v>
      </c>
      <c r="AL1310" s="144" t="s">
        <v>652</v>
      </c>
      <c r="AM1310" s="119">
        <v>0</v>
      </c>
      <c r="AN1310" s="119">
        <v>0</v>
      </c>
      <c r="AO1310" s="119">
        <v>49572.13</v>
      </c>
      <c r="AP1310" s="119">
        <v>0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49572.13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49572.13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0</v>
      </c>
      <c r="BI1310" s="15">
        <f t="shared" si="60"/>
        <v>99144.26</v>
      </c>
      <c r="BJ1310" s="15">
        <f t="shared" si="61"/>
        <v>49572.13</v>
      </c>
      <c r="BK1310" s="15">
        <f t="shared" si="62"/>
        <v>148716.38999999998</v>
      </c>
    </row>
    <row r="1311" spans="1:63" x14ac:dyDescent="0.35">
      <c r="A1311" s="143" t="s">
        <v>2670</v>
      </c>
      <c r="B1311" s="64" t="s">
        <v>1331</v>
      </c>
      <c r="C1311" s="65">
        <v>1</v>
      </c>
      <c r="D1311" s="66" t="s">
        <v>23</v>
      </c>
      <c r="E1311" s="64" t="s">
        <v>458</v>
      </c>
      <c r="F1311" s="64" t="s">
        <v>635</v>
      </c>
      <c r="G1311" s="64" t="s">
        <v>655</v>
      </c>
      <c r="H1311" s="64" t="s">
        <v>656</v>
      </c>
      <c r="I1311" s="64" t="s">
        <v>657</v>
      </c>
      <c r="J1311" s="64" t="s">
        <v>658</v>
      </c>
      <c r="K1311" s="64" t="s">
        <v>471</v>
      </c>
      <c r="L1311" s="64" t="s">
        <v>637</v>
      </c>
      <c r="M1311" s="64" t="s">
        <v>650</v>
      </c>
      <c r="N1311" s="67">
        <v>1</v>
      </c>
      <c r="O1311" s="67">
        <v>1</v>
      </c>
      <c r="P1311" s="67">
        <v>1</v>
      </c>
      <c r="Q1311" s="67">
        <v>1</v>
      </c>
      <c r="R1311" s="67">
        <v>1</v>
      </c>
      <c r="S1311" s="67">
        <v>1</v>
      </c>
      <c r="T1311" s="67">
        <v>0</v>
      </c>
      <c r="U1311" s="67">
        <v>0</v>
      </c>
      <c r="V1311" s="67">
        <v>0</v>
      </c>
      <c r="W1311" s="63">
        <v>553567.93999999994</v>
      </c>
      <c r="X1311" s="63">
        <v>0</v>
      </c>
      <c r="Y1311" s="63">
        <v>0</v>
      </c>
      <c r="Z1311" s="63">
        <v>0</v>
      </c>
      <c r="AA1311" s="63">
        <v>0</v>
      </c>
      <c r="AB1311" s="63">
        <v>0</v>
      </c>
      <c r="AC1311" s="63">
        <v>0</v>
      </c>
      <c r="AD1311" s="63">
        <v>553567.93999999994</v>
      </c>
      <c r="AE1311" s="148">
        <v>44685</v>
      </c>
      <c r="AF1311" s="148">
        <v>45781</v>
      </c>
      <c r="AG1311" s="98">
        <v>553567.93999999994</v>
      </c>
      <c r="AH1311" s="98">
        <v>1.1777777777777778</v>
      </c>
      <c r="AI1311" s="98">
        <v>3</v>
      </c>
      <c r="AJ1311" s="150">
        <v>6.2603000000000006E-2</v>
      </c>
      <c r="AK1311" s="144" t="s">
        <v>651</v>
      </c>
      <c r="AL1311" s="144" t="s">
        <v>652</v>
      </c>
      <c r="AM1311" s="119">
        <v>0</v>
      </c>
      <c r="AN1311" s="119">
        <v>0</v>
      </c>
      <c r="AO1311" s="119">
        <v>17064.560000000001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17064.560000000001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17064.560000000001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0</v>
      </c>
      <c r="BI1311" s="15">
        <f t="shared" si="60"/>
        <v>34129.120000000003</v>
      </c>
      <c r="BJ1311" s="15">
        <f t="shared" si="61"/>
        <v>17064.560000000001</v>
      </c>
      <c r="BK1311" s="15">
        <f t="shared" si="62"/>
        <v>51193.680000000008</v>
      </c>
    </row>
    <row r="1312" spans="1:63" x14ac:dyDescent="0.35">
      <c r="A1312" s="143" t="s">
        <v>2671</v>
      </c>
      <c r="B1312" s="64" t="s">
        <v>1332</v>
      </c>
      <c r="C1312" s="65">
        <v>1</v>
      </c>
      <c r="D1312" s="66" t="s">
        <v>23</v>
      </c>
      <c r="E1312" s="64" t="s">
        <v>458</v>
      </c>
      <c r="F1312" s="64" t="s">
        <v>635</v>
      </c>
      <c r="G1312" s="64" t="s">
        <v>655</v>
      </c>
      <c r="H1312" s="64" t="s">
        <v>656</v>
      </c>
      <c r="I1312" s="64" t="s">
        <v>657</v>
      </c>
      <c r="J1312" s="64" t="s">
        <v>658</v>
      </c>
      <c r="K1312" s="64" t="s">
        <v>471</v>
      </c>
      <c r="L1312" s="64" t="s">
        <v>637</v>
      </c>
      <c r="M1312" s="64" t="s">
        <v>650</v>
      </c>
      <c r="N1312" s="67">
        <v>1</v>
      </c>
      <c r="O1312" s="67">
        <v>1</v>
      </c>
      <c r="P1312" s="67">
        <v>1</v>
      </c>
      <c r="Q1312" s="67">
        <v>1</v>
      </c>
      <c r="R1312" s="67">
        <v>1</v>
      </c>
      <c r="S1312" s="67">
        <v>1</v>
      </c>
      <c r="T1312" s="67">
        <v>0</v>
      </c>
      <c r="U1312" s="67">
        <v>0</v>
      </c>
      <c r="V1312" s="67">
        <v>0</v>
      </c>
      <c r="W1312" s="63">
        <v>1288948.49</v>
      </c>
      <c r="X1312" s="63">
        <v>0</v>
      </c>
      <c r="Y1312" s="63">
        <v>0</v>
      </c>
      <c r="Z1312" s="63">
        <v>0</v>
      </c>
      <c r="AA1312" s="63">
        <v>0</v>
      </c>
      <c r="AB1312" s="63">
        <v>0</v>
      </c>
      <c r="AC1312" s="63">
        <v>0</v>
      </c>
      <c r="AD1312" s="63">
        <v>1288948.49</v>
      </c>
      <c r="AE1312" s="148">
        <v>44685</v>
      </c>
      <c r="AF1312" s="148">
        <v>46511</v>
      </c>
      <c r="AG1312" s="98">
        <v>1288948.49</v>
      </c>
      <c r="AH1312" s="98">
        <v>3.1777777777777776</v>
      </c>
      <c r="AI1312" s="98">
        <v>5</v>
      </c>
      <c r="AJ1312" s="150">
        <v>7.2566000000000005E-2</v>
      </c>
      <c r="AK1312" s="144" t="s">
        <v>651</v>
      </c>
      <c r="AL1312" s="144" t="s">
        <v>652</v>
      </c>
      <c r="AM1312" s="119">
        <v>0</v>
      </c>
      <c r="AN1312" s="119">
        <v>0</v>
      </c>
      <c r="AO1312" s="119">
        <v>45947.79</v>
      </c>
      <c r="AP1312" s="119">
        <v>0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45947.79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45947.79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45947.79</v>
      </c>
      <c r="BH1312" s="119">
        <v>0</v>
      </c>
      <c r="BI1312" s="15">
        <f t="shared" si="60"/>
        <v>91895.58</v>
      </c>
      <c r="BJ1312" s="15">
        <f t="shared" si="61"/>
        <v>91895.58</v>
      </c>
      <c r="BK1312" s="15">
        <f t="shared" si="62"/>
        <v>183791.16</v>
      </c>
    </row>
    <row r="1313" spans="1:63" x14ac:dyDescent="0.35">
      <c r="A1313" s="143" t="s">
        <v>2672</v>
      </c>
      <c r="B1313" s="64" t="s">
        <v>1333</v>
      </c>
      <c r="C1313" s="65">
        <v>1</v>
      </c>
      <c r="D1313" s="66" t="s">
        <v>23</v>
      </c>
      <c r="E1313" s="64" t="s">
        <v>458</v>
      </c>
      <c r="F1313" s="64" t="s">
        <v>635</v>
      </c>
      <c r="G1313" s="64" t="s">
        <v>655</v>
      </c>
      <c r="H1313" s="64" t="s">
        <v>656</v>
      </c>
      <c r="I1313" s="64" t="s">
        <v>657</v>
      </c>
      <c r="J1313" s="64" t="s">
        <v>658</v>
      </c>
      <c r="K1313" s="64" t="s">
        <v>471</v>
      </c>
      <c r="L1313" s="64" t="s">
        <v>637</v>
      </c>
      <c r="M1313" s="64" t="s">
        <v>650</v>
      </c>
      <c r="N1313" s="67">
        <v>1</v>
      </c>
      <c r="O1313" s="67">
        <v>1</v>
      </c>
      <c r="P1313" s="67">
        <v>1</v>
      </c>
      <c r="Q1313" s="67">
        <v>1</v>
      </c>
      <c r="R1313" s="67">
        <v>1</v>
      </c>
      <c r="S1313" s="67">
        <v>1</v>
      </c>
      <c r="T1313" s="67">
        <v>0</v>
      </c>
      <c r="U1313" s="67">
        <v>0</v>
      </c>
      <c r="V1313" s="67">
        <v>0</v>
      </c>
      <c r="W1313" s="63">
        <v>467800</v>
      </c>
      <c r="X1313" s="63">
        <v>0</v>
      </c>
      <c r="Y1313" s="63">
        <v>0</v>
      </c>
      <c r="Z1313" s="63">
        <v>0</v>
      </c>
      <c r="AA1313" s="63">
        <v>0</v>
      </c>
      <c r="AB1313" s="63">
        <v>0</v>
      </c>
      <c r="AC1313" s="63">
        <v>0</v>
      </c>
      <c r="AD1313" s="63">
        <v>467800</v>
      </c>
      <c r="AE1313" s="148">
        <v>44685</v>
      </c>
      <c r="AF1313" s="148">
        <v>45781</v>
      </c>
      <c r="AG1313" s="98">
        <v>467800</v>
      </c>
      <c r="AH1313" s="98">
        <v>1.1777777777777778</v>
      </c>
      <c r="AI1313" s="98">
        <v>3</v>
      </c>
      <c r="AJ1313" s="150">
        <v>6.2603000000000006E-2</v>
      </c>
      <c r="AK1313" s="144" t="s">
        <v>651</v>
      </c>
      <c r="AL1313" s="144" t="s">
        <v>652</v>
      </c>
      <c r="AM1313" s="119">
        <v>0</v>
      </c>
      <c r="AN1313" s="119">
        <v>0</v>
      </c>
      <c r="AO1313" s="119">
        <v>14420.64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14420.64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14420.64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0</v>
      </c>
      <c r="BI1313" s="15">
        <f t="shared" si="60"/>
        <v>28841.279999999999</v>
      </c>
      <c r="BJ1313" s="15">
        <f t="shared" si="61"/>
        <v>14420.64</v>
      </c>
      <c r="BK1313" s="15">
        <f t="shared" si="62"/>
        <v>43261.919999999998</v>
      </c>
    </row>
    <row r="1314" spans="1:63" x14ac:dyDescent="0.35">
      <c r="A1314" s="143" t="s">
        <v>2673</v>
      </c>
      <c r="B1314" s="64" t="s">
        <v>1334</v>
      </c>
      <c r="C1314" s="65">
        <v>1</v>
      </c>
      <c r="D1314" s="66" t="s">
        <v>23</v>
      </c>
      <c r="E1314" s="64" t="s">
        <v>458</v>
      </c>
      <c r="F1314" s="64" t="s">
        <v>635</v>
      </c>
      <c r="G1314" s="64" t="s">
        <v>655</v>
      </c>
      <c r="H1314" s="64" t="s">
        <v>656</v>
      </c>
      <c r="I1314" s="64" t="s">
        <v>657</v>
      </c>
      <c r="J1314" s="64" t="s">
        <v>658</v>
      </c>
      <c r="K1314" s="64" t="s">
        <v>471</v>
      </c>
      <c r="L1314" s="64" t="s">
        <v>637</v>
      </c>
      <c r="M1314" s="64" t="s">
        <v>650</v>
      </c>
      <c r="N1314" s="67">
        <v>1</v>
      </c>
      <c r="O1314" s="67">
        <v>1</v>
      </c>
      <c r="P1314" s="67">
        <v>1</v>
      </c>
      <c r="Q1314" s="67">
        <v>1</v>
      </c>
      <c r="R1314" s="67">
        <v>1</v>
      </c>
      <c r="S1314" s="67">
        <v>1</v>
      </c>
      <c r="T1314" s="67">
        <v>0</v>
      </c>
      <c r="U1314" s="67">
        <v>0</v>
      </c>
      <c r="V1314" s="67">
        <v>0</v>
      </c>
      <c r="W1314" s="63">
        <v>1089243</v>
      </c>
      <c r="X1314" s="63">
        <v>0</v>
      </c>
      <c r="Y1314" s="63">
        <v>0</v>
      </c>
      <c r="Z1314" s="63">
        <v>0</v>
      </c>
      <c r="AA1314" s="63">
        <v>0</v>
      </c>
      <c r="AB1314" s="63">
        <v>0</v>
      </c>
      <c r="AC1314" s="63">
        <v>0</v>
      </c>
      <c r="AD1314" s="63">
        <v>1089243</v>
      </c>
      <c r="AE1314" s="148">
        <v>44685</v>
      </c>
      <c r="AF1314" s="148">
        <v>46511</v>
      </c>
      <c r="AG1314" s="98">
        <v>1089243</v>
      </c>
      <c r="AH1314" s="98">
        <v>3.1777777777777776</v>
      </c>
      <c r="AI1314" s="98">
        <v>5</v>
      </c>
      <c r="AJ1314" s="150">
        <v>7.2566000000000005E-2</v>
      </c>
      <c r="AK1314" s="144" t="s">
        <v>651</v>
      </c>
      <c r="AL1314" s="144" t="s">
        <v>652</v>
      </c>
      <c r="AM1314" s="119">
        <v>0</v>
      </c>
      <c r="AN1314" s="119">
        <v>0</v>
      </c>
      <c r="AO1314" s="119">
        <v>38828.79</v>
      </c>
      <c r="AP1314" s="119">
        <v>0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38828.79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38828.79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38828.79</v>
      </c>
      <c r="BH1314" s="119">
        <v>0</v>
      </c>
      <c r="BI1314" s="15">
        <f t="shared" si="60"/>
        <v>77657.58</v>
      </c>
      <c r="BJ1314" s="15">
        <f t="shared" si="61"/>
        <v>77657.58</v>
      </c>
      <c r="BK1314" s="15">
        <f t="shared" si="62"/>
        <v>155315.16</v>
      </c>
    </row>
    <row r="1315" spans="1:63" x14ac:dyDescent="0.35">
      <c r="A1315" s="143" t="s">
        <v>2674</v>
      </c>
      <c r="B1315" s="64" t="s">
        <v>1335</v>
      </c>
      <c r="C1315" s="65">
        <v>1</v>
      </c>
      <c r="D1315" s="66" t="s">
        <v>23</v>
      </c>
      <c r="E1315" s="64" t="s">
        <v>458</v>
      </c>
      <c r="F1315" s="64" t="s">
        <v>635</v>
      </c>
      <c r="G1315" s="64" t="s">
        <v>655</v>
      </c>
      <c r="H1315" s="64" t="s">
        <v>656</v>
      </c>
      <c r="I1315" s="64" t="s">
        <v>657</v>
      </c>
      <c r="J1315" s="64" t="s">
        <v>658</v>
      </c>
      <c r="K1315" s="64" t="s">
        <v>471</v>
      </c>
      <c r="L1315" s="64" t="s">
        <v>637</v>
      </c>
      <c r="M1315" s="64" t="s">
        <v>650</v>
      </c>
      <c r="N1315" s="67">
        <v>1</v>
      </c>
      <c r="O1315" s="67">
        <v>1</v>
      </c>
      <c r="P1315" s="67">
        <v>1</v>
      </c>
      <c r="Q1315" s="67">
        <v>1</v>
      </c>
      <c r="R1315" s="67">
        <v>1</v>
      </c>
      <c r="S1315" s="67">
        <v>1</v>
      </c>
      <c r="T1315" s="67">
        <v>0</v>
      </c>
      <c r="U1315" s="67">
        <v>0</v>
      </c>
      <c r="V1315" s="67">
        <v>0</v>
      </c>
      <c r="W1315" s="63">
        <v>682645.45</v>
      </c>
      <c r="X1315" s="63">
        <v>0</v>
      </c>
      <c r="Y1315" s="63">
        <v>0</v>
      </c>
      <c r="Z1315" s="63">
        <v>0</v>
      </c>
      <c r="AA1315" s="63">
        <v>0</v>
      </c>
      <c r="AB1315" s="63">
        <v>0</v>
      </c>
      <c r="AC1315" s="63">
        <v>0</v>
      </c>
      <c r="AD1315" s="63">
        <v>682645.45</v>
      </c>
      <c r="AE1315" s="148">
        <v>44685</v>
      </c>
      <c r="AF1315" s="148">
        <v>45781</v>
      </c>
      <c r="AG1315" s="98">
        <v>682645.45</v>
      </c>
      <c r="AH1315" s="98">
        <v>1.1777777777777778</v>
      </c>
      <c r="AI1315" s="98">
        <v>3</v>
      </c>
      <c r="AJ1315" s="150">
        <v>6.2603000000000006E-2</v>
      </c>
      <c r="AK1315" s="144" t="s">
        <v>651</v>
      </c>
      <c r="AL1315" s="144" t="s">
        <v>652</v>
      </c>
      <c r="AM1315" s="119">
        <v>0</v>
      </c>
      <c r="AN1315" s="119">
        <v>0</v>
      </c>
      <c r="AO1315" s="119">
        <v>21043.57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21043.57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21043.57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0</v>
      </c>
      <c r="BI1315" s="15">
        <f t="shared" si="60"/>
        <v>42087.14</v>
      </c>
      <c r="BJ1315" s="15">
        <f t="shared" si="61"/>
        <v>21043.57</v>
      </c>
      <c r="BK1315" s="15">
        <f t="shared" si="62"/>
        <v>63130.71</v>
      </c>
    </row>
    <row r="1316" spans="1:63" x14ac:dyDescent="0.35">
      <c r="A1316" s="143" t="s">
        <v>2675</v>
      </c>
      <c r="B1316" s="64" t="s">
        <v>1336</v>
      </c>
      <c r="C1316" s="65">
        <v>1</v>
      </c>
      <c r="D1316" s="66" t="s">
        <v>23</v>
      </c>
      <c r="E1316" s="64" t="s">
        <v>458</v>
      </c>
      <c r="F1316" s="64" t="s">
        <v>635</v>
      </c>
      <c r="G1316" s="64" t="s">
        <v>655</v>
      </c>
      <c r="H1316" s="64" t="s">
        <v>656</v>
      </c>
      <c r="I1316" s="64" t="s">
        <v>657</v>
      </c>
      <c r="J1316" s="64" t="s">
        <v>658</v>
      </c>
      <c r="K1316" s="64" t="s">
        <v>471</v>
      </c>
      <c r="L1316" s="64" t="s">
        <v>637</v>
      </c>
      <c r="M1316" s="64" t="s">
        <v>650</v>
      </c>
      <c r="N1316" s="67">
        <v>1</v>
      </c>
      <c r="O1316" s="67">
        <v>1</v>
      </c>
      <c r="P1316" s="67">
        <v>1</v>
      </c>
      <c r="Q1316" s="67">
        <v>1</v>
      </c>
      <c r="R1316" s="67">
        <v>1</v>
      </c>
      <c r="S1316" s="67">
        <v>1</v>
      </c>
      <c r="T1316" s="67">
        <v>0</v>
      </c>
      <c r="U1316" s="67">
        <v>0</v>
      </c>
      <c r="V1316" s="67">
        <v>0</v>
      </c>
      <c r="W1316" s="63">
        <v>1589500.53</v>
      </c>
      <c r="X1316" s="63">
        <v>0</v>
      </c>
      <c r="Y1316" s="63">
        <v>0</v>
      </c>
      <c r="Z1316" s="63">
        <v>0</v>
      </c>
      <c r="AA1316" s="63">
        <v>0</v>
      </c>
      <c r="AB1316" s="63">
        <v>0</v>
      </c>
      <c r="AC1316" s="63">
        <v>0</v>
      </c>
      <c r="AD1316" s="63">
        <v>1589500.53</v>
      </c>
      <c r="AE1316" s="148">
        <v>44685</v>
      </c>
      <c r="AF1316" s="148">
        <v>46511</v>
      </c>
      <c r="AG1316" s="98">
        <v>1589500.53</v>
      </c>
      <c r="AH1316" s="98">
        <v>3.1777777777777776</v>
      </c>
      <c r="AI1316" s="98">
        <v>5</v>
      </c>
      <c r="AJ1316" s="150">
        <v>7.2566000000000005E-2</v>
      </c>
      <c r="AK1316" s="144" t="s">
        <v>651</v>
      </c>
      <c r="AL1316" s="144" t="s">
        <v>652</v>
      </c>
      <c r="AM1316" s="119">
        <v>0</v>
      </c>
      <c r="AN1316" s="119">
        <v>0</v>
      </c>
      <c r="AO1316" s="119">
        <v>56661.72</v>
      </c>
      <c r="AP1316" s="119">
        <v>0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56661.72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56661.72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56661.72</v>
      </c>
      <c r="BH1316" s="119">
        <v>0</v>
      </c>
      <c r="BI1316" s="15">
        <f t="shared" si="60"/>
        <v>113323.44</v>
      </c>
      <c r="BJ1316" s="15">
        <f t="shared" si="61"/>
        <v>113323.44</v>
      </c>
      <c r="BK1316" s="15">
        <f t="shared" si="62"/>
        <v>226646.88</v>
      </c>
    </row>
    <row r="1317" spans="1:63" x14ac:dyDescent="0.35">
      <c r="A1317" s="143" t="s">
        <v>2676</v>
      </c>
      <c r="B1317" s="64" t="s">
        <v>1337</v>
      </c>
      <c r="C1317" s="65">
        <v>1</v>
      </c>
      <c r="D1317" s="66" t="s">
        <v>23</v>
      </c>
      <c r="E1317" s="64" t="s">
        <v>458</v>
      </c>
      <c r="F1317" s="64" t="s">
        <v>635</v>
      </c>
      <c r="G1317" s="64" t="s">
        <v>978</v>
      </c>
      <c r="H1317" s="64" t="s">
        <v>648</v>
      </c>
      <c r="I1317" s="64" t="s">
        <v>640</v>
      </c>
      <c r="J1317" s="64" t="s">
        <v>649</v>
      </c>
      <c r="K1317" s="64" t="s">
        <v>978</v>
      </c>
      <c r="L1317" s="64" t="s">
        <v>637</v>
      </c>
      <c r="M1317" s="64" t="s">
        <v>650</v>
      </c>
      <c r="N1317" s="67">
        <v>1</v>
      </c>
      <c r="O1317" s="67">
        <v>1</v>
      </c>
      <c r="P1317" s="67">
        <v>1</v>
      </c>
      <c r="Q1317" s="67">
        <v>0</v>
      </c>
      <c r="R1317" s="67">
        <v>1</v>
      </c>
      <c r="S1317" s="67">
        <v>1</v>
      </c>
      <c r="T1317" s="67">
        <v>1</v>
      </c>
      <c r="U1317" s="67">
        <v>1</v>
      </c>
      <c r="V1317" s="67">
        <v>0</v>
      </c>
      <c r="W1317" s="63">
        <v>30000000</v>
      </c>
      <c r="X1317" s="63">
        <v>0</v>
      </c>
      <c r="Y1317" s="63">
        <v>0</v>
      </c>
      <c r="Z1317" s="63">
        <v>0</v>
      </c>
      <c r="AA1317" s="63">
        <v>0</v>
      </c>
      <c r="AB1317" s="63">
        <v>0</v>
      </c>
      <c r="AC1317" s="63">
        <v>0</v>
      </c>
      <c r="AD1317" s="63">
        <v>30000000</v>
      </c>
      <c r="AE1317" s="148">
        <v>44685</v>
      </c>
      <c r="AF1317" s="148">
        <v>45416</v>
      </c>
      <c r="AG1317" s="98">
        <v>30000000</v>
      </c>
      <c r="AH1317" s="98">
        <v>0.17777777777777778</v>
      </c>
      <c r="AI1317" s="98">
        <v>2</v>
      </c>
      <c r="AJ1317" s="150">
        <v>5.2561999999999998E-2</v>
      </c>
      <c r="AK1317" s="144" t="s">
        <v>651</v>
      </c>
      <c r="AL1317" s="144" t="s">
        <v>652</v>
      </c>
      <c r="AM1317" s="119">
        <v>0</v>
      </c>
      <c r="AN1317" s="119">
        <v>0</v>
      </c>
      <c r="AO1317" s="119">
        <v>778335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0</v>
      </c>
      <c r="BI1317" s="15">
        <f t="shared" si="60"/>
        <v>778335</v>
      </c>
      <c r="BJ1317" s="15">
        <f t="shared" si="61"/>
        <v>0</v>
      </c>
      <c r="BK1317" s="15">
        <f t="shared" si="62"/>
        <v>778335</v>
      </c>
    </row>
    <row r="1318" spans="1:63" x14ac:dyDescent="0.35">
      <c r="A1318" s="143" t="s">
        <v>2677</v>
      </c>
      <c r="B1318" s="64" t="s">
        <v>1338</v>
      </c>
      <c r="C1318" s="65">
        <v>1</v>
      </c>
      <c r="D1318" s="66" t="s">
        <v>23</v>
      </c>
      <c r="E1318" s="64" t="s">
        <v>458</v>
      </c>
      <c r="F1318" s="64" t="s">
        <v>635</v>
      </c>
      <c r="G1318" s="64" t="s">
        <v>978</v>
      </c>
      <c r="H1318" s="64" t="s">
        <v>648</v>
      </c>
      <c r="I1318" s="64" t="s">
        <v>640</v>
      </c>
      <c r="J1318" s="64" t="s">
        <v>649</v>
      </c>
      <c r="K1318" s="64" t="s">
        <v>978</v>
      </c>
      <c r="L1318" s="64" t="s">
        <v>637</v>
      </c>
      <c r="M1318" s="64" t="s">
        <v>650</v>
      </c>
      <c r="N1318" s="67">
        <v>1</v>
      </c>
      <c r="O1318" s="67">
        <v>1</v>
      </c>
      <c r="P1318" s="67">
        <v>1</v>
      </c>
      <c r="Q1318" s="67">
        <v>0</v>
      </c>
      <c r="R1318" s="67">
        <v>1</v>
      </c>
      <c r="S1318" s="67">
        <v>1</v>
      </c>
      <c r="T1318" s="67">
        <v>1</v>
      </c>
      <c r="U1318" s="67">
        <v>1</v>
      </c>
      <c r="V1318" s="67">
        <v>0</v>
      </c>
      <c r="W1318" s="63">
        <v>20000000</v>
      </c>
      <c r="X1318" s="63">
        <v>0</v>
      </c>
      <c r="Y1318" s="63">
        <v>0</v>
      </c>
      <c r="Z1318" s="63">
        <v>0</v>
      </c>
      <c r="AA1318" s="63">
        <v>0</v>
      </c>
      <c r="AB1318" s="63">
        <v>0</v>
      </c>
      <c r="AC1318" s="63">
        <v>0</v>
      </c>
      <c r="AD1318" s="63">
        <v>20000000</v>
      </c>
      <c r="AE1318" s="148">
        <v>44685</v>
      </c>
      <c r="AF1318" s="148">
        <v>45416</v>
      </c>
      <c r="AG1318" s="98">
        <v>20000000</v>
      </c>
      <c r="AH1318" s="98">
        <v>0.17777777777777778</v>
      </c>
      <c r="AI1318" s="98">
        <v>2</v>
      </c>
      <c r="AJ1318" s="150">
        <v>5.2561999999999998E-2</v>
      </c>
      <c r="AK1318" s="144" t="s">
        <v>651</v>
      </c>
      <c r="AL1318" s="144" t="s">
        <v>652</v>
      </c>
      <c r="AM1318" s="119">
        <v>0</v>
      </c>
      <c r="AN1318" s="119">
        <v>0</v>
      </c>
      <c r="AO1318" s="119">
        <v>518890</v>
      </c>
      <c r="AP1318" s="119">
        <v>0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0</v>
      </c>
      <c r="BI1318" s="15">
        <f t="shared" si="60"/>
        <v>518890</v>
      </c>
      <c r="BJ1318" s="15">
        <f t="shared" si="61"/>
        <v>0</v>
      </c>
      <c r="BK1318" s="15">
        <f t="shared" si="62"/>
        <v>518890</v>
      </c>
    </row>
    <row r="1319" spans="1:63" x14ac:dyDescent="0.35">
      <c r="A1319" s="143" t="s">
        <v>2678</v>
      </c>
      <c r="B1319" s="64" t="s">
        <v>1339</v>
      </c>
      <c r="C1319" s="65">
        <v>1</v>
      </c>
      <c r="D1319" s="66" t="s">
        <v>23</v>
      </c>
      <c r="E1319" s="64" t="s">
        <v>458</v>
      </c>
      <c r="F1319" s="64" t="s">
        <v>635</v>
      </c>
      <c r="G1319" s="64" t="s">
        <v>655</v>
      </c>
      <c r="H1319" s="64" t="s">
        <v>656</v>
      </c>
      <c r="I1319" s="64" t="s">
        <v>657</v>
      </c>
      <c r="J1319" s="64" t="s">
        <v>658</v>
      </c>
      <c r="K1319" s="64" t="s">
        <v>471</v>
      </c>
      <c r="L1319" s="64" t="s">
        <v>637</v>
      </c>
      <c r="M1319" s="64" t="s">
        <v>650</v>
      </c>
      <c r="N1319" s="67">
        <v>1</v>
      </c>
      <c r="O1319" s="67">
        <v>1</v>
      </c>
      <c r="P1319" s="67">
        <v>1</v>
      </c>
      <c r="Q1319" s="67">
        <v>1</v>
      </c>
      <c r="R1319" s="67">
        <v>1</v>
      </c>
      <c r="S1319" s="67">
        <v>1</v>
      </c>
      <c r="T1319" s="67">
        <v>0</v>
      </c>
      <c r="U1319" s="67">
        <v>0</v>
      </c>
      <c r="V1319" s="67">
        <v>0</v>
      </c>
      <c r="W1319" s="63">
        <v>959458.09</v>
      </c>
      <c r="X1319" s="63">
        <v>0</v>
      </c>
      <c r="Y1319" s="63">
        <v>0</v>
      </c>
      <c r="Z1319" s="63">
        <v>0</v>
      </c>
      <c r="AA1319" s="63">
        <v>0</v>
      </c>
      <c r="AB1319" s="63">
        <v>0</v>
      </c>
      <c r="AC1319" s="63">
        <v>0</v>
      </c>
      <c r="AD1319" s="63">
        <v>959458.09</v>
      </c>
      <c r="AE1319" s="148">
        <v>44685</v>
      </c>
      <c r="AF1319" s="148">
        <v>45781</v>
      </c>
      <c r="AG1319" s="98">
        <v>959458.09</v>
      </c>
      <c r="AH1319" s="98">
        <v>1.1777777777777778</v>
      </c>
      <c r="AI1319" s="98">
        <v>3</v>
      </c>
      <c r="AJ1319" s="150">
        <v>6.2603000000000006E-2</v>
      </c>
      <c r="AK1319" s="144" t="s">
        <v>651</v>
      </c>
      <c r="AL1319" s="144" t="s">
        <v>652</v>
      </c>
      <c r="AM1319" s="119">
        <v>0</v>
      </c>
      <c r="AN1319" s="119">
        <v>0</v>
      </c>
      <c r="AO1319" s="119">
        <v>29576.73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29576.73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29576.73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0</v>
      </c>
      <c r="BI1319" s="15">
        <f t="shared" si="60"/>
        <v>59153.46</v>
      </c>
      <c r="BJ1319" s="15">
        <f t="shared" si="61"/>
        <v>29576.73</v>
      </c>
      <c r="BK1319" s="15">
        <f t="shared" si="62"/>
        <v>88730.19</v>
      </c>
    </row>
    <row r="1320" spans="1:63" x14ac:dyDescent="0.35">
      <c r="A1320" s="143" t="s">
        <v>2679</v>
      </c>
      <c r="B1320" s="64" t="s">
        <v>1340</v>
      </c>
      <c r="C1320" s="65">
        <v>1</v>
      </c>
      <c r="D1320" s="66" t="s">
        <v>23</v>
      </c>
      <c r="E1320" s="64" t="s">
        <v>458</v>
      </c>
      <c r="F1320" s="64" t="s">
        <v>635</v>
      </c>
      <c r="G1320" s="64" t="s">
        <v>655</v>
      </c>
      <c r="H1320" s="64" t="s">
        <v>656</v>
      </c>
      <c r="I1320" s="64" t="s">
        <v>657</v>
      </c>
      <c r="J1320" s="64" t="s">
        <v>658</v>
      </c>
      <c r="K1320" s="64" t="s">
        <v>471</v>
      </c>
      <c r="L1320" s="64" t="s">
        <v>637</v>
      </c>
      <c r="M1320" s="64" t="s">
        <v>650</v>
      </c>
      <c r="N1320" s="67">
        <v>1</v>
      </c>
      <c r="O1320" s="67">
        <v>1</v>
      </c>
      <c r="P1320" s="67">
        <v>1</v>
      </c>
      <c r="Q1320" s="67">
        <v>1</v>
      </c>
      <c r="R1320" s="67">
        <v>1</v>
      </c>
      <c r="S1320" s="67">
        <v>1</v>
      </c>
      <c r="T1320" s="67">
        <v>0</v>
      </c>
      <c r="U1320" s="67">
        <v>0</v>
      </c>
      <c r="V1320" s="67">
        <v>0</v>
      </c>
      <c r="W1320" s="63">
        <v>2233986.15</v>
      </c>
      <c r="X1320" s="63">
        <v>0</v>
      </c>
      <c r="Y1320" s="63">
        <v>0</v>
      </c>
      <c r="Z1320" s="63">
        <v>0</v>
      </c>
      <c r="AA1320" s="63">
        <v>0</v>
      </c>
      <c r="AB1320" s="63">
        <v>0</v>
      </c>
      <c r="AC1320" s="63">
        <v>0</v>
      </c>
      <c r="AD1320" s="63">
        <v>2233986.15</v>
      </c>
      <c r="AE1320" s="148">
        <v>44685</v>
      </c>
      <c r="AF1320" s="148">
        <v>46511</v>
      </c>
      <c r="AG1320" s="98">
        <v>2233986.15</v>
      </c>
      <c r="AH1320" s="98">
        <v>3.1777777777777776</v>
      </c>
      <c r="AI1320" s="98">
        <v>5</v>
      </c>
      <c r="AJ1320" s="150">
        <v>7.2566000000000005E-2</v>
      </c>
      <c r="AK1320" s="144" t="s">
        <v>651</v>
      </c>
      <c r="AL1320" s="144" t="s">
        <v>652</v>
      </c>
      <c r="AM1320" s="119">
        <v>0</v>
      </c>
      <c r="AN1320" s="119">
        <v>0</v>
      </c>
      <c r="AO1320" s="119">
        <v>79636.02</v>
      </c>
      <c r="AP1320" s="119">
        <v>0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79636.02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79636.02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79636.02</v>
      </c>
      <c r="BH1320" s="119">
        <v>0</v>
      </c>
      <c r="BI1320" s="15">
        <f t="shared" si="60"/>
        <v>159272.04</v>
      </c>
      <c r="BJ1320" s="15">
        <f t="shared" si="61"/>
        <v>159272.04</v>
      </c>
      <c r="BK1320" s="15">
        <f t="shared" si="62"/>
        <v>318544.08</v>
      </c>
    </row>
    <row r="1321" spans="1:63" x14ac:dyDescent="0.35">
      <c r="A1321" s="143" t="s">
        <v>2680</v>
      </c>
      <c r="B1321" s="64" t="s">
        <v>1341</v>
      </c>
      <c r="C1321" s="65">
        <v>1</v>
      </c>
      <c r="D1321" s="66" t="s">
        <v>23</v>
      </c>
      <c r="E1321" s="64" t="s">
        <v>458</v>
      </c>
      <c r="F1321" s="64" t="s">
        <v>635</v>
      </c>
      <c r="G1321" s="64" t="s">
        <v>655</v>
      </c>
      <c r="H1321" s="64" t="s">
        <v>656</v>
      </c>
      <c r="I1321" s="64" t="s">
        <v>657</v>
      </c>
      <c r="J1321" s="64" t="s">
        <v>658</v>
      </c>
      <c r="K1321" s="64" t="s">
        <v>471</v>
      </c>
      <c r="L1321" s="64" t="s">
        <v>637</v>
      </c>
      <c r="M1321" s="64" t="s">
        <v>650</v>
      </c>
      <c r="N1321" s="67">
        <v>1</v>
      </c>
      <c r="O1321" s="67">
        <v>1</v>
      </c>
      <c r="P1321" s="67">
        <v>1</v>
      </c>
      <c r="Q1321" s="67">
        <v>1</v>
      </c>
      <c r="R1321" s="67">
        <v>1</v>
      </c>
      <c r="S1321" s="67">
        <v>1</v>
      </c>
      <c r="T1321" s="67">
        <v>0</v>
      </c>
      <c r="U1321" s="67">
        <v>0</v>
      </c>
      <c r="V1321" s="67">
        <v>0</v>
      </c>
      <c r="W1321" s="63">
        <v>6924.78</v>
      </c>
      <c r="X1321" s="63">
        <v>0</v>
      </c>
      <c r="Y1321" s="63">
        <v>0</v>
      </c>
      <c r="Z1321" s="63">
        <v>0</v>
      </c>
      <c r="AA1321" s="63">
        <v>0</v>
      </c>
      <c r="AB1321" s="63">
        <v>0</v>
      </c>
      <c r="AC1321" s="63">
        <v>0</v>
      </c>
      <c r="AD1321" s="63">
        <v>6924.78</v>
      </c>
      <c r="AE1321" s="148">
        <v>44685</v>
      </c>
      <c r="AF1321" s="148">
        <v>45781</v>
      </c>
      <c r="AG1321" s="98">
        <v>6924.78</v>
      </c>
      <c r="AH1321" s="98">
        <v>1.1777777777777778</v>
      </c>
      <c r="AI1321" s="98">
        <v>3</v>
      </c>
      <c r="AJ1321" s="150">
        <v>6.2603000000000006E-2</v>
      </c>
      <c r="AK1321" s="144" t="s">
        <v>651</v>
      </c>
      <c r="AL1321" s="144" t="s">
        <v>652</v>
      </c>
      <c r="AM1321" s="119">
        <v>0</v>
      </c>
      <c r="AN1321" s="119">
        <v>0</v>
      </c>
      <c r="AO1321" s="119">
        <v>213.47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213.47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213.47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0</v>
      </c>
      <c r="BI1321" s="15">
        <f t="shared" si="60"/>
        <v>426.94</v>
      </c>
      <c r="BJ1321" s="15">
        <f t="shared" si="61"/>
        <v>213.47</v>
      </c>
      <c r="BK1321" s="15">
        <f t="shared" si="62"/>
        <v>640.41</v>
      </c>
    </row>
    <row r="1322" spans="1:63" x14ac:dyDescent="0.35">
      <c r="A1322" s="143" t="s">
        <v>2681</v>
      </c>
      <c r="B1322" s="64" t="s">
        <v>1342</v>
      </c>
      <c r="C1322" s="65">
        <v>1</v>
      </c>
      <c r="D1322" s="66" t="s">
        <v>23</v>
      </c>
      <c r="E1322" s="64" t="s">
        <v>458</v>
      </c>
      <c r="F1322" s="64" t="s">
        <v>635</v>
      </c>
      <c r="G1322" s="64" t="s">
        <v>655</v>
      </c>
      <c r="H1322" s="64" t="s">
        <v>656</v>
      </c>
      <c r="I1322" s="64" t="s">
        <v>657</v>
      </c>
      <c r="J1322" s="64" t="s">
        <v>658</v>
      </c>
      <c r="K1322" s="64" t="s">
        <v>471</v>
      </c>
      <c r="L1322" s="64" t="s">
        <v>637</v>
      </c>
      <c r="M1322" s="64" t="s">
        <v>650</v>
      </c>
      <c r="N1322" s="67">
        <v>1</v>
      </c>
      <c r="O1322" s="67">
        <v>1</v>
      </c>
      <c r="P1322" s="67">
        <v>1</v>
      </c>
      <c r="Q1322" s="67">
        <v>1</v>
      </c>
      <c r="R1322" s="67">
        <v>1</v>
      </c>
      <c r="S1322" s="67">
        <v>1</v>
      </c>
      <c r="T1322" s="67">
        <v>0</v>
      </c>
      <c r="U1322" s="67">
        <v>0</v>
      </c>
      <c r="V1322" s="67">
        <v>0</v>
      </c>
      <c r="W1322" s="63">
        <v>16125.88</v>
      </c>
      <c r="X1322" s="63">
        <v>0</v>
      </c>
      <c r="Y1322" s="63">
        <v>0</v>
      </c>
      <c r="Z1322" s="63">
        <v>0</v>
      </c>
      <c r="AA1322" s="63">
        <v>0</v>
      </c>
      <c r="AB1322" s="63">
        <v>0</v>
      </c>
      <c r="AC1322" s="63">
        <v>0</v>
      </c>
      <c r="AD1322" s="63">
        <v>16125.88</v>
      </c>
      <c r="AE1322" s="148">
        <v>44685</v>
      </c>
      <c r="AF1322" s="148">
        <v>46511</v>
      </c>
      <c r="AG1322" s="98">
        <v>16125.88</v>
      </c>
      <c r="AH1322" s="98">
        <v>3.1777777777777776</v>
      </c>
      <c r="AI1322" s="98">
        <v>5</v>
      </c>
      <c r="AJ1322" s="150">
        <v>7.2566000000000005E-2</v>
      </c>
      <c r="AK1322" s="144" t="s">
        <v>651</v>
      </c>
      <c r="AL1322" s="144" t="s">
        <v>652</v>
      </c>
      <c r="AM1322" s="119">
        <v>0</v>
      </c>
      <c r="AN1322" s="119">
        <v>0</v>
      </c>
      <c r="AO1322" s="119">
        <v>574.85</v>
      </c>
      <c r="AP1322" s="119">
        <v>0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574.85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574.85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574.85</v>
      </c>
      <c r="BH1322" s="119">
        <v>0</v>
      </c>
      <c r="BI1322" s="15">
        <f t="shared" si="60"/>
        <v>1149.7</v>
      </c>
      <c r="BJ1322" s="15">
        <f t="shared" si="61"/>
        <v>1149.7</v>
      </c>
      <c r="BK1322" s="15">
        <f t="shared" si="62"/>
        <v>2299.4</v>
      </c>
    </row>
    <row r="1323" spans="1:63" x14ac:dyDescent="0.35">
      <c r="A1323" s="143" t="s">
        <v>2682</v>
      </c>
      <c r="B1323" s="64" t="s">
        <v>1329</v>
      </c>
      <c r="C1323" s="65">
        <v>2</v>
      </c>
      <c r="D1323" s="66" t="s">
        <v>23</v>
      </c>
      <c r="E1323" s="64" t="s">
        <v>458</v>
      </c>
      <c r="F1323" s="64" t="s">
        <v>635</v>
      </c>
      <c r="G1323" s="64" t="s">
        <v>918</v>
      </c>
      <c r="H1323" s="64" t="s">
        <v>656</v>
      </c>
      <c r="I1323" s="64" t="s">
        <v>919</v>
      </c>
      <c r="J1323" s="64" t="s">
        <v>658</v>
      </c>
      <c r="K1323" s="64" t="s">
        <v>472</v>
      </c>
      <c r="L1323" s="64" t="s">
        <v>637</v>
      </c>
      <c r="M1323" s="64" t="s">
        <v>650</v>
      </c>
      <c r="N1323" s="67">
        <v>1</v>
      </c>
      <c r="O1323" s="67">
        <v>1</v>
      </c>
      <c r="P1323" s="67">
        <v>1</v>
      </c>
      <c r="Q1323" s="67">
        <v>1</v>
      </c>
      <c r="R1323" s="67">
        <v>1</v>
      </c>
      <c r="S1323" s="67">
        <v>1</v>
      </c>
      <c r="T1323" s="67">
        <v>0</v>
      </c>
      <c r="U1323" s="67">
        <v>0</v>
      </c>
      <c r="V1323" s="67">
        <v>0</v>
      </c>
      <c r="W1323" s="63">
        <v>168887.5</v>
      </c>
      <c r="X1323" s="63">
        <v>0</v>
      </c>
      <c r="Y1323" s="63">
        <v>0</v>
      </c>
      <c r="Z1323" s="63">
        <v>537.63</v>
      </c>
      <c r="AA1323" s="63">
        <v>0</v>
      </c>
      <c r="AB1323" s="63">
        <v>0</v>
      </c>
      <c r="AC1323" s="63">
        <v>0</v>
      </c>
      <c r="AD1323" s="63">
        <v>168887.5</v>
      </c>
      <c r="AE1323" s="148">
        <v>44769</v>
      </c>
      <c r="AF1323" s="148">
        <v>45500</v>
      </c>
      <c r="AG1323" s="98">
        <v>337775</v>
      </c>
      <c r="AH1323" s="98">
        <v>0.40833333333333333</v>
      </c>
      <c r="AI1323" s="98">
        <v>2</v>
      </c>
      <c r="AJ1323" s="150">
        <v>3.8199999999999998E-2</v>
      </c>
      <c r="AK1323" s="144" t="s">
        <v>651</v>
      </c>
      <c r="AL1323" s="144" t="s">
        <v>652</v>
      </c>
      <c r="AM1323" s="119">
        <v>537.63</v>
      </c>
      <c r="AN1323" s="119">
        <v>537.63</v>
      </c>
      <c r="AO1323" s="119">
        <v>537.63</v>
      </c>
      <c r="AP1323" s="119">
        <v>537.63</v>
      </c>
      <c r="AQ1323" s="119">
        <v>537.63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0</v>
      </c>
      <c r="BI1323" s="15">
        <f t="shared" si="60"/>
        <v>2688.15</v>
      </c>
      <c r="BJ1323" s="15">
        <f t="shared" si="61"/>
        <v>0</v>
      </c>
      <c r="BK1323" s="15">
        <f t="shared" si="62"/>
        <v>2688.15</v>
      </c>
    </row>
    <row r="1324" spans="1:63" x14ac:dyDescent="0.35">
      <c r="A1324" s="143" t="s">
        <v>2683</v>
      </c>
      <c r="B1324" s="64" t="s">
        <v>1329</v>
      </c>
      <c r="C1324" s="65">
        <v>3</v>
      </c>
      <c r="D1324" s="66" t="s">
        <v>23</v>
      </c>
      <c r="E1324" s="64" t="s">
        <v>458</v>
      </c>
      <c r="F1324" s="64" t="s">
        <v>635</v>
      </c>
      <c r="G1324" s="64" t="s">
        <v>918</v>
      </c>
      <c r="H1324" s="64" t="s">
        <v>656</v>
      </c>
      <c r="I1324" s="64" t="s">
        <v>919</v>
      </c>
      <c r="J1324" s="64" t="s">
        <v>658</v>
      </c>
      <c r="K1324" s="64" t="s">
        <v>472</v>
      </c>
      <c r="L1324" s="64" t="s">
        <v>637</v>
      </c>
      <c r="M1324" s="64" t="s">
        <v>650</v>
      </c>
      <c r="N1324" s="67">
        <v>1</v>
      </c>
      <c r="O1324" s="67">
        <v>1</v>
      </c>
      <c r="P1324" s="67">
        <v>1</v>
      </c>
      <c r="Q1324" s="67">
        <v>1</v>
      </c>
      <c r="R1324" s="67">
        <v>1</v>
      </c>
      <c r="S1324" s="67">
        <v>1</v>
      </c>
      <c r="T1324" s="67">
        <v>0</v>
      </c>
      <c r="U1324" s="67">
        <v>0</v>
      </c>
      <c r="V1324" s="67">
        <v>0</v>
      </c>
      <c r="W1324" s="63">
        <v>710655</v>
      </c>
      <c r="X1324" s="63">
        <v>0</v>
      </c>
      <c r="Y1324" s="63">
        <v>0</v>
      </c>
      <c r="Z1324" s="63">
        <v>2546.5100000000002</v>
      </c>
      <c r="AA1324" s="63">
        <v>0</v>
      </c>
      <c r="AB1324" s="63">
        <v>0</v>
      </c>
      <c r="AC1324" s="63">
        <v>0</v>
      </c>
      <c r="AD1324" s="63">
        <v>710655</v>
      </c>
      <c r="AE1324" s="148">
        <v>44769</v>
      </c>
      <c r="AF1324" s="148">
        <v>45865</v>
      </c>
      <c r="AG1324" s="98">
        <v>710655</v>
      </c>
      <c r="AH1324" s="98">
        <v>1.4083333333333334</v>
      </c>
      <c r="AI1324" s="98">
        <v>3</v>
      </c>
      <c r="AJ1324" s="150">
        <v>4.2999999999999997E-2</v>
      </c>
      <c r="AK1324" s="144" t="s">
        <v>651</v>
      </c>
      <c r="AL1324" s="144" t="s">
        <v>652</v>
      </c>
      <c r="AM1324" s="119">
        <v>2546.5100000000002</v>
      </c>
      <c r="AN1324" s="119">
        <v>2546.5100000000002</v>
      </c>
      <c r="AO1324" s="119">
        <v>2546.5100000000002</v>
      </c>
      <c r="AP1324" s="119">
        <v>2546.5100000000002</v>
      </c>
      <c r="AQ1324" s="119">
        <v>2546.5100000000002</v>
      </c>
      <c r="AR1324" s="119">
        <v>2546.5100000000002</v>
      </c>
      <c r="AS1324" s="119">
        <v>2546.5100000000002</v>
      </c>
      <c r="AT1324" s="119">
        <v>2546.5100000000002</v>
      </c>
      <c r="AU1324" s="119">
        <v>2546.5100000000002</v>
      </c>
      <c r="AV1324" s="119">
        <v>2546.5100000000002</v>
      </c>
      <c r="AW1324" s="119">
        <v>2546.5100000000002</v>
      </c>
      <c r="AX1324" s="119">
        <v>1273.26</v>
      </c>
      <c r="AY1324" s="119">
        <v>1273.26</v>
      </c>
      <c r="AZ1324" s="119">
        <v>1273.26</v>
      </c>
      <c r="BA1324" s="119">
        <v>1273.26</v>
      </c>
      <c r="BB1324" s="119">
        <v>1273.26</v>
      </c>
      <c r="BC1324" s="119">
        <v>1273.26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0</v>
      </c>
      <c r="BI1324" s="15">
        <f t="shared" si="60"/>
        <v>25465.100000000006</v>
      </c>
      <c r="BJ1324" s="15">
        <f t="shared" si="61"/>
        <v>10186.070000000002</v>
      </c>
      <c r="BK1324" s="15">
        <f t="shared" si="62"/>
        <v>35651.170000000006</v>
      </c>
    </row>
    <row r="1325" spans="1:63" x14ac:dyDescent="0.35">
      <c r="A1325" s="143" t="s">
        <v>2684</v>
      </c>
      <c r="B1325" s="64" t="s">
        <v>1329</v>
      </c>
      <c r="C1325" s="65">
        <v>4</v>
      </c>
      <c r="D1325" s="66" t="s">
        <v>23</v>
      </c>
      <c r="E1325" s="64" t="s">
        <v>458</v>
      </c>
      <c r="F1325" s="64" t="s">
        <v>635</v>
      </c>
      <c r="G1325" s="64" t="s">
        <v>918</v>
      </c>
      <c r="H1325" s="64" t="s">
        <v>656</v>
      </c>
      <c r="I1325" s="64" t="s">
        <v>919</v>
      </c>
      <c r="J1325" s="64" t="s">
        <v>658</v>
      </c>
      <c r="K1325" s="64" t="s">
        <v>472</v>
      </c>
      <c r="L1325" s="64" t="s">
        <v>637</v>
      </c>
      <c r="M1325" s="64" t="s">
        <v>650</v>
      </c>
      <c r="N1325" s="67">
        <v>1</v>
      </c>
      <c r="O1325" s="67">
        <v>1</v>
      </c>
      <c r="P1325" s="67">
        <v>1</v>
      </c>
      <c r="Q1325" s="67">
        <v>1</v>
      </c>
      <c r="R1325" s="67">
        <v>1</v>
      </c>
      <c r="S1325" s="67">
        <v>1</v>
      </c>
      <c r="T1325" s="67">
        <v>0</v>
      </c>
      <c r="U1325" s="67">
        <v>0</v>
      </c>
      <c r="V1325" s="67">
        <v>0</v>
      </c>
      <c r="W1325" s="63">
        <v>391022.5</v>
      </c>
      <c r="X1325" s="63">
        <v>0</v>
      </c>
      <c r="Y1325" s="63">
        <v>0</v>
      </c>
      <c r="Z1325" s="63">
        <v>1534.76</v>
      </c>
      <c r="AA1325" s="63">
        <v>0</v>
      </c>
      <c r="AB1325" s="63">
        <v>0</v>
      </c>
      <c r="AC1325" s="63">
        <v>0</v>
      </c>
      <c r="AD1325" s="63">
        <v>391022.5</v>
      </c>
      <c r="AE1325" s="148">
        <v>44769</v>
      </c>
      <c r="AF1325" s="148">
        <v>46230</v>
      </c>
      <c r="AG1325" s="98">
        <v>391022.5</v>
      </c>
      <c r="AH1325" s="98">
        <v>2.4083333333333332</v>
      </c>
      <c r="AI1325" s="98">
        <v>4</v>
      </c>
      <c r="AJ1325" s="150">
        <v>4.7100000000000003E-2</v>
      </c>
      <c r="AK1325" s="144" t="s">
        <v>651</v>
      </c>
      <c r="AL1325" s="144" t="s">
        <v>652</v>
      </c>
      <c r="AM1325" s="119">
        <v>1534.76</v>
      </c>
      <c r="AN1325" s="119">
        <v>1534.76</v>
      </c>
      <c r="AO1325" s="119">
        <v>1534.76</v>
      </c>
      <c r="AP1325" s="119">
        <v>1534.76</v>
      </c>
      <c r="AQ1325" s="119">
        <v>1534.76</v>
      </c>
      <c r="AR1325" s="119">
        <v>1534.76</v>
      </c>
      <c r="AS1325" s="119">
        <v>1534.76</v>
      </c>
      <c r="AT1325" s="119">
        <v>1534.76</v>
      </c>
      <c r="AU1325" s="119">
        <v>1534.76</v>
      </c>
      <c r="AV1325" s="119">
        <v>1534.76</v>
      </c>
      <c r="AW1325" s="119">
        <v>1534.76</v>
      </c>
      <c r="AX1325" s="119">
        <v>1534.76</v>
      </c>
      <c r="AY1325" s="119">
        <v>1534.76</v>
      </c>
      <c r="AZ1325" s="119">
        <v>1534.76</v>
      </c>
      <c r="BA1325" s="119">
        <v>1534.76</v>
      </c>
      <c r="BB1325" s="119">
        <v>1534.76</v>
      </c>
      <c r="BC1325" s="119">
        <v>1534.76</v>
      </c>
      <c r="BD1325" s="119">
        <v>1534.76</v>
      </c>
      <c r="BE1325" s="119">
        <v>1534.76</v>
      </c>
      <c r="BF1325" s="119">
        <v>1534.76</v>
      </c>
      <c r="BG1325" s="119">
        <v>1534.76</v>
      </c>
      <c r="BH1325" s="119">
        <v>1534.76</v>
      </c>
      <c r="BI1325" s="15">
        <f t="shared" si="60"/>
        <v>15347.6</v>
      </c>
      <c r="BJ1325" s="15">
        <f t="shared" si="61"/>
        <v>18417.12</v>
      </c>
      <c r="BK1325" s="15">
        <f t="shared" si="62"/>
        <v>33764.720000000001</v>
      </c>
    </row>
    <row r="1326" spans="1:63" x14ac:dyDescent="0.35">
      <c r="A1326" s="143" t="s">
        <v>2685</v>
      </c>
      <c r="B1326" s="64" t="s">
        <v>1329</v>
      </c>
      <c r="C1326" s="65">
        <v>5</v>
      </c>
      <c r="D1326" s="66" t="s">
        <v>23</v>
      </c>
      <c r="E1326" s="64" t="s">
        <v>458</v>
      </c>
      <c r="F1326" s="64" t="s">
        <v>635</v>
      </c>
      <c r="G1326" s="64" t="s">
        <v>918</v>
      </c>
      <c r="H1326" s="64" t="s">
        <v>656</v>
      </c>
      <c r="I1326" s="64" t="s">
        <v>919</v>
      </c>
      <c r="J1326" s="64" t="s">
        <v>658</v>
      </c>
      <c r="K1326" s="64" t="s">
        <v>472</v>
      </c>
      <c r="L1326" s="64" t="s">
        <v>637</v>
      </c>
      <c r="M1326" s="64" t="s">
        <v>650</v>
      </c>
      <c r="N1326" s="67">
        <v>1</v>
      </c>
      <c r="O1326" s="67">
        <v>1</v>
      </c>
      <c r="P1326" s="67">
        <v>1</v>
      </c>
      <c r="Q1326" s="67">
        <v>1</v>
      </c>
      <c r="R1326" s="67">
        <v>1</v>
      </c>
      <c r="S1326" s="67">
        <v>1</v>
      </c>
      <c r="T1326" s="67">
        <v>0</v>
      </c>
      <c r="U1326" s="67">
        <v>0</v>
      </c>
      <c r="V1326" s="67">
        <v>0</v>
      </c>
      <c r="W1326" s="63">
        <v>915916</v>
      </c>
      <c r="X1326" s="63">
        <v>0</v>
      </c>
      <c r="Y1326" s="63">
        <v>0</v>
      </c>
      <c r="Z1326" s="63">
        <v>3869.75</v>
      </c>
      <c r="AA1326" s="63">
        <v>0</v>
      </c>
      <c r="AB1326" s="63">
        <v>0</v>
      </c>
      <c r="AC1326" s="63">
        <v>0</v>
      </c>
      <c r="AD1326" s="63">
        <v>915916</v>
      </c>
      <c r="AE1326" s="148">
        <v>44769</v>
      </c>
      <c r="AF1326" s="148">
        <v>46595</v>
      </c>
      <c r="AG1326" s="98">
        <v>915916</v>
      </c>
      <c r="AH1326" s="98">
        <v>3.4083333333333332</v>
      </c>
      <c r="AI1326" s="98">
        <v>5</v>
      </c>
      <c r="AJ1326" s="150">
        <v>5.0700000000000002E-2</v>
      </c>
      <c r="AK1326" s="144" t="s">
        <v>651</v>
      </c>
      <c r="AL1326" s="144" t="s">
        <v>652</v>
      </c>
      <c r="AM1326" s="119">
        <v>3869.75</v>
      </c>
      <c r="AN1326" s="119">
        <v>3869.75</v>
      </c>
      <c r="AO1326" s="119">
        <v>3869.75</v>
      </c>
      <c r="AP1326" s="119">
        <v>3869.75</v>
      </c>
      <c r="AQ1326" s="119">
        <v>3869.75</v>
      </c>
      <c r="AR1326" s="119">
        <v>3869.75</v>
      </c>
      <c r="AS1326" s="119">
        <v>3869.75</v>
      </c>
      <c r="AT1326" s="119">
        <v>3869.75</v>
      </c>
      <c r="AU1326" s="119">
        <v>3869.75</v>
      </c>
      <c r="AV1326" s="119">
        <v>3869.75</v>
      </c>
      <c r="AW1326" s="119">
        <v>3869.75</v>
      </c>
      <c r="AX1326" s="119">
        <v>3869.75</v>
      </c>
      <c r="AY1326" s="119">
        <v>3869.75</v>
      </c>
      <c r="AZ1326" s="119">
        <v>3869.75</v>
      </c>
      <c r="BA1326" s="119">
        <v>3869.75</v>
      </c>
      <c r="BB1326" s="119">
        <v>3869.75</v>
      </c>
      <c r="BC1326" s="119">
        <v>3869.75</v>
      </c>
      <c r="BD1326" s="119">
        <v>3869.75</v>
      </c>
      <c r="BE1326" s="119">
        <v>3869.75</v>
      </c>
      <c r="BF1326" s="119">
        <v>3869.75</v>
      </c>
      <c r="BG1326" s="119">
        <v>3869.75</v>
      </c>
      <c r="BH1326" s="119">
        <v>3869.75</v>
      </c>
      <c r="BI1326" s="15">
        <f t="shared" si="60"/>
        <v>38697.5</v>
      </c>
      <c r="BJ1326" s="15">
        <f t="shared" si="61"/>
        <v>46437</v>
      </c>
      <c r="BK1326" s="15">
        <f t="shared" si="62"/>
        <v>85134.5</v>
      </c>
    </row>
    <row r="1327" spans="1:63" x14ac:dyDescent="0.35">
      <c r="A1327" s="143" t="s">
        <v>2686</v>
      </c>
      <c r="B1327" s="64" t="s">
        <v>1329</v>
      </c>
      <c r="C1327" s="65">
        <v>6</v>
      </c>
      <c r="D1327" s="66" t="s">
        <v>23</v>
      </c>
      <c r="E1327" s="64" t="s">
        <v>458</v>
      </c>
      <c r="F1327" s="64" t="s">
        <v>635</v>
      </c>
      <c r="G1327" s="64" t="s">
        <v>918</v>
      </c>
      <c r="H1327" s="64" t="s">
        <v>656</v>
      </c>
      <c r="I1327" s="64" t="s">
        <v>919</v>
      </c>
      <c r="J1327" s="64" t="s">
        <v>658</v>
      </c>
      <c r="K1327" s="64" t="s">
        <v>472</v>
      </c>
      <c r="L1327" s="64" t="s">
        <v>637</v>
      </c>
      <c r="M1327" s="64" t="s">
        <v>650</v>
      </c>
      <c r="N1327" s="67">
        <v>1</v>
      </c>
      <c r="O1327" s="67">
        <v>1</v>
      </c>
      <c r="P1327" s="67">
        <v>1</v>
      </c>
      <c r="Q1327" s="67">
        <v>1</v>
      </c>
      <c r="R1327" s="67">
        <v>1</v>
      </c>
      <c r="S1327" s="67">
        <v>1</v>
      </c>
      <c r="T1327" s="67">
        <v>0</v>
      </c>
      <c r="U1327" s="67">
        <v>0</v>
      </c>
      <c r="V1327" s="67">
        <v>0</v>
      </c>
      <c r="W1327" s="63">
        <v>1192242.5</v>
      </c>
      <c r="X1327" s="63">
        <v>0</v>
      </c>
      <c r="Y1327" s="63">
        <v>0</v>
      </c>
      <c r="Z1327" s="63">
        <v>5325.35</v>
      </c>
      <c r="AA1327" s="63">
        <v>0</v>
      </c>
      <c r="AB1327" s="63">
        <v>0</v>
      </c>
      <c r="AC1327" s="63">
        <v>0</v>
      </c>
      <c r="AD1327" s="63">
        <v>1192242.5</v>
      </c>
      <c r="AE1327" s="148">
        <v>44769</v>
      </c>
      <c r="AF1327" s="148">
        <v>46961</v>
      </c>
      <c r="AG1327" s="98">
        <v>1192242.5</v>
      </c>
      <c r="AH1327" s="98">
        <v>4.4083333333333332</v>
      </c>
      <c r="AI1327" s="98">
        <v>6</v>
      </c>
      <c r="AJ1327" s="150">
        <v>5.3600000000000002E-2</v>
      </c>
      <c r="AK1327" s="144" t="s">
        <v>651</v>
      </c>
      <c r="AL1327" s="144" t="s">
        <v>652</v>
      </c>
      <c r="AM1327" s="119">
        <v>5325.35</v>
      </c>
      <c r="AN1327" s="119">
        <v>5325.35</v>
      </c>
      <c r="AO1327" s="119">
        <v>5325.35</v>
      </c>
      <c r="AP1327" s="119">
        <v>5325.35</v>
      </c>
      <c r="AQ1327" s="119">
        <v>5325.35</v>
      </c>
      <c r="AR1327" s="119">
        <v>5325.35</v>
      </c>
      <c r="AS1327" s="119">
        <v>5325.35</v>
      </c>
      <c r="AT1327" s="119">
        <v>5325.35</v>
      </c>
      <c r="AU1327" s="119">
        <v>5325.35</v>
      </c>
      <c r="AV1327" s="119">
        <v>5325.35</v>
      </c>
      <c r="AW1327" s="119">
        <v>5325.35</v>
      </c>
      <c r="AX1327" s="119">
        <v>5325.35</v>
      </c>
      <c r="AY1327" s="119">
        <v>5325.35</v>
      </c>
      <c r="AZ1327" s="119">
        <v>5325.35</v>
      </c>
      <c r="BA1327" s="119">
        <v>5325.35</v>
      </c>
      <c r="BB1327" s="119">
        <v>5325.35</v>
      </c>
      <c r="BC1327" s="119">
        <v>5325.35</v>
      </c>
      <c r="BD1327" s="119">
        <v>5325.35</v>
      </c>
      <c r="BE1327" s="119">
        <v>5325.35</v>
      </c>
      <c r="BF1327" s="119">
        <v>5325.35</v>
      </c>
      <c r="BG1327" s="119">
        <v>5325.35</v>
      </c>
      <c r="BH1327" s="119">
        <v>5325.35</v>
      </c>
      <c r="BI1327" s="15">
        <f t="shared" si="60"/>
        <v>53253.499999999993</v>
      </c>
      <c r="BJ1327" s="15">
        <f t="shared" si="61"/>
        <v>63904.19999999999</v>
      </c>
      <c r="BK1327" s="15">
        <f t="shared" si="62"/>
        <v>117157.69999999998</v>
      </c>
    </row>
    <row r="1328" spans="1:63" x14ac:dyDescent="0.35">
      <c r="A1328" s="143" t="s">
        <v>2687</v>
      </c>
      <c r="B1328" s="64" t="s">
        <v>1329</v>
      </c>
      <c r="C1328" s="65">
        <v>7</v>
      </c>
      <c r="D1328" s="66" t="s">
        <v>23</v>
      </c>
      <c r="E1328" s="64" t="s">
        <v>458</v>
      </c>
      <c r="F1328" s="64" t="s">
        <v>635</v>
      </c>
      <c r="G1328" s="64" t="s">
        <v>918</v>
      </c>
      <c r="H1328" s="64" t="s">
        <v>656</v>
      </c>
      <c r="I1328" s="64" t="s">
        <v>919</v>
      </c>
      <c r="J1328" s="64" t="s">
        <v>658</v>
      </c>
      <c r="K1328" s="64" t="s">
        <v>472</v>
      </c>
      <c r="L1328" s="64" t="s">
        <v>637</v>
      </c>
      <c r="M1328" s="64" t="s">
        <v>650</v>
      </c>
      <c r="N1328" s="67">
        <v>1</v>
      </c>
      <c r="O1328" s="67">
        <v>1</v>
      </c>
      <c r="P1328" s="67">
        <v>1</v>
      </c>
      <c r="Q1328" s="67">
        <v>1</v>
      </c>
      <c r="R1328" s="67">
        <v>1</v>
      </c>
      <c r="S1328" s="67">
        <v>1</v>
      </c>
      <c r="T1328" s="67">
        <v>0</v>
      </c>
      <c r="U1328" s="67">
        <v>0</v>
      </c>
      <c r="V1328" s="67">
        <v>0</v>
      </c>
      <c r="W1328" s="63">
        <v>1209352.5</v>
      </c>
      <c r="X1328" s="63">
        <v>0</v>
      </c>
      <c r="Y1328" s="63">
        <v>0</v>
      </c>
      <c r="Z1328" s="63">
        <v>5683.96</v>
      </c>
      <c r="AA1328" s="63">
        <v>0</v>
      </c>
      <c r="AB1328" s="63">
        <v>0</v>
      </c>
      <c r="AC1328" s="63">
        <v>0</v>
      </c>
      <c r="AD1328" s="63">
        <v>1209352.5</v>
      </c>
      <c r="AE1328" s="148">
        <v>44769</v>
      </c>
      <c r="AF1328" s="148">
        <v>47326</v>
      </c>
      <c r="AG1328" s="98">
        <v>1209352.5</v>
      </c>
      <c r="AH1328" s="98">
        <v>5.4083333333333332</v>
      </c>
      <c r="AI1328" s="98">
        <v>7</v>
      </c>
      <c r="AJ1328" s="150">
        <v>5.7881000000000002E-2</v>
      </c>
      <c r="AK1328" s="144" t="s">
        <v>651</v>
      </c>
      <c r="AL1328" s="144" t="s">
        <v>652</v>
      </c>
      <c r="AM1328" s="119">
        <v>5683.96</v>
      </c>
      <c r="AN1328" s="119">
        <v>5683.96</v>
      </c>
      <c r="AO1328" s="119">
        <v>5683.96</v>
      </c>
      <c r="AP1328" s="119">
        <v>5683.96</v>
      </c>
      <c r="AQ1328" s="119">
        <v>5683.96</v>
      </c>
      <c r="AR1328" s="119">
        <v>5683.96</v>
      </c>
      <c r="AS1328" s="119">
        <v>5683.96</v>
      </c>
      <c r="AT1328" s="119">
        <v>5683.96</v>
      </c>
      <c r="AU1328" s="119">
        <v>5683.96</v>
      </c>
      <c r="AV1328" s="119">
        <v>5683.96</v>
      </c>
      <c r="AW1328" s="119">
        <v>5683.96</v>
      </c>
      <c r="AX1328" s="119">
        <v>5683.96</v>
      </c>
      <c r="AY1328" s="119">
        <v>5683.96</v>
      </c>
      <c r="AZ1328" s="119">
        <v>5683.96</v>
      </c>
      <c r="BA1328" s="119">
        <v>5683.96</v>
      </c>
      <c r="BB1328" s="119">
        <v>5683.96</v>
      </c>
      <c r="BC1328" s="119">
        <v>5683.96</v>
      </c>
      <c r="BD1328" s="119">
        <v>5683.96</v>
      </c>
      <c r="BE1328" s="119">
        <v>5683.96</v>
      </c>
      <c r="BF1328" s="119">
        <v>5683.96</v>
      </c>
      <c r="BG1328" s="119">
        <v>5683.96</v>
      </c>
      <c r="BH1328" s="119">
        <v>5683.96</v>
      </c>
      <c r="BI1328" s="15">
        <f t="shared" si="60"/>
        <v>56839.6</v>
      </c>
      <c r="BJ1328" s="15">
        <f t="shared" si="61"/>
        <v>68207.520000000004</v>
      </c>
      <c r="BK1328" s="15">
        <f t="shared" si="62"/>
        <v>125047.12</v>
      </c>
    </row>
    <row r="1329" spans="1:63" x14ac:dyDescent="0.35">
      <c r="A1329" s="143" t="s">
        <v>2688</v>
      </c>
      <c r="B1329" s="64" t="s">
        <v>1329</v>
      </c>
      <c r="C1329" s="65">
        <v>8</v>
      </c>
      <c r="D1329" s="66" t="s">
        <v>23</v>
      </c>
      <c r="E1329" s="64" t="s">
        <v>458</v>
      </c>
      <c r="F1329" s="64" t="s">
        <v>635</v>
      </c>
      <c r="G1329" s="64" t="s">
        <v>918</v>
      </c>
      <c r="H1329" s="64" t="s">
        <v>656</v>
      </c>
      <c r="I1329" s="64" t="s">
        <v>919</v>
      </c>
      <c r="J1329" s="64" t="s">
        <v>658</v>
      </c>
      <c r="K1329" s="64" t="s">
        <v>472</v>
      </c>
      <c r="L1329" s="64" t="s">
        <v>637</v>
      </c>
      <c r="M1329" s="64" t="s">
        <v>650</v>
      </c>
      <c r="N1329" s="67">
        <v>1</v>
      </c>
      <c r="O1329" s="67">
        <v>1</v>
      </c>
      <c r="P1329" s="67">
        <v>1</v>
      </c>
      <c r="Q1329" s="67">
        <v>1</v>
      </c>
      <c r="R1329" s="67">
        <v>1</v>
      </c>
      <c r="S1329" s="67">
        <v>1</v>
      </c>
      <c r="T1329" s="67">
        <v>0</v>
      </c>
      <c r="U1329" s="67">
        <v>0</v>
      </c>
      <c r="V1329" s="67">
        <v>0</v>
      </c>
      <c r="W1329" s="63">
        <v>53100</v>
      </c>
      <c r="X1329" s="63">
        <v>0</v>
      </c>
      <c r="Y1329" s="63">
        <v>0</v>
      </c>
      <c r="Z1329" s="63">
        <v>262.39999999999998</v>
      </c>
      <c r="AA1329" s="63">
        <v>0</v>
      </c>
      <c r="AB1329" s="63">
        <v>0</v>
      </c>
      <c r="AC1329" s="63">
        <v>0</v>
      </c>
      <c r="AD1329" s="63">
        <v>53100</v>
      </c>
      <c r="AE1329" s="148">
        <v>44769</v>
      </c>
      <c r="AF1329" s="148">
        <v>47691</v>
      </c>
      <c r="AG1329" s="98">
        <v>53100</v>
      </c>
      <c r="AH1329" s="98">
        <v>6.4083333333333332</v>
      </c>
      <c r="AI1329" s="98">
        <v>8</v>
      </c>
      <c r="AJ1329" s="150">
        <v>5.9299999999999999E-2</v>
      </c>
      <c r="AK1329" s="144" t="s">
        <v>651</v>
      </c>
      <c r="AL1329" s="144" t="s">
        <v>652</v>
      </c>
      <c r="AM1329" s="119">
        <v>262.39999999999998</v>
      </c>
      <c r="AN1329" s="119">
        <v>262.39999999999998</v>
      </c>
      <c r="AO1329" s="119">
        <v>262.39999999999998</v>
      </c>
      <c r="AP1329" s="119">
        <v>262.39999999999998</v>
      </c>
      <c r="AQ1329" s="119">
        <v>262.39999999999998</v>
      </c>
      <c r="AR1329" s="119">
        <v>262.39999999999998</v>
      </c>
      <c r="AS1329" s="119">
        <v>262.39999999999998</v>
      </c>
      <c r="AT1329" s="119">
        <v>262.39999999999998</v>
      </c>
      <c r="AU1329" s="119">
        <v>262.39999999999998</v>
      </c>
      <c r="AV1329" s="119">
        <v>262.39999999999998</v>
      </c>
      <c r="AW1329" s="119">
        <v>262.39999999999998</v>
      </c>
      <c r="AX1329" s="119">
        <v>262.39999999999998</v>
      </c>
      <c r="AY1329" s="119">
        <v>262.39999999999998</v>
      </c>
      <c r="AZ1329" s="119">
        <v>262.39999999999998</v>
      </c>
      <c r="BA1329" s="119">
        <v>262.39999999999998</v>
      </c>
      <c r="BB1329" s="119">
        <v>262.39999999999998</v>
      </c>
      <c r="BC1329" s="119">
        <v>262.39999999999998</v>
      </c>
      <c r="BD1329" s="119">
        <v>262.39999999999998</v>
      </c>
      <c r="BE1329" s="119">
        <v>262.39999999999998</v>
      </c>
      <c r="BF1329" s="119">
        <v>262.39999999999998</v>
      </c>
      <c r="BG1329" s="119">
        <v>262.39999999999998</v>
      </c>
      <c r="BH1329" s="119">
        <v>262.39999999999998</v>
      </c>
      <c r="BI1329" s="15">
        <f t="shared" si="60"/>
        <v>2624.0000000000005</v>
      </c>
      <c r="BJ1329" s="15">
        <f t="shared" si="61"/>
        <v>3148.8000000000006</v>
      </c>
      <c r="BK1329" s="15">
        <f t="shared" si="62"/>
        <v>5772.8000000000011</v>
      </c>
    </row>
    <row r="1330" spans="1:63" x14ac:dyDescent="0.35">
      <c r="A1330" s="143" t="s">
        <v>2689</v>
      </c>
      <c r="B1330" s="64" t="s">
        <v>1343</v>
      </c>
      <c r="C1330" s="65">
        <v>1</v>
      </c>
      <c r="D1330" s="66" t="s">
        <v>23</v>
      </c>
      <c r="E1330" s="64" t="s">
        <v>458</v>
      </c>
      <c r="F1330" s="64" t="s">
        <v>635</v>
      </c>
      <c r="G1330" s="64" t="s">
        <v>655</v>
      </c>
      <c r="H1330" s="64" t="s">
        <v>656</v>
      </c>
      <c r="I1330" s="64" t="s">
        <v>657</v>
      </c>
      <c r="J1330" s="64" t="s">
        <v>658</v>
      </c>
      <c r="K1330" s="64" t="s">
        <v>471</v>
      </c>
      <c r="L1330" s="64" t="s">
        <v>637</v>
      </c>
      <c r="M1330" s="64" t="s">
        <v>650</v>
      </c>
      <c r="N1330" s="67">
        <v>1</v>
      </c>
      <c r="O1330" s="67">
        <v>1</v>
      </c>
      <c r="P1330" s="67">
        <v>1</v>
      </c>
      <c r="Q1330" s="67">
        <v>1</v>
      </c>
      <c r="R1330" s="67">
        <v>1</v>
      </c>
      <c r="S1330" s="67">
        <v>1</v>
      </c>
      <c r="T1330" s="67">
        <v>0</v>
      </c>
      <c r="U1330" s="67">
        <v>0</v>
      </c>
      <c r="V1330" s="67">
        <v>0</v>
      </c>
      <c r="W1330" s="63">
        <v>336928.17</v>
      </c>
      <c r="X1330" s="63">
        <v>0</v>
      </c>
      <c r="Y1330" s="63">
        <v>0</v>
      </c>
      <c r="Z1330" s="63">
        <v>0</v>
      </c>
      <c r="AA1330" s="63">
        <v>0</v>
      </c>
      <c r="AB1330" s="63">
        <v>0</v>
      </c>
      <c r="AC1330" s="63">
        <v>0</v>
      </c>
      <c r="AD1330" s="63">
        <v>336928.17</v>
      </c>
      <c r="AE1330" s="148">
        <v>44685</v>
      </c>
      <c r="AF1330" s="148">
        <v>45781</v>
      </c>
      <c r="AG1330" s="98">
        <v>336928.17</v>
      </c>
      <c r="AH1330" s="98">
        <v>1.1777777777777778</v>
      </c>
      <c r="AI1330" s="98">
        <v>3</v>
      </c>
      <c r="AJ1330" s="150">
        <v>6.2603000000000006E-2</v>
      </c>
      <c r="AK1330" s="144" t="s">
        <v>651</v>
      </c>
      <c r="AL1330" s="144" t="s">
        <v>652</v>
      </c>
      <c r="AM1330" s="119">
        <v>0</v>
      </c>
      <c r="AN1330" s="119">
        <v>0</v>
      </c>
      <c r="AO1330" s="119">
        <v>10386.32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10386.32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10386.32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0</v>
      </c>
      <c r="BI1330" s="15">
        <f t="shared" si="60"/>
        <v>20772.64</v>
      </c>
      <c r="BJ1330" s="15">
        <f t="shared" si="61"/>
        <v>10386.32</v>
      </c>
      <c r="BK1330" s="15">
        <f t="shared" si="62"/>
        <v>31158.959999999999</v>
      </c>
    </row>
    <row r="1331" spans="1:63" x14ac:dyDescent="0.35">
      <c r="A1331" s="143" t="s">
        <v>2690</v>
      </c>
      <c r="B1331" s="64" t="s">
        <v>1344</v>
      </c>
      <c r="C1331" s="65">
        <v>1</v>
      </c>
      <c r="D1331" s="66" t="s">
        <v>23</v>
      </c>
      <c r="E1331" s="64" t="s">
        <v>458</v>
      </c>
      <c r="F1331" s="64" t="s">
        <v>635</v>
      </c>
      <c r="G1331" s="64" t="s">
        <v>655</v>
      </c>
      <c r="H1331" s="64" t="s">
        <v>656</v>
      </c>
      <c r="I1331" s="64" t="s">
        <v>657</v>
      </c>
      <c r="J1331" s="64" t="s">
        <v>658</v>
      </c>
      <c r="K1331" s="64" t="s">
        <v>471</v>
      </c>
      <c r="L1331" s="64" t="s">
        <v>637</v>
      </c>
      <c r="M1331" s="64" t="s">
        <v>650</v>
      </c>
      <c r="N1331" s="67">
        <v>1</v>
      </c>
      <c r="O1331" s="67">
        <v>1</v>
      </c>
      <c r="P1331" s="67">
        <v>1</v>
      </c>
      <c r="Q1331" s="67">
        <v>1</v>
      </c>
      <c r="R1331" s="67">
        <v>1</v>
      </c>
      <c r="S1331" s="67">
        <v>1</v>
      </c>
      <c r="T1331" s="67">
        <v>0</v>
      </c>
      <c r="U1331" s="67">
        <v>0</v>
      </c>
      <c r="V1331" s="67">
        <v>0</v>
      </c>
      <c r="W1331" s="63">
        <v>786165.73</v>
      </c>
      <c r="X1331" s="63">
        <v>0</v>
      </c>
      <c r="Y1331" s="63">
        <v>0</v>
      </c>
      <c r="Z1331" s="63">
        <v>0</v>
      </c>
      <c r="AA1331" s="63">
        <v>0</v>
      </c>
      <c r="AB1331" s="63">
        <v>0</v>
      </c>
      <c r="AC1331" s="63">
        <v>0</v>
      </c>
      <c r="AD1331" s="63">
        <v>786165.73</v>
      </c>
      <c r="AE1331" s="148">
        <v>44685</v>
      </c>
      <c r="AF1331" s="148">
        <v>46511</v>
      </c>
      <c r="AG1331" s="98">
        <v>786165.73</v>
      </c>
      <c r="AH1331" s="98">
        <v>3.1777777777777776</v>
      </c>
      <c r="AI1331" s="98">
        <v>5</v>
      </c>
      <c r="AJ1331" s="150">
        <v>7.2566000000000005E-2</v>
      </c>
      <c r="AK1331" s="144" t="s">
        <v>651</v>
      </c>
      <c r="AL1331" s="144" t="s">
        <v>652</v>
      </c>
      <c r="AM1331" s="119">
        <v>0</v>
      </c>
      <c r="AN1331" s="119">
        <v>0</v>
      </c>
      <c r="AO1331" s="119">
        <v>28024.84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28024.84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28024.84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28024.84</v>
      </c>
      <c r="BH1331" s="119">
        <v>0</v>
      </c>
      <c r="BI1331" s="15">
        <f t="shared" si="60"/>
        <v>56049.68</v>
      </c>
      <c r="BJ1331" s="15">
        <f t="shared" si="61"/>
        <v>56049.68</v>
      </c>
      <c r="BK1331" s="15">
        <f t="shared" si="62"/>
        <v>112099.36</v>
      </c>
    </row>
    <row r="1332" spans="1:63" x14ac:dyDescent="0.35">
      <c r="A1332" s="143" t="s">
        <v>2691</v>
      </c>
      <c r="B1332" s="64" t="s">
        <v>1345</v>
      </c>
      <c r="C1332" s="65">
        <v>1</v>
      </c>
      <c r="D1332" s="66" t="s">
        <v>23</v>
      </c>
      <c r="E1332" s="64" t="s">
        <v>458</v>
      </c>
      <c r="F1332" s="64" t="s">
        <v>635</v>
      </c>
      <c r="G1332" s="64" t="s">
        <v>655</v>
      </c>
      <c r="H1332" s="64" t="s">
        <v>656</v>
      </c>
      <c r="I1332" s="64" t="s">
        <v>657</v>
      </c>
      <c r="J1332" s="64" t="s">
        <v>658</v>
      </c>
      <c r="K1332" s="64" t="s">
        <v>471</v>
      </c>
      <c r="L1332" s="64" t="s">
        <v>637</v>
      </c>
      <c r="M1332" s="64" t="s">
        <v>650</v>
      </c>
      <c r="N1332" s="67">
        <v>1</v>
      </c>
      <c r="O1332" s="67">
        <v>1</v>
      </c>
      <c r="P1332" s="67">
        <v>1</v>
      </c>
      <c r="Q1332" s="67">
        <v>1</v>
      </c>
      <c r="R1332" s="67">
        <v>1</v>
      </c>
      <c r="S1332" s="67">
        <v>1</v>
      </c>
      <c r="T1332" s="67">
        <v>0</v>
      </c>
      <c r="U1332" s="67">
        <v>0</v>
      </c>
      <c r="V1332" s="67">
        <v>0</v>
      </c>
      <c r="W1332" s="63">
        <v>542501.94999999995</v>
      </c>
      <c r="X1332" s="63">
        <v>0</v>
      </c>
      <c r="Y1332" s="63">
        <v>0</v>
      </c>
      <c r="Z1332" s="63">
        <v>0</v>
      </c>
      <c r="AA1332" s="63">
        <v>0</v>
      </c>
      <c r="AB1332" s="63">
        <v>0</v>
      </c>
      <c r="AC1332" s="63">
        <v>0</v>
      </c>
      <c r="AD1332" s="63">
        <v>542501.94999999995</v>
      </c>
      <c r="AE1332" s="148">
        <v>44685</v>
      </c>
      <c r="AF1332" s="148">
        <v>45781</v>
      </c>
      <c r="AG1332" s="98">
        <v>542501.94999999995</v>
      </c>
      <c r="AH1332" s="98">
        <v>1.1777777777777778</v>
      </c>
      <c r="AI1332" s="98">
        <v>3</v>
      </c>
      <c r="AJ1332" s="150">
        <v>6.2603000000000006E-2</v>
      </c>
      <c r="AK1332" s="144" t="s">
        <v>651</v>
      </c>
      <c r="AL1332" s="144" t="s">
        <v>652</v>
      </c>
      <c r="AM1332" s="119">
        <v>0</v>
      </c>
      <c r="AN1332" s="119">
        <v>0</v>
      </c>
      <c r="AO1332" s="119">
        <v>16723.439999999999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16723.439999999999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16723.439999999999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0</v>
      </c>
      <c r="BI1332" s="15">
        <f t="shared" si="60"/>
        <v>33446.879999999997</v>
      </c>
      <c r="BJ1332" s="15">
        <f t="shared" si="61"/>
        <v>16723.439999999999</v>
      </c>
      <c r="BK1332" s="15">
        <f t="shared" si="62"/>
        <v>50170.319999999992</v>
      </c>
    </row>
    <row r="1333" spans="1:63" x14ac:dyDescent="0.35">
      <c r="A1333" s="143" t="s">
        <v>2692</v>
      </c>
      <c r="B1333" s="64" t="s">
        <v>1346</v>
      </c>
      <c r="C1333" s="65">
        <v>1</v>
      </c>
      <c r="D1333" s="66" t="s">
        <v>23</v>
      </c>
      <c r="E1333" s="64" t="s">
        <v>458</v>
      </c>
      <c r="F1333" s="64" t="s">
        <v>635</v>
      </c>
      <c r="G1333" s="64" t="s">
        <v>655</v>
      </c>
      <c r="H1333" s="64" t="s">
        <v>656</v>
      </c>
      <c r="I1333" s="64" t="s">
        <v>657</v>
      </c>
      <c r="J1333" s="64" t="s">
        <v>658</v>
      </c>
      <c r="K1333" s="64" t="s">
        <v>471</v>
      </c>
      <c r="L1333" s="64" t="s">
        <v>637</v>
      </c>
      <c r="M1333" s="64" t="s">
        <v>650</v>
      </c>
      <c r="N1333" s="67">
        <v>1</v>
      </c>
      <c r="O1333" s="67">
        <v>1</v>
      </c>
      <c r="P1333" s="67">
        <v>1</v>
      </c>
      <c r="Q1333" s="67">
        <v>1</v>
      </c>
      <c r="R1333" s="67">
        <v>1</v>
      </c>
      <c r="S1333" s="67">
        <v>1</v>
      </c>
      <c r="T1333" s="67">
        <v>0</v>
      </c>
      <c r="U1333" s="67">
        <v>0</v>
      </c>
      <c r="V1333" s="67">
        <v>0</v>
      </c>
      <c r="W1333" s="63">
        <v>1263119.95</v>
      </c>
      <c r="X1333" s="63">
        <v>0</v>
      </c>
      <c r="Y1333" s="63">
        <v>0</v>
      </c>
      <c r="Z1333" s="63">
        <v>0</v>
      </c>
      <c r="AA1333" s="63">
        <v>0</v>
      </c>
      <c r="AB1333" s="63">
        <v>0</v>
      </c>
      <c r="AC1333" s="63">
        <v>0</v>
      </c>
      <c r="AD1333" s="63">
        <v>1263119.95</v>
      </c>
      <c r="AE1333" s="148">
        <v>44685</v>
      </c>
      <c r="AF1333" s="148">
        <v>46511</v>
      </c>
      <c r="AG1333" s="98">
        <v>1263119.95</v>
      </c>
      <c r="AH1333" s="98">
        <v>3.1777777777777776</v>
      </c>
      <c r="AI1333" s="98">
        <v>5</v>
      </c>
      <c r="AJ1333" s="150">
        <v>7.2566000000000005E-2</v>
      </c>
      <c r="AK1333" s="144" t="s">
        <v>651</v>
      </c>
      <c r="AL1333" s="144" t="s">
        <v>652</v>
      </c>
      <c r="AM1333" s="119">
        <v>0</v>
      </c>
      <c r="AN1333" s="119">
        <v>0</v>
      </c>
      <c r="AO1333" s="119">
        <v>45027.07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45027.07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45027.07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45027.07</v>
      </c>
      <c r="BH1333" s="119">
        <v>0</v>
      </c>
      <c r="BI1333" s="15">
        <f t="shared" si="60"/>
        <v>90054.14</v>
      </c>
      <c r="BJ1333" s="15">
        <f t="shared" si="61"/>
        <v>90054.14</v>
      </c>
      <c r="BK1333" s="15">
        <f t="shared" si="62"/>
        <v>180108.28</v>
      </c>
    </row>
    <row r="1334" spans="1:63" x14ac:dyDescent="0.35">
      <c r="A1334" s="143" t="s">
        <v>2693</v>
      </c>
      <c r="B1334" s="64" t="s">
        <v>1347</v>
      </c>
      <c r="C1334" s="65">
        <v>1</v>
      </c>
      <c r="D1334" s="66" t="s">
        <v>23</v>
      </c>
      <c r="E1334" s="64" t="s">
        <v>458</v>
      </c>
      <c r="F1334" s="64" t="s">
        <v>635</v>
      </c>
      <c r="G1334" s="64" t="s">
        <v>655</v>
      </c>
      <c r="H1334" s="64" t="s">
        <v>656</v>
      </c>
      <c r="I1334" s="64" t="s">
        <v>657</v>
      </c>
      <c r="J1334" s="64" t="s">
        <v>658</v>
      </c>
      <c r="K1334" s="64" t="s">
        <v>471</v>
      </c>
      <c r="L1334" s="64" t="s">
        <v>637</v>
      </c>
      <c r="M1334" s="64" t="s">
        <v>650</v>
      </c>
      <c r="N1334" s="67">
        <v>1</v>
      </c>
      <c r="O1334" s="67">
        <v>1</v>
      </c>
      <c r="P1334" s="67">
        <v>1</v>
      </c>
      <c r="Q1334" s="67">
        <v>1</v>
      </c>
      <c r="R1334" s="67">
        <v>1</v>
      </c>
      <c r="S1334" s="67">
        <v>1</v>
      </c>
      <c r="T1334" s="67">
        <v>0</v>
      </c>
      <c r="U1334" s="67">
        <v>0</v>
      </c>
      <c r="V1334" s="67">
        <v>0</v>
      </c>
      <c r="W1334" s="63">
        <v>44337.08</v>
      </c>
      <c r="X1334" s="63">
        <v>0</v>
      </c>
      <c r="Y1334" s="63">
        <v>0</v>
      </c>
      <c r="Z1334" s="63">
        <v>0</v>
      </c>
      <c r="AA1334" s="63">
        <v>0</v>
      </c>
      <c r="AB1334" s="63">
        <v>0</v>
      </c>
      <c r="AC1334" s="63">
        <v>0</v>
      </c>
      <c r="AD1334" s="63">
        <v>44337.08</v>
      </c>
      <c r="AE1334" s="148">
        <v>44685</v>
      </c>
      <c r="AF1334" s="148">
        <v>45781</v>
      </c>
      <c r="AG1334" s="98">
        <v>44337.08</v>
      </c>
      <c r="AH1334" s="98">
        <v>1.1777777777777778</v>
      </c>
      <c r="AI1334" s="98">
        <v>3</v>
      </c>
      <c r="AJ1334" s="150">
        <v>6.2603000000000006E-2</v>
      </c>
      <c r="AK1334" s="144" t="s">
        <v>651</v>
      </c>
      <c r="AL1334" s="144" t="s">
        <v>652</v>
      </c>
      <c r="AM1334" s="119">
        <v>0</v>
      </c>
      <c r="AN1334" s="119">
        <v>0</v>
      </c>
      <c r="AO1334" s="119">
        <v>1366.76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1366.76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1366.76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0</v>
      </c>
      <c r="BI1334" s="15">
        <f t="shared" si="60"/>
        <v>2733.52</v>
      </c>
      <c r="BJ1334" s="15">
        <f t="shared" si="61"/>
        <v>1366.76</v>
      </c>
      <c r="BK1334" s="15">
        <f t="shared" si="62"/>
        <v>4100.28</v>
      </c>
    </row>
    <row r="1335" spans="1:63" x14ac:dyDescent="0.35">
      <c r="A1335" s="143" t="s">
        <v>2694</v>
      </c>
      <c r="B1335" s="64" t="s">
        <v>1348</v>
      </c>
      <c r="C1335" s="65">
        <v>1</v>
      </c>
      <c r="D1335" s="66" t="s">
        <v>23</v>
      </c>
      <c r="E1335" s="64" t="s">
        <v>458</v>
      </c>
      <c r="F1335" s="64" t="s">
        <v>635</v>
      </c>
      <c r="G1335" s="64" t="s">
        <v>655</v>
      </c>
      <c r="H1335" s="64" t="s">
        <v>656</v>
      </c>
      <c r="I1335" s="64" t="s">
        <v>657</v>
      </c>
      <c r="J1335" s="64" t="s">
        <v>658</v>
      </c>
      <c r="K1335" s="64" t="s">
        <v>471</v>
      </c>
      <c r="L1335" s="64" t="s">
        <v>637</v>
      </c>
      <c r="M1335" s="64" t="s">
        <v>650</v>
      </c>
      <c r="N1335" s="67">
        <v>1</v>
      </c>
      <c r="O1335" s="67">
        <v>1</v>
      </c>
      <c r="P1335" s="67">
        <v>1</v>
      </c>
      <c r="Q1335" s="67">
        <v>1</v>
      </c>
      <c r="R1335" s="67">
        <v>1</v>
      </c>
      <c r="S1335" s="67">
        <v>1</v>
      </c>
      <c r="T1335" s="67">
        <v>0</v>
      </c>
      <c r="U1335" s="67">
        <v>0</v>
      </c>
      <c r="V1335" s="67">
        <v>0</v>
      </c>
      <c r="W1335" s="63">
        <v>103231.64</v>
      </c>
      <c r="X1335" s="63">
        <v>0</v>
      </c>
      <c r="Y1335" s="63">
        <v>0</v>
      </c>
      <c r="Z1335" s="63">
        <v>0</v>
      </c>
      <c r="AA1335" s="63">
        <v>0</v>
      </c>
      <c r="AB1335" s="63">
        <v>0</v>
      </c>
      <c r="AC1335" s="63">
        <v>0</v>
      </c>
      <c r="AD1335" s="63">
        <v>103231.64</v>
      </c>
      <c r="AE1335" s="148">
        <v>44685</v>
      </c>
      <c r="AF1335" s="148">
        <v>46511</v>
      </c>
      <c r="AG1335" s="98">
        <v>103231.64</v>
      </c>
      <c r="AH1335" s="98">
        <v>3.1777777777777776</v>
      </c>
      <c r="AI1335" s="98">
        <v>5</v>
      </c>
      <c r="AJ1335" s="150">
        <v>7.2566000000000005E-2</v>
      </c>
      <c r="AK1335" s="144" t="s">
        <v>651</v>
      </c>
      <c r="AL1335" s="144" t="s">
        <v>652</v>
      </c>
      <c r="AM1335" s="119">
        <v>0</v>
      </c>
      <c r="AN1335" s="119">
        <v>0</v>
      </c>
      <c r="AO1335" s="119">
        <v>3679.95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3679.95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3679.95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3679.95</v>
      </c>
      <c r="BH1335" s="119">
        <v>0</v>
      </c>
      <c r="BI1335" s="15">
        <f t="shared" si="60"/>
        <v>7359.9</v>
      </c>
      <c r="BJ1335" s="15">
        <f t="shared" si="61"/>
        <v>7359.9</v>
      </c>
      <c r="BK1335" s="15">
        <f t="shared" si="62"/>
        <v>14719.8</v>
      </c>
    </row>
    <row r="1336" spans="1:63" x14ac:dyDescent="0.35">
      <c r="A1336" s="143" t="s">
        <v>2695</v>
      </c>
      <c r="B1336" s="64" t="s">
        <v>1349</v>
      </c>
      <c r="C1336" s="65">
        <v>1</v>
      </c>
      <c r="D1336" s="66" t="s">
        <v>23</v>
      </c>
      <c r="E1336" s="64" t="s">
        <v>458</v>
      </c>
      <c r="F1336" s="64" t="s">
        <v>635</v>
      </c>
      <c r="G1336" s="64" t="s">
        <v>655</v>
      </c>
      <c r="H1336" s="64" t="s">
        <v>656</v>
      </c>
      <c r="I1336" s="64" t="s">
        <v>657</v>
      </c>
      <c r="J1336" s="64" t="s">
        <v>658</v>
      </c>
      <c r="K1336" s="64" t="s">
        <v>471</v>
      </c>
      <c r="L1336" s="64" t="s">
        <v>637</v>
      </c>
      <c r="M1336" s="64" t="s">
        <v>650</v>
      </c>
      <c r="N1336" s="67">
        <v>1</v>
      </c>
      <c r="O1336" s="67">
        <v>1</v>
      </c>
      <c r="P1336" s="67">
        <v>1</v>
      </c>
      <c r="Q1336" s="67">
        <v>1</v>
      </c>
      <c r="R1336" s="67">
        <v>1</v>
      </c>
      <c r="S1336" s="67">
        <v>1</v>
      </c>
      <c r="T1336" s="67">
        <v>0</v>
      </c>
      <c r="U1336" s="67">
        <v>0</v>
      </c>
      <c r="V1336" s="67">
        <v>0</v>
      </c>
      <c r="W1336" s="63">
        <v>169239.6</v>
      </c>
      <c r="X1336" s="63">
        <v>0</v>
      </c>
      <c r="Y1336" s="63">
        <v>0</v>
      </c>
      <c r="Z1336" s="63">
        <v>0</v>
      </c>
      <c r="AA1336" s="63">
        <v>0</v>
      </c>
      <c r="AB1336" s="63">
        <v>0</v>
      </c>
      <c r="AC1336" s="63">
        <v>0</v>
      </c>
      <c r="AD1336" s="63">
        <v>169239.6</v>
      </c>
      <c r="AE1336" s="148">
        <v>44685</v>
      </c>
      <c r="AF1336" s="148">
        <v>45781</v>
      </c>
      <c r="AG1336" s="98">
        <v>169239.6</v>
      </c>
      <c r="AH1336" s="98">
        <v>1.1777777777777778</v>
      </c>
      <c r="AI1336" s="98">
        <v>3</v>
      </c>
      <c r="AJ1336" s="150">
        <v>6.2603000000000006E-2</v>
      </c>
      <c r="AK1336" s="144" t="s">
        <v>651</v>
      </c>
      <c r="AL1336" s="144" t="s">
        <v>652</v>
      </c>
      <c r="AM1336" s="119">
        <v>0</v>
      </c>
      <c r="AN1336" s="119">
        <v>0</v>
      </c>
      <c r="AO1336" s="119">
        <v>5217.0600000000004</v>
      </c>
      <c r="AP1336" s="119">
        <v>0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5217.0600000000004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5217.0600000000004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0</v>
      </c>
      <c r="BI1336" s="15">
        <f t="shared" si="60"/>
        <v>10434.120000000001</v>
      </c>
      <c r="BJ1336" s="15">
        <f t="shared" si="61"/>
        <v>5217.0600000000004</v>
      </c>
      <c r="BK1336" s="15">
        <f t="shared" si="62"/>
        <v>15651.18</v>
      </c>
    </row>
    <row r="1337" spans="1:63" x14ac:dyDescent="0.35">
      <c r="A1337" s="143" t="s">
        <v>2696</v>
      </c>
      <c r="B1337" s="64" t="s">
        <v>1350</v>
      </c>
      <c r="C1337" s="65">
        <v>1</v>
      </c>
      <c r="D1337" s="66" t="s">
        <v>23</v>
      </c>
      <c r="E1337" s="64" t="s">
        <v>458</v>
      </c>
      <c r="F1337" s="64" t="s">
        <v>635</v>
      </c>
      <c r="G1337" s="64" t="s">
        <v>655</v>
      </c>
      <c r="H1337" s="64" t="s">
        <v>656</v>
      </c>
      <c r="I1337" s="64" t="s">
        <v>657</v>
      </c>
      <c r="J1337" s="64" t="s">
        <v>658</v>
      </c>
      <c r="K1337" s="64" t="s">
        <v>471</v>
      </c>
      <c r="L1337" s="64" t="s">
        <v>637</v>
      </c>
      <c r="M1337" s="64" t="s">
        <v>650</v>
      </c>
      <c r="N1337" s="67">
        <v>1</v>
      </c>
      <c r="O1337" s="67">
        <v>1</v>
      </c>
      <c r="P1337" s="67">
        <v>1</v>
      </c>
      <c r="Q1337" s="67">
        <v>1</v>
      </c>
      <c r="R1337" s="67">
        <v>1</v>
      </c>
      <c r="S1337" s="67">
        <v>1</v>
      </c>
      <c r="T1337" s="67">
        <v>0</v>
      </c>
      <c r="U1337" s="67">
        <v>0</v>
      </c>
      <c r="V1337" s="67">
        <v>0</v>
      </c>
      <c r="W1337" s="63">
        <v>394046.67</v>
      </c>
      <c r="X1337" s="63">
        <v>0</v>
      </c>
      <c r="Y1337" s="63">
        <v>0</v>
      </c>
      <c r="Z1337" s="63">
        <v>0</v>
      </c>
      <c r="AA1337" s="63">
        <v>0</v>
      </c>
      <c r="AB1337" s="63">
        <v>0</v>
      </c>
      <c r="AC1337" s="63">
        <v>0</v>
      </c>
      <c r="AD1337" s="63">
        <v>394046.67</v>
      </c>
      <c r="AE1337" s="148">
        <v>44685</v>
      </c>
      <c r="AF1337" s="148">
        <v>46511</v>
      </c>
      <c r="AG1337" s="98">
        <v>394046.67</v>
      </c>
      <c r="AH1337" s="98">
        <v>3.1777777777777776</v>
      </c>
      <c r="AI1337" s="98">
        <v>5</v>
      </c>
      <c r="AJ1337" s="150">
        <v>7.2565999999999992E-2</v>
      </c>
      <c r="AK1337" s="144" t="s">
        <v>651</v>
      </c>
      <c r="AL1337" s="144" t="s">
        <v>652</v>
      </c>
      <c r="AM1337" s="119">
        <v>0</v>
      </c>
      <c r="AN1337" s="119">
        <v>0</v>
      </c>
      <c r="AO1337" s="119">
        <v>14046.78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14046.78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14046.78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14046.78</v>
      </c>
      <c r="BH1337" s="119">
        <v>0</v>
      </c>
      <c r="BI1337" s="15">
        <f t="shared" si="60"/>
        <v>28093.56</v>
      </c>
      <c r="BJ1337" s="15">
        <f t="shared" si="61"/>
        <v>28093.56</v>
      </c>
      <c r="BK1337" s="15">
        <f t="shared" si="62"/>
        <v>56187.12</v>
      </c>
    </row>
    <row r="1338" spans="1:63" x14ac:dyDescent="0.35">
      <c r="A1338" s="143" t="s">
        <v>2697</v>
      </c>
      <c r="B1338" s="64" t="s">
        <v>1351</v>
      </c>
      <c r="C1338" s="65">
        <v>1</v>
      </c>
      <c r="D1338" s="66" t="s">
        <v>23</v>
      </c>
      <c r="E1338" s="64" t="s">
        <v>458</v>
      </c>
      <c r="F1338" s="64" t="s">
        <v>635</v>
      </c>
      <c r="G1338" s="64" t="s">
        <v>655</v>
      </c>
      <c r="H1338" s="64" t="s">
        <v>656</v>
      </c>
      <c r="I1338" s="64" t="s">
        <v>657</v>
      </c>
      <c r="J1338" s="64" t="s">
        <v>658</v>
      </c>
      <c r="K1338" s="64" t="s">
        <v>471</v>
      </c>
      <c r="L1338" s="64" t="s">
        <v>637</v>
      </c>
      <c r="M1338" s="64" t="s">
        <v>650</v>
      </c>
      <c r="N1338" s="67">
        <v>1</v>
      </c>
      <c r="O1338" s="67">
        <v>1</v>
      </c>
      <c r="P1338" s="67">
        <v>1</v>
      </c>
      <c r="Q1338" s="67">
        <v>1</v>
      </c>
      <c r="R1338" s="67">
        <v>1</v>
      </c>
      <c r="S1338" s="67">
        <v>1</v>
      </c>
      <c r="T1338" s="67">
        <v>0</v>
      </c>
      <c r="U1338" s="67">
        <v>0</v>
      </c>
      <c r="V1338" s="67">
        <v>0</v>
      </c>
      <c r="W1338" s="63">
        <v>5723137.1399999997</v>
      </c>
      <c r="X1338" s="63">
        <v>0</v>
      </c>
      <c r="Y1338" s="63">
        <v>0</v>
      </c>
      <c r="Z1338" s="63">
        <v>0</v>
      </c>
      <c r="AA1338" s="63">
        <v>0</v>
      </c>
      <c r="AB1338" s="63">
        <v>0</v>
      </c>
      <c r="AC1338" s="63">
        <v>0</v>
      </c>
      <c r="AD1338" s="63">
        <v>5723137.1399999997</v>
      </c>
      <c r="AE1338" s="148">
        <v>44685</v>
      </c>
      <c r="AF1338" s="148">
        <v>45781</v>
      </c>
      <c r="AG1338" s="98">
        <v>5723137.1399999997</v>
      </c>
      <c r="AH1338" s="98">
        <v>1.1777777777777778</v>
      </c>
      <c r="AI1338" s="98">
        <v>3</v>
      </c>
      <c r="AJ1338" s="150">
        <v>6.1652999999999999E-2</v>
      </c>
      <c r="AK1338" s="144" t="s">
        <v>651</v>
      </c>
      <c r="AL1338" s="144" t="s">
        <v>652</v>
      </c>
      <c r="AM1338" s="119">
        <v>0</v>
      </c>
      <c r="AN1338" s="119">
        <v>0</v>
      </c>
      <c r="AO1338" s="119">
        <v>176424.29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176424.29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176424.29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0</v>
      </c>
      <c r="BI1338" s="15">
        <f t="shared" si="60"/>
        <v>352848.58</v>
      </c>
      <c r="BJ1338" s="15">
        <f t="shared" si="61"/>
        <v>176424.29</v>
      </c>
      <c r="BK1338" s="15">
        <f t="shared" si="62"/>
        <v>529272.87</v>
      </c>
    </row>
    <row r="1339" spans="1:63" x14ac:dyDescent="0.35">
      <c r="A1339" s="143" t="s">
        <v>2698</v>
      </c>
      <c r="B1339" s="64" t="s">
        <v>1352</v>
      </c>
      <c r="C1339" s="65">
        <v>1</v>
      </c>
      <c r="D1339" s="66" t="s">
        <v>23</v>
      </c>
      <c r="E1339" s="64" t="s">
        <v>458</v>
      </c>
      <c r="F1339" s="64" t="s">
        <v>635</v>
      </c>
      <c r="G1339" s="64" t="s">
        <v>655</v>
      </c>
      <c r="H1339" s="64" t="s">
        <v>656</v>
      </c>
      <c r="I1339" s="64" t="s">
        <v>657</v>
      </c>
      <c r="J1339" s="64" t="s">
        <v>658</v>
      </c>
      <c r="K1339" s="64" t="s">
        <v>471</v>
      </c>
      <c r="L1339" s="64" t="s">
        <v>637</v>
      </c>
      <c r="M1339" s="64" t="s">
        <v>650</v>
      </c>
      <c r="N1339" s="67">
        <v>1</v>
      </c>
      <c r="O1339" s="67">
        <v>1</v>
      </c>
      <c r="P1339" s="67">
        <v>1</v>
      </c>
      <c r="Q1339" s="67">
        <v>1</v>
      </c>
      <c r="R1339" s="67">
        <v>1</v>
      </c>
      <c r="S1339" s="67">
        <v>1</v>
      </c>
      <c r="T1339" s="67">
        <v>0</v>
      </c>
      <c r="U1339" s="67">
        <v>0</v>
      </c>
      <c r="V1339" s="67">
        <v>0</v>
      </c>
      <c r="W1339" s="63">
        <v>348526.06</v>
      </c>
      <c r="X1339" s="63">
        <v>0</v>
      </c>
      <c r="Y1339" s="63">
        <v>0</v>
      </c>
      <c r="Z1339" s="63">
        <v>0</v>
      </c>
      <c r="AA1339" s="63">
        <v>0</v>
      </c>
      <c r="AB1339" s="63">
        <v>0</v>
      </c>
      <c r="AC1339" s="63">
        <v>0</v>
      </c>
      <c r="AD1339" s="63">
        <v>348526.06</v>
      </c>
      <c r="AE1339" s="148">
        <v>44685</v>
      </c>
      <c r="AF1339" s="148">
        <v>45781</v>
      </c>
      <c r="AG1339" s="98">
        <v>348526.06</v>
      </c>
      <c r="AH1339" s="98">
        <v>1.1777777777777778</v>
      </c>
      <c r="AI1339" s="98">
        <v>3</v>
      </c>
      <c r="AJ1339" s="150">
        <v>6.1652999999999999E-2</v>
      </c>
      <c r="AK1339" s="144" t="s">
        <v>651</v>
      </c>
      <c r="AL1339" s="144" t="s">
        <v>652</v>
      </c>
      <c r="AM1339" s="119">
        <v>0</v>
      </c>
      <c r="AN1339" s="119">
        <v>0</v>
      </c>
      <c r="AO1339" s="119">
        <v>10743.84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10743.84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10743.84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0</v>
      </c>
      <c r="BI1339" s="15">
        <f t="shared" si="60"/>
        <v>21487.68</v>
      </c>
      <c r="BJ1339" s="15">
        <f t="shared" si="61"/>
        <v>10743.84</v>
      </c>
      <c r="BK1339" s="15">
        <f t="shared" si="62"/>
        <v>32231.52</v>
      </c>
    </row>
    <row r="1340" spans="1:63" x14ac:dyDescent="0.35">
      <c r="A1340" s="143" t="s">
        <v>2699</v>
      </c>
      <c r="B1340" s="64" t="s">
        <v>1353</v>
      </c>
      <c r="C1340" s="65">
        <v>1</v>
      </c>
      <c r="D1340" s="66" t="s">
        <v>23</v>
      </c>
      <c r="E1340" s="64" t="s">
        <v>458</v>
      </c>
      <c r="F1340" s="64" t="s">
        <v>635</v>
      </c>
      <c r="G1340" s="64" t="s">
        <v>655</v>
      </c>
      <c r="H1340" s="64" t="s">
        <v>656</v>
      </c>
      <c r="I1340" s="64" t="s">
        <v>657</v>
      </c>
      <c r="J1340" s="64" t="s">
        <v>658</v>
      </c>
      <c r="K1340" s="64" t="s">
        <v>471</v>
      </c>
      <c r="L1340" s="64" t="s">
        <v>637</v>
      </c>
      <c r="M1340" s="64" t="s">
        <v>650</v>
      </c>
      <c r="N1340" s="67">
        <v>1</v>
      </c>
      <c r="O1340" s="67">
        <v>1</v>
      </c>
      <c r="P1340" s="67">
        <v>1</v>
      </c>
      <c r="Q1340" s="67">
        <v>1</v>
      </c>
      <c r="R1340" s="67">
        <v>1</v>
      </c>
      <c r="S1340" s="67">
        <v>1</v>
      </c>
      <c r="T1340" s="67">
        <v>0</v>
      </c>
      <c r="U1340" s="67">
        <v>0</v>
      </c>
      <c r="V1340" s="67">
        <v>0</v>
      </c>
      <c r="W1340" s="63">
        <v>811482.02</v>
      </c>
      <c r="X1340" s="63">
        <v>0</v>
      </c>
      <c r="Y1340" s="63">
        <v>0</v>
      </c>
      <c r="Z1340" s="63">
        <v>0</v>
      </c>
      <c r="AA1340" s="63">
        <v>0</v>
      </c>
      <c r="AB1340" s="63">
        <v>0</v>
      </c>
      <c r="AC1340" s="63">
        <v>0</v>
      </c>
      <c r="AD1340" s="63">
        <v>811482.02</v>
      </c>
      <c r="AE1340" s="148">
        <v>44685</v>
      </c>
      <c r="AF1340" s="148">
        <v>46511</v>
      </c>
      <c r="AG1340" s="98">
        <v>811482.02</v>
      </c>
      <c r="AH1340" s="98">
        <v>3.1777777777777776</v>
      </c>
      <c r="AI1340" s="98">
        <v>5</v>
      </c>
      <c r="AJ1340" s="150">
        <v>7.1294999999999997E-2</v>
      </c>
      <c r="AK1340" s="144" t="s">
        <v>651</v>
      </c>
      <c r="AL1340" s="144" t="s">
        <v>652</v>
      </c>
      <c r="AM1340" s="119">
        <v>0</v>
      </c>
      <c r="AN1340" s="119">
        <v>0</v>
      </c>
      <c r="AO1340" s="119">
        <v>28927.31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28927.31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28927.31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28927.31</v>
      </c>
      <c r="BH1340" s="119">
        <v>0</v>
      </c>
      <c r="BI1340" s="15">
        <f t="shared" si="60"/>
        <v>57854.62</v>
      </c>
      <c r="BJ1340" s="15">
        <f t="shared" si="61"/>
        <v>57854.62</v>
      </c>
      <c r="BK1340" s="15">
        <f t="shared" si="62"/>
        <v>115709.24</v>
      </c>
    </row>
    <row r="1341" spans="1:63" x14ac:dyDescent="0.35">
      <c r="A1341" s="143" t="s">
        <v>2700</v>
      </c>
      <c r="B1341" s="64" t="s">
        <v>1354</v>
      </c>
      <c r="C1341" s="65">
        <v>1</v>
      </c>
      <c r="D1341" s="66" t="s">
        <v>23</v>
      </c>
      <c r="E1341" s="64" t="s">
        <v>458</v>
      </c>
      <c r="F1341" s="64" t="s">
        <v>635</v>
      </c>
      <c r="G1341" s="64" t="s">
        <v>655</v>
      </c>
      <c r="H1341" s="64" t="s">
        <v>656</v>
      </c>
      <c r="I1341" s="64" t="s">
        <v>657</v>
      </c>
      <c r="J1341" s="64" t="s">
        <v>658</v>
      </c>
      <c r="K1341" s="64" t="s">
        <v>471</v>
      </c>
      <c r="L1341" s="64" t="s">
        <v>637</v>
      </c>
      <c r="M1341" s="64" t="s">
        <v>650</v>
      </c>
      <c r="N1341" s="67">
        <v>1</v>
      </c>
      <c r="O1341" s="67">
        <v>1</v>
      </c>
      <c r="P1341" s="67">
        <v>1</v>
      </c>
      <c r="Q1341" s="67">
        <v>1</v>
      </c>
      <c r="R1341" s="67">
        <v>1</v>
      </c>
      <c r="S1341" s="67">
        <v>1</v>
      </c>
      <c r="T1341" s="67">
        <v>0</v>
      </c>
      <c r="U1341" s="67">
        <v>0</v>
      </c>
      <c r="V1341" s="67">
        <v>0</v>
      </c>
      <c r="W1341" s="63">
        <v>303407.64</v>
      </c>
      <c r="X1341" s="63">
        <v>0</v>
      </c>
      <c r="Y1341" s="63">
        <v>0</v>
      </c>
      <c r="Z1341" s="63">
        <v>0</v>
      </c>
      <c r="AA1341" s="63">
        <v>0</v>
      </c>
      <c r="AB1341" s="63">
        <v>0</v>
      </c>
      <c r="AC1341" s="63">
        <v>0</v>
      </c>
      <c r="AD1341" s="63">
        <v>303407.64</v>
      </c>
      <c r="AE1341" s="148">
        <v>44685</v>
      </c>
      <c r="AF1341" s="148">
        <v>45781</v>
      </c>
      <c r="AG1341" s="98">
        <v>303407.64</v>
      </c>
      <c r="AH1341" s="98">
        <v>1.1777777777777778</v>
      </c>
      <c r="AI1341" s="98">
        <v>3</v>
      </c>
      <c r="AJ1341" s="150">
        <v>6.1652999999999999E-2</v>
      </c>
      <c r="AK1341" s="144" t="s">
        <v>651</v>
      </c>
      <c r="AL1341" s="144" t="s">
        <v>652</v>
      </c>
      <c r="AM1341" s="119">
        <v>0</v>
      </c>
      <c r="AN1341" s="119">
        <v>0</v>
      </c>
      <c r="AO1341" s="119">
        <v>9353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9353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9353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0</v>
      </c>
      <c r="BI1341" s="15">
        <f t="shared" si="60"/>
        <v>18706</v>
      </c>
      <c r="BJ1341" s="15">
        <f t="shared" si="61"/>
        <v>9353</v>
      </c>
      <c r="BK1341" s="15">
        <f t="shared" si="62"/>
        <v>28059</v>
      </c>
    </row>
    <row r="1342" spans="1:63" x14ac:dyDescent="0.35">
      <c r="A1342" s="143" t="s">
        <v>2701</v>
      </c>
      <c r="B1342" s="64" t="s">
        <v>1355</v>
      </c>
      <c r="C1342" s="65">
        <v>1</v>
      </c>
      <c r="D1342" s="66" t="s">
        <v>23</v>
      </c>
      <c r="E1342" s="64" t="s">
        <v>458</v>
      </c>
      <c r="F1342" s="64" t="s">
        <v>635</v>
      </c>
      <c r="G1342" s="64" t="s">
        <v>655</v>
      </c>
      <c r="H1342" s="64" t="s">
        <v>656</v>
      </c>
      <c r="I1342" s="64" t="s">
        <v>657</v>
      </c>
      <c r="J1342" s="64" t="s">
        <v>658</v>
      </c>
      <c r="K1342" s="64" t="s">
        <v>471</v>
      </c>
      <c r="L1342" s="64" t="s">
        <v>637</v>
      </c>
      <c r="M1342" s="64" t="s">
        <v>650</v>
      </c>
      <c r="N1342" s="67">
        <v>1</v>
      </c>
      <c r="O1342" s="67">
        <v>1</v>
      </c>
      <c r="P1342" s="67">
        <v>1</v>
      </c>
      <c r="Q1342" s="67">
        <v>1</v>
      </c>
      <c r="R1342" s="67">
        <v>1</v>
      </c>
      <c r="S1342" s="67">
        <v>1</v>
      </c>
      <c r="T1342" s="67">
        <v>0</v>
      </c>
      <c r="U1342" s="67">
        <v>0</v>
      </c>
      <c r="V1342" s="67">
        <v>0</v>
      </c>
      <c r="W1342" s="63">
        <v>706413.36</v>
      </c>
      <c r="X1342" s="63">
        <v>0</v>
      </c>
      <c r="Y1342" s="63">
        <v>0</v>
      </c>
      <c r="Z1342" s="63">
        <v>0</v>
      </c>
      <c r="AA1342" s="63">
        <v>0</v>
      </c>
      <c r="AB1342" s="63">
        <v>0</v>
      </c>
      <c r="AC1342" s="63">
        <v>0</v>
      </c>
      <c r="AD1342" s="63">
        <v>706413.36</v>
      </c>
      <c r="AE1342" s="148">
        <v>44685</v>
      </c>
      <c r="AF1342" s="148">
        <v>46511</v>
      </c>
      <c r="AG1342" s="98">
        <v>706413.36</v>
      </c>
      <c r="AH1342" s="98">
        <v>3.1777777777777776</v>
      </c>
      <c r="AI1342" s="98">
        <v>5</v>
      </c>
      <c r="AJ1342" s="150">
        <v>7.1294999999999997E-2</v>
      </c>
      <c r="AK1342" s="144" t="s">
        <v>651</v>
      </c>
      <c r="AL1342" s="144" t="s">
        <v>652</v>
      </c>
      <c r="AM1342" s="119">
        <v>0</v>
      </c>
      <c r="AN1342" s="119">
        <v>0</v>
      </c>
      <c r="AO1342" s="119">
        <v>25181.87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25181.87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25181.87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25181.87</v>
      </c>
      <c r="BH1342" s="119">
        <v>0</v>
      </c>
      <c r="BI1342" s="15">
        <f t="shared" si="60"/>
        <v>50363.74</v>
      </c>
      <c r="BJ1342" s="15">
        <f t="shared" si="61"/>
        <v>50363.74</v>
      </c>
      <c r="BK1342" s="15">
        <f t="shared" si="62"/>
        <v>100727.48</v>
      </c>
    </row>
    <row r="1343" spans="1:63" x14ac:dyDescent="0.35">
      <c r="A1343" s="143" t="s">
        <v>2702</v>
      </c>
      <c r="B1343" s="64" t="s">
        <v>1356</v>
      </c>
      <c r="C1343" s="65">
        <v>1</v>
      </c>
      <c r="D1343" s="66" t="s">
        <v>23</v>
      </c>
      <c r="E1343" s="64" t="s">
        <v>458</v>
      </c>
      <c r="F1343" s="64" t="s">
        <v>635</v>
      </c>
      <c r="G1343" s="64" t="s">
        <v>655</v>
      </c>
      <c r="H1343" s="64" t="s">
        <v>656</v>
      </c>
      <c r="I1343" s="64" t="s">
        <v>657</v>
      </c>
      <c r="J1343" s="64" t="s">
        <v>658</v>
      </c>
      <c r="K1343" s="64" t="s">
        <v>471</v>
      </c>
      <c r="L1343" s="64" t="s">
        <v>637</v>
      </c>
      <c r="M1343" s="64" t="s">
        <v>650</v>
      </c>
      <c r="N1343" s="67">
        <v>1</v>
      </c>
      <c r="O1343" s="67">
        <v>1</v>
      </c>
      <c r="P1343" s="67">
        <v>1</v>
      </c>
      <c r="Q1343" s="67">
        <v>1</v>
      </c>
      <c r="R1343" s="67">
        <v>1</v>
      </c>
      <c r="S1343" s="67">
        <v>1</v>
      </c>
      <c r="T1343" s="67">
        <v>0</v>
      </c>
      <c r="U1343" s="67">
        <v>0</v>
      </c>
      <c r="V1343" s="67">
        <v>0</v>
      </c>
      <c r="W1343" s="63">
        <v>106321.71</v>
      </c>
      <c r="X1343" s="63">
        <v>0</v>
      </c>
      <c r="Y1343" s="63">
        <v>0</v>
      </c>
      <c r="Z1343" s="63">
        <v>0</v>
      </c>
      <c r="AA1343" s="63">
        <v>0</v>
      </c>
      <c r="AB1343" s="63">
        <v>0</v>
      </c>
      <c r="AC1343" s="63">
        <v>0</v>
      </c>
      <c r="AD1343" s="63">
        <v>106321.71</v>
      </c>
      <c r="AE1343" s="148">
        <v>44685</v>
      </c>
      <c r="AF1343" s="148">
        <v>45781</v>
      </c>
      <c r="AG1343" s="98">
        <v>106321.71</v>
      </c>
      <c r="AH1343" s="98">
        <v>1.1777777777777778</v>
      </c>
      <c r="AI1343" s="98">
        <v>3</v>
      </c>
      <c r="AJ1343" s="150">
        <v>6.1652999999999999E-2</v>
      </c>
      <c r="AK1343" s="144" t="s">
        <v>651</v>
      </c>
      <c r="AL1343" s="144" t="s">
        <v>652</v>
      </c>
      <c r="AM1343" s="119">
        <v>0</v>
      </c>
      <c r="AN1343" s="119">
        <v>0</v>
      </c>
      <c r="AO1343" s="119">
        <v>3277.53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3277.53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3277.53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0</v>
      </c>
      <c r="BI1343" s="15">
        <f t="shared" si="60"/>
        <v>6555.06</v>
      </c>
      <c r="BJ1343" s="15">
        <f t="shared" si="61"/>
        <v>3277.53</v>
      </c>
      <c r="BK1343" s="15">
        <f t="shared" si="62"/>
        <v>9832.59</v>
      </c>
    </row>
    <row r="1344" spans="1:63" x14ac:dyDescent="0.35">
      <c r="A1344" s="143" t="s">
        <v>2703</v>
      </c>
      <c r="B1344" s="64" t="s">
        <v>1357</v>
      </c>
      <c r="C1344" s="65">
        <v>1</v>
      </c>
      <c r="D1344" s="66" t="s">
        <v>23</v>
      </c>
      <c r="E1344" s="64" t="s">
        <v>458</v>
      </c>
      <c r="F1344" s="64" t="s">
        <v>635</v>
      </c>
      <c r="G1344" s="64" t="s">
        <v>655</v>
      </c>
      <c r="H1344" s="64" t="s">
        <v>656</v>
      </c>
      <c r="I1344" s="64" t="s">
        <v>657</v>
      </c>
      <c r="J1344" s="64" t="s">
        <v>658</v>
      </c>
      <c r="K1344" s="64" t="s">
        <v>471</v>
      </c>
      <c r="L1344" s="64" t="s">
        <v>637</v>
      </c>
      <c r="M1344" s="64" t="s">
        <v>650</v>
      </c>
      <c r="N1344" s="67">
        <v>1</v>
      </c>
      <c r="O1344" s="67">
        <v>1</v>
      </c>
      <c r="P1344" s="67">
        <v>1</v>
      </c>
      <c r="Q1344" s="67">
        <v>1</v>
      </c>
      <c r="R1344" s="67">
        <v>1</v>
      </c>
      <c r="S1344" s="67">
        <v>1</v>
      </c>
      <c r="T1344" s="67">
        <v>0</v>
      </c>
      <c r="U1344" s="67">
        <v>0</v>
      </c>
      <c r="V1344" s="67">
        <v>0</v>
      </c>
      <c r="W1344" s="63">
        <v>247534.93</v>
      </c>
      <c r="X1344" s="63">
        <v>0</v>
      </c>
      <c r="Y1344" s="63">
        <v>0</v>
      </c>
      <c r="Z1344" s="63">
        <v>0</v>
      </c>
      <c r="AA1344" s="63">
        <v>0</v>
      </c>
      <c r="AB1344" s="63">
        <v>0</v>
      </c>
      <c r="AC1344" s="63">
        <v>0</v>
      </c>
      <c r="AD1344" s="63">
        <v>247534.93</v>
      </c>
      <c r="AE1344" s="148">
        <v>44685</v>
      </c>
      <c r="AF1344" s="148">
        <v>46511</v>
      </c>
      <c r="AG1344" s="98">
        <v>247534.93</v>
      </c>
      <c r="AH1344" s="98">
        <v>3.1777777777777776</v>
      </c>
      <c r="AI1344" s="98">
        <v>5</v>
      </c>
      <c r="AJ1344" s="150">
        <v>7.1294999999999997E-2</v>
      </c>
      <c r="AK1344" s="144" t="s">
        <v>651</v>
      </c>
      <c r="AL1344" s="144" t="s">
        <v>652</v>
      </c>
      <c r="AM1344" s="119">
        <v>0</v>
      </c>
      <c r="AN1344" s="119">
        <v>0</v>
      </c>
      <c r="AO1344" s="119">
        <v>8824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8824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8824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8824</v>
      </c>
      <c r="BH1344" s="119">
        <v>0</v>
      </c>
      <c r="BI1344" s="15">
        <f t="shared" si="60"/>
        <v>17648</v>
      </c>
      <c r="BJ1344" s="15">
        <f t="shared" si="61"/>
        <v>17648</v>
      </c>
      <c r="BK1344" s="15">
        <f t="shared" si="62"/>
        <v>35296</v>
      </c>
    </row>
    <row r="1345" spans="1:63" x14ac:dyDescent="0.35">
      <c r="A1345" s="143" t="s">
        <v>2704</v>
      </c>
      <c r="B1345" s="64" t="s">
        <v>2705</v>
      </c>
      <c r="C1345" s="65">
        <v>1</v>
      </c>
      <c r="D1345" s="66" t="s">
        <v>23</v>
      </c>
      <c r="E1345" s="64" t="s">
        <v>458</v>
      </c>
      <c r="F1345" s="64" t="s">
        <v>635</v>
      </c>
      <c r="G1345" s="64" t="s">
        <v>655</v>
      </c>
      <c r="H1345" s="64" t="s">
        <v>656</v>
      </c>
      <c r="I1345" s="64" t="s">
        <v>657</v>
      </c>
      <c r="J1345" s="64" t="s">
        <v>658</v>
      </c>
      <c r="K1345" s="64" t="s">
        <v>471</v>
      </c>
      <c r="L1345" s="64" t="s">
        <v>637</v>
      </c>
      <c r="M1345" s="64" t="s">
        <v>650</v>
      </c>
      <c r="N1345" s="67">
        <v>1</v>
      </c>
      <c r="O1345" s="67">
        <v>1</v>
      </c>
      <c r="P1345" s="67">
        <v>1</v>
      </c>
      <c r="Q1345" s="67">
        <v>1</v>
      </c>
      <c r="R1345" s="67">
        <v>1</v>
      </c>
      <c r="S1345" s="67">
        <v>1</v>
      </c>
      <c r="T1345" s="67">
        <v>0</v>
      </c>
      <c r="U1345" s="67">
        <v>0</v>
      </c>
      <c r="V1345" s="67">
        <v>0</v>
      </c>
      <c r="W1345" s="63">
        <v>45910.239999999998</v>
      </c>
      <c r="X1345" s="63">
        <v>0</v>
      </c>
      <c r="Y1345" s="63">
        <v>0</v>
      </c>
      <c r="Z1345" s="63">
        <v>0</v>
      </c>
      <c r="AA1345" s="63">
        <v>0</v>
      </c>
      <c r="AB1345" s="63">
        <v>0</v>
      </c>
      <c r="AC1345" s="63">
        <v>0</v>
      </c>
      <c r="AD1345" s="63">
        <v>45910.239999999998</v>
      </c>
      <c r="AE1345" s="148">
        <v>44685</v>
      </c>
      <c r="AF1345" s="148">
        <v>45781</v>
      </c>
      <c r="AG1345" s="154">
        <v>45910.239999999998</v>
      </c>
      <c r="AH1345" s="98">
        <v>1.1777777777777778</v>
      </c>
      <c r="AI1345" s="98">
        <v>3</v>
      </c>
      <c r="AJ1345" s="150">
        <v>6.1652999999999999E-2</v>
      </c>
      <c r="AK1345" s="144" t="s">
        <v>651</v>
      </c>
      <c r="AL1345" s="144" t="s">
        <v>652</v>
      </c>
      <c r="AM1345" s="119">
        <v>0</v>
      </c>
      <c r="AN1345" s="119">
        <v>0</v>
      </c>
      <c r="AO1345" s="119">
        <v>1415.25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1415.25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1415.25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0</v>
      </c>
      <c r="BI1345" s="15">
        <f t="shared" si="60"/>
        <v>2830.5</v>
      </c>
      <c r="BJ1345" s="15">
        <f t="shared" si="61"/>
        <v>1415.25</v>
      </c>
      <c r="BK1345" s="15">
        <f t="shared" si="62"/>
        <v>4245.75</v>
      </c>
    </row>
    <row r="1346" spans="1:63" x14ac:dyDescent="0.35">
      <c r="A1346" s="143" t="s">
        <v>2706</v>
      </c>
      <c r="B1346" s="64" t="s">
        <v>2707</v>
      </c>
      <c r="C1346" s="65">
        <v>1</v>
      </c>
      <c r="D1346" s="66" t="s">
        <v>23</v>
      </c>
      <c r="E1346" s="64" t="s">
        <v>458</v>
      </c>
      <c r="F1346" s="64" t="s">
        <v>635</v>
      </c>
      <c r="G1346" s="64" t="s">
        <v>655</v>
      </c>
      <c r="H1346" s="64" t="s">
        <v>656</v>
      </c>
      <c r="I1346" s="64" t="s">
        <v>657</v>
      </c>
      <c r="J1346" s="64" t="s">
        <v>658</v>
      </c>
      <c r="K1346" s="64" t="s">
        <v>471</v>
      </c>
      <c r="L1346" s="64" t="s">
        <v>637</v>
      </c>
      <c r="M1346" s="64" t="s">
        <v>650</v>
      </c>
      <c r="N1346" s="67">
        <v>1</v>
      </c>
      <c r="O1346" s="67">
        <v>1</v>
      </c>
      <c r="P1346" s="67">
        <v>1</v>
      </c>
      <c r="Q1346" s="67">
        <v>1</v>
      </c>
      <c r="R1346" s="67">
        <v>1</v>
      </c>
      <c r="S1346" s="67">
        <v>1</v>
      </c>
      <c r="T1346" s="67">
        <v>0</v>
      </c>
      <c r="U1346" s="67">
        <v>0</v>
      </c>
      <c r="V1346" s="67">
        <v>0</v>
      </c>
      <c r="W1346" s="63">
        <v>106877.92</v>
      </c>
      <c r="X1346" s="63">
        <v>0</v>
      </c>
      <c r="Y1346" s="63">
        <v>0</v>
      </c>
      <c r="Z1346" s="63">
        <v>0</v>
      </c>
      <c r="AA1346" s="63">
        <v>0</v>
      </c>
      <c r="AB1346" s="63">
        <v>0</v>
      </c>
      <c r="AC1346" s="63">
        <v>0</v>
      </c>
      <c r="AD1346" s="63">
        <v>106877.92</v>
      </c>
      <c r="AE1346" s="148">
        <v>44685</v>
      </c>
      <c r="AF1346" s="148">
        <v>46511</v>
      </c>
      <c r="AG1346" s="154">
        <v>106877.92</v>
      </c>
      <c r="AH1346" s="98">
        <v>3.1777777777777776</v>
      </c>
      <c r="AI1346" s="98">
        <v>5</v>
      </c>
      <c r="AJ1346" s="150">
        <v>7.1294999999999997E-2</v>
      </c>
      <c r="AK1346" s="144" t="s">
        <v>651</v>
      </c>
      <c r="AL1346" s="144" t="s">
        <v>652</v>
      </c>
      <c r="AM1346" s="119">
        <v>0</v>
      </c>
      <c r="AN1346" s="119">
        <v>0</v>
      </c>
      <c r="AO1346" s="119">
        <v>3809.93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3809.93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3809.93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3809.93</v>
      </c>
      <c r="BH1346" s="119">
        <v>0</v>
      </c>
      <c r="BI1346" s="15">
        <f t="shared" si="60"/>
        <v>7619.86</v>
      </c>
      <c r="BJ1346" s="15">
        <f t="shared" si="61"/>
        <v>7619.86</v>
      </c>
      <c r="BK1346" s="15">
        <f t="shared" si="62"/>
        <v>15239.72</v>
      </c>
    </row>
    <row r="1347" spans="1:63" x14ac:dyDescent="0.35">
      <c r="A1347" s="143" t="s">
        <v>2708</v>
      </c>
      <c r="B1347" s="64" t="s">
        <v>1387</v>
      </c>
      <c r="C1347" s="65">
        <v>10</v>
      </c>
      <c r="D1347" s="66" t="s">
        <v>23</v>
      </c>
      <c r="E1347" s="64" t="s">
        <v>458</v>
      </c>
      <c r="F1347" s="64" t="s">
        <v>635</v>
      </c>
      <c r="G1347" s="64" t="s">
        <v>918</v>
      </c>
      <c r="H1347" s="64" t="s">
        <v>656</v>
      </c>
      <c r="I1347" s="64" t="s">
        <v>919</v>
      </c>
      <c r="J1347" s="64" t="s">
        <v>658</v>
      </c>
      <c r="K1347" s="64" t="s">
        <v>472</v>
      </c>
      <c r="L1347" s="64" t="s">
        <v>637</v>
      </c>
      <c r="M1347" s="64" t="s">
        <v>650</v>
      </c>
      <c r="N1347" s="67">
        <v>1</v>
      </c>
      <c r="O1347" s="67">
        <v>1</v>
      </c>
      <c r="P1347" s="67">
        <v>1</v>
      </c>
      <c r="Q1347" s="67">
        <v>1</v>
      </c>
      <c r="R1347" s="67">
        <v>1</v>
      </c>
      <c r="S1347" s="67">
        <v>1</v>
      </c>
      <c r="T1347" s="67">
        <v>0</v>
      </c>
      <c r="U1347" s="67">
        <v>0</v>
      </c>
      <c r="V1347" s="67">
        <v>0</v>
      </c>
      <c r="W1347" s="63">
        <v>106200</v>
      </c>
      <c r="X1347" s="63">
        <v>0</v>
      </c>
      <c r="Y1347" s="63">
        <v>0</v>
      </c>
      <c r="Z1347" s="63">
        <v>575.25</v>
      </c>
      <c r="AA1347" s="63">
        <v>0</v>
      </c>
      <c r="AB1347" s="63">
        <v>0</v>
      </c>
      <c r="AC1347" s="63">
        <v>0</v>
      </c>
      <c r="AD1347" s="63">
        <v>106200</v>
      </c>
      <c r="AE1347" s="148">
        <v>44781</v>
      </c>
      <c r="AF1347" s="148">
        <v>48434</v>
      </c>
      <c r="AG1347" s="154">
        <v>106200</v>
      </c>
      <c r="AH1347" s="98">
        <v>8.4388888888888882</v>
      </c>
      <c r="AI1347" s="98">
        <v>10</v>
      </c>
      <c r="AJ1347" s="150">
        <v>6.5000000000000002E-2</v>
      </c>
      <c r="AK1347" s="144" t="s">
        <v>651</v>
      </c>
      <c r="AL1347" s="144" t="s">
        <v>652</v>
      </c>
      <c r="AM1347" s="119">
        <v>575.25</v>
      </c>
      <c r="AN1347" s="119">
        <v>575.25</v>
      </c>
      <c r="AO1347" s="119">
        <v>575.25</v>
      </c>
      <c r="AP1347" s="119">
        <v>575.25</v>
      </c>
      <c r="AQ1347" s="119">
        <v>575.25</v>
      </c>
      <c r="AR1347" s="119">
        <v>575.25</v>
      </c>
      <c r="AS1347" s="119">
        <v>575.25</v>
      </c>
      <c r="AT1347" s="119">
        <v>575.25</v>
      </c>
      <c r="AU1347" s="119">
        <v>575.25</v>
      </c>
      <c r="AV1347" s="119">
        <v>575.25</v>
      </c>
      <c r="AW1347" s="119">
        <v>575.25</v>
      </c>
      <c r="AX1347" s="119">
        <v>575.25</v>
      </c>
      <c r="AY1347" s="119">
        <v>575.25</v>
      </c>
      <c r="AZ1347" s="119">
        <v>575.25</v>
      </c>
      <c r="BA1347" s="119">
        <v>575.25</v>
      </c>
      <c r="BB1347" s="119">
        <v>575.25</v>
      </c>
      <c r="BC1347" s="119">
        <v>575.25</v>
      </c>
      <c r="BD1347" s="119">
        <v>575.25</v>
      </c>
      <c r="BE1347" s="119">
        <v>575.25</v>
      </c>
      <c r="BF1347" s="119">
        <v>575.25</v>
      </c>
      <c r="BG1347" s="119">
        <v>575.25</v>
      </c>
      <c r="BH1347" s="119">
        <v>575.25</v>
      </c>
      <c r="BI1347" s="15">
        <f t="shared" ref="BI1347:BI1410" si="63">SUM(AM1347:AV1347)</f>
        <v>5752.5</v>
      </c>
      <c r="BJ1347" s="15">
        <f t="shared" si="61"/>
        <v>6903</v>
      </c>
      <c r="BK1347" s="15">
        <f t="shared" si="62"/>
        <v>12655.5</v>
      </c>
    </row>
    <row r="1348" spans="1:63" x14ac:dyDescent="0.35">
      <c r="A1348" s="143" t="s">
        <v>2709</v>
      </c>
      <c r="B1348" s="64" t="s">
        <v>1387</v>
      </c>
      <c r="C1348" s="65">
        <v>2</v>
      </c>
      <c r="D1348" s="66" t="s">
        <v>23</v>
      </c>
      <c r="E1348" s="64" t="s">
        <v>458</v>
      </c>
      <c r="F1348" s="64" t="s">
        <v>635</v>
      </c>
      <c r="G1348" s="64" t="s">
        <v>918</v>
      </c>
      <c r="H1348" s="64" t="s">
        <v>656</v>
      </c>
      <c r="I1348" s="64" t="s">
        <v>919</v>
      </c>
      <c r="J1348" s="64" t="s">
        <v>658</v>
      </c>
      <c r="K1348" s="64" t="s">
        <v>472</v>
      </c>
      <c r="L1348" s="64" t="s">
        <v>637</v>
      </c>
      <c r="M1348" s="64" t="s">
        <v>650</v>
      </c>
      <c r="N1348" s="67">
        <v>1</v>
      </c>
      <c r="O1348" s="67">
        <v>1</v>
      </c>
      <c r="P1348" s="67">
        <v>1</v>
      </c>
      <c r="Q1348" s="67">
        <v>1</v>
      </c>
      <c r="R1348" s="67">
        <v>1</v>
      </c>
      <c r="S1348" s="67">
        <v>1</v>
      </c>
      <c r="T1348" s="67">
        <v>0</v>
      </c>
      <c r="U1348" s="67">
        <v>0</v>
      </c>
      <c r="V1348" s="67">
        <v>0</v>
      </c>
      <c r="W1348" s="63">
        <v>404297.5</v>
      </c>
      <c r="X1348" s="63">
        <v>0</v>
      </c>
      <c r="Y1348" s="63">
        <v>202148.75</v>
      </c>
      <c r="Z1348" s="63">
        <v>1287.01</v>
      </c>
      <c r="AA1348" s="63">
        <v>0</v>
      </c>
      <c r="AB1348" s="63">
        <v>0</v>
      </c>
      <c r="AC1348" s="63">
        <v>0</v>
      </c>
      <c r="AD1348" s="63">
        <v>202148.75</v>
      </c>
      <c r="AE1348" s="148">
        <v>44781</v>
      </c>
      <c r="AF1348" s="148">
        <v>45512</v>
      </c>
      <c r="AG1348" s="154">
        <v>404297.5</v>
      </c>
      <c r="AH1348" s="98">
        <v>0.43888888888888888</v>
      </c>
      <c r="AI1348" s="98">
        <v>2</v>
      </c>
      <c r="AJ1348" s="150">
        <v>3.8199999999999998E-2</v>
      </c>
      <c r="AK1348" s="144" t="s">
        <v>651</v>
      </c>
      <c r="AL1348" s="144" t="s">
        <v>652</v>
      </c>
      <c r="AM1348" s="119">
        <v>643.51</v>
      </c>
      <c r="AN1348" s="119">
        <v>643.51</v>
      </c>
      <c r="AO1348" s="119">
        <v>643.51</v>
      </c>
      <c r="AP1348" s="119">
        <v>643.51</v>
      </c>
      <c r="AQ1348" s="119">
        <v>643.51</v>
      </c>
      <c r="AR1348" s="119">
        <v>643.51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0</v>
      </c>
      <c r="BI1348" s="15">
        <f t="shared" si="63"/>
        <v>3861.0600000000004</v>
      </c>
      <c r="BJ1348" s="15">
        <f t="shared" ref="BJ1348:BJ1411" si="64">SUM(AW1348:BH1348)</f>
        <v>0</v>
      </c>
      <c r="BK1348" s="15">
        <f t="shared" ref="BK1348:BK1411" si="65">BI1348+BJ1348</f>
        <v>3861.0600000000004</v>
      </c>
    </row>
    <row r="1349" spans="1:63" x14ac:dyDescent="0.35">
      <c r="A1349" s="143" t="s">
        <v>2710</v>
      </c>
      <c r="B1349" s="64" t="s">
        <v>1387</v>
      </c>
      <c r="C1349" s="65">
        <v>3</v>
      </c>
      <c r="D1349" s="66" t="s">
        <v>23</v>
      </c>
      <c r="E1349" s="64" t="s">
        <v>458</v>
      </c>
      <c r="F1349" s="64" t="s">
        <v>635</v>
      </c>
      <c r="G1349" s="64" t="s">
        <v>918</v>
      </c>
      <c r="H1349" s="64" t="s">
        <v>656</v>
      </c>
      <c r="I1349" s="64" t="s">
        <v>919</v>
      </c>
      <c r="J1349" s="64" t="s">
        <v>658</v>
      </c>
      <c r="K1349" s="64" t="s">
        <v>472</v>
      </c>
      <c r="L1349" s="64" t="s">
        <v>637</v>
      </c>
      <c r="M1349" s="64" t="s">
        <v>650</v>
      </c>
      <c r="N1349" s="67">
        <v>1</v>
      </c>
      <c r="O1349" s="67">
        <v>1</v>
      </c>
      <c r="P1349" s="67">
        <v>1</v>
      </c>
      <c r="Q1349" s="67">
        <v>1</v>
      </c>
      <c r="R1349" s="67">
        <v>1</v>
      </c>
      <c r="S1349" s="67">
        <v>1</v>
      </c>
      <c r="T1349" s="67">
        <v>0</v>
      </c>
      <c r="U1349" s="67">
        <v>0</v>
      </c>
      <c r="V1349" s="67">
        <v>0</v>
      </c>
      <c r="W1349" s="63">
        <v>662717.5</v>
      </c>
      <c r="X1349" s="63">
        <v>0</v>
      </c>
      <c r="Y1349" s="63">
        <v>0</v>
      </c>
      <c r="Z1349" s="63">
        <v>2374.7399999999998</v>
      </c>
      <c r="AA1349" s="63">
        <v>0</v>
      </c>
      <c r="AB1349" s="63">
        <v>0</v>
      </c>
      <c r="AC1349" s="63">
        <v>0</v>
      </c>
      <c r="AD1349" s="63">
        <v>662717.5</v>
      </c>
      <c r="AE1349" s="148">
        <v>44781</v>
      </c>
      <c r="AF1349" s="148">
        <v>45877</v>
      </c>
      <c r="AG1349" s="154">
        <v>662717.5</v>
      </c>
      <c r="AH1349" s="98">
        <v>1.4388888888888889</v>
      </c>
      <c r="AI1349" s="98">
        <v>3</v>
      </c>
      <c r="AJ1349" s="150">
        <v>4.2999999999999997E-2</v>
      </c>
      <c r="AK1349" s="144" t="s">
        <v>651</v>
      </c>
      <c r="AL1349" s="144" t="s">
        <v>652</v>
      </c>
      <c r="AM1349" s="119">
        <v>2374.7399999999998</v>
      </c>
      <c r="AN1349" s="119">
        <v>2374.7399999999998</v>
      </c>
      <c r="AO1349" s="119">
        <v>2374.7399999999998</v>
      </c>
      <c r="AP1349" s="119">
        <v>2374.7399999999998</v>
      </c>
      <c r="AQ1349" s="119">
        <v>2374.7399999999998</v>
      </c>
      <c r="AR1349" s="119">
        <v>2374.7399999999998</v>
      </c>
      <c r="AS1349" s="119">
        <v>2374.7399999999998</v>
      </c>
      <c r="AT1349" s="119">
        <v>2374.7399999999998</v>
      </c>
      <c r="AU1349" s="119">
        <v>2374.7399999999998</v>
      </c>
      <c r="AV1349" s="119">
        <v>2374.7399999999998</v>
      </c>
      <c r="AW1349" s="119">
        <v>2374.7399999999998</v>
      </c>
      <c r="AX1349" s="119">
        <v>2374.7399999999998</v>
      </c>
      <c r="AY1349" s="119">
        <v>1187.3699999999999</v>
      </c>
      <c r="AZ1349" s="119">
        <v>1187.3699999999999</v>
      </c>
      <c r="BA1349" s="119">
        <v>1187.3699999999999</v>
      </c>
      <c r="BB1349" s="119">
        <v>1187.3699999999999</v>
      </c>
      <c r="BC1349" s="119">
        <v>1187.3699999999999</v>
      </c>
      <c r="BD1349" s="119">
        <v>1187.3699999999999</v>
      </c>
      <c r="BE1349" s="119">
        <v>0</v>
      </c>
      <c r="BF1349" s="119">
        <v>0</v>
      </c>
      <c r="BG1349" s="119">
        <v>0</v>
      </c>
      <c r="BH1349" s="119">
        <v>0</v>
      </c>
      <c r="BI1349" s="15">
        <f t="shared" si="63"/>
        <v>23747.399999999994</v>
      </c>
      <c r="BJ1349" s="15">
        <f t="shared" si="64"/>
        <v>11873.699999999997</v>
      </c>
      <c r="BK1349" s="15">
        <f t="shared" si="65"/>
        <v>35621.099999999991</v>
      </c>
    </row>
    <row r="1350" spans="1:63" x14ac:dyDescent="0.35">
      <c r="A1350" s="143" t="s">
        <v>2711</v>
      </c>
      <c r="B1350" s="64" t="s">
        <v>1387</v>
      </c>
      <c r="C1350" s="65">
        <v>4</v>
      </c>
      <c r="D1350" s="66" t="s">
        <v>23</v>
      </c>
      <c r="E1350" s="64" t="s">
        <v>458</v>
      </c>
      <c r="F1350" s="64" t="s">
        <v>635</v>
      </c>
      <c r="G1350" s="64" t="s">
        <v>918</v>
      </c>
      <c r="H1350" s="64" t="s">
        <v>656</v>
      </c>
      <c r="I1350" s="64" t="s">
        <v>919</v>
      </c>
      <c r="J1350" s="64" t="s">
        <v>658</v>
      </c>
      <c r="K1350" s="64" t="s">
        <v>472</v>
      </c>
      <c r="L1350" s="64" t="s">
        <v>637</v>
      </c>
      <c r="M1350" s="64" t="s">
        <v>650</v>
      </c>
      <c r="N1350" s="67">
        <v>1</v>
      </c>
      <c r="O1350" s="67">
        <v>1</v>
      </c>
      <c r="P1350" s="67">
        <v>1</v>
      </c>
      <c r="Q1350" s="67">
        <v>1</v>
      </c>
      <c r="R1350" s="67">
        <v>1</v>
      </c>
      <c r="S1350" s="67">
        <v>1</v>
      </c>
      <c r="T1350" s="67">
        <v>0</v>
      </c>
      <c r="U1350" s="67">
        <v>0</v>
      </c>
      <c r="V1350" s="67">
        <v>0</v>
      </c>
      <c r="W1350" s="63">
        <v>478637.5</v>
      </c>
      <c r="X1350" s="63">
        <v>0</v>
      </c>
      <c r="Y1350" s="63">
        <v>0</v>
      </c>
      <c r="Z1350" s="63">
        <v>1878.65</v>
      </c>
      <c r="AA1350" s="63">
        <v>0</v>
      </c>
      <c r="AB1350" s="63">
        <v>0</v>
      </c>
      <c r="AC1350" s="63">
        <v>0</v>
      </c>
      <c r="AD1350" s="63">
        <v>478637.5</v>
      </c>
      <c r="AE1350" s="148">
        <v>44781</v>
      </c>
      <c r="AF1350" s="148">
        <v>46242</v>
      </c>
      <c r="AG1350" s="154">
        <v>478637.5</v>
      </c>
      <c r="AH1350" s="98">
        <v>2.4388888888888891</v>
      </c>
      <c r="AI1350" s="98">
        <v>4</v>
      </c>
      <c r="AJ1350" s="150">
        <v>4.7100000000000003E-2</v>
      </c>
      <c r="AK1350" s="144" t="s">
        <v>651</v>
      </c>
      <c r="AL1350" s="144" t="s">
        <v>652</v>
      </c>
      <c r="AM1350" s="119">
        <v>1878.65</v>
      </c>
      <c r="AN1350" s="119">
        <v>1878.65</v>
      </c>
      <c r="AO1350" s="119">
        <v>1878.65</v>
      </c>
      <c r="AP1350" s="119">
        <v>1878.65</v>
      </c>
      <c r="AQ1350" s="119">
        <v>1878.65</v>
      </c>
      <c r="AR1350" s="119">
        <v>1878.65</v>
      </c>
      <c r="AS1350" s="119">
        <v>1878.65</v>
      </c>
      <c r="AT1350" s="119">
        <v>1878.65</v>
      </c>
      <c r="AU1350" s="119">
        <v>1878.65</v>
      </c>
      <c r="AV1350" s="119">
        <v>1878.65</v>
      </c>
      <c r="AW1350" s="119">
        <v>1878.65</v>
      </c>
      <c r="AX1350" s="119">
        <v>1878.65</v>
      </c>
      <c r="AY1350" s="119">
        <v>1878.65</v>
      </c>
      <c r="AZ1350" s="119">
        <v>1878.65</v>
      </c>
      <c r="BA1350" s="119">
        <v>1878.65</v>
      </c>
      <c r="BB1350" s="119">
        <v>1878.65</v>
      </c>
      <c r="BC1350" s="119">
        <v>1878.65</v>
      </c>
      <c r="BD1350" s="119">
        <v>1878.65</v>
      </c>
      <c r="BE1350" s="119">
        <v>1878.65</v>
      </c>
      <c r="BF1350" s="119">
        <v>1878.65</v>
      </c>
      <c r="BG1350" s="119">
        <v>1878.65</v>
      </c>
      <c r="BH1350" s="119">
        <v>1878.65</v>
      </c>
      <c r="BI1350" s="15">
        <f t="shared" si="63"/>
        <v>18786.5</v>
      </c>
      <c r="BJ1350" s="15">
        <f t="shared" si="64"/>
        <v>22543.800000000003</v>
      </c>
      <c r="BK1350" s="15">
        <f t="shared" si="65"/>
        <v>41330.300000000003</v>
      </c>
    </row>
    <row r="1351" spans="1:63" x14ac:dyDescent="0.35">
      <c r="A1351" s="143" t="s">
        <v>2712</v>
      </c>
      <c r="B1351" s="64" t="s">
        <v>1387</v>
      </c>
      <c r="C1351" s="65">
        <v>5</v>
      </c>
      <c r="D1351" s="66" t="s">
        <v>23</v>
      </c>
      <c r="E1351" s="64" t="s">
        <v>458</v>
      </c>
      <c r="F1351" s="64" t="s">
        <v>635</v>
      </c>
      <c r="G1351" s="64" t="s">
        <v>918</v>
      </c>
      <c r="H1351" s="64" t="s">
        <v>656</v>
      </c>
      <c r="I1351" s="64" t="s">
        <v>919</v>
      </c>
      <c r="J1351" s="64" t="s">
        <v>658</v>
      </c>
      <c r="K1351" s="64" t="s">
        <v>472</v>
      </c>
      <c r="L1351" s="64" t="s">
        <v>637</v>
      </c>
      <c r="M1351" s="64" t="s">
        <v>650</v>
      </c>
      <c r="N1351" s="67">
        <v>1</v>
      </c>
      <c r="O1351" s="67">
        <v>1</v>
      </c>
      <c r="P1351" s="67">
        <v>1</v>
      </c>
      <c r="Q1351" s="67">
        <v>1</v>
      </c>
      <c r="R1351" s="67">
        <v>1</v>
      </c>
      <c r="S1351" s="67">
        <v>1</v>
      </c>
      <c r="T1351" s="67">
        <v>0</v>
      </c>
      <c r="U1351" s="67">
        <v>0</v>
      </c>
      <c r="V1351" s="67">
        <v>0</v>
      </c>
      <c r="W1351" s="63">
        <v>1283692.5</v>
      </c>
      <c r="X1351" s="63">
        <v>0</v>
      </c>
      <c r="Y1351" s="63">
        <v>0</v>
      </c>
      <c r="Z1351" s="63">
        <v>5423.6</v>
      </c>
      <c r="AA1351" s="63">
        <v>0</v>
      </c>
      <c r="AB1351" s="63">
        <v>0</v>
      </c>
      <c r="AC1351" s="63">
        <v>0</v>
      </c>
      <c r="AD1351" s="63">
        <v>1283692.5</v>
      </c>
      <c r="AE1351" s="148">
        <v>44781</v>
      </c>
      <c r="AF1351" s="148">
        <v>46607</v>
      </c>
      <c r="AG1351" s="154">
        <v>1283692.5</v>
      </c>
      <c r="AH1351" s="98">
        <v>3.4388888888888891</v>
      </c>
      <c r="AI1351" s="98">
        <v>5</v>
      </c>
      <c r="AJ1351" s="150">
        <v>5.0700000000000002E-2</v>
      </c>
      <c r="AK1351" s="144" t="s">
        <v>651</v>
      </c>
      <c r="AL1351" s="144" t="s">
        <v>652</v>
      </c>
      <c r="AM1351" s="119">
        <v>5423.6</v>
      </c>
      <c r="AN1351" s="119">
        <v>5423.6</v>
      </c>
      <c r="AO1351" s="119">
        <v>5423.6</v>
      </c>
      <c r="AP1351" s="119">
        <v>5423.6</v>
      </c>
      <c r="AQ1351" s="119">
        <v>5423.6</v>
      </c>
      <c r="AR1351" s="119">
        <v>5423.6</v>
      </c>
      <c r="AS1351" s="119">
        <v>5423.6</v>
      </c>
      <c r="AT1351" s="119">
        <v>5423.6</v>
      </c>
      <c r="AU1351" s="119">
        <v>5423.6</v>
      </c>
      <c r="AV1351" s="119">
        <v>5423.6</v>
      </c>
      <c r="AW1351" s="119">
        <v>5423.6</v>
      </c>
      <c r="AX1351" s="119">
        <v>5423.6</v>
      </c>
      <c r="AY1351" s="119">
        <v>5423.6</v>
      </c>
      <c r="AZ1351" s="119">
        <v>5423.6</v>
      </c>
      <c r="BA1351" s="119">
        <v>5423.6</v>
      </c>
      <c r="BB1351" s="119">
        <v>5423.6</v>
      </c>
      <c r="BC1351" s="119">
        <v>5423.6</v>
      </c>
      <c r="BD1351" s="119">
        <v>5423.6</v>
      </c>
      <c r="BE1351" s="119">
        <v>5423.6</v>
      </c>
      <c r="BF1351" s="119">
        <v>5423.6</v>
      </c>
      <c r="BG1351" s="119">
        <v>5423.6</v>
      </c>
      <c r="BH1351" s="119">
        <v>5423.6</v>
      </c>
      <c r="BI1351" s="15">
        <f t="shared" si="63"/>
        <v>54235.999999999993</v>
      </c>
      <c r="BJ1351" s="15">
        <f t="shared" si="64"/>
        <v>65083.19999999999</v>
      </c>
      <c r="BK1351" s="15">
        <f t="shared" si="65"/>
        <v>119319.19999999998</v>
      </c>
    </row>
    <row r="1352" spans="1:63" x14ac:dyDescent="0.35">
      <c r="A1352" s="143" t="s">
        <v>2713</v>
      </c>
      <c r="B1352" s="64" t="s">
        <v>1387</v>
      </c>
      <c r="C1352" s="65">
        <v>6</v>
      </c>
      <c r="D1352" s="66" t="s">
        <v>23</v>
      </c>
      <c r="E1352" s="64" t="s">
        <v>458</v>
      </c>
      <c r="F1352" s="64" t="s">
        <v>635</v>
      </c>
      <c r="G1352" s="64" t="s">
        <v>918</v>
      </c>
      <c r="H1352" s="64" t="s">
        <v>656</v>
      </c>
      <c r="I1352" s="64" t="s">
        <v>919</v>
      </c>
      <c r="J1352" s="64" t="s">
        <v>658</v>
      </c>
      <c r="K1352" s="64" t="s">
        <v>472</v>
      </c>
      <c r="L1352" s="64" t="s">
        <v>637</v>
      </c>
      <c r="M1352" s="64" t="s">
        <v>650</v>
      </c>
      <c r="N1352" s="67">
        <v>1</v>
      </c>
      <c r="O1352" s="67">
        <v>1</v>
      </c>
      <c r="P1352" s="67">
        <v>1</v>
      </c>
      <c r="Q1352" s="67">
        <v>1</v>
      </c>
      <c r="R1352" s="67">
        <v>1</v>
      </c>
      <c r="S1352" s="67">
        <v>1</v>
      </c>
      <c r="T1352" s="67">
        <v>0</v>
      </c>
      <c r="U1352" s="67">
        <v>0</v>
      </c>
      <c r="V1352" s="67">
        <v>0</v>
      </c>
      <c r="W1352" s="63">
        <v>3059592.5</v>
      </c>
      <c r="X1352" s="63">
        <v>0</v>
      </c>
      <c r="Y1352" s="63">
        <v>0</v>
      </c>
      <c r="Z1352" s="63">
        <v>13666.18</v>
      </c>
      <c r="AA1352" s="63">
        <v>0</v>
      </c>
      <c r="AB1352" s="63">
        <v>0</v>
      </c>
      <c r="AC1352" s="63">
        <v>0</v>
      </c>
      <c r="AD1352" s="63">
        <v>3059592.5</v>
      </c>
      <c r="AE1352" s="148">
        <v>44781</v>
      </c>
      <c r="AF1352" s="148">
        <v>46973</v>
      </c>
      <c r="AG1352" s="154">
        <v>3059592.5</v>
      </c>
      <c r="AH1352" s="98">
        <v>4.4388888888888891</v>
      </c>
      <c r="AI1352" s="98">
        <v>6</v>
      </c>
      <c r="AJ1352" s="150">
        <v>5.3600000000000002E-2</v>
      </c>
      <c r="AK1352" s="144" t="s">
        <v>651</v>
      </c>
      <c r="AL1352" s="144" t="s">
        <v>652</v>
      </c>
      <c r="AM1352" s="119">
        <v>13666.18</v>
      </c>
      <c r="AN1352" s="119">
        <v>13666.18</v>
      </c>
      <c r="AO1352" s="119">
        <v>13666.18</v>
      </c>
      <c r="AP1352" s="119">
        <v>13666.18</v>
      </c>
      <c r="AQ1352" s="119">
        <v>13666.18</v>
      </c>
      <c r="AR1352" s="119">
        <v>13666.18</v>
      </c>
      <c r="AS1352" s="119">
        <v>13666.18</v>
      </c>
      <c r="AT1352" s="119">
        <v>13666.18</v>
      </c>
      <c r="AU1352" s="119">
        <v>13666.18</v>
      </c>
      <c r="AV1352" s="119">
        <v>13666.18</v>
      </c>
      <c r="AW1352" s="119">
        <v>13666.18</v>
      </c>
      <c r="AX1352" s="119">
        <v>13666.18</v>
      </c>
      <c r="AY1352" s="119">
        <v>13666.18</v>
      </c>
      <c r="AZ1352" s="119">
        <v>13666.18</v>
      </c>
      <c r="BA1352" s="119">
        <v>13666.18</v>
      </c>
      <c r="BB1352" s="119">
        <v>13666.18</v>
      </c>
      <c r="BC1352" s="119">
        <v>13666.18</v>
      </c>
      <c r="BD1352" s="119">
        <v>13666.18</v>
      </c>
      <c r="BE1352" s="119">
        <v>13666.18</v>
      </c>
      <c r="BF1352" s="119">
        <v>13666.18</v>
      </c>
      <c r="BG1352" s="119">
        <v>13666.18</v>
      </c>
      <c r="BH1352" s="119">
        <v>13666.18</v>
      </c>
      <c r="BI1352" s="15">
        <f t="shared" si="63"/>
        <v>136661.79999999996</v>
      </c>
      <c r="BJ1352" s="15">
        <f t="shared" si="64"/>
        <v>163994.15999999995</v>
      </c>
      <c r="BK1352" s="15">
        <f t="shared" si="65"/>
        <v>300655.9599999999</v>
      </c>
    </row>
    <row r="1353" spans="1:63" x14ac:dyDescent="0.35">
      <c r="A1353" s="143" t="s">
        <v>2714</v>
      </c>
      <c r="B1353" s="64" t="s">
        <v>1387</v>
      </c>
      <c r="C1353" s="65">
        <v>7</v>
      </c>
      <c r="D1353" s="66" t="s">
        <v>23</v>
      </c>
      <c r="E1353" s="64" t="s">
        <v>458</v>
      </c>
      <c r="F1353" s="64" t="s">
        <v>635</v>
      </c>
      <c r="G1353" s="64" t="s">
        <v>918</v>
      </c>
      <c r="H1353" s="64" t="s">
        <v>656</v>
      </c>
      <c r="I1353" s="64" t="s">
        <v>919</v>
      </c>
      <c r="J1353" s="64" t="s">
        <v>658</v>
      </c>
      <c r="K1353" s="64" t="s">
        <v>472</v>
      </c>
      <c r="L1353" s="64" t="s">
        <v>637</v>
      </c>
      <c r="M1353" s="64" t="s">
        <v>650</v>
      </c>
      <c r="N1353" s="67">
        <v>1</v>
      </c>
      <c r="O1353" s="67">
        <v>1</v>
      </c>
      <c r="P1353" s="67">
        <v>1</v>
      </c>
      <c r="Q1353" s="67">
        <v>1</v>
      </c>
      <c r="R1353" s="67">
        <v>1</v>
      </c>
      <c r="S1353" s="67">
        <v>1</v>
      </c>
      <c r="T1353" s="67">
        <v>0</v>
      </c>
      <c r="U1353" s="67">
        <v>0</v>
      </c>
      <c r="V1353" s="67">
        <v>0</v>
      </c>
      <c r="W1353" s="63">
        <v>3252522.5</v>
      </c>
      <c r="X1353" s="63">
        <v>0</v>
      </c>
      <c r="Y1353" s="63">
        <v>0</v>
      </c>
      <c r="Z1353" s="63">
        <v>15286.86</v>
      </c>
      <c r="AA1353" s="63">
        <v>0</v>
      </c>
      <c r="AB1353" s="63">
        <v>0</v>
      </c>
      <c r="AC1353" s="63">
        <v>0</v>
      </c>
      <c r="AD1353" s="63">
        <v>3252522.5</v>
      </c>
      <c r="AE1353" s="148">
        <v>44781</v>
      </c>
      <c r="AF1353" s="148">
        <v>47338</v>
      </c>
      <c r="AG1353" s="154">
        <v>3252522.5</v>
      </c>
      <c r="AH1353" s="98">
        <v>5.4388888888888891</v>
      </c>
      <c r="AI1353" s="98">
        <v>7</v>
      </c>
      <c r="AJ1353" s="150">
        <v>5.6399999999999999E-2</v>
      </c>
      <c r="AK1353" s="144" t="s">
        <v>651</v>
      </c>
      <c r="AL1353" s="144" t="s">
        <v>652</v>
      </c>
      <c r="AM1353" s="119">
        <v>15286.86</v>
      </c>
      <c r="AN1353" s="119">
        <v>15286.86</v>
      </c>
      <c r="AO1353" s="119">
        <v>15286.86</v>
      </c>
      <c r="AP1353" s="119">
        <v>15286.86</v>
      </c>
      <c r="AQ1353" s="119">
        <v>15286.86</v>
      </c>
      <c r="AR1353" s="119">
        <v>15286.86</v>
      </c>
      <c r="AS1353" s="119">
        <v>15286.86</v>
      </c>
      <c r="AT1353" s="119">
        <v>15286.86</v>
      </c>
      <c r="AU1353" s="119">
        <v>15286.86</v>
      </c>
      <c r="AV1353" s="119">
        <v>15286.86</v>
      </c>
      <c r="AW1353" s="119">
        <v>15286.86</v>
      </c>
      <c r="AX1353" s="119">
        <v>15286.86</v>
      </c>
      <c r="AY1353" s="119">
        <v>15286.86</v>
      </c>
      <c r="AZ1353" s="119">
        <v>15286.86</v>
      </c>
      <c r="BA1353" s="119">
        <v>15286.86</v>
      </c>
      <c r="BB1353" s="119">
        <v>15286.86</v>
      </c>
      <c r="BC1353" s="119">
        <v>15286.86</v>
      </c>
      <c r="BD1353" s="119">
        <v>15286.86</v>
      </c>
      <c r="BE1353" s="119">
        <v>15286.86</v>
      </c>
      <c r="BF1353" s="119">
        <v>15286.86</v>
      </c>
      <c r="BG1353" s="119">
        <v>15286.86</v>
      </c>
      <c r="BH1353" s="119">
        <v>15286.86</v>
      </c>
      <c r="BI1353" s="15">
        <f t="shared" si="63"/>
        <v>152868.59999999998</v>
      </c>
      <c r="BJ1353" s="15">
        <f t="shared" si="64"/>
        <v>183442.31999999995</v>
      </c>
      <c r="BK1353" s="15">
        <f t="shared" si="65"/>
        <v>336310.91999999993</v>
      </c>
    </row>
    <row r="1354" spans="1:63" x14ac:dyDescent="0.35">
      <c r="A1354" s="143" t="s">
        <v>2715</v>
      </c>
      <c r="B1354" s="64" t="s">
        <v>1387</v>
      </c>
      <c r="C1354" s="65">
        <v>8</v>
      </c>
      <c r="D1354" s="66" t="s">
        <v>23</v>
      </c>
      <c r="E1354" s="64" t="s">
        <v>458</v>
      </c>
      <c r="F1354" s="64" t="s">
        <v>635</v>
      </c>
      <c r="G1354" s="64" t="s">
        <v>918</v>
      </c>
      <c r="H1354" s="64" t="s">
        <v>656</v>
      </c>
      <c r="I1354" s="64" t="s">
        <v>919</v>
      </c>
      <c r="J1354" s="64" t="s">
        <v>658</v>
      </c>
      <c r="K1354" s="64" t="s">
        <v>472</v>
      </c>
      <c r="L1354" s="64" t="s">
        <v>637</v>
      </c>
      <c r="M1354" s="64" t="s">
        <v>650</v>
      </c>
      <c r="N1354" s="67">
        <v>1</v>
      </c>
      <c r="O1354" s="67">
        <v>1</v>
      </c>
      <c r="P1354" s="67">
        <v>1</v>
      </c>
      <c r="Q1354" s="67">
        <v>1</v>
      </c>
      <c r="R1354" s="67">
        <v>1</v>
      </c>
      <c r="S1354" s="67">
        <v>1</v>
      </c>
      <c r="T1354" s="67">
        <v>0</v>
      </c>
      <c r="U1354" s="67">
        <v>0</v>
      </c>
      <c r="V1354" s="67">
        <v>0</v>
      </c>
      <c r="W1354" s="63">
        <v>690005</v>
      </c>
      <c r="X1354" s="63">
        <v>0</v>
      </c>
      <c r="Y1354" s="63">
        <v>0</v>
      </c>
      <c r="Z1354" s="63">
        <v>3409.77</v>
      </c>
      <c r="AA1354" s="63">
        <v>0</v>
      </c>
      <c r="AB1354" s="63">
        <v>0</v>
      </c>
      <c r="AC1354" s="63">
        <v>0</v>
      </c>
      <c r="AD1354" s="63">
        <v>690005</v>
      </c>
      <c r="AE1354" s="148">
        <v>44781</v>
      </c>
      <c r="AF1354" s="148">
        <v>47703</v>
      </c>
      <c r="AG1354" s="154">
        <v>690005</v>
      </c>
      <c r="AH1354" s="98">
        <v>6.4388888888888891</v>
      </c>
      <c r="AI1354" s="98">
        <v>8</v>
      </c>
      <c r="AJ1354" s="150">
        <v>5.9299999999999999E-2</v>
      </c>
      <c r="AK1354" s="144" t="s">
        <v>651</v>
      </c>
      <c r="AL1354" s="144" t="s">
        <v>652</v>
      </c>
      <c r="AM1354" s="119">
        <v>3409.77</v>
      </c>
      <c r="AN1354" s="119">
        <v>3409.77</v>
      </c>
      <c r="AO1354" s="119">
        <v>3409.77</v>
      </c>
      <c r="AP1354" s="119">
        <v>3409.77</v>
      </c>
      <c r="AQ1354" s="119">
        <v>3409.77</v>
      </c>
      <c r="AR1354" s="119">
        <v>3409.77</v>
      </c>
      <c r="AS1354" s="119">
        <v>3409.77</v>
      </c>
      <c r="AT1354" s="119">
        <v>3409.77</v>
      </c>
      <c r="AU1354" s="119">
        <v>3409.77</v>
      </c>
      <c r="AV1354" s="119">
        <v>3409.77</v>
      </c>
      <c r="AW1354" s="119">
        <v>3409.77</v>
      </c>
      <c r="AX1354" s="119">
        <v>3409.77</v>
      </c>
      <c r="AY1354" s="119">
        <v>3409.77</v>
      </c>
      <c r="AZ1354" s="119">
        <v>3409.77</v>
      </c>
      <c r="BA1354" s="119">
        <v>3409.77</v>
      </c>
      <c r="BB1354" s="119">
        <v>3409.77</v>
      </c>
      <c r="BC1354" s="119">
        <v>3409.77</v>
      </c>
      <c r="BD1354" s="119">
        <v>3409.77</v>
      </c>
      <c r="BE1354" s="119">
        <v>3409.77</v>
      </c>
      <c r="BF1354" s="119">
        <v>3409.77</v>
      </c>
      <c r="BG1354" s="119">
        <v>3409.77</v>
      </c>
      <c r="BH1354" s="119">
        <v>3409.77</v>
      </c>
      <c r="BI1354" s="15">
        <f t="shared" si="63"/>
        <v>34097.699999999997</v>
      </c>
      <c r="BJ1354" s="15">
        <f t="shared" si="64"/>
        <v>40917.239999999991</v>
      </c>
      <c r="BK1354" s="15">
        <f t="shared" si="65"/>
        <v>75014.939999999988</v>
      </c>
    </row>
    <row r="1355" spans="1:63" x14ac:dyDescent="0.35">
      <c r="A1355" s="143" t="s">
        <v>2716</v>
      </c>
      <c r="B1355" s="64" t="s">
        <v>1387</v>
      </c>
      <c r="C1355" s="65">
        <v>9</v>
      </c>
      <c r="D1355" s="66" t="s">
        <v>23</v>
      </c>
      <c r="E1355" s="64" t="s">
        <v>458</v>
      </c>
      <c r="F1355" s="64" t="s">
        <v>635</v>
      </c>
      <c r="G1355" s="64" t="s">
        <v>918</v>
      </c>
      <c r="H1355" s="64" t="s">
        <v>656</v>
      </c>
      <c r="I1355" s="64" t="s">
        <v>919</v>
      </c>
      <c r="J1355" s="64" t="s">
        <v>658</v>
      </c>
      <c r="K1355" s="64" t="s">
        <v>472</v>
      </c>
      <c r="L1355" s="64" t="s">
        <v>637</v>
      </c>
      <c r="M1355" s="64" t="s">
        <v>650</v>
      </c>
      <c r="N1355" s="67">
        <v>1</v>
      </c>
      <c r="O1355" s="67">
        <v>1</v>
      </c>
      <c r="P1355" s="67">
        <v>1</v>
      </c>
      <c r="Q1355" s="67">
        <v>1</v>
      </c>
      <c r="R1355" s="67">
        <v>1</v>
      </c>
      <c r="S1355" s="67">
        <v>1</v>
      </c>
      <c r="T1355" s="67">
        <v>0</v>
      </c>
      <c r="U1355" s="67">
        <v>0</v>
      </c>
      <c r="V1355" s="67">
        <v>0</v>
      </c>
      <c r="W1355" s="63">
        <v>106200</v>
      </c>
      <c r="X1355" s="63">
        <v>0</v>
      </c>
      <c r="Y1355" s="63">
        <v>0</v>
      </c>
      <c r="Z1355" s="63">
        <v>549.58000000000004</v>
      </c>
      <c r="AA1355" s="63">
        <v>0</v>
      </c>
      <c r="AB1355" s="63">
        <v>0</v>
      </c>
      <c r="AC1355" s="63">
        <v>0</v>
      </c>
      <c r="AD1355" s="63">
        <v>106200</v>
      </c>
      <c r="AE1355" s="148">
        <v>44781</v>
      </c>
      <c r="AF1355" s="148">
        <v>48068</v>
      </c>
      <c r="AG1355" s="154">
        <v>106200</v>
      </c>
      <c r="AH1355" s="98">
        <v>7.4388888888888891</v>
      </c>
      <c r="AI1355" s="98">
        <v>9</v>
      </c>
      <c r="AJ1355" s="150">
        <v>6.2100000000000002E-2</v>
      </c>
      <c r="AK1355" s="144" t="s">
        <v>651</v>
      </c>
      <c r="AL1355" s="144" t="s">
        <v>652</v>
      </c>
      <c r="AM1355" s="119">
        <v>549.58000000000004</v>
      </c>
      <c r="AN1355" s="119">
        <v>549.58000000000004</v>
      </c>
      <c r="AO1355" s="119">
        <v>549.58000000000004</v>
      </c>
      <c r="AP1355" s="119">
        <v>549.58000000000004</v>
      </c>
      <c r="AQ1355" s="119">
        <v>549.58000000000004</v>
      </c>
      <c r="AR1355" s="119">
        <v>549.58000000000004</v>
      </c>
      <c r="AS1355" s="119">
        <v>549.58000000000004</v>
      </c>
      <c r="AT1355" s="119">
        <v>549.58000000000004</v>
      </c>
      <c r="AU1355" s="119">
        <v>549.58000000000004</v>
      </c>
      <c r="AV1355" s="119">
        <v>549.58000000000004</v>
      </c>
      <c r="AW1355" s="119">
        <v>549.58000000000004</v>
      </c>
      <c r="AX1355" s="119">
        <v>549.58000000000004</v>
      </c>
      <c r="AY1355" s="119">
        <v>549.58000000000004</v>
      </c>
      <c r="AZ1355" s="119">
        <v>549.58000000000004</v>
      </c>
      <c r="BA1355" s="119">
        <v>549.58000000000004</v>
      </c>
      <c r="BB1355" s="119">
        <v>549.58000000000004</v>
      </c>
      <c r="BC1355" s="119">
        <v>549.58000000000004</v>
      </c>
      <c r="BD1355" s="119">
        <v>549.58000000000004</v>
      </c>
      <c r="BE1355" s="119">
        <v>549.58000000000004</v>
      </c>
      <c r="BF1355" s="119">
        <v>549.58000000000004</v>
      </c>
      <c r="BG1355" s="119">
        <v>549.58000000000004</v>
      </c>
      <c r="BH1355" s="119">
        <v>549.58000000000004</v>
      </c>
      <c r="BI1355" s="15">
        <f t="shared" si="63"/>
        <v>5495.8</v>
      </c>
      <c r="BJ1355" s="15">
        <f t="shared" si="64"/>
        <v>6594.96</v>
      </c>
      <c r="BK1355" s="15">
        <f t="shared" si="65"/>
        <v>12090.76</v>
      </c>
    </row>
    <row r="1356" spans="1:63" x14ac:dyDescent="0.35">
      <c r="A1356" s="143" t="s">
        <v>2717</v>
      </c>
      <c r="B1356" s="64" t="s">
        <v>1388</v>
      </c>
      <c r="C1356" s="65">
        <v>10</v>
      </c>
      <c r="D1356" s="66" t="s">
        <v>23</v>
      </c>
      <c r="E1356" s="64" t="s">
        <v>458</v>
      </c>
      <c r="F1356" s="64" t="s">
        <v>635</v>
      </c>
      <c r="G1356" s="64" t="s">
        <v>918</v>
      </c>
      <c r="H1356" s="64" t="s">
        <v>656</v>
      </c>
      <c r="I1356" s="64" t="s">
        <v>919</v>
      </c>
      <c r="J1356" s="64" t="s">
        <v>658</v>
      </c>
      <c r="K1356" s="64" t="s">
        <v>472</v>
      </c>
      <c r="L1356" s="64" t="s">
        <v>637</v>
      </c>
      <c r="M1356" s="64" t="s">
        <v>650</v>
      </c>
      <c r="N1356" s="67">
        <v>1</v>
      </c>
      <c r="O1356" s="67">
        <v>1</v>
      </c>
      <c r="P1356" s="67">
        <v>1</v>
      </c>
      <c r="Q1356" s="67">
        <v>1</v>
      </c>
      <c r="R1356" s="67">
        <v>1</v>
      </c>
      <c r="S1356" s="67">
        <v>1</v>
      </c>
      <c r="T1356" s="67">
        <v>0</v>
      </c>
      <c r="U1356" s="67">
        <v>0</v>
      </c>
      <c r="V1356" s="67">
        <v>0</v>
      </c>
      <c r="W1356" s="63">
        <v>53100</v>
      </c>
      <c r="X1356" s="63">
        <v>0</v>
      </c>
      <c r="Y1356" s="63">
        <v>0</v>
      </c>
      <c r="Z1356" s="63">
        <v>287.63</v>
      </c>
      <c r="AA1356" s="63">
        <v>0</v>
      </c>
      <c r="AB1356" s="63">
        <v>0</v>
      </c>
      <c r="AC1356" s="63">
        <v>0</v>
      </c>
      <c r="AD1356" s="63">
        <v>53100</v>
      </c>
      <c r="AE1356" s="148">
        <v>44782</v>
      </c>
      <c r="AF1356" s="148">
        <v>48435</v>
      </c>
      <c r="AG1356" s="154">
        <v>53100</v>
      </c>
      <c r="AH1356" s="98">
        <v>8.4416666666666664</v>
      </c>
      <c r="AI1356" s="98">
        <v>10</v>
      </c>
      <c r="AJ1356" s="150">
        <v>6.5000000000000002E-2</v>
      </c>
      <c r="AK1356" s="144" t="s">
        <v>651</v>
      </c>
      <c r="AL1356" s="144" t="s">
        <v>652</v>
      </c>
      <c r="AM1356" s="119">
        <v>287.63</v>
      </c>
      <c r="AN1356" s="119">
        <v>287.63</v>
      </c>
      <c r="AO1356" s="119">
        <v>287.63</v>
      </c>
      <c r="AP1356" s="119">
        <v>287.63</v>
      </c>
      <c r="AQ1356" s="119">
        <v>287.63</v>
      </c>
      <c r="AR1356" s="119">
        <v>287.63</v>
      </c>
      <c r="AS1356" s="119">
        <v>287.63</v>
      </c>
      <c r="AT1356" s="119">
        <v>287.63</v>
      </c>
      <c r="AU1356" s="119">
        <v>287.63</v>
      </c>
      <c r="AV1356" s="119">
        <v>287.63</v>
      </c>
      <c r="AW1356" s="119">
        <v>287.63</v>
      </c>
      <c r="AX1356" s="119">
        <v>287.63</v>
      </c>
      <c r="AY1356" s="119">
        <v>287.63</v>
      </c>
      <c r="AZ1356" s="119">
        <v>287.63</v>
      </c>
      <c r="BA1356" s="119">
        <v>287.63</v>
      </c>
      <c r="BB1356" s="119">
        <v>287.63</v>
      </c>
      <c r="BC1356" s="119">
        <v>287.63</v>
      </c>
      <c r="BD1356" s="119">
        <v>287.63</v>
      </c>
      <c r="BE1356" s="119">
        <v>287.63</v>
      </c>
      <c r="BF1356" s="119">
        <v>287.63</v>
      </c>
      <c r="BG1356" s="119">
        <v>287.63</v>
      </c>
      <c r="BH1356" s="119">
        <v>287.63</v>
      </c>
      <c r="BI1356" s="15">
        <f t="shared" si="63"/>
        <v>2876.3000000000006</v>
      </c>
      <c r="BJ1356" s="15">
        <f t="shared" si="64"/>
        <v>3451.5600000000009</v>
      </c>
      <c r="BK1356" s="15">
        <f t="shared" si="65"/>
        <v>6327.8600000000015</v>
      </c>
    </row>
    <row r="1357" spans="1:63" x14ac:dyDescent="0.35">
      <c r="A1357" s="143" t="s">
        <v>2718</v>
      </c>
      <c r="B1357" s="64" t="s">
        <v>1388</v>
      </c>
      <c r="C1357" s="65">
        <v>2</v>
      </c>
      <c r="D1357" s="66" t="s">
        <v>23</v>
      </c>
      <c r="E1357" s="64" t="s">
        <v>458</v>
      </c>
      <c r="F1357" s="64" t="s">
        <v>635</v>
      </c>
      <c r="G1357" s="64" t="s">
        <v>918</v>
      </c>
      <c r="H1357" s="64" t="s">
        <v>656</v>
      </c>
      <c r="I1357" s="64" t="s">
        <v>919</v>
      </c>
      <c r="J1357" s="64" t="s">
        <v>658</v>
      </c>
      <c r="K1357" s="64" t="s">
        <v>472</v>
      </c>
      <c r="L1357" s="64" t="s">
        <v>637</v>
      </c>
      <c r="M1357" s="64" t="s">
        <v>650</v>
      </c>
      <c r="N1357" s="67">
        <v>1</v>
      </c>
      <c r="O1357" s="67">
        <v>1</v>
      </c>
      <c r="P1357" s="67">
        <v>1</v>
      </c>
      <c r="Q1357" s="67">
        <v>1</v>
      </c>
      <c r="R1357" s="67">
        <v>1</v>
      </c>
      <c r="S1357" s="67">
        <v>1</v>
      </c>
      <c r="T1357" s="67">
        <v>0</v>
      </c>
      <c r="U1357" s="67">
        <v>0</v>
      </c>
      <c r="V1357" s="67">
        <v>0</v>
      </c>
      <c r="W1357" s="63">
        <v>631595</v>
      </c>
      <c r="X1357" s="63">
        <v>0</v>
      </c>
      <c r="Y1357" s="63">
        <v>315797.5</v>
      </c>
      <c r="Z1357" s="63">
        <v>2010.58</v>
      </c>
      <c r="AA1357" s="63">
        <v>0</v>
      </c>
      <c r="AB1357" s="63">
        <v>0</v>
      </c>
      <c r="AC1357" s="63">
        <v>0</v>
      </c>
      <c r="AD1357" s="63">
        <v>315797.5</v>
      </c>
      <c r="AE1357" s="148">
        <v>44782</v>
      </c>
      <c r="AF1357" s="148">
        <v>45513</v>
      </c>
      <c r="AG1357" s="154">
        <v>631595</v>
      </c>
      <c r="AH1357" s="98">
        <v>0.44166666666666665</v>
      </c>
      <c r="AI1357" s="98">
        <v>2</v>
      </c>
      <c r="AJ1357" s="150">
        <v>3.8199999999999998E-2</v>
      </c>
      <c r="AK1357" s="144" t="s">
        <v>651</v>
      </c>
      <c r="AL1357" s="144" t="s">
        <v>652</v>
      </c>
      <c r="AM1357" s="119">
        <v>1005.29</v>
      </c>
      <c r="AN1357" s="119">
        <v>1005.29</v>
      </c>
      <c r="AO1357" s="119">
        <v>1005.29</v>
      </c>
      <c r="AP1357" s="119">
        <v>1005.29</v>
      </c>
      <c r="AQ1357" s="119">
        <v>1005.29</v>
      </c>
      <c r="AR1357" s="119">
        <v>1005.29</v>
      </c>
      <c r="AS1357" s="119">
        <v>0</v>
      </c>
      <c r="AT1357" s="119">
        <v>0</v>
      </c>
      <c r="AU1357" s="119">
        <v>0</v>
      </c>
      <c r="AV1357" s="119">
        <v>0</v>
      </c>
      <c r="AW1357" s="119">
        <v>0</v>
      </c>
      <c r="AX1357" s="119">
        <v>0</v>
      </c>
      <c r="AY1357" s="119">
        <v>0</v>
      </c>
      <c r="AZ1357" s="119">
        <v>0</v>
      </c>
      <c r="BA1357" s="119">
        <v>0</v>
      </c>
      <c r="BB1357" s="119">
        <v>0</v>
      </c>
      <c r="BC1357" s="119">
        <v>0</v>
      </c>
      <c r="BD1357" s="119">
        <v>0</v>
      </c>
      <c r="BE1357" s="119">
        <v>0</v>
      </c>
      <c r="BF1357" s="119">
        <v>0</v>
      </c>
      <c r="BG1357" s="119">
        <v>0</v>
      </c>
      <c r="BH1357" s="119">
        <v>0</v>
      </c>
      <c r="BI1357" s="15">
        <f t="shared" si="63"/>
        <v>6031.74</v>
      </c>
      <c r="BJ1357" s="15">
        <f t="shared" si="64"/>
        <v>0</v>
      </c>
      <c r="BK1357" s="15">
        <f t="shared" si="65"/>
        <v>6031.74</v>
      </c>
    </row>
    <row r="1358" spans="1:63" x14ac:dyDescent="0.35">
      <c r="A1358" s="143" t="s">
        <v>2719</v>
      </c>
      <c r="B1358" s="64" t="s">
        <v>1388</v>
      </c>
      <c r="C1358" s="65">
        <v>3</v>
      </c>
      <c r="D1358" s="66" t="s">
        <v>23</v>
      </c>
      <c r="E1358" s="64" t="s">
        <v>458</v>
      </c>
      <c r="F1358" s="64" t="s">
        <v>635</v>
      </c>
      <c r="G1358" s="64" t="s">
        <v>918</v>
      </c>
      <c r="H1358" s="64" t="s">
        <v>656</v>
      </c>
      <c r="I1358" s="64" t="s">
        <v>919</v>
      </c>
      <c r="J1358" s="64" t="s">
        <v>658</v>
      </c>
      <c r="K1358" s="64" t="s">
        <v>472</v>
      </c>
      <c r="L1358" s="64" t="s">
        <v>637</v>
      </c>
      <c r="M1358" s="64" t="s">
        <v>650</v>
      </c>
      <c r="N1358" s="67">
        <v>1</v>
      </c>
      <c r="O1358" s="67">
        <v>1</v>
      </c>
      <c r="P1358" s="67">
        <v>1</v>
      </c>
      <c r="Q1358" s="67">
        <v>1</v>
      </c>
      <c r="R1358" s="67">
        <v>1</v>
      </c>
      <c r="S1358" s="67">
        <v>1</v>
      </c>
      <c r="T1358" s="67">
        <v>0</v>
      </c>
      <c r="U1358" s="67">
        <v>0</v>
      </c>
      <c r="V1358" s="67">
        <v>0</v>
      </c>
      <c r="W1358" s="63">
        <v>346182.5</v>
      </c>
      <c r="X1358" s="63">
        <v>0</v>
      </c>
      <c r="Y1358" s="63">
        <v>0</v>
      </c>
      <c r="Z1358" s="63">
        <v>1240.49</v>
      </c>
      <c r="AA1358" s="63">
        <v>0</v>
      </c>
      <c r="AB1358" s="63">
        <v>0</v>
      </c>
      <c r="AC1358" s="63">
        <v>0</v>
      </c>
      <c r="AD1358" s="63">
        <v>346182.5</v>
      </c>
      <c r="AE1358" s="148">
        <v>44782</v>
      </c>
      <c r="AF1358" s="148">
        <v>45878</v>
      </c>
      <c r="AG1358" s="154">
        <v>346182.5</v>
      </c>
      <c r="AH1358" s="98">
        <v>1.4416666666666667</v>
      </c>
      <c r="AI1358" s="98">
        <v>3</v>
      </c>
      <c r="AJ1358" s="150">
        <v>4.2999999999999997E-2</v>
      </c>
      <c r="AK1358" s="144" t="s">
        <v>651</v>
      </c>
      <c r="AL1358" s="144" t="s">
        <v>652</v>
      </c>
      <c r="AM1358" s="119">
        <v>1240.49</v>
      </c>
      <c r="AN1358" s="119">
        <v>1240.49</v>
      </c>
      <c r="AO1358" s="119">
        <v>1240.49</v>
      </c>
      <c r="AP1358" s="119">
        <v>1240.49</v>
      </c>
      <c r="AQ1358" s="119">
        <v>1240.49</v>
      </c>
      <c r="AR1358" s="119">
        <v>1240.49</v>
      </c>
      <c r="AS1358" s="119">
        <v>1240.49</v>
      </c>
      <c r="AT1358" s="119">
        <v>1240.49</v>
      </c>
      <c r="AU1358" s="119">
        <v>1240.49</v>
      </c>
      <c r="AV1358" s="119">
        <v>1240.49</v>
      </c>
      <c r="AW1358" s="119">
        <v>1240.49</v>
      </c>
      <c r="AX1358" s="119">
        <v>1240.49</v>
      </c>
      <c r="AY1358" s="119">
        <v>620.24</v>
      </c>
      <c r="AZ1358" s="119">
        <v>620.24</v>
      </c>
      <c r="BA1358" s="119">
        <v>620.24</v>
      </c>
      <c r="BB1358" s="119">
        <v>620.24</v>
      </c>
      <c r="BC1358" s="119">
        <v>620.24</v>
      </c>
      <c r="BD1358" s="119">
        <v>620.24</v>
      </c>
      <c r="BE1358" s="119">
        <v>0</v>
      </c>
      <c r="BF1358" s="119">
        <v>0</v>
      </c>
      <c r="BG1358" s="119">
        <v>0</v>
      </c>
      <c r="BH1358" s="119">
        <v>0</v>
      </c>
      <c r="BI1358" s="15">
        <f t="shared" si="63"/>
        <v>12404.9</v>
      </c>
      <c r="BJ1358" s="15">
        <f t="shared" si="64"/>
        <v>6202.4199999999992</v>
      </c>
      <c r="BK1358" s="15">
        <f t="shared" si="65"/>
        <v>18607.32</v>
      </c>
    </row>
    <row r="1359" spans="1:63" x14ac:dyDescent="0.35">
      <c r="A1359" s="143" t="s">
        <v>2720</v>
      </c>
      <c r="B1359" s="64" t="s">
        <v>1388</v>
      </c>
      <c r="C1359" s="65">
        <v>4</v>
      </c>
      <c r="D1359" s="66" t="s">
        <v>23</v>
      </c>
      <c r="E1359" s="64" t="s">
        <v>458</v>
      </c>
      <c r="F1359" s="64" t="s">
        <v>635</v>
      </c>
      <c r="G1359" s="64" t="s">
        <v>918</v>
      </c>
      <c r="H1359" s="64" t="s">
        <v>656</v>
      </c>
      <c r="I1359" s="64" t="s">
        <v>919</v>
      </c>
      <c r="J1359" s="64" t="s">
        <v>658</v>
      </c>
      <c r="K1359" s="64" t="s">
        <v>472</v>
      </c>
      <c r="L1359" s="64" t="s">
        <v>637</v>
      </c>
      <c r="M1359" s="64" t="s">
        <v>650</v>
      </c>
      <c r="N1359" s="67">
        <v>1</v>
      </c>
      <c r="O1359" s="67">
        <v>1</v>
      </c>
      <c r="P1359" s="67">
        <v>1</v>
      </c>
      <c r="Q1359" s="67">
        <v>1</v>
      </c>
      <c r="R1359" s="67">
        <v>1</v>
      </c>
      <c r="S1359" s="67">
        <v>1</v>
      </c>
      <c r="T1359" s="67">
        <v>0</v>
      </c>
      <c r="U1359" s="67">
        <v>0</v>
      </c>
      <c r="V1359" s="67">
        <v>0</v>
      </c>
      <c r="W1359" s="63">
        <v>970845</v>
      </c>
      <c r="X1359" s="63">
        <v>0</v>
      </c>
      <c r="Y1359" s="63">
        <v>0</v>
      </c>
      <c r="Z1359" s="63">
        <v>3810.57</v>
      </c>
      <c r="AA1359" s="63">
        <v>0</v>
      </c>
      <c r="AB1359" s="63">
        <v>0</v>
      </c>
      <c r="AC1359" s="63">
        <v>0</v>
      </c>
      <c r="AD1359" s="63">
        <v>970845</v>
      </c>
      <c r="AE1359" s="148">
        <v>44782</v>
      </c>
      <c r="AF1359" s="148">
        <v>46243</v>
      </c>
      <c r="AG1359" s="154">
        <v>970845</v>
      </c>
      <c r="AH1359" s="98">
        <v>2.4416666666666669</v>
      </c>
      <c r="AI1359" s="98">
        <v>4</v>
      </c>
      <c r="AJ1359" s="150">
        <v>4.7100000000000003E-2</v>
      </c>
      <c r="AK1359" s="144" t="s">
        <v>651</v>
      </c>
      <c r="AL1359" s="144" t="s">
        <v>652</v>
      </c>
      <c r="AM1359" s="119">
        <v>3810.57</v>
      </c>
      <c r="AN1359" s="119">
        <v>3810.57</v>
      </c>
      <c r="AO1359" s="119">
        <v>3810.57</v>
      </c>
      <c r="AP1359" s="119">
        <v>3810.57</v>
      </c>
      <c r="AQ1359" s="119">
        <v>3810.57</v>
      </c>
      <c r="AR1359" s="119">
        <v>3810.57</v>
      </c>
      <c r="AS1359" s="119">
        <v>3810.57</v>
      </c>
      <c r="AT1359" s="119">
        <v>3810.57</v>
      </c>
      <c r="AU1359" s="119">
        <v>3810.57</v>
      </c>
      <c r="AV1359" s="119">
        <v>3810.57</v>
      </c>
      <c r="AW1359" s="119">
        <v>3810.57</v>
      </c>
      <c r="AX1359" s="119">
        <v>3810.57</v>
      </c>
      <c r="AY1359" s="119">
        <v>3810.57</v>
      </c>
      <c r="AZ1359" s="119">
        <v>3810.57</v>
      </c>
      <c r="BA1359" s="119">
        <v>3810.57</v>
      </c>
      <c r="BB1359" s="119">
        <v>3810.57</v>
      </c>
      <c r="BC1359" s="119">
        <v>3810.57</v>
      </c>
      <c r="BD1359" s="119">
        <v>3810.57</v>
      </c>
      <c r="BE1359" s="119">
        <v>3810.57</v>
      </c>
      <c r="BF1359" s="119">
        <v>3810.57</v>
      </c>
      <c r="BG1359" s="119">
        <v>3810.57</v>
      </c>
      <c r="BH1359" s="119">
        <v>3810.57</v>
      </c>
      <c r="BI1359" s="15">
        <f t="shared" si="63"/>
        <v>38105.700000000004</v>
      </c>
      <c r="BJ1359" s="15">
        <f t="shared" si="64"/>
        <v>45726.840000000004</v>
      </c>
      <c r="BK1359" s="15">
        <f t="shared" si="65"/>
        <v>83832.540000000008</v>
      </c>
    </row>
    <row r="1360" spans="1:63" x14ac:dyDescent="0.35">
      <c r="A1360" s="143" t="s">
        <v>2721</v>
      </c>
      <c r="B1360" s="64" t="s">
        <v>1388</v>
      </c>
      <c r="C1360" s="65">
        <v>5</v>
      </c>
      <c r="D1360" s="66" t="s">
        <v>23</v>
      </c>
      <c r="E1360" s="64" t="s">
        <v>458</v>
      </c>
      <c r="F1360" s="64" t="s">
        <v>635</v>
      </c>
      <c r="G1360" s="64" t="s">
        <v>918</v>
      </c>
      <c r="H1360" s="64" t="s">
        <v>656</v>
      </c>
      <c r="I1360" s="64" t="s">
        <v>919</v>
      </c>
      <c r="J1360" s="64" t="s">
        <v>658</v>
      </c>
      <c r="K1360" s="64" t="s">
        <v>472</v>
      </c>
      <c r="L1360" s="64" t="s">
        <v>637</v>
      </c>
      <c r="M1360" s="64" t="s">
        <v>650</v>
      </c>
      <c r="N1360" s="67">
        <v>1</v>
      </c>
      <c r="O1360" s="67">
        <v>1</v>
      </c>
      <c r="P1360" s="67">
        <v>1</v>
      </c>
      <c r="Q1360" s="67">
        <v>1</v>
      </c>
      <c r="R1360" s="67">
        <v>1</v>
      </c>
      <c r="S1360" s="67">
        <v>1</v>
      </c>
      <c r="T1360" s="67">
        <v>0</v>
      </c>
      <c r="U1360" s="67">
        <v>0</v>
      </c>
      <c r="V1360" s="67">
        <v>0</v>
      </c>
      <c r="W1360" s="63">
        <v>969665</v>
      </c>
      <c r="X1360" s="63">
        <v>0</v>
      </c>
      <c r="Y1360" s="63">
        <v>0</v>
      </c>
      <c r="Z1360" s="63">
        <v>4096.83</v>
      </c>
      <c r="AA1360" s="63">
        <v>0</v>
      </c>
      <c r="AB1360" s="63">
        <v>0</v>
      </c>
      <c r="AC1360" s="63">
        <v>0</v>
      </c>
      <c r="AD1360" s="63">
        <v>969665</v>
      </c>
      <c r="AE1360" s="148">
        <v>44782</v>
      </c>
      <c r="AF1360" s="148">
        <v>46608</v>
      </c>
      <c r="AG1360" s="154">
        <v>969665</v>
      </c>
      <c r="AH1360" s="98">
        <v>3.4416666666666669</v>
      </c>
      <c r="AI1360" s="98">
        <v>5</v>
      </c>
      <c r="AJ1360" s="150">
        <v>5.0700000000000002E-2</v>
      </c>
      <c r="AK1360" s="144" t="s">
        <v>651</v>
      </c>
      <c r="AL1360" s="144" t="s">
        <v>652</v>
      </c>
      <c r="AM1360" s="119">
        <v>4096.83</v>
      </c>
      <c r="AN1360" s="119">
        <v>4096.83</v>
      </c>
      <c r="AO1360" s="119">
        <v>4096.83</v>
      </c>
      <c r="AP1360" s="119">
        <v>4096.83</v>
      </c>
      <c r="AQ1360" s="119">
        <v>4096.83</v>
      </c>
      <c r="AR1360" s="119">
        <v>4096.83</v>
      </c>
      <c r="AS1360" s="119">
        <v>4096.83</v>
      </c>
      <c r="AT1360" s="119">
        <v>4096.83</v>
      </c>
      <c r="AU1360" s="119">
        <v>4096.83</v>
      </c>
      <c r="AV1360" s="119">
        <v>4096.83</v>
      </c>
      <c r="AW1360" s="119">
        <v>4096.83</v>
      </c>
      <c r="AX1360" s="119">
        <v>4096.83</v>
      </c>
      <c r="AY1360" s="119">
        <v>4096.83</v>
      </c>
      <c r="AZ1360" s="119">
        <v>4096.83</v>
      </c>
      <c r="BA1360" s="119">
        <v>4096.83</v>
      </c>
      <c r="BB1360" s="119">
        <v>4096.83</v>
      </c>
      <c r="BC1360" s="119">
        <v>4096.83</v>
      </c>
      <c r="BD1360" s="119">
        <v>4096.83</v>
      </c>
      <c r="BE1360" s="119">
        <v>4096.83</v>
      </c>
      <c r="BF1360" s="119">
        <v>4096.83</v>
      </c>
      <c r="BG1360" s="119">
        <v>4096.83</v>
      </c>
      <c r="BH1360" s="119">
        <v>4096.83</v>
      </c>
      <c r="BI1360" s="15">
        <f t="shared" si="63"/>
        <v>40968.30000000001</v>
      </c>
      <c r="BJ1360" s="15">
        <f t="shared" si="64"/>
        <v>49161.960000000014</v>
      </c>
      <c r="BK1360" s="15">
        <f t="shared" si="65"/>
        <v>90130.260000000024</v>
      </c>
    </row>
    <row r="1361" spans="1:63" x14ac:dyDescent="0.35">
      <c r="A1361" s="143" t="s">
        <v>2722</v>
      </c>
      <c r="B1361" s="64" t="s">
        <v>1388</v>
      </c>
      <c r="C1361" s="65">
        <v>6</v>
      </c>
      <c r="D1361" s="66" t="s">
        <v>23</v>
      </c>
      <c r="E1361" s="64" t="s">
        <v>458</v>
      </c>
      <c r="F1361" s="64" t="s">
        <v>635</v>
      </c>
      <c r="G1361" s="64" t="s">
        <v>918</v>
      </c>
      <c r="H1361" s="64" t="s">
        <v>656</v>
      </c>
      <c r="I1361" s="64" t="s">
        <v>919</v>
      </c>
      <c r="J1361" s="64" t="s">
        <v>658</v>
      </c>
      <c r="K1361" s="64" t="s">
        <v>472</v>
      </c>
      <c r="L1361" s="64" t="s">
        <v>637</v>
      </c>
      <c r="M1361" s="64" t="s">
        <v>650</v>
      </c>
      <c r="N1361" s="67">
        <v>1</v>
      </c>
      <c r="O1361" s="67">
        <v>1</v>
      </c>
      <c r="P1361" s="67">
        <v>1</v>
      </c>
      <c r="Q1361" s="67">
        <v>1</v>
      </c>
      <c r="R1361" s="67">
        <v>1</v>
      </c>
      <c r="S1361" s="67">
        <v>1</v>
      </c>
      <c r="T1361" s="67">
        <v>0</v>
      </c>
      <c r="U1361" s="67">
        <v>0</v>
      </c>
      <c r="V1361" s="67">
        <v>0</v>
      </c>
      <c r="W1361" s="63">
        <v>1348002.5</v>
      </c>
      <c r="X1361" s="63">
        <v>0</v>
      </c>
      <c r="Y1361" s="63">
        <v>0</v>
      </c>
      <c r="Z1361" s="63">
        <v>6021.08</v>
      </c>
      <c r="AA1361" s="63">
        <v>0</v>
      </c>
      <c r="AB1361" s="63">
        <v>0</v>
      </c>
      <c r="AC1361" s="63">
        <v>0</v>
      </c>
      <c r="AD1361" s="63">
        <v>1348002.5</v>
      </c>
      <c r="AE1361" s="148">
        <v>44782</v>
      </c>
      <c r="AF1361" s="148">
        <v>46974</v>
      </c>
      <c r="AG1361" s="154">
        <v>1348002.5</v>
      </c>
      <c r="AH1361" s="98">
        <v>4.4416666666666664</v>
      </c>
      <c r="AI1361" s="98">
        <v>6</v>
      </c>
      <c r="AJ1361" s="150">
        <v>5.3600000000000002E-2</v>
      </c>
      <c r="AK1361" s="144" t="s">
        <v>651</v>
      </c>
      <c r="AL1361" s="144" t="s">
        <v>652</v>
      </c>
      <c r="AM1361" s="119">
        <v>6021.08</v>
      </c>
      <c r="AN1361" s="119">
        <v>6021.08</v>
      </c>
      <c r="AO1361" s="119">
        <v>6021.08</v>
      </c>
      <c r="AP1361" s="119">
        <v>6021.08</v>
      </c>
      <c r="AQ1361" s="119">
        <v>6021.08</v>
      </c>
      <c r="AR1361" s="119">
        <v>6021.08</v>
      </c>
      <c r="AS1361" s="119">
        <v>6021.08</v>
      </c>
      <c r="AT1361" s="119">
        <v>6021.08</v>
      </c>
      <c r="AU1361" s="119">
        <v>6021.08</v>
      </c>
      <c r="AV1361" s="119">
        <v>6021.08</v>
      </c>
      <c r="AW1361" s="119">
        <v>6021.08</v>
      </c>
      <c r="AX1361" s="119">
        <v>6021.08</v>
      </c>
      <c r="AY1361" s="119">
        <v>6021.08</v>
      </c>
      <c r="AZ1361" s="119">
        <v>6021.08</v>
      </c>
      <c r="BA1361" s="119">
        <v>6021.08</v>
      </c>
      <c r="BB1361" s="119">
        <v>6021.08</v>
      </c>
      <c r="BC1361" s="119">
        <v>6021.08</v>
      </c>
      <c r="BD1361" s="119">
        <v>6021.08</v>
      </c>
      <c r="BE1361" s="119">
        <v>6021.08</v>
      </c>
      <c r="BF1361" s="119">
        <v>6021.08</v>
      </c>
      <c r="BG1361" s="119">
        <v>6021.08</v>
      </c>
      <c r="BH1361" s="119">
        <v>6021.08</v>
      </c>
      <c r="BI1361" s="15">
        <f t="shared" si="63"/>
        <v>60210.80000000001</v>
      </c>
      <c r="BJ1361" s="15">
        <f t="shared" si="64"/>
        <v>72252.960000000006</v>
      </c>
      <c r="BK1361" s="15">
        <f t="shared" si="65"/>
        <v>132463.76</v>
      </c>
    </row>
    <row r="1362" spans="1:63" x14ac:dyDescent="0.35">
      <c r="A1362" s="143" t="s">
        <v>2723</v>
      </c>
      <c r="B1362" s="64" t="s">
        <v>1388</v>
      </c>
      <c r="C1362" s="65">
        <v>7</v>
      </c>
      <c r="D1362" s="66" t="s">
        <v>23</v>
      </c>
      <c r="E1362" s="64" t="s">
        <v>458</v>
      </c>
      <c r="F1362" s="64" t="s">
        <v>635</v>
      </c>
      <c r="G1362" s="64" t="s">
        <v>918</v>
      </c>
      <c r="H1362" s="64" t="s">
        <v>656</v>
      </c>
      <c r="I1362" s="64" t="s">
        <v>919</v>
      </c>
      <c r="J1362" s="64" t="s">
        <v>658</v>
      </c>
      <c r="K1362" s="64" t="s">
        <v>472</v>
      </c>
      <c r="L1362" s="64" t="s">
        <v>637</v>
      </c>
      <c r="M1362" s="64" t="s">
        <v>650</v>
      </c>
      <c r="N1362" s="67">
        <v>1</v>
      </c>
      <c r="O1362" s="67">
        <v>1</v>
      </c>
      <c r="P1362" s="67">
        <v>1</v>
      </c>
      <c r="Q1362" s="67">
        <v>1</v>
      </c>
      <c r="R1362" s="67">
        <v>1</v>
      </c>
      <c r="S1362" s="67">
        <v>1</v>
      </c>
      <c r="T1362" s="67">
        <v>0</v>
      </c>
      <c r="U1362" s="67">
        <v>0</v>
      </c>
      <c r="V1362" s="67">
        <v>0</v>
      </c>
      <c r="W1362" s="63">
        <v>1097842.5</v>
      </c>
      <c r="X1362" s="63">
        <v>0</v>
      </c>
      <c r="Y1362" s="63">
        <v>0</v>
      </c>
      <c r="Z1362" s="63">
        <v>5159.8599999999997</v>
      </c>
      <c r="AA1362" s="63">
        <v>0</v>
      </c>
      <c r="AB1362" s="63">
        <v>0</v>
      </c>
      <c r="AC1362" s="63">
        <v>0</v>
      </c>
      <c r="AD1362" s="63">
        <v>1097842.5</v>
      </c>
      <c r="AE1362" s="148">
        <v>44782</v>
      </c>
      <c r="AF1362" s="148">
        <v>47339</v>
      </c>
      <c r="AG1362" s="154">
        <v>1097842.5</v>
      </c>
      <c r="AH1362" s="98">
        <v>5.4416666666666664</v>
      </c>
      <c r="AI1362" s="98">
        <v>7</v>
      </c>
      <c r="AJ1362" s="150">
        <v>5.6399999999999999E-2</v>
      </c>
      <c r="AK1362" s="144" t="s">
        <v>651</v>
      </c>
      <c r="AL1362" s="144" t="s">
        <v>652</v>
      </c>
      <c r="AM1362" s="119">
        <v>5159.8599999999997</v>
      </c>
      <c r="AN1362" s="119">
        <v>5159.8599999999997</v>
      </c>
      <c r="AO1362" s="119">
        <v>5159.8599999999997</v>
      </c>
      <c r="AP1362" s="119">
        <v>5159.8599999999997</v>
      </c>
      <c r="AQ1362" s="119">
        <v>5159.8599999999997</v>
      </c>
      <c r="AR1362" s="119">
        <v>5159.8599999999997</v>
      </c>
      <c r="AS1362" s="119">
        <v>5159.8599999999997</v>
      </c>
      <c r="AT1362" s="119">
        <v>5159.8599999999997</v>
      </c>
      <c r="AU1362" s="119">
        <v>5159.8599999999997</v>
      </c>
      <c r="AV1362" s="119">
        <v>5159.8599999999997</v>
      </c>
      <c r="AW1362" s="119">
        <v>5159.8599999999997</v>
      </c>
      <c r="AX1362" s="119">
        <v>5159.8599999999997</v>
      </c>
      <c r="AY1362" s="119">
        <v>5159.8599999999997</v>
      </c>
      <c r="AZ1362" s="119">
        <v>5159.8599999999997</v>
      </c>
      <c r="BA1362" s="119">
        <v>5159.8599999999997</v>
      </c>
      <c r="BB1362" s="119">
        <v>5159.8599999999997</v>
      </c>
      <c r="BC1362" s="119">
        <v>5159.8599999999997</v>
      </c>
      <c r="BD1362" s="119">
        <v>5159.8599999999997</v>
      </c>
      <c r="BE1362" s="119">
        <v>5159.8599999999997</v>
      </c>
      <c r="BF1362" s="119">
        <v>5159.8599999999997</v>
      </c>
      <c r="BG1362" s="119">
        <v>5159.8599999999997</v>
      </c>
      <c r="BH1362" s="119">
        <v>5159.8599999999997</v>
      </c>
      <c r="BI1362" s="15">
        <f t="shared" si="63"/>
        <v>51598.6</v>
      </c>
      <c r="BJ1362" s="15">
        <f t="shared" si="64"/>
        <v>61918.32</v>
      </c>
      <c r="BK1362" s="15">
        <f t="shared" si="65"/>
        <v>113516.92</v>
      </c>
    </row>
    <row r="1363" spans="1:63" x14ac:dyDescent="0.35">
      <c r="A1363" s="143" t="s">
        <v>2724</v>
      </c>
      <c r="B1363" s="64" t="s">
        <v>1388</v>
      </c>
      <c r="C1363" s="65">
        <v>8</v>
      </c>
      <c r="D1363" s="66" t="s">
        <v>23</v>
      </c>
      <c r="E1363" s="64" t="s">
        <v>458</v>
      </c>
      <c r="F1363" s="64" t="s">
        <v>635</v>
      </c>
      <c r="G1363" s="64" t="s">
        <v>918</v>
      </c>
      <c r="H1363" s="64" t="s">
        <v>656</v>
      </c>
      <c r="I1363" s="64" t="s">
        <v>919</v>
      </c>
      <c r="J1363" s="64" t="s">
        <v>658</v>
      </c>
      <c r="K1363" s="64" t="s">
        <v>472</v>
      </c>
      <c r="L1363" s="64" t="s">
        <v>637</v>
      </c>
      <c r="M1363" s="64" t="s">
        <v>650</v>
      </c>
      <c r="N1363" s="67">
        <v>1</v>
      </c>
      <c r="O1363" s="67">
        <v>1</v>
      </c>
      <c r="P1363" s="67">
        <v>1</v>
      </c>
      <c r="Q1363" s="67">
        <v>1</v>
      </c>
      <c r="R1363" s="67">
        <v>1</v>
      </c>
      <c r="S1363" s="67">
        <v>1</v>
      </c>
      <c r="T1363" s="67">
        <v>0</v>
      </c>
      <c r="U1363" s="67">
        <v>0</v>
      </c>
      <c r="V1363" s="67">
        <v>0</v>
      </c>
      <c r="W1363" s="63">
        <v>465657.5</v>
      </c>
      <c r="X1363" s="63">
        <v>0</v>
      </c>
      <c r="Y1363" s="63">
        <v>0</v>
      </c>
      <c r="Z1363" s="63">
        <v>2301.12</v>
      </c>
      <c r="AA1363" s="63">
        <v>0</v>
      </c>
      <c r="AB1363" s="63">
        <v>0</v>
      </c>
      <c r="AC1363" s="63">
        <v>0</v>
      </c>
      <c r="AD1363" s="63">
        <v>465657.5</v>
      </c>
      <c r="AE1363" s="148">
        <v>44782</v>
      </c>
      <c r="AF1363" s="148">
        <v>47704</v>
      </c>
      <c r="AG1363" s="154">
        <v>465657.5</v>
      </c>
      <c r="AH1363" s="98">
        <v>6.4416666666666664</v>
      </c>
      <c r="AI1363" s="98">
        <v>8</v>
      </c>
      <c r="AJ1363" s="150">
        <v>5.9299999999999999E-2</v>
      </c>
      <c r="AK1363" s="144" t="s">
        <v>651</v>
      </c>
      <c r="AL1363" s="144" t="s">
        <v>652</v>
      </c>
      <c r="AM1363" s="119">
        <v>2301.12</v>
      </c>
      <c r="AN1363" s="119">
        <v>2301.12</v>
      </c>
      <c r="AO1363" s="119">
        <v>2301.12</v>
      </c>
      <c r="AP1363" s="119">
        <v>2301.12</v>
      </c>
      <c r="AQ1363" s="119">
        <v>2301.12</v>
      </c>
      <c r="AR1363" s="119">
        <v>2301.12</v>
      </c>
      <c r="AS1363" s="119">
        <v>2301.12</v>
      </c>
      <c r="AT1363" s="119">
        <v>2301.12</v>
      </c>
      <c r="AU1363" s="119">
        <v>2301.12</v>
      </c>
      <c r="AV1363" s="119">
        <v>2301.12</v>
      </c>
      <c r="AW1363" s="119">
        <v>2301.12</v>
      </c>
      <c r="AX1363" s="119">
        <v>2301.12</v>
      </c>
      <c r="AY1363" s="119">
        <v>2301.12</v>
      </c>
      <c r="AZ1363" s="119">
        <v>2301.12</v>
      </c>
      <c r="BA1363" s="119">
        <v>2301.12</v>
      </c>
      <c r="BB1363" s="119">
        <v>2301.12</v>
      </c>
      <c r="BC1363" s="119">
        <v>2301.12</v>
      </c>
      <c r="BD1363" s="119">
        <v>2301.12</v>
      </c>
      <c r="BE1363" s="119">
        <v>2301.12</v>
      </c>
      <c r="BF1363" s="119">
        <v>2301.12</v>
      </c>
      <c r="BG1363" s="119">
        <v>2301.12</v>
      </c>
      <c r="BH1363" s="119">
        <v>2301.12</v>
      </c>
      <c r="BI1363" s="15">
        <f t="shared" si="63"/>
        <v>23011.199999999993</v>
      </c>
      <c r="BJ1363" s="15">
        <f t="shared" si="64"/>
        <v>27613.439999999991</v>
      </c>
      <c r="BK1363" s="15">
        <f t="shared" si="65"/>
        <v>50624.639999999985</v>
      </c>
    </row>
    <row r="1364" spans="1:63" x14ac:dyDescent="0.35">
      <c r="A1364" s="143" t="s">
        <v>2725</v>
      </c>
      <c r="B1364" s="64" t="s">
        <v>1388</v>
      </c>
      <c r="C1364" s="65">
        <v>9</v>
      </c>
      <c r="D1364" s="66" t="s">
        <v>23</v>
      </c>
      <c r="E1364" s="64" t="s">
        <v>458</v>
      </c>
      <c r="F1364" s="64" t="s">
        <v>635</v>
      </c>
      <c r="G1364" s="64" t="s">
        <v>918</v>
      </c>
      <c r="H1364" s="64" t="s">
        <v>656</v>
      </c>
      <c r="I1364" s="64" t="s">
        <v>919</v>
      </c>
      <c r="J1364" s="64" t="s">
        <v>658</v>
      </c>
      <c r="K1364" s="64" t="s">
        <v>472</v>
      </c>
      <c r="L1364" s="64" t="s">
        <v>637</v>
      </c>
      <c r="M1364" s="64" t="s">
        <v>650</v>
      </c>
      <c r="N1364" s="67">
        <v>1</v>
      </c>
      <c r="O1364" s="67">
        <v>1</v>
      </c>
      <c r="P1364" s="67">
        <v>1</v>
      </c>
      <c r="Q1364" s="67">
        <v>1</v>
      </c>
      <c r="R1364" s="67">
        <v>1</v>
      </c>
      <c r="S1364" s="67">
        <v>1</v>
      </c>
      <c r="T1364" s="67">
        <v>0</v>
      </c>
      <c r="U1364" s="67">
        <v>0</v>
      </c>
      <c r="V1364" s="67">
        <v>0</v>
      </c>
      <c r="W1364" s="63">
        <v>47642.5</v>
      </c>
      <c r="X1364" s="63">
        <v>0</v>
      </c>
      <c r="Y1364" s="63">
        <v>0</v>
      </c>
      <c r="Z1364" s="63">
        <v>246.55</v>
      </c>
      <c r="AA1364" s="63">
        <v>0</v>
      </c>
      <c r="AB1364" s="63">
        <v>0</v>
      </c>
      <c r="AC1364" s="63">
        <v>0</v>
      </c>
      <c r="AD1364" s="63">
        <v>47642.5</v>
      </c>
      <c r="AE1364" s="148">
        <v>44782</v>
      </c>
      <c r="AF1364" s="148">
        <v>48069</v>
      </c>
      <c r="AG1364" s="154">
        <v>47642.5</v>
      </c>
      <c r="AH1364" s="98">
        <v>7.4416666666666664</v>
      </c>
      <c r="AI1364" s="98">
        <v>9</v>
      </c>
      <c r="AJ1364" s="150">
        <v>6.2100000000000002E-2</v>
      </c>
      <c r="AK1364" s="144" t="s">
        <v>651</v>
      </c>
      <c r="AL1364" s="144" t="s">
        <v>652</v>
      </c>
      <c r="AM1364" s="119">
        <v>246.55</v>
      </c>
      <c r="AN1364" s="119">
        <v>246.55</v>
      </c>
      <c r="AO1364" s="119">
        <v>246.55</v>
      </c>
      <c r="AP1364" s="119">
        <v>246.55</v>
      </c>
      <c r="AQ1364" s="119">
        <v>246.55</v>
      </c>
      <c r="AR1364" s="119">
        <v>246.55</v>
      </c>
      <c r="AS1364" s="119">
        <v>246.55</v>
      </c>
      <c r="AT1364" s="119">
        <v>246.55</v>
      </c>
      <c r="AU1364" s="119">
        <v>246.55</v>
      </c>
      <c r="AV1364" s="119">
        <v>246.55</v>
      </c>
      <c r="AW1364" s="119">
        <v>246.55</v>
      </c>
      <c r="AX1364" s="119">
        <v>246.55</v>
      </c>
      <c r="AY1364" s="119">
        <v>246.55</v>
      </c>
      <c r="AZ1364" s="119">
        <v>246.55</v>
      </c>
      <c r="BA1364" s="119">
        <v>246.55</v>
      </c>
      <c r="BB1364" s="119">
        <v>246.55</v>
      </c>
      <c r="BC1364" s="119">
        <v>246.55</v>
      </c>
      <c r="BD1364" s="119">
        <v>246.55</v>
      </c>
      <c r="BE1364" s="119">
        <v>246.55</v>
      </c>
      <c r="BF1364" s="119">
        <v>246.55</v>
      </c>
      <c r="BG1364" s="119">
        <v>246.55</v>
      </c>
      <c r="BH1364" s="119">
        <v>246.55</v>
      </c>
      <c r="BI1364" s="15">
        <f t="shared" si="63"/>
        <v>2465.5</v>
      </c>
      <c r="BJ1364" s="15">
        <f t="shared" si="64"/>
        <v>2958.6000000000004</v>
      </c>
      <c r="BK1364" s="15">
        <f t="shared" si="65"/>
        <v>5424.1</v>
      </c>
    </row>
    <row r="1365" spans="1:63" x14ac:dyDescent="0.35">
      <c r="A1365" s="143" t="s">
        <v>2726</v>
      </c>
      <c r="B1365" s="64" t="s">
        <v>2727</v>
      </c>
      <c r="C1365" s="65">
        <v>1</v>
      </c>
      <c r="D1365" s="66" t="s">
        <v>23</v>
      </c>
      <c r="E1365" s="64" t="s">
        <v>458</v>
      </c>
      <c r="F1365" s="64" t="s">
        <v>635</v>
      </c>
      <c r="G1365" s="64" t="s">
        <v>918</v>
      </c>
      <c r="H1365" s="64" t="s">
        <v>656</v>
      </c>
      <c r="I1365" s="64" t="s">
        <v>919</v>
      </c>
      <c r="J1365" s="64" t="s">
        <v>658</v>
      </c>
      <c r="K1365" s="64" t="s">
        <v>472</v>
      </c>
      <c r="L1365" s="64" t="s">
        <v>637</v>
      </c>
      <c r="M1365" s="64" t="s">
        <v>650</v>
      </c>
      <c r="N1365" s="67">
        <v>1</v>
      </c>
      <c r="O1365" s="67">
        <v>1</v>
      </c>
      <c r="P1365" s="67">
        <v>1</v>
      </c>
      <c r="Q1365" s="67">
        <v>1</v>
      </c>
      <c r="R1365" s="67">
        <v>1</v>
      </c>
      <c r="S1365" s="67">
        <v>1</v>
      </c>
      <c r="T1365" s="67">
        <v>0</v>
      </c>
      <c r="U1365" s="67">
        <v>0</v>
      </c>
      <c r="V1365" s="67">
        <v>0</v>
      </c>
      <c r="W1365" s="63">
        <v>61507.5</v>
      </c>
      <c r="X1365" s="63">
        <v>0</v>
      </c>
      <c r="Y1365" s="63">
        <v>30753.75</v>
      </c>
      <c r="Z1365" s="63">
        <v>195.8</v>
      </c>
      <c r="AA1365" s="63">
        <v>0</v>
      </c>
      <c r="AB1365" s="63">
        <v>0</v>
      </c>
      <c r="AC1365" s="63">
        <v>0</v>
      </c>
      <c r="AD1365" s="63">
        <v>30753.75</v>
      </c>
      <c r="AE1365" s="148">
        <v>44783</v>
      </c>
      <c r="AF1365" s="148">
        <v>45514</v>
      </c>
      <c r="AG1365" s="154">
        <v>61507.5</v>
      </c>
      <c r="AH1365" s="98">
        <v>0.44444444444444442</v>
      </c>
      <c r="AI1365" s="98">
        <v>2</v>
      </c>
      <c r="AJ1365" s="150">
        <v>3.8199999999999998E-2</v>
      </c>
      <c r="AK1365" s="144" t="s">
        <v>651</v>
      </c>
      <c r="AL1365" s="144" t="s">
        <v>652</v>
      </c>
      <c r="AM1365" s="119">
        <v>97.9</v>
      </c>
      <c r="AN1365" s="119">
        <v>97.9</v>
      </c>
      <c r="AO1365" s="119">
        <v>97.9</v>
      </c>
      <c r="AP1365" s="119">
        <v>97.9</v>
      </c>
      <c r="AQ1365" s="119">
        <v>97.9</v>
      </c>
      <c r="AR1365" s="119">
        <v>97.9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0</v>
      </c>
      <c r="BI1365" s="15">
        <f t="shared" si="63"/>
        <v>587.4</v>
      </c>
      <c r="BJ1365" s="15">
        <f t="shared" si="64"/>
        <v>0</v>
      </c>
      <c r="BK1365" s="15">
        <f t="shared" si="65"/>
        <v>587.4</v>
      </c>
    </row>
    <row r="1366" spans="1:63" x14ac:dyDescent="0.35">
      <c r="A1366" s="143" t="s">
        <v>2728</v>
      </c>
      <c r="B1366" s="64" t="s">
        <v>2727</v>
      </c>
      <c r="C1366" s="65">
        <v>2</v>
      </c>
      <c r="D1366" s="66" t="s">
        <v>23</v>
      </c>
      <c r="E1366" s="64" t="s">
        <v>458</v>
      </c>
      <c r="F1366" s="64" t="s">
        <v>635</v>
      </c>
      <c r="G1366" s="64" t="s">
        <v>918</v>
      </c>
      <c r="H1366" s="64" t="s">
        <v>656</v>
      </c>
      <c r="I1366" s="64" t="s">
        <v>919</v>
      </c>
      <c r="J1366" s="64" t="s">
        <v>658</v>
      </c>
      <c r="K1366" s="64" t="s">
        <v>472</v>
      </c>
      <c r="L1366" s="64" t="s">
        <v>637</v>
      </c>
      <c r="M1366" s="64" t="s">
        <v>650</v>
      </c>
      <c r="N1366" s="67">
        <v>1</v>
      </c>
      <c r="O1366" s="67">
        <v>1</v>
      </c>
      <c r="P1366" s="67">
        <v>1</v>
      </c>
      <c r="Q1366" s="67">
        <v>1</v>
      </c>
      <c r="R1366" s="67">
        <v>1</v>
      </c>
      <c r="S1366" s="67">
        <v>1</v>
      </c>
      <c r="T1366" s="67">
        <v>0</v>
      </c>
      <c r="U1366" s="67">
        <v>0</v>
      </c>
      <c r="V1366" s="67">
        <v>0</v>
      </c>
      <c r="W1366" s="63">
        <v>500910</v>
      </c>
      <c r="X1366" s="63">
        <v>0</v>
      </c>
      <c r="Y1366" s="63">
        <v>0</v>
      </c>
      <c r="Z1366" s="63">
        <v>1794.93</v>
      </c>
      <c r="AA1366" s="63">
        <v>0</v>
      </c>
      <c r="AB1366" s="63">
        <v>0</v>
      </c>
      <c r="AC1366" s="63">
        <v>0</v>
      </c>
      <c r="AD1366" s="63">
        <v>500910</v>
      </c>
      <c r="AE1366" s="148">
        <v>44783</v>
      </c>
      <c r="AF1366" s="148">
        <v>45879</v>
      </c>
      <c r="AG1366" s="154">
        <v>500910</v>
      </c>
      <c r="AH1366" s="98">
        <v>1.4444444444444444</v>
      </c>
      <c r="AI1366" s="98">
        <v>3</v>
      </c>
      <c r="AJ1366" s="150">
        <v>4.2999999999999997E-2</v>
      </c>
      <c r="AK1366" s="144" t="s">
        <v>651</v>
      </c>
      <c r="AL1366" s="144" t="s">
        <v>652</v>
      </c>
      <c r="AM1366" s="119">
        <v>1794.93</v>
      </c>
      <c r="AN1366" s="119">
        <v>1794.93</v>
      </c>
      <c r="AO1366" s="119">
        <v>1794.93</v>
      </c>
      <c r="AP1366" s="119">
        <v>1794.93</v>
      </c>
      <c r="AQ1366" s="119">
        <v>1794.93</v>
      </c>
      <c r="AR1366" s="119">
        <v>1794.93</v>
      </c>
      <c r="AS1366" s="119">
        <v>1794.93</v>
      </c>
      <c r="AT1366" s="119">
        <v>1794.93</v>
      </c>
      <c r="AU1366" s="119">
        <v>1794.93</v>
      </c>
      <c r="AV1366" s="119">
        <v>1794.93</v>
      </c>
      <c r="AW1366" s="119">
        <v>1794.93</v>
      </c>
      <c r="AX1366" s="119">
        <v>1794.93</v>
      </c>
      <c r="AY1366" s="119">
        <v>897.46</v>
      </c>
      <c r="AZ1366" s="119">
        <v>897.46</v>
      </c>
      <c r="BA1366" s="119">
        <v>897.46</v>
      </c>
      <c r="BB1366" s="119">
        <v>897.46</v>
      </c>
      <c r="BC1366" s="119">
        <v>897.46</v>
      </c>
      <c r="BD1366" s="119">
        <v>897.46</v>
      </c>
      <c r="BE1366" s="119">
        <v>0</v>
      </c>
      <c r="BF1366" s="119">
        <v>0</v>
      </c>
      <c r="BG1366" s="119">
        <v>0</v>
      </c>
      <c r="BH1366" s="119">
        <v>0</v>
      </c>
      <c r="BI1366" s="15">
        <f t="shared" si="63"/>
        <v>17949.3</v>
      </c>
      <c r="BJ1366" s="15">
        <f t="shared" si="64"/>
        <v>8974.619999999999</v>
      </c>
      <c r="BK1366" s="15">
        <f t="shared" si="65"/>
        <v>26923.919999999998</v>
      </c>
    </row>
    <row r="1367" spans="1:63" x14ac:dyDescent="0.35">
      <c r="A1367" s="143" t="s">
        <v>2729</v>
      </c>
      <c r="B1367" s="64" t="s">
        <v>2727</v>
      </c>
      <c r="C1367" s="65">
        <v>3</v>
      </c>
      <c r="D1367" s="66" t="s">
        <v>23</v>
      </c>
      <c r="E1367" s="64" t="s">
        <v>458</v>
      </c>
      <c r="F1367" s="64" t="s">
        <v>635</v>
      </c>
      <c r="G1367" s="64" t="s">
        <v>918</v>
      </c>
      <c r="H1367" s="64" t="s">
        <v>656</v>
      </c>
      <c r="I1367" s="64" t="s">
        <v>919</v>
      </c>
      <c r="J1367" s="64" t="s">
        <v>658</v>
      </c>
      <c r="K1367" s="64" t="s">
        <v>472</v>
      </c>
      <c r="L1367" s="64" t="s">
        <v>637</v>
      </c>
      <c r="M1367" s="64" t="s">
        <v>650</v>
      </c>
      <c r="N1367" s="67">
        <v>1</v>
      </c>
      <c r="O1367" s="67">
        <v>1</v>
      </c>
      <c r="P1367" s="67">
        <v>1</v>
      </c>
      <c r="Q1367" s="67">
        <v>1</v>
      </c>
      <c r="R1367" s="67">
        <v>1</v>
      </c>
      <c r="S1367" s="67">
        <v>1</v>
      </c>
      <c r="T1367" s="67">
        <v>0</v>
      </c>
      <c r="U1367" s="67">
        <v>0</v>
      </c>
      <c r="V1367" s="67">
        <v>0</v>
      </c>
      <c r="W1367" s="63">
        <v>393972.5</v>
      </c>
      <c r="X1367" s="63">
        <v>0</v>
      </c>
      <c r="Y1367" s="63">
        <v>0</v>
      </c>
      <c r="Z1367" s="63">
        <v>1546.34</v>
      </c>
      <c r="AA1367" s="63">
        <v>0</v>
      </c>
      <c r="AB1367" s="63">
        <v>0</v>
      </c>
      <c r="AC1367" s="63">
        <v>0</v>
      </c>
      <c r="AD1367" s="63">
        <v>393972.5</v>
      </c>
      <c r="AE1367" s="148">
        <v>44783</v>
      </c>
      <c r="AF1367" s="148">
        <v>46244</v>
      </c>
      <c r="AG1367" s="154">
        <v>393972.5</v>
      </c>
      <c r="AH1367" s="98">
        <v>2.4444444444444446</v>
      </c>
      <c r="AI1367" s="98">
        <v>4</v>
      </c>
      <c r="AJ1367" s="150">
        <v>4.7100000000000003E-2</v>
      </c>
      <c r="AK1367" s="144" t="s">
        <v>651</v>
      </c>
      <c r="AL1367" s="144" t="s">
        <v>652</v>
      </c>
      <c r="AM1367" s="119">
        <v>1546.34</v>
      </c>
      <c r="AN1367" s="119">
        <v>1546.34</v>
      </c>
      <c r="AO1367" s="119">
        <v>1546.34</v>
      </c>
      <c r="AP1367" s="119">
        <v>1546.34</v>
      </c>
      <c r="AQ1367" s="119">
        <v>1546.34</v>
      </c>
      <c r="AR1367" s="119">
        <v>1546.34</v>
      </c>
      <c r="AS1367" s="119">
        <v>1546.34</v>
      </c>
      <c r="AT1367" s="119">
        <v>1546.34</v>
      </c>
      <c r="AU1367" s="119">
        <v>1546.34</v>
      </c>
      <c r="AV1367" s="119">
        <v>1546.34</v>
      </c>
      <c r="AW1367" s="119">
        <v>1546.34</v>
      </c>
      <c r="AX1367" s="119">
        <v>1546.34</v>
      </c>
      <c r="AY1367" s="119">
        <v>1546.34</v>
      </c>
      <c r="AZ1367" s="119">
        <v>1546.34</v>
      </c>
      <c r="BA1367" s="119">
        <v>1546.34</v>
      </c>
      <c r="BB1367" s="119">
        <v>1546.34</v>
      </c>
      <c r="BC1367" s="119">
        <v>1546.34</v>
      </c>
      <c r="BD1367" s="119">
        <v>1546.34</v>
      </c>
      <c r="BE1367" s="119">
        <v>1546.34</v>
      </c>
      <c r="BF1367" s="119">
        <v>1546.34</v>
      </c>
      <c r="BG1367" s="119">
        <v>1546.34</v>
      </c>
      <c r="BH1367" s="119">
        <v>1546.34</v>
      </c>
      <c r="BI1367" s="15">
        <f t="shared" si="63"/>
        <v>15463.4</v>
      </c>
      <c r="BJ1367" s="15">
        <f t="shared" si="64"/>
        <v>18556.079999999998</v>
      </c>
      <c r="BK1367" s="15">
        <f t="shared" si="65"/>
        <v>34019.479999999996</v>
      </c>
    </row>
    <row r="1368" spans="1:63" x14ac:dyDescent="0.35">
      <c r="A1368" s="143" t="s">
        <v>2730</v>
      </c>
      <c r="B1368" s="64" t="s">
        <v>2727</v>
      </c>
      <c r="C1368" s="65">
        <v>4</v>
      </c>
      <c r="D1368" s="66" t="s">
        <v>23</v>
      </c>
      <c r="E1368" s="64" t="s">
        <v>458</v>
      </c>
      <c r="F1368" s="64" t="s">
        <v>635</v>
      </c>
      <c r="G1368" s="64" t="s">
        <v>918</v>
      </c>
      <c r="H1368" s="64" t="s">
        <v>656</v>
      </c>
      <c r="I1368" s="64" t="s">
        <v>919</v>
      </c>
      <c r="J1368" s="64" t="s">
        <v>658</v>
      </c>
      <c r="K1368" s="64" t="s">
        <v>472</v>
      </c>
      <c r="L1368" s="64" t="s">
        <v>637</v>
      </c>
      <c r="M1368" s="64" t="s">
        <v>650</v>
      </c>
      <c r="N1368" s="67">
        <v>1</v>
      </c>
      <c r="O1368" s="67">
        <v>1</v>
      </c>
      <c r="P1368" s="67">
        <v>1</v>
      </c>
      <c r="Q1368" s="67">
        <v>1</v>
      </c>
      <c r="R1368" s="67">
        <v>1</v>
      </c>
      <c r="S1368" s="67">
        <v>1</v>
      </c>
      <c r="T1368" s="67">
        <v>0</v>
      </c>
      <c r="U1368" s="67">
        <v>0</v>
      </c>
      <c r="V1368" s="67">
        <v>0</v>
      </c>
      <c r="W1368" s="63">
        <v>855352.5</v>
      </c>
      <c r="X1368" s="63">
        <v>0</v>
      </c>
      <c r="Y1368" s="63">
        <v>0</v>
      </c>
      <c r="Z1368" s="63">
        <v>3613.86</v>
      </c>
      <c r="AA1368" s="63">
        <v>0</v>
      </c>
      <c r="AB1368" s="63">
        <v>0</v>
      </c>
      <c r="AC1368" s="63">
        <v>0</v>
      </c>
      <c r="AD1368" s="63">
        <v>855352.5</v>
      </c>
      <c r="AE1368" s="148">
        <v>44783</v>
      </c>
      <c r="AF1368" s="148">
        <v>46609</v>
      </c>
      <c r="AG1368" s="154">
        <v>855352.5</v>
      </c>
      <c r="AH1368" s="98">
        <v>3.4444444444444446</v>
      </c>
      <c r="AI1368" s="98">
        <v>5</v>
      </c>
      <c r="AJ1368" s="150">
        <v>5.0700000000000002E-2</v>
      </c>
      <c r="AK1368" s="144" t="s">
        <v>651</v>
      </c>
      <c r="AL1368" s="144" t="s">
        <v>652</v>
      </c>
      <c r="AM1368" s="119">
        <v>3613.86</v>
      </c>
      <c r="AN1368" s="119">
        <v>3613.86</v>
      </c>
      <c r="AO1368" s="119">
        <v>3613.86</v>
      </c>
      <c r="AP1368" s="119">
        <v>3613.86</v>
      </c>
      <c r="AQ1368" s="119">
        <v>3613.86</v>
      </c>
      <c r="AR1368" s="119">
        <v>3613.86</v>
      </c>
      <c r="AS1368" s="119">
        <v>3613.86</v>
      </c>
      <c r="AT1368" s="119">
        <v>3613.86</v>
      </c>
      <c r="AU1368" s="119">
        <v>3613.86</v>
      </c>
      <c r="AV1368" s="119">
        <v>3613.86</v>
      </c>
      <c r="AW1368" s="119">
        <v>3613.86</v>
      </c>
      <c r="AX1368" s="119">
        <v>3613.86</v>
      </c>
      <c r="AY1368" s="119">
        <v>3613.86</v>
      </c>
      <c r="AZ1368" s="119">
        <v>3613.86</v>
      </c>
      <c r="BA1368" s="119">
        <v>3613.86</v>
      </c>
      <c r="BB1368" s="119">
        <v>3613.86</v>
      </c>
      <c r="BC1368" s="119">
        <v>3613.86</v>
      </c>
      <c r="BD1368" s="119">
        <v>3613.86</v>
      </c>
      <c r="BE1368" s="119">
        <v>3613.86</v>
      </c>
      <c r="BF1368" s="119">
        <v>3613.86</v>
      </c>
      <c r="BG1368" s="119">
        <v>3613.86</v>
      </c>
      <c r="BH1368" s="119">
        <v>3613.86</v>
      </c>
      <c r="BI1368" s="15">
        <f t="shared" si="63"/>
        <v>36138.6</v>
      </c>
      <c r="BJ1368" s="15">
        <f t="shared" si="64"/>
        <v>43366.32</v>
      </c>
      <c r="BK1368" s="15">
        <f t="shared" si="65"/>
        <v>79504.92</v>
      </c>
    </row>
    <row r="1369" spans="1:63" x14ac:dyDescent="0.35">
      <c r="A1369" s="143" t="s">
        <v>2731</v>
      </c>
      <c r="B1369" s="64" t="s">
        <v>2727</v>
      </c>
      <c r="C1369" s="65">
        <v>5</v>
      </c>
      <c r="D1369" s="66" t="s">
        <v>23</v>
      </c>
      <c r="E1369" s="64" t="s">
        <v>458</v>
      </c>
      <c r="F1369" s="64" t="s">
        <v>635</v>
      </c>
      <c r="G1369" s="64" t="s">
        <v>918</v>
      </c>
      <c r="H1369" s="64" t="s">
        <v>656</v>
      </c>
      <c r="I1369" s="64" t="s">
        <v>919</v>
      </c>
      <c r="J1369" s="64" t="s">
        <v>658</v>
      </c>
      <c r="K1369" s="64" t="s">
        <v>472</v>
      </c>
      <c r="L1369" s="64" t="s">
        <v>637</v>
      </c>
      <c r="M1369" s="64" t="s">
        <v>650</v>
      </c>
      <c r="N1369" s="67">
        <v>1</v>
      </c>
      <c r="O1369" s="67">
        <v>1</v>
      </c>
      <c r="P1369" s="67">
        <v>1</v>
      </c>
      <c r="Q1369" s="67">
        <v>1</v>
      </c>
      <c r="R1369" s="67">
        <v>1</v>
      </c>
      <c r="S1369" s="67">
        <v>1</v>
      </c>
      <c r="T1369" s="67">
        <v>0</v>
      </c>
      <c r="U1369" s="67">
        <v>0</v>
      </c>
      <c r="V1369" s="67">
        <v>0</v>
      </c>
      <c r="W1369" s="63">
        <v>888097.5</v>
      </c>
      <c r="X1369" s="63">
        <v>0</v>
      </c>
      <c r="Y1369" s="63">
        <v>0</v>
      </c>
      <c r="Z1369" s="63">
        <v>3966.84</v>
      </c>
      <c r="AA1369" s="63">
        <v>0</v>
      </c>
      <c r="AB1369" s="63">
        <v>0</v>
      </c>
      <c r="AC1369" s="63">
        <v>0</v>
      </c>
      <c r="AD1369" s="63">
        <v>888097.5</v>
      </c>
      <c r="AE1369" s="148">
        <v>44783</v>
      </c>
      <c r="AF1369" s="148">
        <v>46975</v>
      </c>
      <c r="AG1369" s="154">
        <v>888097.5</v>
      </c>
      <c r="AH1369" s="98">
        <v>4.4444444444444446</v>
      </c>
      <c r="AI1369" s="98">
        <v>6</v>
      </c>
      <c r="AJ1369" s="150">
        <v>5.3600000000000002E-2</v>
      </c>
      <c r="AK1369" s="144" t="s">
        <v>651</v>
      </c>
      <c r="AL1369" s="144" t="s">
        <v>652</v>
      </c>
      <c r="AM1369" s="119">
        <v>3966.84</v>
      </c>
      <c r="AN1369" s="119">
        <v>3966.84</v>
      </c>
      <c r="AO1369" s="119">
        <v>3966.84</v>
      </c>
      <c r="AP1369" s="119">
        <v>3966.84</v>
      </c>
      <c r="AQ1369" s="119">
        <v>3966.84</v>
      </c>
      <c r="AR1369" s="119">
        <v>3966.84</v>
      </c>
      <c r="AS1369" s="119">
        <v>3966.84</v>
      </c>
      <c r="AT1369" s="119">
        <v>3966.84</v>
      </c>
      <c r="AU1369" s="119">
        <v>3966.84</v>
      </c>
      <c r="AV1369" s="119">
        <v>3966.84</v>
      </c>
      <c r="AW1369" s="119">
        <v>3966.84</v>
      </c>
      <c r="AX1369" s="119">
        <v>3966.84</v>
      </c>
      <c r="AY1369" s="119">
        <v>3966.84</v>
      </c>
      <c r="AZ1369" s="119">
        <v>3966.84</v>
      </c>
      <c r="BA1369" s="119">
        <v>3966.84</v>
      </c>
      <c r="BB1369" s="119">
        <v>3966.84</v>
      </c>
      <c r="BC1369" s="119">
        <v>3966.84</v>
      </c>
      <c r="BD1369" s="119">
        <v>3966.84</v>
      </c>
      <c r="BE1369" s="119">
        <v>3966.84</v>
      </c>
      <c r="BF1369" s="119">
        <v>3966.84</v>
      </c>
      <c r="BG1369" s="119">
        <v>3966.84</v>
      </c>
      <c r="BH1369" s="119">
        <v>3966.84</v>
      </c>
      <c r="BI1369" s="15">
        <f t="shared" si="63"/>
        <v>39668.399999999994</v>
      </c>
      <c r="BJ1369" s="15">
        <f t="shared" si="64"/>
        <v>47602.079999999987</v>
      </c>
      <c r="BK1369" s="15">
        <f t="shared" si="65"/>
        <v>87270.479999999981</v>
      </c>
    </row>
    <row r="1370" spans="1:63" x14ac:dyDescent="0.35">
      <c r="A1370" s="143" t="s">
        <v>2732</v>
      </c>
      <c r="B1370" s="64" t="s">
        <v>2727</v>
      </c>
      <c r="C1370" s="65">
        <v>6</v>
      </c>
      <c r="D1370" s="66" t="s">
        <v>23</v>
      </c>
      <c r="E1370" s="64" t="s">
        <v>458</v>
      </c>
      <c r="F1370" s="64" t="s">
        <v>635</v>
      </c>
      <c r="G1370" s="64" t="s">
        <v>918</v>
      </c>
      <c r="H1370" s="64" t="s">
        <v>656</v>
      </c>
      <c r="I1370" s="64" t="s">
        <v>919</v>
      </c>
      <c r="J1370" s="64" t="s">
        <v>658</v>
      </c>
      <c r="K1370" s="64" t="s">
        <v>472</v>
      </c>
      <c r="L1370" s="64" t="s">
        <v>637</v>
      </c>
      <c r="M1370" s="64" t="s">
        <v>650</v>
      </c>
      <c r="N1370" s="67">
        <v>1</v>
      </c>
      <c r="O1370" s="67">
        <v>1</v>
      </c>
      <c r="P1370" s="67">
        <v>1</v>
      </c>
      <c r="Q1370" s="67">
        <v>1</v>
      </c>
      <c r="R1370" s="67">
        <v>1</v>
      </c>
      <c r="S1370" s="67">
        <v>1</v>
      </c>
      <c r="T1370" s="67">
        <v>0</v>
      </c>
      <c r="U1370" s="67">
        <v>0</v>
      </c>
      <c r="V1370" s="67">
        <v>0</v>
      </c>
      <c r="W1370" s="63">
        <v>567727.5</v>
      </c>
      <c r="X1370" s="63">
        <v>0</v>
      </c>
      <c r="Y1370" s="63">
        <v>0</v>
      </c>
      <c r="Z1370" s="63">
        <v>2668.32</v>
      </c>
      <c r="AA1370" s="63">
        <v>0</v>
      </c>
      <c r="AB1370" s="63">
        <v>0</v>
      </c>
      <c r="AC1370" s="63">
        <v>0</v>
      </c>
      <c r="AD1370" s="63">
        <v>567727.5</v>
      </c>
      <c r="AE1370" s="148">
        <v>44783</v>
      </c>
      <c r="AF1370" s="148">
        <v>47340</v>
      </c>
      <c r="AG1370" s="154">
        <v>567727.5</v>
      </c>
      <c r="AH1370" s="98">
        <v>5.4444444444444446</v>
      </c>
      <c r="AI1370" s="98">
        <v>7</v>
      </c>
      <c r="AJ1370" s="150">
        <v>5.6399999999999999E-2</v>
      </c>
      <c r="AK1370" s="144" t="s">
        <v>651</v>
      </c>
      <c r="AL1370" s="144" t="s">
        <v>652</v>
      </c>
      <c r="AM1370" s="119">
        <v>2668.32</v>
      </c>
      <c r="AN1370" s="119">
        <v>2668.32</v>
      </c>
      <c r="AO1370" s="119">
        <v>2668.32</v>
      </c>
      <c r="AP1370" s="119">
        <v>2668.32</v>
      </c>
      <c r="AQ1370" s="119">
        <v>2668.32</v>
      </c>
      <c r="AR1370" s="119">
        <v>2668.32</v>
      </c>
      <c r="AS1370" s="119">
        <v>2668.32</v>
      </c>
      <c r="AT1370" s="119">
        <v>2668.32</v>
      </c>
      <c r="AU1370" s="119">
        <v>2668.32</v>
      </c>
      <c r="AV1370" s="119">
        <v>2668.32</v>
      </c>
      <c r="AW1370" s="119">
        <v>2668.32</v>
      </c>
      <c r="AX1370" s="119">
        <v>2668.32</v>
      </c>
      <c r="AY1370" s="119">
        <v>2668.32</v>
      </c>
      <c r="AZ1370" s="119">
        <v>2668.32</v>
      </c>
      <c r="BA1370" s="119">
        <v>2668.32</v>
      </c>
      <c r="BB1370" s="119">
        <v>2668.32</v>
      </c>
      <c r="BC1370" s="119">
        <v>2668.32</v>
      </c>
      <c r="BD1370" s="119">
        <v>2668.32</v>
      </c>
      <c r="BE1370" s="119">
        <v>2668.32</v>
      </c>
      <c r="BF1370" s="119">
        <v>2668.32</v>
      </c>
      <c r="BG1370" s="119">
        <v>2668.32</v>
      </c>
      <c r="BH1370" s="119">
        <v>2668.32</v>
      </c>
      <c r="BI1370" s="15">
        <f t="shared" si="63"/>
        <v>26683.200000000001</v>
      </c>
      <c r="BJ1370" s="15">
        <f t="shared" si="64"/>
        <v>32019.84</v>
      </c>
      <c r="BK1370" s="15">
        <f t="shared" si="65"/>
        <v>58703.040000000001</v>
      </c>
    </row>
    <row r="1371" spans="1:63" x14ac:dyDescent="0.35">
      <c r="A1371" s="143" t="s">
        <v>2733</v>
      </c>
      <c r="B1371" s="64" t="s">
        <v>2727</v>
      </c>
      <c r="C1371" s="65">
        <v>7</v>
      </c>
      <c r="D1371" s="66" t="s">
        <v>23</v>
      </c>
      <c r="E1371" s="64" t="s">
        <v>458</v>
      </c>
      <c r="F1371" s="64" t="s">
        <v>635</v>
      </c>
      <c r="G1371" s="64" t="s">
        <v>918</v>
      </c>
      <c r="H1371" s="64" t="s">
        <v>656</v>
      </c>
      <c r="I1371" s="64" t="s">
        <v>919</v>
      </c>
      <c r="J1371" s="64" t="s">
        <v>658</v>
      </c>
      <c r="K1371" s="64" t="s">
        <v>472</v>
      </c>
      <c r="L1371" s="64" t="s">
        <v>637</v>
      </c>
      <c r="M1371" s="64" t="s">
        <v>650</v>
      </c>
      <c r="N1371" s="67">
        <v>1</v>
      </c>
      <c r="O1371" s="67">
        <v>1</v>
      </c>
      <c r="P1371" s="67">
        <v>1</v>
      </c>
      <c r="Q1371" s="67">
        <v>1</v>
      </c>
      <c r="R1371" s="67">
        <v>1</v>
      </c>
      <c r="S1371" s="67">
        <v>1</v>
      </c>
      <c r="T1371" s="67">
        <v>0</v>
      </c>
      <c r="U1371" s="67">
        <v>0</v>
      </c>
      <c r="V1371" s="67">
        <v>0</v>
      </c>
      <c r="W1371" s="63">
        <v>106200</v>
      </c>
      <c r="X1371" s="63">
        <v>0</v>
      </c>
      <c r="Y1371" s="63">
        <v>0</v>
      </c>
      <c r="Z1371" s="63">
        <v>524.79999999999995</v>
      </c>
      <c r="AA1371" s="63">
        <v>0</v>
      </c>
      <c r="AB1371" s="63">
        <v>0</v>
      </c>
      <c r="AC1371" s="63">
        <v>0</v>
      </c>
      <c r="AD1371" s="63">
        <v>106200</v>
      </c>
      <c r="AE1371" s="148">
        <v>44783</v>
      </c>
      <c r="AF1371" s="148">
        <v>47705</v>
      </c>
      <c r="AG1371" s="154">
        <v>106200</v>
      </c>
      <c r="AH1371" s="98">
        <v>6.4444444444444446</v>
      </c>
      <c r="AI1371" s="98">
        <v>8</v>
      </c>
      <c r="AJ1371" s="150">
        <v>5.9299999999999999E-2</v>
      </c>
      <c r="AK1371" s="144" t="s">
        <v>651</v>
      </c>
      <c r="AL1371" s="144" t="s">
        <v>652</v>
      </c>
      <c r="AM1371" s="119">
        <v>524.79999999999995</v>
      </c>
      <c r="AN1371" s="119">
        <v>524.79999999999995</v>
      </c>
      <c r="AO1371" s="119">
        <v>524.79999999999995</v>
      </c>
      <c r="AP1371" s="119">
        <v>524.79999999999995</v>
      </c>
      <c r="AQ1371" s="119">
        <v>524.79999999999995</v>
      </c>
      <c r="AR1371" s="119">
        <v>524.79999999999995</v>
      </c>
      <c r="AS1371" s="119">
        <v>524.79999999999995</v>
      </c>
      <c r="AT1371" s="119">
        <v>524.79999999999995</v>
      </c>
      <c r="AU1371" s="119">
        <v>524.79999999999995</v>
      </c>
      <c r="AV1371" s="119">
        <v>524.79999999999995</v>
      </c>
      <c r="AW1371" s="119">
        <v>524.79999999999995</v>
      </c>
      <c r="AX1371" s="119">
        <v>524.79999999999995</v>
      </c>
      <c r="AY1371" s="119">
        <v>524.79999999999995</v>
      </c>
      <c r="AZ1371" s="119">
        <v>524.79999999999995</v>
      </c>
      <c r="BA1371" s="119">
        <v>524.79999999999995</v>
      </c>
      <c r="BB1371" s="119">
        <v>524.79999999999995</v>
      </c>
      <c r="BC1371" s="119">
        <v>524.79999999999995</v>
      </c>
      <c r="BD1371" s="119">
        <v>524.79999999999995</v>
      </c>
      <c r="BE1371" s="119">
        <v>524.79999999999995</v>
      </c>
      <c r="BF1371" s="119">
        <v>524.79999999999995</v>
      </c>
      <c r="BG1371" s="119">
        <v>524.79999999999995</v>
      </c>
      <c r="BH1371" s="119">
        <v>524.79999999999995</v>
      </c>
      <c r="BI1371" s="15">
        <f t="shared" si="63"/>
        <v>5248.0000000000009</v>
      </c>
      <c r="BJ1371" s="15">
        <f t="shared" si="64"/>
        <v>6297.6000000000013</v>
      </c>
      <c r="BK1371" s="15">
        <f t="shared" si="65"/>
        <v>11545.600000000002</v>
      </c>
    </row>
    <row r="1372" spans="1:63" x14ac:dyDescent="0.35">
      <c r="A1372" s="143" t="s">
        <v>2734</v>
      </c>
      <c r="B1372" s="64" t="s">
        <v>2735</v>
      </c>
      <c r="C1372" s="65">
        <v>1</v>
      </c>
      <c r="D1372" s="66" t="s">
        <v>23</v>
      </c>
      <c r="E1372" s="64" t="s">
        <v>458</v>
      </c>
      <c r="F1372" s="64" t="s">
        <v>635</v>
      </c>
      <c r="G1372" s="64" t="s">
        <v>655</v>
      </c>
      <c r="H1372" s="64" t="s">
        <v>656</v>
      </c>
      <c r="I1372" s="64" t="s">
        <v>657</v>
      </c>
      <c r="J1372" s="64" t="s">
        <v>658</v>
      </c>
      <c r="K1372" s="64" t="s">
        <v>471</v>
      </c>
      <c r="L1372" s="64" t="s">
        <v>637</v>
      </c>
      <c r="M1372" s="64" t="s">
        <v>650</v>
      </c>
      <c r="N1372" s="67">
        <v>1</v>
      </c>
      <c r="O1372" s="67">
        <v>1</v>
      </c>
      <c r="P1372" s="67">
        <v>1</v>
      </c>
      <c r="Q1372" s="67">
        <v>1</v>
      </c>
      <c r="R1372" s="67">
        <v>1</v>
      </c>
      <c r="S1372" s="67">
        <v>1</v>
      </c>
      <c r="T1372" s="67">
        <v>0</v>
      </c>
      <c r="U1372" s="67">
        <v>0</v>
      </c>
      <c r="V1372" s="67">
        <v>0</v>
      </c>
      <c r="W1372" s="63">
        <v>2246860.98</v>
      </c>
      <c r="X1372" s="63">
        <v>0</v>
      </c>
      <c r="Y1372" s="63">
        <v>0</v>
      </c>
      <c r="Z1372" s="63">
        <v>0</v>
      </c>
      <c r="AA1372" s="63">
        <v>0</v>
      </c>
      <c r="AB1372" s="63">
        <v>0</v>
      </c>
      <c r="AC1372" s="63">
        <v>0</v>
      </c>
      <c r="AD1372" s="63">
        <v>2246860.98</v>
      </c>
      <c r="AE1372" s="148">
        <v>44777</v>
      </c>
      <c r="AF1372" s="148">
        <v>45873</v>
      </c>
      <c r="AG1372" s="154">
        <v>2246860.98</v>
      </c>
      <c r="AH1372" s="98">
        <v>1.4277777777777778</v>
      </c>
      <c r="AI1372" s="98">
        <v>3</v>
      </c>
      <c r="AJ1372" s="150">
        <v>6.1652999999999999E-2</v>
      </c>
      <c r="AK1372" s="144" t="s">
        <v>651</v>
      </c>
      <c r="AL1372" s="144" t="s">
        <v>652</v>
      </c>
      <c r="AM1372" s="119">
        <v>0</v>
      </c>
      <c r="AN1372" s="119">
        <v>0</v>
      </c>
      <c r="AO1372" s="119">
        <v>69262.86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69262.86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69262.86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0</v>
      </c>
      <c r="BI1372" s="15">
        <f t="shared" si="63"/>
        <v>138525.72</v>
      </c>
      <c r="BJ1372" s="15">
        <f t="shared" si="64"/>
        <v>69262.86</v>
      </c>
      <c r="BK1372" s="15">
        <f t="shared" si="65"/>
        <v>207788.58000000002</v>
      </c>
    </row>
    <row r="1373" spans="1:63" x14ac:dyDescent="0.35">
      <c r="A1373" s="143" t="s">
        <v>2736</v>
      </c>
      <c r="B1373" s="64" t="s">
        <v>2737</v>
      </c>
      <c r="C1373" s="65">
        <v>1</v>
      </c>
      <c r="D1373" s="66" t="s">
        <v>23</v>
      </c>
      <c r="E1373" s="64" t="s">
        <v>458</v>
      </c>
      <c r="F1373" s="64" t="s">
        <v>635</v>
      </c>
      <c r="G1373" s="64" t="s">
        <v>647</v>
      </c>
      <c r="H1373" s="64" t="s">
        <v>648</v>
      </c>
      <c r="I1373" s="64" t="s">
        <v>636</v>
      </c>
      <c r="J1373" s="64" t="s">
        <v>649</v>
      </c>
      <c r="K1373" s="64" t="s">
        <v>1020</v>
      </c>
      <c r="L1373" s="64" t="s">
        <v>637</v>
      </c>
      <c r="M1373" s="64" t="s">
        <v>650</v>
      </c>
      <c r="N1373" s="67">
        <v>1</v>
      </c>
      <c r="O1373" s="67">
        <v>1</v>
      </c>
      <c r="P1373" s="67">
        <v>1</v>
      </c>
      <c r="Q1373" s="67">
        <v>0</v>
      </c>
      <c r="R1373" s="67">
        <v>0</v>
      </c>
      <c r="S1373" s="67">
        <v>1</v>
      </c>
      <c r="T1373" s="67">
        <v>1</v>
      </c>
      <c r="U1373" s="67">
        <v>1</v>
      </c>
      <c r="V1373" s="67">
        <v>0</v>
      </c>
      <c r="W1373" s="63">
        <v>1860975.88</v>
      </c>
      <c r="X1373" s="63">
        <v>0</v>
      </c>
      <c r="Y1373" s="63">
        <v>0</v>
      </c>
      <c r="Z1373" s="63">
        <v>0</v>
      </c>
      <c r="AA1373" s="63">
        <v>0</v>
      </c>
      <c r="AB1373" s="63">
        <v>0</v>
      </c>
      <c r="AC1373" s="63">
        <v>0</v>
      </c>
      <c r="AD1373" s="63">
        <v>1860975.88</v>
      </c>
      <c r="AE1373" s="148">
        <v>44790</v>
      </c>
      <c r="AF1373" s="148">
        <v>48443</v>
      </c>
      <c r="AG1373" s="154">
        <v>1860975.88</v>
      </c>
      <c r="AH1373" s="98">
        <v>8.4638888888888886</v>
      </c>
      <c r="AI1373" s="98">
        <v>10</v>
      </c>
      <c r="AJ1373" s="150">
        <v>7.8262999999999999E-2</v>
      </c>
      <c r="AK1373" s="144" t="s">
        <v>651</v>
      </c>
      <c r="AL1373" s="144" t="s">
        <v>652</v>
      </c>
      <c r="AM1373" s="119">
        <v>0</v>
      </c>
      <c r="AN1373" s="119">
        <v>0</v>
      </c>
      <c r="AO1373" s="119">
        <v>72822.78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72822.78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72822.78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72822.78</v>
      </c>
      <c r="BH1373" s="119">
        <v>0</v>
      </c>
      <c r="BI1373" s="15">
        <f t="shared" si="63"/>
        <v>145645.56</v>
      </c>
      <c r="BJ1373" s="15">
        <f t="shared" si="64"/>
        <v>145645.56</v>
      </c>
      <c r="BK1373" s="15">
        <f t="shared" si="65"/>
        <v>291291.12</v>
      </c>
    </row>
    <row r="1374" spans="1:63" x14ac:dyDescent="0.35">
      <c r="A1374" s="143" t="s">
        <v>2738</v>
      </c>
      <c r="B1374" s="64" t="s">
        <v>2739</v>
      </c>
      <c r="C1374" s="65">
        <v>1</v>
      </c>
      <c r="D1374" s="66" t="s">
        <v>23</v>
      </c>
      <c r="E1374" s="64" t="s">
        <v>458</v>
      </c>
      <c r="F1374" s="64" t="s">
        <v>635</v>
      </c>
      <c r="G1374" s="64" t="s">
        <v>655</v>
      </c>
      <c r="H1374" s="64" t="s">
        <v>656</v>
      </c>
      <c r="I1374" s="64" t="s">
        <v>657</v>
      </c>
      <c r="J1374" s="64" t="s">
        <v>658</v>
      </c>
      <c r="K1374" s="64" t="s">
        <v>471</v>
      </c>
      <c r="L1374" s="64" t="s">
        <v>637</v>
      </c>
      <c r="M1374" s="64" t="s">
        <v>650</v>
      </c>
      <c r="N1374" s="67">
        <v>1</v>
      </c>
      <c r="O1374" s="67">
        <v>1</v>
      </c>
      <c r="P1374" s="67">
        <v>1</v>
      </c>
      <c r="Q1374" s="67">
        <v>1</v>
      </c>
      <c r="R1374" s="67">
        <v>1</v>
      </c>
      <c r="S1374" s="67">
        <v>1</v>
      </c>
      <c r="T1374" s="67">
        <v>0</v>
      </c>
      <c r="U1374" s="67">
        <v>0</v>
      </c>
      <c r="V1374" s="67">
        <v>0</v>
      </c>
      <c r="W1374" s="63">
        <v>7541868.6699999999</v>
      </c>
      <c r="X1374" s="63">
        <v>0</v>
      </c>
      <c r="Y1374" s="63">
        <v>0</v>
      </c>
      <c r="Z1374" s="63">
        <v>0</v>
      </c>
      <c r="AA1374" s="63">
        <v>0</v>
      </c>
      <c r="AB1374" s="63">
        <v>0</v>
      </c>
      <c r="AC1374" s="63">
        <v>0</v>
      </c>
      <c r="AD1374" s="63">
        <v>7541868.6699999999</v>
      </c>
      <c r="AE1374" s="148">
        <v>44777</v>
      </c>
      <c r="AF1374" s="148">
        <v>45873</v>
      </c>
      <c r="AG1374" s="154">
        <v>7541868.6699999999</v>
      </c>
      <c r="AH1374" s="98">
        <v>1.4277777777777778</v>
      </c>
      <c r="AI1374" s="98">
        <v>3</v>
      </c>
      <c r="AJ1374" s="150">
        <v>6.1652999999999999E-2</v>
      </c>
      <c r="AK1374" s="144" t="s">
        <v>651</v>
      </c>
      <c r="AL1374" s="144" t="s">
        <v>652</v>
      </c>
      <c r="AM1374" s="119">
        <v>0</v>
      </c>
      <c r="AN1374" s="119">
        <v>0</v>
      </c>
      <c r="AO1374" s="119">
        <v>232489.41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232489.41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232489.41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0</v>
      </c>
      <c r="BI1374" s="15">
        <f t="shared" si="63"/>
        <v>464978.82</v>
      </c>
      <c r="BJ1374" s="15">
        <f t="shared" si="64"/>
        <v>232489.41</v>
      </c>
      <c r="BK1374" s="15">
        <f t="shared" si="65"/>
        <v>697468.23</v>
      </c>
    </row>
    <row r="1375" spans="1:63" x14ac:dyDescent="0.35">
      <c r="A1375" s="143" t="s">
        <v>2740</v>
      </c>
      <c r="B1375" s="64" t="s">
        <v>2741</v>
      </c>
      <c r="C1375" s="65">
        <v>1</v>
      </c>
      <c r="D1375" s="66" t="s">
        <v>23</v>
      </c>
      <c r="E1375" s="64" t="s">
        <v>458</v>
      </c>
      <c r="F1375" s="64" t="s">
        <v>635</v>
      </c>
      <c r="G1375" s="64" t="s">
        <v>655</v>
      </c>
      <c r="H1375" s="64" t="s">
        <v>656</v>
      </c>
      <c r="I1375" s="64" t="s">
        <v>657</v>
      </c>
      <c r="J1375" s="64" t="s">
        <v>658</v>
      </c>
      <c r="K1375" s="64" t="s">
        <v>471</v>
      </c>
      <c r="L1375" s="64" t="s">
        <v>637</v>
      </c>
      <c r="M1375" s="64" t="s">
        <v>650</v>
      </c>
      <c r="N1375" s="67">
        <v>1</v>
      </c>
      <c r="O1375" s="67">
        <v>1</v>
      </c>
      <c r="P1375" s="67">
        <v>1</v>
      </c>
      <c r="Q1375" s="67">
        <v>1</v>
      </c>
      <c r="R1375" s="67">
        <v>1</v>
      </c>
      <c r="S1375" s="67">
        <v>1</v>
      </c>
      <c r="T1375" s="67">
        <v>0</v>
      </c>
      <c r="U1375" s="67">
        <v>0</v>
      </c>
      <c r="V1375" s="67">
        <v>0</v>
      </c>
      <c r="W1375" s="63">
        <v>36269941.420000002</v>
      </c>
      <c r="X1375" s="63">
        <v>0</v>
      </c>
      <c r="Y1375" s="63">
        <v>0</v>
      </c>
      <c r="Z1375" s="63">
        <v>0</v>
      </c>
      <c r="AA1375" s="63">
        <v>0</v>
      </c>
      <c r="AB1375" s="63">
        <v>0</v>
      </c>
      <c r="AC1375" s="63">
        <v>0</v>
      </c>
      <c r="AD1375" s="63">
        <v>36269941.420000002</v>
      </c>
      <c r="AE1375" s="148">
        <v>44777</v>
      </c>
      <c r="AF1375" s="148">
        <v>46603</v>
      </c>
      <c r="AG1375" s="154">
        <v>36269941.420000002</v>
      </c>
      <c r="AH1375" s="98">
        <v>3.4277777777777776</v>
      </c>
      <c r="AI1375" s="98">
        <v>5</v>
      </c>
      <c r="AJ1375" s="150">
        <v>7.1294999999999997E-2</v>
      </c>
      <c r="AK1375" s="144" t="s">
        <v>651</v>
      </c>
      <c r="AL1375" s="144" t="s">
        <v>652</v>
      </c>
      <c r="AM1375" s="119">
        <v>0</v>
      </c>
      <c r="AN1375" s="119">
        <v>0</v>
      </c>
      <c r="AO1375" s="119">
        <v>1292932.74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1292932.74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1292932.74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1292932.74</v>
      </c>
      <c r="BH1375" s="119">
        <v>0</v>
      </c>
      <c r="BI1375" s="15">
        <f t="shared" si="63"/>
        <v>2585865.48</v>
      </c>
      <c r="BJ1375" s="15">
        <f t="shared" si="64"/>
        <v>2585865.48</v>
      </c>
      <c r="BK1375" s="15">
        <f t="shared" si="65"/>
        <v>5171730.96</v>
      </c>
    </row>
    <row r="1376" spans="1:63" x14ac:dyDescent="0.35">
      <c r="A1376" s="143" t="s">
        <v>2742</v>
      </c>
      <c r="B1376" s="64" t="s">
        <v>2743</v>
      </c>
      <c r="C1376" s="65">
        <v>1</v>
      </c>
      <c r="D1376" s="66" t="s">
        <v>23</v>
      </c>
      <c r="E1376" s="64" t="s">
        <v>458</v>
      </c>
      <c r="F1376" s="64" t="s">
        <v>635</v>
      </c>
      <c r="G1376" s="64" t="s">
        <v>55</v>
      </c>
      <c r="H1376" s="64" t="s">
        <v>648</v>
      </c>
      <c r="I1376" s="64" t="s">
        <v>636</v>
      </c>
      <c r="J1376" s="64" t="s">
        <v>649</v>
      </c>
      <c r="K1376" s="64" t="s">
        <v>583</v>
      </c>
      <c r="L1376" s="64" t="s">
        <v>637</v>
      </c>
      <c r="M1376" s="64" t="s">
        <v>650</v>
      </c>
      <c r="N1376" s="67">
        <v>1</v>
      </c>
      <c r="O1376" s="67">
        <v>1</v>
      </c>
      <c r="P1376" s="67">
        <v>1</v>
      </c>
      <c r="Q1376" s="67">
        <v>0</v>
      </c>
      <c r="R1376" s="67">
        <v>0</v>
      </c>
      <c r="S1376" s="67">
        <v>1</v>
      </c>
      <c r="T1376" s="67">
        <v>1</v>
      </c>
      <c r="U1376" s="67">
        <v>1</v>
      </c>
      <c r="V1376" s="67">
        <v>0</v>
      </c>
      <c r="W1376" s="63">
        <v>200000000</v>
      </c>
      <c r="X1376" s="63">
        <v>0</v>
      </c>
      <c r="Y1376" s="63">
        <v>0</v>
      </c>
      <c r="Z1376" s="63">
        <v>0</v>
      </c>
      <c r="AA1376" s="63">
        <v>0</v>
      </c>
      <c r="AB1376" s="63">
        <v>0</v>
      </c>
      <c r="AC1376" s="63">
        <v>0</v>
      </c>
      <c r="AD1376" s="63">
        <v>200000000</v>
      </c>
      <c r="AE1376" s="148">
        <v>44777</v>
      </c>
      <c r="AF1376" s="148">
        <v>46603</v>
      </c>
      <c r="AG1376" s="154">
        <v>200000000</v>
      </c>
      <c r="AH1376" s="98">
        <v>3.4277777777777776</v>
      </c>
      <c r="AI1376" s="98">
        <v>5</v>
      </c>
      <c r="AJ1376" s="150">
        <v>7.1294999999999997E-2</v>
      </c>
      <c r="AK1376" s="144" t="s">
        <v>651</v>
      </c>
      <c r="AL1376" s="144" t="s">
        <v>652</v>
      </c>
      <c r="AM1376" s="119">
        <v>0</v>
      </c>
      <c r="AN1376" s="119">
        <v>0</v>
      </c>
      <c r="AO1376" s="119">
        <v>7129500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7129500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7129500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7129500</v>
      </c>
      <c r="BH1376" s="119">
        <v>0</v>
      </c>
      <c r="BI1376" s="15">
        <f t="shared" si="63"/>
        <v>14259000</v>
      </c>
      <c r="BJ1376" s="15">
        <f t="shared" si="64"/>
        <v>14259000</v>
      </c>
      <c r="BK1376" s="15">
        <f t="shared" si="65"/>
        <v>28518000</v>
      </c>
    </row>
    <row r="1377" spans="1:63" x14ac:dyDescent="0.35">
      <c r="A1377" s="143" t="s">
        <v>2744</v>
      </c>
      <c r="B1377" s="64" t="s">
        <v>2745</v>
      </c>
      <c r="C1377" s="65">
        <v>1</v>
      </c>
      <c r="D1377" s="66" t="s">
        <v>23</v>
      </c>
      <c r="E1377" s="64" t="s">
        <v>458</v>
      </c>
      <c r="F1377" s="64" t="s">
        <v>635</v>
      </c>
      <c r="G1377" s="64" t="s">
        <v>655</v>
      </c>
      <c r="H1377" s="64" t="s">
        <v>656</v>
      </c>
      <c r="I1377" s="64" t="s">
        <v>657</v>
      </c>
      <c r="J1377" s="64" t="s">
        <v>658</v>
      </c>
      <c r="K1377" s="64" t="s">
        <v>471</v>
      </c>
      <c r="L1377" s="64" t="s">
        <v>637</v>
      </c>
      <c r="M1377" s="64" t="s">
        <v>650</v>
      </c>
      <c r="N1377" s="67">
        <v>1</v>
      </c>
      <c r="O1377" s="67">
        <v>1</v>
      </c>
      <c r="P1377" s="67">
        <v>1</v>
      </c>
      <c r="Q1377" s="67">
        <v>1</v>
      </c>
      <c r="R1377" s="67">
        <v>1</v>
      </c>
      <c r="S1377" s="67">
        <v>1</v>
      </c>
      <c r="T1377" s="67">
        <v>0</v>
      </c>
      <c r="U1377" s="67">
        <v>0</v>
      </c>
      <c r="V1377" s="67">
        <v>0</v>
      </c>
      <c r="W1377" s="63">
        <v>881877.52</v>
      </c>
      <c r="X1377" s="63">
        <v>0</v>
      </c>
      <c r="Y1377" s="63">
        <v>0</v>
      </c>
      <c r="Z1377" s="63">
        <v>0</v>
      </c>
      <c r="AA1377" s="63">
        <v>0</v>
      </c>
      <c r="AB1377" s="63">
        <v>0</v>
      </c>
      <c r="AC1377" s="63">
        <v>0</v>
      </c>
      <c r="AD1377" s="63">
        <v>881877.52</v>
      </c>
      <c r="AE1377" s="148">
        <v>44685</v>
      </c>
      <c r="AF1377" s="148">
        <v>45781</v>
      </c>
      <c r="AG1377" s="154">
        <v>881877.52</v>
      </c>
      <c r="AH1377" s="98">
        <v>1.1777777777777778</v>
      </c>
      <c r="AI1377" s="98">
        <v>3</v>
      </c>
      <c r="AJ1377" s="150">
        <v>6.1652999999999999E-2</v>
      </c>
      <c r="AK1377" s="144" t="s">
        <v>651</v>
      </c>
      <c r="AL1377" s="144" t="s">
        <v>652</v>
      </c>
      <c r="AM1377" s="119">
        <v>0</v>
      </c>
      <c r="AN1377" s="119">
        <v>0</v>
      </c>
      <c r="AO1377" s="119">
        <v>27185.200000000001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27185.200000000001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27185.200000000001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0</v>
      </c>
      <c r="BI1377" s="15">
        <f t="shared" si="63"/>
        <v>54370.400000000001</v>
      </c>
      <c r="BJ1377" s="15">
        <f t="shared" si="64"/>
        <v>27185.200000000001</v>
      </c>
      <c r="BK1377" s="15">
        <f t="shared" si="65"/>
        <v>81555.600000000006</v>
      </c>
    </row>
    <row r="1378" spans="1:63" x14ac:dyDescent="0.35">
      <c r="A1378" s="143" t="s">
        <v>2746</v>
      </c>
      <c r="B1378" s="64" t="s">
        <v>2747</v>
      </c>
      <c r="C1378" s="65">
        <v>1</v>
      </c>
      <c r="D1378" s="66" t="s">
        <v>23</v>
      </c>
      <c r="E1378" s="64" t="s">
        <v>458</v>
      </c>
      <c r="F1378" s="64" t="s">
        <v>635</v>
      </c>
      <c r="G1378" s="64" t="s">
        <v>655</v>
      </c>
      <c r="H1378" s="64" t="s">
        <v>656</v>
      </c>
      <c r="I1378" s="64" t="s">
        <v>657</v>
      </c>
      <c r="J1378" s="64" t="s">
        <v>658</v>
      </c>
      <c r="K1378" s="64" t="s">
        <v>471</v>
      </c>
      <c r="L1378" s="64" t="s">
        <v>637</v>
      </c>
      <c r="M1378" s="64" t="s">
        <v>650</v>
      </c>
      <c r="N1378" s="67">
        <v>1</v>
      </c>
      <c r="O1378" s="67">
        <v>1</v>
      </c>
      <c r="P1378" s="67">
        <v>1</v>
      </c>
      <c r="Q1378" s="67">
        <v>1</v>
      </c>
      <c r="R1378" s="67">
        <v>1</v>
      </c>
      <c r="S1378" s="67">
        <v>1</v>
      </c>
      <c r="T1378" s="67">
        <v>0</v>
      </c>
      <c r="U1378" s="67">
        <v>0</v>
      </c>
      <c r="V1378" s="67">
        <v>0</v>
      </c>
      <c r="W1378" s="63">
        <v>2051279.19</v>
      </c>
      <c r="X1378" s="63">
        <v>0</v>
      </c>
      <c r="Y1378" s="63">
        <v>0</v>
      </c>
      <c r="Z1378" s="63">
        <v>0</v>
      </c>
      <c r="AA1378" s="63">
        <v>0</v>
      </c>
      <c r="AB1378" s="63">
        <v>0</v>
      </c>
      <c r="AC1378" s="63">
        <v>0</v>
      </c>
      <c r="AD1378" s="63">
        <v>2051279.19</v>
      </c>
      <c r="AE1378" s="148">
        <v>44685</v>
      </c>
      <c r="AF1378" s="148">
        <v>46511</v>
      </c>
      <c r="AG1378" s="154">
        <v>2051279.19</v>
      </c>
      <c r="AH1378" s="98">
        <v>3.1777777777777776</v>
      </c>
      <c r="AI1378" s="98">
        <v>5</v>
      </c>
      <c r="AJ1378" s="150">
        <v>7.1294999999999997E-2</v>
      </c>
      <c r="AK1378" s="144" t="s">
        <v>651</v>
      </c>
      <c r="AL1378" s="144" t="s">
        <v>652</v>
      </c>
      <c r="AM1378" s="119">
        <v>0</v>
      </c>
      <c r="AN1378" s="119">
        <v>0</v>
      </c>
      <c r="AO1378" s="119">
        <v>73122.97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73122.97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73122.97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73122.97</v>
      </c>
      <c r="BH1378" s="119">
        <v>0</v>
      </c>
      <c r="BI1378" s="15">
        <f t="shared" si="63"/>
        <v>146245.94</v>
      </c>
      <c r="BJ1378" s="15">
        <f t="shared" si="64"/>
        <v>146245.94</v>
      </c>
      <c r="BK1378" s="15">
        <f t="shared" si="65"/>
        <v>292491.88</v>
      </c>
    </row>
    <row r="1379" spans="1:63" x14ac:dyDescent="0.35">
      <c r="A1379" s="143" t="s">
        <v>2748</v>
      </c>
      <c r="B1379" s="64" t="s">
        <v>2749</v>
      </c>
      <c r="C1379" s="65">
        <v>1</v>
      </c>
      <c r="D1379" s="66" t="s">
        <v>23</v>
      </c>
      <c r="E1379" s="64" t="s">
        <v>458</v>
      </c>
      <c r="F1379" s="64" t="s">
        <v>635</v>
      </c>
      <c r="G1379" s="64" t="s">
        <v>655</v>
      </c>
      <c r="H1379" s="64" t="s">
        <v>656</v>
      </c>
      <c r="I1379" s="64" t="s">
        <v>657</v>
      </c>
      <c r="J1379" s="64" t="s">
        <v>658</v>
      </c>
      <c r="K1379" s="64" t="s">
        <v>471</v>
      </c>
      <c r="L1379" s="64" t="s">
        <v>637</v>
      </c>
      <c r="M1379" s="64" t="s">
        <v>650</v>
      </c>
      <c r="N1379" s="67">
        <v>1</v>
      </c>
      <c r="O1379" s="67">
        <v>1</v>
      </c>
      <c r="P1379" s="67">
        <v>1</v>
      </c>
      <c r="Q1379" s="67">
        <v>1</v>
      </c>
      <c r="R1379" s="67">
        <v>1</v>
      </c>
      <c r="S1379" s="67">
        <v>1</v>
      </c>
      <c r="T1379" s="67">
        <v>0</v>
      </c>
      <c r="U1379" s="67">
        <v>0</v>
      </c>
      <c r="V1379" s="67">
        <v>0</v>
      </c>
      <c r="W1379" s="63">
        <v>2837111.24</v>
      </c>
      <c r="X1379" s="63">
        <v>0</v>
      </c>
      <c r="Y1379" s="63">
        <v>0</v>
      </c>
      <c r="Z1379" s="63">
        <v>0</v>
      </c>
      <c r="AA1379" s="63">
        <v>0</v>
      </c>
      <c r="AB1379" s="63">
        <v>0</v>
      </c>
      <c r="AC1379" s="63">
        <v>0</v>
      </c>
      <c r="AD1379" s="63">
        <v>2837111.24</v>
      </c>
      <c r="AE1379" s="148">
        <v>44685</v>
      </c>
      <c r="AF1379" s="148">
        <v>46511</v>
      </c>
      <c r="AG1379" s="154">
        <v>2837111.24</v>
      </c>
      <c r="AH1379" s="98">
        <v>3.1777777777777776</v>
      </c>
      <c r="AI1379" s="98">
        <v>5</v>
      </c>
      <c r="AJ1379" s="150">
        <v>7.1294999999999997E-2</v>
      </c>
      <c r="AK1379" s="144" t="s">
        <v>651</v>
      </c>
      <c r="AL1379" s="144" t="s">
        <v>652</v>
      </c>
      <c r="AM1379" s="119">
        <v>0</v>
      </c>
      <c r="AN1379" s="119">
        <v>0</v>
      </c>
      <c r="AO1379" s="119">
        <v>101135.92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101135.92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101135.92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101135.92</v>
      </c>
      <c r="BH1379" s="119">
        <v>0</v>
      </c>
      <c r="BI1379" s="15">
        <f t="shared" si="63"/>
        <v>202271.84</v>
      </c>
      <c r="BJ1379" s="15">
        <f t="shared" si="64"/>
        <v>202271.84</v>
      </c>
      <c r="BK1379" s="15">
        <f t="shared" si="65"/>
        <v>404543.68</v>
      </c>
    </row>
    <row r="1380" spans="1:63" x14ac:dyDescent="0.35">
      <c r="A1380" s="143" t="s">
        <v>2750</v>
      </c>
      <c r="B1380" s="64" t="s">
        <v>2751</v>
      </c>
      <c r="C1380" s="65">
        <v>1</v>
      </c>
      <c r="D1380" s="66" t="s">
        <v>23</v>
      </c>
      <c r="E1380" s="64" t="s">
        <v>458</v>
      </c>
      <c r="F1380" s="64" t="s">
        <v>635</v>
      </c>
      <c r="G1380" s="64" t="s">
        <v>55</v>
      </c>
      <c r="H1380" s="64" t="s">
        <v>648</v>
      </c>
      <c r="I1380" s="64" t="s">
        <v>636</v>
      </c>
      <c r="J1380" s="64" t="s">
        <v>649</v>
      </c>
      <c r="K1380" s="64" t="s">
        <v>583</v>
      </c>
      <c r="L1380" s="64" t="s">
        <v>637</v>
      </c>
      <c r="M1380" s="64" t="s">
        <v>650</v>
      </c>
      <c r="N1380" s="67">
        <v>1</v>
      </c>
      <c r="O1380" s="67">
        <v>1</v>
      </c>
      <c r="P1380" s="67">
        <v>1</v>
      </c>
      <c r="Q1380" s="67">
        <v>0</v>
      </c>
      <c r="R1380" s="67">
        <v>0</v>
      </c>
      <c r="S1380" s="67">
        <v>1</v>
      </c>
      <c r="T1380" s="67">
        <v>1</v>
      </c>
      <c r="U1380" s="67">
        <v>1</v>
      </c>
      <c r="V1380" s="67">
        <v>0</v>
      </c>
      <c r="W1380" s="63">
        <v>600000000</v>
      </c>
      <c r="X1380" s="63">
        <v>0</v>
      </c>
      <c r="Y1380" s="63">
        <v>0</v>
      </c>
      <c r="Z1380" s="63">
        <v>0</v>
      </c>
      <c r="AA1380" s="63">
        <v>0</v>
      </c>
      <c r="AB1380" s="63">
        <v>0</v>
      </c>
      <c r="AC1380" s="63">
        <v>0</v>
      </c>
      <c r="AD1380" s="63">
        <v>600000000</v>
      </c>
      <c r="AE1380" s="148">
        <v>44698</v>
      </c>
      <c r="AF1380" s="148">
        <v>48351</v>
      </c>
      <c r="AG1380" s="154">
        <v>600000000</v>
      </c>
      <c r="AH1380" s="98">
        <v>8.2138888888888886</v>
      </c>
      <c r="AI1380" s="98">
        <v>10</v>
      </c>
      <c r="AJ1380" s="150">
        <v>7.8262999999999999E-2</v>
      </c>
      <c r="AK1380" s="144" t="s">
        <v>651</v>
      </c>
      <c r="AL1380" s="144" t="s">
        <v>652</v>
      </c>
      <c r="AM1380" s="119">
        <v>0</v>
      </c>
      <c r="AN1380" s="119">
        <v>0</v>
      </c>
      <c r="AO1380" s="119">
        <v>23478900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23478900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23478900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23478900</v>
      </c>
      <c r="BH1380" s="119">
        <v>0</v>
      </c>
      <c r="BI1380" s="15">
        <f t="shared" si="63"/>
        <v>46957800</v>
      </c>
      <c r="BJ1380" s="15">
        <f t="shared" si="64"/>
        <v>46957800</v>
      </c>
      <c r="BK1380" s="15">
        <f t="shared" si="65"/>
        <v>93915600</v>
      </c>
    </row>
    <row r="1381" spans="1:63" x14ac:dyDescent="0.35">
      <c r="A1381" s="143" t="s">
        <v>2752</v>
      </c>
      <c r="B1381" s="64" t="s">
        <v>2753</v>
      </c>
      <c r="C1381" s="65">
        <v>1</v>
      </c>
      <c r="D1381" s="66" t="s">
        <v>23</v>
      </c>
      <c r="E1381" s="64" t="s">
        <v>458</v>
      </c>
      <c r="F1381" s="64" t="s">
        <v>635</v>
      </c>
      <c r="G1381" s="64" t="s">
        <v>918</v>
      </c>
      <c r="H1381" s="64" t="s">
        <v>656</v>
      </c>
      <c r="I1381" s="64" t="s">
        <v>919</v>
      </c>
      <c r="J1381" s="64" t="s">
        <v>658</v>
      </c>
      <c r="K1381" s="64" t="s">
        <v>472</v>
      </c>
      <c r="L1381" s="64" t="s">
        <v>637</v>
      </c>
      <c r="M1381" s="64" t="s">
        <v>650</v>
      </c>
      <c r="N1381" s="67">
        <v>1</v>
      </c>
      <c r="O1381" s="67">
        <v>1</v>
      </c>
      <c r="P1381" s="67">
        <v>1</v>
      </c>
      <c r="Q1381" s="67">
        <v>1</v>
      </c>
      <c r="R1381" s="67">
        <v>1</v>
      </c>
      <c r="S1381" s="67">
        <v>1</v>
      </c>
      <c r="T1381" s="67">
        <v>0</v>
      </c>
      <c r="U1381" s="67">
        <v>0</v>
      </c>
      <c r="V1381" s="67">
        <v>0</v>
      </c>
      <c r="W1381" s="63">
        <v>89827.5</v>
      </c>
      <c r="X1381" s="63">
        <v>0</v>
      </c>
      <c r="Y1381" s="63">
        <v>0</v>
      </c>
      <c r="Z1381" s="63">
        <v>285.95</v>
      </c>
      <c r="AA1381" s="63">
        <v>0</v>
      </c>
      <c r="AB1381" s="63">
        <v>0</v>
      </c>
      <c r="AC1381" s="63">
        <v>0</v>
      </c>
      <c r="AD1381" s="63">
        <v>89827.5</v>
      </c>
      <c r="AE1381" s="148">
        <v>44832</v>
      </c>
      <c r="AF1381" s="148">
        <v>45563</v>
      </c>
      <c r="AG1381" s="154">
        <v>89827.5</v>
      </c>
      <c r="AH1381" s="98">
        <v>0.57777777777777772</v>
      </c>
      <c r="AI1381" s="98">
        <v>2</v>
      </c>
      <c r="AJ1381" s="150">
        <v>3.8199999999999998E-2</v>
      </c>
      <c r="AK1381" s="144" t="s">
        <v>651</v>
      </c>
      <c r="AL1381" s="144" t="s">
        <v>652</v>
      </c>
      <c r="AM1381" s="119">
        <v>285.95</v>
      </c>
      <c r="AN1381" s="119">
        <v>142.97999999999999</v>
      </c>
      <c r="AO1381" s="119">
        <v>142.97999999999999</v>
      </c>
      <c r="AP1381" s="119">
        <v>142.97999999999999</v>
      </c>
      <c r="AQ1381" s="119">
        <v>142.97999999999999</v>
      </c>
      <c r="AR1381" s="119">
        <v>142.97999999999999</v>
      </c>
      <c r="AS1381" s="119">
        <v>142.97999999999999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0</v>
      </c>
      <c r="BI1381" s="15">
        <f t="shared" si="63"/>
        <v>1143.83</v>
      </c>
      <c r="BJ1381" s="15">
        <f t="shared" si="64"/>
        <v>0</v>
      </c>
      <c r="BK1381" s="15">
        <f t="shared" si="65"/>
        <v>1143.83</v>
      </c>
    </row>
    <row r="1382" spans="1:63" x14ac:dyDescent="0.35">
      <c r="A1382" s="143" t="s">
        <v>2754</v>
      </c>
      <c r="B1382" s="64" t="s">
        <v>2753</v>
      </c>
      <c r="C1382" s="65">
        <v>2</v>
      </c>
      <c r="D1382" s="66" t="s">
        <v>23</v>
      </c>
      <c r="E1382" s="64" t="s">
        <v>458</v>
      </c>
      <c r="F1382" s="64" t="s">
        <v>635</v>
      </c>
      <c r="G1382" s="64" t="s">
        <v>918</v>
      </c>
      <c r="H1382" s="64" t="s">
        <v>656</v>
      </c>
      <c r="I1382" s="64" t="s">
        <v>919</v>
      </c>
      <c r="J1382" s="64" t="s">
        <v>658</v>
      </c>
      <c r="K1382" s="64" t="s">
        <v>472</v>
      </c>
      <c r="L1382" s="64" t="s">
        <v>637</v>
      </c>
      <c r="M1382" s="64" t="s">
        <v>650</v>
      </c>
      <c r="N1382" s="67">
        <v>1</v>
      </c>
      <c r="O1382" s="67">
        <v>1</v>
      </c>
      <c r="P1382" s="67">
        <v>1</v>
      </c>
      <c r="Q1382" s="67">
        <v>1</v>
      </c>
      <c r="R1382" s="67">
        <v>1</v>
      </c>
      <c r="S1382" s="67">
        <v>1</v>
      </c>
      <c r="T1382" s="67">
        <v>0</v>
      </c>
      <c r="U1382" s="67">
        <v>0</v>
      </c>
      <c r="V1382" s="67">
        <v>0</v>
      </c>
      <c r="W1382" s="63">
        <v>475097.5</v>
      </c>
      <c r="X1382" s="63">
        <v>0</v>
      </c>
      <c r="Y1382" s="63">
        <v>0</v>
      </c>
      <c r="Z1382" s="63">
        <v>1702.43</v>
      </c>
      <c r="AA1382" s="63">
        <v>0</v>
      </c>
      <c r="AB1382" s="63">
        <v>0</v>
      </c>
      <c r="AC1382" s="63">
        <v>0</v>
      </c>
      <c r="AD1382" s="63">
        <v>475097.5</v>
      </c>
      <c r="AE1382" s="148">
        <v>44832</v>
      </c>
      <c r="AF1382" s="148">
        <v>45928</v>
      </c>
      <c r="AG1382" s="154">
        <v>475097.5</v>
      </c>
      <c r="AH1382" s="98">
        <v>1.5777777777777777</v>
      </c>
      <c r="AI1382" s="98">
        <v>3</v>
      </c>
      <c r="AJ1382" s="150">
        <v>4.2999999999999997E-2</v>
      </c>
      <c r="AK1382" s="144" t="s">
        <v>651</v>
      </c>
      <c r="AL1382" s="144" t="s">
        <v>652</v>
      </c>
      <c r="AM1382" s="119">
        <v>1702.43</v>
      </c>
      <c r="AN1382" s="119">
        <v>1702.43</v>
      </c>
      <c r="AO1382" s="119">
        <v>1702.43</v>
      </c>
      <c r="AP1382" s="119">
        <v>1702.43</v>
      </c>
      <c r="AQ1382" s="119">
        <v>1702.43</v>
      </c>
      <c r="AR1382" s="119">
        <v>1702.43</v>
      </c>
      <c r="AS1382" s="119">
        <v>1702.43</v>
      </c>
      <c r="AT1382" s="119">
        <v>1702.43</v>
      </c>
      <c r="AU1382" s="119">
        <v>1702.43</v>
      </c>
      <c r="AV1382" s="119">
        <v>1702.43</v>
      </c>
      <c r="AW1382" s="119">
        <v>1702.43</v>
      </c>
      <c r="AX1382" s="119">
        <v>1702.43</v>
      </c>
      <c r="AY1382" s="119">
        <v>1702.43</v>
      </c>
      <c r="AZ1382" s="119">
        <v>851.22</v>
      </c>
      <c r="BA1382" s="119">
        <v>851.22</v>
      </c>
      <c r="BB1382" s="119">
        <v>851.22</v>
      </c>
      <c r="BC1382" s="119">
        <v>851.22</v>
      </c>
      <c r="BD1382" s="119">
        <v>851.22</v>
      </c>
      <c r="BE1382" s="119">
        <v>851.22</v>
      </c>
      <c r="BF1382" s="119">
        <v>0</v>
      </c>
      <c r="BG1382" s="119">
        <v>0</v>
      </c>
      <c r="BH1382" s="119">
        <v>0</v>
      </c>
      <c r="BI1382" s="15">
        <f t="shared" si="63"/>
        <v>17024.3</v>
      </c>
      <c r="BJ1382" s="15">
        <f t="shared" si="64"/>
        <v>10214.609999999999</v>
      </c>
      <c r="BK1382" s="15">
        <f t="shared" si="65"/>
        <v>27238.909999999996</v>
      </c>
    </row>
    <row r="1383" spans="1:63" x14ac:dyDescent="0.35">
      <c r="A1383" s="143" t="s">
        <v>2755</v>
      </c>
      <c r="B1383" s="64" t="s">
        <v>2753</v>
      </c>
      <c r="C1383" s="65">
        <v>3</v>
      </c>
      <c r="D1383" s="66" t="s">
        <v>23</v>
      </c>
      <c r="E1383" s="64" t="s">
        <v>458</v>
      </c>
      <c r="F1383" s="64" t="s">
        <v>635</v>
      </c>
      <c r="G1383" s="64" t="s">
        <v>918</v>
      </c>
      <c r="H1383" s="64" t="s">
        <v>656</v>
      </c>
      <c r="I1383" s="64" t="s">
        <v>919</v>
      </c>
      <c r="J1383" s="64" t="s">
        <v>658</v>
      </c>
      <c r="K1383" s="64" t="s">
        <v>472</v>
      </c>
      <c r="L1383" s="64" t="s">
        <v>637</v>
      </c>
      <c r="M1383" s="64" t="s">
        <v>650</v>
      </c>
      <c r="N1383" s="67">
        <v>1</v>
      </c>
      <c r="O1383" s="67">
        <v>1</v>
      </c>
      <c r="P1383" s="67">
        <v>1</v>
      </c>
      <c r="Q1383" s="67">
        <v>1</v>
      </c>
      <c r="R1383" s="67">
        <v>1</v>
      </c>
      <c r="S1383" s="67">
        <v>1</v>
      </c>
      <c r="T1383" s="67">
        <v>0</v>
      </c>
      <c r="U1383" s="67">
        <v>0</v>
      </c>
      <c r="V1383" s="67">
        <v>0</v>
      </c>
      <c r="W1383" s="63">
        <v>577610</v>
      </c>
      <c r="X1383" s="63">
        <v>0</v>
      </c>
      <c r="Y1383" s="63">
        <v>0</v>
      </c>
      <c r="Z1383" s="63">
        <v>2267.12</v>
      </c>
      <c r="AA1383" s="63">
        <v>0</v>
      </c>
      <c r="AB1383" s="63">
        <v>0</v>
      </c>
      <c r="AC1383" s="63">
        <v>0</v>
      </c>
      <c r="AD1383" s="63">
        <v>577610</v>
      </c>
      <c r="AE1383" s="148">
        <v>44832</v>
      </c>
      <c r="AF1383" s="148">
        <v>46293</v>
      </c>
      <c r="AG1383" s="154">
        <v>577610</v>
      </c>
      <c r="AH1383" s="98">
        <v>2.5777777777777779</v>
      </c>
      <c r="AI1383" s="98">
        <v>4</v>
      </c>
      <c r="AJ1383" s="150">
        <v>4.7100000000000003E-2</v>
      </c>
      <c r="AK1383" s="144" t="s">
        <v>651</v>
      </c>
      <c r="AL1383" s="144" t="s">
        <v>652</v>
      </c>
      <c r="AM1383" s="119">
        <v>2267.12</v>
      </c>
      <c r="AN1383" s="119">
        <v>2267.12</v>
      </c>
      <c r="AO1383" s="119">
        <v>2267.12</v>
      </c>
      <c r="AP1383" s="119">
        <v>2267.12</v>
      </c>
      <c r="AQ1383" s="119">
        <v>2267.12</v>
      </c>
      <c r="AR1383" s="119">
        <v>2267.12</v>
      </c>
      <c r="AS1383" s="119">
        <v>2267.12</v>
      </c>
      <c r="AT1383" s="119">
        <v>2267.12</v>
      </c>
      <c r="AU1383" s="119">
        <v>2267.12</v>
      </c>
      <c r="AV1383" s="119">
        <v>2267.12</v>
      </c>
      <c r="AW1383" s="119">
        <v>2267.12</v>
      </c>
      <c r="AX1383" s="119">
        <v>2267.12</v>
      </c>
      <c r="AY1383" s="119">
        <v>2267.12</v>
      </c>
      <c r="AZ1383" s="119">
        <v>2267.12</v>
      </c>
      <c r="BA1383" s="119">
        <v>2267.12</v>
      </c>
      <c r="BB1383" s="119">
        <v>2267.12</v>
      </c>
      <c r="BC1383" s="119">
        <v>2267.12</v>
      </c>
      <c r="BD1383" s="119">
        <v>2267.12</v>
      </c>
      <c r="BE1383" s="119">
        <v>2267.12</v>
      </c>
      <c r="BF1383" s="119">
        <v>2267.12</v>
      </c>
      <c r="BG1383" s="119">
        <v>2267.12</v>
      </c>
      <c r="BH1383" s="119">
        <v>2267.12</v>
      </c>
      <c r="BI1383" s="15">
        <f t="shared" si="63"/>
        <v>22671.199999999993</v>
      </c>
      <c r="BJ1383" s="15">
        <f t="shared" si="64"/>
        <v>27205.439999999991</v>
      </c>
      <c r="BK1383" s="15">
        <f t="shared" si="65"/>
        <v>49876.639999999985</v>
      </c>
    </row>
    <row r="1384" spans="1:63" x14ac:dyDescent="0.35">
      <c r="A1384" s="143" t="s">
        <v>2756</v>
      </c>
      <c r="B1384" s="64" t="s">
        <v>2753</v>
      </c>
      <c r="C1384" s="65">
        <v>4</v>
      </c>
      <c r="D1384" s="66" t="s">
        <v>23</v>
      </c>
      <c r="E1384" s="64" t="s">
        <v>458</v>
      </c>
      <c r="F1384" s="64" t="s">
        <v>635</v>
      </c>
      <c r="G1384" s="64" t="s">
        <v>918</v>
      </c>
      <c r="H1384" s="64" t="s">
        <v>656</v>
      </c>
      <c r="I1384" s="64" t="s">
        <v>919</v>
      </c>
      <c r="J1384" s="64" t="s">
        <v>658</v>
      </c>
      <c r="K1384" s="64" t="s">
        <v>472</v>
      </c>
      <c r="L1384" s="64" t="s">
        <v>637</v>
      </c>
      <c r="M1384" s="64" t="s">
        <v>650</v>
      </c>
      <c r="N1384" s="67">
        <v>1</v>
      </c>
      <c r="O1384" s="67">
        <v>1</v>
      </c>
      <c r="P1384" s="67">
        <v>1</v>
      </c>
      <c r="Q1384" s="67">
        <v>1</v>
      </c>
      <c r="R1384" s="67">
        <v>1</v>
      </c>
      <c r="S1384" s="67">
        <v>1</v>
      </c>
      <c r="T1384" s="67">
        <v>0</v>
      </c>
      <c r="U1384" s="67">
        <v>0</v>
      </c>
      <c r="V1384" s="67">
        <v>0</v>
      </c>
      <c r="W1384" s="63">
        <v>1262747.5</v>
      </c>
      <c r="X1384" s="63">
        <v>0</v>
      </c>
      <c r="Y1384" s="63">
        <v>0</v>
      </c>
      <c r="Z1384" s="63">
        <v>5335.11</v>
      </c>
      <c r="AA1384" s="63">
        <v>0</v>
      </c>
      <c r="AB1384" s="63">
        <v>0</v>
      </c>
      <c r="AC1384" s="63">
        <v>0</v>
      </c>
      <c r="AD1384" s="63">
        <v>1262747.5</v>
      </c>
      <c r="AE1384" s="148">
        <v>44832</v>
      </c>
      <c r="AF1384" s="148">
        <v>46658</v>
      </c>
      <c r="AG1384" s="154">
        <v>1262747.5</v>
      </c>
      <c r="AH1384" s="98">
        <v>3.5777777777777779</v>
      </c>
      <c r="AI1384" s="98">
        <v>5</v>
      </c>
      <c r="AJ1384" s="150">
        <v>5.0700000000000002E-2</v>
      </c>
      <c r="AK1384" s="144" t="s">
        <v>651</v>
      </c>
      <c r="AL1384" s="144" t="s">
        <v>652</v>
      </c>
      <c r="AM1384" s="119">
        <v>5335.11</v>
      </c>
      <c r="AN1384" s="119">
        <v>5335.11</v>
      </c>
      <c r="AO1384" s="119">
        <v>5335.11</v>
      </c>
      <c r="AP1384" s="119">
        <v>5335.11</v>
      </c>
      <c r="AQ1384" s="119">
        <v>5335.11</v>
      </c>
      <c r="AR1384" s="119">
        <v>5335.11</v>
      </c>
      <c r="AS1384" s="119">
        <v>5335.11</v>
      </c>
      <c r="AT1384" s="119">
        <v>5335.11</v>
      </c>
      <c r="AU1384" s="119">
        <v>5335.11</v>
      </c>
      <c r="AV1384" s="119">
        <v>5335.11</v>
      </c>
      <c r="AW1384" s="119">
        <v>5335.11</v>
      </c>
      <c r="AX1384" s="119">
        <v>5335.11</v>
      </c>
      <c r="AY1384" s="119">
        <v>5335.11</v>
      </c>
      <c r="AZ1384" s="119">
        <v>5335.11</v>
      </c>
      <c r="BA1384" s="119">
        <v>5335.11</v>
      </c>
      <c r="BB1384" s="119">
        <v>5335.11</v>
      </c>
      <c r="BC1384" s="119">
        <v>5335.11</v>
      </c>
      <c r="BD1384" s="119">
        <v>5335.11</v>
      </c>
      <c r="BE1384" s="119">
        <v>5335.11</v>
      </c>
      <c r="BF1384" s="119">
        <v>5335.11</v>
      </c>
      <c r="BG1384" s="119">
        <v>5335.11</v>
      </c>
      <c r="BH1384" s="119">
        <v>5335.11</v>
      </c>
      <c r="BI1384" s="15">
        <f t="shared" si="63"/>
        <v>53351.1</v>
      </c>
      <c r="BJ1384" s="15">
        <f t="shared" si="64"/>
        <v>64021.32</v>
      </c>
      <c r="BK1384" s="15">
        <f t="shared" si="65"/>
        <v>117372.42</v>
      </c>
    </row>
    <row r="1385" spans="1:63" x14ac:dyDescent="0.35">
      <c r="A1385" s="143" t="s">
        <v>2757</v>
      </c>
      <c r="B1385" s="64" t="s">
        <v>2753</v>
      </c>
      <c r="C1385" s="65">
        <v>5</v>
      </c>
      <c r="D1385" s="66" t="s">
        <v>23</v>
      </c>
      <c r="E1385" s="64" t="s">
        <v>458</v>
      </c>
      <c r="F1385" s="64" t="s">
        <v>635</v>
      </c>
      <c r="G1385" s="64" t="s">
        <v>918</v>
      </c>
      <c r="H1385" s="64" t="s">
        <v>656</v>
      </c>
      <c r="I1385" s="64" t="s">
        <v>919</v>
      </c>
      <c r="J1385" s="64" t="s">
        <v>658</v>
      </c>
      <c r="K1385" s="64" t="s">
        <v>472</v>
      </c>
      <c r="L1385" s="64" t="s">
        <v>637</v>
      </c>
      <c r="M1385" s="64" t="s">
        <v>650</v>
      </c>
      <c r="N1385" s="67">
        <v>1</v>
      </c>
      <c r="O1385" s="67">
        <v>1</v>
      </c>
      <c r="P1385" s="67">
        <v>1</v>
      </c>
      <c r="Q1385" s="67">
        <v>1</v>
      </c>
      <c r="R1385" s="67">
        <v>1</v>
      </c>
      <c r="S1385" s="67">
        <v>1</v>
      </c>
      <c r="T1385" s="67">
        <v>0</v>
      </c>
      <c r="U1385" s="67">
        <v>0</v>
      </c>
      <c r="V1385" s="67">
        <v>0</v>
      </c>
      <c r="W1385" s="63">
        <v>5672997.5</v>
      </c>
      <c r="X1385" s="63">
        <v>0</v>
      </c>
      <c r="Y1385" s="63">
        <v>0</v>
      </c>
      <c r="Z1385" s="63">
        <v>25339.39</v>
      </c>
      <c r="AA1385" s="63">
        <v>0</v>
      </c>
      <c r="AB1385" s="63">
        <v>0</v>
      </c>
      <c r="AC1385" s="63">
        <v>0</v>
      </c>
      <c r="AD1385" s="63">
        <v>5672997.5</v>
      </c>
      <c r="AE1385" s="148">
        <v>44832</v>
      </c>
      <c r="AF1385" s="148">
        <v>47024</v>
      </c>
      <c r="AG1385" s="154">
        <v>5672997.5</v>
      </c>
      <c r="AH1385" s="98">
        <v>4.5777777777777775</v>
      </c>
      <c r="AI1385" s="98">
        <v>6</v>
      </c>
      <c r="AJ1385" s="150">
        <v>5.3600000000000002E-2</v>
      </c>
      <c r="AK1385" s="144" t="s">
        <v>651</v>
      </c>
      <c r="AL1385" s="144" t="s">
        <v>652</v>
      </c>
      <c r="AM1385" s="119">
        <v>25339.39</v>
      </c>
      <c r="AN1385" s="119">
        <v>25339.39</v>
      </c>
      <c r="AO1385" s="119">
        <v>25339.39</v>
      </c>
      <c r="AP1385" s="119">
        <v>25339.39</v>
      </c>
      <c r="AQ1385" s="119">
        <v>25339.39</v>
      </c>
      <c r="AR1385" s="119">
        <v>25339.39</v>
      </c>
      <c r="AS1385" s="119">
        <v>25339.39</v>
      </c>
      <c r="AT1385" s="119">
        <v>25339.39</v>
      </c>
      <c r="AU1385" s="119">
        <v>25339.39</v>
      </c>
      <c r="AV1385" s="119">
        <v>25339.39</v>
      </c>
      <c r="AW1385" s="119">
        <v>25339.39</v>
      </c>
      <c r="AX1385" s="119">
        <v>25339.39</v>
      </c>
      <c r="AY1385" s="119">
        <v>25339.39</v>
      </c>
      <c r="AZ1385" s="119">
        <v>25339.39</v>
      </c>
      <c r="BA1385" s="119">
        <v>25339.39</v>
      </c>
      <c r="BB1385" s="119">
        <v>25339.39</v>
      </c>
      <c r="BC1385" s="119">
        <v>25339.39</v>
      </c>
      <c r="BD1385" s="119">
        <v>25339.39</v>
      </c>
      <c r="BE1385" s="119">
        <v>25339.39</v>
      </c>
      <c r="BF1385" s="119">
        <v>25339.39</v>
      </c>
      <c r="BG1385" s="119">
        <v>25339.39</v>
      </c>
      <c r="BH1385" s="119">
        <v>25339.39</v>
      </c>
      <c r="BI1385" s="15">
        <f t="shared" si="63"/>
        <v>253393.90000000002</v>
      </c>
      <c r="BJ1385" s="15">
        <f t="shared" si="64"/>
        <v>304072.68000000005</v>
      </c>
      <c r="BK1385" s="15">
        <f t="shared" si="65"/>
        <v>557466.58000000007</v>
      </c>
    </row>
    <row r="1386" spans="1:63" x14ac:dyDescent="0.35">
      <c r="A1386" s="143" t="s">
        <v>2758</v>
      </c>
      <c r="B1386" s="64" t="s">
        <v>2753</v>
      </c>
      <c r="C1386" s="65">
        <v>6</v>
      </c>
      <c r="D1386" s="66" t="s">
        <v>23</v>
      </c>
      <c r="E1386" s="64" t="s">
        <v>458</v>
      </c>
      <c r="F1386" s="64" t="s">
        <v>635</v>
      </c>
      <c r="G1386" s="64" t="s">
        <v>918</v>
      </c>
      <c r="H1386" s="64" t="s">
        <v>656</v>
      </c>
      <c r="I1386" s="64" t="s">
        <v>919</v>
      </c>
      <c r="J1386" s="64" t="s">
        <v>658</v>
      </c>
      <c r="K1386" s="64" t="s">
        <v>472</v>
      </c>
      <c r="L1386" s="64" t="s">
        <v>637</v>
      </c>
      <c r="M1386" s="64" t="s">
        <v>650</v>
      </c>
      <c r="N1386" s="67">
        <v>1</v>
      </c>
      <c r="O1386" s="67">
        <v>1</v>
      </c>
      <c r="P1386" s="67">
        <v>1</v>
      </c>
      <c r="Q1386" s="67">
        <v>1</v>
      </c>
      <c r="R1386" s="67">
        <v>1</v>
      </c>
      <c r="S1386" s="67">
        <v>1</v>
      </c>
      <c r="T1386" s="67">
        <v>0</v>
      </c>
      <c r="U1386" s="67">
        <v>0</v>
      </c>
      <c r="V1386" s="67">
        <v>0</v>
      </c>
      <c r="W1386" s="63">
        <v>11094065</v>
      </c>
      <c r="X1386" s="63">
        <v>0</v>
      </c>
      <c r="Y1386" s="63">
        <v>0</v>
      </c>
      <c r="Z1386" s="63">
        <v>52142.11</v>
      </c>
      <c r="AA1386" s="63">
        <v>0</v>
      </c>
      <c r="AB1386" s="63">
        <v>0</v>
      </c>
      <c r="AC1386" s="63">
        <v>0</v>
      </c>
      <c r="AD1386" s="63">
        <v>11094065</v>
      </c>
      <c r="AE1386" s="148">
        <v>44832</v>
      </c>
      <c r="AF1386" s="148">
        <v>47389</v>
      </c>
      <c r="AG1386" s="154">
        <v>11094065</v>
      </c>
      <c r="AH1386" s="98">
        <v>5.5777777777777775</v>
      </c>
      <c r="AI1386" s="98">
        <v>7</v>
      </c>
      <c r="AJ1386" s="150">
        <v>5.6399999999999999E-2</v>
      </c>
      <c r="AK1386" s="144" t="s">
        <v>651</v>
      </c>
      <c r="AL1386" s="144" t="s">
        <v>652</v>
      </c>
      <c r="AM1386" s="119">
        <v>52142.11</v>
      </c>
      <c r="AN1386" s="119">
        <v>52142.11</v>
      </c>
      <c r="AO1386" s="119">
        <v>52142.11</v>
      </c>
      <c r="AP1386" s="119">
        <v>52142.11</v>
      </c>
      <c r="AQ1386" s="119">
        <v>52142.11</v>
      </c>
      <c r="AR1386" s="119">
        <v>52142.11</v>
      </c>
      <c r="AS1386" s="119">
        <v>52142.11</v>
      </c>
      <c r="AT1386" s="119">
        <v>52142.11</v>
      </c>
      <c r="AU1386" s="119">
        <v>52142.11</v>
      </c>
      <c r="AV1386" s="119">
        <v>52142.11</v>
      </c>
      <c r="AW1386" s="119">
        <v>52142.11</v>
      </c>
      <c r="AX1386" s="119">
        <v>52142.11</v>
      </c>
      <c r="AY1386" s="119">
        <v>52142.11</v>
      </c>
      <c r="AZ1386" s="119">
        <v>52142.11</v>
      </c>
      <c r="BA1386" s="119">
        <v>52142.11</v>
      </c>
      <c r="BB1386" s="119">
        <v>52142.11</v>
      </c>
      <c r="BC1386" s="119">
        <v>52142.11</v>
      </c>
      <c r="BD1386" s="119">
        <v>52142.11</v>
      </c>
      <c r="BE1386" s="119">
        <v>52142.11</v>
      </c>
      <c r="BF1386" s="119">
        <v>52142.11</v>
      </c>
      <c r="BG1386" s="119">
        <v>52142.11</v>
      </c>
      <c r="BH1386" s="119">
        <v>52142.11</v>
      </c>
      <c r="BI1386" s="15">
        <f t="shared" si="63"/>
        <v>521421.09999999992</v>
      </c>
      <c r="BJ1386" s="15">
        <f t="shared" si="64"/>
        <v>625705.31999999995</v>
      </c>
      <c r="BK1386" s="15">
        <f t="shared" si="65"/>
        <v>1147126.42</v>
      </c>
    </row>
    <row r="1387" spans="1:63" x14ac:dyDescent="0.35">
      <c r="A1387" s="143" t="s">
        <v>2759</v>
      </c>
      <c r="B1387" s="64" t="s">
        <v>2753</v>
      </c>
      <c r="C1387" s="65">
        <v>7</v>
      </c>
      <c r="D1387" s="66" t="s">
        <v>23</v>
      </c>
      <c r="E1387" s="64" t="s">
        <v>458</v>
      </c>
      <c r="F1387" s="64" t="s">
        <v>635</v>
      </c>
      <c r="G1387" s="64" t="s">
        <v>918</v>
      </c>
      <c r="H1387" s="64" t="s">
        <v>656</v>
      </c>
      <c r="I1387" s="64" t="s">
        <v>919</v>
      </c>
      <c r="J1387" s="64" t="s">
        <v>658</v>
      </c>
      <c r="K1387" s="64" t="s">
        <v>472</v>
      </c>
      <c r="L1387" s="64" t="s">
        <v>637</v>
      </c>
      <c r="M1387" s="64" t="s">
        <v>650</v>
      </c>
      <c r="N1387" s="67">
        <v>1</v>
      </c>
      <c r="O1387" s="67">
        <v>1</v>
      </c>
      <c r="P1387" s="67">
        <v>1</v>
      </c>
      <c r="Q1387" s="67">
        <v>1</v>
      </c>
      <c r="R1387" s="67">
        <v>1</v>
      </c>
      <c r="S1387" s="67">
        <v>1</v>
      </c>
      <c r="T1387" s="67">
        <v>0</v>
      </c>
      <c r="U1387" s="67">
        <v>0</v>
      </c>
      <c r="V1387" s="67">
        <v>0</v>
      </c>
      <c r="W1387" s="63">
        <v>2068982.5</v>
      </c>
      <c r="X1387" s="63">
        <v>0</v>
      </c>
      <c r="Y1387" s="63">
        <v>0</v>
      </c>
      <c r="Z1387" s="63">
        <v>10224.219999999999</v>
      </c>
      <c r="AA1387" s="63">
        <v>0</v>
      </c>
      <c r="AB1387" s="63">
        <v>0</v>
      </c>
      <c r="AC1387" s="63">
        <v>0</v>
      </c>
      <c r="AD1387" s="63">
        <v>2068982.5</v>
      </c>
      <c r="AE1387" s="148">
        <v>44832</v>
      </c>
      <c r="AF1387" s="148">
        <v>47754</v>
      </c>
      <c r="AG1387" s="154">
        <v>2068982.5</v>
      </c>
      <c r="AH1387" s="98">
        <v>6.5777777777777775</v>
      </c>
      <c r="AI1387" s="98">
        <v>8</v>
      </c>
      <c r="AJ1387" s="150">
        <v>5.9299999999999999E-2</v>
      </c>
      <c r="AK1387" s="144" t="s">
        <v>651</v>
      </c>
      <c r="AL1387" s="144" t="s">
        <v>652</v>
      </c>
      <c r="AM1387" s="119">
        <v>10224.219999999999</v>
      </c>
      <c r="AN1387" s="119">
        <v>10224.219999999999</v>
      </c>
      <c r="AO1387" s="119">
        <v>10224.219999999999</v>
      </c>
      <c r="AP1387" s="119">
        <v>10224.219999999999</v>
      </c>
      <c r="AQ1387" s="119">
        <v>10224.219999999999</v>
      </c>
      <c r="AR1387" s="119">
        <v>10224.219999999999</v>
      </c>
      <c r="AS1387" s="119">
        <v>10224.219999999999</v>
      </c>
      <c r="AT1387" s="119">
        <v>10224.219999999999</v>
      </c>
      <c r="AU1387" s="119">
        <v>10224.219999999999</v>
      </c>
      <c r="AV1387" s="119">
        <v>10224.219999999999</v>
      </c>
      <c r="AW1387" s="119">
        <v>10224.219999999999</v>
      </c>
      <c r="AX1387" s="119">
        <v>10224.219999999999</v>
      </c>
      <c r="AY1387" s="119">
        <v>10224.219999999999</v>
      </c>
      <c r="AZ1387" s="119">
        <v>10224.219999999999</v>
      </c>
      <c r="BA1387" s="119">
        <v>10224.219999999999</v>
      </c>
      <c r="BB1387" s="119">
        <v>10224.219999999999</v>
      </c>
      <c r="BC1387" s="119">
        <v>10224.219999999999</v>
      </c>
      <c r="BD1387" s="119">
        <v>10224.219999999999</v>
      </c>
      <c r="BE1387" s="119">
        <v>10224.219999999999</v>
      </c>
      <c r="BF1387" s="119">
        <v>10224.219999999999</v>
      </c>
      <c r="BG1387" s="119">
        <v>10224.219999999999</v>
      </c>
      <c r="BH1387" s="119">
        <v>10224.219999999999</v>
      </c>
      <c r="BI1387" s="15">
        <f t="shared" si="63"/>
        <v>102242.2</v>
      </c>
      <c r="BJ1387" s="15">
        <f t="shared" si="64"/>
        <v>122690.64</v>
      </c>
      <c r="BK1387" s="15">
        <f t="shared" si="65"/>
        <v>224932.84</v>
      </c>
    </row>
    <row r="1388" spans="1:63" x14ac:dyDescent="0.35">
      <c r="A1388" s="143" t="s">
        <v>2760</v>
      </c>
      <c r="B1388" s="64" t="s">
        <v>2753</v>
      </c>
      <c r="C1388" s="65">
        <v>8</v>
      </c>
      <c r="D1388" s="66" t="s">
        <v>23</v>
      </c>
      <c r="E1388" s="64" t="s">
        <v>458</v>
      </c>
      <c r="F1388" s="64" t="s">
        <v>635</v>
      </c>
      <c r="G1388" s="64" t="s">
        <v>918</v>
      </c>
      <c r="H1388" s="64" t="s">
        <v>656</v>
      </c>
      <c r="I1388" s="64" t="s">
        <v>919</v>
      </c>
      <c r="J1388" s="64" t="s">
        <v>658</v>
      </c>
      <c r="K1388" s="64" t="s">
        <v>472</v>
      </c>
      <c r="L1388" s="64" t="s">
        <v>637</v>
      </c>
      <c r="M1388" s="64" t="s">
        <v>650</v>
      </c>
      <c r="N1388" s="67">
        <v>1</v>
      </c>
      <c r="O1388" s="67">
        <v>1</v>
      </c>
      <c r="P1388" s="67">
        <v>1</v>
      </c>
      <c r="Q1388" s="67">
        <v>1</v>
      </c>
      <c r="R1388" s="67">
        <v>1</v>
      </c>
      <c r="S1388" s="67">
        <v>1</v>
      </c>
      <c r="T1388" s="67">
        <v>0</v>
      </c>
      <c r="U1388" s="67">
        <v>0</v>
      </c>
      <c r="V1388" s="67">
        <v>0</v>
      </c>
      <c r="W1388" s="63">
        <v>106200</v>
      </c>
      <c r="X1388" s="63">
        <v>0</v>
      </c>
      <c r="Y1388" s="63">
        <v>0</v>
      </c>
      <c r="Z1388" s="63">
        <v>549.58000000000004</v>
      </c>
      <c r="AA1388" s="63">
        <v>0</v>
      </c>
      <c r="AB1388" s="63">
        <v>0</v>
      </c>
      <c r="AC1388" s="63">
        <v>0</v>
      </c>
      <c r="AD1388" s="63">
        <v>106200</v>
      </c>
      <c r="AE1388" s="148">
        <v>44832</v>
      </c>
      <c r="AF1388" s="148">
        <v>48119</v>
      </c>
      <c r="AG1388" s="154">
        <v>106200</v>
      </c>
      <c r="AH1388" s="98">
        <v>7.5777777777777775</v>
      </c>
      <c r="AI1388" s="98">
        <v>9</v>
      </c>
      <c r="AJ1388" s="150">
        <v>6.2100000000000002E-2</v>
      </c>
      <c r="AK1388" s="144" t="s">
        <v>651</v>
      </c>
      <c r="AL1388" s="144" t="s">
        <v>652</v>
      </c>
      <c r="AM1388" s="119">
        <v>549.58000000000004</v>
      </c>
      <c r="AN1388" s="119">
        <v>549.58000000000004</v>
      </c>
      <c r="AO1388" s="119">
        <v>549.58000000000004</v>
      </c>
      <c r="AP1388" s="119">
        <v>549.58000000000004</v>
      </c>
      <c r="AQ1388" s="119">
        <v>549.58000000000004</v>
      </c>
      <c r="AR1388" s="119">
        <v>549.58000000000004</v>
      </c>
      <c r="AS1388" s="119">
        <v>549.58000000000004</v>
      </c>
      <c r="AT1388" s="119">
        <v>549.58000000000004</v>
      </c>
      <c r="AU1388" s="119">
        <v>549.58000000000004</v>
      </c>
      <c r="AV1388" s="119">
        <v>549.58000000000004</v>
      </c>
      <c r="AW1388" s="119">
        <v>549.58000000000004</v>
      </c>
      <c r="AX1388" s="119">
        <v>549.58000000000004</v>
      </c>
      <c r="AY1388" s="119">
        <v>549.58000000000004</v>
      </c>
      <c r="AZ1388" s="119">
        <v>549.58000000000004</v>
      </c>
      <c r="BA1388" s="119">
        <v>549.58000000000004</v>
      </c>
      <c r="BB1388" s="119">
        <v>549.58000000000004</v>
      </c>
      <c r="BC1388" s="119">
        <v>549.58000000000004</v>
      </c>
      <c r="BD1388" s="119">
        <v>549.58000000000004</v>
      </c>
      <c r="BE1388" s="119">
        <v>549.58000000000004</v>
      </c>
      <c r="BF1388" s="119">
        <v>549.58000000000004</v>
      </c>
      <c r="BG1388" s="119">
        <v>549.58000000000004</v>
      </c>
      <c r="BH1388" s="119">
        <v>549.58000000000004</v>
      </c>
      <c r="BI1388" s="15">
        <f t="shared" si="63"/>
        <v>5495.8</v>
      </c>
      <c r="BJ1388" s="15">
        <f t="shared" si="64"/>
        <v>6594.96</v>
      </c>
      <c r="BK1388" s="15">
        <f t="shared" si="65"/>
        <v>12090.76</v>
      </c>
    </row>
    <row r="1389" spans="1:63" x14ac:dyDescent="0.35">
      <c r="A1389" s="143" t="s">
        <v>2761</v>
      </c>
      <c r="B1389" s="64" t="s">
        <v>2753</v>
      </c>
      <c r="C1389" s="65">
        <v>9</v>
      </c>
      <c r="D1389" s="66" t="s">
        <v>23</v>
      </c>
      <c r="E1389" s="64" t="s">
        <v>458</v>
      </c>
      <c r="F1389" s="64" t="s">
        <v>635</v>
      </c>
      <c r="G1389" s="64" t="s">
        <v>918</v>
      </c>
      <c r="H1389" s="64" t="s">
        <v>656</v>
      </c>
      <c r="I1389" s="64" t="s">
        <v>919</v>
      </c>
      <c r="J1389" s="64" t="s">
        <v>658</v>
      </c>
      <c r="K1389" s="64" t="s">
        <v>472</v>
      </c>
      <c r="L1389" s="64" t="s">
        <v>637</v>
      </c>
      <c r="M1389" s="64" t="s">
        <v>650</v>
      </c>
      <c r="N1389" s="67">
        <v>1</v>
      </c>
      <c r="O1389" s="67">
        <v>1</v>
      </c>
      <c r="P1389" s="67">
        <v>1</v>
      </c>
      <c r="Q1389" s="67">
        <v>1</v>
      </c>
      <c r="R1389" s="67">
        <v>1</v>
      </c>
      <c r="S1389" s="67">
        <v>1</v>
      </c>
      <c r="T1389" s="67">
        <v>0</v>
      </c>
      <c r="U1389" s="67">
        <v>0</v>
      </c>
      <c r="V1389" s="67">
        <v>0</v>
      </c>
      <c r="W1389" s="63">
        <v>99415</v>
      </c>
      <c r="X1389" s="63">
        <v>0</v>
      </c>
      <c r="Y1389" s="63">
        <v>0</v>
      </c>
      <c r="Z1389" s="63">
        <v>538.5</v>
      </c>
      <c r="AA1389" s="63">
        <v>0</v>
      </c>
      <c r="AB1389" s="63">
        <v>0</v>
      </c>
      <c r="AC1389" s="63">
        <v>0</v>
      </c>
      <c r="AD1389" s="63">
        <v>99415</v>
      </c>
      <c r="AE1389" s="148">
        <v>44832</v>
      </c>
      <c r="AF1389" s="148">
        <v>48485</v>
      </c>
      <c r="AG1389" s="154">
        <v>99415</v>
      </c>
      <c r="AH1389" s="98">
        <v>8.5777777777777775</v>
      </c>
      <c r="AI1389" s="98">
        <v>10</v>
      </c>
      <c r="AJ1389" s="150">
        <v>6.5000000000000002E-2</v>
      </c>
      <c r="AK1389" s="144" t="s">
        <v>651</v>
      </c>
      <c r="AL1389" s="144" t="s">
        <v>652</v>
      </c>
      <c r="AM1389" s="119">
        <v>538.5</v>
      </c>
      <c r="AN1389" s="119">
        <v>538.5</v>
      </c>
      <c r="AO1389" s="119">
        <v>538.5</v>
      </c>
      <c r="AP1389" s="119">
        <v>538.5</v>
      </c>
      <c r="AQ1389" s="119">
        <v>538.5</v>
      </c>
      <c r="AR1389" s="119">
        <v>538.5</v>
      </c>
      <c r="AS1389" s="119">
        <v>538.5</v>
      </c>
      <c r="AT1389" s="119">
        <v>538.5</v>
      </c>
      <c r="AU1389" s="119">
        <v>538.5</v>
      </c>
      <c r="AV1389" s="119">
        <v>538.5</v>
      </c>
      <c r="AW1389" s="119">
        <v>538.5</v>
      </c>
      <c r="AX1389" s="119">
        <v>538.5</v>
      </c>
      <c r="AY1389" s="119">
        <v>538.5</v>
      </c>
      <c r="AZ1389" s="119">
        <v>538.5</v>
      </c>
      <c r="BA1389" s="119">
        <v>538.5</v>
      </c>
      <c r="BB1389" s="119">
        <v>538.5</v>
      </c>
      <c r="BC1389" s="119">
        <v>538.5</v>
      </c>
      <c r="BD1389" s="119">
        <v>538.5</v>
      </c>
      <c r="BE1389" s="119">
        <v>538.5</v>
      </c>
      <c r="BF1389" s="119">
        <v>538.5</v>
      </c>
      <c r="BG1389" s="119">
        <v>538.5</v>
      </c>
      <c r="BH1389" s="119">
        <v>538.5</v>
      </c>
      <c r="BI1389" s="15">
        <f t="shared" si="63"/>
        <v>5385</v>
      </c>
      <c r="BJ1389" s="15">
        <f t="shared" si="64"/>
        <v>6462</v>
      </c>
      <c r="BK1389" s="15">
        <f t="shared" si="65"/>
        <v>11847</v>
      </c>
    </row>
    <row r="1390" spans="1:63" x14ac:dyDescent="0.35">
      <c r="A1390" s="143" t="s">
        <v>2763</v>
      </c>
      <c r="B1390" s="64" t="s">
        <v>2762</v>
      </c>
      <c r="C1390" s="65">
        <v>2</v>
      </c>
      <c r="D1390" s="66" t="s">
        <v>23</v>
      </c>
      <c r="E1390" s="64" t="s">
        <v>458</v>
      </c>
      <c r="F1390" s="64" t="s">
        <v>635</v>
      </c>
      <c r="G1390" s="64" t="s">
        <v>918</v>
      </c>
      <c r="H1390" s="64" t="s">
        <v>656</v>
      </c>
      <c r="I1390" s="64" t="s">
        <v>919</v>
      </c>
      <c r="J1390" s="64" t="s">
        <v>658</v>
      </c>
      <c r="K1390" s="64" t="s">
        <v>472</v>
      </c>
      <c r="L1390" s="64" t="s">
        <v>637</v>
      </c>
      <c r="M1390" s="64" t="s">
        <v>650</v>
      </c>
      <c r="N1390" s="67">
        <v>1</v>
      </c>
      <c r="O1390" s="67">
        <v>1</v>
      </c>
      <c r="P1390" s="67">
        <v>1</v>
      </c>
      <c r="Q1390" s="67">
        <v>1</v>
      </c>
      <c r="R1390" s="67">
        <v>1</v>
      </c>
      <c r="S1390" s="67">
        <v>1</v>
      </c>
      <c r="T1390" s="67">
        <v>0</v>
      </c>
      <c r="U1390" s="67">
        <v>0</v>
      </c>
      <c r="V1390" s="67">
        <v>0</v>
      </c>
      <c r="W1390" s="63">
        <v>115787.5</v>
      </c>
      <c r="X1390" s="63">
        <v>0</v>
      </c>
      <c r="Y1390" s="63">
        <v>0</v>
      </c>
      <c r="Z1390" s="63">
        <v>368.59</v>
      </c>
      <c r="AA1390" s="63">
        <v>0</v>
      </c>
      <c r="AB1390" s="63">
        <v>0</v>
      </c>
      <c r="AC1390" s="63">
        <v>0</v>
      </c>
      <c r="AD1390" s="63">
        <v>115787.5</v>
      </c>
      <c r="AE1390" s="148">
        <v>44859</v>
      </c>
      <c r="AF1390" s="148">
        <v>45590</v>
      </c>
      <c r="AG1390" s="154">
        <v>115787.5</v>
      </c>
      <c r="AH1390" s="98">
        <v>0.65277777777777779</v>
      </c>
      <c r="AI1390" s="98">
        <v>2</v>
      </c>
      <c r="AJ1390" s="150">
        <v>3.8199999999999998E-2</v>
      </c>
      <c r="AK1390" s="144" t="s">
        <v>651</v>
      </c>
      <c r="AL1390" s="144" t="s">
        <v>652</v>
      </c>
      <c r="AM1390" s="119">
        <v>368.59</v>
      </c>
      <c r="AN1390" s="119">
        <v>368.59</v>
      </c>
      <c r="AO1390" s="119">
        <v>184.3</v>
      </c>
      <c r="AP1390" s="119">
        <v>184.3</v>
      </c>
      <c r="AQ1390" s="119">
        <v>184.3</v>
      </c>
      <c r="AR1390" s="119">
        <v>184.3</v>
      </c>
      <c r="AS1390" s="119">
        <v>184.3</v>
      </c>
      <c r="AT1390" s="119">
        <v>184.3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0</v>
      </c>
      <c r="BI1390" s="15">
        <f t="shared" si="63"/>
        <v>1842.9799999999998</v>
      </c>
      <c r="BJ1390" s="15">
        <f t="shared" si="64"/>
        <v>0</v>
      </c>
      <c r="BK1390" s="15">
        <f t="shared" si="65"/>
        <v>1842.9799999999998</v>
      </c>
    </row>
    <row r="1391" spans="1:63" x14ac:dyDescent="0.35">
      <c r="A1391" s="143" t="s">
        <v>2764</v>
      </c>
      <c r="B1391" s="64" t="s">
        <v>2762</v>
      </c>
      <c r="C1391" s="65">
        <v>3</v>
      </c>
      <c r="D1391" s="66" t="s">
        <v>23</v>
      </c>
      <c r="E1391" s="64" t="s">
        <v>458</v>
      </c>
      <c r="F1391" s="64" t="s">
        <v>635</v>
      </c>
      <c r="G1391" s="64" t="s">
        <v>918</v>
      </c>
      <c r="H1391" s="64" t="s">
        <v>656</v>
      </c>
      <c r="I1391" s="64" t="s">
        <v>919</v>
      </c>
      <c r="J1391" s="64" t="s">
        <v>658</v>
      </c>
      <c r="K1391" s="64" t="s">
        <v>472</v>
      </c>
      <c r="L1391" s="64" t="s">
        <v>637</v>
      </c>
      <c r="M1391" s="64" t="s">
        <v>650</v>
      </c>
      <c r="N1391" s="67">
        <v>1</v>
      </c>
      <c r="O1391" s="67">
        <v>1</v>
      </c>
      <c r="P1391" s="67">
        <v>1</v>
      </c>
      <c r="Q1391" s="67">
        <v>1</v>
      </c>
      <c r="R1391" s="67">
        <v>1</v>
      </c>
      <c r="S1391" s="67">
        <v>1</v>
      </c>
      <c r="T1391" s="67">
        <v>0</v>
      </c>
      <c r="U1391" s="67">
        <v>0</v>
      </c>
      <c r="V1391" s="67">
        <v>0</v>
      </c>
      <c r="W1391" s="63">
        <v>349132.5</v>
      </c>
      <c r="X1391" s="63">
        <v>0</v>
      </c>
      <c r="Y1391" s="63">
        <v>0</v>
      </c>
      <c r="Z1391" s="63">
        <v>1251.06</v>
      </c>
      <c r="AA1391" s="63">
        <v>0</v>
      </c>
      <c r="AB1391" s="63">
        <v>0</v>
      </c>
      <c r="AC1391" s="63">
        <v>0</v>
      </c>
      <c r="AD1391" s="63">
        <v>349132.5</v>
      </c>
      <c r="AE1391" s="148">
        <v>44859</v>
      </c>
      <c r="AF1391" s="148">
        <v>45955</v>
      </c>
      <c r="AG1391" s="154">
        <v>349132.5</v>
      </c>
      <c r="AH1391" s="98">
        <v>1.6527777777777777</v>
      </c>
      <c r="AI1391" s="98">
        <v>3</v>
      </c>
      <c r="AJ1391" s="150">
        <v>4.2999999999999997E-2</v>
      </c>
      <c r="AK1391" s="144" t="s">
        <v>651</v>
      </c>
      <c r="AL1391" s="144" t="s">
        <v>652</v>
      </c>
      <c r="AM1391" s="119">
        <v>1251.06</v>
      </c>
      <c r="AN1391" s="119">
        <v>1251.06</v>
      </c>
      <c r="AO1391" s="119">
        <v>1251.06</v>
      </c>
      <c r="AP1391" s="119">
        <v>1251.06</v>
      </c>
      <c r="AQ1391" s="119">
        <v>1251.06</v>
      </c>
      <c r="AR1391" s="119">
        <v>1251.06</v>
      </c>
      <c r="AS1391" s="119">
        <v>1251.06</v>
      </c>
      <c r="AT1391" s="119">
        <v>1251.06</v>
      </c>
      <c r="AU1391" s="119">
        <v>1251.06</v>
      </c>
      <c r="AV1391" s="119">
        <v>1251.06</v>
      </c>
      <c r="AW1391" s="119">
        <v>1251.06</v>
      </c>
      <c r="AX1391" s="119">
        <v>1251.06</v>
      </c>
      <c r="AY1391" s="119">
        <v>1251.06</v>
      </c>
      <c r="AZ1391" s="119">
        <v>1251.06</v>
      </c>
      <c r="BA1391" s="119">
        <v>625.53</v>
      </c>
      <c r="BB1391" s="119">
        <v>625.53</v>
      </c>
      <c r="BC1391" s="119">
        <v>625.53</v>
      </c>
      <c r="BD1391" s="119">
        <v>625.53</v>
      </c>
      <c r="BE1391" s="119">
        <v>625.53</v>
      </c>
      <c r="BF1391" s="119">
        <v>625.53</v>
      </c>
      <c r="BG1391" s="119">
        <v>0</v>
      </c>
      <c r="BH1391" s="119">
        <v>0</v>
      </c>
      <c r="BI1391" s="15">
        <f t="shared" si="63"/>
        <v>12510.599999999997</v>
      </c>
      <c r="BJ1391" s="15">
        <f t="shared" si="64"/>
        <v>8757.4199999999983</v>
      </c>
      <c r="BK1391" s="15">
        <f t="shared" si="65"/>
        <v>21268.019999999997</v>
      </c>
    </row>
    <row r="1392" spans="1:63" x14ac:dyDescent="0.35">
      <c r="A1392" s="143" t="s">
        <v>2765</v>
      </c>
      <c r="B1392" s="64" t="s">
        <v>2762</v>
      </c>
      <c r="C1392" s="65">
        <v>4</v>
      </c>
      <c r="D1392" s="66" t="s">
        <v>23</v>
      </c>
      <c r="E1392" s="64" t="s">
        <v>458</v>
      </c>
      <c r="F1392" s="64" t="s">
        <v>635</v>
      </c>
      <c r="G1392" s="64" t="s">
        <v>918</v>
      </c>
      <c r="H1392" s="64" t="s">
        <v>656</v>
      </c>
      <c r="I1392" s="64" t="s">
        <v>919</v>
      </c>
      <c r="J1392" s="64" t="s">
        <v>658</v>
      </c>
      <c r="K1392" s="64" t="s">
        <v>472</v>
      </c>
      <c r="L1392" s="64" t="s">
        <v>637</v>
      </c>
      <c r="M1392" s="64" t="s">
        <v>650</v>
      </c>
      <c r="N1392" s="67">
        <v>1</v>
      </c>
      <c r="O1392" s="67">
        <v>1</v>
      </c>
      <c r="P1392" s="67">
        <v>1</v>
      </c>
      <c r="Q1392" s="67">
        <v>1</v>
      </c>
      <c r="R1392" s="67">
        <v>1</v>
      </c>
      <c r="S1392" s="67">
        <v>1</v>
      </c>
      <c r="T1392" s="67">
        <v>0</v>
      </c>
      <c r="U1392" s="67">
        <v>0</v>
      </c>
      <c r="V1392" s="67">
        <v>0</v>
      </c>
      <c r="W1392" s="63">
        <v>24337.5</v>
      </c>
      <c r="X1392" s="63">
        <v>0</v>
      </c>
      <c r="Y1392" s="63">
        <v>0</v>
      </c>
      <c r="Z1392" s="63">
        <v>95.52</v>
      </c>
      <c r="AA1392" s="63">
        <v>0</v>
      </c>
      <c r="AB1392" s="63">
        <v>0</v>
      </c>
      <c r="AC1392" s="63">
        <v>0</v>
      </c>
      <c r="AD1392" s="63">
        <v>24337.5</v>
      </c>
      <c r="AE1392" s="148">
        <v>44859</v>
      </c>
      <c r="AF1392" s="148">
        <v>46320</v>
      </c>
      <c r="AG1392" s="154">
        <v>24337.5</v>
      </c>
      <c r="AH1392" s="98">
        <v>2.6527777777777777</v>
      </c>
      <c r="AI1392" s="98">
        <v>4</v>
      </c>
      <c r="AJ1392" s="150">
        <v>4.7100000000000003E-2</v>
      </c>
      <c r="AK1392" s="144" t="s">
        <v>651</v>
      </c>
      <c r="AL1392" s="144" t="s">
        <v>652</v>
      </c>
      <c r="AM1392" s="119">
        <v>95.52</v>
      </c>
      <c r="AN1392" s="119">
        <v>95.52</v>
      </c>
      <c r="AO1392" s="119">
        <v>95.52</v>
      </c>
      <c r="AP1392" s="119">
        <v>95.52</v>
      </c>
      <c r="AQ1392" s="119">
        <v>95.52</v>
      </c>
      <c r="AR1392" s="119">
        <v>95.52</v>
      </c>
      <c r="AS1392" s="119">
        <v>95.52</v>
      </c>
      <c r="AT1392" s="119">
        <v>95.52</v>
      </c>
      <c r="AU1392" s="119">
        <v>95.52</v>
      </c>
      <c r="AV1392" s="119">
        <v>95.52</v>
      </c>
      <c r="AW1392" s="119">
        <v>95.52</v>
      </c>
      <c r="AX1392" s="119">
        <v>95.52</v>
      </c>
      <c r="AY1392" s="119">
        <v>95.52</v>
      </c>
      <c r="AZ1392" s="119">
        <v>95.52</v>
      </c>
      <c r="BA1392" s="119">
        <v>95.52</v>
      </c>
      <c r="BB1392" s="119">
        <v>95.52</v>
      </c>
      <c r="BC1392" s="119">
        <v>95.52</v>
      </c>
      <c r="BD1392" s="119">
        <v>95.52</v>
      </c>
      <c r="BE1392" s="119">
        <v>95.52</v>
      </c>
      <c r="BF1392" s="119">
        <v>95.52</v>
      </c>
      <c r="BG1392" s="119">
        <v>95.52</v>
      </c>
      <c r="BH1392" s="119">
        <v>95.52</v>
      </c>
      <c r="BI1392" s="15">
        <f t="shared" si="63"/>
        <v>955.19999999999993</v>
      </c>
      <c r="BJ1392" s="15">
        <f t="shared" si="64"/>
        <v>1146.24</v>
      </c>
      <c r="BK1392" s="15">
        <f t="shared" si="65"/>
        <v>2101.44</v>
      </c>
    </row>
    <row r="1393" spans="1:63" x14ac:dyDescent="0.35">
      <c r="A1393" s="143" t="s">
        <v>2766</v>
      </c>
      <c r="B1393" s="64" t="s">
        <v>2762</v>
      </c>
      <c r="C1393" s="65">
        <v>5</v>
      </c>
      <c r="D1393" s="66" t="s">
        <v>23</v>
      </c>
      <c r="E1393" s="64" t="s">
        <v>458</v>
      </c>
      <c r="F1393" s="64" t="s">
        <v>635</v>
      </c>
      <c r="G1393" s="64" t="s">
        <v>918</v>
      </c>
      <c r="H1393" s="64" t="s">
        <v>656</v>
      </c>
      <c r="I1393" s="64" t="s">
        <v>919</v>
      </c>
      <c r="J1393" s="64" t="s">
        <v>658</v>
      </c>
      <c r="K1393" s="64" t="s">
        <v>472</v>
      </c>
      <c r="L1393" s="64" t="s">
        <v>637</v>
      </c>
      <c r="M1393" s="64" t="s">
        <v>650</v>
      </c>
      <c r="N1393" s="67">
        <v>1</v>
      </c>
      <c r="O1393" s="67">
        <v>1</v>
      </c>
      <c r="P1393" s="67">
        <v>1</v>
      </c>
      <c r="Q1393" s="67">
        <v>1</v>
      </c>
      <c r="R1393" s="67">
        <v>1</v>
      </c>
      <c r="S1393" s="67">
        <v>1</v>
      </c>
      <c r="T1393" s="67">
        <v>0</v>
      </c>
      <c r="U1393" s="67">
        <v>0</v>
      </c>
      <c r="V1393" s="67">
        <v>0</v>
      </c>
      <c r="W1393" s="63">
        <v>831752.49</v>
      </c>
      <c r="X1393" s="63">
        <v>0</v>
      </c>
      <c r="Y1393" s="63">
        <v>0</v>
      </c>
      <c r="Z1393" s="63">
        <v>3514.15</v>
      </c>
      <c r="AA1393" s="63">
        <v>0</v>
      </c>
      <c r="AB1393" s="63">
        <v>0</v>
      </c>
      <c r="AC1393" s="63">
        <v>0</v>
      </c>
      <c r="AD1393" s="63">
        <v>831752.49</v>
      </c>
      <c r="AE1393" s="148">
        <v>44859</v>
      </c>
      <c r="AF1393" s="148">
        <v>46685</v>
      </c>
      <c r="AG1393" s="154">
        <v>831752.49</v>
      </c>
      <c r="AH1393" s="98">
        <v>3.6527777777777777</v>
      </c>
      <c r="AI1393" s="98">
        <v>5</v>
      </c>
      <c r="AJ1393" s="150">
        <v>5.0700000000000002E-2</v>
      </c>
      <c r="AK1393" s="144" t="s">
        <v>651</v>
      </c>
      <c r="AL1393" s="144" t="s">
        <v>652</v>
      </c>
      <c r="AM1393" s="119">
        <v>3514.15</v>
      </c>
      <c r="AN1393" s="119">
        <v>3514.15</v>
      </c>
      <c r="AO1393" s="119">
        <v>3514.15</v>
      </c>
      <c r="AP1393" s="119">
        <v>3514.15</v>
      </c>
      <c r="AQ1393" s="119">
        <v>3514.15</v>
      </c>
      <c r="AR1393" s="119">
        <v>3514.15</v>
      </c>
      <c r="AS1393" s="119">
        <v>3514.15</v>
      </c>
      <c r="AT1393" s="119">
        <v>3514.15</v>
      </c>
      <c r="AU1393" s="119">
        <v>3514.15</v>
      </c>
      <c r="AV1393" s="119">
        <v>3514.15</v>
      </c>
      <c r="AW1393" s="119">
        <v>3514.15</v>
      </c>
      <c r="AX1393" s="119">
        <v>3514.15</v>
      </c>
      <c r="AY1393" s="119">
        <v>3514.15</v>
      </c>
      <c r="AZ1393" s="119">
        <v>3514.15</v>
      </c>
      <c r="BA1393" s="119">
        <v>3514.15</v>
      </c>
      <c r="BB1393" s="119">
        <v>3514.15</v>
      </c>
      <c r="BC1393" s="119">
        <v>3514.15</v>
      </c>
      <c r="BD1393" s="119">
        <v>3514.15</v>
      </c>
      <c r="BE1393" s="119">
        <v>3514.15</v>
      </c>
      <c r="BF1393" s="119">
        <v>3514.15</v>
      </c>
      <c r="BG1393" s="119">
        <v>3514.15</v>
      </c>
      <c r="BH1393" s="119">
        <v>3514.15</v>
      </c>
      <c r="BI1393" s="15">
        <f t="shared" si="63"/>
        <v>35141.500000000007</v>
      </c>
      <c r="BJ1393" s="15">
        <f t="shared" si="64"/>
        <v>42169.80000000001</v>
      </c>
      <c r="BK1393" s="15">
        <f t="shared" si="65"/>
        <v>77311.300000000017</v>
      </c>
    </row>
    <row r="1394" spans="1:63" x14ac:dyDescent="0.35">
      <c r="A1394" s="143" t="s">
        <v>2767</v>
      </c>
      <c r="B1394" s="64" t="s">
        <v>2762</v>
      </c>
      <c r="C1394" s="65">
        <v>6</v>
      </c>
      <c r="D1394" s="66" t="s">
        <v>23</v>
      </c>
      <c r="E1394" s="64" t="s">
        <v>458</v>
      </c>
      <c r="F1394" s="64" t="s">
        <v>635</v>
      </c>
      <c r="G1394" s="64" t="s">
        <v>918</v>
      </c>
      <c r="H1394" s="64" t="s">
        <v>656</v>
      </c>
      <c r="I1394" s="64" t="s">
        <v>919</v>
      </c>
      <c r="J1394" s="64" t="s">
        <v>658</v>
      </c>
      <c r="K1394" s="64" t="s">
        <v>472</v>
      </c>
      <c r="L1394" s="64" t="s">
        <v>637</v>
      </c>
      <c r="M1394" s="64" t="s">
        <v>650</v>
      </c>
      <c r="N1394" s="67">
        <v>1</v>
      </c>
      <c r="O1394" s="67">
        <v>1</v>
      </c>
      <c r="P1394" s="67">
        <v>1</v>
      </c>
      <c r="Q1394" s="67">
        <v>1</v>
      </c>
      <c r="R1394" s="67">
        <v>1</v>
      </c>
      <c r="S1394" s="67">
        <v>1</v>
      </c>
      <c r="T1394" s="67">
        <v>0</v>
      </c>
      <c r="U1394" s="67">
        <v>0</v>
      </c>
      <c r="V1394" s="67">
        <v>0</v>
      </c>
      <c r="W1394" s="63">
        <v>406362.5</v>
      </c>
      <c r="X1394" s="63">
        <v>0</v>
      </c>
      <c r="Y1394" s="63">
        <v>0</v>
      </c>
      <c r="Z1394" s="63">
        <v>1815.09</v>
      </c>
      <c r="AA1394" s="63">
        <v>0</v>
      </c>
      <c r="AB1394" s="63">
        <v>0</v>
      </c>
      <c r="AC1394" s="63">
        <v>0</v>
      </c>
      <c r="AD1394" s="63">
        <v>406362.5</v>
      </c>
      <c r="AE1394" s="148">
        <v>44859</v>
      </c>
      <c r="AF1394" s="148">
        <v>47051</v>
      </c>
      <c r="AG1394" s="154">
        <v>406362.5</v>
      </c>
      <c r="AH1394" s="98">
        <v>4.6527777777777777</v>
      </c>
      <c r="AI1394" s="98">
        <v>6</v>
      </c>
      <c r="AJ1394" s="150">
        <v>5.3600000000000002E-2</v>
      </c>
      <c r="AK1394" s="144" t="s">
        <v>651</v>
      </c>
      <c r="AL1394" s="144" t="s">
        <v>652</v>
      </c>
      <c r="AM1394" s="119">
        <v>1815.09</v>
      </c>
      <c r="AN1394" s="119">
        <v>1815.09</v>
      </c>
      <c r="AO1394" s="119">
        <v>1815.09</v>
      </c>
      <c r="AP1394" s="119">
        <v>1815.09</v>
      </c>
      <c r="AQ1394" s="119">
        <v>1815.09</v>
      </c>
      <c r="AR1394" s="119">
        <v>1815.09</v>
      </c>
      <c r="AS1394" s="119">
        <v>1815.09</v>
      </c>
      <c r="AT1394" s="119">
        <v>1815.09</v>
      </c>
      <c r="AU1394" s="119">
        <v>1815.09</v>
      </c>
      <c r="AV1394" s="119">
        <v>1815.09</v>
      </c>
      <c r="AW1394" s="119">
        <v>1815.09</v>
      </c>
      <c r="AX1394" s="119">
        <v>1815.09</v>
      </c>
      <c r="AY1394" s="119">
        <v>1815.09</v>
      </c>
      <c r="AZ1394" s="119">
        <v>1815.09</v>
      </c>
      <c r="BA1394" s="119">
        <v>1815.09</v>
      </c>
      <c r="BB1394" s="119">
        <v>1815.09</v>
      </c>
      <c r="BC1394" s="119">
        <v>1815.09</v>
      </c>
      <c r="BD1394" s="119">
        <v>1815.09</v>
      </c>
      <c r="BE1394" s="119">
        <v>1815.09</v>
      </c>
      <c r="BF1394" s="119">
        <v>1815.09</v>
      </c>
      <c r="BG1394" s="119">
        <v>1815.09</v>
      </c>
      <c r="BH1394" s="119">
        <v>1815.09</v>
      </c>
      <c r="BI1394" s="15">
        <f t="shared" si="63"/>
        <v>18150.899999999998</v>
      </c>
      <c r="BJ1394" s="15">
        <f t="shared" si="64"/>
        <v>21781.079999999998</v>
      </c>
      <c r="BK1394" s="15">
        <f t="shared" si="65"/>
        <v>39931.979999999996</v>
      </c>
    </row>
    <row r="1395" spans="1:63" x14ac:dyDescent="0.35">
      <c r="A1395" s="143" t="s">
        <v>2768</v>
      </c>
      <c r="B1395" s="64" t="s">
        <v>2762</v>
      </c>
      <c r="C1395" s="65">
        <v>7</v>
      </c>
      <c r="D1395" s="66" t="s">
        <v>23</v>
      </c>
      <c r="E1395" s="64" t="s">
        <v>458</v>
      </c>
      <c r="F1395" s="64" t="s">
        <v>635</v>
      </c>
      <c r="G1395" s="64" t="s">
        <v>918</v>
      </c>
      <c r="H1395" s="64" t="s">
        <v>656</v>
      </c>
      <c r="I1395" s="64" t="s">
        <v>919</v>
      </c>
      <c r="J1395" s="64" t="s">
        <v>658</v>
      </c>
      <c r="K1395" s="64" t="s">
        <v>472</v>
      </c>
      <c r="L1395" s="64" t="s">
        <v>637</v>
      </c>
      <c r="M1395" s="64" t="s">
        <v>650</v>
      </c>
      <c r="N1395" s="67">
        <v>1</v>
      </c>
      <c r="O1395" s="67">
        <v>1</v>
      </c>
      <c r="P1395" s="67">
        <v>1</v>
      </c>
      <c r="Q1395" s="67">
        <v>1</v>
      </c>
      <c r="R1395" s="67">
        <v>1</v>
      </c>
      <c r="S1395" s="67">
        <v>1</v>
      </c>
      <c r="T1395" s="67">
        <v>0</v>
      </c>
      <c r="U1395" s="67">
        <v>0</v>
      </c>
      <c r="V1395" s="67">
        <v>0</v>
      </c>
      <c r="W1395" s="63">
        <v>177442.5</v>
      </c>
      <c r="X1395" s="63">
        <v>0</v>
      </c>
      <c r="Y1395" s="63">
        <v>0</v>
      </c>
      <c r="Z1395" s="63">
        <v>833.98</v>
      </c>
      <c r="AA1395" s="63">
        <v>0</v>
      </c>
      <c r="AB1395" s="63">
        <v>0</v>
      </c>
      <c r="AC1395" s="63">
        <v>0</v>
      </c>
      <c r="AD1395" s="63">
        <v>177442.5</v>
      </c>
      <c r="AE1395" s="148">
        <v>44859</v>
      </c>
      <c r="AF1395" s="148">
        <v>47416</v>
      </c>
      <c r="AG1395" s="154">
        <v>177442.5</v>
      </c>
      <c r="AH1395" s="98">
        <v>5.6527777777777777</v>
      </c>
      <c r="AI1395" s="98">
        <v>7</v>
      </c>
      <c r="AJ1395" s="150">
        <v>6.5000000000000002E-2</v>
      </c>
      <c r="AK1395" s="144" t="s">
        <v>651</v>
      </c>
      <c r="AL1395" s="144" t="s">
        <v>652</v>
      </c>
      <c r="AM1395" s="119">
        <v>833.98</v>
      </c>
      <c r="AN1395" s="119">
        <v>833.98</v>
      </c>
      <c r="AO1395" s="119">
        <v>833.98</v>
      </c>
      <c r="AP1395" s="119">
        <v>833.98</v>
      </c>
      <c r="AQ1395" s="119">
        <v>833.98</v>
      </c>
      <c r="AR1395" s="119">
        <v>833.98</v>
      </c>
      <c r="AS1395" s="119">
        <v>833.98</v>
      </c>
      <c r="AT1395" s="119">
        <v>833.98</v>
      </c>
      <c r="AU1395" s="119">
        <v>833.98</v>
      </c>
      <c r="AV1395" s="119">
        <v>833.98</v>
      </c>
      <c r="AW1395" s="119">
        <v>833.98</v>
      </c>
      <c r="AX1395" s="119">
        <v>833.98</v>
      </c>
      <c r="AY1395" s="119">
        <v>833.98</v>
      </c>
      <c r="AZ1395" s="119">
        <v>833.98</v>
      </c>
      <c r="BA1395" s="119">
        <v>833.98</v>
      </c>
      <c r="BB1395" s="119">
        <v>833.98</v>
      </c>
      <c r="BC1395" s="119">
        <v>833.98</v>
      </c>
      <c r="BD1395" s="119">
        <v>833.98</v>
      </c>
      <c r="BE1395" s="119">
        <v>833.98</v>
      </c>
      <c r="BF1395" s="119">
        <v>833.98</v>
      </c>
      <c r="BG1395" s="119">
        <v>833.98</v>
      </c>
      <c r="BH1395" s="119">
        <v>833.98</v>
      </c>
      <c r="BI1395" s="15">
        <f t="shared" si="63"/>
        <v>8339.7999999999975</v>
      </c>
      <c r="BJ1395" s="15">
        <f t="shared" si="64"/>
        <v>10007.759999999997</v>
      </c>
      <c r="BK1395" s="15">
        <f t="shared" si="65"/>
        <v>18347.559999999994</v>
      </c>
    </row>
    <row r="1396" spans="1:63" x14ac:dyDescent="0.35">
      <c r="A1396" s="143" t="s">
        <v>2777</v>
      </c>
      <c r="B1396" s="64" t="s">
        <v>2776</v>
      </c>
      <c r="C1396" s="65">
        <v>2</v>
      </c>
      <c r="D1396" s="66" t="s">
        <v>23</v>
      </c>
      <c r="E1396" s="64" t="s">
        <v>458</v>
      </c>
      <c r="F1396" s="64" t="s">
        <v>635</v>
      </c>
      <c r="G1396" s="64" t="s">
        <v>918</v>
      </c>
      <c r="H1396" s="64" t="s">
        <v>656</v>
      </c>
      <c r="I1396" s="64" t="s">
        <v>919</v>
      </c>
      <c r="J1396" s="64" t="s">
        <v>658</v>
      </c>
      <c r="K1396" s="64" t="s">
        <v>472</v>
      </c>
      <c r="L1396" s="64" t="s">
        <v>637</v>
      </c>
      <c r="M1396" s="64" t="s">
        <v>650</v>
      </c>
      <c r="N1396" s="67">
        <v>1</v>
      </c>
      <c r="O1396" s="67">
        <v>1</v>
      </c>
      <c r="P1396" s="67">
        <v>1</v>
      </c>
      <c r="Q1396" s="67">
        <v>1</v>
      </c>
      <c r="R1396" s="67">
        <v>1</v>
      </c>
      <c r="S1396" s="67">
        <v>1</v>
      </c>
      <c r="T1396" s="67">
        <v>0</v>
      </c>
      <c r="U1396" s="67">
        <v>0</v>
      </c>
      <c r="V1396" s="67">
        <v>0</v>
      </c>
      <c r="W1396" s="63">
        <v>41447.5</v>
      </c>
      <c r="X1396" s="63">
        <v>0</v>
      </c>
      <c r="Y1396" s="63">
        <v>0</v>
      </c>
      <c r="Z1396" s="63">
        <v>131.94</v>
      </c>
      <c r="AA1396" s="63">
        <v>0</v>
      </c>
      <c r="AB1396" s="63">
        <v>0</v>
      </c>
      <c r="AC1396" s="63">
        <v>0</v>
      </c>
      <c r="AD1396" s="63">
        <v>41447.5</v>
      </c>
      <c r="AE1396" s="155">
        <v>44866</v>
      </c>
      <c r="AF1396" s="148">
        <v>45597</v>
      </c>
      <c r="AG1396" s="154">
        <v>41447.5</v>
      </c>
      <c r="AH1396" s="98">
        <v>0.6694444444444444</v>
      </c>
      <c r="AI1396" s="98">
        <v>2</v>
      </c>
      <c r="AJ1396" s="150">
        <v>3.8199999999999998E-2</v>
      </c>
      <c r="AK1396" s="144" t="s">
        <v>651</v>
      </c>
      <c r="AL1396" s="144" t="s">
        <v>652</v>
      </c>
      <c r="AM1396" s="119">
        <v>131.94</v>
      </c>
      <c r="AN1396" s="119">
        <v>131.94</v>
      </c>
      <c r="AO1396" s="119">
        <v>131.94</v>
      </c>
      <c r="AP1396" s="119">
        <v>65.97</v>
      </c>
      <c r="AQ1396" s="119">
        <v>65.97</v>
      </c>
      <c r="AR1396" s="119">
        <v>65.97</v>
      </c>
      <c r="AS1396" s="119">
        <v>65.97</v>
      </c>
      <c r="AT1396" s="119">
        <v>65.97</v>
      </c>
      <c r="AU1396" s="119">
        <v>65.97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0</v>
      </c>
      <c r="BI1396" s="15">
        <f t="shared" si="63"/>
        <v>791.6400000000001</v>
      </c>
      <c r="BJ1396" s="15">
        <f t="shared" si="64"/>
        <v>0</v>
      </c>
      <c r="BK1396" s="15">
        <f t="shared" si="65"/>
        <v>791.6400000000001</v>
      </c>
    </row>
    <row r="1397" spans="1:63" x14ac:dyDescent="0.35">
      <c r="A1397" s="143" t="s">
        <v>2778</v>
      </c>
      <c r="B1397" s="64" t="s">
        <v>2776</v>
      </c>
      <c r="C1397" s="65">
        <v>3</v>
      </c>
      <c r="D1397" s="66" t="s">
        <v>23</v>
      </c>
      <c r="E1397" s="64" t="s">
        <v>458</v>
      </c>
      <c r="F1397" s="64" t="s">
        <v>635</v>
      </c>
      <c r="G1397" s="64" t="s">
        <v>918</v>
      </c>
      <c r="H1397" s="64" t="s">
        <v>656</v>
      </c>
      <c r="I1397" s="64" t="s">
        <v>919</v>
      </c>
      <c r="J1397" s="64" t="s">
        <v>658</v>
      </c>
      <c r="K1397" s="64" t="s">
        <v>472</v>
      </c>
      <c r="L1397" s="64" t="s">
        <v>637</v>
      </c>
      <c r="M1397" s="64" t="s">
        <v>650</v>
      </c>
      <c r="N1397" s="67">
        <v>1</v>
      </c>
      <c r="O1397" s="67">
        <v>1</v>
      </c>
      <c r="P1397" s="67">
        <v>1</v>
      </c>
      <c r="Q1397" s="67">
        <v>1</v>
      </c>
      <c r="R1397" s="67">
        <v>1</v>
      </c>
      <c r="S1397" s="67">
        <v>1</v>
      </c>
      <c r="T1397" s="67">
        <v>0</v>
      </c>
      <c r="U1397" s="67">
        <v>0</v>
      </c>
      <c r="V1397" s="67">
        <v>0</v>
      </c>
      <c r="W1397" s="63">
        <v>147795</v>
      </c>
      <c r="X1397" s="63">
        <v>0</v>
      </c>
      <c r="Y1397" s="63">
        <v>0</v>
      </c>
      <c r="Z1397" s="63">
        <v>529.6</v>
      </c>
      <c r="AA1397" s="63">
        <v>0</v>
      </c>
      <c r="AB1397" s="63">
        <v>0</v>
      </c>
      <c r="AC1397" s="63">
        <v>0</v>
      </c>
      <c r="AD1397" s="63">
        <v>147795</v>
      </c>
      <c r="AE1397" s="155">
        <v>44866</v>
      </c>
      <c r="AF1397" s="148">
        <v>45962</v>
      </c>
      <c r="AG1397" s="154">
        <v>147795</v>
      </c>
      <c r="AH1397" s="98">
        <v>1.6694444444444445</v>
      </c>
      <c r="AI1397" s="98">
        <v>3</v>
      </c>
      <c r="AJ1397" s="150">
        <v>4.2999999999999997E-2</v>
      </c>
      <c r="AK1397" s="144" t="s">
        <v>651</v>
      </c>
      <c r="AL1397" s="144" t="s">
        <v>652</v>
      </c>
      <c r="AM1397" s="119">
        <v>529.6</v>
      </c>
      <c r="AN1397" s="119">
        <v>529.6</v>
      </c>
      <c r="AO1397" s="119">
        <v>529.6</v>
      </c>
      <c r="AP1397" s="119">
        <v>529.6</v>
      </c>
      <c r="AQ1397" s="119">
        <v>529.6</v>
      </c>
      <c r="AR1397" s="119">
        <v>529.6</v>
      </c>
      <c r="AS1397" s="119">
        <v>529.6</v>
      </c>
      <c r="AT1397" s="119">
        <v>529.6</v>
      </c>
      <c r="AU1397" s="119">
        <v>529.6</v>
      </c>
      <c r="AV1397" s="119">
        <v>529.6</v>
      </c>
      <c r="AW1397" s="119">
        <v>529.6</v>
      </c>
      <c r="AX1397" s="119">
        <v>529.6</v>
      </c>
      <c r="AY1397" s="119">
        <v>529.6</v>
      </c>
      <c r="AZ1397" s="119">
        <v>529.6</v>
      </c>
      <c r="BA1397" s="119">
        <v>529.6</v>
      </c>
      <c r="BB1397" s="119">
        <v>264.8</v>
      </c>
      <c r="BC1397" s="119">
        <v>264.8</v>
      </c>
      <c r="BD1397" s="119">
        <v>264.8</v>
      </c>
      <c r="BE1397" s="119">
        <v>264.8</v>
      </c>
      <c r="BF1397" s="119">
        <v>264.8</v>
      </c>
      <c r="BG1397" s="119">
        <v>264.8</v>
      </c>
      <c r="BH1397" s="119">
        <v>0</v>
      </c>
      <c r="BI1397" s="15">
        <f t="shared" si="63"/>
        <v>5296.0000000000009</v>
      </c>
      <c r="BJ1397" s="15">
        <f t="shared" si="64"/>
        <v>4236.8000000000011</v>
      </c>
      <c r="BK1397" s="15">
        <f t="shared" si="65"/>
        <v>9532.8000000000029</v>
      </c>
    </row>
    <row r="1398" spans="1:63" x14ac:dyDescent="0.35">
      <c r="A1398" s="143" t="s">
        <v>2779</v>
      </c>
      <c r="B1398" s="64" t="s">
        <v>2776</v>
      </c>
      <c r="C1398" s="65">
        <v>4</v>
      </c>
      <c r="D1398" s="66" t="s">
        <v>23</v>
      </c>
      <c r="E1398" s="64" t="s">
        <v>458</v>
      </c>
      <c r="F1398" s="64" t="s">
        <v>635</v>
      </c>
      <c r="G1398" s="64" t="s">
        <v>918</v>
      </c>
      <c r="H1398" s="64" t="s">
        <v>656</v>
      </c>
      <c r="I1398" s="64" t="s">
        <v>919</v>
      </c>
      <c r="J1398" s="64" t="s">
        <v>658</v>
      </c>
      <c r="K1398" s="64" t="s">
        <v>472</v>
      </c>
      <c r="L1398" s="64" t="s">
        <v>637</v>
      </c>
      <c r="M1398" s="64" t="s">
        <v>650</v>
      </c>
      <c r="N1398" s="67">
        <v>1</v>
      </c>
      <c r="O1398" s="67">
        <v>1</v>
      </c>
      <c r="P1398" s="67">
        <v>1</v>
      </c>
      <c r="Q1398" s="67">
        <v>1</v>
      </c>
      <c r="R1398" s="67">
        <v>1</v>
      </c>
      <c r="S1398" s="67">
        <v>1</v>
      </c>
      <c r="T1398" s="67">
        <v>0</v>
      </c>
      <c r="U1398" s="67">
        <v>0</v>
      </c>
      <c r="V1398" s="67">
        <v>0</v>
      </c>
      <c r="W1398" s="63">
        <v>76552.5</v>
      </c>
      <c r="X1398" s="63">
        <v>0</v>
      </c>
      <c r="Y1398" s="63">
        <v>0</v>
      </c>
      <c r="Z1398" s="63">
        <v>300.47000000000003</v>
      </c>
      <c r="AA1398" s="63">
        <v>0</v>
      </c>
      <c r="AB1398" s="63">
        <v>0</v>
      </c>
      <c r="AC1398" s="63">
        <v>0</v>
      </c>
      <c r="AD1398" s="63">
        <v>76552.5</v>
      </c>
      <c r="AE1398" s="155">
        <v>44866</v>
      </c>
      <c r="AF1398" s="148">
        <v>46327</v>
      </c>
      <c r="AG1398" s="154">
        <v>76552.5</v>
      </c>
      <c r="AH1398" s="98">
        <v>2.6694444444444443</v>
      </c>
      <c r="AI1398" s="98">
        <v>4</v>
      </c>
      <c r="AJ1398" s="150">
        <v>4.7100000000000003E-2</v>
      </c>
      <c r="AK1398" s="144" t="s">
        <v>651</v>
      </c>
      <c r="AL1398" s="144" t="s">
        <v>652</v>
      </c>
      <c r="AM1398" s="119">
        <v>300.47000000000003</v>
      </c>
      <c r="AN1398" s="119">
        <v>300.47000000000003</v>
      </c>
      <c r="AO1398" s="119">
        <v>300.47000000000003</v>
      </c>
      <c r="AP1398" s="119">
        <v>300.47000000000003</v>
      </c>
      <c r="AQ1398" s="119">
        <v>300.47000000000003</v>
      </c>
      <c r="AR1398" s="119">
        <v>300.47000000000003</v>
      </c>
      <c r="AS1398" s="119">
        <v>300.47000000000003</v>
      </c>
      <c r="AT1398" s="119">
        <v>300.47000000000003</v>
      </c>
      <c r="AU1398" s="119">
        <v>300.47000000000003</v>
      </c>
      <c r="AV1398" s="119">
        <v>300.47000000000003</v>
      </c>
      <c r="AW1398" s="119">
        <v>300.47000000000003</v>
      </c>
      <c r="AX1398" s="119">
        <v>300.47000000000003</v>
      </c>
      <c r="AY1398" s="119">
        <v>300.47000000000003</v>
      </c>
      <c r="AZ1398" s="119">
        <v>300.47000000000003</v>
      </c>
      <c r="BA1398" s="119">
        <v>300.47000000000003</v>
      </c>
      <c r="BB1398" s="119">
        <v>300.47000000000003</v>
      </c>
      <c r="BC1398" s="119">
        <v>300.47000000000003</v>
      </c>
      <c r="BD1398" s="119">
        <v>300.47000000000003</v>
      </c>
      <c r="BE1398" s="119">
        <v>300.47000000000003</v>
      </c>
      <c r="BF1398" s="119">
        <v>300.47000000000003</v>
      </c>
      <c r="BG1398" s="119">
        <v>300.47000000000003</v>
      </c>
      <c r="BH1398" s="119">
        <v>300.47000000000003</v>
      </c>
      <c r="BI1398" s="15">
        <f t="shared" si="63"/>
        <v>3004.7000000000007</v>
      </c>
      <c r="BJ1398" s="15">
        <f t="shared" si="64"/>
        <v>3605.6400000000012</v>
      </c>
      <c r="BK1398" s="15">
        <f t="shared" si="65"/>
        <v>6610.340000000002</v>
      </c>
    </row>
    <row r="1399" spans="1:63" x14ac:dyDescent="0.35">
      <c r="A1399" s="143" t="s">
        <v>2780</v>
      </c>
      <c r="B1399" s="64" t="s">
        <v>2776</v>
      </c>
      <c r="C1399" s="65">
        <v>5</v>
      </c>
      <c r="D1399" s="66" t="s">
        <v>23</v>
      </c>
      <c r="E1399" s="64" t="s">
        <v>458</v>
      </c>
      <c r="F1399" s="64" t="s">
        <v>635</v>
      </c>
      <c r="G1399" s="64" t="s">
        <v>918</v>
      </c>
      <c r="H1399" s="64" t="s">
        <v>656</v>
      </c>
      <c r="I1399" s="64" t="s">
        <v>919</v>
      </c>
      <c r="J1399" s="64" t="s">
        <v>658</v>
      </c>
      <c r="K1399" s="64" t="s">
        <v>472</v>
      </c>
      <c r="L1399" s="64" t="s">
        <v>637</v>
      </c>
      <c r="M1399" s="64" t="s">
        <v>650</v>
      </c>
      <c r="N1399" s="67">
        <v>1</v>
      </c>
      <c r="O1399" s="67">
        <v>1</v>
      </c>
      <c r="P1399" s="67">
        <v>1</v>
      </c>
      <c r="Q1399" s="67">
        <v>1</v>
      </c>
      <c r="R1399" s="67">
        <v>1</v>
      </c>
      <c r="S1399" s="67">
        <v>1</v>
      </c>
      <c r="T1399" s="67">
        <v>0</v>
      </c>
      <c r="U1399" s="67">
        <v>0</v>
      </c>
      <c r="V1399" s="67">
        <v>0</v>
      </c>
      <c r="W1399" s="63">
        <v>610945</v>
      </c>
      <c r="X1399" s="63">
        <v>0</v>
      </c>
      <c r="Y1399" s="63">
        <v>0</v>
      </c>
      <c r="Z1399" s="63">
        <v>2581.2399999999998</v>
      </c>
      <c r="AA1399" s="63">
        <v>0</v>
      </c>
      <c r="AB1399" s="63">
        <v>0</v>
      </c>
      <c r="AC1399" s="63">
        <v>0</v>
      </c>
      <c r="AD1399" s="63">
        <v>610945</v>
      </c>
      <c r="AE1399" s="155">
        <v>44866</v>
      </c>
      <c r="AF1399" s="148">
        <v>46692</v>
      </c>
      <c r="AG1399" s="154">
        <v>610945</v>
      </c>
      <c r="AH1399" s="98">
        <v>3.6694444444444443</v>
      </c>
      <c r="AI1399" s="98">
        <v>5</v>
      </c>
      <c r="AJ1399" s="150">
        <v>5.0700000000000002E-2</v>
      </c>
      <c r="AK1399" s="144" t="s">
        <v>651</v>
      </c>
      <c r="AL1399" s="144" t="s">
        <v>652</v>
      </c>
      <c r="AM1399" s="119">
        <v>2581.2399999999998</v>
      </c>
      <c r="AN1399" s="119">
        <v>2581.2399999999998</v>
      </c>
      <c r="AO1399" s="119">
        <v>2581.2399999999998</v>
      </c>
      <c r="AP1399" s="119">
        <v>2581.2399999999998</v>
      </c>
      <c r="AQ1399" s="119">
        <v>2581.2399999999998</v>
      </c>
      <c r="AR1399" s="119">
        <v>2581.2399999999998</v>
      </c>
      <c r="AS1399" s="119">
        <v>2581.2399999999998</v>
      </c>
      <c r="AT1399" s="119">
        <v>2581.2399999999998</v>
      </c>
      <c r="AU1399" s="119">
        <v>2581.2399999999998</v>
      </c>
      <c r="AV1399" s="119">
        <v>2581.2399999999998</v>
      </c>
      <c r="AW1399" s="119">
        <v>2581.2399999999998</v>
      </c>
      <c r="AX1399" s="119">
        <v>2581.2399999999998</v>
      </c>
      <c r="AY1399" s="119">
        <v>2581.2399999999998</v>
      </c>
      <c r="AZ1399" s="119">
        <v>2581.2399999999998</v>
      </c>
      <c r="BA1399" s="119">
        <v>2581.2399999999998</v>
      </c>
      <c r="BB1399" s="119">
        <v>2581.2399999999998</v>
      </c>
      <c r="BC1399" s="119">
        <v>2581.2399999999998</v>
      </c>
      <c r="BD1399" s="119">
        <v>2581.2399999999998</v>
      </c>
      <c r="BE1399" s="119">
        <v>2581.2399999999998</v>
      </c>
      <c r="BF1399" s="119">
        <v>2581.2399999999998</v>
      </c>
      <c r="BG1399" s="119">
        <v>2581.2399999999998</v>
      </c>
      <c r="BH1399" s="119">
        <v>2581.2399999999998</v>
      </c>
      <c r="BI1399" s="15">
        <f t="shared" si="63"/>
        <v>25812.399999999994</v>
      </c>
      <c r="BJ1399" s="15">
        <f t="shared" si="64"/>
        <v>30974.87999999999</v>
      </c>
      <c r="BK1399" s="15">
        <f t="shared" si="65"/>
        <v>56787.279999999984</v>
      </c>
    </row>
    <row r="1400" spans="1:63" x14ac:dyDescent="0.35">
      <c r="A1400" s="143" t="s">
        <v>2781</v>
      </c>
      <c r="B1400" s="64" t="s">
        <v>2776</v>
      </c>
      <c r="C1400" s="65">
        <v>6</v>
      </c>
      <c r="D1400" s="66" t="s">
        <v>23</v>
      </c>
      <c r="E1400" s="64" t="s">
        <v>458</v>
      </c>
      <c r="F1400" s="64" t="s">
        <v>635</v>
      </c>
      <c r="G1400" s="64" t="s">
        <v>918</v>
      </c>
      <c r="H1400" s="64" t="s">
        <v>656</v>
      </c>
      <c r="I1400" s="64" t="s">
        <v>919</v>
      </c>
      <c r="J1400" s="64" t="s">
        <v>658</v>
      </c>
      <c r="K1400" s="64" t="s">
        <v>472</v>
      </c>
      <c r="L1400" s="64" t="s">
        <v>637</v>
      </c>
      <c r="M1400" s="64" t="s">
        <v>650</v>
      </c>
      <c r="N1400" s="67">
        <v>1</v>
      </c>
      <c r="O1400" s="67">
        <v>1</v>
      </c>
      <c r="P1400" s="67">
        <v>1</v>
      </c>
      <c r="Q1400" s="67">
        <v>1</v>
      </c>
      <c r="R1400" s="67">
        <v>1</v>
      </c>
      <c r="S1400" s="67">
        <v>1</v>
      </c>
      <c r="T1400" s="67">
        <v>0</v>
      </c>
      <c r="U1400" s="67">
        <v>0</v>
      </c>
      <c r="V1400" s="67">
        <v>0</v>
      </c>
      <c r="W1400" s="63">
        <v>337480</v>
      </c>
      <c r="X1400" s="63">
        <v>0</v>
      </c>
      <c r="Y1400" s="63">
        <v>0</v>
      </c>
      <c r="Z1400" s="63">
        <v>1507.41</v>
      </c>
      <c r="AA1400" s="63">
        <v>0</v>
      </c>
      <c r="AB1400" s="63">
        <v>0</v>
      </c>
      <c r="AC1400" s="63">
        <v>0</v>
      </c>
      <c r="AD1400" s="63">
        <v>337480</v>
      </c>
      <c r="AE1400" s="155">
        <v>44866</v>
      </c>
      <c r="AF1400" s="148">
        <v>47058</v>
      </c>
      <c r="AG1400" s="154">
        <v>337480</v>
      </c>
      <c r="AH1400" s="98">
        <v>4.6694444444444443</v>
      </c>
      <c r="AI1400" s="98">
        <v>6</v>
      </c>
      <c r="AJ1400" s="150">
        <v>5.3600000000000002E-2</v>
      </c>
      <c r="AK1400" s="144" t="s">
        <v>651</v>
      </c>
      <c r="AL1400" s="144" t="s">
        <v>652</v>
      </c>
      <c r="AM1400" s="119">
        <v>1507.41</v>
      </c>
      <c r="AN1400" s="119">
        <v>1507.41</v>
      </c>
      <c r="AO1400" s="119">
        <v>1507.41</v>
      </c>
      <c r="AP1400" s="119">
        <v>1507.41</v>
      </c>
      <c r="AQ1400" s="119">
        <v>1507.41</v>
      </c>
      <c r="AR1400" s="119">
        <v>1507.41</v>
      </c>
      <c r="AS1400" s="119">
        <v>1507.41</v>
      </c>
      <c r="AT1400" s="119">
        <v>1507.41</v>
      </c>
      <c r="AU1400" s="119">
        <v>1507.41</v>
      </c>
      <c r="AV1400" s="119">
        <v>1507.41</v>
      </c>
      <c r="AW1400" s="119">
        <v>1507.41</v>
      </c>
      <c r="AX1400" s="119">
        <v>1507.41</v>
      </c>
      <c r="AY1400" s="119">
        <v>1507.41</v>
      </c>
      <c r="AZ1400" s="119">
        <v>1507.41</v>
      </c>
      <c r="BA1400" s="119">
        <v>1507.41</v>
      </c>
      <c r="BB1400" s="119">
        <v>1507.41</v>
      </c>
      <c r="BC1400" s="119">
        <v>1507.41</v>
      </c>
      <c r="BD1400" s="119">
        <v>1507.41</v>
      </c>
      <c r="BE1400" s="119">
        <v>1507.41</v>
      </c>
      <c r="BF1400" s="119">
        <v>1507.41</v>
      </c>
      <c r="BG1400" s="119">
        <v>1507.41</v>
      </c>
      <c r="BH1400" s="119">
        <v>1507.41</v>
      </c>
      <c r="BI1400" s="15">
        <f t="shared" si="63"/>
        <v>15074.1</v>
      </c>
      <c r="BJ1400" s="15">
        <f t="shared" si="64"/>
        <v>18088.920000000002</v>
      </c>
      <c r="BK1400" s="15">
        <f t="shared" si="65"/>
        <v>33163.020000000004</v>
      </c>
    </row>
    <row r="1401" spans="1:63" x14ac:dyDescent="0.35">
      <c r="A1401" s="143" t="s">
        <v>2782</v>
      </c>
      <c r="B1401" s="64" t="s">
        <v>2776</v>
      </c>
      <c r="C1401" s="65">
        <v>7</v>
      </c>
      <c r="D1401" s="66" t="s">
        <v>23</v>
      </c>
      <c r="E1401" s="64" t="s">
        <v>458</v>
      </c>
      <c r="F1401" s="64" t="s">
        <v>635</v>
      </c>
      <c r="G1401" s="64" t="s">
        <v>918</v>
      </c>
      <c r="H1401" s="64" t="s">
        <v>656</v>
      </c>
      <c r="I1401" s="64" t="s">
        <v>919</v>
      </c>
      <c r="J1401" s="64" t="s">
        <v>658</v>
      </c>
      <c r="K1401" s="64" t="s">
        <v>472</v>
      </c>
      <c r="L1401" s="64" t="s">
        <v>637</v>
      </c>
      <c r="M1401" s="64" t="s">
        <v>650</v>
      </c>
      <c r="N1401" s="67">
        <v>1</v>
      </c>
      <c r="O1401" s="67">
        <v>1</v>
      </c>
      <c r="P1401" s="67">
        <v>1</v>
      </c>
      <c r="Q1401" s="67">
        <v>1</v>
      </c>
      <c r="R1401" s="67">
        <v>1</v>
      </c>
      <c r="S1401" s="67">
        <v>1</v>
      </c>
      <c r="T1401" s="67">
        <v>0</v>
      </c>
      <c r="U1401" s="67">
        <v>0</v>
      </c>
      <c r="V1401" s="67">
        <v>0</v>
      </c>
      <c r="W1401" s="63">
        <v>968042.5</v>
      </c>
      <c r="X1401" s="63">
        <v>0</v>
      </c>
      <c r="Y1401" s="63">
        <v>0</v>
      </c>
      <c r="Z1401" s="63">
        <v>4549.8</v>
      </c>
      <c r="AA1401" s="63">
        <v>0</v>
      </c>
      <c r="AB1401" s="63">
        <v>0</v>
      </c>
      <c r="AC1401" s="63">
        <v>0</v>
      </c>
      <c r="AD1401" s="63">
        <v>968042.5</v>
      </c>
      <c r="AE1401" s="155">
        <v>44866</v>
      </c>
      <c r="AF1401" s="148">
        <v>47423</v>
      </c>
      <c r="AG1401" s="154">
        <v>968042.5</v>
      </c>
      <c r="AH1401" s="98">
        <v>5.6694444444444443</v>
      </c>
      <c r="AI1401" s="98">
        <v>7</v>
      </c>
      <c r="AJ1401" s="150">
        <v>5.7881000000000002E-2</v>
      </c>
      <c r="AK1401" s="144" t="s">
        <v>651</v>
      </c>
      <c r="AL1401" s="144" t="s">
        <v>652</v>
      </c>
      <c r="AM1401" s="119">
        <v>4549.8</v>
      </c>
      <c r="AN1401" s="119">
        <v>4549.8</v>
      </c>
      <c r="AO1401" s="119">
        <v>4549.8</v>
      </c>
      <c r="AP1401" s="119">
        <v>4549.8</v>
      </c>
      <c r="AQ1401" s="119">
        <v>4549.8</v>
      </c>
      <c r="AR1401" s="119">
        <v>4549.8</v>
      </c>
      <c r="AS1401" s="119">
        <v>4549.8</v>
      </c>
      <c r="AT1401" s="119">
        <v>4549.8</v>
      </c>
      <c r="AU1401" s="119">
        <v>4549.8</v>
      </c>
      <c r="AV1401" s="119">
        <v>4549.8</v>
      </c>
      <c r="AW1401" s="119">
        <v>4549.8</v>
      </c>
      <c r="AX1401" s="119">
        <v>4549.8</v>
      </c>
      <c r="AY1401" s="119">
        <v>4549.8</v>
      </c>
      <c r="AZ1401" s="119">
        <v>4549.8</v>
      </c>
      <c r="BA1401" s="119">
        <v>4549.8</v>
      </c>
      <c r="BB1401" s="119">
        <v>4549.8</v>
      </c>
      <c r="BC1401" s="119">
        <v>4549.8</v>
      </c>
      <c r="BD1401" s="119">
        <v>4549.8</v>
      </c>
      <c r="BE1401" s="119">
        <v>4549.8</v>
      </c>
      <c r="BF1401" s="119">
        <v>4549.8</v>
      </c>
      <c r="BG1401" s="119">
        <v>4549.8</v>
      </c>
      <c r="BH1401" s="119">
        <v>4549.8</v>
      </c>
      <c r="BI1401" s="15">
        <f t="shared" si="63"/>
        <v>45498.000000000007</v>
      </c>
      <c r="BJ1401" s="15">
        <f t="shared" si="64"/>
        <v>54597.600000000013</v>
      </c>
      <c r="BK1401" s="15">
        <f t="shared" si="65"/>
        <v>100095.60000000002</v>
      </c>
    </row>
    <row r="1402" spans="1:63" x14ac:dyDescent="0.35">
      <c r="A1402" s="143" t="s">
        <v>2783</v>
      </c>
      <c r="B1402" s="64" t="s">
        <v>2776</v>
      </c>
      <c r="C1402" s="65">
        <v>8</v>
      </c>
      <c r="D1402" s="66" t="s">
        <v>23</v>
      </c>
      <c r="E1402" s="64" t="s">
        <v>458</v>
      </c>
      <c r="F1402" s="64" t="s">
        <v>635</v>
      </c>
      <c r="G1402" s="64" t="s">
        <v>918</v>
      </c>
      <c r="H1402" s="64" t="s">
        <v>656</v>
      </c>
      <c r="I1402" s="64" t="s">
        <v>919</v>
      </c>
      <c r="J1402" s="64" t="s">
        <v>658</v>
      </c>
      <c r="K1402" s="64" t="s">
        <v>472</v>
      </c>
      <c r="L1402" s="64" t="s">
        <v>637</v>
      </c>
      <c r="M1402" s="64" t="s">
        <v>650</v>
      </c>
      <c r="N1402" s="67">
        <v>1</v>
      </c>
      <c r="O1402" s="67">
        <v>1</v>
      </c>
      <c r="P1402" s="67">
        <v>1</v>
      </c>
      <c r="Q1402" s="67">
        <v>1</v>
      </c>
      <c r="R1402" s="67">
        <v>1</v>
      </c>
      <c r="S1402" s="67">
        <v>1</v>
      </c>
      <c r="T1402" s="67">
        <v>0</v>
      </c>
      <c r="U1402" s="67">
        <v>0</v>
      </c>
      <c r="V1402" s="67">
        <v>0</v>
      </c>
      <c r="W1402" s="63">
        <v>2764002.5</v>
      </c>
      <c r="X1402" s="63">
        <v>0</v>
      </c>
      <c r="Y1402" s="63">
        <v>0</v>
      </c>
      <c r="Z1402" s="63">
        <v>13658.78</v>
      </c>
      <c r="AA1402" s="63">
        <v>0</v>
      </c>
      <c r="AB1402" s="63">
        <v>0</v>
      </c>
      <c r="AC1402" s="63">
        <v>0</v>
      </c>
      <c r="AD1402" s="63">
        <v>2764002.5</v>
      </c>
      <c r="AE1402" s="155">
        <v>44866</v>
      </c>
      <c r="AF1402" s="148">
        <v>47788</v>
      </c>
      <c r="AG1402" s="154">
        <v>2764002.5</v>
      </c>
      <c r="AH1402" s="98">
        <v>6.6694444444444443</v>
      </c>
      <c r="AI1402" s="98">
        <v>8</v>
      </c>
      <c r="AJ1402" s="150">
        <v>5.9299999999999999E-2</v>
      </c>
      <c r="AK1402" s="144" t="s">
        <v>651</v>
      </c>
      <c r="AL1402" s="144" t="s">
        <v>652</v>
      </c>
      <c r="AM1402" s="119">
        <v>13658.78</v>
      </c>
      <c r="AN1402" s="119">
        <v>13658.78</v>
      </c>
      <c r="AO1402" s="119">
        <v>13658.78</v>
      </c>
      <c r="AP1402" s="119">
        <v>13658.78</v>
      </c>
      <c r="AQ1402" s="119">
        <v>13658.78</v>
      </c>
      <c r="AR1402" s="119">
        <v>13658.78</v>
      </c>
      <c r="AS1402" s="119">
        <v>13658.78</v>
      </c>
      <c r="AT1402" s="119">
        <v>13658.78</v>
      </c>
      <c r="AU1402" s="119">
        <v>13658.78</v>
      </c>
      <c r="AV1402" s="119">
        <v>13658.78</v>
      </c>
      <c r="AW1402" s="119">
        <v>13658.78</v>
      </c>
      <c r="AX1402" s="119">
        <v>13658.78</v>
      </c>
      <c r="AY1402" s="119">
        <v>13658.78</v>
      </c>
      <c r="AZ1402" s="119">
        <v>13658.78</v>
      </c>
      <c r="BA1402" s="119">
        <v>13658.78</v>
      </c>
      <c r="BB1402" s="119">
        <v>13658.78</v>
      </c>
      <c r="BC1402" s="119">
        <v>13658.78</v>
      </c>
      <c r="BD1402" s="119">
        <v>13658.78</v>
      </c>
      <c r="BE1402" s="119">
        <v>13658.78</v>
      </c>
      <c r="BF1402" s="119">
        <v>13658.78</v>
      </c>
      <c r="BG1402" s="119">
        <v>13658.78</v>
      </c>
      <c r="BH1402" s="119">
        <v>13658.78</v>
      </c>
      <c r="BI1402" s="15">
        <f t="shared" si="63"/>
        <v>136587.80000000002</v>
      </c>
      <c r="BJ1402" s="15">
        <f t="shared" si="64"/>
        <v>163905.36000000002</v>
      </c>
      <c r="BK1402" s="15">
        <f t="shared" si="65"/>
        <v>300493.16000000003</v>
      </c>
    </row>
    <row r="1403" spans="1:63" x14ac:dyDescent="0.35">
      <c r="A1403" s="143" t="s">
        <v>2785</v>
      </c>
      <c r="B1403" s="64" t="s">
        <v>2784</v>
      </c>
      <c r="C1403" s="65">
        <v>1</v>
      </c>
      <c r="D1403" s="66" t="s">
        <v>23</v>
      </c>
      <c r="E1403" s="64" t="s">
        <v>458</v>
      </c>
      <c r="F1403" s="64" t="s">
        <v>635</v>
      </c>
      <c r="G1403" s="64" t="s">
        <v>655</v>
      </c>
      <c r="H1403" s="64" t="s">
        <v>656</v>
      </c>
      <c r="I1403" s="64" t="s">
        <v>657</v>
      </c>
      <c r="J1403" s="64" t="s">
        <v>658</v>
      </c>
      <c r="K1403" s="64" t="s">
        <v>471</v>
      </c>
      <c r="L1403" s="64" t="s">
        <v>637</v>
      </c>
      <c r="M1403" s="64" t="s">
        <v>650</v>
      </c>
      <c r="N1403" s="67">
        <v>1</v>
      </c>
      <c r="O1403" s="67">
        <v>1</v>
      </c>
      <c r="P1403" s="67">
        <v>1</v>
      </c>
      <c r="Q1403" s="67">
        <v>1</v>
      </c>
      <c r="R1403" s="67">
        <v>1</v>
      </c>
      <c r="S1403" s="67">
        <v>1</v>
      </c>
      <c r="T1403" s="67">
        <v>0</v>
      </c>
      <c r="U1403" s="67">
        <v>0</v>
      </c>
      <c r="V1403" s="67">
        <v>0</v>
      </c>
      <c r="W1403" s="63">
        <v>500000</v>
      </c>
      <c r="X1403" s="63">
        <v>0</v>
      </c>
      <c r="Y1403" s="63">
        <v>0</v>
      </c>
      <c r="Z1403" s="63">
        <v>0</v>
      </c>
      <c r="AA1403" s="63">
        <v>0</v>
      </c>
      <c r="AB1403" s="63">
        <v>0</v>
      </c>
      <c r="AC1403" s="63">
        <v>0</v>
      </c>
      <c r="AD1403" s="63">
        <v>500000</v>
      </c>
      <c r="AE1403" s="155">
        <v>44685</v>
      </c>
      <c r="AF1403" s="148">
        <v>46511</v>
      </c>
      <c r="AG1403" s="154">
        <v>500000</v>
      </c>
      <c r="AH1403" s="98">
        <v>3.1777777777777776</v>
      </c>
      <c r="AI1403" s="98">
        <v>5</v>
      </c>
      <c r="AJ1403" s="150">
        <v>7.1294999999999997E-2</v>
      </c>
      <c r="AK1403" s="144" t="s">
        <v>651</v>
      </c>
      <c r="AL1403" s="144" t="s">
        <v>652</v>
      </c>
      <c r="AM1403" s="119">
        <v>0</v>
      </c>
      <c r="AN1403" s="119">
        <v>0</v>
      </c>
      <c r="AO1403" s="119">
        <v>17823.75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17823.75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17823.75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17823.75</v>
      </c>
      <c r="BH1403" s="119">
        <v>0</v>
      </c>
      <c r="BI1403" s="15">
        <f t="shared" si="63"/>
        <v>35647.5</v>
      </c>
      <c r="BJ1403" s="15">
        <f t="shared" si="64"/>
        <v>35647.5</v>
      </c>
      <c r="BK1403" s="15">
        <f t="shared" si="65"/>
        <v>71295</v>
      </c>
    </row>
    <row r="1404" spans="1:63" x14ac:dyDescent="0.35">
      <c r="A1404" s="143" t="s">
        <v>2787</v>
      </c>
      <c r="B1404" s="64" t="s">
        <v>2786</v>
      </c>
      <c r="C1404" s="65">
        <v>2</v>
      </c>
      <c r="D1404" s="66" t="s">
        <v>23</v>
      </c>
      <c r="E1404" s="64" t="s">
        <v>458</v>
      </c>
      <c r="F1404" s="64" t="s">
        <v>635</v>
      </c>
      <c r="G1404" s="64" t="s">
        <v>918</v>
      </c>
      <c r="H1404" s="64" t="s">
        <v>656</v>
      </c>
      <c r="I1404" s="64" t="s">
        <v>919</v>
      </c>
      <c r="J1404" s="64" t="s">
        <v>658</v>
      </c>
      <c r="K1404" s="64" t="s">
        <v>472</v>
      </c>
      <c r="L1404" s="64" t="s">
        <v>637</v>
      </c>
      <c r="M1404" s="64" t="s">
        <v>650</v>
      </c>
      <c r="N1404" s="67">
        <v>1</v>
      </c>
      <c r="O1404" s="67">
        <v>1</v>
      </c>
      <c r="P1404" s="67">
        <v>1</v>
      </c>
      <c r="Q1404" s="67">
        <v>1</v>
      </c>
      <c r="R1404" s="67">
        <v>1</v>
      </c>
      <c r="S1404" s="67">
        <v>1</v>
      </c>
      <c r="T1404" s="67">
        <v>0</v>
      </c>
      <c r="U1404" s="67">
        <v>0</v>
      </c>
      <c r="V1404" s="67">
        <v>0</v>
      </c>
      <c r="W1404" s="63">
        <v>469640</v>
      </c>
      <c r="X1404" s="63">
        <v>0</v>
      </c>
      <c r="Y1404" s="63">
        <v>0</v>
      </c>
      <c r="Z1404" s="63">
        <v>1495.02</v>
      </c>
      <c r="AA1404" s="63">
        <v>0</v>
      </c>
      <c r="AB1404" s="63">
        <v>0</v>
      </c>
      <c r="AC1404" s="63">
        <v>0</v>
      </c>
      <c r="AD1404" s="63">
        <v>469640</v>
      </c>
      <c r="AE1404" s="155">
        <v>44883</v>
      </c>
      <c r="AF1404" s="148">
        <v>45614</v>
      </c>
      <c r="AG1404" s="154">
        <v>469640</v>
      </c>
      <c r="AH1404" s="98">
        <v>0.71666666666666667</v>
      </c>
      <c r="AI1404" s="98">
        <v>2</v>
      </c>
      <c r="AJ1404" s="150">
        <v>3.8199999999999998E-2</v>
      </c>
      <c r="AK1404" s="144" t="s">
        <v>651</v>
      </c>
      <c r="AL1404" s="144" t="s">
        <v>652</v>
      </c>
      <c r="AM1404" s="119">
        <v>1495.02</v>
      </c>
      <c r="AN1404" s="119">
        <v>1495.02</v>
      </c>
      <c r="AO1404" s="119">
        <v>1495.02</v>
      </c>
      <c r="AP1404" s="119">
        <v>747.51</v>
      </c>
      <c r="AQ1404" s="119">
        <v>747.51</v>
      </c>
      <c r="AR1404" s="119">
        <v>747.51</v>
      </c>
      <c r="AS1404" s="119">
        <v>747.51</v>
      </c>
      <c r="AT1404" s="119">
        <v>747.51</v>
      </c>
      <c r="AU1404" s="119">
        <v>747.51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0</v>
      </c>
      <c r="BI1404" s="15">
        <f t="shared" si="63"/>
        <v>8970.1200000000008</v>
      </c>
      <c r="BJ1404" s="15">
        <f t="shared" si="64"/>
        <v>0</v>
      </c>
      <c r="BK1404" s="15">
        <f t="shared" si="65"/>
        <v>8970.1200000000008</v>
      </c>
    </row>
    <row r="1405" spans="1:63" x14ac:dyDescent="0.35">
      <c r="A1405" s="143" t="s">
        <v>2788</v>
      </c>
      <c r="B1405" s="64" t="s">
        <v>2786</v>
      </c>
      <c r="C1405" s="65">
        <v>3</v>
      </c>
      <c r="D1405" s="66" t="s">
        <v>23</v>
      </c>
      <c r="E1405" s="64" t="s">
        <v>458</v>
      </c>
      <c r="F1405" s="64" t="s">
        <v>635</v>
      </c>
      <c r="G1405" s="64" t="s">
        <v>918</v>
      </c>
      <c r="H1405" s="64" t="s">
        <v>656</v>
      </c>
      <c r="I1405" s="64" t="s">
        <v>919</v>
      </c>
      <c r="J1405" s="64" t="s">
        <v>658</v>
      </c>
      <c r="K1405" s="64" t="s">
        <v>472</v>
      </c>
      <c r="L1405" s="64" t="s">
        <v>637</v>
      </c>
      <c r="M1405" s="64" t="s">
        <v>650</v>
      </c>
      <c r="N1405" s="67">
        <v>1</v>
      </c>
      <c r="O1405" s="67">
        <v>1</v>
      </c>
      <c r="P1405" s="67">
        <v>1</v>
      </c>
      <c r="Q1405" s="67">
        <v>1</v>
      </c>
      <c r="R1405" s="67">
        <v>1</v>
      </c>
      <c r="S1405" s="67">
        <v>1</v>
      </c>
      <c r="T1405" s="67">
        <v>0</v>
      </c>
      <c r="U1405" s="67">
        <v>0</v>
      </c>
      <c r="V1405" s="67">
        <v>0</v>
      </c>
      <c r="W1405" s="63">
        <v>433650</v>
      </c>
      <c r="X1405" s="63">
        <v>0</v>
      </c>
      <c r="Y1405" s="63">
        <v>0</v>
      </c>
      <c r="Z1405" s="63">
        <v>1553.91</v>
      </c>
      <c r="AA1405" s="63">
        <v>0</v>
      </c>
      <c r="AB1405" s="63">
        <v>0</v>
      </c>
      <c r="AC1405" s="63">
        <v>0</v>
      </c>
      <c r="AD1405" s="63">
        <v>433650</v>
      </c>
      <c r="AE1405" s="155">
        <v>44883</v>
      </c>
      <c r="AF1405" s="148">
        <v>45979</v>
      </c>
      <c r="AG1405" s="154">
        <v>433650</v>
      </c>
      <c r="AH1405" s="98">
        <v>1.7166666666666666</v>
      </c>
      <c r="AI1405" s="98">
        <v>3</v>
      </c>
      <c r="AJ1405" s="150">
        <v>4.2999999999999997E-2</v>
      </c>
      <c r="AK1405" s="144" t="s">
        <v>651</v>
      </c>
      <c r="AL1405" s="144" t="s">
        <v>652</v>
      </c>
      <c r="AM1405" s="119">
        <v>1553.91</v>
      </c>
      <c r="AN1405" s="119">
        <v>1553.91</v>
      </c>
      <c r="AO1405" s="119">
        <v>1553.91</v>
      </c>
      <c r="AP1405" s="119">
        <v>1553.91</v>
      </c>
      <c r="AQ1405" s="119">
        <v>1553.91</v>
      </c>
      <c r="AR1405" s="119">
        <v>1553.91</v>
      </c>
      <c r="AS1405" s="119">
        <v>1553.91</v>
      </c>
      <c r="AT1405" s="119">
        <v>1553.91</v>
      </c>
      <c r="AU1405" s="119">
        <v>1553.91</v>
      </c>
      <c r="AV1405" s="119">
        <v>1553.91</v>
      </c>
      <c r="AW1405" s="119">
        <v>1553.91</v>
      </c>
      <c r="AX1405" s="119">
        <v>1553.91</v>
      </c>
      <c r="AY1405" s="119">
        <v>1553.91</v>
      </c>
      <c r="AZ1405" s="119">
        <v>1553.91</v>
      </c>
      <c r="BA1405" s="119">
        <v>1553.91</v>
      </c>
      <c r="BB1405" s="119">
        <v>776.96</v>
      </c>
      <c r="BC1405" s="119">
        <v>776.96</v>
      </c>
      <c r="BD1405" s="119">
        <v>776.96</v>
      </c>
      <c r="BE1405" s="119">
        <v>776.96</v>
      </c>
      <c r="BF1405" s="119">
        <v>776.96</v>
      </c>
      <c r="BG1405" s="119">
        <v>776.96</v>
      </c>
      <c r="BH1405" s="119">
        <v>0</v>
      </c>
      <c r="BI1405" s="15">
        <f t="shared" si="63"/>
        <v>15539.1</v>
      </c>
      <c r="BJ1405" s="15">
        <f t="shared" si="64"/>
        <v>12431.309999999998</v>
      </c>
      <c r="BK1405" s="15">
        <f t="shared" si="65"/>
        <v>27970.409999999996</v>
      </c>
    </row>
    <row r="1406" spans="1:63" x14ac:dyDescent="0.35">
      <c r="A1406" s="143" t="s">
        <v>2789</v>
      </c>
      <c r="B1406" s="64" t="s">
        <v>2786</v>
      </c>
      <c r="C1406" s="65">
        <v>4</v>
      </c>
      <c r="D1406" s="66" t="s">
        <v>23</v>
      </c>
      <c r="E1406" s="64" t="s">
        <v>458</v>
      </c>
      <c r="F1406" s="64" t="s">
        <v>635</v>
      </c>
      <c r="G1406" s="64" t="s">
        <v>918</v>
      </c>
      <c r="H1406" s="64" t="s">
        <v>656</v>
      </c>
      <c r="I1406" s="64" t="s">
        <v>919</v>
      </c>
      <c r="J1406" s="64" t="s">
        <v>658</v>
      </c>
      <c r="K1406" s="64" t="s">
        <v>472</v>
      </c>
      <c r="L1406" s="64" t="s">
        <v>637</v>
      </c>
      <c r="M1406" s="64" t="s">
        <v>650</v>
      </c>
      <c r="N1406" s="67">
        <v>1</v>
      </c>
      <c r="O1406" s="67">
        <v>1</v>
      </c>
      <c r="P1406" s="67">
        <v>1</v>
      </c>
      <c r="Q1406" s="67">
        <v>1</v>
      </c>
      <c r="R1406" s="67">
        <v>1</v>
      </c>
      <c r="S1406" s="67">
        <v>1</v>
      </c>
      <c r="T1406" s="67">
        <v>0</v>
      </c>
      <c r="U1406" s="67">
        <v>0</v>
      </c>
      <c r="V1406" s="67">
        <v>0</v>
      </c>
      <c r="W1406" s="63">
        <v>1002705</v>
      </c>
      <c r="X1406" s="63">
        <v>0</v>
      </c>
      <c r="Y1406" s="63">
        <v>0</v>
      </c>
      <c r="Z1406" s="63">
        <v>3935.62</v>
      </c>
      <c r="AA1406" s="63">
        <v>0</v>
      </c>
      <c r="AB1406" s="63">
        <v>0</v>
      </c>
      <c r="AC1406" s="63">
        <v>0</v>
      </c>
      <c r="AD1406" s="63">
        <v>1002705</v>
      </c>
      <c r="AE1406" s="155">
        <v>44883</v>
      </c>
      <c r="AF1406" s="148">
        <v>46344</v>
      </c>
      <c r="AG1406" s="154">
        <v>1002705</v>
      </c>
      <c r="AH1406" s="98">
        <v>2.7166666666666668</v>
      </c>
      <c r="AI1406" s="98">
        <v>4</v>
      </c>
      <c r="AJ1406" s="150">
        <v>4.7100000000000003E-2</v>
      </c>
      <c r="AK1406" s="144" t="s">
        <v>651</v>
      </c>
      <c r="AL1406" s="144" t="s">
        <v>652</v>
      </c>
      <c r="AM1406" s="119">
        <v>3935.62</v>
      </c>
      <c r="AN1406" s="119">
        <v>3935.62</v>
      </c>
      <c r="AO1406" s="119">
        <v>3935.62</v>
      </c>
      <c r="AP1406" s="119">
        <v>3935.62</v>
      </c>
      <c r="AQ1406" s="119">
        <v>3935.62</v>
      </c>
      <c r="AR1406" s="119">
        <v>3935.62</v>
      </c>
      <c r="AS1406" s="119">
        <v>3935.62</v>
      </c>
      <c r="AT1406" s="119">
        <v>3935.62</v>
      </c>
      <c r="AU1406" s="119">
        <v>3935.62</v>
      </c>
      <c r="AV1406" s="119">
        <v>3935.62</v>
      </c>
      <c r="AW1406" s="119">
        <v>3935.62</v>
      </c>
      <c r="AX1406" s="119">
        <v>3935.62</v>
      </c>
      <c r="AY1406" s="119">
        <v>3935.62</v>
      </c>
      <c r="AZ1406" s="119">
        <v>3935.62</v>
      </c>
      <c r="BA1406" s="119">
        <v>3935.62</v>
      </c>
      <c r="BB1406" s="119">
        <v>3935.62</v>
      </c>
      <c r="BC1406" s="119">
        <v>3935.62</v>
      </c>
      <c r="BD1406" s="119">
        <v>3935.62</v>
      </c>
      <c r="BE1406" s="119">
        <v>3935.62</v>
      </c>
      <c r="BF1406" s="119">
        <v>3935.62</v>
      </c>
      <c r="BG1406" s="119">
        <v>3935.62</v>
      </c>
      <c r="BH1406" s="119">
        <v>3935.62</v>
      </c>
      <c r="BI1406" s="15">
        <f t="shared" si="63"/>
        <v>39356.199999999997</v>
      </c>
      <c r="BJ1406" s="15">
        <f t="shared" si="64"/>
        <v>47227.44</v>
      </c>
      <c r="BK1406" s="15">
        <f t="shared" si="65"/>
        <v>86583.64</v>
      </c>
    </row>
    <row r="1407" spans="1:63" x14ac:dyDescent="0.35">
      <c r="A1407" s="143" t="s">
        <v>2790</v>
      </c>
      <c r="B1407" s="64" t="s">
        <v>2786</v>
      </c>
      <c r="C1407" s="65">
        <v>5</v>
      </c>
      <c r="D1407" s="66" t="s">
        <v>23</v>
      </c>
      <c r="E1407" s="64" t="s">
        <v>458</v>
      </c>
      <c r="F1407" s="64" t="s">
        <v>635</v>
      </c>
      <c r="G1407" s="64" t="s">
        <v>918</v>
      </c>
      <c r="H1407" s="64" t="s">
        <v>656</v>
      </c>
      <c r="I1407" s="64" t="s">
        <v>919</v>
      </c>
      <c r="J1407" s="64" t="s">
        <v>658</v>
      </c>
      <c r="K1407" s="64" t="s">
        <v>472</v>
      </c>
      <c r="L1407" s="64" t="s">
        <v>637</v>
      </c>
      <c r="M1407" s="64" t="s">
        <v>650</v>
      </c>
      <c r="N1407" s="67">
        <v>1</v>
      </c>
      <c r="O1407" s="67">
        <v>1</v>
      </c>
      <c r="P1407" s="67">
        <v>1</v>
      </c>
      <c r="Q1407" s="67">
        <v>1</v>
      </c>
      <c r="R1407" s="67">
        <v>1</v>
      </c>
      <c r="S1407" s="67">
        <v>1</v>
      </c>
      <c r="T1407" s="67">
        <v>0</v>
      </c>
      <c r="U1407" s="67">
        <v>0</v>
      </c>
      <c r="V1407" s="67">
        <v>0</v>
      </c>
      <c r="W1407" s="63">
        <v>2057477.5</v>
      </c>
      <c r="X1407" s="63">
        <v>0</v>
      </c>
      <c r="Y1407" s="63">
        <v>0</v>
      </c>
      <c r="Z1407" s="63">
        <v>8692.84</v>
      </c>
      <c r="AA1407" s="63">
        <v>0</v>
      </c>
      <c r="AB1407" s="63">
        <v>0</v>
      </c>
      <c r="AC1407" s="63">
        <v>0</v>
      </c>
      <c r="AD1407" s="63">
        <v>2057477.5</v>
      </c>
      <c r="AE1407" s="155">
        <v>44883</v>
      </c>
      <c r="AF1407" s="148">
        <v>46709</v>
      </c>
      <c r="AG1407" s="154">
        <v>2057477.5</v>
      </c>
      <c r="AH1407" s="98">
        <v>3.7166666666666668</v>
      </c>
      <c r="AI1407" s="98">
        <v>5</v>
      </c>
      <c r="AJ1407" s="150">
        <v>5.0700000000000002E-2</v>
      </c>
      <c r="AK1407" s="144" t="s">
        <v>651</v>
      </c>
      <c r="AL1407" s="144" t="s">
        <v>652</v>
      </c>
      <c r="AM1407" s="119">
        <v>8692.84</v>
      </c>
      <c r="AN1407" s="119">
        <v>8692.84</v>
      </c>
      <c r="AO1407" s="119">
        <v>8692.84</v>
      </c>
      <c r="AP1407" s="119">
        <v>8692.84</v>
      </c>
      <c r="AQ1407" s="119">
        <v>8692.84</v>
      </c>
      <c r="AR1407" s="119">
        <v>8692.84</v>
      </c>
      <c r="AS1407" s="119">
        <v>8692.84</v>
      </c>
      <c r="AT1407" s="119">
        <v>8692.84</v>
      </c>
      <c r="AU1407" s="119">
        <v>8692.84</v>
      </c>
      <c r="AV1407" s="119">
        <v>8692.84</v>
      </c>
      <c r="AW1407" s="119">
        <v>8692.84</v>
      </c>
      <c r="AX1407" s="119">
        <v>8692.84</v>
      </c>
      <c r="AY1407" s="119">
        <v>8692.84</v>
      </c>
      <c r="AZ1407" s="119">
        <v>8692.84</v>
      </c>
      <c r="BA1407" s="119">
        <v>8692.84</v>
      </c>
      <c r="BB1407" s="119">
        <v>8692.84</v>
      </c>
      <c r="BC1407" s="119">
        <v>8692.84</v>
      </c>
      <c r="BD1407" s="119">
        <v>8692.84</v>
      </c>
      <c r="BE1407" s="119">
        <v>8692.84</v>
      </c>
      <c r="BF1407" s="119">
        <v>8692.84</v>
      </c>
      <c r="BG1407" s="119">
        <v>8692.84</v>
      </c>
      <c r="BH1407" s="119">
        <v>8692.84</v>
      </c>
      <c r="BI1407" s="15">
        <f t="shared" si="63"/>
        <v>86928.39999999998</v>
      </c>
      <c r="BJ1407" s="15">
        <f t="shared" si="64"/>
        <v>104314.07999999997</v>
      </c>
      <c r="BK1407" s="15">
        <f t="shared" si="65"/>
        <v>191242.47999999995</v>
      </c>
    </row>
    <row r="1408" spans="1:63" x14ac:dyDescent="0.35">
      <c r="A1408" s="143" t="s">
        <v>2791</v>
      </c>
      <c r="B1408" s="64" t="s">
        <v>2786</v>
      </c>
      <c r="C1408" s="65">
        <v>6</v>
      </c>
      <c r="D1408" s="66" t="s">
        <v>23</v>
      </c>
      <c r="E1408" s="64" t="s">
        <v>458</v>
      </c>
      <c r="F1408" s="64" t="s">
        <v>635</v>
      </c>
      <c r="G1408" s="64" t="s">
        <v>918</v>
      </c>
      <c r="H1408" s="64" t="s">
        <v>656</v>
      </c>
      <c r="I1408" s="64" t="s">
        <v>919</v>
      </c>
      <c r="J1408" s="64" t="s">
        <v>658</v>
      </c>
      <c r="K1408" s="64" t="s">
        <v>472</v>
      </c>
      <c r="L1408" s="64" t="s">
        <v>637</v>
      </c>
      <c r="M1408" s="64" t="s">
        <v>650</v>
      </c>
      <c r="N1408" s="67">
        <v>1</v>
      </c>
      <c r="O1408" s="67">
        <v>1</v>
      </c>
      <c r="P1408" s="67">
        <v>1</v>
      </c>
      <c r="Q1408" s="67">
        <v>1</v>
      </c>
      <c r="R1408" s="67">
        <v>1</v>
      </c>
      <c r="S1408" s="67">
        <v>1</v>
      </c>
      <c r="T1408" s="67">
        <v>0</v>
      </c>
      <c r="U1408" s="67">
        <v>0</v>
      </c>
      <c r="V1408" s="67">
        <v>0</v>
      </c>
      <c r="W1408" s="63">
        <v>5450420</v>
      </c>
      <c r="X1408" s="63">
        <v>0</v>
      </c>
      <c r="Y1408" s="63">
        <v>0</v>
      </c>
      <c r="Z1408" s="63">
        <v>24345.21</v>
      </c>
      <c r="AA1408" s="63">
        <v>0</v>
      </c>
      <c r="AB1408" s="63">
        <v>0</v>
      </c>
      <c r="AC1408" s="63">
        <v>0</v>
      </c>
      <c r="AD1408" s="63">
        <v>5450420</v>
      </c>
      <c r="AE1408" s="155">
        <v>44883</v>
      </c>
      <c r="AF1408" s="148">
        <v>47075</v>
      </c>
      <c r="AG1408" s="154">
        <v>5450420</v>
      </c>
      <c r="AH1408" s="98">
        <v>4.7166666666666668</v>
      </c>
      <c r="AI1408" s="98">
        <v>6</v>
      </c>
      <c r="AJ1408" s="150">
        <v>5.3600000000000002E-2</v>
      </c>
      <c r="AK1408" s="144" t="s">
        <v>651</v>
      </c>
      <c r="AL1408" s="144" t="s">
        <v>652</v>
      </c>
      <c r="AM1408" s="119">
        <v>24345.21</v>
      </c>
      <c r="AN1408" s="119">
        <v>24345.21</v>
      </c>
      <c r="AO1408" s="119">
        <v>24345.21</v>
      </c>
      <c r="AP1408" s="119">
        <v>24345.21</v>
      </c>
      <c r="AQ1408" s="119">
        <v>24345.21</v>
      </c>
      <c r="AR1408" s="119">
        <v>24345.21</v>
      </c>
      <c r="AS1408" s="119">
        <v>24345.21</v>
      </c>
      <c r="AT1408" s="119">
        <v>24345.21</v>
      </c>
      <c r="AU1408" s="119">
        <v>24345.21</v>
      </c>
      <c r="AV1408" s="119">
        <v>24345.21</v>
      </c>
      <c r="AW1408" s="119">
        <v>24345.21</v>
      </c>
      <c r="AX1408" s="119">
        <v>24345.21</v>
      </c>
      <c r="AY1408" s="119">
        <v>24345.21</v>
      </c>
      <c r="AZ1408" s="119">
        <v>24345.21</v>
      </c>
      <c r="BA1408" s="119">
        <v>24345.21</v>
      </c>
      <c r="BB1408" s="119">
        <v>24345.21</v>
      </c>
      <c r="BC1408" s="119">
        <v>24345.21</v>
      </c>
      <c r="BD1408" s="119">
        <v>24345.21</v>
      </c>
      <c r="BE1408" s="119">
        <v>24345.21</v>
      </c>
      <c r="BF1408" s="119">
        <v>24345.21</v>
      </c>
      <c r="BG1408" s="119">
        <v>24345.21</v>
      </c>
      <c r="BH1408" s="119">
        <v>24345.21</v>
      </c>
      <c r="BI1408" s="15">
        <f t="shared" si="63"/>
        <v>243452.09999999995</v>
      </c>
      <c r="BJ1408" s="15">
        <f t="shared" si="64"/>
        <v>292142.51999999996</v>
      </c>
      <c r="BK1408" s="15">
        <f t="shared" si="65"/>
        <v>535594.61999999988</v>
      </c>
    </row>
    <row r="1409" spans="1:63" x14ac:dyDescent="0.35">
      <c r="A1409" s="143" t="s">
        <v>2792</v>
      </c>
      <c r="B1409" s="64" t="s">
        <v>2786</v>
      </c>
      <c r="C1409" s="65">
        <v>7</v>
      </c>
      <c r="D1409" s="66" t="s">
        <v>23</v>
      </c>
      <c r="E1409" s="64" t="s">
        <v>458</v>
      </c>
      <c r="F1409" s="64" t="s">
        <v>635</v>
      </c>
      <c r="G1409" s="64" t="s">
        <v>918</v>
      </c>
      <c r="H1409" s="64" t="s">
        <v>656</v>
      </c>
      <c r="I1409" s="64" t="s">
        <v>919</v>
      </c>
      <c r="J1409" s="64" t="s">
        <v>658</v>
      </c>
      <c r="K1409" s="64" t="s">
        <v>472</v>
      </c>
      <c r="L1409" s="64" t="s">
        <v>637</v>
      </c>
      <c r="M1409" s="64" t="s">
        <v>650</v>
      </c>
      <c r="N1409" s="67">
        <v>1</v>
      </c>
      <c r="O1409" s="67">
        <v>1</v>
      </c>
      <c r="P1409" s="67">
        <v>1</v>
      </c>
      <c r="Q1409" s="67">
        <v>1</v>
      </c>
      <c r="R1409" s="67">
        <v>1</v>
      </c>
      <c r="S1409" s="67">
        <v>1</v>
      </c>
      <c r="T1409" s="67">
        <v>0</v>
      </c>
      <c r="U1409" s="67">
        <v>0</v>
      </c>
      <c r="V1409" s="67">
        <v>0</v>
      </c>
      <c r="W1409" s="63">
        <v>9514340</v>
      </c>
      <c r="X1409" s="63">
        <v>0</v>
      </c>
      <c r="Y1409" s="63">
        <v>0</v>
      </c>
      <c r="Z1409" s="63">
        <v>44717.4</v>
      </c>
      <c r="AA1409" s="63">
        <v>0</v>
      </c>
      <c r="AB1409" s="63">
        <v>0</v>
      </c>
      <c r="AC1409" s="63">
        <v>0</v>
      </c>
      <c r="AD1409" s="63">
        <v>9514340</v>
      </c>
      <c r="AE1409" s="155">
        <v>44883</v>
      </c>
      <c r="AF1409" s="148">
        <v>47440</v>
      </c>
      <c r="AG1409" s="154">
        <v>9514340</v>
      </c>
      <c r="AH1409" s="98">
        <v>5.7166666666666668</v>
      </c>
      <c r="AI1409" s="98">
        <v>7</v>
      </c>
      <c r="AJ1409" s="150">
        <v>5.6399999999999999E-2</v>
      </c>
      <c r="AK1409" s="144" t="s">
        <v>651</v>
      </c>
      <c r="AL1409" s="144" t="s">
        <v>652</v>
      </c>
      <c r="AM1409" s="119">
        <v>44717.4</v>
      </c>
      <c r="AN1409" s="119">
        <v>44717.4</v>
      </c>
      <c r="AO1409" s="119">
        <v>44717.4</v>
      </c>
      <c r="AP1409" s="119">
        <v>44717.4</v>
      </c>
      <c r="AQ1409" s="119">
        <v>44717.4</v>
      </c>
      <c r="AR1409" s="119">
        <v>44717.4</v>
      </c>
      <c r="AS1409" s="119">
        <v>44717.4</v>
      </c>
      <c r="AT1409" s="119">
        <v>44717.4</v>
      </c>
      <c r="AU1409" s="119">
        <v>44717.4</v>
      </c>
      <c r="AV1409" s="119">
        <v>44717.4</v>
      </c>
      <c r="AW1409" s="119">
        <v>44717.4</v>
      </c>
      <c r="AX1409" s="119">
        <v>44717.4</v>
      </c>
      <c r="AY1409" s="119">
        <v>44717.4</v>
      </c>
      <c r="AZ1409" s="119">
        <v>44717.4</v>
      </c>
      <c r="BA1409" s="119">
        <v>44717.4</v>
      </c>
      <c r="BB1409" s="119">
        <v>44717.4</v>
      </c>
      <c r="BC1409" s="119">
        <v>44717.4</v>
      </c>
      <c r="BD1409" s="119">
        <v>44717.4</v>
      </c>
      <c r="BE1409" s="119">
        <v>44717.4</v>
      </c>
      <c r="BF1409" s="119">
        <v>44717.4</v>
      </c>
      <c r="BG1409" s="119">
        <v>44717.4</v>
      </c>
      <c r="BH1409" s="119">
        <v>44717.4</v>
      </c>
      <c r="BI1409" s="15">
        <f t="shared" si="63"/>
        <v>447174.00000000012</v>
      </c>
      <c r="BJ1409" s="15">
        <f t="shared" si="64"/>
        <v>536608.80000000016</v>
      </c>
      <c r="BK1409" s="15">
        <f t="shared" si="65"/>
        <v>983782.80000000028</v>
      </c>
    </row>
    <row r="1410" spans="1:63" x14ac:dyDescent="0.35">
      <c r="A1410" s="143" t="s">
        <v>2793</v>
      </c>
      <c r="B1410" s="64" t="s">
        <v>2786</v>
      </c>
      <c r="C1410" s="65">
        <v>8</v>
      </c>
      <c r="D1410" s="66" t="s">
        <v>23</v>
      </c>
      <c r="E1410" s="64" t="s">
        <v>458</v>
      </c>
      <c r="F1410" s="64" t="s">
        <v>635</v>
      </c>
      <c r="G1410" s="64" t="s">
        <v>918</v>
      </c>
      <c r="H1410" s="64" t="s">
        <v>656</v>
      </c>
      <c r="I1410" s="64" t="s">
        <v>919</v>
      </c>
      <c r="J1410" s="64" t="s">
        <v>658</v>
      </c>
      <c r="K1410" s="64" t="s">
        <v>472</v>
      </c>
      <c r="L1410" s="64" t="s">
        <v>637</v>
      </c>
      <c r="M1410" s="64" t="s">
        <v>650</v>
      </c>
      <c r="N1410" s="67">
        <v>1</v>
      </c>
      <c r="O1410" s="67">
        <v>1</v>
      </c>
      <c r="P1410" s="67">
        <v>1</v>
      </c>
      <c r="Q1410" s="67">
        <v>1</v>
      </c>
      <c r="R1410" s="67">
        <v>1</v>
      </c>
      <c r="S1410" s="67">
        <v>1</v>
      </c>
      <c r="T1410" s="67">
        <v>0</v>
      </c>
      <c r="U1410" s="67">
        <v>0</v>
      </c>
      <c r="V1410" s="67">
        <v>0</v>
      </c>
      <c r="W1410" s="63">
        <v>2490390</v>
      </c>
      <c r="X1410" s="63">
        <v>0</v>
      </c>
      <c r="Y1410" s="63">
        <v>0</v>
      </c>
      <c r="Z1410" s="63">
        <v>12306.68</v>
      </c>
      <c r="AA1410" s="63">
        <v>0</v>
      </c>
      <c r="AB1410" s="63">
        <v>0</v>
      </c>
      <c r="AC1410" s="63">
        <v>0</v>
      </c>
      <c r="AD1410" s="63">
        <v>2490390</v>
      </c>
      <c r="AE1410" s="155">
        <v>44883</v>
      </c>
      <c r="AF1410" s="148">
        <v>47805</v>
      </c>
      <c r="AG1410" s="154">
        <v>2490390</v>
      </c>
      <c r="AH1410" s="98">
        <v>6.7166666666666668</v>
      </c>
      <c r="AI1410" s="98">
        <v>8</v>
      </c>
      <c r="AJ1410" s="150">
        <v>5.9299999999999999E-2</v>
      </c>
      <c r="AK1410" s="144" t="s">
        <v>651</v>
      </c>
      <c r="AL1410" s="144" t="s">
        <v>652</v>
      </c>
      <c r="AM1410" s="119">
        <v>12306.68</v>
      </c>
      <c r="AN1410" s="119">
        <v>12306.68</v>
      </c>
      <c r="AO1410" s="119">
        <v>12306.68</v>
      </c>
      <c r="AP1410" s="119">
        <v>12306.68</v>
      </c>
      <c r="AQ1410" s="119">
        <v>12306.68</v>
      </c>
      <c r="AR1410" s="119">
        <v>12306.68</v>
      </c>
      <c r="AS1410" s="119">
        <v>12306.68</v>
      </c>
      <c r="AT1410" s="119">
        <v>12306.68</v>
      </c>
      <c r="AU1410" s="119">
        <v>12306.68</v>
      </c>
      <c r="AV1410" s="119">
        <v>12306.68</v>
      </c>
      <c r="AW1410" s="119">
        <v>12306.68</v>
      </c>
      <c r="AX1410" s="119">
        <v>12306.68</v>
      </c>
      <c r="AY1410" s="119">
        <v>12306.68</v>
      </c>
      <c r="AZ1410" s="119">
        <v>12306.68</v>
      </c>
      <c r="BA1410" s="119">
        <v>12306.68</v>
      </c>
      <c r="BB1410" s="119">
        <v>12306.68</v>
      </c>
      <c r="BC1410" s="119">
        <v>12306.68</v>
      </c>
      <c r="BD1410" s="119">
        <v>12306.68</v>
      </c>
      <c r="BE1410" s="119">
        <v>12306.68</v>
      </c>
      <c r="BF1410" s="119">
        <v>12306.68</v>
      </c>
      <c r="BG1410" s="119">
        <v>12306.68</v>
      </c>
      <c r="BH1410" s="119">
        <v>12306.68</v>
      </c>
      <c r="BI1410" s="15">
        <f t="shared" si="63"/>
        <v>123066.79999999999</v>
      </c>
      <c r="BJ1410" s="15">
        <f t="shared" si="64"/>
        <v>147680.15999999997</v>
      </c>
      <c r="BK1410" s="15">
        <f t="shared" si="65"/>
        <v>270746.95999999996</v>
      </c>
    </row>
    <row r="1411" spans="1:63" x14ac:dyDescent="0.35">
      <c r="A1411" s="143" t="s">
        <v>2794</v>
      </c>
      <c r="B1411" s="64" t="s">
        <v>2786</v>
      </c>
      <c r="C1411" s="65">
        <v>9</v>
      </c>
      <c r="D1411" s="66" t="s">
        <v>23</v>
      </c>
      <c r="E1411" s="64" t="s">
        <v>458</v>
      </c>
      <c r="F1411" s="64" t="s">
        <v>635</v>
      </c>
      <c r="G1411" s="64" t="s">
        <v>918</v>
      </c>
      <c r="H1411" s="64" t="s">
        <v>656</v>
      </c>
      <c r="I1411" s="64" t="s">
        <v>919</v>
      </c>
      <c r="J1411" s="64" t="s">
        <v>658</v>
      </c>
      <c r="K1411" s="64" t="s">
        <v>472</v>
      </c>
      <c r="L1411" s="64" t="s">
        <v>637</v>
      </c>
      <c r="M1411" s="64" t="s">
        <v>650</v>
      </c>
      <c r="N1411" s="67">
        <v>1</v>
      </c>
      <c r="O1411" s="67">
        <v>1</v>
      </c>
      <c r="P1411" s="67">
        <v>1</v>
      </c>
      <c r="Q1411" s="67">
        <v>1</v>
      </c>
      <c r="R1411" s="67">
        <v>1</v>
      </c>
      <c r="S1411" s="67">
        <v>1</v>
      </c>
      <c r="T1411" s="67">
        <v>0</v>
      </c>
      <c r="U1411" s="67">
        <v>0</v>
      </c>
      <c r="V1411" s="67">
        <v>0</v>
      </c>
      <c r="W1411" s="63">
        <v>106200</v>
      </c>
      <c r="X1411" s="63">
        <v>0</v>
      </c>
      <c r="Y1411" s="63">
        <v>0</v>
      </c>
      <c r="Z1411" s="63">
        <v>549.58000000000004</v>
      </c>
      <c r="AA1411" s="63">
        <v>0</v>
      </c>
      <c r="AB1411" s="63">
        <v>0</v>
      </c>
      <c r="AC1411" s="63">
        <v>0</v>
      </c>
      <c r="AD1411" s="63">
        <v>106200</v>
      </c>
      <c r="AE1411" s="155">
        <v>44883</v>
      </c>
      <c r="AF1411" s="148">
        <v>48170</v>
      </c>
      <c r="AG1411" s="154">
        <v>106200</v>
      </c>
      <c r="AH1411" s="98">
        <v>7.7166666666666668</v>
      </c>
      <c r="AI1411" s="98">
        <v>9</v>
      </c>
      <c r="AJ1411" s="150">
        <v>6.2100000000000002E-2</v>
      </c>
      <c r="AK1411" s="144" t="s">
        <v>651</v>
      </c>
      <c r="AL1411" s="144" t="s">
        <v>652</v>
      </c>
      <c r="AM1411" s="119">
        <v>549.58000000000004</v>
      </c>
      <c r="AN1411" s="119">
        <v>549.58000000000004</v>
      </c>
      <c r="AO1411" s="119">
        <v>549.58000000000004</v>
      </c>
      <c r="AP1411" s="119">
        <v>549.58000000000004</v>
      </c>
      <c r="AQ1411" s="119">
        <v>549.58000000000004</v>
      </c>
      <c r="AR1411" s="119">
        <v>549.58000000000004</v>
      </c>
      <c r="AS1411" s="119">
        <v>549.58000000000004</v>
      </c>
      <c r="AT1411" s="119">
        <v>549.58000000000004</v>
      </c>
      <c r="AU1411" s="119">
        <v>549.58000000000004</v>
      </c>
      <c r="AV1411" s="119">
        <v>549.58000000000004</v>
      </c>
      <c r="AW1411" s="119">
        <v>549.58000000000004</v>
      </c>
      <c r="AX1411" s="119">
        <v>549.58000000000004</v>
      </c>
      <c r="AY1411" s="119">
        <v>549.58000000000004</v>
      </c>
      <c r="AZ1411" s="119">
        <v>549.58000000000004</v>
      </c>
      <c r="BA1411" s="119">
        <v>549.58000000000004</v>
      </c>
      <c r="BB1411" s="119">
        <v>549.58000000000004</v>
      </c>
      <c r="BC1411" s="119">
        <v>549.58000000000004</v>
      </c>
      <c r="BD1411" s="119">
        <v>549.58000000000004</v>
      </c>
      <c r="BE1411" s="119">
        <v>549.58000000000004</v>
      </c>
      <c r="BF1411" s="119">
        <v>549.58000000000004</v>
      </c>
      <c r="BG1411" s="119">
        <v>549.58000000000004</v>
      </c>
      <c r="BH1411" s="119">
        <v>549.58000000000004</v>
      </c>
      <c r="BI1411" s="15">
        <f t="shared" ref="BI1411:BI1474" si="66">SUM(AM1411:AV1411)</f>
        <v>5495.8</v>
      </c>
      <c r="BJ1411" s="15">
        <f t="shared" si="64"/>
        <v>6594.96</v>
      </c>
      <c r="BK1411" s="15">
        <f t="shared" si="65"/>
        <v>12090.76</v>
      </c>
    </row>
    <row r="1412" spans="1:63" x14ac:dyDescent="0.35">
      <c r="A1412" s="143" t="s">
        <v>2796</v>
      </c>
      <c r="B1412" s="64" t="s">
        <v>2795</v>
      </c>
      <c r="C1412" s="65">
        <v>1</v>
      </c>
      <c r="D1412" s="66" t="s">
        <v>23</v>
      </c>
      <c r="E1412" s="64" t="s">
        <v>458</v>
      </c>
      <c r="F1412" s="64" t="s">
        <v>635</v>
      </c>
      <c r="G1412" s="64" t="s">
        <v>55</v>
      </c>
      <c r="H1412" s="64" t="s">
        <v>648</v>
      </c>
      <c r="I1412" s="64" t="s">
        <v>636</v>
      </c>
      <c r="J1412" s="64" t="s">
        <v>649</v>
      </c>
      <c r="K1412" s="64" t="s">
        <v>583</v>
      </c>
      <c r="L1412" s="64" t="s">
        <v>637</v>
      </c>
      <c r="M1412" s="64" t="s">
        <v>650</v>
      </c>
      <c r="N1412" s="67">
        <v>1</v>
      </c>
      <c r="O1412" s="67">
        <v>1</v>
      </c>
      <c r="P1412" s="67">
        <v>1</v>
      </c>
      <c r="Q1412" s="67">
        <v>0</v>
      </c>
      <c r="R1412" s="67">
        <v>0</v>
      </c>
      <c r="S1412" s="67">
        <v>1</v>
      </c>
      <c r="T1412" s="67">
        <v>1</v>
      </c>
      <c r="U1412" s="67">
        <v>1</v>
      </c>
      <c r="V1412" s="67">
        <v>0</v>
      </c>
      <c r="W1412" s="63">
        <v>200000000</v>
      </c>
      <c r="X1412" s="63">
        <v>0</v>
      </c>
      <c r="Y1412" s="63">
        <v>0</v>
      </c>
      <c r="Z1412" s="63">
        <v>0</v>
      </c>
      <c r="AA1412" s="63">
        <v>0</v>
      </c>
      <c r="AB1412" s="63">
        <v>0</v>
      </c>
      <c r="AC1412" s="63">
        <v>0</v>
      </c>
      <c r="AD1412" s="63">
        <v>200000000</v>
      </c>
      <c r="AE1412" s="155">
        <v>44685</v>
      </c>
      <c r="AF1412" s="148">
        <v>46511</v>
      </c>
      <c r="AG1412" s="154">
        <v>200000000</v>
      </c>
      <c r="AH1412" s="98">
        <v>3.1777777777777776</v>
      </c>
      <c r="AI1412" s="98">
        <v>5</v>
      </c>
      <c r="AJ1412" s="150">
        <v>7.1294999999999997E-2</v>
      </c>
      <c r="AK1412" s="144" t="s">
        <v>651</v>
      </c>
      <c r="AL1412" s="144" t="s">
        <v>652</v>
      </c>
      <c r="AM1412" s="119">
        <v>0</v>
      </c>
      <c r="AN1412" s="119">
        <v>0</v>
      </c>
      <c r="AO1412" s="119">
        <v>7129500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7129500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7129500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7129500</v>
      </c>
      <c r="BH1412" s="119">
        <v>0</v>
      </c>
      <c r="BI1412" s="15">
        <f t="shared" si="66"/>
        <v>14259000</v>
      </c>
      <c r="BJ1412" s="15">
        <f t="shared" ref="BJ1412:BJ1475" si="67">SUM(AW1412:BH1412)</f>
        <v>14259000</v>
      </c>
      <c r="BK1412" s="15">
        <f t="shared" ref="BK1412:BK1475" si="68">BI1412+BJ1412</f>
        <v>28518000</v>
      </c>
    </row>
    <row r="1413" spans="1:63" x14ac:dyDescent="0.35">
      <c r="A1413" s="143" t="s">
        <v>2798</v>
      </c>
      <c r="B1413" s="64" t="s">
        <v>2797</v>
      </c>
      <c r="C1413" s="65">
        <v>1</v>
      </c>
      <c r="D1413" s="66" t="s">
        <v>23</v>
      </c>
      <c r="E1413" s="64" t="s">
        <v>458</v>
      </c>
      <c r="F1413" s="64" t="s">
        <v>635</v>
      </c>
      <c r="G1413" s="64" t="s">
        <v>55</v>
      </c>
      <c r="H1413" s="64" t="s">
        <v>648</v>
      </c>
      <c r="I1413" s="64" t="s">
        <v>636</v>
      </c>
      <c r="J1413" s="64" t="s">
        <v>649</v>
      </c>
      <c r="K1413" s="64" t="s">
        <v>583</v>
      </c>
      <c r="L1413" s="64" t="s">
        <v>637</v>
      </c>
      <c r="M1413" s="64" t="s">
        <v>650</v>
      </c>
      <c r="N1413" s="67">
        <v>1</v>
      </c>
      <c r="O1413" s="67">
        <v>1</v>
      </c>
      <c r="P1413" s="67">
        <v>1</v>
      </c>
      <c r="Q1413" s="67">
        <v>0</v>
      </c>
      <c r="R1413" s="67">
        <v>0</v>
      </c>
      <c r="S1413" s="67">
        <v>1</v>
      </c>
      <c r="T1413" s="67">
        <v>1</v>
      </c>
      <c r="U1413" s="67">
        <v>1</v>
      </c>
      <c r="V1413" s="67">
        <v>0</v>
      </c>
      <c r="W1413" s="63">
        <v>450000000</v>
      </c>
      <c r="X1413" s="63">
        <v>0</v>
      </c>
      <c r="Y1413" s="63">
        <v>0</v>
      </c>
      <c r="Z1413" s="63">
        <v>0</v>
      </c>
      <c r="AA1413" s="63">
        <v>0</v>
      </c>
      <c r="AB1413" s="63">
        <v>0</v>
      </c>
      <c r="AC1413" s="63">
        <v>0</v>
      </c>
      <c r="AD1413" s="63">
        <v>450000000</v>
      </c>
      <c r="AE1413" s="155">
        <v>44698</v>
      </c>
      <c r="AF1413" s="148">
        <v>48351</v>
      </c>
      <c r="AG1413" s="154">
        <v>450000000</v>
      </c>
      <c r="AH1413" s="98">
        <v>8.2138888888888886</v>
      </c>
      <c r="AI1413" s="98">
        <v>10</v>
      </c>
      <c r="AJ1413" s="150">
        <v>7.8262999999999999E-2</v>
      </c>
      <c r="AK1413" s="144" t="s">
        <v>651</v>
      </c>
      <c r="AL1413" s="144" t="s">
        <v>652</v>
      </c>
      <c r="AM1413" s="119">
        <v>0</v>
      </c>
      <c r="AN1413" s="119">
        <v>0</v>
      </c>
      <c r="AO1413" s="119">
        <v>17609175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17609175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17609175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17609175</v>
      </c>
      <c r="BH1413" s="119">
        <v>0</v>
      </c>
      <c r="BI1413" s="15">
        <f t="shared" si="66"/>
        <v>35218350</v>
      </c>
      <c r="BJ1413" s="15">
        <f t="shared" si="67"/>
        <v>35218350</v>
      </c>
      <c r="BK1413" s="15">
        <f t="shared" si="68"/>
        <v>70436700</v>
      </c>
    </row>
    <row r="1414" spans="1:63" x14ac:dyDescent="0.35">
      <c r="A1414" s="143" t="s">
        <v>2810</v>
      </c>
      <c r="B1414" s="64" t="s">
        <v>2811</v>
      </c>
      <c r="C1414" s="65">
        <v>1</v>
      </c>
      <c r="D1414" s="66" t="s">
        <v>23</v>
      </c>
      <c r="E1414" s="64" t="s">
        <v>458</v>
      </c>
      <c r="F1414" s="64" t="s">
        <v>635</v>
      </c>
      <c r="G1414" s="64" t="s">
        <v>655</v>
      </c>
      <c r="H1414" s="64" t="s">
        <v>656</v>
      </c>
      <c r="I1414" s="64" t="s">
        <v>657</v>
      </c>
      <c r="J1414" s="64" t="s">
        <v>658</v>
      </c>
      <c r="K1414" s="64" t="s">
        <v>471</v>
      </c>
      <c r="L1414" s="64" t="s">
        <v>637</v>
      </c>
      <c r="M1414" s="64" t="s">
        <v>650</v>
      </c>
      <c r="N1414" s="67">
        <v>1</v>
      </c>
      <c r="O1414" s="67">
        <v>1</v>
      </c>
      <c r="P1414" s="67">
        <v>1</v>
      </c>
      <c r="Q1414" s="67">
        <v>1</v>
      </c>
      <c r="R1414" s="67">
        <v>1</v>
      </c>
      <c r="S1414" s="67">
        <v>1</v>
      </c>
      <c r="T1414" s="67">
        <v>0</v>
      </c>
      <c r="U1414" s="67">
        <v>0</v>
      </c>
      <c r="V1414" s="67">
        <v>0</v>
      </c>
      <c r="W1414" s="63">
        <v>3970530.87</v>
      </c>
      <c r="X1414" s="63">
        <v>0</v>
      </c>
      <c r="Y1414" s="63">
        <v>0</v>
      </c>
      <c r="Z1414" s="63">
        <v>0</v>
      </c>
      <c r="AA1414" s="63">
        <v>0</v>
      </c>
      <c r="AB1414" s="63">
        <v>0</v>
      </c>
      <c r="AC1414" s="63">
        <v>0</v>
      </c>
      <c r="AD1414" s="63">
        <v>3970530.87</v>
      </c>
      <c r="AE1414" s="155">
        <v>44685</v>
      </c>
      <c r="AF1414" s="148">
        <v>46511</v>
      </c>
      <c r="AG1414" s="154">
        <v>3970530.87</v>
      </c>
      <c r="AH1414" s="98">
        <v>3.1777777777777776</v>
      </c>
      <c r="AI1414" s="98">
        <v>5</v>
      </c>
      <c r="AJ1414" s="150">
        <v>7.1294999999999997E-2</v>
      </c>
      <c r="AK1414" s="144" t="s">
        <v>651</v>
      </c>
      <c r="AL1414" s="144" t="s">
        <v>652</v>
      </c>
      <c r="AM1414" s="119">
        <v>0</v>
      </c>
      <c r="AN1414" s="119">
        <v>0</v>
      </c>
      <c r="AO1414" s="119">
        <v>141539.5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141539.5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141539.5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141539.5</v>
      </c>
      <c r="BH1414" s="119">
        <v>0</v>
      </c>
      <c r="BI1414" s="15">
        <f t="shared" si="66"/>
        <v>283079</v>
      </c>
      <c r="BJ1414" s="15">
        <f t="shared" si="67"/>
        <v>283079</v>
      </c>
      <c r="BK1414" s="15">
        <f t="shared" si="68"/>
        <v>566158</v>
      </c>
    </row>
    <row r="1415" spans="1:63" x14ac:dyDescent="0.35">
      <c r="A1415" s="143" t="s">
        <v>2812</v>
      </c>
      <c r="B1415" s="64" t="s">
        <v>2813</v>
      </c>
      <c r="C1415" s="65">
        <v>1</v>
      </c>
      <c r="D1415" s="66" t="s">
        <v>23</v>
      </c>
      <c r="E1415" s="64" t="s">
        <v>458</v>
      </c>
      <c r="F1415" s="64" t="s">
        <v>635</v>
      </c>
      <c r="G1415" s="64" t="s">
        <v>655</v>
      </c>
      <c r="H1415" s="64" t="s">
        <v>656</v>
      </c>
      <c r="I1415" s="64" t="s">
        <v>657</v>
      </c>
      <c r="J1415" s="64" t="s">
        <v>658</v>
      </c>
      <c r="K1415" s="64" t="s">
        <v>471</v>
      </c>
      <c r="L1415" s="64" t="s">
        <v>637</v>
      </c>
      <c r="M1415" s="64" t="s">
        <v>650</v>
      </c>
      <c r="N1415" s="67">
        <v>1</v>
      </c>
      <c r="O1415" s="67">
        <v>1</v>
      </c>
      <c r="P1415" s="67">
        <v>1</v>
      </c>
      <c r="Q1415" s="67">
        <v>1</v>
      </c>
      <c r="R1415" s="67">
        <v>1</v>
      </c>
      <c r="S1415" s="67">
        <v>1</v>
      </c>
      <c r="T1415" s="67">
        <v>0</v>
      </c>
      <c r="U1415" s="67">
        <v>0</v>
      </c>
      <c r="V1415" s="67">
        <v>0</v>
      </c>
      <c r="W1415" s="63">
        <v>3970530.87</v>
      </c>
      <c r="X1415" s="63">
        <v>0</v>
      </c>
      <c r="Y1415" s="63">
        <v>0</v>
      </c>
      <c r="Z1415" s="63">
        <v>0</v>
      </c>
      <c r="AA1415" s="63">
        <v>0</v>
      </c>
      <c r="AB1415" s="63">
        <v>0</v>
      </c>
      <c r="AC1415" s="63">
        <v>0</v>
      </c>
      <c r="AD1415" s="63">
        <v>3970530.87</v>
      </c>
      <c r="AE1415" s="155">
        <v>44685</v>
      </c>
      <c r="AF1415" s="148">
        <v>46511</v>
      </c>
      <c r="AG1415" s="154">
        <v>3970530.87</v>
      </c>
      <c r="AH1415" s="98">
        <v>3.1777777777777776</v>
      </c>
      <c r="AI1415" s="98">
        <v>5</v>
      </c>
      <c r="AJ1415" s="150">
        <v>7.1294999999999997E-2</v>
      </c>
      <c r="AK1415" s="144" t="s">
        <v>651</v>
      </c>
      <c r="AL1415" s="144" t="s">
        <v>652</v>
      </c>
      <c r="AM1415" s="119">
        <v>0</v>
      </c>
      <c r="AN1415" s="119">
        <v>0</v>
      </c>
      <c r="AO1415" s="119">
        <v>141539.5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141539.5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141539.5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141539.5</v>
      </c>
      <c r="BH1415" s="119">
        <v>0</v>
      </c>
      <c r="BI1415" s="15">
        <f t="shared" si="66"/>
        <v>283079</v>
      </c>
      <c r="BJ1415" s="15">
        <f t="shared" si="67"/>
        <v>283079</v>
      </c>
      <c r="BK1415" s="15">
        <f t="shared" si="68"/>
        <v>566158</v>
      </c>
    </row>
    <row r="1416" spans="1:63" x14ac:dyDescent="0.35">
      <c r="A1416" s="143" t="s">
        <v>2814</v>
      </c>
      <c r="B1416" s="64" t="s">
        <v>2815</v>
      </c>
      <c r="C1416" s="65">
        <v>1</v>
      </c>
      <c r="D1416" s="66" t="s">
        <v>23</v>
      </c>
      <c r="E1416" s="64" t="s">
        <v>458</v>
      </c>
      <c r="F1416" s="64" t="s">
        <v>635</v>
      </c>
      <c r="G1416" s="64" t="s">
        <v>655</v>
      </c>
      <c r="H1416" s="64" t="s">
        <v>656</v>
      </c>
      <c r="I1416" s="64" t="s">
        <v>657</v>
      </c>
      <c r="J1416" s="64" t="s">
        <v>658</v>
      </c>
      <c r="K1416" s="64" t="s">
        <v>471</v>
      </c>
      <c r="L1416" s="64" t="s">
        <v>637</v>
      </c>
      <c r="M1416" s="64" t="s">
        <v>650</v>
      </c>
      <c r="N1416" s="67">
        <v>1</v>
      </c>
      <c r="O1416" s="67">
        <v>1</v>
      </c>
      <c r="P1416" s="67">
        <v>1</v>
      </c>
      <c r="Q1416" s="67">
        <v>1</v>
      </c>
      <c r="R1416" s="67">
        <v>1</v>
      </c>
      <c r="S1416" s="67">
        <v>1</v>
      </c>
      <c r="T1416" s="67">
        <v>0</v>
      </c>
      <c r="U1416" s="67">
        <v>0</v>
      </c>
      <c r="V1416" s="67">
        <v>0</v>
      </c>
      <c r="W1416" s="63">
        <v>3970530.87</v>
      </c>
      <c r="X1416" s="63">
        <v>0</v>
      </c>
      <c r="Y1416" s="63">
        <v>0</v>
      </c>
      <c r="Z1416" s="63">
        <v>0</v>
      </c>
      <c r="AA1416" s="63">
        <v>0</v>
      </c>
      <c r="AB1416" s="63">
        <v>0</v>
      </c>
      <c r="AC1416" s="63">
        <v>0</v>
      </c>
      <c r="AD1416" s="63">
        <v>3970530.87</v>
      </c>
      <c r="AE1416" s="155">
        <v>44685</v>
      </c>
      <c r="AF1416" s="148">
        <v>46511</v>
      </c>
      <c r="AG1416" s="154">
        <v>3970530.87</v>
      </c>
      <c r="AH1416" s="98">
        <v>3.1777777777777776</v>
      </c>
      <c r="AI1416" s="98">
        <v>5</v>
      </c>
      <c r="AJ1416" s="150">
        <v>7.1294999999999997E-2</v>
      </c>
      <c r="AK1416" s="144" t="s">
        <v>651</v>
      </c>
      <c r="AL1416" s="144" t="s">
        <v>652</v>
      </c>
      <c r="AM1416" s="119">
        <v>0</v>
      </c>
      <c r="AN1416" s="119">
        <v>0</v>
      </c>
      <c r="AO1416" s="119">
        <v>141539.5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141539.5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141539.5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141539.5</v>
      </c>
      <c r="BH1416" s="119">
        <v>0</v>
      </c>
      <c r="BI1416" s="15">
        <f t="shared" si="66"/>
        <v>283079</v>
      </c>
      <c r="BJ1416" s="15">
        <f t="shared" si="67"/>
        <v>283079</v>
      </c>
      <c r="BK1416" s="15">
        <f t="shared" si="68"/>
        <v>566158</v>
      </c>
    </row>
    <row r="1417" spans="1:63" x14ac:dyDescent="0.35">
      <c r="A1417" s="143" t="s">
        <v>2816</v>
      </c>
      <c r="B1417" s="64" t="s">
        <v>2817</v>
      </c>
      <c r="C1417" s="65">
        <v>1</v>
      </c>
      <c r="D1417" s="66" t="s">
        <v>23</v>
      </c>
      <c r="E1417" s="64" t="s">
        <v>458</v>
      </c>
      <c r="F1417" s="64" t="s">
        <v>635</v>
      </c>
      <c r="G1417" s="64" t="s">
        <v>655</v>
      </c>
      <c r="H1417" s="64" t="s">
        <v>656</v>
      </c>
      <c r="I1417" s="64" t="s">
        <v>657</v>
      </c>
      <c r="J1417" s="64" t="s">
        <v>658</v>
      </c>
      <c r="K1417" s="64" t="s">
        <v>471</v>
      </c>
      <c r="L1417" s="64" t="s">
        <v>637</v>
      </c>
      <c r="M1417" s="64" t="s">
        <v>650</v>
      </c>
      <c r="N1417" s="67">
        <v>1</v>
      </c>
      <c r="O1417" s="67">
        <v>1</v>
      </c>
      <c r="P1417" s="67">
        <v>1</v>
      </c>
      <c r="Q1417" s="67">
        <v>1</v>
      </c>
      <c r="R1417" s="67">
        <v>1</v>
      </c>
      <c r="S1417" s="67">
        <v>1</v>
      </c>
      <c r="T1417" s="67">
        <v>0</v>
      </c>
      <c r="U1417" s="67">
        <v>0</v>
      </c>
      <c r="V1417" s="67">
        <v>0</v>
      </c>
      <c r="W1417" s="63">
        <v>3970530.87</v>
      </c>
      <c r="X1417" s="63">
        <v>0</v>
      </c>
      <c r="Y1417" s="63">
        <v>0</v>
      </c>
      <c r="Z1417" s="63">
        <v>0</v>
      </c>
      <c r="AA1417" s="63">
        <v>0</v>
      </c>
      <c r="AB1417" s="63">
        <v>0</v>
      </c>
      <c r="AC1417" s="63">
        <v>0</v>
      </c>
      <c r="AD1417" s="63">
        <v>3970530.87</v>
      </c>
      <c r="AE1417" s="155">
        <v>44685</v>
      </c>
      <c r="AF1417" s="148">
        <v>46511</v>
      </c>
      <c r="AG1417" s="154">
        <v>3970530.87</v>
      </c>
      <c r="AH1417" s="98">
        <v>3.1777777777777776</v>
      </c>
      <c r="AI1417" s="98">
        <v>5</v>
      </c>
      <c r="AJ1417" s="150">
        <v>7.1294999999999997E-2</v>
      </c>
      <c r="AK1417" s="144" t="s">
        <v>651</v>
      </c>
      <c r="AL1417" s="144" t="s">
        <v>652</v>
      </c>
      <c r="AM1417" s="119">
        <v>0</v>
      </c>
      <c r="AN1417" s="119">
        <v>0</v>
      </c>
      <c r="AO1417" s="119">
        <v>141539.5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141539.5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141539.5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141539.5</v>
      </c>
      <c r="BH1417" s="119">
        <v>0</v>
      </c>
      <c r="BI1417" s="15">
        <f t="shared" si="66"/>
        <v>283079</v>
      </c>
      <c r="BJ1417" s="15">
        <f t="shared" si="67"/>
        <v>283079</v>
      </c>
      <c r="BK1417" s="15">
        <f t="shared" si="68"/>
        <v>566158</v>
      </c>
    </row>
    <row r="1418" spans="1:63" x14ac:dyDescent="0.35">
      <c r="A1418" s="143" t="s">
        <v>2818</v>
      </c>
      <c r="B1418" s="64" t="s">
        <v>2819</v>
      </c>
      <c r="C1418" s="65">
        <v>1</v>
      </c>
      <c r="D1418" s="66" t="s">
        <v>23</v>
      </c>
      <c r="E1418" s="64" t="s">
        <v>458</v>
      </c>
      <c r="F1418" s="64" t="s">
        <v>635</v>
      </c>
      <c r="G1418" s="64" t="s">
        <v>655</v>
      </c>
      <c r="H1418" s="64" t="s">
        <v>656</v>
      </c>
      <c r="I1418" s="64" t="s">
        <v>657</v>
      </c>
      <c r="J1418" s="64" t="s">
        <v>658</v>
      </c>
      <c r="K1418" s="64" t="s">
        <v>471</v>
      </c>
      <c r="L1418" s="64" t="s">
        <v>637</v>
      </c>
      <c r="M1418" s="64" t="s">
        <v>650</v>
      </c>
      <c r="N1418" s="67">
        <v>1</v>
      </c>
      <c r="O1418" s="67">
        <v>1</v>
      </c>
      <c r="P1418" s="67">
        <v>1</v>
      </c>
      <c r="Q1418" s="67">
        <v>1</v>
      </c>
      <c r="R1418" s="67">
        <v>1</v>
      </c>
      <c r="S1418" s="67">
        <v>1</v>
      </c>
      <c r="T1418" s="67">
        <v>0</v>
      </c>
      <c r="U1418" s="67">
        <v>0</v>
      </c>
      <c r="V1418" s="67">
        <v>0</v>
      </c>
      <c r="W1418" s="63">
        <v>1985265.44</v>
      </c>
      <c r="X1418" s="63">
        <v>0</v>
      </c>
      <c r="Y1418" s="63">
        <v>0</v>
      </c>
      <c r="Z1418" s="63">
        <v>0</v>
      </c>
      <c r="AA1418" s="63">
        <v>0</v>
      </c>
      <c r="AB1418" s="63">
        <v>0</v>
      </c>
      <c r="AC1418" s="63">
        <v>0</v>
      </c>
      <c r="AD1418" s="63">
        <v>1985265.44</v>
      </c>
      <c r="AE1418" s="155">
        <v>44685</v>
      </c>
      <c r="AF1418" s="148">
        <v>46511</v>
      </c>
      <c r="AG1418" s="154">
        <v>1985265.44</v>
      </c>
      <c r="AH1418" s="98">
        <v>3.1777777777777776</v>
      </c>
      <c r="AI1418" s="98">
        <v>5</v>
      </c>
      <c r="AJ1418" s="150">
        <v>7.1294999999999997E-2</v>
      </c>
      <c r="AK1418" s="144" t="s">
        <v>651</v>
      </c>
      <c r="AL1418" s="144" t="s">
        <v>652</v>
      </c>
      <c r="AM1418" s="119">
        <v>0</v>
      </c>
      <c r="AN1418" s="119">
        <v>0</v>
      </c>
      <c r="AO1418" s="119">
        <v>70769.75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70769.75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70769.75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70769.75</v>
      </c>
      <c r="BH1418" s="119">
        <v>0</v>
      </c>
      <c r="BI1418" s="15">
        <f t="shared" si="66"/>
        <v>141539.5</v>
      </c>
      <c r="BJ1418" s="15">
        <f t="shared" si="67"/>
        <v>141539.5</v>
      </c>
      <c r="BK1418" s="15">
        <f t="shared" si="68"/>
        <v>283079</v>
      </c>
    </row>
    <row r="1419" spans="1:63" x14ac:dyDescent="0.35">
      <c r="A1419" s="143" t="s">
        <v>2820</v>
      </c>
      <c r="B1419" s="64" t="s">
        <v>2821</v>
      </c>
      <c r="C1419" s="65">
        <v>1</v>
      </c>
      <c r="D1419" s="66" t="s">
        <v>23</v>
      </c>
      <c r="E1419" s="64" t="s">
        <v>458</v>
      </c>
      <c r="F1419" s="64" t="s">
        <v>635</v>
      </c>
      <c r="G1419" s="64" t="s">
        <v>655</v>
      </c>
      <c r="H1419" s="64" t="s">
        <v>656</v>
      </c>
      <c r="I1419" s="64" t="s">
        <v>657</v>
      </c>
      <c r="J1419" s="64" t="s">
        <v>658</v>
      </c>
      <c r="K1419" s="64" t="s">
        <v>471</v>
      </c>
      <c r="L1419" s="64" t="s">
        <v>637</v>
      </c>
      <c r="M1419" s="64" t="s">
        <v>650</v>
      </c>
      <c r="N1419" s="67">
        <v>1</v>
      </c>
      <c r="O1419" s="67">
        <v>1</v>
      </c>
      <c r="P1419" s="67">
        <v>1</v>
      </c>
      <c r="Q1419" s="67">
        <v>1</v>
      </c>
      <c r="R1419" s="67">
        <v>1</v>
      </c>
      <c r="S1419" s="67">
        <v>1</v>
      </c>
      <c r="T1419" s="67">
        <v>0</v>
      </c>
      <c r="U1419" s="67">
        <v>0</v>
      </c>
      <c r="V1419" s="67">
        <v>0</v>
      </c>
      <c r="W1419" s="63">
        <v>1985265.44</v>
      </c>
      <c r="X1419" s="63">
        <v>0</v>
      </c>
      <c r="Y1419" s="63">
        <v>0</v>
      </c>
      <c r="Z1419" s="63">
        <v>0</v>
      </c>
      <c r="AA1419" s="63">
        <v>0</v>
      </c>
      <c r="AB1419" s="63">
        <v>0</v>
      </c>
      <c r="AC1419" s="63">
        <v>0</v>
      </c>
      <c r="AD1419" s="63">
        <v>1985265.44</v>
      </c>
      <c r="AE1419" s="155">
        <v>44685</v>
      </c>
      <c r="AF1419" s="148">
        <v>46511</v>
      </c>
      <c r="AG1419" s="154">
        <v>1985265.44</v>
      </c>
      <c r="AH1419" s="98">
        <v>3.1777777777777776</v>
      </c>
      <c r="AI1419" s="98">
        <v>5</v>
      </c>
      <c r="AJ1419" s="150">
        <v>7.1294999999999997E-2</v>
      </c>
      <c r="AK1419" s="144" t="s">
        <v>651</v>
      </c>
      <c r="AL1419" s="144" t="s">
        <v>652</v>
      </c>
      <c r="AM1419" s="119">
        <v>0</v>
      </c>
      <c r="AN1419" s="119">
        <v>0</v>
      </c>
      <c r="AO1419" s="119">
        <v>70769.75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70769.75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70769.75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70769.75</v>
      </c>
      <c r="BH1419" s="119">
        <v>0</v>
      </c>
      <c r="BI1419" s="15">
        <f t="shared" si="66"/>
        <v>141539.5</v>
      </c>
      <c r="BJ1419" s="15">
        <f t="shared" si="67"/>
        <v>141539.5</v>
      </c>
      <c r="BK1419" s="15">
        <f t="shared" si="68"/>
        <v>283079</v>
      </c>
    </row>
    <row r="1420" spans="1:63" x14ac:dyDescent="0.35">
      <c r="A1420" s="143" t="s">
        <v>2822</v>
      </c>
      <c r="B1420" s="64" t="s">
        <v>2807</v>
      </c>
      <c r="C1420" s="65">
        <v>2</v>
      </c>
      <c r="D1420" s="66" t="s">
        <v>23</v>
      </c>
      <c r="E1420" s="64" t="s">
        <v>458</v>
      </c>
      <c r="F1420" s="64" t="s">
        <v>635</v>
      </c>
      <c r="G1420" s="64" t="s">
        <v>918</v>
      </c>
      <c r="H1420" s="64" t="s">
        <v>656</v>
      </c>
      <c r="I1420" s="64" t="s">
        <v>919</v>
      </c>
      <c r="J1420" s="64" t="s">
        <v>658</v>
      </c>
      <c r="K1420" s="64" t="s">
        <v>472</v>
      </c>
      <c r="L1420" s="64" t="s">
        <v>637</v>
      </c>
      <c r="M1420" s="64" t="s">
        <v>650</v>
      </c>
      <c r="N1420" s="67">
        <v>1</v>
      </c>
      <c r="O1420" s="67">
        <v>1</v>
      </c>
      <c r="P1420" s="67">
        <v>1</v>
      </c>
      <c r="Q1420" s="67">
        <v>1</v>
      </c>
      <c r="R1420" s="67">
        <v>1</v>
      </c>
      <c r="S1420" s="67">
        <v>1</v>
      </c>
      <c r="T1420" s="67">
        <v>0</v>
      </c>
      <c r="U1420" s="67">
        <v>0</v>
      </c>
      <c r="V1420" s="67">
        <v>0</v>
      </c>
      <c r="W1420" s="63">
        <v>53100</v>
      </c>
      <c r="X1420" s="63">
        <v>0</v>
      </c>
      <c r="Y1420" s="63">
        <v>0</v>
      </c>
      <c r="Z1420" s="63">
        <v>169.03</v>
      </c>
      <c r="AA1420" s="63">
        <v>0</v>
      </c>
      <c r="AB1420" s="63">
        <v>0</v>
      </c>
      <c r="AC1420" s="63">
        <v>0</v>
      </c>
      <c r="AD1420" s="63">
        <v>53100</v>
      </c>
      <c r="AE1420" s="155">
        <v>44910</v>
      </c>
      <c r="AF1420" s="148">
        <v>45641</v>
      </c>
      <c r="AG1420" s="154">
        <v>53100</v>
      </c>
      <c r="AH1420" s="98">
        <v>0.79166666666666663</v>
      </c>
      <c r="AI1420" s="98">
        <v>2</v>
      </c>
      <c r="AJ1420" s="150">
        <v>3.8199999999999998E-2</v>
      </c>
      <c r="AK1420" s="144" t="s">
        <v>651</v>
      </c>
      <c r="AL1420" s="144" t="s">
        <v>652</v>
      </c>
      <c r="AM1420" s="119">
        <v>169.03</v>
      </c>
      <c r="AN1420" s="119">
        <v>169.03</v>
      </c>
      <c r="AO1420" s="119">
        <v>169.03</v>
      </c>
      <c r="AP1420" s="119">
        <v>169.03</v>
      </c>
      <c r="AQ1420" s="119">
        <v>84.52</v>
      </c>
      <c r="AR1420" s="119">
        <v>84.52</v>
      </c>
      <c r="AS1420" s="119">
        <v>84.52</v>
      </c>
      <c r="AT1420" s="119">
        <v>84.52</v>
      </c>
      <c r="AU1420" s="119">
        <v>84.52</v>
      </c>
      <c r="AV1420" s="119">
        <v>84.52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0</v>
      </c>
      <c r="BI1420" s="15">
        <f t="shared" si="66"/>
        <v>1183.24</v>
      </c>
      <c r="BJ1420" s="15">
        <f t="shared" si="67"/>
        <v>0</v>
      </c>
      <c r="BK1420" s="15">
        <f t="shared" si="68"/>
        <v>1183.24</v>
      </c>
    </row>
    <row r="1421" spans="1:63" x14ac:dyDescent="0.35">
      <c r="A1421" s="143" t="s">
        <v>2823</v>
      </c>
      <c r="B1421" s="64" t="s">
        <v>2807</v>
      </c>
      <c r="C1421" s="65">
        <v>3</v>
      </c>
      <c r="D1421" s="66" t="s">
        <v>23</v>
      </c>
      <c r="E1421" s="64" t="s">
        <v>458</v>
      </c>
      <c r="F1421" s="64" t="s">
        <v>635</v>
      </c>
      <c r="G1421" s="64" t="s">
        <v>918</v>
      </c>
      <c r="H1421" s="64" t="s">
        <v>656</v>
      </c>
      <c r="I1421" s="64" t="s">
        <v>919</v>
      </c>
      <c r="J1421" s="64" t="s">
        <v>658</v>
      </c>
      <c r="K1421" s="64" t="s">
        <v>472</v>
      </c>
      <c r="L1421" s="64" t="s">
        <v>637</v>
      </c>
      <c r="M1421" s="64" t="s">
        <v>650</v>
      </c>
      <c r="N1421" s="67">
        <v>1</v>
      </c>
      <c r="O1421" s="67">
        <v>1</v>
      </c>
      <c r="P1421" s="67">
        <v>1</v>
      </c>
      <c r="Q1421" s="67">
        <v>1</v>
      </c>
      <c r="R1421" s="67">
        <v>1</v>
      </c>
      <c r="S1421" s="67">
        <v>1</v>
      </c>
      <c r="T1421" s="67">
        <v>0</v>
      </c>
      <c r="U1421" s="67">
        <v>0</v>
      </c>
      <c r="V1421" s="67">
        <v>0</v>
      </c>
      <c r="W1421" s="63">
        <v>286740</v>
      </c>
      <c r="X1421" s="63">
        <v>0</v>
      </c>
      <c r="Y1421" s="63">
        <v>0</v>
      </c>
      <c r="Z1421" s="63">
        <v>1027.48</v>
      </c>
      <c r="AA1421" s="63">
        <v>0</v>
      </c>
      <c r="AB1421" s="63">
        <v>0</v>
      </c>
      <c r="AC1421" s="63">
        <v>0</v>
      </c>
      <c r="AD1421" s="63">
        <v>286740</v>
      </c>
      <c r="AE1421" s="155">
        <v>44910</v>
      </c>
      <c r="AF1421" s="148">
        <v>46006</v>
      </c>
      <c r="AG1421" s="154">
        <v>286740</v>
      </c>
      <c r="AH1421" s="98">
        <v>1.7916666666666667</v>
      </c>
      <c r="AI1421" s="98">
        <v>3</v>
      </c>
      <c r="AJ1421" s="150">
        <v>4.2999999999999997E-2</v>
      </c>
      <c r="AK1421" s="144" t="s">
        <v>651</v>
      </c>
      <c r="AL1421" s="144" t="s">
        <v>652</v>
      </c>
      <c r="AM1421" s="119">
        <v>1027.48</v>
      </c>
      <c r="AN1421" s="119">
        <v>1027.48</v>
      </c>
      <c r="AO1421" s="119">
        <v>1027.48</v>
      </c>
      <c r="AP1421" s="119">
        <v>1027.48</v>
      </c>
      <c r="AQ1421" s="119">
        <v>1027.48</v>
      </c>
      <c r="AR1421" s="119">
        <v>1027.48</v>
      </c>
      <c r="AS1421" s="119">
        <v>1027.48</v>
      </c>
      <c r="AT1421" s="119">
        <v>1027.48</v>
      </c>
      <c r="AU1421" s="119">
        <v>1027.48</v>
      </c>
      <c r="AV1421" s="119">
        <v>1027.48</v>
      </c>
      <c r="AW1421" s="119">
        <v>1027.48</v>
      </c>
      <c r="AX1421" s="119">
        <v>1027.48</v>
      </c>
      <c r="AY1421" s="119">
        <v>1027.48</v>
      </c>
      <c r="AZ1421" s="119">
        <v>1027.48</v>
      </c>
      <c r="BA1421" s="119">
        <v>1027.48</v>
      </c>
      <c r="BB1421" s="119">
        <v>1027.48</v>
      </c>
      <c r="BC1421" s="119">
        <v>513.74</v>
      </c>
      <c r="BD1421" s="119">
        <v>513.74</v>
      </c>
      <c r="BE1421" s="119">
        <v>513.74</v>
      </c>
      <c r="BF1421" s="119">
        <v>513.74</v>
      </c>
      <c r="BG1421" s="119">
        <v>513.74</v>
      </c>
      <c r="BH1421" s="119">
        <v>513.74</v>
      </c>
      <c r="BI1421" s="15">
        <f t="shared" si="66"/>
        <v>10274.799999999997</v>
      </c>
      <c r="BJ1421" s="15">
        <f t="shared" si="67"/>
        <v>9247.3199999999979</v>
      </c>
      <c r="BK1421" s="15">
        <f t="shared" si="68"/>
        <v>19522.119999999995</v>
      </c>
    </row>
    <row r="1422" spans="1:63" x14ac:dyDescent="0.35">
      <c r="A1422" s="143" t="s">
        <v>2824</v>
      </c>
      <c r="B1422" s="64" t="s">
        <v>2807</v>
      </c>
      <c r="C1422" s="65">
        <v>4</v>
      </c>
      <c r="D1422" s="66" t="s">
        <v>23</v>
      </c>
      <c r="E1422" s="64" t="s">
        <v>458</v>
      </c>
      <c r="F1422" s="64" t="s">
        <v>635</v>
      </c>
      <c r="G1422" s="64" t="s">
        <v>918</v>
      </c>
      <c r="H1422" s="64" t="s">
        <v>656</v>
      </c>
      <c r="I1422" s="64" t="s">
        <v>919</v>
      </c>
      <c r="J1422" s="64" t="s">
        <v>658</v>
      </c>
      <c r="K1422" s="64" t="s">
        <v>472</v>
      </c>
      <c r="L1422" s="64" t="s">
        <v>637</v>
      </c>
      <c r="M1422" s="64" t="s">
        <v>650</v>
      </c>
      <c r="N1422" s="67">
        <v>1</v>
      </c>
      <c r="O1422" s="67">
        <v>1</v>
      </c>
      <c r="P1422" s="67">
        <v>1</v>
      </c>
      <c r="Q1422" s="67">
        <v>1</v>
      </c>
      <c r="R1422" s="67">
        <v>1</v>
      </c>
      <c r="S1422" s="67">
        <v>1</v>
      </c>
      <c r="T1422" s="67">
        <v>0</v>
      </c>
      <c r="U1422" s="67">
        <v>0</v>
      </c>
      <c r="V1422" s="67">
        <v>0</v>
      </c>
      <c r="W1422" s="63">
        <v>461675</v>
      </c>
      <c r="X1422" s="63">
        <v>0</v>
      </c>
      <c r="Y1422" s="63">
        <v>0</v>
      </c>
      <c r="Z1422" s="63">
        <v>1812.07</v>
      </c>
      <c r="AA1422" s="63">
        <v>0</v>
      </c>
      <c r="AB1422" s="63">
        <v>0</v>
      </c>
      <c r="AC1422" s="63">
        <v>0</v>
      </c>
      <c r="AD1422" s="63">
        <v>461675</v>
      </c>
      <c r="AE1422" s="155">
        <v>44910</v>
      </c>
      <c r="AF1422" s="148">
        <v>46371</v>
      </c>
      <c r="AG1422" s="154">
        <v>461675</v>
      </c>
      <c r="AH1422" s="98">
        <v>2.7916666666666665</v>
      </c>
      <c r="AI1422" s="98">
        <v>4</v>
      </c>
      <c r="AJ1422" s="150">
        <v>4.7100000000000003E-2</v>
      </c>
      <c r="AK1422" s="144" t="s">
        <v>651</v>
      </c>
      <c r="AL1422" s="144" t="s">
        <v>652</v>
      </c>
      <c r="AM1422" s="119">
        <v>1812.07</v>
      </c>
      <c r="AN1422" s="119">
        <v>1812.07</v>
      </c>
      <c r="AO1422" s="119">
        <v>1812.07</v>
      </c>
      <c r="AP1422" s="119">
        <v>1812.07</v>
      </c>
      <c r="AQ1422" s="119">
        <v>1812.07</v>
      </c>
      <c r="AR1422" s="119">
        <v>1812.07</v>
      </c>
      <c r="AS1422" s="119">
        <v>1812.07</v>
      </c>
      <c r="AT1422" s="119">
        <v>1812.07</v>
      </c>
      <c r="AU1422" s="119">
        <v>1812.07</v>
      </c>
      <c r="AV1422" s="119">
        <v>1812.07</v>
      </c>
      <c r="AW1422" s="119">
        <v>1812.07</v>
      </c>
      <c r="AX1422" s="119">
        <v>1812.07</v>
      </c>
      <c r="AY1422" s="119">
        <v>1812.07</v>
      </c>
      <c r="AZ1422" s="119">
        <v>1812.07</v>
      </c>
      <c r="BA1422" s="119">
        <v>1812.07</v>
      </c>
      <c r="BB1422" s="119">
        <v>1812.07</v>
      </c>
      <c r="BC1422" s="119">
        <v>1812.07</v>
      </c>
      <c r="BD1422" s="119">
        <v>1812.07</v>
      </c>
      <c r="BE1422" s="119">
        <v>1812.07</v>
      </c>
      <c r="BF1422" s="119">
        <v>1812.07</v>
      </c>
      <c r="BG1422" s="119">
        <v>1812.07</v>
      </c>
      <c r="BH1422" s="119">
        <v>1812.07</v>
      </c>
      <c r="BI1422" s="15">
        <f t="shared" si="66"/>
        <v>18120.7</v>
      </c>
      <c r="BJ1422" s="15">
        <f t="shared" si="67"/>
        <v>21744.84</v>
      </c>
      <c r="BK1422" s="15">
        <f t="shared" si="68"/>
        <v>39865.54</v>
      </c>
    </row>
    <row r="1423" spans="1:63" x14ac:dyDescent="0.35">
      <c r="A1423" s="143" t="s">
        <v>2825</v>
      </c>
      <c r="B1423" s="64" t="s">
        <v>2807</v>
      </c>
      <c r="C1423" s="65">
        <v>5</v>
      </c>
      <c r="D1423" s="66" t="s">
        <v>23</v>
      </c>
      <c r="E1423" s="64" t="s">
        <v>458</v>
      </c>
      <c r="F1423" s="64" t="s">
        <v>635</v>
      </c>
      <c r="G1423" s="64" t="s">
        <v>918</v>
      </c>
      <c r="H1423" s="64" t="s">
        <v>656</v>
      </c>
      <c r="I1423" s="64" t="s">
        <v>919</v>
      </c>
      <c r="J1423" s="64" t="s">
        <v>658</v>
      </c>
      <c r="K1423" s="64" t="s">
        <v>472</v>
      </c>
      <c r="L1423" s="64" t="s">
        <v>637</v>
      </c>
      <c r="M1423" s="64" t="s">
        <v>650</v>
      </c>
      <c r="N1423" s="67">
        <v>1</v>
      </c>
      <c r="O1423" s="67">
        <v>1</v>
      </c>
      <c r="P1423" s="67">
        <v>1</v>
      </c>
      <c r="Q1423" s="67">
        <v>1</v>
      </c>
      <c r="R1423" s="67">
        <v>1</v>
      </c>
      <c r="S1423" s="67">
        <v>1</v>
      </c>
      <c r="T1423" s="67">
        <v>0</v>
      </c>
      <c r="U1423" s="67">
        <v>0</v>
      </c>
      <c r="V1423" s="67">
        <v>0</v>
      </c>
      <c r="W1423" s="63">
        <v>448842.5</v>
      </c>
      <c r="X1423" s="63">
        <v>0</v>
      </c>
      <c r="Y1423" s="63">
        <v>0</v>
      </c>
      <c r="Z1423" s="63">
        <v>1896.36</v>
      </c>
      <c r="AA1423" s="63">
        <v>0</v>
      </c>
      <c r="AB1423" s="63">
        <v>0</v>
      </c>
      <c r="AC1423" s="63">
        <v>0</v>
      </c>
      <c r="AD1423" s="63">
        <v>448842.5</v>
      </c>
      <c r="AE1423" s="155">
        <v>44910</v>
      </c>
      <c r="AF1423" s="148">
        <v>46736</v>
      </c>
      <c r="AG1423" s="154">
        <v>448842.5</v>
      </c>
      <c r="AH1423" s="98">
        <v>3.7916666666666665</v>
      </c>
      <c r="AI1423" s="98">
        <v>5</v>
      </c>
      <c r="AJ1423" s="150">
        <v>5.0700000000000002E-2</v>
      </c>
      <c r="AK1423" s="144" t="s">
        <v>651</v>
      </c>
      <c r="AL1423" s="144" t="s">
        <v>652</v>
      </c>
      <c r="AM1423" s="119">
        <v>1896.36</v>
      </c>
      <c r="AN1423" s="119">
        <v>1896.36</v>
      </c>
      <c r="AO1423" s="119">
        <v>1896.36</v>
      </c>
      <c r="AP1423" s="119">
        <v>1896.36</v>
      </c>
      <c r="AQ1423" s="119">
        <v>1896.36</v>
      </c>
      <c r="AR1423" s="119">
        <v>1896.36</v>
      </c>
      <c r="AS1423" s="119">
        <v>1896.36</v>
      </c>
      <c r="AT1423" s="119">
        <v>1896.36</v>
      </c>
      <c r="AU1423" s="119">
        <v>1896.36</v>
      </c>
      <c r="AV1423" s="119">
        <v>1896.36</v>
      </c>
      <c r="AW1423" s="119">
        <v>1896.36</v>
      </c>
      <c r="AX1423" s="119">
        <v>1896.36</v>
      </c>
      <c r="AY1423" s="119">
        <v>1896.36</v>
      </c>
      <c r="AZ1423" s="119">
        <v>1896.36</v>
      </c>
      <c r="BA1423" s="119">
        <v>1896.36</v>
      </c>
      <c r="BB1423" s="119">
        <v>1896.36</v>
      </c>
      <c r="BC1423" s="119">
        <v>1896.36</v>
      </c>
      <c r="BD1423" s="119">
        <v>1896.36</v>
      </c>
      <c r="BE1423" s="119">
        <v>1896.36</v>
      </c>
      <c r="BF1423" s="119">
        <v>1896.36</v>
      </c>
      <c r="BG1423" s="119">
        <v>1896.36</v>
      </c>
      <c r="BH1423" s="119">
        <v>1896.36</v>
      </c>
      <c r="BI1423" s="15">
        <f t="shared" si="66"/>
        <v>18963.600000000002</v>
      </c>
      <c r="BJ1423" s="15">
        <f t="shared" si="67"/>
        <v>22756.320000000003</v>
      </c>
      <c r="BK1423" s="15">
        <f t="shared" si="68"/>
        <v>41719.920000000006</v>
      </c>
    </row>
    <row r="1424" spans="1:63" x14ac:dyDescent="0.35">
      <c r="A1424" s="143" t="s">
        <v>2826</v>
      </c>
      <c r="B1424" s="64" t="s">
        <v>2807</v>
      </c>
      <c r="C1424" s="65">
        <v>6</v>
      </c>
      <c r="D1424" s="66" t="s">
        <v>23</v>
      </c>
      <c r="E1424" s="64" t="s">
        <v>458</v>
      </c>
      <c r="F1424" s="64" t="s">
        <v>635</v>
      </c>
      <c r="G1424" s="64" t="s">
        <v>918</v>
      </c>
      <c r="H1424" s="64" t="s">
        <v>656</v>
      </c>
      <c r="I1424" s="64" t="s">
        <v>919</v>
      </c>
      <c r="J1424" s="64" t="s">
        <v>658</v>
      </c>
      <c r="K1424" s="64" t="s">
        <v>472</v>
      </c>
      <c r="L1424" s="64" t="s">
        <v>637</v>
      </c>
      <c r="M1424" s="64" t="s">
        <v>650</v>
      </c>
      <c r="N1424" s="67">
        <v>1</v>
      </c>
      <c r="O1424" s="67">
        <v>1</v>
      </c>
      <c r="P1424" s="67">
        <v>1</v>
      </c>
      <c r="Q1424" s="67">
        <v>1</v>
      </c>
      <c r="R1424" s="67">
        <v>1</v>
      </c>
      <c r="S1424" s="67">
        <v>1</v>
      </c>
      <c r="T1424" s="67">
        <v>0</v>
      </c>
      <c r="U1424" s="67">
        <v>0</v>
      </c>
      <c r="V1424" s="67">
        <v>0</v>
      </c>
      <c r="W1424" s="63">
        <v>409755</v>
      </c>
      <c r="X1424" s="63">
        <v>0</v>
      </c>
      <c r="Y1424" s="63">
        <v>0</v>
      </c>
      <c r="Z1424" s="63">
        <v>1830.24</v>
      </c>
      <c r="AA1424" s="63">
        <v>0</v>
      </c>
      <c r="AB1424" s="63">
        <v>0</v>
      </c>
      <c r="AC1424" s="63">
        <v>0</v>
      </c>
      <c r="AD1424" s="63">
        <v>409755</v>
      </c>
      <c r="AE1424" s="155">
        <v>44910</v>
      </c>
      <c r="AF1424" s="148">
        <v>47102</v>
      </c>
      <c r="AG1424" s="154">
        <v>409755</v>
      </c>
      <c r="AH1424" s="98">
        <v>4.791666666666667</v>
      </c>
      <c r="AI1424" s="98">
        <v>6</v>
      </c>
      <c r="AJ1424" s="150">
        <v>5.3600000000000002E-2</v>
      </c>
      <c r="AK1424" s="144" t="s">
        <v>651</v>
      </c>
      <c r="AL1424" s="144" t="s">
        <v>652</v>
      </c>
      <c r="AM1424" s="119">
        <v>1830.24</v>
      </c>
      <c r="AN1424" s="119">
        <v>1830.24</v>
      </c>
      <c r="AO1424" s="119">
        <v>1830.24</v>
      </c>
      <c r="AP1424" s="119">
        <v>1830.24</v>
      </c>
      <c r="AQ1424" s="119">
        <v>1830.24</v>
      </c>
      <c r="AR1424" s="119">
        <v>1830.24</v>
      </c>
      <c r="AS1424" s="119">
        <v>1830.24</v>
      </c>
      <c r="AT1424" s="119">
        <v>1830.24</v>
      </c>
      <c r="AU1424" s="119">
        <v>1830.24</v>
      </c>
      <c r="AV1424" s="119">
        <v>1830.24</v>
      </c>
      <c r="AW1424" s="119">
        <v>1830.24</v>
      </c>
      <c r="AX1424" s="119">
        <v>1830.24</v>
      </c>
      <c r="AY1424" s="119">
        <v>1830.24</v>
      </c>
      <c r="AZ1424" s="119">
        <v>1830.24</v>
      </c>
      <c r="BA1424" s="119">
        <v>1830.24</v>
      </c>
      <c r="BB1424" s="119">
        <v>1830.24</v>
      </c>
      <c r="BC1424" s="119">
        <v>1830.24</v>
      </c>
      <c r="BD1424" s="119">
        <v>1830.24</v>
      </c>
      <c r="BE1424" s="119">
        <v>1830.24</v>
      </c>
      <c r="BF1424" s="119">
        <v>1830.24</v>
      </c>
      <c r="BG1424" s="119">
        <v>1830.24</v>
      </c>
      <c r="BH1424" s="119">
        <v>1830.24</v>
      </c>
      <c r="BI1424" s="15">
        <f t="shared" si="66"/>
        <v>18302.400000000001</v>
      </c>
      <c r="BJ1424" s="15">
        <f t="shared" si="67"/>
        <v>21962.880000000005</v>
      </c>
      <c r="BK1424" s="15">
        <f t="shared" si="68"/>
        <v>40265.280000000006</v>
      </c>
    </row>
    <row r="1425" spans="1:63" x14ac:dyDescent="0.35">
      <c r="A1425" s="143" t="s">
        <v>2827</v>
      </c>
      <c r="B1425" s="64" t="s">
        <v>2807</v>
      </c>
      <c r="C1425" s="65">
        <v>7</v>
      </c>
      <c r="D1425" s="66" t="s">
        <v>23</v>
      </c>
      <c r="E1425" s="64" t="s">
        <v>458</v>
      </c>
      <c r="F1425" s="64" t="s">
        <v>635</v>
      </c>
      <c r="G1425" s="64" t="s">
        <v>918</v>
      </c>
      <c r="H1425" s="64" t="s">
        <v>656</v>
      </c>
      <c r="I1425" s="64" t="s">
        <v>919</v>
      </c>
      <c r="J1425" s="64" t="s">
        <v>658</v>
      </c>
      <c r="K1425" s="64" t="s">
        <v>472</v>
      </c>
      <c r="L1425" s="64" t="s">
        <v>637</v>
      </c>
      <c r="M1425" s="64" t="s">
        <v>650</v>
      </c>
      <c r="N1425" s="67">
        <v>1</v>
      </c>
      <c r="O1425" s="67">
        <v>1</v>
      </c>
      <c r="P1425" s="67">
        <v>1</v>
      </c>
      <c r="Q1425" s="67">
        <v>1</v>
      </c>
      <c r="R1425" s="67">
        <v>1</v>
      </c>
      <c r="S1425" s="67">
        <v>1</v>
      </c>
      <c r="T1425" s="67">
        <v>0</v>
      </c>
      <c r="U1425" s="67">
        <v>0</v>
      </c>
      <c r="V1425" s="67">
        <v>0</v>
      </c>
      <c r="W1425" s="63">
        <v>704312.5</v>
      </c>
      <c r="X1425" s="63">
        <v>0</v>
      </c>
      <c r="Y1425" s="63">
        <v>0</v>
      </c>
      <c r="Z1425" s="63">
        <v>3310.27</v>
      </c>
      <c r="AA1425" s="63">
        <v>0</v>
      </c>
      <c r="AB1425" s="63">
        <v>0</v>
      </c>
      <c r="AC1425" s="63">
        <v>0</v>
      </c>
      <c r="AD1425" s="63">
        <v>704312.5</v>
      </c>
      <c r="AE1425" s="155">
        <v>44910</v>
      </c>
      <c r="AF1425" s="148">
        <v>47467</v>
      </c>
      <c r="AG1425" s="154">
        <v>704312.5</v>
      </c>
      <c r="AH1425" s="98">
        <v>5.791666666666667</v>
      </c>
      <c r="AI1425" s="98">
        <v>7</v>
      </c>
      <c r="AJ1425" s="150">
        <v>5.6399999999999999E-2</v>
      </c>
      <c r="AK1425" s="144" t="s">
        <v>651</v>
      </c>
      <c r="AL1425" s="144" t="s">
        <v>652</v>
      </c>
      <c r="AM1425" s="119">
        <v>3310.27</v>
      </c>
      <c r="AN1425" s="119">
        <v>3310.27</v>
      </c>
      <c r="AO1425" s="119">
        <v>3310.27</v>
      </c>
      <c r="AP1425" s="119">
        <v>3310.27</v>
      </c>
      <c r="AQ1425" s="119">
        <v>3310.27</v>
      </c>
      <c r="AR1425" s="119">
        <v>3310.27</v>
      </c>
      <c r="AS1425" s="119">
        <v>3310.27</v>
      </c>
      <c r="AT1425" s="119">
        <v>3310.27</v>
      </c>
      <c r="AU1425" s="119">
        <v>3310.27</v>
      </c>
      <c r="AV1425" s="119">
        <v>3310.27</v>
      </c>
      <c r="AW1425" s="119">
        <v>3310.27</v>
      </c>
      <c r="AX1425" s="119">
        <v>3310.27</v>
      </c>
      <c r="AY1425" s="119">
        <v>3310.27</v>
      </c>
      <c r="AZ1425" s="119">
        <v>3310.27</v>
      </c>
      <c r="BA1425" s="119">
        <v>3310.27</v>
      </c>
      <c r="BB1425" s="119">
        <v>3310.27</v>
      </c>
      <c r="BC1425" s="119">
        <v>3310.27</v>
      </c>
      <c r="BD1425" s="119">
        <v>3310.27</v>
      </c>
      <c r="BE1425" s="119">
        <v>3310.27</v>
      </c>
      <c r="BF1425" s="119">
        <v>3310.27</v>
      </c>
      <c r="BG1425" s="119">
        <v>3310.27</v>
      </c>
      <c r="BH1425" s="119">
        <v>3310.27</v>
      </c>
      <c r="BI1425" s="15">
        <f t="shared" si="66"/>
        <v>33102.699999999997</v>
      </c>
      <c r="BJ1425" s="15">
        <f t="shared" si="67"/>
        <v>39723.239999999991</v>
      </c>
      <c r="BK1425" s="15">
        <f t="shared" si="68"/>
        <v>72825.939999999988</v>
      </c>
    </row>
    <row r="1426" spans="1:63" x14ac:dyDescent="0.35">
      <c r="A1426" s="143" t="s">
        <v>2828</v>
      </c>
      <c r="B1426" s="64" t="s">
        <v>2807</v>
      </c>
      <c r="C1426" s="65">
        <v>8</v>
      </c>
      <c r="D1426" s="66" t="s">
        <v>23</v>
      </c>
      <c r="E1426" s="64" t="s">
        <v>458</v>
      </c>
      <c r="F1426" s="64" t="s">
        <v>635</v>
      </c>
      <c r="G1426" s="64" t="s">
        <v>918</v>
      </c>
      <c r="H1426" s="64" t="s">
        <v>656</v>
      </c>
      <c r="I1426" s="64" t="s">
        <v>919</v>
      </c>
      <c r="J1426" s="64" t="s">
        <v>658</v>
      </c>
      <c r="K1426" s="64" t="s">
        <v>472</v>
      </c>
      <c r="L1426" s="64" t="s">
        <v>637</v>
      </c>
      <c r="M1426" s="64" t="s">
        <v>650</v>
      </c>
      <c r="N1426" s="67">
        <v>1</v>
      </c>
      <c r="O1426" s="67">
        <v>1</v>
      </c>
      <c r="P1426" s="67">
        <v>1</v>
      </c>
      <c r="Q1426" s="67">
        <v>1</v>
      </c>
      <c r="R1426" s="67">
        <v>1</v>
      </c>
      <c r="S1426" s="67">
        <v>1</v>
      </c>
      <c r="T1426" s="67">
        <v>0</v>
      </c>
      <c r="U1426" s="67">
        <v>0</v>
      </c>
      <c r="V1426" s="67">
        <v>0</v>
      </c>
      <c r="W1426" s="63">
        <v>2512957.5</v>
      </c>
      <c r="X1426" s="63">
        <v>0</v>
      </c>
      <c r="Y1426" s="63">
        <v>0</v>
      </c>
      <c r="Z1426" s="63">
        <v>12418.2</v>
      </c>
      <c r="AA1426" s="63">
        <v>0</v>
      </c>
      <c r="AB1426" s="63">
        <v>0</v>
      </c>
      <c r="AC1426" s="63">
        <v>0</v>
      </c>
      <c r="AD1426" s="63">
        <v>2512957.5</v>
      </c>
      <c r="AE1426" s="155">
        <v>44910</v>
      </c>
      <c r="AF1426" s="148">
        <v>47832</v>
      </c>
      <c r="AG1426" s="154">
        <v>2512957.5</v>
      </c>
      <c r="AH1426" s="98">
        <v>6.791666666666667</v>
      </c>
      <c r="AI1426" s="98">
        <v>8</v>
      </c>
      <c r="AJ1426" s="150">
        <v>5.9299999999999999E-2</v>
      </c>
      <c r="AK1426" s="144" t="s">
        <v>651</v>
      </c>
      <c r="AL1426" s="144" t="s">
        <v>652</v>
      </c>
      <c r="AM1426" s="119">
        <v>12418.2</v>
      </c>
      <c r="AN1426" s="119">
        <v>12418.2</v>
      </c>
      <c r="AO1426" s="119">
        <v>12418.2</v>
      </c>
      <c r="AP1426" s="119">
        <v>12418.2</v>
      </c>
      <c r="AQ1426" s="119">
        <v>12418.2</v>
      </c>
      <c r="AR1426" s="119">
        <v>12418.2</v>
      </c>
      <c r="AS1426" s="119">
        <v>12418.2</v>
      </c>
      <c r="AT1426" s="119">
        <v>12418.2</v>
      </c>
      <c r="AU1426" s="119">
        <v>12418.2</v>
      </c>
      <c r="AV1426" s="119">
        <v>12418.2</v>
      </c>
      <c r="AW1426" s="119">
        <v>12418.2</v>
      </c>
      <c r="AX1426" s="119">
        <v>12418.2</v>
      </c>
      <c r="AY1426" s="119">
        <v>12418.2</v>
      </c>
      <c r="AZ1426" s="119">
        <v>12418.2</v>
      </c>
      <c r="BA1426" s="119">
        <v>12418.2</v>
      </c>
      <c r="BB1426" s="119">
        <v>12418.2</v>
      </c>
      <c r="BC1426" s="119">
        <v>12418.2</v>
      </c>
      <c r="BD1426" s="119">
        <v>12418.2</v>
      </c>
      <c r="BE1426" s="119">
        <v>12418.2</v>
      </c>
      <c r="BF1426" s="119">
        <v>12418.2</v>
      </c>
      <c r="BG1426" s="119">
        <v>12418.2</v>
      </c>
      <c r="BH1426" s="119">
        <v>12418.2</v>
      </c>
      <c r="BI1426" s="15">
        <f t="shared" si="66"/>
        <v>124181.99999999999</v>
      </c>
      <c r="BJ1426" s="15">
        <f t="shared" si="67"/>
        <v>149018.4</v>
      </c>
      <c r="BK1426" s="15">
        <f t="shared" si="68"/>
        <v>273200.39999999997</v>
      </c>
    </row>
    <row r="1427" spans="1:63" x14ac:dyDescent="0.35">
      <c r="A1427" s="143" t="s">
        <v>2829</v>
      </c>
      <c r="B1427" s="64" t="s">
        <v>2807</v>
      </c>
      <c r="C1427" s="65">
        <v>9</v>
      </c>
      <c r="D1427" s="66" t="s">
        <v>23</v>
      </c>
      <c r="E1427" s="64" t="s">
        <v>458</v>
      </c>
      <c r="F1427" s="64" t="s">
        <v>635</v>
      </c>
      <c r="G1427" s="64" t="s">
        <v>918</v>
      </c>
      <c r="H1427" s="64" t="s">
        <v>656</v>
      </c>
      <c r="I1427" s="64" t="s">
        <v>919</v>
      </c>
      <c r="J1427" s="64" t="s">
        <v>658</v>
      </c>
      <c r="K1427" s="64" t="s">
        <v>472</v>
      </c>
      <c r="L1427" s="64" t="s">
        <v>637</v>
      </c>
      <c r="M1427" s="64" t="s">
        <v>650</v>
      </c>
      <c r="N1427" s="67">
        <v>1</v>
      </c>
      <c r="O1427" s="67">
        <v>1</v>
      </c>
      <c r="P1427" s="67">
        <v>1</v>
      </c>
      <c r="Q1427" s="67">
        <v>1</v>
      </c>
      <c r="R1427" s="67">
        <v>1</v>
      </c>
      <c r="S1427" s="67">
        <v>1</v>
      </c>
      <c r="T1427" s="67">
        <v>0</v>
      </c>
      <c r="U1427" s="67">
        <v>0</v>
      </c>
      <c r="V1427" s="67">
        <v>0</v>
      </c>
      <c r="W1427" s="63">
        <v>53100</v>
      </c>
      <c r="X1427" s="63">
        <v>0</v>
      </c>
      <c r="Y1427" s="63">
        <v>0</v>
      </c>
      <c r="Z1427" s="63">
        <v>274.79000000000002</v>
      </c>
      <c r="AA1427" s="63">
        <v>0</v>
      </c>
      <c r="AB1427" s="63">
        <v>0</v>
      </c>
      <c r="AC1427" s="63">
        <v>0</v>
      </c>
      <c r="AD1427" s="63">
        <v>53100</v>
      </c>
      <c r="AE1427" s="155">
        <v>44910</v>
      </c>
      <c r="AF1427" s="148">
        <v>48197</v>
      </c>
      <c r="AG1427" s="154">
        <v>53100</v>
      </c>
      <c r="AH1427" s="98">
        <v>7.791666666666667</v>
      </c>
      <c r="AI1427" s="98">
        <v>9</v>
      </c>
      <c r="AJ1427" s="150">
        <v>6.2100000000000002E-2</v>
      </c>
      <c r="AK1427" s="144" t="s">
        <v>651</v>
      </c>
      <c r="AL1427" s="144" t="s">
        <v>652</v>
      </c>
      <c r="AM1427" s="119">
        <v>274.79000000000002</v>
      </c>
      <c r="AN1427" s="119">
        <v>274.79000000000002</v>
      </c>
      <c r="AO1427" s="119">
        <v>274.79000000000002</v>
      </c>
      <c r="AP1427" s="119">
        <v>274.79000000000002</v>
      </c>
      <c r="AQ1427" s="119">
        <v>274.79000000000002</v>
      </c>
      <c r="AR1427" s="119">
        <v>274.79000000000002</v>
      </c>
      <c r="AS1427" s="119">
        <v>274.79000000000002</v>
      </c>
      <c r="AT1427" s="119">
        <v>274.79000000000002</v>
      </c>
      <c r="AU1427" s="119">
        <v>274.79000000000002</v>
      </c>
      <c r="AV1427" s="119">
        <v>274.79000000000002</v>
      </c>
      <c r="AW1427" s="119">
        <v>274.79000000000002</v>
      </c>
      <c r="AX1427" s="119">
        <v>274.79000000000002</v>
      </c>
      <c r="AY1427" s="119">
        <v>274.79000000000002</v>
      </c>
      <c r="AZ1427" s="119">
        <v>274.79000000000002</v>
      </c>
      <c r="BA1427" s="119">
        <v>274.79000000000002</v>
      </c>
      <c r="BB1427" s="119">
        <v>274.79000000000002</v>
      </c>
      <c r="BC1427" s="119">
        <v>274.79000000000002</v>
      </c>
      <c r="BD1427" s="119">
        <v>274.79000000000002</v>
      </c>
      <c r="BE1427" s="119">
        <v>274.79000000000002</v>
      </c>
      <c r="BF1427" s="119">
        <v>274.79000000000002</v>
      </c>
      <c r="BG1427" s="119">
        <v>274.79000000000002</v>
      </c>
      <c r="BH1427" s="119">
        <v>274.79000000000002</v>
      </c>
      <c r="BI1427" s="15">
        <f t="shared" si="66"/>
        <v>2747.9</v>
      </c>
      <c r="BJ1427" s="15">
        <f t="shared" si="67"/>
        <v>3297.48</v>
      </c>
      <c r="BK1427" s="15">
        <f t="shared" si="68"/>
        <v>6045.38</v>
      </c>
    </row>
    <row r="1428" spans="1:63" x14ac:dyDescent="0.35">
      <c r="A1428" s="143" t="s">
        <v>2830</v>
      </c>
      <c r="B1428" s="64" t="s">
        <v>2831</v>
      </c>
      <c r="C1428" s="65">
        <v>1</v>
      </c>
      <c r="D1428" s="66" t="s">
        <v>23</v>
      </c>
      <c r="E1428" s="64" t="s">
        <v>458</v>
      </c>
      <c r="F1428" s="64" t="s">
        <v>635</v>
      </c>
      <c r="G1428" s="64" t="s">
        <v>918</v>
      </c>
      <c r="H1428" s="64" t="s">
        <v>656</v>
      </c>
      <c r="I1428" s="64" t="s">
        <v>919</v>
      </c>
      <c r="J1428" s="64" t="s">
        <v>658</v>
      </c>
      <c r="K1428" s="64" t="s">
        <v>472</v>
      </c>
      <c r="L1428" s="64" t="s">
        <v>637</v>
      </c>
      <c r="M1428" s="64" t="s">
        <v>650</v>
      </c>
      <c r="N1428" s="67">
        <v>1</v>
      </c>
      <c r="O1428" s="67">
        <v>1</v>
      </c>
      <c r="P1428" s="67">
        <v>1</v>
      </c>
      <c r="Q1428" s="67">
        <v>1</v>
      </c>
      <c r="R1428" s="67">
        <v>1</v>
      </c>
      <c r="S1428" s="67">
        <v>1</v>
      </c>
      <c r="T1428" s="67">
        <v>0</v>
      </c>
      <c r="U1428" s="67">
        <v>0</v>
      </c>
      <c r="V1428" s="67">
        <v>0</v>
      </c>
      <c r="W1428" s="63">
        <v>35744.17</v>
      </c>
      <c r="X1428" s="63">
        <v>0</v>
      </c>
      <c r="Y1428" s="63">
        <v>0</v>
      </c>
      <c r="Z1428" s="63">
        <v>113.79</v>
      </c>
      <c r="AA1428" s="63">
        <v>0</v>
      </c>
      <c r="AB1428" s="63">
        <v>0</v>
      </c>
      <c r="AC1428" s="63">
        <v>0</v>
      </c>
      <c r="AD1428" s="63">
        <v>35744.17</v>
      </c>
      <c r="AE1428" s="155">
        <v>44922</v>
      </c>
      <c r="AF1428" s="148">
        <v>45653</v>
      </c>
      <c r="AG1428" s="154">
        <v>35744.17</v>
      </c>
      <c r="AH1428" s="98">
        <v>0.82499999999999996</v>
      </c>
      <c r="AI1428" s="98">
        <v>2</v>
      </c>
      <c r="AJ1428" s="150">
        <v>3.8199999999999998E-2</v>
      </c>
      <c r="AK1428" s="144" t="s">
        <v>651</v>
      </c>
      <c r="AL1428" s="144" t="s">
        <v>652</v>
      </c>
      <c r="AM1428" s="119">
        <v>113.79</v>
      </c>
      <c r="AN1428" s="119">
        <v>113.79</v>
      </c>
      <c r="AO1428" s="119">
        <v>113.79</v>
      </c>
      <c r="AP1428" s="119">
        <v>113.79</v>
      </c>
      <c r="AQ1428" s="119">
        <v>56.89</v>
      </c>
      <c r="AR1428" s="119">
        <v>56.89</v>
      </c>
      <c r="AS1428" s="119">
        <v>56.89</v>
      </c>
      <c r="AT1428" s="119">
        <v>56.89</v>
      </c>
      <c r="AU1428" s="119">
        <v>56.89</v>
      </c>
      <c r="AV1428" s="119">
        <v>56.89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0</v>
      </c>
      <c r="BI1428" s="15">
        <f t="shared" si="66"/>
        <v>796.5</v>
      </c>
      <c r="BJ1428" s="15">
        <f t="shared" si="67"/>
        <v>0</v>
      </c>
      <c r="BK1428" s="15">
        <f t="shared" si="68"/>
        <v>796.5</v>
      </c>
    </row>
    <row r="1429" spans="1:63" x14ac:dyDescent="0.35">
      <c r="A1429" s="143" t="s">
        <v>2832</v>
      </c>
      <c r="B1429" s="64" t="s">
        <v>2831</v>
      </c>
      <c r="C1429" s="65">
        <v>2</v>
      </c>
      <c r="D1429" s="66" t="s">
        <v>23</v>
      </c>
      <c r="E1429" s="64" t="s">
        <v>458</v>
      </c>
      <c r="F1429" s="64" t="s">
        <v>635</v>
      </c>
      <c r="G1429" s="64" t="s">
        <v>918</v>
      </c>
      <c r="H1429" s="64" t="s">
        <v>656</v>
      </c>
      <c r="I1429" s="64" t="s">
        <v>919</v>
      </c>
      <c r="J1429" s="64" t="s">
        <v>658</v>
      </c>
      <c r="K1429" s="64" t="s">
        <v>472</v>
      </c>
      <c r="L1429" s="64" t="s">
        <v>637</v>
      </c>
      <c r="M1429" s="64" t="s">
        <v>650</v>
      </c>
      <c r="N1429" s="67">
        <v>1</v>
      </c>
      <c r="O1429" s="67">
        <v>1</v>
      </c>
      <c r="P1429" s="67">
        <v>1</v>
      </c>
      <c r="Q1429" s="67">
        <v>1</v>
      </c>
      <c r="R1429" s="67">
        <v>1</v>
      </c>
      <c r="S1429" s="67">
        <v>1</v>
      </c>
      <c r="T1429" s="67">
        <v>0</v>
      </c>
      <c r="U1429" s="67">
        <v>0</v>
      </c>
      <c r="V1429" s="67">
        <v>0</v>
      </c>
      <c r="W1429" s="63">
        <v>53100</v>
      </c>
      <c r="X1429" s="63">
        <v>0</v>
      </c>
      <c r="Y1429" s="63">
        <v>0</v>
      </c>
      <c r="Z1429" s="63">
        <v>190.27</v>
      </c>
      <c r="AA1429" s="63">
        <v>0</v>
      </c>
      <c r="AB1429" s="63">
        <v>0</v>
      </c>
      <c r="AC1429" s="63">
        <v>0</v>
      </c>
      <c r="AD1429" s="63">
        <v>53100</v>
      </c>
      <c r="AE1429" s="155">
        <v>44922</v>
      </c>
      <c r="AF1429" s="148">
        <v>46018</v>
      </c>
      <c r="AG1429" s="154">
        <v>53100</v>
      </c>
      <c r="AH1429" s="98">
        <v>1.825</v>
      </c>
      <c r="AI1429" s="98">
        <v>3</v>
      </c>
      <c r="AJ1429" s="150">
        <v>4.2999999999999997E-2</v>
      </c>
      <c r="AK1429" s="144" t="s">
        <v>651</v>
      </c>
      <c r="AL1429" s="144" t="s">
        <v>652</v>
      </c>
      <c r="AM1429" s="119">
        <v>190.27</v>
      </c>
      <c r="AN1429" s="119">
        <v>190.27</v>
      </c>
      <c r="AO1429" s="119">
        <v>190.27</v>
      </c>
      <c r="AP1429" s="119">
        <v>190.27</v>
      </c>
      <c r="AQ1429" s="119">
        <v>190.27</v>
      </c>
      <c r="AR1429" s="119">
        <v>190.27</v>
      </c>
      <c r="AS1429" s="119">
        <v>190.27</v>
      </c>
      <c r="AT1429" s="119">
        <v>190.27</v>
      </c>
      <c r="AU1429" s="119">
        <v>190.27</v>
      </c>
      <c r="AV1429" s="119">
        <v>190.27</v>
      </c>
      <c r="AW1429" s="119">
        <v>190.27</v>
      </c>
      <c r="AX1429" s="119">
        <v>190.27</v>
      </c>
      <c r="AY1429" s="119">
        <v>190.27</v>
      </c>
      <c r="AZ1429" s="119">
        <v>190.27</v>
      </c>
      <c r="BA1429" s="119">
        <v>190.27</v>
      </c>
      <c r="BB1429" s="119">
        <v>190.27</v>
      </c>
      <c r="BC1429" s="119">
        <v>95.14</v>
      </c>
      <c r="BD1429" s="119">
        <v>95.14</v>
      </c>
      <c r="BE1429" s="119">
        <v>95.14</v>
      </c>
      <c r="BF1429" s="119">
        <v>95.14</v>
      </c>
      <c r="BG1429" s="119">
        <v>95.14</v>
      </c>
      <c r="BH1429" s="119">
        <v>95.14</v>
      </c>
      <c r="BI1429" s="15">
        <f t="shared" si="66"/>
        <v>1902.7</v>
      </c>
      <c r="BJ1429" s="15">
        <f t="shared" si="67"/>
        <v>1712.4600000000007</v>
      </c>
      <c r="BK1429" s="15">
        <f t="shared" si="68"/>
        <v>3615.1600000000008</v>
      </c>
    </row>
    <row r="1430" spans="1:63" x14ac:dyDescent="0.35">
      <c r="A1430" s="143" t="s">
        <v>2833</v>
      </c>
      <c r="B1430" s="64" t="s">
        <v>2831</v>
      </c>
      <c r="C1430" s="65">
        <v>3</v>
      </c>
      <c r="D1430" s="66" t="s">
        <v>23</v>
      </c>
      <c r="E1430" s="64" t="s">
        <v>458</v>
      </c>
      <c r="F1430" s="64" t="s">
        <v>635</v>
      </c>
      <c r="G1430" s="64" t="s">
        <v>918</v>
      </c>
      <c r="H1430" s="64" t="s">
        <v>656</v>
      </c>
      <c r="I1430" s="64" t="s">
        <v>919</v>
      </c>
      <c r="J1430" s="64" t="s">
        <v>658</v>
      </c>
      <c r="K1430" s="64" t="s">
        <v>472</v>
      </c>
      <c r="L1430" s="64" t="s">
        <v>637</v>
      </c>
      <c r="M1430" s="64" t="s">
        <v>650</v>
      </c>
      <c r="N1430" s="67">
        <v>1</v>
      </c>
      <c r="O1430" s="67">
        <v>1</v>
      </c>
      <c r="P1430" s="67">
        <v>1</v>
      </c>
      <c r="Q1430" s="67">
        <v>1</v>
      </c>
      <c r="R1430" s="67">
        <v>1</v>
      </c>
      <c r="S1430" s="67">
        <v>1</v>
      </c>
      <c r="T1430" s="67">
        <v>0</v>
      </c>
      <c r="U1430" s="67">
        <v>0</v>
      </c>
      <c r="V1430" s="67">
        <v>0</v>
      </c>
      <c r="W1430" s="63">
        <v>253115.9</v>
      </c>
      <c r="X1430" s="63">
        <v>0</v>
      </c>
      <c r="Y1430" s="63">
        <v>0</v>
      </c>
      <c r="Z1430" s="63">
        <v>993.48</v>
      </c>
      <c r="AA1430" s="63">
        <v>0</v>
      </c>
      <c r="AB1430" s="63">
        <v>0</v>
      </c>
      <c r="AC1430" s="63">
        <v>0</v>
      </c>
      <c r="AD1430" s="63">
        <v>253115.9</v>
      </c>
      <c r="AE1430" s="155">
        <v>44922</v>
      </c>
      <c r="AF1430" s="148">
        <v>46383</v>
      </c>
      <c r="AG1430" s="154">
        <v>253115.9</v>
      </c>
      <c r="AH1430" s="98">
        <v>2.8250000000000002</v>
      </c>
      <c r="AI1430" s="98">
        <v>4</v>
      </c>
      <c r="AJ1430" s="150">
        <v>4.7100000000000003E-2</v>
      </c>
      <c r="AK1430" s="144" t="s">
        <v>651</v>
      </c>
      <c r="AL1430" s="144" t="s">
        <v>652</v>
      </c>
      <c r="AM1430" s="119">
        <v>993.48</v>
      </c>
      <c r="AN1430" s="119">
        <v>993.48</v>
      </c>
      <c r="AO1430" s="119">
        <v>993.48</v>
      </c>
      <c r="AP1430" s="119">
        <v>993.48</v>
      </c>
      <c r="AQ1430" s="119">
        <v>993.48</v>
      </c>
      <c r="AR1430" s="119">
        <v>993.48</v>
      </c>
      <c r="AS1430" s="119">
        <v>993.48</v>
      </c>
      <c r="AT1430" s="119">
        <v>993.48</v>
      </c>
      <c r="AU1430" s="119">
        <v>993.48</v>
      </c>
      <c r="AV1430" s="119">
        <v>993.48</v>
      </c>
      <c r="AW1430" s="119">
        <v>993.48</v>
      </c>
      <c r="AX1430" s="119">
        <v>993.48</v>
      </c>
      <c r="AY1430" s="119">
        <v>993.48</v>
      </c>
      <c r="AZ1430" s="119">
        <v>993.48</v>
      </c>
      <c r="BA1430" s="119">
        <v>993.48</v>
      </c>
      <c r="BB1430" s="119">
        <v>993.48</v>
      </c>
      <c r="BC1430" s="119">
        <v>993.48</v>
      </c>
      <c r="BD1430" s="119">
        <v>993.48</v>
      </c>
      <c r="BE1430" s="119">
        <v>993.48</v>
      </c>
      <c r="BF1430" s="119">
        <v>993.48</v>
      </c>
      <c r="BG1430" s="119">
        <v>993.48</v>
      </c>
      <c r="BH1430" s="119">
        <v>993.48</v>
      </c>
      <c r="BI1430" s="15">
        <f t="shared" si="66"/>
        <v>9934.7999999999975</v>
      </c>
      <c r="BJ1430" s="15">
        <f t="shared" si="67"/>
        <v>11921.759999999997</v>
      </c>
      <c r="BK1430" s="15">
        <f t="shared" si="68"/>
        <v>21856.559999999994</v>
      </c>
    </row>
    <row r="1431" spans="1:63" x14ac:dyDescent="0.35">
      <c r="A1431" s="143" t="s">
        <v>2834</v>
      </c>
      <c r="B1431" s="64" t="s">
        <v>2831</v>
      </c>
      <c r="C1431" s="65">
        <v>4</v>
      </c>
      <c r="D1431" s="66" t="s">
        <v>23</v>
      </c>
      <c r="E1431" s="64" t="s">
        <v>458</v>
      </c>
      <c r="F1431" s="64" t="s">
        <v>635</v>
      </c>
      <c r="G1431" s="64" t="s">
        <v>918</v>
      </c>
      <c r="H1431" s="64" t="s">
        <v>656</v>
      </c>
      <c r="I1431" s="64" t="s">
        <v>919</v>
      </c>
      <c r="J1431" s="64" t="s">
        <v>658</v>
      </c>
      <c r="K1431" s="64" t="s">
        <v>472</v>
      </c>
      <c r="L1431" s="64" t="s">
        <v>637</v>
      </c>
      <c r="M1431" s="64" t="s">
        <v>650</v>
      </c>
      <c r="N1431" s="67">
        <v>1</v>
      </c>
      <c r="O1431" s="67">
        <v>1</v>
      </c>
      <c r="P1431" s="67">
        <v>1</v>
      </c>
      <c r="Q1431" s="67">
        <v>1</v>
      </c>
      <c r="R1431" s="67">
        <v>1</v>
      </c>
      <c r="S1431" s="67">
        <v>1</v>
      </c>
      <c r="T1431" s="67">
        <v>0</v>
      </c>
      <c r="U1431" s="67">
        <v>0</v>
      </c>
      <c r="V1431" s="67">
        <v>0</v>
      </c>
      <c r="W1431" s="63">
        <v>97940</v>
      </c>
      <c r="X1431" s="63">
        <v>0</v>
      </c>
      <c r="Y1431" s="63">
        <v>0</v>
      </c>
      <c r="Z1431" s="63">
        <v>413.8</v>
      </c>
      <c r="AA1431" s="63">
        <v>0</v>
      </c>
      <c r="AB1431" s="63">
        <v>0</v>
      </c>
      <c r="AC1431" s="63">
        <v>0</v>
      </c>
      <c r="AD1431" s="63">
        <v>97940</v>
      </c>
      <c r="AE1431" s="155">
        <v>44922</v>
      </c>
      <c r="AF1431" s="148">
        <v>46748</v>
      </c>
      <c r="AG1431" s="154">
        <v>97940</v>
      </c>
      <c r="AH1431" s="98">
        <v>3.8250000000000002</v>
      </c>
      <c r="AI1431" s="98">
        <v>5</v>
      </c>
      <c r="AJ1431" s="150">
        <v>5.0700000000000002E-2</v>
      </c>
      <c r="AK1431" s="144" t="s">
        <v>651</v>
      </c>
      <c r="AL1431" s="144" t="s">
        <v>652</v>
      </c>
      <c r="AM1431" s="119">
        <v>413.8</v>
      </c>
      <c r="AN1431" s="119">
        <v>413.8</v>
      </c>
      <c r="AO1431" s="119">
        <v>413.8</v>
      </c>
      <c r="AP1431" s="119">
        <v>413.8</v>
      </c>
      <c r="AQ1431" s="119">
        <v>413.8</v>
      </c>
      <c r="AR1431" s="119">
        <v>413.8</v>
      </c>
      <c r="AS1431" s="119">
        <v>413.8</v>
      </c>
      <c r="AT1431" s="119">
        <v>413.8</v>
      </c>
      <c r="AU1431" s="119">
        <v>413.8</v>
      </c>
      <c r="AV1431" s="119">
        <v>413.8</v>
      </c>
      <c r="AW1431" s="119">
        <v>413.8</v>
      </c>
      <c r="AX1431" s="119">
        <v>413.8</v>
      </c>
      <c r="AY1431" s="119">
        <v>413.8</v>
      </c>
      <c r="AZ1431" s="119">
        <v>413.8</v>
      </c>
      <c r="BA1431" s="119">
        <v>413.8</v>
      </c>
      <c r="BB1431" s="119">
        <v>413.8</v>
      </c>
      <c r="BC1431" s="119">
        <v>413.8</v>
      </c>
      <c r="BD1431" s="119">
        <v>413.8</v>
      </c>
      <c r="BE1431" s="119">
        <v>413.8</v>
      </c>
      <c r="BF1431" s="119">
        <v>413.8</v>
      </c>
      <c r="BG1431" s="119">
        <v>413.8</v>
      </c>
      <c r="BH1431" s="119">
        <v>413.8</v>
      </c>
      <c r="BI1431" s="15">
        <f t="shared" si="66"/>
        <v>4138.0000000000009</v>
      </c>
      <c r="BJ1431" s="15">
        <f t="shared" si="67"/>
        <v>4965.6000000000013</v>
      </c>
      <c r="BK1431" s="15">
        <f t="shared" si="68"/>
        <v>9103.6000000000022</v>
      </c>
    </row>
    <row r="1432" spans="1:63" x14ac:dyDescent="0.35">
      <c r="A1432" s="143" t="s">
        <v>2835</v>
      </c>
      <c r="B1432" s="64" t="s">
        <v>2831</v>
      </c>
      <c r="C1432" s="65">
        <v>5</v>
      </c>
      <c r="D1432" s="66" t="s">
        <v>23</v>
      </c>
      <c r="E1432" s="64" t="s">
        <v>458</v>
      </c>
      <c r="F1432" s="64" t="s">
        <v>635</v>
      </c>
      <c r="G1432" s="64" t="s">
        <v>918</v>
      </c>
      <c r="H1432" s="64" t="s">
        <v>656</v>
      </c>
      <c r="I1432" s="64" t="s">
        <v>919</v>
      </c>
      <c r="J1432" s="64" t="s">
        <v>658</v>
      </c>
      <c r="K1432" s="64" t="s">
        <v>472</v>
      </c>
      <c r="L1432" s="64" t="s">
        <v>637</v>
      </c>
      <c r="M1432" s="64" t="s">
        <v>650</v>
      </c>
      <c r="N1432" s="67">
        <v>1</v>
      </c>
      <c r="O1432" s="67">
        <v>1</v>
      </c>
      <c r="P1432" s="67">
        <v>1</v>
      </c>
      <c r="Q1432" s="67">
        <v>1</v>
      </c>
      <c r="R1432" s="67">
        <v>1</v>
      </c>
      <c r="S1432" s="67">
        <v>1</v>
      </c>
      <c r="T1432" s="67">
        <v>0</v>
      </c>
      <c r="U1432" s="67">
        <v>0</v>
      </c>
      <c r="V1432" s="67">
        <v>0</v>
      </c>
      <c r="W1432" s="63">
        <v>190422.5</v>
      </c>
      <c r="X1432" s="63">
        <v>0</v>
      </c>
      <c r="Y1432" s="63">
        <v>0</v>
      </c>
      <c r="Z1432" s="63">
        <v>850.55</v>
      </c>
      <c r="AA1432" s="63">
        <v>0</v>
      </c>
      <c r="AB1432" s="63">
        <v>0</v>
      </c>
      <c r="AC1432" s="63">
        <v>0</v>
      </c>
      <c r="AD1432" s="63">
        <v>190422.5</v>
      </c>
      <c r="AE1432" s="155">
        <v>44922</v>
      </c>
      <c r="AF1432" s="148">
        <v>47114</v>
      </c>
      <c r="AG1432" s="154">
        <v>190422.5</v>
      </c>
      <c r="AH1432" s="98">
        <v>4.8250000000000002</v>
      </c>
      <c r="AI1432" s="98">
        <v>6</v>
      </c>
      <c r="AJ1432" s="150">
        <v>5.3600000000000002E-2</v>
      </c>
      <c r="AK1432" s="144" t="s">
        <v>651</v>
      </c>
      <c r="AL1432" s="144" t="s">
        <v>652</v>
      </c>
      <c r="AM1432" s="119">
        <v>850.55</v>
      </c>
      <c r="AN1432" s="119">
        <v>850.55</v>
      </c>
      <c r="AO1432" s="119">
        <v>850.55</v>
      </c>
      <c r="AP1432" s="119">
        <v>850.55</v>
      </c>
      <c r="AQ1432" s="119">
        <v>850.55</v>
      </c>
      <c r="AR1432" s="119">
        <v>850.55</v>
      </c>
      <c r="AS1432" s="119">
        <v>850.55</v>
      </c>
      <c r="AT1432" s="119">
        <v>850.55</v>
      </c>
      <c r="AU1432" s="119">
        <v>850.55</v>
      </c>
      <c r="AV1432" s="119">
        <v>850.55</v>
      </c>
      <c r="AW1432" s="119">
        <v>850.55</v>
      </c>
      <c r="AX1432" s="119">
        <v>850.55</v>
      </c>
      <c r="AY1432" s="119">
        <v>850.55</v>
      </c>
      <c r="AZ1432" s="119">
        <v>850.55</v>
      </c>
      <c r="BA1432" s="119">
        <v>850.55</v>
      </c>
      <c r="BB1432" s="119">
        <v>850.55</v>
      </c>
      <c r="BC1432" s="119">
        <v>850.55</v>
      </c>
      <c r="BD1432" s="119">
        <v>850.55</v>
      </c>
      <c r="BE1432" s="119">
        <v>850.55</v>
      </c>
      <c r="BF1432" s="119">
        <v>850.55</v>
      </c>
      <c r="BG1432" s="119">
        <v>850.55</v>
      </c>
      <c r="BH1432" s="119">
        <v>850.55</v>
      </c>
      <c r="BI1432" s="15">
        <f t="shared" si="66"/>
        <v>8505.5</v>
      </c>
      <c r="BJ1432" s="15">
        <f t="shared" si="67"/>
        <v>10206.599999999999</v>
      </c>
      <c r="BK1432" s="15">
        <f t="shared" si="68"/>
        <v>18712.099999999999</v>
      </c>
    </row>
    <row r="1433" spans="1:63" x14ac:dyDescent="0.35">
      <c r="A1433" s="143" t="s">
        <v>2836</v>
      </c>
      <c r="B1433" s="64" t="s">
        <v>2831</v>
      </c>
      <c r="C1433" s="65">
        <v>6</v>
      </c>
      <c r="D1433" s="66" t="s">
        <v>23</v>
      </c>
      <c r="E1433" s="64" t="s">
        <v>458</v>
      </c>
      <c r="F1433" s="64" t="s">
        <v>635</v>
      </c>
      <c r="G1433" s="64" t="s">
        <v>918</v>
      </c>
      <c r="H1433" s="64" t="s">
        <v>656</v>
      </c>
      <c r="I1433" s="64" t="s">
        <v>919</v>
      </c>
      <c r="J1433" s="64" t="s">
        <v>658</v>
      </c>
      <c r="K1433" s="64" t="s">
        <v>472</v>
      </c>
      <c r="L1433" s="64" t="s">
        <v>637</v>
      </c>
      <c r="M1433" s="64" t="s">
        <v>650</v>
      </c>
      <c r="N1433" s="67">
        <v>1</v>
      </c>
      <c r="O1433" s="67">
        <v>1</v>
      </c>
      <c r="P1433" s="67">
        <v>1</v>
      </c>
      <c r="Q1433" s="67">
        <v>1</v>
      </c>
      <c r="R1433" s="67">
        <v>1</v>
      </c>
      <c r="S1433" s="67">
        <v>1</v>
      </c>
      <c r="T1433" s="67">
        <v>0</v>
      </c>
      <c r="U1433" s="67">
        <v>0</v>
      </c>
      <c r="V1433" s="67">
        <v>0</v>
      </c>
      <c r="W1433" s="63">
        <v>221545</v>
      </c>
      <c r="X1433" s="63">
        <v>0</v>
      </c>
      <c r="Y1433" s="63">
        <v>0</v>
      </c>
      <c r="Z1433" s="63">
        <v>1041.26</v>
      </c>
      <c r="AA1433" s="63">
        <v>0</v>
      </c>
      <c r="AB1433" s="63">
        <v>0</v>
      </c>
      <c r="AC1433" s="63">
        <v>0</v>
      </c>
      <c r="AD1433" s="63">
        <v>221545</v>
      </c>
      <c r="AE1433" s="155">
        <v>44922</v>
      </c>
      <c r="AF1433" s="148">
        <v>47479</v>
      </c>
      <c r="AG1433" s="154">
        <v>221545</v>
      </c>
      <c r="AH1433" s="98">
        <v>5.8250000000000002</v>
      </c>
      <c r="AI1433" s="98">
        <v>7</v>
      </c>
      <c r="AJ1433" s="150">
        <v>6.2100000000000002E-2</v>
      </c>
      <c r="AK1433" s="144" t="s">
        <v>651</v>
      </c>
      <c r="AL1433" s="144" t="s">
        <v>652</v>
      </c>
      <c r="AM1433" s="119">
        <v>1041.26</v>
      </c>
      <c r="AN1433" s="119">
        <v>1041.26</v>
      </c>
      <c r="AO1433" s="119">
        <v>1041.26</v>
      </c>
      <c r="AP1433" s="119">
        <v>1041.26</v>
      </c>
      <c r="AQ1433" s="119">
        <v>1041.26</v>
      </c>
      <c r="AR1433" s="119">
        <v>1041.26</v>
      </c>
      <c r="AS1433" s="119">
        <v>1041.26</v>
      </c>
      <c r="AT1433" s="119">
        <v>1041.26</v>
      </c>
      <c r="AU1433" s="119">
        <v>1041.26</v>
      </c>
      <c r="AV1433" s="119">
        <v>1041.26</v>
      </c>
      <c r="AW1433" s="119">
        <v>1041.26</v>
      </c>
      <c r="AX1433" s="119">
        <v>1041.26</v>
      </c>
      <c r="AY1433" s="119">
        <v>1041.26</v>
      </c>
      <c r="AZ1433" s="119">
        <v>1041.26</v>
      </c>
      <c r="BA1433" s="119">
        <v>1041.26</v>
      </c>
      <c r="BB1433" s="119">
        <v>1041.26</v>
      </c>
      <c r="BC1433" s="119">
        <v>1041.26</v>
      </c>
      <c r="BD1433" s="119">
        <v>1041.26</v>
      </c>
      <c r="BE1433" s="119">
        <v>1041.26</v>
      </c>
      <c r="BF1433" s="119">
        <v>1041.26</v>
      </c>
      <c r="BG1433" s="119">
        <v>1041.26</v>
      </c>
      <c r="BH1433" s="119">
        <v>1041.26</v>
      </c>
      <c r="BI1433" s="15">
        <f t="shared" si="66"/>
        <v>10412.6</v>
      </c>
      <c r="BJ1433" s="15">
        <f t="shared" si="67"/>
        <v>12495.12</v>
      </c>
      <c r="BK1433" s="15">
        <f t="shared" si="68"/>
        <v>22907.72</v>
      </c>
    </row>
    <row r="1434" spans="1:63" x14ac:dyDescent="0.35">
      <c r="A1434" s="143" t="s">
        <v>2837</v>
      </c>
      <c r="B1434" s="64" t="s">
        <v>2831</v>
      </c>
      <c r="C1434" s="65">
        <v>7</v>
      </c>
      <c r="D1434" s="66" t="s">
        <v>23</v>
      </c>
      <c r="E1434" s="64" t="s">
        <v>458</v>
      </c>
      <c r="F1434" s="64" t="s">
        <v>635</v>
      </c>
      <c r="G1434" s="64" t="s">
        <v>918</v>
      </c>
      <c r="H1434" s="64" t="s">
        <v>656</v>
      </c>
      <c r="I1434" s="64" t="s">
        <v>919</v>
      </c>
      <c r="J1434" s="64" t="s">
        <v>658</v>
      </c>
      <c r="K1434" s="64" t="s">
        <v>472</v>
      </c>
      <c r="L1434" s="64" t="s">
        <v>637</v>
      </c>
      <c r="M1434" s="64" t="s">
        <v>650</v>
      </c>
      <c r="N1434" s="67">
        <v>1</v>
      </c>
      <c r="O1434" s="67">
        <v>1</v>
      </c>
      <c r="P1434" s="67">
        <v>1</v>
      </c>
      <c r="Q1434" s="67">
        <v>1</v>
      </c>
      <c r="R1434" s="67">
        <v>1</v>
      </c>
      <c r="S1434" s="67">
        <v>1</v>
      </c>
      <c r="T1434" s="67">
        <v>0</v>
      </c>
      <c r="U1434" s="67">
        <v>0</v>
      </c>
      <c r="V1434" s="67">
        <v>0</v>
      </c>
      <c r="W1434" s="63">
        <v>209636.83</v>
      </c>
      <c r="X1434" s="63">
        <v>0</v>
      </c>
      <c r="Y1434" s="63">
        <v>0</v>
      </c>
      <c r="Z1434" s="63">
        <v>1035.96</v>
      </c>
      <c r="AA1434" s="63">
        <v>0</v>
      </c>
      <c r="AB1434" s="63">
        <v>0</v>
      </c>
      <c r="AC1434" s="63">
        <v>0</v>
      </c>
      <c r="AD1434" s="63">
        <v>209636.83</v>
      </c>
      <c r="AE1434" s="155">
        <v>44922</v>
      </c>
      <c r="AF1434" s="148">
        <v>47844</v>
      </c>
      <c r="AG1434" s="154">
        <v>209636.83</v>
      </c>
      <c r="AH1434" s="98">
        <v>6.8250000000000002</v>
      </c>
      <c r="AI1434" s="98">
        <v>8</v>
      </c>
      <c r="AJ1434" s="150">
        <v>5.9299999999999999E-2</v>
      </c>
      <c r="AK1434" s="144" t="s">
        <v>651</v>
      </c>
      <c r="AL1434" s="144" t="s">
        <v>652</v>
      </c>
      <c r="AM1434" s="119">
        <v>1035.96</v>
      </c>
      <c r="AN1434" s="119">
        <v>1035.96</v>
      </c>
      <c r="AO1434" s="119">
        <v>1035.96</v>
      </c>
      <c r="AP1434" s="119">
        <v>1035.96</v>
      </c>
      <c r="AQ1434" s="119">
        <v>1035.96</v>
      </c>
      <c r="AR1434" s="119">
        <v>1035.96</v>
      </c>
      <c r="AS1434" s="119">
        <v>1035.96</v>
      </c>
      <c r="AT1434" s="119">
        <v>1035.96</v>
      </c>
      <c r="AU1434" s="119">
        <v>1035.96</v>
      </c>
      <c r="AV1434" s="119">
        <v>1035.96</v>
      </c>
      <c r="AW1434" s="119">
        <v>1035.96</v>
      </c>
      <c r="AX1434" s="119">
        <v>1035.96</v>
      </c>
      <c r="AY1434" s="119">
        <v>1035.96</v>
      </c>
      <c r="AZ1434" s="119">
        <v>1035.96</v>
      </c>
      <c r="BA1434" s="119">
        <v>1035.96</v>
      </c>
      <c r="BB1434" s="119">
        <v>1035.96</v>
      </c>
      <c r="BC1434" s="119">
        <v>1035.96</v>
      </c>
      <c r="BD1434" s="119">
        <v>1035.96</v>
      </c>
      <c r="BE1434" s="119">
        <v>1035.96</v>
      </c>
      <c r="BF1434" s="119">
        <v>1035.96</v>
      </c>
      <c r="BG1434" s="119">
        <v>1035.96</v>
      </c>
      <c r="BH1434" s="119">
        <v>1035.96</v>
      </c>
      <c r="BI1434" s="15">
        <f t="shared" si="66"/>
        <v>10359.599999999999</v>
      </c>
      <c r="BJ1434" s="15">
        <f t="shared" si="67"/>
        <v>12431.519999999997</v>
      </c>
      <c r="BK1434" s="15">
        <f t="shared" si="68"/>
        <v>22791.119999999995</v>
      </c>
    </row>
    <row r="1435" spans="1:63" x14ac:dyDescent="0.35">
      <c r="A1435" s="143" t="s">
        <v>2838</v>
      </c>
      <c r="B1435" s="64" t="s">
        <v>2831</v>
      </c>
      <c r="C1435" s="65">
        <v>8</v>
      </c>
      <c r="D1435" s="66" t="s">
        <v>23</v>
      </c>
      <c r="E1435" s="64" t="s">
        <v>458</v>
      </c>
      <c r="F1435" s="64" t="s">
        <v>635</v>
      </c>
      <c r="G1435" s="64" t="s">
        <v>918</v>
      </c>
      <c r="H1435" s="64" t="s">
        <v>656</v>
      </c>
      <c r="I1435" s="64" t="s">
        <v>919</v>
      </c>
      <c r="J1435" s="64" t="s">
        <v>658</v>
      </c>
      <c r="K1435" s="64" t="s">
        <v>472</v>
      </c>
      <c r="L1435" s="64" t="s">
        <v>637</v>
      </c>
      <c r="M1435" s="64" t="s">
        <v>650</v>
      </c>
      <c r="N1435" s="67">
        <v>1</v>
      </c>
      <c r="O1435" s="67">
        <v>1</v>
      </c>
      <c r="P1435" s="67">
        <v>1</v>
      </c>
      <c r="Q1435" s="67">
        <v>1</v>
      </c>
      <c r="R1435" s="67">
        <v>1</v>
      </c>
      <c r="S1435" s="67">
        <v>1</v>
      </c>
      <c r="T1435" s="67">
        <v>0</v>
      </c>
      <c r="U1435" s="67">
        <v>0</v>
      </c>
      <c r="V1435" s="67">
        <v>0</v>
      </c>
      <c r="W1435" s="63">
        <v>53100</v>
      </c>
      <c r="X1435" s="63">
        <v>0</v>
      </c>
      <c r="Y1435" s="63">
        <v>0</v>
      </c>
      <c r="Z1435" s="63">
        <v>274.79000000000002</v>
      </c>
      <c r="AA1435" s="63">
        <v>0</v>
      </c>
      <c r="AB1435" s="63">
        <v>0</v>
      </c>
      <c r="AC1435" s="63">
        <v>0</v>
      </c>
      <c r="AD1435" s="63">
        <v>53100</v>
      </c>
      <c r="AE1435" s="155">
        <v>44922</v>
      </c>
      <c r="AF1435" s="148">
        <v>48209</v>
      </c>
      <c r="AG1435" s="154">
        <v>53100</v>
      </c>
      <c r="AH1435" s="98">
        <v>7.8250000000000002</v>
      </c>
      <c r="AI1435" s="98">
        <v>9</v>
      </c>
      <c r="AJ1435" s="150">
        <v>6.2100000000000002E-2</v>
      </c>
      <c r="AK1435" s="144" t="s">
        <v>651</v>
      </c>
      <c r="AL1435" s="144" t="s">
        <v>652</v>
      </c>
      <c r="AM1435" s="119">
        <v>274.79000000000002</v>
      </c>
      <c r="AN1435" s="119">
        <v>274.79000000000002</v>
      </c>
      <c r="AO1435" s="119">
        <v>274.79000000000002</v>
      </c>
      <c r="AP1435" s="119">
        <v>274.79000000000002</v>
      </c>
      <c r="AQ1435" s="119">
        <v>274.79000000000002</v>
      </c>
      <c r="AR1435" s="119">
        <v>274.79000000000002</v>
      </c>
      <c r="AS1435" s="119">
        <v>274.79000000000002</v>
      </c>
      <c r="AT1435" s="119">
        <v>274.79000000000002</v>
      </c>
      <c r="AU1435" s="119">
        <v>274.79000000000002</v>
      </c>
      <c r="AV1435" s="119">
        <v>274.79000000000002</v>
      </c>
      <c r="AW1435" s="119">
        <v>274.79000000000002</v>
      </c>
      <c r="AX1435" s="119">
        <v>274.79000000000002</v>
      </c>
      <c r="AY1435" s="119">
        <v>274.79000000000002</v>
      </c>
      <c r="AZ1435" s="119">
        <v>274.79000000000002</v>
      </c>
      <c r="BA1435" s="119">
        <v>274.79000000000002</v>
      </c>
      <c r="BB1435" s="119">
        <v>274.79000000000002</v>
      </c>
      <c r="BC1435" s="119">
        <v>274.79000000000002</v>
      </c>
      <c r="BD1435" s="119">
        <v>274.79000000000002</v>
      </c>
      <c r="BE1435" s="119">
        <v>274.79000000000002</v>
      </c>
      <c r="BF1435" s="119">
        <v>274.79000000000002</v>
      </c>
      <c r="BG1435" s="119">
        <v>274.79000000000002</v>
      </c>
      <c r="BH1435" s="119">
        <v>274.79000000000002</v>
      </c>
      <c r="BI1435" s="15">
        <f t="shared" si="66"/>
        <v>2747.9</v>
      </c>
      <c r="BJ1435" s="15">
        <f t="shared" si="67"/>
        <v>3297.48</v>
      </c>
      <c r="BK1435" s="15">
        <f t="shared" si="68"/>
        <v>6045.38</v>
      </c>
    </row>
    <row r="1436" spans="1:63" x14ac:dyDescent="0.35">
      <c r="A1436" s="143" t="s">
        <v>2839</v>
      </c>
      <c r="B1436" s="64" t="s">
        <v>2808</v>
      </c>
      <c r="C1436" s="65">
        <v>2</v>
      </c>
      <c r="D1436" s="66" t="s">
        <v>23</v>
      </c>
      <c r="E1436" s="64" t="s">
        <v>458</v>
      </c>
      <c r="F1436" s="64" t="s">
        <v>635</v>
      </c>
      <c r="G1436" s="64" t="s">
        <v>918</v>
      </c>
      <c r="H1436" s="64" t="s">
        <v>656</v>
      </c>
      <c r="I1436" s="64" t="s">
        <v>919</v>
      </c>
      <c r="J1436" s="64" t="s">
        <v>658</v>
      </c>
      <c r="K1436" s="64" t="s">
        <v>472</v>
      </c>
      <c r="L1436" s="64" t="s">
        <v>637</v>
      </c>
      <c r="M1436" s="64" t="s">
        <v>650</v>
      </c>
      <c r="N1436" s="67">
        <v>1</v>
      </c>
      <c r="O1436" s="67">
        <v>1</v>
      </c>
      <c r="P1436" s="67">
        <v>1</v>
      </c>
      <c r="Q1436" s="67">
        <v>1</v>
      </c>
      <c r="R1436" s="67">
        <v>1</v>
      </c>
      <c r="S1436" s="67">
        <v>1</v>
      </c>
      <c r="T1436" s="67">
        <v>0</v>
      </c>
      <c r="U1436" s="67">
        <v>0</v>
      </c>
      <c r="V1436" s="67">
        <v>0</v>
      </c>
      <c r="W1436" s="63">
        <v>46020</v>
      </c>
      <c r="X1436" s="63">
        <v>0</v>
      </c>
      <c r="Y1436" s="63">
        <v>0</v>
      </c>
      <c r="Z1436" s="63">
        <v>146.5</v>
      </c>
      <c r="AA1436" s="63">
        <v>0</v>
      </c>
      <c r="AB1436" s="63">
        <v>0</v>
      </c>
      <c r="AC1436" s="63">
        <v>0</v>
      </c>
      <c r="AD1436" s="63">
        <v>46020</v>
      </c>
      <c r="AE1436" s="155">
        <v>44922</v>
      </c>
      <c r="AF1436" s="148">
        <v>45653</v>
      </c>
      <c r="AG1436" s="154">
        <v>46020</v>
      </c>
      <c r="AH1436" s="98">
        <v>0.82499999999999996</v>
      </c>
      <c r="AI1436" s="98">
        <v>2</v>
      </c>
      <c r="AJ1436" s="150">
        <v>3.8199999999999998E-2</v>
      </c>
      <c r="AK1436" s="144" t="s">
        <v>651</v>
      </c>
      <c r="AL1436" s="144" t="s">
        <v>652</v>
      </c>
      <c r="AM1436" s="119">
        <v>146.5</v>
      </c>
      <c r="AN1436" s="119">
        <v>146.5</v>
      </c>
      <c r="AO1436" s="119">
        <v>146.5</v>
      </c>
      <c r="AP1436" s="119">
        <v>146.5</v>
      </c>
      <c r="AQ1436" s="119">
        <v>73.25</v>
      </c>
      <c r="AR1436" s="119">
        <v>73.25</v>
      </c>
      <c r="AS1436" s="119">
        <v>73.25</v>
      </c>
      <c r="AT1436" s="119">
        <v>73.25</v>
      </c>
      <c r="AU1436" s="119">
        <v>73.25</v>
      </c>
      <c r="AV1436" s="119">
        <v>73.25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0</v>
      </c>
      <c r="BI1436" s="15">
        <f t="shared" si="66"/>
        <v>1025.5</v>
      </c>
      <c r="BJ1436" s="15">
        <f t="shared" si="67"/>
        <v>0</v>
      </c>
      <c r="BK1436" s="15">
        <f t="shared" si="68"/>
        <v>1025.5</v>
      </c>
    </row>
    <row r="1437" spans="1:63" x14ac:dyDescent="0.35">
      <c r="A1437" s="143" t="s">
        <v>2840</v>
      </c>
      <c r="B1437" s="69" t="s">
        <v>2808</v>
      </c>
      <c r="C1437" s="65">
        <v>3</v>
      </c>
      <c r="D1437" s="66" t="s">
        <v>23</v>
      </c>
      <c r="E1437" s="64" t="s">
        <v>458</v>
      </c>
      <c r="F1437" s="64" t="s">
        <v>635</v>
      </c>
      <c r="G1437" s="64" t="s">
        <v>918</v>
      </c>
      <c r="H1437" s="64" t="s">
        <v>656</v>
      </c>
      <c r="I1437" s="64" t="s">
        <v>919</v>
      </c>
      <c r="J1437" s="64" t="s">
        <v>658</v>
      </c>
      <c r="K1437" s="64" t="s">
        <v>472</v>
      </c>
      <c r="L1437" s="64" t="s">
        <v>637</v>
      </c>
      <c r="M1437" s="64" t="s">
        <v>650</v>
      </c>
      <c r="N1437" s="67">
        <v>1</v>
      </c>
      <c r="O1437" s="67">
        <v>1</v>
      </c>
      <c r="P1437" s="67">
        <v>1</v>
      </c>
      <c r="Q1437" s="67">
        <v>1</v>
      </c>
      <c r="R1437" s="67">
        <v>1</v>
      </c>
      <c r="S1437" s="67">
        <v>1</v>
      </c>
      <c r="T1437" s="67">
        <v>0</v>
      </c>
      <c r="U1437" s="67">
        <v>0</v>
      </c>
      <c r="V1437" s="67">
        <v>0</v>
      </c>
      <c r="W1437" s="63">
        <v>53100</v>
      </c>
      <c r="X1437" s="63">
        <v>0</v>
      </c>
      <c r="Y1437" s="63">
        <v>0</v>
      </c>
      <c r="Z1437" s="63">
        <v>208.42</v>
      </c>
      <c r="AA1437" s="63">
        <v>0</v>
      </c>
      <c r="AB1437" s="63">
        <v>0</v>
      </c>
      <c r="AC1437" s="63">
        <v>0</v>
      </c>
      <c r="AD1437" s="63">
        <v>53100</v>
      </c>
      <c r="AE1437" s="155">
        <v>44922</v>
      </c>
      <c r="AF1437" s="148">
        <v>46383</v>
      </c>
      <c r="AG1437" s="154">
        <v>53100</v>
      </c>
      <c r="AH1437" s="98">
        <v>2.8250000000000002</v>
      </c>
      <c r="AI1437" s="98">
        <v>4</v>
      </c>
      <c r="AJ1437" s="150">
        <v>4.7100000000000003E-2</v>
      </c>
      <c r="AK1437" s="144" t="s">
        <v>651</v>
      </c>
      <c r="AL1437" s="144" t="s">
        <v>652</v>
      </c>
      <c r="AM1437" s="119">
        <v>208.42</v>
      </c>
      <c r="AN1437" s="119">
        <v>208.42</v>
      </c>
      <c r="AO1437" s="119">
        <v>208.42</v>
      </c>
      <c r="AP1437" s="119">
        <v>208.42</v>
      </c>
      <c r="AQ1437" s="119">
        <v>208.42</v>
      </c>
      <c r="AR1437" s="119">
        <v>208.42</v>
      </c>
      <c r="AS1437" s="119">
        <v>208.42</v>
      </c>
      <c r="AT1437" s="119">
        <v>208.42</v>
      </c>
      <c r="AU1437" s="119">
        <v>208.42</v>
      </c>
      <c r="AV1437" s="119">
        <v>208.42</v>
      </c>
      <c r="AW1437" s="119">
        <v>208.42</v>
      </c>
      <c r="AX1437" s="119">
        <v>208.42</v>
      </c>
      <c r="AY1437" s="119">
        <v>208.42</v>
      </c>
      <c r="AZ1437" s="119">
        <v>208.42</v>
      </c>
      <c r="BA1437" s="119">
        <v>208.42</v>
      </c>
      <c r="BB1437" s="119">
        <v>208.42</v>
      </c>
      <c r="BC1437" s="119">
        <v>208.42</v>
      </c>
      <c r="BD1437" s="119">
        <v>208.42</v>
      </c>
      <c r="BE1437" s="119">
        <v>208.42</v>
      </c>
      <c r="BF1437" s="119">
        <v>208.42</v>
      </c>
      <c r="BG1437" s="119">
        <v>208.42</v>
      </c>
      <c r="BH1437" s="119">
        <v>208.42</v>
      </c>
      <c r="BI1437" s="15">
        <f t="shared" si="66"/>
        <v>2084.2000000000003</v>
      </c>
      <c r="BJ1437" s="15">
        <f t="shared" si="67"/>
        <v>2501.0400000000004</v>
      </c>
      <c r="BK1437" s="15">
        <f t="shared" si="68"/>
        <v>4585.2400000000007</v>
      </c>
    </row>
    <row r="1438" spans="1:63" x14ac:dyDescent="0.35">
      <c r="A1438" s="143" t="s">
        <v>2841</v>
      </c>
      <c r="B1438" s="69" t="s">
        <v>2808</v>
      </c>
      <c r="C1438" s="65">
        <v>4</v>
      </c>
      <c r="D1438" s="66" t="s">
        <v>23</v>
      </c>
      <c r="E1438" s="64" t="s">
        <v>458</v>
      </c>
      <c r="F1438" s="64" t="s">
        <v>635</v>
      </c>
      <c r="G1438" s="64" t="s">
        <v>918</v>
      </c>
      <c r="H1438" s="64" t="s">
        <v>656</v>
      </c>
      <c r="I1438" s="64" t="s">
        <v>919</v>
      </c>
      <c r="J1438" s="64" t="s">
        <v>658</v>
      </c>
      <c r="K1438" s="64" t="s">
        <v>472</v>
      </c>
      <c r="L1438" s="64" t="s">
        <v>637</v>
      </c>
      <c r="M1438" s="64" t="s">
        <v>650</v>
      </c>
      <c r="N1438" s="67">
        <v>1</v>
      </c>
      <c r="O1438" s="67">
        <v>1</v>
      </c>
      <c r="P1438" s="67">
        <v>1</v>
      </c>
      <c r="Q1438" s="67">
        <v>1</v>
      </c>
      <c r="R1438" s="67">
        <v>1</v>
      </c>
      <c r="S1438" s="67">
        <v>1</v>
      </c>
      <c r="T1438" s="67">
        <v>0</v>
      </c>
      <c r="U1438" s="67">
        <v>0</v>
      </c>
      <c r="V1438" s="67">
        <v>0</v>
      </c>
      <c r="W1438" s="63">
        <v>365062.5</v>
      </c>
      <c r="X1438" s="63">
        <v>0</v>
      </c>
      <c r="Y1438" s="63">
        <v>0</v>
      </c>
      <c r="Z1438" s="63">
        <v>1542.39</v>
      </c>
      <c r="AA1438" s="63">
        <v>0</v>
      </c>
      <c r="AB1438" s="63">
        <v>0</v>
      </c>
      <c r="AC1438" s="63">
        <v>0</v>
      </c>
      <c r="AD1438" s="63">
        <v>365062.5</v>
      </c>
      <c r="AE1438" s="155">
        <v>44922</v>
      </c>
      <c r="AF1438" s="148">
        <v>46748</v>
      </c>
      <c r="AG1438" s="154">
        <v>365062.5</v>
      </c>
      <c r="AH1438" s="98">
        <v>3.8250000000000002</v>
      </c>
      <c r="AI1438" s="98">
        <v>5</v>
      </c>
      <c r="AJ1438" s="150">
        <v>5.0700000000000002E-2</v>
      </c>
      <c r="AK1438" s="144" t="s">
        <v>651</v>
      </c>
      <c r="AL1438" s="144" t="s">
        <v>652</v>
      </c>
      <c r="AM1438" s="119">
        <v>1542.39</v>
      </c>
      <c r="AN1438" s="119">
        <v>1542.39</v>
      </c>
      <c r="AO1438" s="119">
        <v>1542.39</v>
      </c>
      <c r="AP1438" s="119">
        <v>1542.39</v>
      </c>
      <c r="AQ1438" s="119">
        <v>1542.39</v>
      </c>
      <c r="AR1438" s="119">
        <v>1542.39</v>
      </c>
      <c r="AS1438" s="119">
        <v>1542.39</v>
      </c>
      <c r="AT1438" s="119">
        <v>1542.39</v>
      </c>
      <c r="AU1438" s="119">
        <v>1542.39</v>
      </c>
      <c r="AV1438" s="119">
        <v>1542.39</v>
      </c>
      <c r="AW1438" s="119">
        <v>1542.39</v>
      </c>
      <c r="AX1438" s="119">
        <v>1542.39</v>
      </c>
      <c r="AY1438" s="119">
        <v>1542.39</v>
      </c>
      <c r="AZ1438" s="119">
        <v>1542.39</v>
      </c>
      <c r="BA1438" s="119">
        <v>1542.39</v>
      </c>
      <c r="BB1438" s="119">
        <v>1542.39</v>
      </c>
      <c r="BC1438" s="119">
        <v>1542.39</v>
      </c>
      <c r="BD1438" s="119">
        <v>1542.39</v>
      </c>
      <c r="BE1438" s="119">
        <v>1542.39</v>
      </c>
      <c r="BF1438" s="119">
        <v>1542.39</v>
      </c>
      <c r="BG1438" s="119">
        <v>1542.39</v>
      </c>
      <c r="BH1438" s="119">
        <v>1542.39</v>
      </c>
      <c r="BI1438" s="15">
        <f t="shared" si="66"/>
        <v>15423.899999999998</v>
      </c>
      <c r="BJ1438" s="15">
        <f t="shared" si="67"/>
        <v>18508.679999999997</v>
      </c>
      <c r="BK1438" s="15">
        <f t="shared" si="68"/>
        <v>33932.579999999994</v>
      </c>
    </row>
    <row r="1439" spans="1:63" x14ac:dyDescent="0.35">
      <c r="A1439" s="143" t="s">
        <v>2842</v>
      </c>
      <c r="B1439" s="69" t="s">
        <v>2808</v>
      </c>
      <c r="C1439" s="65">
        <v>5</v>
      </c>
      <c r="D1439" s="66" t="s">
        <v>23</v>
      </c>
      <c r="E1439" s="64" t="s">
        <v>458</v>
      </c>
      <c r="F1439" s="64" t="s">
        <v>635</v>
      </c>
      <c r="G1439" s="64" t="s">
        <v>918</v>
      </c>
      <c r="H1439" s="64" t="s">
        <v>656</v>
      </c>
      <c r="I1439" s="64" t="s">
        <v>919</v>
      </c>
      <c r="J1439" s="64" t="s">
        <v>658</v>
      </c>
      <c r="K1439" s="64" t="s">
        <v>472</v>
      </c>
      <c r="L1439" s="64" t="s">
        <v>637</v>
      </c>
      <c r="M1439" s="64" t="s">
        <v>650</v>
      </c>
      <c r="N1439" s="67">
        <v>1</v>
      </c>
      <c r="O1439" s="67">
        <v>1</v>
      </c>
      <c r="P1439" s="67">
        <v>1</v>
      </c>
      <c r="Q1439" s="67">
        <v>1</v>
      </c>
      <c r="R1439" s="67">
        <v>1</v>
      </c>
      <c r="S1439" s="67">
        <v>1</v>
      </c>
      <c r="T1439" s="67">
        <v>0</v>
      </c>
      <c r="U1439" s="67">
        <v>0</v>
      </c>
      <c r="V1439" s="67">
        <v>0</v>
      </c>
      <c r="W1439" s="63">
        <v>255470</v>
      </c>
      <c r="X1439" s="63">
        <v>0</v>
      </c>
      <c r="Y1439" s="63">
        <v>0</v>
      </c>
      <c r="Z1439" s="63">
        <v>1141.0999999999999</v>
      </c>
      <c r="AA1439" s="63">
        <v>0</v>
      </c>
      <c r="AB1439" s="63">
        <v>0</v>
      </c>
      <c r="AC1439" s="63">
        <v>0</v>
      </c>
      <c r="AD1439" s="63">
        <v>255470</v>
      </c>
      <c r="AE1439" s="155">
        <v>44922</v>
      </c>
      <c r="AF1439" s="148">
        <v>47114</v>
      </c>
      <c r="AG1439" s="154">
        <v>255470</v>
      </c>
      <c r="AH1439" s="98">
        <v>4.8250000000000002</v>
      </c>
      <c r="AI1439" s="98">
        <v>6</v>
      </c>
      <c r="AJ1439" s="150">
        <v>5.3600000000000002E-2</v>
      </c>
      <c r="AK1439" s="144" t="s">
        <v>651</v>
      </c>
      <c r="AL1439" s="144" t="s">
        <v>652</v>
      </c>
      <c r="AM1439" s="119">
        <v>1141.0999999999999</v>
      </c>
      <c r="AN1439" s="119">
        <v>1141.0999999999999</v>
      </c>
      <c r="AO1439" s="119">
        <v>1141.0999999999999</v>
      </c>
      <c r="AP1439" s="119">
        <v>1141.0999999999999</v>
      </c>
      <c r="AQ1439" s="119">
        <v>1141.0999999999999</v>
      </c>
      <c r="AR1439" s="119">
        <v>1141.0999999999999</v>
      </c>
      <c r="AS1439" s="119">
        <v>1141.0999999999999</v>
      </c>
      <c r="AT1439" s="119">
        <v>1141.0999999999999</v>
      </c>
      <c r="AU1439" s="119">
        <v>1141.0999999999999</v>
      </c>
      <c r="AV1439" s="119">
        <v>1141.0999999999999</v>
      </c>
      <c r="AW1439" s="119">
        <v>1141.0999999999999</v>
      </c>
      <c r="AX1439" s="119">
        <v>1141.0999999999999</v>
      </c>
      <c r="AY1439" s="119">
        <v>1141.0999999999999</v>
      </c>
      <c r="AZ1439" s="119">
        <v>1141.0999999999999</v>
      </c>
      <c r="BA1439" s="119">
        <v>1141.0999999999999</v>
      </c>
      <c r="BB1439" s="119">
        <v>1141.0999999999999</v>
      </c>
      <c r="BC1439" s="119">
        <v>1141.0999999999999</v>
      </c>
      <c r="BD1439" s="119">
        <v>1141.0999999999999</v>
      </c>
      <c r="BE1439" s="119">
        <v>1141.0999999999999</v>
      </c>
      <c r="BF1439" s="119">
        <v>1141.0999999999999</v>
      </c>
      <c r="BG1439" s="119">
        <v>1141.0999999999999</v>
      </c>
      <c r="BH1439" s="119">
        <v>1141.0999999999999</v>
      </c>
      <c r="BI1439" s="15">
        <f t="shared" si="66"/>
        <v>11411.000000000002</v>
      </c>
      <c r="BJ1439" s="15">
        <f t="shared" si="67"/>
        <v>13693.200000000003</v>
      </c>
      <c r="BK1439" s="15">
        <f t="shared" si="68"/>
        <v>25104.200000000004</v>
      </c>
    </row>
    <row r="1440" spans="1:63" x14ac:dyDescent="0.35">
      <c r="A1440" s="143" t="s">
        <v>2843</v>
      </c>
      <c r="B1440" s="70" t="s">
        <v>2808</v>
      </c>
      <c r="C1440" s="65">
        <v>6</v>
      </c>
      <c r="D1440" s="66" t="s">
        <v>23</v>
      </c>
      <c r="E1440" s="64" t="s">
        <v>458</v>
      </c>
      <c r="F1440" s="64" t="s">
        <v>635</v>
      </c>
      <c r="G1440" s="64" t="s">
        <v>918</v>
      </c>
      <c r="H1440" s="64" t="s">
        <v>656</v>
      </c>
      <c r="I1440" s="64" t="s">
        <v>919</v>
      </c>
      <c r="J1440" s="64" t="s">
        <v>658</v>
      </c>
      <c r="K1440" s="64" t="s">
        <v>472</v>
      </c>
      <c r="L1440" s="64" t="s">
        <v>637</v>
      </c>
      <c r="M1440" s="64" t="s">
        <v>650</v>
      </c>
      <c r="N1440" s="67">
        <v>1</v>
      </c>
      <c r="O1440" s="67">
        <v>1</v>
      </c>
      <c r="P1440" s="67">
        <v>1</v>
      </c>
      <c r="Q1440" s="67">
        <v>1</v>
      </c>
      <c r="R1440" s="67">
        <v>1</v>
      </c>
      <c r="S1440" s="67">
        <v>1</v>
      </c>
      <c r="T1440" s="67">
        <v>0</v>
      </c>
      <c r="U1440" s="67">
        <v>0</v>
      </c>
      <c r="V1440" s="67">
        <v>0</v>
      </c>
      <c r="W1440" s="63">
        <v>1498600</v>
      </c>
      <c r="X1440" s="63">
        <v>0</v>
      </c>
      <c r="Y1440" s="63">
        <v>0</v>
      </c>
      <c r="Z1440" s="63">
        <v>7043.42</v>
      </c>
      <c r="AA1440" s="63">
        <v>0</v>
      </c>
      <c r="AB1440" s="63">
        <v>0</v>
      </c>
      <c r="AC1440" s="63">
        <v>0</v>
      </c>
      <c r="AD1440" s="63">
        <v>1498600</v>
      </c>
      <c r="AE1440" s="155">
        <v>44922</v>
      </c>
      <c r="AF1440" s="148">
        <v>47479</v>
      </c>
      <c r="AG1440" s="154">
        <v>1498600</v>
      </c>
      <c r="AH1440" s="98">
        <v>5.8250000000000002</v>
      </c>
      <c r="AI1440" s="98">
        <v>7</v>
      </c>
      <c r="AJ1440" s="150">
        <v>5.6399999999999999E-2</v>
      </c>
      <c r="AK1440" s="144" t="s">
        <v>651</v>
      </c>
      <c r="AL1440" s="144" t="s">
        <v>652</v>
      </c>
      <c r="AM1440" s="119">
        <v>7043.42</v>
      </c>
      <c r="AN1440" s="119">
        <v>7043.42</v>
      </c>
      <c r="AO1440" s="119">
        <v>7043.42</v>
      </c>
      <c r="AP1440" s="119">
        <v>7043.42</v>
      </c>
      <c r="AQ1440" s="119">
        <v>7043.42</v>
      </c>
      <c r="AR1440" s="119">
        <v>7043.42</v>
      </c>
      <c r="AS1440" s="119">
        <v>7043.42</v>
      </c>
      <c r="AT1440" s="119">
        <v>7043.42</v>
      </c>
      <c r="AU1440" s="119">
        <v>7043.42</v>
      </c>
      <c r="AV1440" s="119">
        <v>7043.42</v>
      </c>
      <c r="AW1440" s="119">
        <v>7043.42</v>
      </c>
      <c r="AX1440" s="119">
        <v>7043.42</v>
      </c>
      <c r="AY1440" s="119">
        <v>7043.42</v>
      </c>
      <c r="AZ1440" s="119">
        <v>7043.42</v>
      </c>
      <c r="BA1440" s="119">
        <v>7043.42</v>
      </c>
      <c r="BB1440" s="119">
        <v>7043.42</v>
      </c>
      <c r="BC1440" s="119">
        <v>7043.42</v>
      </c>
      <c r="BD1440" s="119">
        <v>7043.42</v>
      </c>
      <c r="BE1440" s="119">
        <v>7043.42</v>
      </c>
      <c r="BF1440" s="119">
        <v>7043.42</v>
      </c>
      <c r="BG1440" s="119">
        <v>7043.42</v>
      </c>
      <c r="BH1440" s="119">
        <v>7043.42</v>
      </c>
      <c r="BI1440" s="15">
        <f t="shared" si="66"/>
        <v>70434.2</v>
      </c>
      <c r="BJ1440" s="15">
        <f t="shared" si="67"/>
        <v>84521.04</v>
      </c>
      <c r="BK1440" s="15">
        <f t="shared" si="68"/>
        <v>154955.24</v>
      </c>
    </row>
    <row r="1441" spans="1:63" x14ac:dyDescent="0.35">
      <c r="A1441" s="143" t="s">
        <v>2844</v>
      </c>
      <c r="B1441" s="70" t="s">
        <v>2808</v>
      </c>
      <c r="C1441" s="65">
        <v>7</v>
      </c>
      <c r="D1441" s="66" t="s">
        <v>23</v>
      </c>
      <c r="E1441" s="64" t="s">
        <v>458</v>
      </c>
      <c r="F1441" s="64" t="s">
        <v>635</v>
      </c>
      <c r="G1441" s="64" t="s">
        <v>918</v>
      </c>
      <c r="H1441" s="64" t="s">
        <v>656</v>
      </c>
      <c r="I1441" s="64" t="s">
        <v>919</v>
      </c>
      <c r="J1441" s="64" t="s">
        <v>658</v>
      </c>
      <c r="K1441" s="64" t="s">
        <v>472</v>
      </c>
      <c r="L1441" s="64" t="s">
        <v>637</v>
      </c>
      <c r="M1441" s="64" t="s">
        <v>650</v>
      </c>
      <c r="N1441" s="67">
        <v>1</v>
      </c>
      <c r="O1441" s="67">
        <v>1</v>
      </c>
      <c r="P1441" s="67">
        <v>1</v>
      </c>
      <c r="Q1441" s="67">
        <v>1</v>
      </c>
      <c r="R1441" s="67">
        <v>1</v>
      </c>
      <c r="S1441" s="67">
        <v>1</v>
      </c>
      <c r="T1441" s="67">
        <v>0</v>
      </c>
      <c r="U1441" s="67">
        <v>0</v>
      </c>
      <c r="V1441" s="67">
        <v>0</v>
      </c>
      <c r="W1441" s="63">
        <v>686760</v>
      </c>
      <c r="X1441" s="63">
        <v>0</v>
      </c>
      <c r="Y1441" s="63">
        <v>0</v>
      </c>
      <c r="Z1441" s="63">
        <v>3393.74</v>
      </c>
      <c r="AA1441" s="63">
        <v>0</v>
      </c>
      <c r="AB1441" s="63">
        <v>0</v>
      </c>
      <c r="AC1441" s="63">
        <v>0</v>
      </c>
      <c r="AD1441" s="63">
        <v>686760</v>
      </c>
      <c r="AE1441" s="155">
        <v>44922</v>
      </c>
      <c r="AF1441" s="148">
        <v>47844</v>
      </c>
      <c r="AG1441" s="154">
        <v>686760</v>
      </c>
      <c r="AH1441" s="98">
        <v>6.8250000000000002</v>
      </c>
      <c r="AI1441" s="98">
        <v>8</v>
      </c>
      <c r="AJ1441" s="150">
        <v>5.9299999999999999E-2</v>
      </c>
      <c r="AK1441" s="144" t="s">
        <v>651</v>
      </c>
      <c r="AL1441" s="144" t="s">
        <v>652</v>
      </c>
      <c r="AM1441" s="119">
        <v>3393.74</v>
      </c>
      <c r="AN1441" s="119">
        <v>3393.74</v>
      </c>
      <c r="AO1441" s="119">
        <v>3393.74</v>
      </c>
      <c r="AP1441" s="119">
        <v>3393.74</v>
      </c>
      <c r="AQ1441" s="119">
        <v>3393.74</v>
      </c>
      <c r="AR1441" s="119">
        <v>3393.74</v>
      </c>
      <c r="AS1441" s="119">
        <v>3393.74</v>
      </c>
      <c r="AT1441" s="119">
        <v>3393.74</v>
      </c>
      <c r="AU1441" s="119">
        <v>3393.74</v>
      </c>
      <c r="AV1441" s="119">
        <v>3393.74</v>
      </c>
      <c r="AW1441" s="119">
        <v>3393.74</v>
      </c>
      <c r="AX1441" s="119">
        <v>3393.74</v>
      </c>
      <c r="AY1441" s="119">
        <v>3393.74</v>
      </c>
      <c r="AZ1441" s="119">
        <v>3393.74</v>
      </c>
      <c r="BA1441" s="119">
        <v>3393.74</v>
      </c>
      <c r="BB1441" s="119">
        <v>3393.74</v>
      </c>
      <c r="BC1441" s="119">
        <v>3393.74</v>
      </c>
      <c r="BD1441" s="119">
        <v>3393.74</v>
      </c>
      <c r="BE1441" s="119">
        <v>3393.74</v>
      </c>
      <c r="BF1441" s="119">
        <v>3393.74</v>
      </c>
      <c r="BG1441" s="119">
        <v>3393.74</v>
      </c>
      <c r="BH1441" s="119">
        <v>3393.74</v>
      </c>
      <c r="BI1441" s="15">
        <f t="shared" si="66"/>
        <v>33937.399999999987</v>
      </c>
      <c r="BJ1441" s="15">
        <f t="shared" si="67"/>
        <v>40724.879999999983</v>
      </c>
      <c r="BK1441" s="15">
        <f t="shared" si="68"/>
        <v>74662.27999999997</v>
      </c>
    </row>
    <row r="1442" spans="1:63" x14ac:dyDescent="0.35">
      <c r="A1442" s="143" t="s">
        <v>2845</v>
      </c>
      <c r="B1442" s="70" t="s">
        <v>2808</v>
      </c>
      <c r="C1442" s="65">
        <v>8</v>
      </c>
      <c r="D1442" s="66" t="s">
        <v>23</v>
      </c>
      <c r="E1442" s="64" t="s">
        <v>458</v>
      </c>
      <c r="F1442" s="64" t="s">
        <v>635</v>
      </c>
      <c r="G1442" s="64" t="s">
        <v>918</v>
      </c>
      <c r="H1442" s="64" t="s">
        <v>656</v>
      </c>
      <c r="I1442" s="64" t="s">
        <v>919</v>
      </c>
      <c r="J1442" s="64" t="s">
        <v>658</v>
      </c>
      <c r="K1442" s="64" t="s">
        <v>472</v>
      </c>
      <c r="L1442" s="64" t="s">
        <v>637</v>
      </c>
      <c r="M1442" s="64" t="s">
        <v>650</v>
      </c>
      <c r="N1442" s="67">
        <v>1</v>
      </c>
      <c r="O1442" s="67">
        <v>1</v>
      </c>
      <c r="P1442" s="67">
        <v>1</v>
      </c>
      <c r="Q1442" s="67">
        <v>1</v>
      </c>
      <c r="R1442" s="67">
        <v>1</v>
      </c>
      <c r="S1442" s="67">
        <v>1</v>
      </c>
      <c r="T1442" s="67">
        <v>0</v>
      </c>
      <c r="U1442" s="67">
        <v>0</v>
      </c>
      <c r="V1442" s="67">
        <v>0</v>
      </c>
      <c r="W1442" s="63">
        <v>53100</v>
      </c>
      <c r="X1442" s="63">
        <v>0</v>
      </c>
      <c r="Y1442" s="63">
        <v>0</v>
      </c>
      <c r="Z1442" s="63">
        <v>274.79000000000002</v>
      </c>
      <c r="AA1442" s="63">
        <v>0</v>
      </c>
      <c r="AB1442" s="63">
        <v>0</v>
      </c>
      <c r="AC1442" s="63">
        <v>0</v>
      </c>
      <c r="AD1442" s="63">
        <v>53100</v>
      </c>
      <c r="AE1442" s="155">
        <v>44922</v>
      </c>
      <c r="AF1442" s="148">
        <v>48209</v>
      </c>
      <c r="AG1442" s="154">
        <v>53100</v>
      </c>
      <c r="AH1442" s="98">
        <v>7.8250000000000002</v>
      </c>
      <c r="AI1442" s="98">
        <v>9</v>
      </c>
      <c r="AJ1442" s="150">
        <v>6.2100000000000002E-2</v>
      </c>
      <c r="AK1442" s="144" t="s">
        <v>651</v>
      </c>
      <c r="AL1442" s="144" t="s">
        <v>652</v>
      </c>
      <c r="AM1442" s="119">
        <v>274.79000000000002</v>
      </c>
      <c r="AN1442" s="119">
        <v>274.79000000000002</v>
      </c>
      <c r="AO1442" s="119">
        <v>274.79000000000002</v>
      </c>
      <c r="AP1442" s="119">
        <v>274.79000000000002</v>
      </c>
      <c r="AQ1442" s="119">
        <v>274.79000000000002</v>
      </c>
      <c r="AR1442" s="119">
        <v>274.79000000000002</v>
      </c>
      <c r="AS1442" s="119">
        <v>274.79000000000002</v>
      </c>
      <c r="AT1442" s="119">
        <v>274.79000000000002</v>
      </c>
      <c r="AU1442" s="119">
        <v>274.79000000000002</v>
      </c>
      <c r="AV1442" s="119">
        <v>274.79000000000002</v>
      </c>
      <c r="AW1442" s="119">
        <v>274.79000000000002</v>
      </c>
      <c r="AX1442" s="119">
        <v>274.79000000000002</v>
      </c>
      <c r="AY1442" s="119">
        <v>274.79000000000002</v>
      </c>
      <c r="AZ1442" s="119">
        <v>274.79000000000002</v>
      </c>
      <c r="BA1442" s="119">
        <v>274.79000000000002</v>
      </c>
      <c r="BB1442" s="119">
        <v>274.79000000000002</v>
      </c>
      <c r="BC1442" s="119">
        <v>274.79000000000002</v>
      </c>
      <c r="BD1442" s="119">
        <v>274.79000000000002</v>
      </c>
      <c r="BE1442" s="119">
        <v>274.79000000000002</v>
      </c>
      <c r="BF1442" s="119">
        <v>274.79000000000002</v>
      </c>
      <c r="BG1442" s="119">
        <v>274.79000000000002</v>
      </c>
      <c r="BH1442" s="119">
        <v>274.79000000000002</v>
      </c>
      <c r="BI1442" s="15">
        <f t="shared" si="66"/>
        <v>2747.9</v>
      </c>
      <c r="BJ1442" s="15">
        <f t="shared" si="67"/>
        <v>3297.48</v>
      </c>
      <c r="BK1442" s="15">
        <f t="shared" si="68"/>
        <v>6045.38</v>
      </c>
    </row>
    <row r="1443" spans="1:63" x14ac:dyDescent="0.35">
      <c r="A1443" s="143" t="s">
        <v>2846</v>
      </c>
      <c r="B1443" s="70" t="s">
        <v>2809</v>
      </c>
      <c r="C1443" s="65">
        <v>2</v>
      </c>
      <c r="D1443" s="66" t="s">
        <v>23</v>
      </c>
      <c r="E1443" s="64" t="s">
        <v>458</v>
      </c>
      <c r="F1443" s="64" t="s">
        <v>635</v>
      </c>
      <c r="G1443" s="64" t="s">
        <v>918</v>
      </c>
      <c r="H1443" s="64" t="s">
        <v>656</v>
      </c>
      <c r="I1443" s="64" t="s">
        <v>919</v>
      </c>
      <c r="J1443" s="64" t="s">
        <v>658</v>
      </c>
      <c r="K1443" s="64" t="s">
        <v>472</v>
      </c>
      <c r="L1443" s="64" t="s">
        <v>637</v>
      </c>
      <c r="M1443" s="64" t="s">
        <v>650</v>
      </c>
      <c r="N1443" s="67">
        <v>1</v>
      </c>
      <c r="O1443" s="67">
        <v>1</v>
      </c>
      <c r="P1443" s="67">
        <v>1</v>
      </c>
      <c r="Q1443" s="67">
        <v>1</v>
      </c>
      <c r="R1443" s="67">
        <v>1</v>
      </c>
      <c r="S1443" s="67">
        <v>1</v>
      </c>
      <c r="T1443" s="67">
        <v>0</v>
      </c>
      <c r="U1443" s="67">
        <v>0</v>
      </c>
      <c r="V1443" s="67">
        <v>0</v>
      </c>
      <c r="W1443" s="63">
        <v>349575</v>
      </c>
      <c r="X1443" s="63">
        <v>0</v>
      </c>
      <c r="Y1443" s="63">
        <v>0</v>
      </c>
      <c r="Z1443" s="63">
        <v>1112.81</v>
      </c>
      <c r="AA1443" s="63">
        <v>0</v>
      </c>
      <c r="AB1443" s="63">
        <v>0</v>
      </c>
      <c r="AC1443" s="63">
        <v>0</v>
      </c>
      <c r="AD1443" s="63">
        <v>349575</v>
      </c>
      <c r="AE1443" s="155">
        <v>44923</v>
      </c>
      <c r="AF1443" s="148">
        <v>45654</v>
      </c>
      <c r="AG1443" s="154">
        <v>349575</v>
      </c>
      <c r="AH1443" s="98">
        <v>0.82777777777777772</v>
      </c>
      <c r="AI1443" s="98">
        <v>2</v>
      </c>
      <c r="AJ1443" s="150">
        <v>3.8199999999999998E-2</v>
      </c>
      <c r="AK1443" s="144" t="s">
        <v>651</v>
      </c>
      <c r="AL1443" s="144" t="s">
        <v>652</v>
      </c>
      <c r="AM1443" s="119">
        <v>1112.81</v>
      </c>
      <c r="AN1443" s="119">
        <v>1112.81</v>
      </c>
      <c r="AO1443" s="119">
        <v>1112.81</v>
      </c>
      <c r="AP1443" s="119">
        <v>1112.81</v>
      </c>
      <c r="AQ1443" s="119">
        <v>556.41</v>
      </c>
      <c r="AR1443" s="119">
        <v>556.41</v>
      </c>
      <c r="AS1443" s="119">
        <v>556.41</v>
      </c>
      <c r="AT1443" s="119">
        <v>556.41</v>
      </c>
      <c r="AU1443" s="119">
        <v>556.41</v>
      </c>
      <c r="AV1443" s="119">
        <v>556.41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0</v>
      </c>
      <c r="BI1443" s="15">
        <f t="shared" si="66"/>
        <v>7789.6999999999989</v>
      </c>
      <c r="BJ1443" s="15">
        <f t="shared" si="67"/>
        <v>0</v>
      </c>
      <c r="BK1443" s="15">
        <f t="shared" si="68"/>
        <v>7789.6999999999989</v>
      </c>
    </row>
    <row r="1444" spans="1:63" x14ac:dyDescent="0.35">
      <c r="A1444" s="143" t="s">
        <v>2847</v>
      </c>
      <c r="B1444" s="70" t="s">
        <v>2809</v>
      </c>
      <c r="C1444" s="65">
        <v>3</v>
      </c>
      <c r="D1444" s="66" t="s">
        <v>23</v>
      </c>
      <c r="E1444" s="64" t="s">
        <v>458</v>
      </c>
      <c r="F1444" s="64" t="s">
        <v>635</v>
      </c>
      <c r="G1444" s="64" t="s">
        <v>918</v>
      </c>
      <c r="H1444" s="64" t="s">
        <v>656</v>
      </c>
      <c r="I1444" s="64" t="s">
        <v>919</v>
      </c>
      <c r="J1444" s="64" t="s">
        <v>658</v>
      </c>
      <c r="K1444" s="64" t="s">
        <v>472</v>
      </c>
      <c r="L1444" s="64" t="s">
        <v>637</v>
      </c>
      <c r="M1444" s="64" t="s">
        <v>650</v>
      </c>
      <c r="N1444" s="67">
        <v>1</v>
      </c>
      <c r="O1444" s="67">
        <v>1</v>
      </c>
      <c r="P1444" s="67">
        <v>1</v>
      </c>
      <c r="Q1444" s="67">
        <v>1</v>
      </c>
      <c r="R1444" s="67">
        <v>1</v>
      </c>
      <c r="S1444" s="67">
        <v>1</v>
      </c>
      <c r="T1444" s="67">
        <v>0</v>
      </c>
      <c r="U1444" s="67">
        <v>0</v>
      </c>
      <c r="V1444" s="67">
        <v>0</v>
      </c>
      <c r="W1444" s="63">
        <v>976892.5</v>
      </c>
      <c r="X1444" s="63">
        <v>0</v>
      </c>
      <c r="Y1444" s="63">
        <v>0</v>
      </c>
      <c r="Z1444" s="63">
        <v>3500.53</v>
      </c>
      <c r="AA1444" s="63">
        <v>0</v>
      </c>
      <c r="AB1444" s="63">
        <v>0</v>
      </c>
      <c r="AC1444" s="63">
        <v>0</v>
      </c>
      <c r="AD1444" s="63">
        <v>976892.5</v>
      </c>
      <c r="AE1444" s="155">
        <v>44923</v>
      </c>
      <c r="AF1444" s="148">
        <v>46019</v>
      </c>
      <c r="AG1444" s="154">
        <v>976892.5</v>
      </c>
      <c r="AH1444" s="98">
        <v>1.8277777777777777</v>
      </c>
      <c r="AI1444" s="98">
        <v>3</v>
      </c>
      <c r="AJ1444" s="150">
        <v>4.2999999999999997E-2</v>
      </c>
      <c r="AK1444" s="144" t="s">
        <v>651</v>
      </c>
      <c r="AL1444" s="144" t="s">
        <v>652</v>
      </c>
      <c r="AM1444" s="119">
        <v>3500.53</v>
      </c>
      <c r="AN1444" s="119">
        <v>3500.53</v>
      </c>
      <c r="AO1444" s="119">
        <v>3500.53</v>
      </c>
      <c r="AP1444" s="119">
        <v>3500.53</v>
      </c>
      <c r="AQ1444" s="119">
        <v>3500.53</v>
      </c>
      <c r="AR1444" s="119">
        <v>3500.53</v>
      </c>
      <c r="AS1444" s="119">
        <v>3500.53</v>
      </c>
      <c r="AT1444" s="119">
        <v>3500.53</v>
      </c>
      <c r="AU1444" s="119">
        <v>3500.53</v>
      </c>
      <c r="AV1444" s="119">
        <v>3500.53</v>
      </c>
      <c r="AW1444" s="119">
        <v>3500.53</v>
      </c>
      <c r="AX1444" s="119">
        <v>3500.53</v>
      </c>
      <c r="AY1444" s="119">
        <v>3500.53</v>
      </c>
      <c r="AZ1444" s="119">
        <v>3500.53</v>
      </c>
      <c r="BA1444" s="119">
        <v>3500.53</v>
      </c>
      <c r="BB1444" s="119">
        <v>3500.53</v>
      </c>
      <c r="BC1444" s="119">
        <v>1750.27</v>
      </c>
      <c r="BD1444" s="119">
        <v>1750.27</v>
      </c>
      <c r="BE1444" s="119">
        <v>1750.27</v>
      </c>
      <c r="BF1444" s="119">
        <v>1750.27</v>
      </c>
      <c r="BG1444" s="119">
        <v>1750.27</v>
      </c>
      <c r="BH1444" s="119">
        <v>1750.27</v>
      </c>
      <c r="BI1444" s="15">
        <f t="shared" si="66"/>
        <v>35005.299999999996</v>
      </c>
      <c r="BJ1444" s="15">
        <f t="shared" si="67"/>
        <v>31504.800000000003</v>
      </c>
      <c r="BK1444" s="15">
        <f t="shared" si="68"/>
        <v>66510.100000000006</v>
      </c>
    </row>
    <row r="1445" spans="1:63" x14ac:dyDescent="0.35">
      <c r="A1445" s="143" t="s">
        <v>2848</v>
      </c>
      <c r="B1445" s="70" t="s">
        <v>2809</v>
      </c>
      <c r="C1445" s="65">
        <v>4</v>
      </c>
      <c r="D1445" s="66" t="s">
        <v>23</v>
      </c>
      <c r="E1445" s="64" t="s">
        <v>458</v>
      </c>
      <c r="F1445" s="64" t="s">
        <v>635</v>
      </c>
      <c r="G1445" s="64" t="s">
        <v>918</v>
      </c>
      <c r="H1445" s="64" t="s">
        <v>656</v>
      </c>
      <c r="I1445" s="64" t="s">
        <v>919</v>
      </c>
      <c r="J1445" s="64" t="s">
        <v>658</v>
      </c>
      <c r="K1445" s="64" t="s">
        <v>472</v>
      </c>
      <c r="L1445" s="64" t="s">
        <v>637</v>
      </c>
      <c r="M1445" s="64" t="s">
        <v>650</v>
      </c>
      <c r="N1445" s="67">
        <v>1</v>
      </c>
      <c r="O1445" s="67">
        <v>1</v>
      </c>
      <c r="P1445" s="67">
        <v>1</v>
      </c>
      <c r="Q1445" s="67">
        <v>1</v>
      </c>
      <c r="R1445" s="67">
        <v>1</v>
      </c>
      <c r="S1445" s="67">
        <v>1</v>
      </c>
      <c r="T1445" s="67">
        <v>0</v>
      </c>
      <c r="U1445" s="67">
        <v>0</v>
      </c>
      <c r="V1445" s="67">
        <v>0</v>
      </c>
      <c r="W1445" s="63">
        <v>1576185</v>
      </c>
      <c r="X1445" s="63">
        <v>0</v>
      </c>
      <c r="Y1445" s="63">
        <v>0</v>
      </c>
      <c r="Z1445" s="63">
        <v>6186.53</v>
      </c>
      <c r="AA1445" s="63">
        <v>0</v>
      </c>
      <c r="AB1445" s="63">
        <v>0</v>
      </c>
      <c r="AC1445" s="63">
        <v>0</v>
      </c>
      <c r="AD1445" s="63">
        <v>1576185</v>
      </c>
      <c r="AE1445" s="155">
        <v>44923</v>
      </c>
      <c r="AF1445" s="148">
        <v>46384</v>
      </c>
      <c r="AG1445" s="154">
        <v>1576185</v>
      </c>
      <c r="AH1445" s="98">
        <v>2.8277777777777779</v>
      </c>
      <c r="AI1445" s="98">
        <v>4</v>
      </c>
      <c r="AJ1445" s="150">
        <v>4.7100000000000003E-2</v>
      </c>
      <c r="AK1445" s="144" t="s">
        <v>651</v>
      </c>
      <c r="AL1445" s="144" t="s">
        <v>652</v>
      </c>
      <c r="AM1445" s="119">
        <v>6186.53</v>
      </c>
      <c r="AN1445" s="119">
        <v>6186.53</v>
      </c>
      <c r="AO1445" s="119">
        <v>6186.53</v>
      </c>
      <c r="AP1445" s="119">
        <v>6186.53</v>
      </c>
      <c r="AQ1445" s="119">
        <v>6186.53</v>
      </c>
      <c r="AR1445" s="119">
        <v>6186.53</v>
      </c>
      <c r="AS1445" s="119">
        <v>6186.53</v>
      </c>
      <c r="AT1445" s="119">
        <v>6186.53</v>
      </c>
      <c r="AU1445" s="119">
        <v>6186.53</v>
      </c>
      <c r="AV1445" s="119">
        <v>6186.53</v>
      </c>
      <c r="AW1445" s="119">
        <v>6186.53</v>
      </c>
      <c r="AX1445" s="119">
        <v>6186.53</v>
      </c>
      <c r="AY1445" s="119">
        <v>6186.53</v>
      </c>
      <c r="AZ1445" s="119">
        <v>6186.53</v>
      </c>
      <c r="BA1445" s="119">
        <v>6186.53</v>
      </c>
      <c r="BB1445" s="119">
        <v>6186.53</v>
      </c>
      <c r="BC1445" s="119">
        <v>6186.53</v>
      </c>
      <c r="BD1445" s="119">
        <v>6186.53</v>
      </c>
      <c r="BE1445" s="119">
        <v>6186.53</v>
      </c>
      <c r="BF1445" s="119">
        <v>6186.53</v>
      </c>
      <c r="BG1445" s="119">
        <v>6186.53</v>
      </c>
      <c r="BH1445" s="119">
        <v>6186.53</v>
      </c>
      <c r="BI1445" s="15">
        <f t="shared" si="66"/>
        <v>61865.299999999996</v>
      </c>
      <c r="BJ1445" s="15">
        <f t="shared" si="67"/>
        <v>74238.36</v>
      </c>
      <c r="BK1445" s="15">
        <f t="shared" si="68"/>
        <v>136103.66</v>
      </c>
    </row>
    <row r="1446" spans="1:63" x14ac:dyDescent="0.35">
      <c r="A1446" s="143" t="s">
        <v>2849</v>
      </c>
      <c r="B1446" s="70" t="s">
        <v>2809</v>
      </c>
      <c r="C1446" s="65">
        <v>5</v>
      </c>
      <c r="D1446" s="66" t="s">
        <v>23</v>
      </c>
      <c r="E1446" s="64" t="s">
        <v>458</v>
      </c>
      <c r="F1446" s="64" t="s">
        <v>635</v>
      </c>
      <c r="G1446" s="64" t="s">
        <v>918</v>
      </c>
      <c r="H1446" s="64" t="s">
        <v>656</v>
      </c>
      <c r="I1446" s="64" t="s">
        <v>919</v>
      </c>
      <c r="J1446" s="64" t="s">
        <v>658</v>
      </c>
      <c r="K1446" s="64" t="s">
        <v>472</v>
      </c>
      <c r="L1446" s="64" t="s">
        <v>637</v>
      </c>
      <c r="M1446" s="64" t="s">
        <v>650</v>
      </c>
      <c r="N1446" s="67">
        <v>1</v>
      </c>
      <c r="O1446" s="67">
        <v>1</v>
      </c>
      <c r="P1446" s="67">
        <v>1</v>
      </c>
      <c r="Q1446" s="67">
        <v>1</v>
      </c>
      <c r="R1446" s="67">
        <v>1</v>
      </c>
      <c r="S1446" s="67">
        <v>1</v>
      </c>
      <c r="T1446" s="67">
        <v>0</v>
      </c>
      <c r="U1446" s="67">
        <v>0</v>
      </c>
      <c r="V1446" s="67">
        <v>0</v>
      </c>
      <c r="W1446" s="63">
        <v>1963962.5</v>
      </c>
      <c r="X1446" s="63">
        <v>0</v>
      </c>
      <c r="Y1446" s="63">
        <v>0</v>
      </c>
      <c r="Z1446" s="63">
        <v>8297.74</v>
      </c>
      <c r="AA1446" s="63">
        <v>0</v>
      </c>
      <c r="AB1446" s="63">
        <v>0</v>
      </c>
      <c r="AC1446" s="63">
        <v>0</v>
      </c>
      <c r="AD1446" s="63">
        <v>1963962.5</v>
      </c>
      <c r="AE1446" s="155">
        <v>44923</v>
      </c>
      <c r="AF1446" s="148">
        <v>46749</v>
      </c>
      <c r="AG1446" s="154">
        <v>1963962.5</v>
      </c>
      <c r="AH1446" s="98">
        <v>3.8277777777777779</v>
      </c>
      <c r="AI1446" s="98">
        <v>5</v>
      </c>
      <c r="AJ1446" s="150">
        <v>5.0700000000000002E-2</v>
      </c>
      <c r="AK1446" s="144" t="s">
        <v>651</v>
      </c>
      <c r="AL1446" s="144" t="s">
        <v>652</v>
      </c>
      <c r="AM1446" s="119">
        <v>8297.74</v>
      </c>
      <c r="AN1446" s="119">
        <v>8297.74</v>
      </c>
      <c r="AO1446" s="119">
        <v>8297.74</v>
      </c>
      <c r="AP1446" s="119">
        <v>8297.74</v>
      </c>
      <c r="AQ1446" s="119">
        <v>8297.74</v>
      </c>
      <c r="AR1446" s="119">
        <v>8297.74</v>
      </c>
      <c r="AS1446" s="119">
        <v>8297.74</v>
      </c>
      <c r="AT1446" s="119">
        <v>8297.74</v>
      </c>
      <c r="AU1446" s="119">
        <v>8297.74</v>
      </c>
      <c r="AV1446" s="119">
        <v>8297.74</v>
      </c>
      <c r="AW1446" s="119">
        <v>8297.74</v>
      </c>
      <c r="AX1446" s="119">
        <v>8297.74</v>
      </c>
      <c r="AY1446" s="119">
        <v>8297.74</v>
      </c>
      <c r="AZ1446" s="119">
        <v>8297.74</v>
      </c>
      <c r="BA1446" s="119">
        <v>8297.74</v>
      </c>
      <c r="BB1446" s="119">
        <v>8297.74</v>
      </c>
      <c r="BC1446" s="119">
        <v>8297.74</v>
      </c>
      <c r="BD1446" s="119">
        <v>8297.74</v>
      </c>
      <c r="BE1446" s="119">
        <v>8297.74</v>
      </c>
      <c r="BF1446" s="119">
        <v>8297.74</v>
      </c>
      <c r="BG1446" s="119">
        <v>8297.74</v>
      </c>
      <c r="BH1446" s="119">
        <v>8297.74</v>
      </c>
      <c r="BI1446" s="15">
        <f t="shared" si="66"/>
        <v>82977.400000000009</v>
      </c>
      <c r="BJ1446" s="15">
        <f t="shared" si="67"/>
        <v>99572.880000000019</v>
      </c>
      <c r="BK1446" s="15">
        <f t="shared" si="68"/>
        <v>182550.28000000003</v>
      </c>
    </row>
    <row r="1447" spans="1:63" x14ac:dyDescent="0.35">
      <c r="A1447" s="143" t="s">
        <v>2850</v>
      </c>
      <c r="B1447" s="70" t="s">
        <v>2809</v>
      </c>
      <c r="C1447" s="65">
        <v>6</v>
      </c>
      <c r="D1447" s="66" t="s">
        <v>23</v>
      </c>
      <c r="E1447" s="64" t="s">
        <v>458</v>
      </c>
      <c r="F1447" s="64" t="s">
        <v>635</v>
      </c>
      <c r="G1447" s="64" t="s">
        <v>918</v>
      </c>
      <c r="H1447" s="64" t="s">
        <v>656</v>
      </c>
      <c r="I1447" s="64" t="s">
        <v>919</v>
      </c>
      <c r="J1447" s="64" t="s">
        <v>658</v>
      </c>
      <c r="K1447" s="64" t="s">
        <v>472</v>
      </c>
      <c r="L1447" s="64" t="s">
        <v>637</v>
      </c>
      <c r="M1447" s="64" t="s">
        <v>650</v>
      </c>
      <c r="N1447" s="67">
        <v>1</v>
      </c>
      <c r="O1447" s="67">
        <v>1</v>
      </c>
      <c r="P1447" s="67">
        <v>1</v>
      </c>
      <c r="Q1447" s="67">
        <v>1</v>
      </c>
      <c r="R1447" s="67">
        <v>1</v>
      </c>
      <c r="S1447" s="67">
        <v>1</v>
      </c>
      <c r="T1447" s="67">
        <v>0</v>
      </c>
      <c r="U1447" s="67">
        <v>0</v>
      </c>
      <c r="V1447" s="67">
        <v>0</v>
      </c>
      <c r="W1447" s="63">
        <v>7407892.5</v>
      </c>
      <c r="X1447" s="63">
        <v>0</v>
      </c>
      <c r="Y1447" s="63">
        <v>0</v>
      </c>
      <c r="Z1447" s="63">
        <v>33088.589999999997</v>
      </c>
      <c r="AA1447" s="63">
        <v>0</v>
      </c>
      <c r="AB1447" s="63">
        <v>0</v>
      </c>
      <c r="AC1447" s="63">
        <v>0</v>
      </c>
      <c r="AD1447" s="63">
        <v>7407892.5</v>
      </c>
      <c r="AE1447" s="155">
        <v>44923</v>
      </c>
      <c r="AF1447" s="148">
        <v>47115</v>
      </c>
      <c r="AG1447" s="154">
        <v>7407892.5</v>
      </c>
      <c r="AH1447" s="98">
        <v>4.8277777777777775</v>
      </c>
      <c r="AI1447" s="98">
        <v>6</v>
      </c>
      <c r="AJ1447" s="150">
        <v>5.3600000000000002E-2</v>
      </c>
      <c r="AK1447" s="144" t="s">
        <v>651</v>
      </c>
      <c r="AL1447" s="144" t="s">
        <v>652</v>
      </c>
      <c r="AM1447" s="119">
        <v>33088.589999999997</v>
      </c>
      <c r="AN1447" s="119">
        <v>33088.589999999997</v>
      </c>
      <c r="AO1447" s="119">
        <v>33088.589999999997</v>
      </c>
      <c r="AP1447" s="119">
        <v>33088.589999999997</v>
      </c>
      <c r="AQ1447" s="119">
        <v>33088.589999999997</v>
      </c>
      <c r="AR1447" s="119">
        <v>33088.589999999997</v>
      </c>
      <c r="AS1447" s="119">
        <v>33088.589999999997</v>
      </c>
      <c r="AT1447" s="119">
        <v>33088.589999999997</v>
      </c>
      <c r="AU1447" s="119">
        <v>33088.589999999997</v>
      </c>
      <c r="AV1447" s="119">
        <v>33088.589999999997</v>
      </c>
      <c r="AW1447" s="119">
        <v>33088.589999999997</v>
      </c>
      <c r="AX1447" s="119">
        <v>33088.589999999997</v>
      </c>
      <c r="AY1447" s="119">
        <v>33088.589999999997</v>
      </c>
      <c r="AZ1447" s="119">
        <v>33088.589999999997</v>
      </c>
      <c r="BA1447" s="119">
        <v>33088.589999999997</v>
      </c>
      <c r="BB1447" s="119">
        <v>33088.589999999997</v>
      </c>
      <c r="BC1447" s="119">
        <v>33088.589999999997</v>
      </c>
      <c r="BD1447" s="119">
        <v>33088.589999999997</v>
      </c>
      <c r="BE1447" s="119">
        <v>33088.589999999997</v>
      </c>
      <c r="BF1447" s="119">
        <v>33088.589999999997</v>
      </c>
      <c r="BG1447" s="119">
        <v>33088.589999999997</v>
      </c>
      <c r="BH1447" s="119">
        <v>33088.589999999997</v>
      </c>
      <c r="BI1447" s="15">
        <f t="shared" si="66"/>
        <v>330885.89999999991</v>
      </c>
      <c r="BJ1447" s="15">
        <f t="shared" si="67"/>
        <v>397063.07999999984</v>
      </c>
      <c r="BK1447" s="15">
        <f t="shared" si="68"/>
        <v>727948.97999999975</v>
      </c>
    </row>
    <row r="1448" spans="1:63" x14ac:dyDescent="0.35">
      <c r="A1448" s="143" t="s">
        <v>2851</v>
      </c>
      <c r="B1448" s="70" t="s">
        <v>2809</v>
      </c>
      <c r="C1448" s="65">
        <v>7</v>
      </c>
      <c r="D1448" s="66" t="s">
        <v>23</v>
      </c>
      <c r="E1448" s="64" t="s">
        <v>458</v>
      </c>
      <c r="F1448" s="64" t="s">
        <v>635</v>
      </c>
      <c r="G1448" s="64" t="s">
        <v>918</v>
      </c>
      <c r="H1448" s="64" t="s">
        <v>656</v>
      </c>
      <c r="I1448" s="64" t="s">
        <v>919</v>
      </c>
      <c r="J1448" s="64" t="s">
        <v>658</v>
      </c>
      <c r="K1448" s="64" t="s">
        <v>472</v>
      </c>
      <c r="L1448" s="64" t="s">
        <v>637</v>
      </c>
      <c r="M1448" s="64" t="s">
        <v>650</v>
      </c>
      <c r="N1448" s="67">
        <v>1</v>
      </c>
      <c r="O1448" s="67">
        <v>1</v>
      </c>
      <c r="P1448" s="67">
        <v>1</v>
      </c>
      <c r="Q1448" s="67">
        <v>1</v>
      </c>
      <c r="R1448" s="67">
        <v>1</v>
      </c>
      <c r="S1448" s="67">
        <v>1</v>
      </c>
      <c r="T1448" s="67">
        <v>0</v>
      </c>
      <c r="U1448" s="67">
        <v>0</v>
      </c>
      <c r="V1448" s="67">
        <v>0</v>
      </c>
      <c r="W1448" s="63">
        <v>9823352.5</v>
      </c>
      <c r="X1448" s="63">
        <v>0</v>
      </c>
      <c r="Y1448" s="63">
        <v>0</v>
      </c>
      <c r="Z1448" s="63">
        <v>46169.760000000002</v>
      </c>
      <c r="AA1448" s="63">
        <v>0</v>
      </c>
      <c r="AB1448" s="63">
        <v>0</v>
      </c>
      <c r="AC1448" s="63">
        <v>0</v>
      </c>
      <c r="AD1448" s="63">
        <v>9823352.5</v>
      </c>
      <c r="AE1448" s="155">
        <v>44923</v>
      </c>
      <c r="AF1448" s="148">
        <v>47480</v>
      </c>
      <c r="AG1448" s="154">
        <v>9823352.5</v>
      </c>
      <c r="AH1448" s="98">
        <v>5.8277777777777775</v>
      </c>
      <c r="AI1448" s="98">
        <v>7</v>
      </c>
      <c r="AJ1448" s="150">
        <v>5.6399999999999999E-2</v>
      </c>
      <c r="AK1448" s="144" t="s">
        <v>651</v>
      </c>
      <c r="AL1448" s="144" t="s">
        <v>652</v>
      </c>
      <c r="AM1448" s="119">
        <v>46169.760000000002</v>
      </c>
      <c r="AN1448" s="119">
        <v>46169.760000000002</v>
      </c>
      <c r="AO1448" s="119">
        <v>46169.760000000002</v>
      </c>
      <c r="AP1448" s="119">
        <v>46169.760000000002</v>
      </c>
      <c r="AQ1448" s="119">
        <v>46169.760000000002</v>
      </c>
      <c r="AR1448" s="119">
        <v>46169.760000000002</v>
      </c>
      <c r="AS1448" s="119">
        <v>46169.760000000002</v>
      </c>
      <c r="AT1448" s="119">
        <v>46169.760000000002</v>
      </c>
      <c r="AU1448" s="119">
        <v>46169.760000000002</v>
      </c>
      <c r="AV1448" s="119">
        <v>46169.760000000002</v>
      </c>
      <c r="AW1448" s="119">
        <v>46169.760000000002</v>
      </c>
      <c r="AX1448" s="119">
        <v>46169.760000000002</v>
      </c>
      <c r="AY1448" s="119">
        <v>46169.760000000002</v>
      </c>
      <c r="AZ1448" s="119">
        <v>46169.760000000002</v>
      </c>
      <c r="BA1448" s="119">
        <v>46169.760000000002</v>
      </c>
      <c r="BB1448" s="119">
        <v>46169.760000000002</v>
      </c>
      <c r="BC1448" s="119">
        <v>46169.760000000002</v>
      </c>
      <c r="BD1448" s="119">
        <v>46169.760000000002</v>
      </c>
      <c r="BE1448" s="119">
        <v>46169.760000000002</v>
      </c>
      <c r="BF1448" s="119">
        <v>46169.760000000002</v>
      </c>
      <c r="BG1448" s="119">
        <v>46169.760000000002</v>
      </c>
      <c r="BH1448" s="119">
        <v>46169.760000000002</v>
      </c>
      <c r="BI1448" s="15">
        <f t="shared" si="66"/>
        <v>461697.60000000003</v>
      </c>
      <c r="BJ1448" s="15">
        <f t="shared" si="67"/>
        <v>554037.12</v>
      </c>
      <c r="BK1448" s="15">
        <f t="shared" si="68"/>
        <v>1015734.72</v>
      </c>
    </row>
    <row r="1449" spans="1:63" x14ac:dyDescent="0.35">
      <c r="A1449" s="143" t="s">
        <v>2852</v>
      </c>
      <c r="B1449" s="70" t="s">
        <v>2809</v>
      </c>
      <c r="C1449" s="65">
        <v>8</v>
      </c>
      <c r="D1449" s="66" t="s">
        <v>23</v>
      </c>
      <c r="E1449" s="64" t="s">
        <v>458</v>
      </c>
      <c r="F1449" s="64" t="s">
        <v>635</v>
      </c>
      <c r="G1449" s="64" t="s">
        <v>918</v>
      </c>
      <c r="H1449" s="64" t="s">
        <v>656</v>
      </c>
      <c r="I1449" s="64" t="s">
        <v>919</v>
      </c>
      <c r="J1449" s="64" t="s">
        <v>658</v>
      </c>
      <c r="K1449" s="64" t="s">
        <v>472</v>
      </c>
      <c r="L1449" s="64" t="s">
        <v>637</v>
      </c>
      <c r="M1449" s="64" t="s">
        <v>650</v>
      </c>
      <c r="N1449" s="67">
        <v>1</v>
      </c>
      <c r="O1449" s="67">
        <v>1</v>
      </c>
      <c r="P1449" s="67">
        <v>1</v>
      </c>
      <c r="Q1449" s="67">
        <v>1</v>
      </c>
      <c r="R1449" s="67">
        <v>1</v>
      </c>
      <c r="S1449" s="67">
        <v>1</v>
      </c>
      <c r="T1449" s="67">
        <v>0</v>
      </c>
      <c r="U1449" s="67">
        <v>0</v>
      </c>
      <c r="V1449" s="67">
        <v>0</v>
      </c>
      <c r="W1449" s="63">
        <v>2725505</v>
      </c>
      <c r="X1449" s="63">
        <v>0</v>
      </c>
      <c r="Y1449" s="63">
        <v>0</v>
      </c>
      <c r="Z1449" s="63">
        <v>13468.54</v>
      </c>
      <c r="AA1449" s="63">
        <v>0</v>
      </c>
      <c r="AB1449" s="63">
        <v>0</v>
      </c>
      <c r="AC1449" s="63">
        <v>0</v>
      </c>
      <c r="AD1449" s="63">
        <v>2725505</v>
      </c>
      <c r="AE1449" s="155">
        <v>44923</v>
      </c>
      <c r="AF1449" s="148">
        <v>47845</v>
      </c>
      <c r="AG1449" s="154">
        <v>2725505</v>
      </c>
      <c r="AH1449" s="98">
        <v>6.8277777777777775</v>
      </c>
      <c r="AI1449" s="98">
        <v>8</v>
      </c>
      <c r="AJ1449" s="150">
        <v>5.9299999999999999E-2</v>
      </c>
      <c r="AK1449" s="144" t="s">
        <v>651</v>
      </c>
      <c r="AL1449" s="144" t="s">
        <v>652</v>
      </c>
      <c r="AM1449" s="119">
        <v>13468.54</v>
      </c>
      <c r="AN1449" s="119">
        <v>13468.54</v>
      </c>
      <c r="AO1449" s="119">
        <v>13468.54</v>
      </c>
      <c r="AP1449" s="119">
        <v>13468.54</v>
      </c>
      <c r="AQ1449" s="119">
        <v>13468.54</v>
      </c>
      <c r="AR1449" s="119">
        <v>13468.54</v>
      </c>
      <c r="AS1449" s="119">
        <v>13468.54</v>
      </c>
      <c r="AT1449" s="119">
        <v>13468.54</v>
      </c>
      <c r="AU1449" s="119">
        <v>13468.54</v>
      </c>
      <c r="AV1449" s="119">
        <v>13468.54</v>
      </c>
      <c r="AW1449" s="119">
        <v>13468.54</v>
      </c>
      <c r="AX1449" s="119">
        <v>13468.54</v>
      </c>
      <c r="AY1449" s="119">
        <v>13468.54</v>
      </c>
      <c r="AZ1449" s="119">
        <v>13468.54</v>
      </c>
      <c r="BA1449" s="119">
        <v>13468.54</v>
      </c>
      <c r="BB1449" s="119">
        <v>13468.54</v>
      </c>
      <c r="BC1449" s="119">
        <v>13468.54</v>
      </c>
      <c r="BD1449" s="119">
        <v>13468.54</v>
      </c>
      <c r="BE1449" s="119">
        <v>13468.54</v>
      </c>
      <c r="BF1449" s="119">
        <v>13468.54</v>
      </c>
      <c r="BG1449" s="119">
        <v>13468.54</v>
      </c>
      <c r="BH1449" s="119">
        <v>13468.54</v>
      </c>
      <c r="BI1449" s="15">
        <f t="shared" si="66"/>
        <v>134685.40000000005</v>
      </c>
      <c r="BJ1449" s="15">
        <f t="shared" si="67"/>
        <v>161622.48000000007</v>
      </c>
      <c r="BK1449" s="15">
        <f t="shared" si="68"/>
        <v>296307.88000000012</v>
      </c>
    </row>
    <row r="1450" spans="1:63" x14ac:dyDescent="0.35">
      <c r="A1450" s="143" t="s">
        <v>2853</v>
      </c>
      <c r="B1450" s="70" t="s">
        <v>2809</v>
      </c>
      <c r="C1450" s="65">
        <v>9</v>
      </c>
      <c r="D1450" s="66" t="s">
        <v>23</v>
      </c>
      <c r="E1450" s="64" t="s">
        <v>458</v>
      </c>
      <c r="F1450" s="64" t="s">
        <v>635</v>
      </c>
      <c r="G1450" s="64" t="s">
        <v>918</v>
      </c>
      <c r="H1450" s="64" t="s">
        <v>656</v>
      </c>
      <c r="I1450" s="64" t="s">
        <v>919</v>
      </c>
      <c r="J1450" s="64" t="s">
        <v>658</v>
      </c>
      <c r="K1450" s="64" t="s">
        <v>472</v>
      </c>
      <c r="L1450" s="64" t="s">
        <v>637</v>
      </c>
      <c r="M1450" s="64" t="s">
        <v>650</v>
      </c>
      <c r="N1450" s="67">
        <v>1</v>
      </c>
      <c r="O1450" s="67">
        <v>1</v>
      </c>
      <c r="P1450" s="67">
        <v>1</v>
      </c>
      <c r="Q1450" s="67">
        <v>1</v>
      </c>
      <c r="R1450" s="67">
        <v>1</v>
      </c>
      <c r="S1450" s="67">
        <v>1</v>
      </c>
      <c r="T1450" s="67">
        <v>0</v>
      </c>
      <c r="U1450" s="67">
        <v>0</v>
      </c>
      <c r="V1450" s="67">
        <v>0</v>
      </c>
      <c r="W1450" s="63">
        <v>81567.5</v>
      </c>
      <c r="X1450" s="63">
        <v>0</v>
      </c>
      <c r="Y1450" s="63">
        <v>0</v>
      </c>
      <c r="Z1450" s="63">
        <v>422.11</v>
      </c>
      <c r="AA1450" s="63">
        <v>0</v>
      </c>
      <c r="AB1450" s="63">
        <v>0</v>
      </c>
      <c r="AC1450" s="63">
        <v>0</v>
      </c>
      <c r="AD1450" s="63">
        <v>81567.5</v>
      </c>
      <c r="AE1450" s="155">
        <v>44923</v>
      </c>
      <c r="AF1450" s="148">
        <v>48210</v>
      </c>
      <c r="AG1450" s="154">
        <v>81567.5</v>
      </c>
      <c r="AH1450" s="98">
        <v>7.8277777777777775</v>
      </c>
      <c r="AI1450" s="98">
        <v>9</v>
      </c>
      <c r="AJ1450" s="150">
        <v>6.2100000000000002E-2</v>
      </c>
      <c r="AK1450" s="144" t="s">
        <v>651</v>
      </c>
      <c r="AL1450" s="144" t="s">
        <v>652</v>
      </c>
      <c r="AM1450" s="119">
        <v>422.11</v>
      </c>
      <c r="AN1450" s="119">
        <v>422.11</v>
      </c>
      <c r="AO1450" s="119">
        <v>422.11</v>
      </c>
      <c r="AP1450" s="119">
        <v>422.11</v>
      </c>
      <c r="AQ1450" s="119">
        <v>422.11</v>
      </c>
      <c r="AR1450" s="119">
        <v>422.11</v>
      </c>
      <c r="AS1450" s="119">
        <v>422.11</v>
      </c>
      <c r="AT1450" s="119">
        <v>422.11</v>
      </c>
      <c r="AU1450" s="119">
        <v>422.11</v>
      </c>
      <c r="AV1450" s="119">
        <v>422.11</v>
      </c>
      <c r="AW1450" s="119">
        <v>422.11</v>
      </c>
      <c r="AX1450" s="119">
        <v>422.11</v>
      </c>
      <c r="AY1450" s="119">
        <v>422.11</v>
      </c>
      <c r="AZ1450" s="119">
        <v>422.11</v>
      </c>
      <c r="BA1450" s="119">
        <v>422.11</v>
      </c>
      <c r="BB1450" s="119">
        <v>422.11</v>
      </c>
      <c r="BC1450" s="119">
        <v>422.11</v>
      </c>
      <c r="BD1450" s="119">
        <v>422.11</v>
      </c>
      <c r="BE1450" s="119">
        <v>422.11</v>
      </c>
      <c r="BF1450" s="119">
        <v>422.11</v>
      </c>
      <c r="BG1450" s="119">
        <v>422.11</v>
      </c>
      <c r="BH1450" s="119">
        <v>422.11</v>
      </c>
      <c r="BI1450" s="15">
        <f t="shared" si="66"/>
        <v>4221.1000000000004</v>
      </c>
      <c r="BJ1450" s="15">
        <f t="shared" si="67"/>
        <v>5065.32</v>
      </c>
      <c r="BK1450" s="15">
        <f t="shared" si="68"/>
        <v>9286.42</v>
      </c>
    </row>
    <row r="1451" spans="1:63" x14ac:dyDescent="0.35">
      <c r="A1451" s="143" t="s">
        <v>2858</v>
      </c>
      <c r="B1451" s="70" t="s">
        <v>2859</v>
      </c>
      <c r="C1451" s="65">
        <v>1</v>
      </c>
      <c r="D1451" s="66" t="s">
        <v>23</v>
      </c>
      <c r="E1451" s="64" t="s">
        <v>458</v>
      </c>
      <c r="F1451" s="64" t="s">
        <v>635</v>
      </c>
      <c r="G1451" s="64" t="s">
        <v>55</v>
      </c>
      <c r="H1451" s="64" t="s">
        <v>648</v>
      </c>
      <c r="I1451" s="64" t="s">
        <v>636</v>
      </c>
      <c r="J1451" s="64" t="s">
        <v>649</v>
      </c>
      <c r="K1451" s="64" t="s">
        <v>583</v>
      </c>
      <c r="L1451" s="64" t="s">
        <v>637</v>
      </c>
      <c r="M1451" s="64" t="s">
        <v>650</v>
      </c>
      <c r="N1451" s="67">
        <v>1</v>
      </c>
      <c r="O1451" s="67">
        <v>1</v>
      </c>
      <c r="P1451" s="67">
        <v>1</v>
      </c>
      <c r="Q1451" s="67">
        <v>0</v>
      </c>
      <c r="R1451" s="67">
        <v>0</v>
      </c>
      <c r="S1451" s="67">
        <v>1</v>
      </c>
      <c r="T1451" s="67">
        <v>1</v>
      </c>
      <c r="U1451" s="67">
        <v>1</v>
      </c>
      <c r="V1451" s="67">
        <v>0</v>
      </c>
      <c r="W1451" s="63">
        <v>200000000</v>
      </c>
      <c r="X1451" s="63">
        <v>0</v>
      </c>
      <c r="Y1451" s="63">
        <v>0</v>
      </c>
      <c r="Z1451" s="63">
        <v>0</v>
      </c>
      <c r="AA1451" s="63">
        <v>0</v>
      </c>
      <c r="AB1451" s="63">
        <v>0</v>
      </c>
      <c r="AC1451" s="63">
        <v>0</v>
      </c>
      <c r="AD1451" s="63">
        <v>200000000</v>
      </c>
      <c r="AE1451" s="155">
        <v>44698</v>
      </c>
      <c r="AF1451" s="148">
        <v>48351</v>
      </c>
      <c r="AG1451" s="154">
        <v>200000000</v>
      </c>
      <c r="AH1451" s="98">
        <v>8.2138888888888886</v>
      </c>
      <c r="AI1451" s="98">
        <v>10</v>
      </c>
      <c r="AJ1451" s="150">
        <v>7.8262999999999999E-2</v>
      </c>
      <c r="AK1451" s="144" t="s">
        <v>651</v>
      </c>
      <c r="AL1451" s="144" t="s">
        <v>652</v>
      </c>
      <c r="AM1451" s="119">
        <v>0</v>
      </c>
      <c r="AN1451" s="119">
        <v>0</v>
      </c>
      <c r="AO1451" s="119">
        <v>7826300</v>
      </c>
      <c r="AP1451" s="119">
        <v>0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7826300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7826300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7826300</v>
      </c>
      <c r="BH1451" s="119">
        <v>0</v>
      </c>
      <c r="BI1451" s="15">
        <f t="shared" si="66"/>
        <v>15652600</v>
      </c>
      <c r="BJ1451" s="15">
        <f t="shared" si="67"/>
        <v>15652600</v>
      </c>
      <c r="BK1451" s="15">
        <f t="shared" si="68"/>
        <v>31305200</v>
      </c>
    </row>
    <row r="1452" spans="1:63" x14ac:dyDescent="0.35">
      <c r="A1452" s="143" t="s">
        <v>2864</v>
      </c>
      <c r="B1452" s="70" t="s">
        <v>2865</v>
      </c>
      <c r="C1452" s="65">
        <v>1</v>
      </c>
      <c r="D1452" s="66" t="s">
        <v>23</v>
      </c>
      <c r="E1452" s="64" t="s">
        <v>458</v>
      </c>
      <c r="F1452" s="64" t="s">
        <v>635</v>
      </c>
      <c r="G1452" s="64" t="s">
        <v>55</v>
      </c>
      <c r="H1452" s="64" t="s">
        <v>648</v>
      </c>
      <c r="I1452" s="64" t="s">
        <v>636</v>
      </c>
      <c r="J1452" s="64" t="s">
        <v>649</v>
      </c>
      <c r="K1452" s="64" t="s">
        <v>583</v>
      </c>
      <c r="L1452" s="64" t="s">
        <v>637</v>
      </c>
      <c r="M1452" s="64" t="s">
        <v>650</v>
      </c>
      <c r="N1452" s="67">
        <v>1</v>
      </c>
      <c r="O1452" s="67">
        <v>1</v>
      </c>
      <c r="P1452" s="67">
        <v>1</v>
      </c>
      <c r="Q1452" s="67">
        <v>0</v>
      </c>
      <c r="R1452" s="67">
        <v>0</v>
      </c>
      <c r="S1452" s="67">
        <v>1</v>
      </c>
      <c r="T1452" s="67">
        <v>1</v>
      </c>
      <c r="U1452" s="67">
        <v>1</v>
      </c>
      <c r="V1452" s="67">
        <v>0</v>
      </c>
      <c r="W1452" s="63">
        <v>200000000</v>
      </c>
      <c r="X1452" s="63">
        <v>0</v>
      </c>
      <c r="Y1452" s="63">
        <v>0</v>
      </c>
      <c r="Z1452" s="63">
        <v>7826300</v>
      </c>
      <c r="AA1452" s="63">
        <v>0</v>
      </c>
      <c r="AB1452" s="63">
        <v>0</v>
      </c>
      <c r="AC1452" s="63">
        <v>0</v>
      </c>
      <c r="AD1452" s="63">
        <v>200000000</v>
      </c>
      <c r="AE1452" s="155">
        <v>44984</v>
      </c>
      <c r="AF1452" s="148">
        <v>48637</v>
      </c>
      <c r="AG1452" s="154">
        <v>200000000</v>
      </c>
      <c r="AH1452" s="98">
        <v>8.9916666666666671</v>
      </c>
      <c r="AI1452" s="98">
        <v>10</v>
      </c>
      <c r="AJ1452" s="150">
        <v>7.8262999999999999E-2</v>
      </c>
      <c r="AK1452" s="144" t="s">
        <v>651</v>
      </c>
      <c r="AL1452" s="144" t="s">
        <v>652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7826300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7826300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7826300</v>
      </c>
      <c r="BE1452" s="119">
        <v>0</v>
      </c>
      <c r="BF1452" s="119">
        <v>0</v>
      </c>
      <c r="BG1452" s="119">
        <v>0</v>
      </c>
      <c r="BH1452" s="119">
        <v>0</v>
      </c>
      <c r="BI1452" s="15">
        <f t="shared" si="66"/>
        <v>7826300</v>
      </c>
      <c r="BJ1452" s="15">
        <f t="shared" si="67"/>
        <v>15652600</v>
      </c>
      <c r="BK1452" s="15">
        <f t="shared" si="68"/>
        <v>23478900</v>
      </c>
    </row>
    <row r="1453" spans="1:63" x14ac:dyDescent="0.35">
      <c r="A1453" s="143" t="s">
        <v>2867</v>
      </c>
      <c r="B1453" s="70" t="s">
        <v>2868</v>
      </c>
      <c r="C1453" s="65">
        <v>1</v>
      </c>
      <c r="D1453" s="66" t="s">
        <v>23</v>
      </c>
      <c r="E1453" s="64" t="s">
        <v>458</v>
      </c>
      <c r="F1453" s="64" t="s">
        <v>635</v>
      </c>
      <c r="G1453" s="64" t="s">
        <v>978</v>
      </c>
      <c r="H1453" s="64" t="s">
        <v>648</v>
      </c>
      <c r="I1453" s="64" t="s">
        <v>640</v>
      </c>
      <c r="J1453" s="64" t="s">
        <v>649</v>
      </c>
      <c r="K1453" s="64" t="s">
        <v>978</v>
      </c>
      <c r="L1453" s="64" t="s">
        <v>637</v>
      </c>
      <c r="M1453" s="64" t="s">
        <v>650</v>
      </c>
      <c r="N1453" s="67">
        <v>1</v>
      </c>
      <c r="O1453" s="67">
        <v>1</v>
      </c>
      <c r="P1453" s="67">
        <v>1</v>
      </c>
      <c r="Q1453" s="67">
        <v>0</v>
      </c>
      <c r="R1453" s="67">
        <v>1</v>
      </c>
      <c r="S1453" s="67">
        <v>1</v>
      </c>
      <c r="T1453" s="67">
        <v>1</v>
      </c>
      <c r="U1453" s="67">
        <v>1</v>
      </c>
      <c r="V1453" s="67">
        <v>0</v>
      </c>
      <c r="W1453" s="63">
        <v>160000000</v>
      </c>
      <c r="X1453" s="63">
        <v>0</v>
      </c>
      <c r="Y1453" s="63">
        <v>0</v>
      </c>
      <c r="Z1453" s="63">
        <v>0</v>
      </c>
      <c r="AA1453" s="63">
        <v>0</v>
      </c>
      <c r="AB1453" s="63">
        <v>0</v>
      </c>
      <c r="AC1453" s="63">
        <v>0</v>
      </c>
      <c r="AD1453" s="63">
        <v>160000000</v>
      </c>
      <c r="AE1453" s="155">
        <v>44987</v>
      </c>
      <c r="AF1453" s="155">
        <v>46083</v>
      </c>
      <c r="AG1453" s="154">
        <v>160000000</v>
      </c>
      <c r="AH1453" s="98">
        <v>2.0055555555555555</v>
      </c>
      <c r="AI1453" s="98">
        <v>3</v>
      </c>
      <c r="AJ1453" s="150">
        <v>6.1652999999999999E-2</v>
      </c>
      <c r="AK1453" s="144" t="s">
        <v>651</v>
      </c>
      <c r="AL1453" s="144" t="s">
        <v>652</v>
      </c>
      <c r="AM1453" s="119">
        <v>4932240</v>
      </c>
      <c r="AN1453" s="119">
        <v>0</v>
      </c>
      <c r="AO1453" s="119">
        <v>0</v>
      </c>
      <c r="AP1453" s="119">
        <v>0</v>
      </c>
      <c r="AQ1453" s="119">
        <v>0</v>
      </c>
      <c r="AR1453" s="119">
        <v>0</v>
      </c>
      <c r="AS1453" s="119">
        <v>4932240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4932240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4932240</v>
      </c>
      <c r="BF1453" s="119">
        <v>0</v>
      </c>
      <c r="BG1453" s="119">
        <v>0</v>
      </c>
      <c r="BH1453" s="119">
        <v>0</v>
      </c>
      <c r="BI1453" s="15">
        <f t="shared" si="66"/>
        <v>9864480</v>
      </c>
      <c r="BJ1453" s="15">
        <f t="shared" si="67"/>
        <v>9864480</v>
      </c>
      <c r="BK1453" s="15">
        <f t="shared" si="68"/>
        <v>19728960</v>
      </c>
    </row>
    <row r="1454" spans="1:63" x14ac:dyDescent="0.35">
      <c r="A1454" s="143" t="s">
        <v>2869</v>
      </c>
      <c r="B1454" s="70" t="s">
        <v>2870</v>
      </c>
      <c r="C1454" s="65">
        <v>1</v>
      </c>
      <c r="D1454" s="66" t="s">
        <v>23</v>
      </c>
      <c r="E1454" s="64" t="s">
        <v>458</v>
      </c>
      <c r="F1454" s="64" t="s">
        <v>635</v>
      </c>
      <c r="G1454" s="64" t="s">
        <v>978</v>
      </c>
      <c r="H1454" s="64" t="s">
        <v>648</v>
      </c>
      <c r="I1454" s="64" t="s">
        <v>640</v>
      </c>
      <c r="J1454" s="64" t="s">
        <v>649</v>
      </c>
      <c r="K1454" s="64" t="s">
        <v>978</v>
      </c>
      <c r="L1454" s="64" t="s">
        <v>637</v>
      </c>
      <c r="M1454" s="64" t="s">
        <v>650</v>
      </c>
      <c r="N1454" s="67">
        <v>1</v>
      </c>
      <c r="O1454" s="67">
        <v>1</v>
      </c>
      <c r="P1454" s="67">
        <v>1</v>
      </c>
      <c r="Q1454" s="67">
        <v>0</v>
      </c>
      <c r="R1454" s="67">
        <v>1</v>
      </c>
      <c r="S1454" s="67">
        <v>1</v>
      </c>
      <c r="T1454" s="67">
        <v>1</v>
      </c>
      <c r="U1454" s="67">
        <v>1</v>
      </c>
      <c r="V1454" s="67">
        <v>0</v>
      </c>
      <c r="W1454" s="63">
        <v>40000000</v>
      </c>
      <c r="X1454" s="63">
        <v>0</v>
      </c>
      <c r="Y1454" s="63">
        <v>0</v>
      </c>
      <c r="Z1454" s="63">
        <v>0</v>
      </c>
      <c r="AA1454" s="63">
        <v>0</v>
      </c>
      <c r="AB1454" s="63">
        <v>0</v>
      </c>
      <c r="AC1454" s="63">
        <v>0</v>
      </c>
      <c r="AD1454" s="63">
        <v>40000000</v>
      </c>
      <c r="AE1454" s="155">
        <v>44987</v>
      </c>
      <c r="AF1454" s="155">
        <v>46083</v>
      </c>
      <c r="AG1454" s="154">
        <v>40000000</v>
      </c>
      <c r="AH1454" s="98">
        <v>2.0055555555555555</v>
      </c>
      <c r="AI1454" s="98">
        <v>3</v>
      </c>
      <c r="AJ1454" s="150">
        <v>6.1652999999999999E-2</v>
      </c>
      <c r="AK1454" s="144" t="s">
        <v>651</v>
      </c>
      <c r="AL1454" s="144" t="s">
        <v>652</v>
      </c>
      <c r="AM1454" s="119">
        <v>1233060</v>
      </c>
      <c r="AN1454" s="119">
        <v>0</v>
      </c>
      <c r="AO1454" s="119">
        <v>0</v>
      </c>
      <c r="AP1454" s="119">
        <v>0</v>
      </c>
      <c r="AQ1454" s="119">
        <v>0</v>
      </c>
      <c r="AR1454" s="119">
        <v>0</v>
      </c>
      <c r="AS1454" s="119">
        <v>1233060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1233060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1233060</v>
      </c>
      <c r="BF1454" s="119">
        <v>0</v>
      </c>
      <c r="BG1454" s="119">
        <v>0</v>
      </c>
      <c r="BH1454" s="119">
        <v>0</v>
      </c>
      <c r="BI1454" s="15">
        <f t="shared" si="66"/>
        <v>2466120</v>
      </c>
      <c r="BJ1454" s="15">
        <f t="shared" si="67"/>
        <v>2466120</v>
      </c>
      <c r="BK1454" s="15">
        <f t="shared" si="68"/>
        <v>4932240</v>
      </c>
    </row>
    <row r="1455" spans="1:63" x14ac:dyDescent="0.35">
      <c r="A1455" s="143" t="s">
        <v>2871</v>
      </c>
      <c r="B1455" s="70" t="s">
        <v>2872</v>
      </c>
      <c r="C1455" s="65">
        <v>1</v>
      </c>
      <c r="D1455" s="66" t="s">
        <v>23</v>
      </c>
      <c r="E1455" s="64" t="s">
        <v>458</v>
      </c>
      <c r="F1455" s="64" t="s">
        <v>635</v>
      </c>
      <c r="G1455" s="64" t="s">
        <v>55</v>
      </c>
      <c r="H1455" s="64" t="s">
        <v>648</v>
      </c>
      <c r="I1455" s="64" t="s">
        <v>636</v>
      </c>
      <c r="J1455" s="64" t="s">
        <v>649</v>
      </c>
      <c r="K1455" s="64" t="s">
        <v>583</v>
      </c>
      <c r="L1455" s="64" t="s">
        <v>637</v>
      </c>
      <c r="M1455" s="64" t="s">
        <v>650</v>
      </c>
      <c r="N1455" s="67">
        <v>1</v>
      </c>
      <c r="O1455" s="67">
        <v>1</v>
      </c>
      <c r="P1455" s="67">
        <v>1</v>
      </c>
      <c r="Q1455" s="67">
        <v>0</v>
      </c>
      <c r="R1455" s="67">
        <v>0</v>
      </c>
      <c r="S1455" s="67">
        <v>1</v>
      </c>
      <c r="T1455" s="67">
        <v>1</v>
      </c>
      <c r="U1455" s="67">
        <v>1</v>
      </c>
      <c r="V1455" s="67">
        <v>0</v>
      </c>
      <c r="W1455" s="63">
        <v>200000000</v>
      </c>
      <c r="X1455" s="63">
        <v>0</v>
      </c>
      <c r="Y1455" s="63">
        <v>0</v>
      </c>
      <c r="Z1455" s="63">
        <v>0</v>
      </c>
      <c r="AA1455" s="63">
        <v>0</v>
      </c>
      <c r="AB1455" s="63">
        <v>0</v>
      </c>
      <c r="AC1455" s="63">
        <v>0</v>
      </c>
      <c r="AD1455" s="63">
        <v>200000000</v>
      </c>
      <c r="AE1455" s="155">
        <v>44995</v>
      </c>
      <c r="AF1455" s="155">
        <v>46822</v>
      </c>
      <c r="AG1455" s="154">
        <v>200000000</v>
      </c>
      <c r="AH1455" s="98">
        <v>4.0277777777777777</v>
      </c>
      <c r="AI1455" s="98">
        <v>5</v>
      </c>
      <c r="AJ1455" s="150">
        <v>7.1294999999999997E-2</v>
      </c>
      <c r="AK1455" s="144" t="s">
        <v>651</v>
      </c>
      <c r="AL1455" s="144" t="s">
        <v>652</v>
      </c>
      <c r="AM1455" s="119">
        <v>7129500</v>
      </c>
      <c r="AN1455" s="119">
        <v>0</v>
      </c>
      <c r="AO1455" s="119">
        <v>0</v>
      </c>
      <c r="AP1455" s="119">
        <v>0</v>
      </c>
      <c r="AQ1455" s="119">
        <v>0</v>
      </c>
      <c r="AR1455" s="119">
        <v>0</v>
      </c>
      <c r="AS1455" s="119">
        <v>7129500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7129500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7129500</v>
      </c>
      <c r="BF1455" s="119">
        <v>0</v>
      </c>
      <c r="BG1455" s="119">
        <v>0</v>
      </c>
      <c r="BH1455" s="119">
        <v>0</v>
      </c>
      <c r="BI1455" s="15">
        <f t="shared" si="66"/>
        <v>14259000</v>
      </c>
      <c r="BJ1455" s="15">
        <f t="shared" si="67"/>
        <v>14259000</v>
      </c>
      <c r="BK1455" s="15">
        <f t="shared" si="68"/>
        <v>28518000</v>
      </c>
    </row>
    <row r="1456" spans="1:63" x14ac:dyDescent="0.35">
      <c r="A1456" s="143" t="s">
        <v>2873</v>
      </c>
      <c r="B1456" s="70" t="s">
        <v>2874</v>
      </c>
      <c r="C1456" s="65">
        <v>1</v>
      </c>
      <c r="D1456" s="66" t="s">
        <v>23</v>
      </c>
      <c r="E1456" s="64" t="s">
        <v>458</v>
      </c>
      <c r="F1456" s="64" t="s">
        <v>635</v>
      </c>
      <c r="G1456" s="64" t="s">
        <v>655</v>
      </c>
      <c r="H1456" s="64" t="s">
        <v>656</v>
      </c>
      <c r="I1456" s="64" t="s">
        <v>657</v>
      </c>
      <c r="J1456" s="64" t="s">
        <v>658</v>
      </c>
      <c r="K1456" s="64" t="s">
        <v>471</v>
      </c>
      <c r="L1456" s="64" t="s">
        <v>637</v>
      </c>
      <c r="M1456" s="64" t="s">
        <v>650</v>
      </c>
      <c r="N1456" s="67">
        <v>1</v>
      </c>
      <c r="O1456" s="67">
        <v>1</v>
      </c>
      <c r="P1456" s="67">
        <v>1</v>
      </c>
      <c r="Q1456" s="67">
        <v>1</v>
      </c>
      <c r="R1456" s="67">
        <v>1</v>
      </c>
      <c r="S1456" s="67">
        <v>1</v>
      </c>
      <c r="T1456" s="67">
        <v>0</v>
      </c>
      <c r="U1456" s="67">
        <v>0</v>
      </c>
      <c r="V1456" s="67">
        <v>0</v>
      </c>
      <c r="W1456" s="63">
        <v>878643.46</v>
      </c>
      <c r="X1456" s="63">
        <v>0</v>
      </c>
      <c r="Y1456" s="63">
        <v>0</v>
      </c>
      <c r="Z1456" s="63">
        <v>0</v>
      </c>
      <c r="AA1456" s="63">
        <v>0</v>
      </c>
      <c r="AB1456" s="63">
        <v>0</v>
      </c>
      <c r="AC1456" s="63">
        <v>0</v>
      </c>
      <c r="AD1456" s="63">
        <v>878643.46</v>
      </c>
      <c r="AE1456" s="155">
        <v>45000</v>
      </c>
      <c r="AF1456" s="155">
        <v>45366</v>
      </c>
      <c r="AG1456" s="154">
        <v>878643.46</v>
      </c>
      <c r="AH1456" s="98">
        <v>4.1666666666666664E-2</v>
      </c>
      <c r="AI1456" s="98">
        <v>1</v>
      </c>
      <c r="AJ1456" s="150">
        <v>0.03</v>
      </c>
      <c r="AK1456" s="144" t="s">
        <v>651</v>
      </c>
      <c r="AL1456" s="144" t="s">
        <v>652</v>
      </c>
      <c r="AM1456" s="119">
        <v>13179.65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0</v>
      </c>
      <c r="BI1456" s="15">
        <f t="shared" si="66"/>
        <v>13179.65</v>
      </c>
      <c r="BJ1456" s="15">
        <f t="shared" si="67"/>
        <v>0</v>
      </c>
      <c r="BK1456" s="15">
        <f t="shared" si="68"/>
        <v>13179.65</v>
      </c>
    </row>
    <row r="1457" spans="1:63" x14ac:dyDescent="0.35">
      <c r="A1457" s="143" t="s">
        <v>2875</v>
      </c>
      <c r="B1457" s="70" t="s">
        <v>2876</v>
      </c>
      <c r="C1457" s="65">
        <v>1</v>
      </c>
      <c r="D1457" s="66" t="s">
        <v>23</v>
      </c>
      <c r="E1457" s="64" t="s">
        <v>458</v>
      </c>
      <c r="F1457" s="64" t="s">
        <v>635</v>
      </c>
      <c r="G1457" s="64" t="s">
        <v>655</v>
      </c>
      <c r="H1457" s="64" t="s">
        <v>656</v>
      </c>
      <c r="I1457" s="64" t="s">
        <v>657</v>
      </c>
      <c r="J1457" s="64" t="s">
        <v>658</v>
      </c>
      <c r="K1457" s="64" t="s">
        <v>471</v>
      </c>
      <c r="L1457" s="64" t="s">
        <v>637</v>
      </c>
      <c r="M1457" s="64" t="s">
        <v>650</v>
      </c>
      <c r="N1457" s="67">
        <v>1</v>
      </c>
      <c r="O1457" s="67">
        <v>1</v>
      </c>
      <c r="P1457" s="67">
        <v>1</v>
      </c>
      <c r="Q1457" s="67">
        <v>1</v>
      </c>
      <c r="R1457" s="67">
        <v>1</v>
      </c>
      <c r="S1457" s="67">
        <v>1</v>
      </c>
      <c r="T1457" s="67">
        <v>0</v>
      </c>
      <c r="U1457" s="67">
        <v>0</v>
      </c>
      <c r="V1457" s="67">
        <v>0</v>
      </c>
      <c r="W1457" s="63">
        <v>1757286.92</v>
      </c>
      <c r="X1457" s="63">
        <v>0</v>
      </c>
      <c r="Y1457" s="63">
        <v>0</v>
      </c>
      <c r="Z1457" s="63">
        <v>0</v>
      </c>
      <c r="AA1457" s="63">
        <v>0</v>
      </c>
      <c r="AB1457" s="63">
        <v>0</v>
      </c>
      <c r="AC1457" s="63">
        <v>0</v>
      </c>
      <c r="AD1457" s="63">
        <v>1757286.92</v>
      </c>
      <c r="AE1457" s="155">
        <v>45000</v>
      </c>
      <c r="AF1457" s="155">
        <v>47192</v>
      </c>
      <c r="AG1457" s="154">
        <v>1757286.92</v>
      </c>
      <c r="AH1457" s="98">
        <v>5.041666666666667</v>
      </c>
      <c r="AI1457" s="98">
        <v>6</v>
      </c>
      <c r="AJ1457" s="150">
        <v>7.3772000000000004E-2</v>
      </c>
      <c r="AK1457" s="144" t="s">
        <v>651</v>
      </c>
      <c r="AL1457" s="144" t="s">
        <v>652</v>
      </c>
      <c r="AM1457" s="119">
        <v>64819.29</v>
      </c>
      <c r="AN1457" s="119">
        <v>0</v>
      </c>
      <c r="AO1457" s="119">
        <v>0</v>
      </c>
      <c r="AP1457" s="119">
        <v>0</v>
      </c>
      <c r="AQ1457" s="119">
        <v>0</v>
      </c>
      <c r="AR1457" s="119">
        <v>0</v>
      </c>
      <c r="AS1457" s="119">
        <v>64819.29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64819.29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64819.29</v>
      </c>
      <c r="BF1457" s="119">
        <v>0</v>
      </c>
      <c r="BG1457" s="119">
        <v>0</v>
      </c>
      <c r="BH1457" s="119">
        <v>0</v>
      </c>
      <c r="BI1457" s="15">
        <f t="shared" si="66"/>
        <v>129638.58</v>
      </c>
      <c r="BJ1457" s="15">
        <f t="shared" si="67"/>
        <v>129638.58</v>
      </c>
      <c r="BK1457" s="15">
        <f t="shared" si="68"/>
        <v>259277.16</v>
      </c>
    </row>
    <row r="1458" spans="1:63" x14ac:dyDescent="0.35">
      <c r="A1458" s="143" t="s">
        <v>2877</v>
      </c>
      <c r="B1458" s="70" t="s">
        <v>2878</v>
      </c>
      <c r="C1458" s="65">
        <v>1</v>
      </c>
      <c r="D1458" s="66" t="s">
        <v>23</v>
      </c>
      <c r="E1458" s="64" t="s">
        <v>458</v>
      </c>
      <c r="F1458" s="64" t="s">
        <v>635</v>
      </c>
      <c r="G1458" s="64" t="s">
        <v>978</v>
      </c>
      <c r="H1458" s="64" t="s">
        <v>648</v>
      </c>
      <c r="I1458" s="64" t="s">
        <v>640</v>
      </c>
      <c r="J1458" s="64" t="s">
        <v>649</v>
      </c>
      <c r="K1458" s="64" t="s">
        <v>978</v>
      </c>
      <c r="L1458" s="64" t="s">
        <v>637</v>
      </c>
      <c r="M1458" s="64" t="s">
        <v>650</v>
      </c>
      <c r="N1458" s="67">
        <v>1</v>
      </c>
      <c r="O1458" s="67">
        <v>1</v>
      </c>
      <c r="P1458" s="67">
        <v>1</v>
      </c>
      <c r="Q1458" s="67">
        <v>0</v>
      </c>
      <c r="R1458" s="67">
        <v>1</v>
      </c>
      <c r="S1458" s="67">
        <v>1</v>
      </c>
      <c r="T1458" s="67">
        <v>1</v>
      </c>
      <c r="U1458" s="67">
        <v>1</v>
      </c>
      <c r="V1458" s="67">
        <v>0</v>
      </c>
      <c r="W1458" s="63">
        <v>55000000</v>
      </c>
      <c r="X1458" s="63">
        <v>0</v>
      </c>
      <c r="Y1458" s="63">
        <v>0</v>
      </c>
      <c r="Z1458" s="63">
        <v>0</v>
      </c>
      <c r="AA1458" s="63">
        <v>0</v>
      </c>
      <c r="AB1458" s="63">
        <v>0</v>
      </c>
      <c r="AC1458" s="63">
        <v>0</v>
      </c>
      <c r="AD1458" s="63">
        <v>55000000</v>
      </c>
      <c r="AE1458" s="155">
        <v>44987</v>
      </c>
      <c r="AF1458" s="155">
        <v>46083</v>
      </c>
      <c r="AG1458" s="154">
        <v>55000000</v>
      </c>
      <c r="AH1458" s="98">
        <v>2.0055555555555555</v>
      </c>
      <c r="AI1458" s="98">
        <v>3</v>
      </c>
      <c r="AJ1458" s="150">
        <v>6.1652999999999999E-2</v>
      </c>
      <c r="AK1458" s="144" t="s">
        <v>651</v>
      </c>
      <c r="AL1458" s="144" t="s">
        <v>652</v>
      </c>
      <c r="AM1458" s="119">
        <v>1695457.5</v>
      </c>
      <c r="AN1458" s="119">
        <v>0</v>
      </c>
      <c r="AO1458" s="119">
        <v>0</v>
      </c>
      <c r="AP1458" s="119">
        <v>0</v>
      </c>
      <c r="AQ1458" s="119">
        <v>0</v>
      </c>
      <c r="AR1458" s="119">
        <v>0</v>
      </c>
      <c r="AS1458" s="119">
        <v>1695457.5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1695457.5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1695457.5</v>
      </c>
      <c r="BF1458" s="119">
        <v>0</v>
      </c>
      <c r="BG1458" s="119">
        <v>0</v>
      </c>
      <c r="BH1458" s="119">
        <v>0</v>
      </c>
      <c r="BI1458" s="15">
        <f t="shared" si="66"/>
        <v>3390915</v>
      </c>
      <c r="BJ1458" s="15">
        <f t="shared" si="67"/>
        <v>3390915</v>
      </c>
      <c r="BK1458" s="15">
        <f t="shared" si="68"/>
        <v>6781830</v>
      </c>
    </row>
    <row r="1459" spans="1:63" x14ac:dyDescent="0.35">
      <c r="A1459" s="143" t="s">
        <v>2879</v>
      </c>
      <c r="B1459" s="70" t="s">
        <v>2880</v>
      </c>
      <c r="C1459" s="65">
        <v>1</v>
      </c>
      <c r="D1459" s="66" t="s">
        <v>23</v>
      </c>
      <c r="E1459" s="64" t="s">
        <v>458</v>
      </c>
      <c r="F1459" s="64" t="s">
        <v>635</v>
      </c>
      <c r="G1459" s="64" t="s">
        <v>978</v>
      </c>
      <c r="H1459" s="64" t="s">
        <v>648</v>
      </c>
      <c r="I1459" s="64" t="s">
        <v>640</v>
      </c>
      <c r="J1459" s="64" t="s">
        <v>649</v>
      </c>
      <c r="K1459" s="64" t="s">
        <v>978</v>
      </c>
      <c r="L1459" s="64" t="s">
        <v>637</v>
      </c>
      <c r="M1459" s="64" t="s">
        <v>650</v>
      </c>
      <c r="N1459" s="67">
        <v>1</v>
      </c>
      <c r="O1459" s="67">
        <v>1</v>
      </c>
      <c r="P1459" s="67">
        <v>1</v>
      </c>
      <c r="Q1459" s="67">
        <v>0</v>
      </c>
      <c r="R1459" s="67">
        <v>1</v>
      </c>
      <c r="S1459" s="67">
        <v>1</v>
      </c>
      <c r="T1459" s="67">
        <v>1</v>
      </c>
      <c r="U1459" s="67">
        <v>1</v>
      </c>
      <c r="V1459" s="67">
        <v>0</v>
      </c>
      <c r="W1459" s="63">
        <v>30000000</v>
      </c>
      <c r="X1459" s="63">
        <v>0</v>
      </c>
      <c r="Y1459" s="63">
        <v>0</v>
      </c>
      <c r="Z1459" s="63">
        <v>0</v>
      </c>
      <c r="AA1459" s="63">
        <v>0</v>
      </c>
      <c r="AB1459" s="63">
        <v>0</v>
      </c>
      <c r="AC1459" s="63">
        <v>0</v>
      </c>
      <c r="AD1459" s="63">
        <v>30000000</v>
      </c>
      <c r="AE1459" s="155">
        <v>44987</v>
      </c>
      <c r="AF1459" s="155">
        <v>46083</v>
      </c>
      <c r="AG1459" s="154">
        <v>30000000</v>
      </c>
      <c r="AH1459" s="98">
        <v>2.0055555555555555</v>
      </c>
      <c r="AI1459" s="98">
        <v>3</v>
      </c>
      <c r="AJ1459" s="150">
        <v>6.1652999999999999E-2</v>
      </c>
      <c r="AK1459" s="144" t="s">
        <v>651</v>
      </c>
      <c r="AL1459" s="144" t="s">
        <v>652</v>
      </c>
      <c r="AM1459" s="119">
        <v>924795</v>
      </c>
      <c r="AN1459" s="119">
        <v>0</v>
      </c>
      <c r="AO1459" s="119">
        <v>0</v>
      </c>
      <c r="AP1459" s="119">
        <v>0</v>
      </c>
      <c r="AQ1459" s="119">
        <v>0</v>
      </c>
      <c r="AR1459" s="119">
        <v>0</v>
      </c>
      <c r="AS1459" s="119">
        <v>924795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924795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924795</v>
      </c>
      <c r="BF1459" s="119">
        <v>0</v>
      </c>
      <c r="BG1459" s="119">
        <v>0</v>
      </c>
      <c r="BH1459" s="119">
        <v>0</v>
      </c>
      <c r="BI1459" s="15">
        <f t="shared" si="66"/>
        <v>1849590</v>
      </c>
      <c r="BJ1459" s="15">
        <f t="shared" si="67"/>
        <v>1849590</v>
      </c>
      <c r="BK1459" s="15">
        <f t="shared" si="68"/>
        <v>3699180</v>
      </c>
    </row>
    <row r="1460" spans="1:63" x14ac:dyDescent="0.35">
      <c r="A1460" s="143" t="s">
        <v>2881</v>
      </c>
      <c r="B1460" s="70" t="s">
        <v>2882</v>
      </c>
      <c r="C1460" s="65">
        <v>1</v>
      </c>
      <c r="D1460" s="66" t="s">
        <v>23</v>
      </c>
      <c r="E1460" s="64" t="s">
        <v>458</v>
      </c>
      <c r="F1460" s="64" t="s">
        <v>635</v>
      </c>
      <c r="G1460" s="64" t="s">
        <v>655</v>
      </c>
      <c r="H1460" s="64" t="s">
        <v>656</v>
      </c>
      <c r="I1460" s="64" t="s">
        <v>657</v>
      </c>
      <c r="J1460" s="64" t="s">
        <v>658</v>
      </c>
      <c r="K1460" s="64" t="s">
        <v>471</v>
      </c>
      <c r="L1460" s="64" t="s">
        <v>637</v>
      </c>
      <c r="M1460" s="64" t="s">
        <v>650</v>
      </c>
      <c r="N1460" s="67">
        <v>1</v>
      </c>
      <c r="O1460" s="67">
        <v>1</v>
      </c>
      <c r="P1460" s="67">
        <v>1</v>
      </c>
      <c r="Q1460" s="67">
        <v>1</v>
      </c>
      <c r="R1460" s="67">
        <v>1</v>
      </c>
      <c r="S1460" s="67">
        <v>1</v>
      </c>
      <c r="T1460" s="67">
        <v>0</v>
      </c>
      <c r="U1460" s="67">
        <v>0</v>
      </c>
      <c r="V1460" s="67">
        <v>0</v>
      </c>
      <c r="W1460" s="63">
        <v>758718.63</v>
      </c>
      <c r="X1460" s="63">
        <v>0</v>
      </c>
      <c r="Y1460" s="63">
        <v>0</v>
      </c>
      <c r="Z1460" s="63">
        <v>0</v>
      </c>
      <c r="AA1460" s="63">
        <v>0</v>
      </c>
      <c r="AB1460" s="63">
        <v>0</v>
      </c>
      <c r="AC1460" s="63">
        <v>0</v>
      </c>
      <c r="AD1460" s="63">
        <v>758718.63</v>
      </c>
      <c r="AE1460" s="155">
        <v>45000</v>
      </c>
      <c r="AF1460" s="155">
        <v>45366</v>
      </c>
      <c r="AG1460" s="154">
        <v>758718.63</v>
      </c>
      <c r="AH1460" s="98">
        <v>4.1666666666666664E-2</v>
      </c>
      <c r="AI1460" s="98">
        <v>1</v>
      </c>
      <c r="AJ1460" s="150">
        <v>0.03</v>
      </c>
      <c r="AK1460" s="144" t="s">
        <v>651</v>
      </c>
      <c r="AL1460" s="144" t="s">
        <v>652</v>
      </c>
      <c r="AM1460" s="119">
        <v>11380.78</v>
      </c>
      <c r="AN1460" s="119">
        <v>0</v>
      </c>
      <c r="AO1460" s="119">
        <v>0</v>
      </c>
      <c r="AP1460" s="119">
        <v>0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0</v>
      </c>
      <c r="BI1460" s="15">
        <f t="shared" si="66"/>
        <v>11380.78</v>
      </c>
      <c r="BJ1460" s="15">
        <f t="shared" si="67"/>
        <v>0</v>
      </c>
      <c r="BK1460" s="15">
        <f t="shared" si="68"/>
        <v>11380.78</v>
      </c>
    </row>
    <row r="1461" spans="1:63" x14ac:dyDescent="0.35">
      <c r="A1461" s="143" t="s">
        <v>2883</v>
      </c>
      <c r="B1461" s="70" t="s">
        <v>2884</v>
      </c>
      <c r="C1461" s="65">
        <v>1</v>
      </c>
      <c r="D1461" s="66" t="s">
        <v>23</v>
      </c>
      <c r="E1461" s="64" t="s">
        <v>458</v>
      </c>
      <c r="F1461" s="64" t="s">
        <v>635</v>
      </c>
      <c r="G1461" s="64" t="s">
        <v>655</v>
      </c>
      <c r="H1461" s="64" t="s">
        <v>656</v>
      </c>
      <c r="I1461" s="64" t="s">
        <v>657</v>
      </c>
      <c r="J1461" s="64" t="s">
        <v>658</v>
      </c>
      <c r="K1461" s="64" t="s">
        <v>471</v>
      </c>
      <c r="L1461" s="64" t="s">
        <v>637</v>
      </c>
      <c r="M1461" s="64" t="s">
        <v>650</v>
      </c>
      <c r="N1461" s="67">
        <v>1</v>
      </c>
      <c r="O1461" s="67">
        <v>1</v>
      </c>
      <c r="P1461" s="67">
        <v>1</v>
      </c>
      <c r="Q1461" s="67">
        <v>1</v>
      </c>
      <c r="R1461" s="67">
        <v>1</v>
      </c>
      <c r="S1461" s="67">
        <v>1</v>
      </c>
      <c r="T1461" s="67">
        <v>0</v>
      </c>
      <c r="U1461" s="67">
        <v>0</v>
      </c>
      <c r="V1461" s="67">
        <v>0</v>
      </c>
      <c r="W1461" s="63">
        <v>1515970.29</v>
      </c>
      <c r="X1461" s="63">
        <v>0</v>
      </c>
      <c r="Y1461" s="63">
        <v>0</v>
      </c>
      <c r="Z1461" s="63">
        <v>0</v>
      </c>
      <c r="AA1461" s="63">
        <v>0</v>
      </c>
      <c r="AB1461" s="63">
        <v>0</v>
      </c>
      <c r="AC1461" s="63">
        <v>0</v>
      </c>
      <c r="AD1461" s="63">
        <v>1515970.29</v>
      </c>
      <c r="AE1461" s="155">
        <v>45000</v>
      </c>
      <c r="AF1461" s="155">
        <v>47192</v>
      </c>
      <c r="AG1461" s="154">
        <v>1515970.29</v>
      </c>
      <c r="AH1461" s="98">
        <v>5.041666666666667</v>
      </c>
      <c r="AI1461" s="98">
        <v>6</v>
      </c>
      <c r="AJ1461" s="150">
        <v>7.3772000000000004E-2</v>
      </c>
      <c r="AK1461" s="144" t="s">
        <v>651</v>
      </c>
      <c r="AL1461" s="144" t="s">
        <v>652</v>
      </c>
      <c r="AM1461" s="119">
        <v>55918.080000000002</v>
      </c>
      <c r="AN1461" s="119">
        <v>0</v>
      </c>
      <c r="AO1461" s="119">
        <v>0</v>
      </c>
      <c r="AP1461" s="119">
        <v>0</v>
      </c>
      <c r="AQ1461" s="119">
        <v>0</v>
      </c>
      <c r="AR1461" s="119">
        <v>0</v>
      </c>
      <c r="AS1461" s="119">
        <v>55918.080000000002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55918.080000000002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55918.080000000002</v>
      </c>
      <c r="BF1461" s="119">
        <v>0</v>
      </c>
      <c r="BG1461" s="119">
        <v>0</v>
      </c>
      <c r="BH1461" s="119">
        <v>0</v>
      </c>
      <c r="BI1461" s="15">
        <f t="shared" si="66"/>
        <v>111836.16</v>
      </c>
      <c r="BJ1461" s="15">
        <f t="shared" si="67"/>
        <v>111836.16</v>
      </c>
      <c r="BK1461" s="15">
        <f t="shared" si="68"/>
        <v>223672.32000000001</v>
      </c>
    </row>
    <row r="1462" spans="1:63" x14ac:dyDescent="0.35">
      <c r="A1462" s="143" t="s">
        <v>2885</v>
      </c>
      <c r="B1462" s="70" t="s">
        <v>2886</v>
      </c>
      <c r="C1462" s="65">
        <v>1</v>
      </c>
      <c r="D1462" s="66" t="s">
        <v>23</v>
      </c>
      <c r="E1462" s="64" t="s">
        <v>458</v>
      </c>
      <c r="F1462" s="64" t="s">
        <v>635</v>
      </c>
      <c r="G1462" s="64" t="s">
        <v>55</v>
      </c>
      <c r="H1462" s="64" t="s">
        <v>648</v>
      </c>
      <c r="I1462" s="64" t="s">
        <v>636</v>
      </c>
      <c r="J1462" s="64" t="s">
        <v>649</v>
      </c>
      <c r="K1462" s="64" t="s">
        <v>583</v>
      </c>
      <c r="L1462" s="64" t="s">
        <v>637</v>
      </c>
      <c r="M1462" s="64" t="s">
        <v>650</v>
      </c>
      <c r="N1462" s="67">
        <v>1</v>
      </c>
      <c r="O1462" s="67">
        <v>1</v>
      </c>
      <c r="P1462" s="67">
        <v>1</v>
      </c>
      <c r="Q1462" s="67">
        <v>0</v>
      </c>
      <c r="R1462" s="67">
        <v>0</v>
      </c>
      <c r="S1462" s="67">
        <v>1</v>
      </c>
      <c r="T1462" s="67">
        <v>1</v>
      </c>
      <c r="U1462" s="67">
        <v>1</v>
      </c>
      <c r="V1462" s="67">
        <v>0</v>
      </c>
      <c r="W1462" s="63">
        <v>200000000</v>
      </c>
      <c r="X1462" s="63">
        <v>0</v>
      </c>
      <c r="Y1462" s="63">
        <v>0</v>
      </c>
      <c r="Z1462" s="63">
        <v>0</v>
      </c>
      <c r="AA1462" s="63">
        <v>0</v>
      </c>
      <c r="AB1462" s="63">
        <v>0</v>
      </c>
      <c r="AC1462" s="63">
        <v>0</v>
      </c>
      <c r="AD1462" s="63">
        <v>200000000</v>
      </c>
      <c r="AE1462" s="155">
        <v>44995</v>
      </c>
      <c r="AF1462" s="155">
        <v>46822</v>
      </c>
      <c r="AG1462" s="154">
        <v>200000000</v>
      </c>
      <c r="AH1462" s="98">
        <v>4.0277777777777777</v>
      </c>
      <c r="AI1462" s="98">
        <v>5</v>
      </c>
      <c r="AJ1462" s="150">
        <v>7.1294999999999997E-2</v>
      </c>
      <c r="AK1462" s="144" t="s">
        <v>651</v>
      </c>
      <c r="AL1462" s="144" t="s">
        <v>652</v>
      </c>
      <c r="AM1462" s="119">
        <v>7129500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7129500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7129500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7129500</v>
      </c>
      <c r="BF1462" s="119">
        <v>0</v>
      </c>
      <c r="BG1462" s="119">
        <v>0</v>
      </c>
      <c r="BH1462" s="119">
        <v>0</v>
      </c>
      <c r="BI1462" s="15">
        <f t="shared" si="66"/>
        <v>14259000</v>
      </c>
      <c r="BJ1462" s="15">
        <f t="shared" si="67"/>
        <v>14259000</v>
      </c>
      <c r="BK1462" s="15">
        <f t="shared" si="68"/>
        <v>28518000</v>
      </c>
    </row>
    <row r="1463" spans="1:63" x14ac:dyDescent="0.35">
      <c r="A1463" s="143" t="s">
        <v>2887</v>
      </c>
      <c r="B1463" s="70" t="s">
        <v>2888</v>
      </c>
      <c r="C1463" s="65">
        <v>1</v>
      </c>
      <c r="D1463" s="66" t="s">
        <v>23</v>
      </c>
      <c r="E1463" s="64" t="s">
        <v>458</v>
      </c>
      <c r="F1463" s="64" t="s">
        <v>635</v>
      </c>
      <c r="G1463" s="64" t="s">
        <v>655</v>
      </c>
      <c r="H1463" s="64" t="s">
        <v>656</v>
      </c>
      <c r="I1463" s="64" t="s">
        <v>657</v>
      </c>
      <c r="J1463" s="64" t="s">
        <v>658</v>
      </c>
      <c r="K1463" s="64" t="s">
        <v>471</v>
      </c>
      <c r="L1463" s="64" t="s">
        <v>637</v>
      </c>
      <c r="M1463" s="64" t="s">
        <v>650</v>
      </c>
      <c r="N1463" s="67">
        <v>1</v>
      </c>
      <c r="O1463" s="67">
        <v>1</v>
      </c>
      <c r="P1463" s="67">
        <v>1</v>
      </c>
      <c r="Q1463" s="67">
        <v>1</v>
      </c>
      <c r="R1463" s="67">
        <v>1</v>
      </c>
      <c r="S1463" s="67">
        <v>1</v>
      </c>
      <c r="T1463" s="67">
        <v>0</v>
      </c>
      <c r="U1463" s="67">
        <v>0</v>
      </c>
      <c r="V1463" s="67">
        <v>0</v>
      </c>
      <c r="W1463" s="63">
        <v>571117.11</v>
      </c>
      <c r="X1463" s="63">
        <v>0</v>
      </c>
      <c r="Y1463" s="63">
        <v>0</v>
      </c>
      <c r="Z1463" s="63">
        <v>0</v>
      </c>
      <c r="AA1463" s="63">
        <v>0</v>
      </c>
      <c r="AB1463" s="63">
        <v>0</v>
      </c>
      <c r="AC1463" s="63">
        <v>0</v>
      </c>
      <c r="AD1463" s="63">
        <v>571117.11</v>
      </c>
      <c r="AE1463" s="155">
        <v>45000</v>
      </c>
      <c r="AF1463" s="155">
        <v>45366</v>
      </c>
      <c r="AG1463" s="154">
        <v>571117.11</v>
      </c>
      <c r="AH1463" s="98">
        <v>4.1666666666666664E-2</v>
      </c>
      <c r="AI1463" s="98">
        <v>1</v>
      </c>
      <c r="AJ1463" s="150">
        <v>0.03</v>
      </c>
      <c r="AK1463" s="144" t="s">
        <v>651</v>
      </c>
      <c r="AL1463" s="144" t="s">
        <v>652</v>
      </c>
      <c r="AM1463" s="119">
        <v>8566.76</v>
      </c>
      <c r="AN1463" s="119">
        <v>0</v>
      </c>
      <c r="AO1463" s="119">
        <v>0</v>
      </c>
      <c r="AP1463" s="119">
        <v>0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0</v>
      </c>
      <c r="BI1463" s="15">
        <f t="shared" si="66"/>
        <v>8566.76</v>
      </c>
      <c r="BJ1463" s="15">
        <f t="shared" si="67"/>
        <v>0</v>
      </c>
      <c r="BK1463" s="15">
        <f t="shared" si="68"/>
        <v>8566.76</v>
      </c>
    </row>
    <row r="1464" spans="1:63" x14ac:dyDescent="0.35">
      <c r="A1464" s="143" t="s">
        <v>2889</v>
      </c>
      <c r="B1464" s="70" t="s">
        <v>2890</v>
      </c>
      <c r="C1464" s="65">
        <v>1</v>
      </c>
      <c r="D1464" s="66" t="s">
        <v>23</v>
      </c>
      <c r="E1464" s="64" t="s">
        <v>458</v>
      </c>
      <c r="F1464" s="64" t="s">
        <v>635</v>
      </c>
      <c r="G1464" s="64" t="s">
        <v>655</v>
      </c>
      <c r="H1464" s="64" t="s">
        <v>656</v>
      </c>
      <c r="I1464" s="64" t="s">
        <v>657</v>
      </c>
      <c r="J1464" s="64" t="s">
        <v>658</v>
      </c>
      <c r="K1464" s="64" t="s">
        <v>471</v>
      </c>
      <c r="L1464" s="64" t="s">
        <v>637</v>
      </c>
      <c r="M1464" s="64" t="s">
        <v>650</v>
      </c>
      <c r="N1464" s="67">
        <v>1</v>
      </c>
      <c r="O1464" s="67">
        <v>1</v>
      </c>
      <c r="P1464" s="67">
        <v>1</v>
      </c>
      <c r="Q1464" s="67">
        <v>1</v>
      </c>
      <c r="R1464" s="67">
        <v>1</v>
      </c>
      <c r="S1464" s="67">
        <v>1</v>
      </c>
      <c r="T1464" s="67">
        <v>0</v>
      </c>
      <c r="U1464" s="67">
        <v>0</v>
      </c>
      <c r="V1464" s="67">
        <v>0</v>
      </c>
      <c r="W1464" s="63">
        <v>1140352.93</v>
      </c>
      <c r="X1464" s="63">
        <v>0</v>
      </c>
      <c r="Y1464" s="63">
        <v>0</v>
      </c>
      <c r="Z1464" s="63">
        <v>0</v>
      </c>
      <c r="AA1464" s="63">
        <v>0</v>
      </c>
      <c r="AB1464" s="63">
        <v>0</v>
      </c>
      <c r="AC1464" s="63">
        <v>0</v>
      </c>
      <c r="AD1464" s="63">
        <v>1140352.93</v>
      </c>
      <c r="AE1464" s="155">
        <v>45000</v>
      </c>
      <c r="AF1464" s="155">
        <v>47192</v>
      </c>
      <c r="AG1464" s="154">
        <v>1140352.93</v>
      </c>
      <c r="AH1464" s="98">
        <v>5.041666666666667</v>
      </c>
      <c r="AI1464" s="98">
        <v>6</v>
      </c>
      <c r="AJ1464" s="150">
        <v>7.3772000000000004E-2</v>
      </c>
      <c r="AK1464" s="144" t="s">
        <v>651</v>
      </c>
      <c r="AL1464" s="144" t="s">
        <v>652</v>
      </c>
      <c r="AM1464" s="119">
        <v>42063.06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42063.06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42063.06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42063.06</v>
      </c>
      <c r="BF1464" s="119">
        <v>0</v>
      </c>
      <c r="BG1464" s="119">
        <v>0</v>
      </c>
      <c r="BH1464" s="119">
        <v>0</v>
      </c>
      <c r="BI1464" s="15">
        <f t="shared" si="66"/>
        <v>84126.12</v>
      </c>
      <c r="BJ1464" s="15">
        <f t="shared" si="67"/>
        <v>84126.12</v>
      </c>
      <c r="BK1464" s="15">
        <f t="shared" si="68"/>
        <v>168252.24</v>
      </c>
    </row>
    <row r="1465" spans="1:63" x14ac:dyDescent="0.35">
      <c r="A1465" s="143" t="s">
        <v>2891</v>
      </c>
      <c r="B1465" s="70" t="s">
        <v>2892</v>
      </c>
      <c r="C1465" s="65">
        <v>1</v>
      </c>
      <c r="D1465" s="66" t="s">
        <v>23</v>
      </c>
      <c r="E1465" s="64" t="s">
        <v>458</v>
      </c>
      <c r="F1465" s="64" t="s">
        <v>635</v>
      </c>
      <c r="G1465" s="64" t="s">
        <v>655</v>
      </c>
      <c r="H1465" s="64" t="s">
        <v>656</v>
      </c>
      <c r="I1465" s="64" t="s">
        <v>657</v>
      </c>
      <c r="J1465" s="64" t="s">
        <v>658</v>
      </c>
      <c r="K1465" s="64" t="s">
        <v>471</v>
      </c>
      <c r="L1465" s="64" t="s">
        <v>637</v>
      </c>
      <c r="M1465" s="64" t="s">
        <v>650</v>
      </c>
      <c r="N1465" s="67">
        <v>1</v>
      </c>
      <c r="O1465" s="67">
        <v>1</v>
      </c>
      <c r="P1465" s="67">
        <v>1</v>
      </c>
      <c r="Q1465" s="67">
        <v>1</v>
      </c>
      <c r="R1465" s="67">
        <v>1</v>
      </c>
      <c r="S1465" s="67">
        <v>1</v>
      </c>
      <c r="T1465" s="67">
        <v>0</v>
      </c>
      <c r="U1465" s="67">
        <v>0</v>
      </c>
      <c r="V1465" s="67">
        <v>0</v>
      </c>
      <c r="W1465" s="63">
        <v>1130939.93</v>
      </c>
      <c r="X1465" s="63">
        <v>0</v>
      </c>
      <c r="Y1465" s="63">
        <v>0</v>
      </c>
      <c r="Z1465" s="63">
        <v>0</v>
      </c>
      <c r="AA1465" s="63">
        <v>0</v>
      </c>
      <c r="AB1465" s="63">
        <v>0</v>
      </c>
      <c r="AC1465" s="63">
        <v>0</v>
      </c>
      <c r="AD1465" s="63">
        <v>1130939.93</v>
      </c>
      <c r="AE1465" s="155">
        <v>45000</v>
      </c>
      <c r="AF1465" s="155">
        <v>45366</v>
      </c>
      <c r="AG1465" s="154">
        <v>1130939.93</v>
      </c>
      <c r="AH1465" s="98">
        <v>4.1666666666666664E-2</v>
      </c>
      <c r="AI1465" s="98">
        <v>1</v>
      </c>
      <c r="AJ1465" s="150">
        <v>0.03</v>
      </c>
      <c r="AK1465" s="144" t="s">
        <v>651</v>
      </c>
      <c r="AL1465" s="144" t="s">
        <v>652</v>
      </c>
      <c r="AM1465" s="119">
        <v>16964.099999999999</v>
      </c>
      <c r="AN1465" s="119">
        <v>0</v>
      </c>
      <c r="AO1465" s="119">
        <v>0</v>
      </c>
      <c r="AP1465" s="119">
        <v>0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0</v>
      </c>
      <c r="BI1465" s="15">
        <f t="shared" si="66"/>
        <v>16964.099999999999</v>
      </c>
      <c r="BJ1465" s="15">
        <f t="shared" si="67"/>
        <v>0</v>
      </c>
      <c r="BK1465" s="15">
        <f t="shared" si="68"/>
        <v>16964.099999999999</v>
      </c>
    </row>
    <row r="1466" spans="1:63" x14ac:dyDescent="0.35">
      <c r="A1466" s="143" t="s">
        <v>2893</v>
      </c>
      <c r="B1466" s="70" t="s">
        <v>2894</v>
      </c>
      <c r="C1466" s="65">
        <v>1</v>
      </c>
      <c r="D1466" s="66" t="s">
        <v>23</v>
      </c>
      <c r="E1466" s="64" t="s">
        <v>458</v>
      </c>
      <c r="F1466" s="64" t="s">
        <v>635</v>
      </c>
      <c r="G1466" s="64" t="s">
        <v>655</v>
      </c>
      <c r="H1466" s="64" t="s">
        <v>656</v>
      </c>
      <c r="I1466" s="64" t="s">
        <v>657</v>
      </c>
      <c r="J1466" s="64" t="s">
        <v>658</v>
      </c>
      <c r="K1466" s="64" t="s">
        <v>471</v>
      </c>
      <c r="L1466" s="64" t="s">
        <v>637</v>
      </c>
      <c r="M1466" s="64" t="s">
        <v>650</v>
      </c>
      <c r="N1466" s="67">
        <v>1</v>
      </c>
      <c r="O1466" s="67">
        <v>1</v>
      </c>
      <c r="P1466" s="67">
        <v>1</v>
      </c>
      <c r="Q1466" s="67">
        <v>1</v>
      </c>
      <c r="R1466" s="67">
        <v>1</v>
      </c>
      <c r="S1466" s="67">
        <v>1</v>
      </c>
      <c r="T1466" s="67">
        <v>0</v>
      </c>
      <c r="U1466" s="67">
        <v>0</v>
      </c>
      <c r="V1466" s="67">
        <v>0</v>
      </c>
      <c r="W1466" s="63">
        <v>2258134.16</v>
      </c>
      <c r="X1466" s="63">
        <v>0</v>
      </c>
      <c r="Y1466" s="63">
        <v>0</v>
      </c>
      <c r="Z1466" s="63">
        <v>0</v>
      </c>
      <c r="AA1466" s="63">
        <v>0</v>
      </c>
      <c r="AB1466" s="63">
        <v>0</v>
      </c>
      <c r="AC1466" s="63">
        <v>0</v>
      </c>
      <c r="AD1466" s="63">
        <v>2258134.16</v>
      </c>
      <c r="AE1466" s="155">
        <v>45000</v>
      </c>
      <c r="AF1466" s="155">
        <v>47192</v>
      </c>
      <c r="AG1466" s="154">
        <v>2258134.16</v>
      </c>
      <c r="AH1466" s="98">
        <v>5.041666666666667</v>
      </c>
      <c r="AI1466" s="98">
        <v>6</v>
      </c>
      <c r="AJ1466" s="150">
        <v>7.3772000000000004E-2</v>
      </c>
      <c r="AK1466" s="144" t="s">
        <v>651</v>
      </c>
      <c r="AL1466" s="144" t="s">
        <v>652</v>
      </c>
      <c r="AM1466" s="119">
        <v>83293.539999999994</v>
      </c>
      <c r="AN1466" s="119">
        <v>0</v>
      </c>
      <c r="AO1466" s="119">
        <v>0</v>
      </c>
      <c r="AP1466" s="119">
        <v>0</v>
      </c>
      <c r="AQ1466" s="119">
        <v>0</v>
      </c>
      <c r="AR1466" s="119">
        <v>0</v>
      </c>
      <c r="AS1466" s="119">
        <v>83293.539999999994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83293.539999999994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83293.539999999994</v>
      </c>
      <c r="BF1466" s="119">
        <v>0</v>
      </c>
      <c r="BG1466" s="119">
        <v>0</v>
      </c>
      <c r="BH1466" s="119">
        <v>0</v>
      </c>
      <c r="BI1466" s="15">
        <f t="shared" si="66"/>
        <v>166587.07999999999</v>
      </c>
      <c r="BJ1466" s="15">
        <f t="shared" si="67"/>
        <v>166587.07999999999</v>
      </c>
      <c r="BK1466" s="15">
        <f t="shared" si="68"/>
        <v>333174.15999999997</v>
      </c>
    </row>
    <row r="1467" spans="1:63" x14ac:dyDescent="0.35">
      <c r="A1467" s="143" t="s">
        <v>2898</v>
      </c>
      <c r="B1467" s="70" t="s">
        <v>2899</v>
      </c>
      <c r="C1467" s="65">
        <v>1</v>
      </c>
      <c r="D1467" s="66" t="s">
        <v>23</v>
      </c>
      <c r="E1467" s="64" t="s">
        <v>458</v>
      </c>
      <c r="F1467" s="64" t="s">
        <v>635</v>
      </c>
      <c r="G1467" s="64" t="s">
        <v>655</v>
      </c>
      <c r="H1467" s="64" t="s">
        <v>656</v>
      </c>
      <c r="I1467" s="64" t="s">
        <v>657</v>
      </c>
      <c r="J1467" s="64" t="s">
        <v>658</v>
      </c>
      <c r="K1467" s="64" t="s">
        <v>471</v>
      </c>
      <c r="L1467" s="64" t="s">
        <v>637</v>
      </c>
      <c r="M1467" s="64" t="s">
        <v>650</v>
      </c>
      <c r="N1467" s="67">
        <v>1</v>
      </c>
      <c r="O1467" s="67">
        <v>1</v>
      </c>
      <c r="P1467" s="67">
        <v>1</v>
      </c>
      <c r="Q1467" s="67">
        <v>1</v>
      </c>
      <c r="R1467" s="67">
        <v>1</v>
      </c>
      <c r="S1467" s="67">
        <v>1</v>
      </c>
      <c r="T1467" s="67">
        <v>0</v>
      </c>
      <c r="U1467" s="67">
        <v>0</v>
      </c>
      <c r="V1467" s="67">
        <v>0</v>
      </c>
      <c r="W1467" s="63">
        <v>412237.47</v>
      </c>
      <c r="X1467" s="63">
        <v>0</v>
      </c>
      <c r="Y1467" s="63">
        <v>0</v>
      </c>
      <c r="Z1467" s="63">
        <v>0</v>
      </c>
      <c r="AA1467" s="63">
        <v>0</v>
      </c>
      <c r="AB1467" s="63">
        <v>0</v>
      </c>
      <c r="AC1467" s="63">
        <v>0</v>
      </c>
      <c r="AD1467" s="63">
        <v>412237.47</v>
      </c>
      <c r="AE1467" s="155">
        <v>45000</v>
      </c>
      <c r="AF1467" s="155">
        <v>45366</v>
      </c>
      <c r="AG1467" s="154">
        <v>412237.47</v>
      </c>
      <c r="AH1467" s="98">
        <v>4.1666666666666664E-2</v>
      </c>
      <c r="AI1467" s="98">
        <v>1</v>
      </c>
      <c r="AJ1467" s="150">
        <v>0.03</v>
      </c>
      <c r="AK1467" s="144" t="s">
        <v>651</v>
      </c>
      <c r="AL1467" s="144" t="s">
        <v>652</v>
      </c>
      <c r="AM1467" s="119">
        <v>6183.56</v>
      </c>
      <c r="AN1467" s="119">
        <v>0</v>
      </c>
      <c r="AO1467" s="119">
        <v>0</v>
      </c>
      <c r="AP1467" s="119">
        <v>0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0</v>
      </c>
      <c r="BI1467" s="15">
        <f t="shared" si="66"/>
        <v>6183.56</v>
      </c>
      <c r="BJ1467" s="15">
        <f t="shared" si="67"/>
        <v>0</v>
      </c>
      <c r="BK1467" s="15">
        <f t="shared" si="68"/>
        <v>6183.56</v>
      </c>
    </row>
    <row r="1468" spans="1:63" x14ac:dyDescent="0.35">
      <c r="A1468" s="143" t="s">
        <v>2900</v>
      </c>
      <c r="B1468" s="70" t="s">
        <v>2901</v>
      </c>
      <c r="C1468" s="65">
        <v>1</v>
      </c>
      <c r="D1468" s="66" t="s">
        <v>23</v>
      </c>
      <c r="E1468" s="64" t="s">
        <v>458</v>
      </c>
      <c r="F1468" s="64" t="s">
        <v>635</v>
      </c>
      <c r="G1468" s="64" t="s">
        <v>655</v>
      </c>
      <c r="H1468" s="64" t="s">
        <v>656</v>
      </c>
      <c r="I1468" s="64" t="s">
        <v>657</v>
      </c>
      <c r="J1468" s="64" t="s">
        <v>658</v>
      </c>
      <c r="K1468" s="64" t="s">
        <v>471</v>
      </c>
      <c r="L1468" s="64" t="s">
        <v>637</v>
      </c>
      <c r="M1468" s="64" t="s">
        <v>650</v>
      </c>
      <c r="N1468" s="67">
        <v>1</v>
      </c>
      <c r="O1468" s="67">
        <v>1</v>
      </c>
      <c r="P1468" s="67">
        <v>1</v>
      </c>
      <c r="Q1468" s="67">
        <v>1</v>
      </c>
      <c r="R1468" s="67">
        <v>1</v>
      </c>
      <c r="S1468" s="67">
        <v>1</v>
      </c>
      <c r="T1468" s="67">
        <v>0</v>
      </c>
      <c r="U1468" s="67">
        <v>0</v>
      </c>
      <c r="V1468" s="67">
        <v>0</v>
      </c>
      <c r="W1468" s="63">
        <v>822720.44</v>
      </c>
      <c r="X1468" s="63">
        <v>0</v>
      </c>
      <c r="Y1468" s="63">
        <v>0</v>
      </c>
      <c r="Z1468" s="63">
        <v>0</v>
      </c>
      <c r="AA1468" s="63">
        <v>0</v>
      </c>
      <c r="AB1468" s="63">
        <v>0</v>
      </c>
      <c r="AC1468" s="63">
        <v>0</v>
      </c>
      <c r="AD1468" s="63">
        <v>822720.44</v>
      </c>
      <c r="AE1468" s="155">
        <v>45000</v>
      </c>
      <c r="AF1468" s="155">
        <v>47192</v>
      </c>
      <c r="AG1468" s="154">
        <v>822720.44</v>
      </c>
      <c r="AH1468" s="98">
        <v>5.041666666666667</v>
      </c>
      <c r="AI1468" s="98">
        <v>6</v>
      </c>
      <c r="AJ1468" s="150">
        <v>7.3772000000000004E-2</v>
      </c>
      <c r="AK1468" s="144" t="s">
        <v>651</v>
      </c>
      <c r="AL1468" s="144" t="s">
        <v>652</v>
      </c>
      <c r="AM1468" s="119">
        <v>30346.87</v>
      </c>
      <c r="AN1468" s="119">
        <v>0</v>
      </c>
      <c r="AO1468" s="119">
        <v>0</v>
      </c>
      <c r="AP1468" s="119">
        <v>0</v>
      </c>
      <c r="AQ1468" s="119">
        <v>0</v>
      </c>
      <c r="AR1468" s="119">
        <v>0</v>
      </c>
      <c r="AS1468" s="119">
        <v>30346.87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30346.87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30346.87</v>
      </c>
      <c r="BF1468" s="119">
        <v>0</v>
      </c>
      <c r="BG1468" s="119">
        <v>0</v>
      </c>
      <c r="BH1468" s="119">
        <v>0</v>
      </c>
      <c r="BI1468" s="15">
        <f t="shared" si="66"/>
        <v>60693.74</v>
      </c>
      <c r="BJ1468" s="15">
        <f t="shared" si="67"/>
        <v>60693.74</v>
      </c>
      <c r="BK1468" s="15">
        <f t="shared" si="68"/>
        <v>121387.48</v>
      </c>
    </row>
    <row r="1469" spans="1:63" x14ac:dyDescent="0.35">
      <c r="A1469" s="143" t="s">
        <v>2902</v>
      </c>
      <c r="B1469" s="70" t="s">
        <v>2903</v>
      </c>
      <c r="C1469" s="65">
        <v>1</v>
      </c>
      <c r="D1469" s="66" t="s">
        <v>23</v>
      </c>
      <c r="E1469" s="64" t="s">
        <v>458</v>
      </c>
      <c r="F1469" s="64" t="s">
        <v>635</v>
      </c>
      <c r="G1469" s="64" t="s">
        <v>655</v>
      </c>
      <c r="H1469" s="64" t="s">
        <v>656</v>
      </c>
      <c r="I1469" s="64" t="s">
        <v>657</v>
      </c>
      <c r="J1469" s="64" t="s">
        <v>658</v>
      </c>
      <c r="K1469" s="64" t="s">
        <v>471</v>
      </c>
      <c r="L1469" s="64" t="s">
        <v>637</v>
      </c>
      <c r="M1469" s="64" t="s">
        <v>650</v>
      </c>
      <c r="N1469" s="67">
        <v>1</v>
      </c>
      <c r="O1469" s="67">
        <v>1</v>
      </c>
      <c r="P1469" s="67">
        <v>1</v>
      </c>
      <c r="Q1469" s="67">
        <v>1</v>
      </c>
      <c r="R1469" s="67">
        <v>1</v>
      </c>
      <c r="S1469" s="67">
        <v>1</v>
      </c>
      <c r="T1469" s="67">
        <v>0</v>
      </c>
      <c r="U1469" s="67">
        <v>0</v>
      </c>
      <c r="V1469" s="67">
        <v>0</v>
      </c>
      <c r="W1469" s="63">
        <v>1006291.24</v>
      </c>
      <c r="X1469" s="63">
        <v>0</v>
      </c>
      <c r="Y1469" s="63">
        <v>0</v>
      </c>
      <c r="Z1469" s="63">
        <v>0</v>
      </c>
      <c r="AA1469" s="63">
        <v>0</v>
      </c>
      <c r="AB1469" s="63">
        <v>0</v>
      </c>
      <c r="AC1469" s="63">
        <v>0</v>
      </c>
      <c r="AD1469" s="63">
        <v>1006291.24</v>
      </c>
      <c r="AE1469" s="155">
        <v>45000</v>
      </c>
      <c r="AF1469" s="155">
        <v>45366</v>
      </c>
      <c r="AG1469" s="154">
        <v>1006291.24</v>
      </c>
      <c r="AH1469" s="98">
        <v>4.1666666666666664E-2</v>
      </c>
      <c r="AI1469" s="98">
        <v>1</v>
      </c>
      <c r="AJ1469" s="150">
        <v>0.03</v>
      </c>
      <c r="AK1469" s="144" t="s">
        <v>651</v>
      </c>
      <c r="AL1469" s="144" t="s">
        <v>652</v>
      </c>
      <c r="AM1469" s="119">
        <v>15094.37</v>
      </c>
      <c r="AN1469" s="119">
        <v>0</v>
      </c>
      <c r="AO1469" s="119">
        <v>0</v>
      </c>
      <c r="AP1469" s="119">
        <v>0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0</v>
      </c>
      <c r="BI1469" s="15">
        <f t="shared" si="66"/>
        <v>15094.37</v>
      </c>
      <c r="BJ1469" s="15">
        <f t="shared" si="67"/>
        <v>0</v>
      </c>
      <c r="BK1469" s="15">
        <f t="shared" si="68"/>
        <v>15094.37</v>
      </c>
    </row>
    <row r="1470" spans="1:63" x14ac:dyDescent="0.35">
      <c r="A1470" s="143" t="s">
        <v>2904</v>
      </c>
      <c r="B1470" s="70" t="s">
        <v>2905</v>
      </c>
      <c r="C1470" s="65">
        <v>1</v>
      </c>
      <c r="D1470" s="66" t="s">
        <v>23</v>
      </c>
      <c r="E1470" s="64" t="s">
        <v>458</v>
      </c>
      <c r="F1470" s="64" t="s">
        <v>635</v>
      </c>
      <c r="G1470" s="64" t="s">
        <v>655</v>
      </c>
      <c r="H1470" s="64" t="s">
        <v>656</v>
      </c>
      <c r="I1470" s="64" t="s">
        <v>657</v>
      </c>
      <c r="J1470" s="64" t="s">
        <v>658</v>
      </c>
      <c r="K1470" s="64" t="s">
        <v>471</v>
      </c>
      <c r="L1470" s="64" t="s">
        <v>637</v>
      </c>
      <c r="M1470" s="64" t="s">
        <v>650</v>
      </c>
      <c r="N1470" s="67">
        <v>1</v>
      </c>
      <c r="O1470" s="67">
        <v>1</v>
      </c>
      <c r="P1470" s="67">
        <v>1</v>
      </c>
      <c r="Q1470" s="67">
        <v>1</v>
      </c>
      <c r="R1470" s="67">
        <v>1</v>
      </c>
      <c r="S1470" s="67">
        <v>1</v>
      </c>
      <c r="T1470" s="67">
        <v>0</v>
      </c>
      <c r="U1470" s="67">
        <v>0</v>
      </c>
      <c r="V1470" s="67">
        <v>0</v>
      </c>
      <c r="W1470" s="63">
        <v>2012682.73</v>
      </c>
      <c r="X1470" s="63">
        <v>0</v>
      </c>
      <c r="Y1470" s="63">
        <v>0</v>
      </c>
      <c r="Z1470" s="63">
        <v>0</v>
      </c>
      <c r="AA1470" s="63">
        <v>0</v>
      </c>
      <c r="AB1470" s="63">
        <v>0</v>
      </c>
      <c r="AC1470" s="63">
        <v>0</v>
      </c>
      <c r="AD1470" s="63">
        <v>2012682.73</v>
      </c>
      <c r="AE1470" s="155">
        <v>45000</v>
      </c>
      <c r="AF1470" s="155">
        <v>47192</v>
      </c>
      <c r="AG1470" s="154">
        <v>2012682.73</v>
      </c>
      <c r="AH1470" s="98">
        <v>5.041666666666667</v>
      </c>
      <c r="AI1470" s="98">
        <v>6</v>
      </c>
      <c r="AJ1470" s="150">
        <v>7.3772000000000004E-2</v>
      </c>
      <c r="AK1470" s="144" t="s">
        <v>651</v>
      </c>
      <c r="AL1470" s="144" t="s">
        <v>652</v>
      </c>
      <c r="AM1470" s="119">
        <v>74239.820000000007</v>
      </c>
      <c r="AN1470" s="119">
        <v>0</v>
      </c>
      <c r="AO1470" s="119">
        <v>0</v>
      </c>
      <c r="AP1470" s="119">
        <v>0</v>
      </c>
      <c r="AQ1470" s="119">
        <v>0</v>
      </c>
      <c r="AR1470" s="119">
        <v>0</v>
      </c>
      <c r="AS1470" s="119">
        <v>74239.820000000007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74239.820000000007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74239.820000000007</v>
      </c>
      <c r="BF1470" s="119">
        <v>0</v>
      </c>
      <c r="BG1470" s="119">
        <v>0</v>
      </c>
      <c r="BH1470" s="119">
        <v>0</v>
      </c>
      <c r="BI1470" s="15">
        <f t="shared" si="66"/>
        <v>148479.64000000001</v>
      </c>
      <c r="BJ1470" s="15">
        <f t="shared" si="67"/>
        <v>148479.64000000001</v>
      </c>
      <c r="BK1470" s="15">
        <f t="shared" si="68"/>
        <v>296959.28000000003</v>
      </c>
    </row>
    <row r="1471" spans="1:63" x14ac:dyDescent="0.35">
      <c r="A1471" s="143" t="s">
        <v>2906</v>
      </c>
      <c r="B1471" s="70" t="s">
        <v>2907</v>
      </c>
      <c r="C1471" s="65">
        <v>1</v>
      </c>
      <c r="D1471" s="66" t="s">
        <v>23</v>
      </c>
      <c r="E1471" s="64" t="s">
        <v>458</v>
      </c>
      <c r="F1471" s="64" t="s">
        <v>635</v>
      </c>
      <c r="G1471" s="64" t="s">
        <v>978</v>
      </c>
      <c r="H1471" s="64" t="s">
        <v>648</v>
      </c>
      <c r="I1471" s="64" t="s">
        <v>640</v>
      </c>
      <c r="J1471" s="64" t="s">
        <v>649</v>
      </c>
      <c r="K1471" s="64" t="s">
        <v>978</v>
      </c>
      <c r="L1471" s="64" t="s">
        <v>637</v>
      </c>
      <c r="M1471" s="64" t="s">
        <v>650</v>
      </c>
      <c r="N1471" s="67">
        <v>1</v>
      </c>
      <c r="O1471" s="67">
        <v>1</v>
      </c>
      <c r="P1471" s="67">
        <v>1</v>
      </c>
      <c r="Q1471" s="67">
        <v>0</v>
      </c>
      <c r="R1471" s="67">
        <v>1</v>
      </c>
      <c r="S1471" s="67">
        <v>1</v>
      </c>
      <c r="T1471" s="67">
        <v>1</v>
      </c>
      <c r="U1471" s="67">
        <v>1</v>
      </c>
      <c r="V1471" s="67">
        <v>0</v>
      </c>
      <c r="W1471" s="63">
        <v>40000000</v>
      </c>
      <c r="X1471" s="63">
        <v>0</v>
      </c>
      <c r="Y1471" s="63">
        <v>0</v>
      </c>
      <c r="Z1471" s="63">
        <v>0</v>
      </c>
      <c r="AA1471" s="63">
        <v>0</v>
      </c>
      <c r="AB1471" s="63">
        <v>0</v>
      </c>
      <c r="AC1471" s="63">
        <v>0</v>
      </c>
      <c r="AD1471" s="63">
        <v>40000000</v>
      </c>
      <c r="AE1471" s="155">
        <v>44987</v>
      </c>
      <c r="AF1471" s="155">
        <v>46083</v>
      </c>
      <c r="AG1471" s="154">
        <v>40000000</v>
      </c>
      <c r="AH1471" s="98">
        <v>2.0055555555555555</v>
      </c>
      <c r="AI1471" s="98">
        <v>3</v>
      </c>
      <c r="AJ1471" s="150">
        <v>6.1652999999999999E-2</v>
      </c>
      <c r="AK1471" s="144" t="s">
        <v>651</v>
      </c>
      <c r="AL1471" s="144" t="s">
        <v>652</v>
      </c>
      <c r="AM1471" s="119">
        <v>1233060</v>
      </c>
      <c r="AN1471" s="119">
        <v>0</v>
      </c>
      <c r="AO1471" s="119">
        <v>0</v>
      </c>
      <c r="AP1471" s="119">
        <v>0</v>
      </c>
      <c r="AQ1471" s="119">
        <v>0</v>
      </c>
      <c r="AR1471" s="119">
        <v>0</v>
      </c>
      <c r="AS1471" s="119">
        <v>1233060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1233060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1233060</v>
      </c>
      <c r="BF1471" s="119">
        <v>0</v>
      </c>
      <c r="BG1471" s="119">
        <v>0</v>
      </c>
      <c r="BH1471" s="119">
        <v>0</v>
      </c>
      <c r="BI1471" s="15">
        <f t="shared" si="66"/>
        <v>2466120</v>
      </c>
      <c r="BJ1471" s="15">
        <f t="shared" si="67"/>
        <v>2466120</v>
      </c>
      <c r="BK1471" s="15">
        <f t="shared" si="68"/>
        <v>4932240</v>
      </c>
    </row>
    <row r="1472" spans="1:63" x14ac:dyDescent="0.35">
      <c r="A1472" s="143" t="s">
        <v>2908</v>
      </c>
      <c r="B1472" s="70" t="s">
        <v>2909</v>
      </c>
      <c r="C1472" s="65">
        <v>1</v>
      </c>
      <c r="D1472" s="66" t="s">
        <v>23</v>
      </c>
      <c r="E1472" s="64" t="s">
        <v>458</v>
      </c>
      <c r="F1472" s="64" t="s">
        <v>635</v>
      </c>
      <c r="G1472" s="64" t="s">
        <v>918</v>
      </c>
      <c r="H1472" s="64" t="s">
        <v>656</v>
      </c>
      <c r="I1472" s="64" t="s">
        <v>919</v>
      </c>
      <c r="J1472" s="64" t="s">
        <v>658</v>
      </c>
      <c r="K1472" s="64" t="s">
        <v>472</v>
      </c>
      <c r="L1472" s="64" t="s">
        <v>637</v>
      </c>
      <c r="M1472" s="64" t="s">
        <v>650</v>
      </c>
      <c r="N1472" s="67">
        <v>1</v>
      </c>
      <c r="O1472" s="67">
        <v>1</v>
      </c>
      <c r="P1472" s="67">
        <v>1</v>
      </c>
      <c r="Q1472" s="67">
        <v>1</v>
      </c>
      <c r="R1472" s="67">
        <v>1</v>
      </c>
      <c r="S1472" s="67">
        <v>1</v>
      </c>
      <c r="T1472" s="67">
        <v>0</v>
      </c>
      <c r="U1472" s="67">
        <v>0</v>
      </c>
      <c r="V1472" s="67">
        <v>0</v>
      </c>
      <c r="W1472" s="63">
        <v>158857.5</v>
      </c>
      <c r="X1472" s="63">
        <v>0</v>
      </c>
      <c r="Y1472" s="63">
        <v>0</v>
      </c>
      <c r="Z1472" s="63">
        <v>623.52</v>
      </c>
      <c r="AA1472" s="63">
        <v>0</v>
      </c>
      <c r="AB1472" s="63">
        <v>0</v>
      </c>
      <c r="AC1472" s="63">
        <v>0</v>
      </c>
      <c r="AD1472" s="63">
        <v>158857.5</v>
      </c>
      <c r="AE1472" s="155">
        <v>45037</v>
      </c>
      <c r="AF1472" s="155">
        <v>46498</v>
      </c>
      <c r="AG1472" s="154">
        <v>158857.5</v>
      </c>
      <c r="AH1472" s="98">
        <v>3.1416666666666666</v>
      </c>
      <c r="AI1472" s="98">
        <v>4</v>
      </c>
      <c r="AJ1472" s="150">
        <v>4.7100000000000003E-2</v>
      </c>
      <c r="AK1472" s="144" t="s">
        <v>651</v>
      </c>
      <c r="AL1472" s="144" t="s">
        <v>652</v>
      </c>
      <c r="AM1472" s="119">
        <v>623.52</v>
      </c>
      <c r="AN1472" s="119">
        <v>623.52</v>
      </c>
      <c r="AO1472" s="119">
        <v>623.52</v>
      </c>
      <c r="AP1472" s="119">
        <v>623.52</v>
      </c>
      <c r="AQ1472" s="119">
        <v>623.52</v>
      </c>
      <c r="AR1472" s="119">
        <v>623.52</v>
      </c>
      <c r="AS1472" s="119">
        <v>623.52</v>
      </c>
      <c r="AT1472" s="119">
        <v>623.52</v>
      </c>
      <c r="AU1472" s="119">
        <v>623.52</v>
      </c>
      <c r="AV1472" s="119">
        <v>623.52</v>
      </c>
      <c r="AW1472" s="119">
        <v>623.52</v>
      </c>
      <c r="AX1472" s="119">
        <v>623.52</v>
      </c>
      <c r="AY1472" s="119">
        <v>623.52</v>
      </c>
      <c r="AZ1472" s="119">
        <v>623.52</v>
      </c>
      <c r="BA1472" s="119">
        <v>623.52</v>
      </c>
      <c r="BB1472" s="119">
        <v>623.52</v>
      </c>
      <c r="BC1472" s="119">
        <v>623.52</v>
      </c>
      <c r="BD1472" s="119">
        <v>623.52</v>
      </c>
      <c r="BE1472" s="119">
        <v>623.52</v>
      </c>
      <c r="BF1472" s="119">
        <v>623.52</v>
      </c>
      <c r="BG1472" s="119">
        <v>623.52</v>
      </c>
      <c r="BH1472" s="119">
        <v>623.52</v>
      </c>
      <c r="BI1472" s="15">
        <f t="shared" si="66"/>
        <v>6235.2000000000007</v>
      </c>
      <c r="BJ1472" s="15">
        <f t="shared" si="67"/>
        <v>7482.2400000000016</v>
      </c>
      <c r="BK1472" s="15">
        <f t="shared" si="68"/>
        <v>13717.440000000002</v>
      </c>
    </row>
    <row r="1473" spans="1:63" x14ac:dyDescent="0.35">
      <c r="A1473" s="143" t="s">
        <v>2910</v>
      </c>
      <c r="B1473" s="70" t="s">
        <v>2909</v>
      </c>
      <c r="C1473" s="65">
        <v>2</v>
      </c>
      <c r="D1473" s="66" t="s">
        <v>23</v>
      </c>
      <c r="E1473" s="64" t="s">
        <v>458</v>
      </c>
      <c r="F1473" s="64" t="s">
        <v>635</v>
      </c>
      <c r="G1473" s="64" t="s">
        <v>918</v>
      </c>
      <c r="H1473" s="64" t="s">
        <v>656</v>
      </c>
      <c r="I1473" s="64" t="s">
        <v>919</v>
      </c>
      <c r="J1473" s="64" t="s">
        <v>658</v>
      </c>
      <c r="K1473" s="64" t="s">
        <v>472</v>
      </c>
      <c r="L1473" s="64" t="s">
        <v>637</v>
      </c>
      <c r="M1473" s="64" t="s">
        <v>650</v>
      </c>
      <c r="N1473" s="67">
        <v>1</v>
      </c>
      <c r="O1473" s="67">
        <v>1</v>
      </c>
      <c r="P1473" s="67">
        <v>1</v>
      </c>
      <c r="Q1473" s="67">
        <v>1</v>
      </c>
      <c r="R1473" s="67">
        <v>1</v>
      </c>
      <c r="S1473" s="67">
        <v>1</v>
      </c>
      <c r="T1473" s="67">
        <v>0</v>
      </c>
      <c r="U1473" s="67">
        <v>0</v>
      </c>
      <c r="V1473" s="67">
        <v>0</v>
      </c>
      <c r="W1473" s="63">
        <v>100152.5</v>
      </c>
      <c r="X1473" s="63">
        <v>0</v>
      </c>
      <c r="Y1473" s="63">
        <v>0</v>
      </c>
      <c r="Z1473" s="63">
        <v>423.14</v>
      </c>
      <c r="AA1473" s="63">
        <v>0</v>
      </c>
      <c r="AB1473" s="63">
        <v>0</v>
      </c>
      <c r="AC1473" s="63">
        <v>0</v>
      </c>
      <c r="AD1473" s="63">
        <v>100152.5</v>
      </c>
      <c r="AE1473" s="155">
        <v>45037</v>
      </c>
      <c r="AF1473" s="155">
        <v>46864</v>
      </c>
      <c r="AG1473" s="154">
        <v>100152.5</v>
      </c>
      <c r="AH1473" s="98">
        <v>4.1416666666666666</v>
      </c>
      <c r="AI1473" s="98">
        <v>5</v>
      </c>
      <c r="AJ1473" s="150">
        <v>5.0700000000000002E-2</v>
      </c>
      <c r="AK1473" s="144" t="s">
        <v>651</v>
      </c>
      <c r="AL1473" s="144" t="s">
        <v>652</v>
      </c>
      <c r="AM1473" s="119">
        <v>423.14</v>
      </c>
      <c r="AN1473" s="119">
        <v>423.14</v>
      </c>
      <c r="AO1473" s="119">
        <v>423.14</v>
      </c>
      <c r="AP1473" s="119">
        <v>423.14</v>
      </c>
      <c r="AQ1473" s="119">
        <v>423.14</v>
      </c>
      <c r="AR1473" s="119">
        <v>423.14</v>
      </c>
      <c r="AS1473" s="119">
        <v>423.14</v>
      </c>
      <c r="AT1473" s="119">
        <v>423.14</v>
      </c>
      <c r="AU1473" s="119">
        <v>423.14</v>
      </c>
      <c r="AV1473" s="119">
        <v>423.14</v>
      </c>
      <c r="AW1473" s="119">
        <v>423.14</v>
      </c>
      <c r="AX1473" s="119">
        <v>423.14</v>
      </c>
      <c r="AY1473" s="119">
        <v>423.14</v>
      </c>
      <c r="AZ1473" s="119">
        <v>423.14</v>
      </c>
      <c r="BA1473" s="119">
        <v>423.14</v>
      </c>
      <c r="BB1473" s="119">
        <v>423.14</v>
      </c>
      <c r="BC1473" s="119">
        <v>423.14</v>
      </c>
      <c r="BD1473" s="119">
        <v>423.14</v>
      </c>
      <c r="BE1473" s="119">
        <v>423.14</v>
      </c>
      <c r="BF1473" s="119">
        <v>423.14</v>
      </c>
      <c r="BG1473" s="119">
        <v>423.14</v>
      </c>
      <c r="BH1473" s="119">
        <v>423.14</v>
      </c>
      <c r="BI1473" s="15">
        <f t="shared" si="66"/>
        <v>4231.3999999999996</v>
      </c>
      <c r="BJ1473" s="15">
        <f t="shared" si="67"/>
        <v>5077.68</v>
      </c>
      <c r="BK1473" s="15">
        <f t="shared" si="68"/>
        <v>9309.08</v>
      </c>
    </row>
    <row r="1474" spans="1:63" x14ac:dyDescent="0.35">
      <c r="A1474" s="143" t="s">
        <v>2911</v>
      </c>
      <c r="B1474" s="70" t="s">
        <v>2909</v>
      </c>
      <c r="C1474" s="65">
        <v>3</v>
      </c>
      <c r="D1474" s="66" t="s">
        <v>23</v>
      </c>
      <c r="E1474" s="64" t="s">
        <v>458</v>
      </c>
      <c r="F1474" s="64" t="s">
        <v>635</v>
      </c>
      <c r="G1474" s="64" t="s">
        <v>918</v>
      </c>
      <c r="H1474" s="64" t="s">
        <v>656</v>
      </c>
      <c r="I1474" s="64" t="s">
        <v>919</v>
      </c>
      <c r="J1474" s="64" t="s">
        <v>658</v>
      </c>
      <c r="K1474" s="64" t="s">
        <v>472</v>
      </c>
      <c r="L1474" s="64" t="s">
        <v>637</v>
      </c>
      <c r="M1474" s="64" t="s">
        <v>650</v>
      </c>
      <c r="N1474" s="67">
        <v>1</v>
      </c>
      <c r="O1474" s="67">
        <v>1</v>
      </c>
      <c r="P1474" s="67">
        <v>1</v>
      </c>
      <c r="Q1474" s="67">
        <v>1</v>
      </c>
      <c r="R1474" s="67">
        <v>1</v>
      </c>
      <c r="S1474" s="67">
        <v>1</v>
      </c>
      <c r="T1474" s="67">
        <v>0</v>
      </c>
      <c r="U1474" s="67">
        <v>0</v>
      </c>
      <c r="V1474" s="67">
        <v>0</v>
      </c>
      <c r="W1474" s="63">
        <v>10388130</v>
      </c>
      <c r="X1474" s="63">
        <v>0</v>
      </c>
      <c r="Y1474" s="63">
        <v>0</v>
      </c>
      <c r="Z1474" s="63">
        <v>46400.31</v>
      </c>
      <c r="AA1474" s="63">
        <v>0</v>
      </c>
      <c r="AB1474" s="63">
        <v>0</v>
      </c>
      <c r="AC1474" s="63">
        <v>0</v>
      </c>
      <c r="AD1474" s="63">
        <v>10388130</v>
      </c>
      <c r="AE1474" s="155">
        <v>45037</v>
      </c>
      <c r="AF1474" s="155">
        <v>47229</v>
      </c>
      <c r="AG1474" s="154">
        <v>10388130</v>
      </c>
      <c r="AH1474" s="98">
        <v>5.1416666666666666</v>
      </c>
      <c r="AI1474" s="98">
        <v>6</v>
      </c>
      <c r="AJ1474" s="150">
        <v>5.3600000000000002E-2</v>
      </c>
      <c r="AK1474" s="144" t="s">
        <v>651</v>
      </c>
      <c r="AL1474" s="144" t="s">
        <v>652</v>
      </c>
      <c r="AM1474" s="119">
        <v>46400.31</v>
      </c>
      <c r="AN1474" s="119">
        <v>46400.31</v>
      </c>
      <c r="AO1474" s="119">
        <v>46400.31</v>
      </c>
      <c r="AP1474" s="119">
        <v>46400.31</v>
      </c>
      <c r="AQ1474" s="119">
        <v>46400.31</v>
      </c>
      <c r="AR1474" s="119">
        <v>46400.31</v>
      </c>
      <c r="AS1474" s="119">
        <v>46400.31</v>
      </c>
      <c r="AT1474" s="119">
        <v>46400.31</v>
      </c>
      <c r="AU1474" s="119">
        <v>46400.31</v>
      </c>
      <c r="AV1474" s="119">
        <v>46400.31</v>
      </c>
      <c r="AW1474" s="119">
        <v>46400.31</v>
      </c>
      <c r="AX1474" s="119">
        <v>46400.31</v>
      </c>
      <c r="AY1474" s="119">
        <v>46400.31</v>
      </c>
      <c r="AZ1474" s="119">
        <v>46400.31</v>
      </c>
      <c r="BA1474" s="119">
        <v>46400.31</v>
      </c>
      <c r="BB1474" s="119">
        <v>46400.31</v>
      </c>
      <c r="BC1474" s="119">
        <v>46400.31</v>
      </c>
      <c r="BD1474" s="119">
        <v>46400.31</v>
      </c>
      <c r="BE1474" s="119">
        <v>46400.31</v>
      </c>
      <c r="BF1474" s="119">
        <v>46400.31</v>
      </c>
      <c r="BG1474" s="119">
        <v>46400.31</v>
      </c>
      <c r="BH1474" s="119">
        <v>46400.31</v>
      </c>
      <c r="BI1474" s="15">
        <f t="shared" si="66"/>
        <v>464003.1</v>
      </c>
      <c r="BJ1474" s="15">
        <f t="shared" si="67"/>
        <v>556803.72</v>
      </c>
      <c r="BK1474" s="15">
        <f t="shared" si="68"/>
        <v>1020806.82</v>
      </c>
    </row>
    <row r="1475" spans="1:63" x14ac:dyDescent="0.35">
      <c r="A1475" s="143" t="s">
        <v>2912</v>
      </c>
      <c r="B1475" s="70" t="s">
        <v>2913</v>
      </c>
      <c r="C1475" s="65">
        <v>1</v>
      </c>
      <c r="D1475" s="66" t="s">
        <v>23</v>
      </c>
      <c r="E1475" s="64" t="s">
        <v>458</v>
      </c>
      <c r="F1475" s="64" t="s">
        <v>635</v>
      </c>
      <c r="G1475" s="64" t="s">
        <v>55</v>
      </c>
      <c r="H1475" s="64" t="s">
        <v>648</v>
      </c>
      <c r="I1475" s="64" t="s">
        <v>636</v>
      </c>
      <c r="J1475" s="64" t="s">
        <v>649</v>
      </c>
      <c r="K1475" s="64" t="s">
        <v>583</v>
      </c>
      <c r="L1475" s="64" t="s">
        <v>637</v>
      </c>
      <c r="M1475" s="64" t="s">
        <v>650</v>
      </c>
      <c r="N1475" s="67">
        <v>1</v>
      </c>
      <c r="O1475" s="67">
        <v>1</v>
      </c>
      <c r="P1475" s="67">
        <v>1</v>
      </c>
      <c r="Q1475" s="67">
        <v>0</v>
      </c>
      <c r="R1475" s="67">
        <v>0</v>
      </c>
      <c r="S1475" s="67">
        <v>1</v>
      </c>
      <c r="T1475" s="67">
        <v>1</v>
      </c>
      <c r="U1475" s="67">
        <v>1</v>
      </c>
      <c r="V1475" s="67">
        <v>0</v>
      </c>
      <c r="W1475" s="63">
        <v>200000000</v>
      </c>
      <c r="X1475" s="63">
        <v>0</v>
      </c>
      <c r="Y1475" s="63">
        <v>0</v>
      </c>
      <c r="Z1475" s="63">
        <v>7826300</v>
      </c>
      <c r="AA1475" s="63">
        <v>0</v>
      </c>
      <c r="AB1475" s="63">
        <v>0</v>
      </c>
      <c r="AC1475" s="63">
        <v>0</v>
      </c>
      <c r="AD1475" s="63">
        <v>200000000</v>
      </c>
      <c r="AE1475" s="155">
        <v>44984</v>
      </c>
      <c r="AF1475" s="155">
        <v>48637</v>
      </c>
      <c r="AG1475" s="154">
        <v>200000000</v>
      </c>
      <c r="AH1475" s="98">
        <v>8.9916666666666671</v>
      </c>
      <c r="AI1475" s="98">
        <v>10</v>
      </c>
      <c r="AJ1475" s="150">
        <v>7.8262999999999999E-2</v>
      </c>
      <c r="AK1475" s="144" t="s">
        <v>651</v>
      </c>
      <c r="AL1475" s="144" t="s">
        <v>652</v>
      </c>
      <c r="AM1475" s="119">
        <v>0</v>
      </c>
      <c r="AN1475" s="119">
        <v>0</v>
      </c>
      <c r="AO1475" s="119">
        <v>0</v>
      </c>
      <c r="AP1475" s="119">
        <v>0</v>
      </c>
      <c r="AQ1475" s="119">
        <v>0</v>
      </c>
      <c r="AR1475" s="119">
        <v>7826300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7826300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7826300</v>
      </c>
      <c r="BE1475" s="119">
        <v>0</v>
      </c>
      <c r="BF1475" s="119">
        <v>0</v>
      </c>
      <c r="BG1475" s="119">
        <v>0</v>
      </c>
      <c r="BH1475" s="119">
        <v>0</v>
      </c>
      <c r="BI1475" s="15">
        <f t="shared" ref="BI1475:BI1538" si="69">SUM(AM1475:AV1475)</f>
        <v>7826300</v>
      </c>
      <c r="BJ1475" s="15">
        <f t="shared" si="67"/>
        <v>15652600</v>
      </c>
      <c r="BK1475" s="15">
        <f t="shared" si="68"/>
        <v>23478900</v>
      </c>
    </row>
    <row r="1476" spans="1:63" x14ac:dyDescent="0.35">
      <c r="A1476" s="143" t="s">
        <v>2914</v>
      </c>
      <c r="B1476" s="70" t="s">
        <v>2915</v>
      </c>
      <c r="C1476" s="65">
        <v>1</v>
      </c>
      <c r="D1476" s="66" t="s">
        <v>23</v>
      </c>
      <c r="E1476" s="64" t="s">
        <v>458</v>
      </c>
      <c r="F1476" s="64" t="s">
        <v>635</v>
      </c>
      <c r="G1476" s="64" t="s">
        <v>647</v>
      </c>
      <c r="H1476" s="64" t="s">
        <v>648</v>
      </c>
      <c r="I1476" s="64" t="s">
        <v>636</v>
      </c>
      <c r="J1476" s="64" t="s">
        <v>649</v>
      </c>
      <c r="K1476" s="64" t="s">
        <v>2916</v>
      </c>
      <c r="L1476" s="64" t="s">
        <v>637</v>
      </c>
      <c r="M1476" s="64" t="s">
        <v>650</v>
      </c>
      <c r="N1476" s="67">
        <v>1</v>
      </c>
      <c r="O1476" s="67">
        <v>1</v>
      </c>
      <c r="P1476" s="67">
        <v>1</v>
      </c>
      <c r="Q1476" s="67">
        <v>0</v>
      </c>
      <c r="R1476" s="67">
        <v>0</v>
      </c>
      <c r="S1476" s="67">
        <v>1</v>
      </c>
      <c r="T1476" s="67">
        <v>1</v>
      </c>
      <c r="U1476" s="67">
        <v>1</v>
      </c>
      <c r="V1476" s="67">
        <v>0</v>
      </c>
      <c r="W1476" s="63">
        <v>3438387.66</v>
      </c>
      <c r="X1476" s="63">
        <v>0</v>
      </c>
      <c r="Y1476" s="63">
        <v>0</v>
      </c>
      <c r="Z1476" s="63">
        <v>0</v>
      </c>
      <c r="AA1476" s="63">
        <v>0</v>
      </c>
      <c r="AB1476" s="63">
        <v>0</v>
      </c>
      <c r="AC1476" s="63">
        <v>0</v>
      </c>
      <c r="AD1476" s="63">
        <v>3438387.66</v>
      </c>
      <c r="AE1476" s="155">
        <v>45041</v>
      </c>
      <c r="AF1476" s="155">
        <v>46502</v>
      </c>
      <c r="AG1476" s="154">
        <v>3438387.66</v>
      </c>
      <c r="AH1476" s="98">
        <v>3.1527777777777777</v>
      </c>
      <c r="AI1476" s="98">
        <v>4</v>
      </c>
      <c r="AJ1476" s="150">
        <v>6.7556000000000005E-2</v>
      </c>
      <c r="AK1476" s="144" t="s">
        <v>651</v>
      </c>
      <c r="AL1476" s="144" t="s">
        <v>652</v>
      </c>
      <c r="AM1476" s="119">
        <v>0</v>
      </c>
      <c r="AN1476" s="119">
        <v>116141.86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116141.86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116141.86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116141.86</v>
      </c>
      <c r="BG1476" s="119">
        <v>0</v>
      </c>
      <c r="BH1476" s="119">
        <v>0</v>
      </c>
      <c r="BI1476" s="15">
        <f t="shared" si="69"/>
        <v>232283.72</v>
      </c>
      <c r="BJ1476" s="15">
        <f t="shared" ref="BJ1476:BJ1539" si="70">SUM(AW1476:BH1476)</f>
        <v>232283.72</v>
      </c>
      <c r="BK1476" s="15">
        <f t="shared" ref="BK1476:BK1539" si="71">BI1476+BJ1476</f>
        <v>464567.44</v>
      </c>
    </row>
    <row r="1477" spans="1:63" x14ac:dyDescent="0.35">
      <c r="A1477" s="143" t="s">
        <v>2917</v>
      </c>
      <c r="B1477" s="70" t="s">
        <v>2918</v>
      </c>
      <c r="C1477" s="65">
        <v>1</v>
      </c>
      <c r="D1477" s="66" t="s">
        <v>23</v>
      </c>
      <c r="E1477" s="64" t="s">
        <v>458</v>
      </c>
      <c r="F1477" s="64" t="s">
        <v>635</v>
      </c>
      <c r="G1477" s="64" t="s">
        <v>918</v>
      </c>
      <c r="H1477" s="64" t="s">
        <v>656</v>
      </c>
      <c r="I1477" s="64" t="s">
        <v>919</v>
      </c>
      <c r="J1477" s="64" t="s">
        <v>658</v>
      </c>
      <c r="K1477" s="64" t="s">
        <v>472</v>
      </c>
      <c r="L1477" s="64" t="s">
        <v>637</v>
      </c>
      <c r="M1477" s="64" t="s">
        <v>650</v>
      </c>
      <c r="N1477" s="67">
        <v>1</v>
      </c>
      <c r="O1477" s="67">
        <v>1</v>
      </c>
      <c r="P1477" s="67">
        <v>1</v>
      </c>
      <c r="Q1477" s="67">
        <v>1</v>
      </c>
      <c r="R1477" s="67">
        <v>1</v>
      </c>
      <c r="S1477" s="67">
        <v>1</v>
      </c>
      <c r="T1477" s="67">
        <v>0</v>
      </c>
      <c r="U1477" s="67">
        <v>0</v>
      </c>
      <c r="V1477" s="67">
        <v>0</v>
      </c>
      <c r="W1477" s="63">
        <v>1997150</v>
      </c>
      <c r="X1477" s="63">
        <v>0</v>
      </c>
      <c r="Y1477" s="63">
        <v>0</v>
      </c>
      <c r="Z1477" s="63">
        <v>5408.95</v>
      </c>
      <c r="AA1477" s="63">
        <v>0</v>
      </c>
      <c r="AB1477" s="63">
        <v>0</v>
      </c>
      <c r="AC1477" s="63">
        <v>0</v>
      </c>
      <c r="AD1477" s="63">
        <v>1997150</v>
      </c>
      <c r="AE1477" s="155">
        <v>45042</v>
      </c>
      <c r="AF1477" s="155">
        <v>45408</v>
      </c>
      <c r="AG1477" s="154">
        <v>1997150</v>
      </c>
      <c r="AH1477" s="98">
        <v>0.15555555555555556</v>
      </c>
      <c r="AI1477" s="98">
        <v>1</v>
      </c>
      <c r="AJ1477" s="150">
        <v>3.2500000000000001E-2</v>
      </c>
      <c r="AK1477" s="144" t="s">
        <v>651</v>
      </c>
      <c r="AL1477" s="144" t="s">
        <v>652</v>
      </c>
      <c r="AM1477" s="119">
        <v>5408.95</v>
      </c>
      <c r="AN1477" s="119">
        <v>5408.95</v>
      </c>
      <c r="AO1477" s="119">
        <v>0</v>
      </c>
      <c r="AP1477" s="119">
        <v>0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0</v>
      </c>
      <c r="BI1477" s="15">
        <f t="shared" si="69"/>
        <v>10817.9</v>
      </c>
      <c r="BJ1477" s="15">
        <f t="shared" si="70"/>
        <v>0</v>
      </c>
      <c r="BK1477" s="15">
        <f t="shared" si="71"/>
        <v>10817.9</v>
      </c>
    </row>
    <row r="1478" spans="1:63" x14ac:dyDescent="0.35">
      <c r="A1478" s="143" t="s">
        <v>2919</v>
      </c>
      <c r="B1478" s="70" t="s">
        <v>2918</v>
      </c>
      <c r="C1478" s="65">
        <v>2</v>
      </c>
      <c r="D1478" s="66" t="s">
        <v>23</v>
      </c>
      <c r="E1478" s="64" t="s">
        <v>458</v>
      </c>
      <c r="F1478" s="64" t="s">
        <v>635</v>
      </c>
      <c r="G1478" s="64" t="s">
        <v>918</v>
      </c>
      <c r="H1478" s="64" t="s">
        <v>656</v>
      </c>
      <c r="I1478" s="64" t="s">
        <v>919</v>
      </c>
      <c r="J1478" s="64" t="s">
        <v>658</v>
      </c>
      <c r="K1478" s="64" t="s">
        <v>472</v>
      </c>
      <c r="L1478" s="64" t="s">
        <v>637</v>
      </c>
      <c r="M1478" s="64" t="s">
        <v>650</v>
      </c>
      <c r="N1478" s="67">
        <v>1</v>
      </c>
      <c r="O1478" s="67">
        <v>1</v>
      </c>
      <c r="P1478" s="67">
        <v>1</v>
      </c>
      <c r="Q1478" s="67">
        <v>1</v>
      </c>
      <c r="R1478" s="67">
        <v>1</v>
      </c>
      <c r="S1478" s="67">
        <v>1</v>
      </c>
      <c r="T1478" s="67">
        <v>0</v>
      </c>
      <c r="U1478" s="67">
        <v>0</v>
      </c>
      <c r="V1478" s="67">
        <v>0</v>
      </c>
      <c r="W1478" s="63">
        <v>2964602.5</v>
      </c>
      <c r="X1478" s="63">
        <v>0</v>
      </c>
      <c r="Y1478" s="63">
        <v>0</v>
      </c>
      <c r="Z1478" s="63">
        <v>9437.32</v>
      </c>
      <c r="AA1478" s="63">
        <v>0</v>
      </c>
      <c r="AB1478" s="63">
        <v>0</v>
      </c>
      <c r="AC1478" s="63">
        <v>0</v>
      </c>
      <c r="AD1478" s="63">
        <v>2964602.5</v>
      </c>
      <c r="AE1478" s="155">
        <v>45042</v>
      </c>
      <c r="AF1478" s="155">
        <v>45773</v>
      </c>
      <c r="AG1478" s="154">
        <v>2964602.5</v>
      </c>
      <c r="AH1478" s="98">
        <v>1.1555555555555554</v>
      </c>
      <c r="AI1478" s="98">
        <v>2</v>
      </c>
      <c r="AJ1478" s="150">
        <v>3.8199999999999998E-2</v>
      </c>
      <c r="AK1478" s="144" t="s">
        <v>651</v>
      </c>
      <c r="AL1478" s="144" t="s">
        <v>652</v>
      </c>
      <c r="AM1478" s="119">
        <v>9437.32</v>
      </c>
      <c r="AN1478" s="119">
        <v>9437.32</v>
      </c>
      <c r="AO1478" s="119">
        <v>9437.32</v>
      </c>
      <c r="AP1478" s="119">
        <v>9437.32</v>
      </c>
      <c r="AQ1478" s="119">
        <v>9437.32</v>
      </c>
      <c r="AR1478" s="119">
        <v>9437.32</v>
      </c>
      <c r="AS1478" s="119">
        <v>9437.32</v>
      </c>
      <c r="AT1478" s="119">
        <v>9437.32</v>
      </c>
      <c r="AU1478" s="119">
        <v>4718.66</v>
      </c>
      <c r="AV1478" s="119">
        <v>4718.66</v>
      </c>
      <c r="AW1478" s="119">
        <v>4718.66</v>
      </c>
      <c r="AX1478" s="119">
        <v>4718.66</v>
      </c>
      <c r="AY1478" s="119">
        <v>4718.66</v>
      </c>
      <c r="AZ1478" s="119">
        <v>4718.66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0</v>
      </c>
      <c r="BI1478" s="15">
        <f t="shared" si="69"/>
        <v>84935.88</v>
      </c>
      <c r="BJ1478" s="15">
        <f t="shared" si="70"/>
        <v>18874.64</v>
      </c>
      <c r="BK1478" s="15">
        <f t="shared" si="71"/>
        <v>103810.52</v>
      </c>
    </row>
    <row r="1479" spans="1:63" x14ac:dyDescent="0.35">
      <c r="A1479" s="143" t="s">
        <v>2920</v>
      </c>
      <c r="B1479" s="70" t="s">
        <v>2918</v>
      </c>
      <c r="C1479" s="65">
        <v>3</v>
      </c>
      <c r="D1479" s="66" t="s">
        <v>23</v>
      </c>
      <c r="E1479" s="64" t="s">
        <v>458</v>
      </c>
      <c r="F1479" s="64" t="s">
        <v>635</v>
      </c>
      <c r="G1479" s="64" t="s">
        <v>918</v>
      </c>
      <c r="H1479" s="64" t="s">
        <v>656</v>
      </c>
      <c r="I1479" s="64" t="s">
        <v>919</v>
      </c>
      <c r="J1479" s="64" t="s">
        <v>658</v>
      </c>
      <c r="K1479" s="64" t="s">
        <v>472</v>
      </c>
      <c r="L1479" s="64" t="s">
        <v>637</v>
      </c>
      <c r="M1479" s="64" t="s">
        <v>650</v>
      </c>
      <c r="N1479" s="67">
        <v>1</v>
      </c>
      <c r="O1479" s="67">
        <v>1</v>
      </c>
      <c r="P1479" s="67">
        <v>1</v>
      </c>
      <c r="Q1479" s="67">
        <v>1</v>
      </c>
      <c r="R1479" s="67">
        <v>1</v>
      </c>
      <c r="S1479" s="67">
        <v>1</v>
      </c>
      <c r="T1479" s="67">
        <v>0</v>
      </c>
      <c r="U1479" s="67">
        <v>0</v>
      </c>
      <c r="V1479" s="67">
        <v>0</v>
      </c>
      <c r="W1479" s="63">
        <v>3565960</v>
      </c>
      <c r="X1479" s="63">
        <v>0</v>
      </c>
      <c r="Y1479" s="63">
        <v>0</v>
      </c>
      <c r="Z1479" s="63">
        <v>12778.02</v>
      </c>
      <c r="AA1479" s="63">
        <v>0</v>
      </c>
      <c r="AB1479" s="63">
        <v>0</v>
      </c>
      <c r="AC1479" s="63">
        <v>0</v>
      </c>
      <c r="AD1479" s="63">
        <v>3565960</v>
      </c>
      <c r="AE1479" s="155">
        <v>45042</v>
      </c>
      <c r="AF1479" s="155">
        <v>46138</v>
      </c>
      <c r="AG1479" s="154">
        <v>3565960</v>
      </c>
      <c r="AH1479" s="98">
        <v>2.1555555555555554</v>
      </c>
      <c r="AI1479" s="98">
        <v>3</v>
      </c>
      <c r="AJ1479" s="150">
        <v>4.2999999999999997E-2</v>
      </c>
      <c r="AK1479" s="144" t="s">
        <v>651</v>
      </c>
      <c r="AL1479" s="144" t="s">
        <v>652</v>
      </c>
      <c r="AM1479" s="119">
        <v>12778.02</v>
      </c>
      <c r="AN1479" s="119">
        <v>12778.02</v>
      </c>
      <c r="AO1479" s="119">
        <v>12778.02</v>
      </c>
      <c r="AP1479" s="119">
        <v>12778.02</v>
      </c>
      <c r="AQ1479" s="119">
        <v>12778.02</v>
      </c>
      <c r="AR1479" s="119">
        <v>12778.02</v>
      </c>
      <c r="AS1479" s="119">
        <v>12778.02</v>
      </c>
      <c r="AT1479" s="119">
        <v>12778.02</v>
      </c>
      <c r="AU1479" s="119">
        <v>12778.02</v>
      </c>
      <c r="AV1479" s="119">
        <v>12778.02</v>
      </c>
      <c r="AW1479" s="119">
        <v>12778.02</v>
      </c>
      <c r="AX1479" s="119">
        <v>12778.02</v>
      </c>
      <c r="AY1479" s="119">
        <v>12778.02</v>
      </c>
      <c r="AZ1479" s="119">
        <v>12778.02</v>
      </c>
      <c r="BA1479" s="119">
        <v>12778.02</v>
      </c>
      <c r="BB1479" s="119">
        <v>12778.02</v>
      </c>
      <c r="BC1479" s="119">
        <v>12778.02</v>
      </c>
      <c r="BD1479" s="119">
        <v>12778.02</v>
      </c>
      <c r="BE1479" s="119">
        <v>12778.02</v>
      </c>
      <c r="BF1479" s="119">
        <v>12778.02</v>
      </c>
      <c r="BG1479" s="119">
        <v>6389.01</v>
      </c>
      <c r="BH1479" s="119">
        <v>6389.01</v>
      </c>
      <c r="BI1479" s="15">
        <f t="shared" si="69"/>
        <v>127780.20000000003</v>
      </c>
      <c r="BJ1479" s="15">
        <f t="shared" si="70"/>
        <v>140558.22000000003</v>
      </c>
      <c r="BK1479" s="15">
        <f t="shared" si="71"/>
        <v>268338.42000000004</v>
      </c>
    </row>
    <row r="1480" spans="1:63" x14ac:dyDescent="0.35">
      <c r="A1480" s="143" t="s">
        <v>2921</v>
      </c>
      <c r="B1480" s="70" t="s">
        <v>2918</v>
      </c>
      <c r="C1480" s="65">
        <v>4</v>
      </c>
      <c r="D1480" s="66" t="s">
        <v>23</v>
      </c>
      <c r="E1480" s="64" t="s">
        <v>458</v>
      </c>
      <c r="F1480" s="64" t="s">
        <v>635</v>
      </c>
      <c r="G1480" s="64" t="s">
        <v>918</v>
      </c>
      <c r="H1480" s="64" t="s">
        <v>656</v>
      </c>
      <c r="I1480" s="64" t="s">
        <v>919</v>
      </c>
      <c r="J1480" s="64" t="s">
        <v>658</v>
      </c>
      <c r="K1480" s="64" t="s">
        <v>472</v>
      </c>
      <c r="L1480" s="64" t="s">
        <v>637</v>
      </c>
      <c r="M1480" s="64" t="s">
        <v>650</v>
      </c>
      <c r="N1480" s="67">
        <v>1</v>
      </c>
      <c r="O1480" s="67">
        <v>1</v>
      </c>
      <c r="P1480" s="67">
        <v>1</v>
      </c>
      <c r="Q1480" s="67">
        <v>1</v>
      </c>
      <c r="R1480" s="67">
        <v>1</v>
      </c>
      <c r="S1480" s="67">
        <v>1</v>
      </c>
      <c r="T1480" s="67">
        <v>0</v>
      </c>
      <c r="U1480" s="67">
        <v>0</v>
      </c>
      <c r="V1480" s="67">
        <v>0</v>
      </c>
      <c r="W1480" s="63">
        <v>6169482.5</v>
      </c>
      <c r="X1480" s="63">
        <v>0</v>
      </c>
      <c r="Y1480" s="63">
        <v>0</v>
      </c>
      <c r="Z1480" s="63">
        <v>24215.22</v>
      </c>
      <c r="AA1480" s="63">
        <v>0</v>
      </c>
      <c r="AB1480" s="63">
        <v>0</v>
      </c>
      <c r="AC1480" s="63">
        <v>0</v>
      </c>
      <c r="AD1480" s="63">
        <v>6169482.5</v>
      </c>
      <c r="AE1480" s="155">
        <v>45042</v>
      </c>
      <c r="AF1480" s="155">
        <v>46503</v>
      </c>
      <c r="AG1480" s="154">
        <v>6169482.5</v>
      </c>
      <c r="AH1480" s="98">
        <v>3.1555555555555554</v>
      </c>
      <c r="AI1480" s="98">
        <v>4</v>
      </c>
      <c r="AJ1480" s="150">
        <v>4.7100000000000003E-2</v>
      </c>
      <c r="AK1480" s="144" t="s">
        <v>651</v>
      </c>
      <c r="AL1480" s="144" t="s">
        <v>652</v>
      </c>
      <c r="AM1480" s="119">
        <v>24215.22</v>
      </c>
      <c r="AN1480" s="119">
        <v>24215.22</v>
      </c>
      <c r="AO1480" s="119">
        <v>24215.22</v>
      </c>
      <c r="AP1480" s="119">
        <v>24215.22</v>
      </c>
      <c r="AQ1480" s="119">
        <v>24215.22</v>
      </c>
      <c r="AR1480" s="119">
        <v>24215.22</v>
      </c>
      <c r="AS1480" s="119">
        <v>24215.22</v>
      </c>
      <c r="AT1480" s="119">
        <v>24215.22</v>
      </c>
      <c r="AU1480" s="119">
        <v>24215.22</v>
      </c>
      <c r="AV1480" s="119">
        <v>24215.22</v>
      </c>
      <c r="AW1480" s="119">
        <v>24215.22</v>
      </c>
      <c r="AX1480" s="119">
        <v>24215.22</v>
      </c>
      <c r="AY1480" s="119">
        <v>24215.22</v>
      </c>
      <c r="AZ1480" s="119">
        <v>24215.22</v>
      </c>
      <c r="BA1480" s="119">
        <v>24215.22</v>
      </c>
      <c r="BB1480" s="119">
        <v>24215.22</v>
      </c>
      <c r="BC1480" s="119">
        <v>24215.22</v>
      </c>
      <c r="BD1480" s="119">
        <v>24215.22</v>
      </c>
      <c r="BE1480" s="119">
        <v>24215.22</v>
      </c>
      <c r="BF1480" s="119">
        <v>24215.22</v>
      </c>
      <c r="BG1480" s="119">
        <v>24215.22</v>
      </c>
      <c r="BH1480" s="119">
        <v>24215.22</v>
      </c>
      <c r="BI1480" s="15">
        <f t="shared" si="69"/>
        <v>242152.2</v>
      </c>
      <c r="BJ1480" s="15">
        <f t="shared" si="70"/>
        <v>290582.64</v>
      </c>
      <c r="BK1480" s="15">
        <f t="shared" si="71"/>
        <v>532734.84000000008</v>
      </c>
    </row>
    <row r="1481" spans="1:63" x14ac:dyDescent="0.35">
      <c r="A1481" s="143" t="s">
        <v>2922</v>
      </c>
      <c r="B1481" s="70" t="s">
        <v>2918</v>
      </c>
      <c r="C1481" s="65">
        <v>5</v>
      </c>
      <c r="D1481" s="66" t="s">
        <v>23</v>
      </c>
      <c r="E1481" s="64" t="s">
        <v>458</v>
      </c>
      <c r="F1481" s="64" t="s">
        <v>635</v>
      </c>
      <c r="G1481" s="64" t="s">
        <v>918</v>
      </c>
      <c r="H1481" s="64" t="s">
        <v>656</v>
      </c>
      <c r="I1481" s="64" t="s">
        <v>919</v>
      </c>
      <c r="J1481" s="64" t="s">
        <v>658</v>
      </c>
      <c r="K1481" s="64" t="s">
        <v>472</v>
      </c>
      <c r="L1481" s="64" t="s">
        <v>637</v>
      </c>
      <c r="M1481" s="64" t="s">
        <v>650</v>
      </c>
      <c r="N1481" s="67">
        <v>1</v>
      </c>
      <c r="O1481" s="67">
        <v>1</v>
      </c>
      <c r="P1481" s="67">
        <v>1</v>
      </c>
      <c r="Q1481" s="67">
        <v>1</v>
      </c>
      <c r="R1481" s="67">
        <v>1</v>
      </c>
      <c r="S1481" s="67">
        <v>1</v>
      </c>
      <c r="T1481" s="67">
        <v>0</v>
      </c>
      <c r="U1481" s="67">
        <v>0</v>
      </c>
      <c r="V1481" s="67">
        <v>0</v>
      </c>
      <c r="W1481" s="63">
        <v>15882357.5</v>
      </c>
      <c r="X1481" s="63">
        <v>0</v>
      </c>
      <c r="Y1481" s="63">
        <v>0</v>
      </c>
      <c r="Z1481" s="63">
        <v>67102.960000000006</v>
      </c>
      <c r="AA1481" s="63">
        <v>0</v>
      </c>
      <c r="AB1481" s="63">
        <v>0</v>
      </c>
      <c r="AC1481" s="63">
        <v>0</v>
      </c>
      <c r="AD1481" s="63">
        <v>15882357.5</v>
      </c>
      <c r="AE1481" s="155">
        <v>45042</v>
      </c>
      <c r="AF1481" s="155">
        <v>46869</v>
      </c>
      <c r="AG1481" s="154">
        <v>15882357.5</v>
      </c>
      <c r="AH1481" s="98">
        <v>4.1555555555555559</v>
      </c>
      <c r="AI1481" s="98">
        <v>5</v>
      </c>
      <c r="AJ1481" s="150">
        <v>5.0700000000000002E-2</v>
      </c>
      <c r="AK1481" s="144" t="s">
        <v>651</v>
      </c>
      <c r="AL1481" s="144" t="s">
        <v>652</v>
      </c>
      <c r="AM1481" s="119">
        <v>67102.960000000006</v>
      </c>
      <c r="AN1481" s="119">
        <v>67102.960000000006</v>
      </c>
      <c r="AO1481" s="119">
        <v>67102.960000000006</v>
      </c>
      <c r="AP1481" s="119">
        <v>67102.960000000006</v>
      </c>
      <c r="AQ1481" s="119">
        <v>67102.960000000006</v>
      </c>
      <c r="AR1481" s="119">
        <v>67102.960000000006</v>
      </c>
      <c r="AS1481" s="119">
        <v>67102.960000000006</v>
      </c>
      <c r="AT1481" s="119">
        <v>67102.960000000006</v>
      </c>
      <c r="AU1481" s="119">
        <v>67102.960000000006</v>
      </c>
      <c r="AV1481" s="119">
        <v>67102.960000000006</v>
      </c>
      <c r="AW1481" s="119">
        <v>67102.960000000006</v>
      </c>
      <c r="AX1481" s="119">
        <v>67102.960000000006</v>
      </c>
      <c r="AY1481" s="119">
        <v>67102.960000000006</v>
      </c>
      <c r="AZ1481" s="119">
        <v>67102.960000000006</v>
      </c>
      <c r="BA1481" s="119">
        <v>67102.960000000006</v>
      </c>
      <c r="BB1481" s="119">
        <v>67102.960000000006</v>
      </c>
      <c r="BC1481" s="119">
        <v>67102.960000000006</v>
      </c>
      <c r="BD1481" s="119">
        <v>67102.960000000006</v>
      </c>
      <c r="BE1481" s="119">
        <v>67102.960000000006</v>
      </c>
      <c r="BF1481" s="119">
        <v>67102.960000000006</v>
      </c>
      <c r="BG1481" s="119">
        <v>67102.960000000006</v>
      </c>
      <c r="BH1481" s="119">
        <v>67102.960000000006</v>
      </c>
      <c r="BI1481" s="15">
        <f t="shared" si="69"/>
        <v>671029.6</v>
      </c>
      <c r="BJ1481" s="15">
        <f t="shared" si="70"/>
        <v>805235.5199999999</v>
      </c>
      <c r="BK1481" s="15">
        <f t="shared" si="71"/>
        <v>1476265.1199999999</v>
      </c>
    </row>
    <row r="1482" spans="1:63" x14ac:dyDescent="0.35">
      <c r="A1482" s="143" t="s">
        <v>2923</v>
      </c>
      <c r="B1482" s="70" t="s">
        <v>2918</v>
      </c>
      <c r="C1482" s="65">
        <v>6</v>
      </c>
      <c r="D1482" s="66" t="s">
        <v>23</v>
      </c>
      <c r="E1482" s="64" t="s">
        <v>458</v>
      </c>
      <c r="F1482" s="64" t="s">
        <v>635</v>
      </c>
      <c r="G1482" s="64" t="s">
        <v>918</v>
      </c>
      <c r="H1482" s="64" t="s">
        <v>656</v>
      </c>
      <c r="I1482" s="64" t="s">
        <v>919</v>
      </c>
      <c r="J1482" s="64" t="s">
        <v>658</v>
      </c>
      <c r="K1482" s="64" t="s">
        <v>472</v>
      </c>
      <c r="L1482" s="64" t="s">
        <v>637</v>
      </c>
      <c r="M1482" s="64" t="s">
        <v>650</v>
      </c>
      <c r="N1482" s="67">
        <v>1</v>
      </c>
      <c r="O1482" s="67">
        <v>1</v>
      </c>
      <c r="P1482" s="67">
        <v>1</v>
      </c>
      <c r="Q1482" s="67">
        <v>1</v>
      </c>
      <c r="R1482" s="67">
        <v>1</v>
      </c>
      <c r="S1482" s="67">
        <v>1</v>
      </c>
      <c r="T1482" s="67">
        <v>0</v>
      </c>
      <c r="U1482" s="67">
        <v>0</v>
      </c>
      <c r="V1482" s="67">
        <v>0</v>
      </c>
      <c r="W1482" s="63">
        <v>2997495</v>
      </c>
      <c r="X1482" s="63">
        <v>0</v>
      </c>
      <c r="Y1482" s="63">
        <v>0</v>
      </c>
      <c r="Z1482" s="63">
        <v>13388.81</v>
      </c>
      <c r="AA1482" s="63">
        <v>0</v>
      </c>
      <c r="AB1482" s="63">
        <v>0</v>
      </c>
      <c r="AC1482" s="63">
        <v>0</v>
      </c>
      <c r="AD1482" s="63">
        <v>2997495</v>
      </c>
      <c r="AE1482" s="155">
        <v>45042</v>
      </c>
      <c r="AF1482" s="155">
        <v>47234</v>
      </c>
      <c r="AG1482" s="154">
        <v>2997495</v>
      </c>
      <c r="AH1482" s="98">
        <v>5.1555555555555559</v>
      </c>
      <c r="AI1482" s="98">
        <v>6</v>
      </c>
      <c r="AJ1482" s="150">
        <v>5.3600000000000002E-2</v>
      </c>
      <c r="AK1482" s="144" t="s">
        <v>651</v>
      </c>
      <c r="AL1482" s="144" t="s">
        <v>652</v>
      </c>
      <c r="AM1482" s="119">
        <v>13388.81</v>
      </c>
      <c r="AN1482" s="119">
        <v>13388.81</v>
      </c>
      <c r="AO1482" s="119">
        <v>13388.81</v>
      </c>
      <c r="AP1482" s="119">
        <v>13388.81</v>
      </c>
      <c r="AQ1482" s="119">
        <v>13388.81</v>
      </c>
      <c r="AR1482" s="119">
        <v>13388.81</v>
      </c>
      <c r="AS1482" s="119">
        <v>13388.81</v>
      </c>
      <c r="AT1482" s="119">
        <v>13388.81</v>
      </c>
      <c r="AU1482" s="119">
        <v>13388.81</v>
      </c>
      <c r="AV1482" s="119">
        <v>13388.81</v>
      </c>
      <c r="AW1482" s="119">
        <v>13388.81</v>
      </c>
      <c r="AX1482" s="119">
        <v>13388.81</v>
      </c>
      <c r="AY1482" s="119">
        <v>13388.81</v>
      </c>
      <c r="AZ1482" s="119">
        <v>13388.81</v>
      </c>
      <c r="BA1482" s="119">
        <v>13388.81</v>
      </c>
      <c r="BB1482" s="119">
        <v>13388.81</v>
      </c>
      <c r="BC1482" s="119">
        <v>13388.81</v>
      </c>
      <c r="BD1482" s="119">
        <v>13388.81</v>
      </c>
      <c r="BE1482" s="119">
        <v>13388.81</v>
      </c>
      <c r="BF1482" s="119">
        <v>13388.81</v>
      </c>
      <c r="BG1482" s="119">
        <v>13388.81</v>
      </c>
      <c r="BH1482" s="119">
        <v>13388.81</v>
      </c>
      <c r="BI1482" s="15">
        <f t="shared" si="69"/>
        <v>133888.1</v>
      </c>
      <c r="BJ1482" s="15">
        <f t="shared" si="70"/>
        <v>160665.72</v>
      </c>
      <c r="BK1482" s="15">
        <f t="shared" si="71"/>
        <v>294553.82</v>
      </c>
    </row>
    <row r="1483" spans="1:63" x14ac:dyDescent="0.35">
      <c r="A1483" s="143" t="s">
        <v>2924</v>
      </c>
      <c r="B1483" s="70" t="s">
        <v>2918</v>
      </c>
      <c r="C1483" s="65">
        <v>7</v>
      </c>
      <c r="D1483" s="66" t="s">
        <v>23</v>
      </c>
      <c r="E1483" s="64" t="s">
        <v>458</v>
      </c>
      <c r="F1483" s="64" t="s">
        <v>635</v>
      </c>
      <c r="G1483" s="64" t="s">
        <v>918</v>
      </c>
      <c r="H1483" s="64" t="s">
        <v>656</v>
      </c>
      <c r="I1483" s="64" t="s">
        <v>919</v>
      </c>
      <c r="J1483" s="64" t="s">
        <v>658</v>
      </c>
      <c r="K1483" s="64" t="s">
        <v>472</v>
      </c>
      <c r="L1483" s="64" t="s">
        <v>637</v>
      </c>
      <c r="M1483" s="64" t="s">
        <v>650</v>
      </c>
      <c r="N1483" s="67">
        <v>1</v>
      </c>
      <c r="O1483" s="67">
        <v>1</v>
      </c>
      <c r="P1483" s="67">
        <v>1</v>
      </c>
      <c r="Q1483" s="67">
        <v>1</v>
      </c>
      <c r="R1483" s="67">
        <v>1</v>
      </c>
      <c r="S1483" s="67">
        <v>1</v>
      </c>
      <c r="T1483" s="67">
        <v>0</v>
      </c>
      <c r="U1483" s="67">
        <v>0</v>
      </c>
      <c r="V1483" s="67">
        <v>0</v>
      </c>
      <c r="W1483" s="63">
        <v>589852.5</v>
      </c>
      <c r="X1483" s="63">
        <v>0</v>
      </c>
      <c r="Y1483" s="63">
        <v>0</v>
      </c>
      <c r="Z1483" s="63">
        <v>2772.31</v>
      </c>
      <c r="AA1483" s="63">
        <v>0</v>
      </c>
      <c r="AB1483" s="63">
        <v>0</v>
      </c>
      <c r="AC1483" s="63">
        <v>0</v>
      </c>
      <c r="AD1483" s="63">
        <v>589852.5</v>
      </c>
      <c r="AE1483" s="155">
        <v>45042</v>
      </c>
      <c r="AF1483" s="155">
        <v>47599</v>
      </c>
      <c r="AG1483" s="154">
        <v>589852.5</v>
      </c>
      <c r="AH1483" s="98">
        <v>6.1555555555555559</v>
      </c>
      <c r="AI1483" s="98">
        <v>7</v>
      </c>
      <c r="AJ1483" s="150">
        <v>5.6399999999999999E-2</v>
      </c>
      <c r="AK1483" s="144" t="s">
        <v>651</v>
      </c>
      <c r="AL1483" s="144" t="s">
        <v>652</v>
      </c>
      <c r="AM1483" s="119">
        <v>2772.31</v>
      </c>
      <c r="AN1483" s="119">
        <v>2772.31</v>
      </c>
      <c r="AO1483" s="119">
        <v>2772.31</v>
      </c>
      <c r="AP1483" s="119">
        <v>2772.31</v>
      </c>
      <c r="AQ1483" s="119">
        <v>2772.31</v>
      </c>
      <c r="AR1483" s="119">
        <v>2772.31</v>
      </c>
      <c r="AS1483" s="119">
        <v>2772.31</v>
      </c>
      <c r="AT1483" s="119">
        <v>2772.31</v>
      </c>
      <c r="AU1483" s="119">
        <v>2772.31</v>
      </c>
      <c r="AV1483" s="119">
        <v>2772.31</v>
      </c>
      <c r="AW1483" s="119">
        <v>2772.31</v>
      </c>
      <c r="AX1483" s="119">
        <v>2772.31</v>
      </c>
      <c r="AY1483" s="119">
        <v>2772.31</v>
      </c>
      <c r="AZ1483" s="119">
        <v>2772.31</v>
      </c>
      <c r="BA1483" s="119">
        <v>2772.31</v>
      </c>
      <c r="BB1483" s="119">
        <v>2772.31</v>
      </c>
      <c r="BC1483" s="119">
        <v>2772.31</v>
      </c>
      <c r="BD1483" s="119">
        <v>2772.31</v>
      </c>
      <c r="BE1483" s="119">
        <v>2772.31</v>
      </c>
      <c r="BF1483" s="119">
        <v>2772.31</v>
      </c>
      <c r="BG1483" s="119">
        <v>2772.31</v>
      </c>
      <c r="BH1483" s="119">
        <v>2772.31</v>
      </c>
      <c r="BI1483" s="15">
        <f t="shared" si="69"/>
        <v>27723.100000000006</v>
      </c>
      <c r="BJ1483" s="15">
        <f t="shared" si="70"/>
        <v>33267.720000000008</v>
      </c>
      <c r="BK1483" s="15">
        <f t="shared" si="71"/>
        <v>60990.820000000014</v>
      </c>
    </row>
    <row r="1484" spans="1:63" x14ac:dyDescent="0.35">
      <c r="A1484" s="143" t="s">
        <v>2925</v>
      </c>
      <c r="B1484" s="70" t="s">
        <v>2918</v>
      </c>
      <c r="C1484" s="65">
        <v>8</v>
      </c>
      <c r="D1484" s="66" t="s">
        <v>23</v>
      </c>
      <c r="E1484" s="64" t="s">
        <v>458</v>
      </c>
      <c r="F1484" s="64" t="s">
        <v>635</v>
      </c>
      <c r="G1484" s="64" t="s">
        <v>918</v>
      </c>
      <c r="H1484" s="64" t="s">
        <v>656</v>
      </c>
      <c r="I1484" s="64" t="s">
        <v>919</v>
      </c>
      <c r="J1484" s="64" t="s">
        <v>658</v>
      </c>
      <c r="K1484" s="64" t="s">
        <v>472</v>
      </c>
      <c r="L1484" s="64" t="s">
        <v>637</v>
      </c>
      <c r="M1484" s="64" t="s">
        <v>650</v>
      </c>
      <c r="N1484" s="67">
        <v>1</v>
      </c>
      <c r="O1484" s="67">
        <v>1</v>
      </c>
      <c r="P1484" s="67">
        <v>1</v>
      </c>
      <c r="Q1484" s="67">
        <v>1</v>
      </c>
      <c r="R1484" s="67">
        <v>1</v>
      </c>
      <c r="S1484" s="67">
        <v>1</v>
      </c>
      <c r="T1484" s="67">
        <v>0</v>
      </c>
      <c r="U1484" s="67">
        <v>0</v>
      </c>
      <c r="V1484" s="67">
        <v>0</v>
      </c>
      <c r="W1484" s="63">
        <v>159300</v>
      </c>
      <c r="X1484" s="63">
        <v>0</v>
      </c>
      <c r="Y1484" s="63">
        <v>0</v>
      </c>
      <c r="Z1484" s="63">
        <v>787.21</v>
      </c>
      <c r="AA1484" s="63">
        <v>0</v>
      </c>
      <c r="AB1484" s="63">
        <v>0</v>
      </c>
      <c r="AC1484" s="63">
        <v>0</v>
      </c>
      <c r="AD1484" s="63">
        <v>159300</v>
      </c>
      <c r="AE1484" s="155">
        <v>45042</v>
      </c>
      <c r="AF1484" s="155">
        <v>47964</v>
      </c>
      <c r="AG1484" s="154">
        <v>159300</v>
      </c>
      <c r="AH1484" s="98">
        <v>7.1555555555555559</v>
      </c>
      <c r="AI1484" s="98">
        <v>8</v>
      </c>
      <c r="AJ1484" s="150">
        <v>5.9299999999999999E-2</v>
      </c>
      <c r="AK1484" s="144" t="s">
        <v>651</v>
      </c>
      <c r="AL1484" s="144" t="s">
        <v>652</v>
      </c>
      <c r="AM1484" s="119">
        <v>787.21</v>
      </c>
      <c r="AN1484" s="119">
        <v>787.21</v>
      </c>
      <c r="AO1484" s="119">
        <v>787.21</v>
      </c>
      <c r="AP1484" s="119">
        <v>787.21</v>
      </c>
      <c r="AQ1484" s="119">
        <v>787.21</v>
      </c>
      <c r="AR1484" s="119">
        <v>787.21</v>
      </c>
      <c r="AS1484" s="119">
        <v>787.21</v>
      </c>
      <c r="AT1484" s="119">
        <v>787.21</v>
      </c>
      <c r="AU1484" s="119">
        <v>787.21</v>
      </c>
      <c r="AV1484" s="119">
        <v>787.21</v>
      </c>
      <c r="AW1484" s="119">
        <v>787.21</v>
      </c>
      <c r="AX1484" s="119">
        <v>787.21</v>
      </c>
      <c r="AY1484" s="119">
        <v>787.21</v>
      </c>
      <c r="AZ1484" s="119">
        <v>787.21</v>
      </c>
      <c r="BA1484" s="119">
        <v>787.21</v>
      </c>
      <c r="BB1484" s="119">
        <v>787.21</v>
      </c>
      <c r="BC1484" s="119">
        <v>787.21</v>
      </c>
      <c r="BD1484" s="119">
        <v>787.21</v>
      </c>
      <c r="BE1484" s="119">
        <v>787.21</v>
      </c>
      <c r="BF1484" s="119">
        <v>787.21</v>
      </c>
      <c r="BG1484" s="119">
        <v>787.21</v>
      </c>
      <c r="BH1484" s="119">
        <v>787.21</v>
      </c>
      <c r="BI1484" s="15">
        <f t="shared" si="69"/>
        <v>7872.1</v>
      </c>
      <c r="BJ1484" s="15">
        <f t="shared" si="70"/>
        <v>9446.52</v>
      </c>
      <c r="BK1484" s="15">
        <f t="shared" si="71"/>
        <v>17318.620000000003</v>
      </c>
    </row>
    <row r="1485" spans="1:63" x14ac:dyDescent="0.35">
      <c r="A1485" s="143" t="s">
        <v>2935</v>
      </c>
      <c r="B1485" s="70" t="s">
        <v>2936</v>
      </c>
      <c r="C1485" s="65">
        <v>1</v>
      </c>
      <c r="D1485" s="66" t="s">
        <v>23</v>
      </c>
      <c r="E1485" s="64" t="s">
        <v>458</v>
      </c>
      <c r="F1485" s="64" t="s">
        <v>635</v>
      </c>
      <c r="G1485" s="64" t="s">
        <v>918</v>
      </c>
      <c r="H1485" s="64" t="s">
        <v>656</v>
      </c>
      <c r="I1485" s="64" t="s">
        <v>919</v>
      </c>
      <c r="J1485" s="64" t="s">
        <v>658</v>
      </c>
      <c r="K1485" s="64" t="s">
        <v>472</v>
      </c>
      <c r="L1485" s="64" t="s">
        <v>637</v>
      </c>
      <c r="M1485" s="64" t="s">
        <v>650</v>
      </c>
      <c r="N1485" s="67">
        <v>1</v>
      </c>
      <c r="O1485" s="67">
        <v>1</v>
      </c>
      <c r="P1485" s="67">
        <v>1</v>
      </c>
      <c r="Q1485" s="67">
        <v>1</v>
      </c>
      <c r="R1485" s="67">
        <v>1</v>
      </c>
      <c r="S1485" s="67">
        <v>1</v>
      </c>
      <c r="T1485" s="67">
        <v>0</v>
      </c>
      <c r="U1485" s="67">
        <v>0</v>
      </c>
      <c r="V1485" s="67">
        <v>0</v>
      </c>
      <c r="W1485" s="63">
        <v>72865</v>
      </c>
      <c r="X1485" s="63">
        <v>0</v>
      </c>
      <c r="Y1485" s="63">
        <v>0</v>
      </c>
      <c r="Z1485" s="63">
        <v>197.34</v>
      </c>
      <c r="AA1485" s="63">
        <v>0</v>
      </c>
      <c r="AB1485" s="63">
        <v>0</v>
      </c>
      <c r="AC1485" s="63">
        <v>0</v>
      </c>
      <c r="AD1485" s="63">
        <v>72865</v>
      </c>
      <c r="AE1485" s="155">
        <v>45063</v>
      </c>
      <c r="AF1485" s="155">
        <v>45429</v>
      </c>
      <c r="AG1485" s="98">
        <v>72865</v>
      </c>
      <c r="AH1485" s="98">
        <v>0.21388888888888888</v>
      </c>
      <c r="AI1485" s="98">
        <v>1</v>
      </c>
      <c r="AJ1485" s="150">
        <v>3.2500000000000001E-2</v>
      </c>
      <c r="AK1485" s="144" t="s">
        <v>651</v>
      </c>
      <c r="AL1485" s="144" t="s">
        <v>652</v>
      </c>
      <c r="AM1485" s="119">
        <v>197.34</v>
      </c>
      <c r="AN1485" s="119">
        <v>197.34</v>
      </c>
      <c r="AO1485" s="119">
        <v>197.34</v>
      </c>
      <c r="AP1485" s="119">
        <v>0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0</v>
      </c>
      <c r="BI1485" s="15">
        <f t="shared" si="69"/>
        <v>592.02</v>
      </c>
      <c r="BJ1485" s="15">
        <f t="shared" si="70"/>
        <v>0</v>
      </c>
      <c r="BK1485" s="15">
        <f t="shared" si="71"/>
        <v>592.02</v>
      </c>
    </row>
    <row r="1486" spans="1:63" x14ac:dyDescent="0.35">
      <c r="A1486" s="143" t="s">
        <v>2937</v>
      </c>
      <c r="B1486" s="70" t="s">
        <v>2936</v>
      </c>
      <c r="C1486" s="65">
        <v>2</v>
      </c>
      <c r="D1486" s="66" t="s">
        <v>23</v>
      </c>
      <c r="E1486" s="64" t="s">
        <v>458</v>
      </c>
      <c r="F1486" s="64" t="s">
        <v>635</v>
      </c>
      <c r="G1486" s="64" t="s">
        <v>918</v>
      </c>
      <c r="H1486" s="64" t="s">
        <v>656</v>
      </c>
      <c r="I1486" s="64" t="s">
        <v>919</v>
      </c>
      <c r="J1486" s="64" t="s">
        <v>658</v>
      </c>
      <c r="K1486" s="64" t="s">
        <v>472</v>
      </c>
      <c r="L1486" s="64" t="s">
        <v>637</v>
      </c>
      <c r="M1486" s="64" t="s">
        <v>650</v>
      </c>
      <c r="N1486" s="67">
        <v>1</v>
      </c>
      <c r="O1486" s="67">
        <v>1</v>
      </c>
      <c r="P1486" s="67">
        <v>1</v>
      </c>
      <c r="Q1486" s="67">
        <v>1</v>
      </c>
      <c r="R1486" s="67">
        <v>1</v>
      </c>
      <c r="S1486" s="67">
        <v>1</v>
      </c>
      <c r="T1486" s="67">
        <v>0</v>
      </c>
      <c r="U1486" s="67">
        <v>0</v>
      </c>
      <c r="V1486" s="67">
        <v>0</v>
      </c>
      <c r="W1486" s="63">
        <v>365210</v>
      </c>
      <c r="X1486" s="63">
        <v>0</v>
      </c>
      <c r="Y1486" s="63">
        <v>0</v>
      </c>
      <c r="Z1486" s="63">
        <v>1162.5899999999999</v>
      </c>
      <c r="AA1486" s="63">
        <v>0</v>
      </c>
      <c r="AB1486" s="63">
        <v>0</v>
      </c>
      <c r="AC1486" s="63">
        <v>0</v>
      </c>
      <c r="AD1486" s="63">
        <v>365210</v>
      </c>
      <c r="AE1486" s="155">
        <v>45063</v>
      </c>
      <c r="AF1486" s="155">
        <v>45794</v>
      </c>
      <c r="AG1486" s="98">
        <v>365210</v>
      </c>
      <c r="AH1486" s="98">
        <v>1.2138888888888888</v>
      </c>
      <c r="AI1486" s="98">
        <v>2</v>
      </c>
      <c r="AJ1486" s="150">
        <v>3.8199999999999998E-2</v>
      </c>
      <c r="AK1486" s="144" t="s">
        <v>651</v>
      </c>
      <c r="AL1486" s="144" t="s">
        <v>652</v>
      </c>
      <c r="AM1486" s="119">
        <v>1162.5899999999999</v>
      </c>
      <c r="AN1486" s="119">
        <v>1162.5899999999999</v>
      </c>
      <c r="AO1486" s="119">
        <v>1162.5899999999999</v>
      </c>
      <c r="AP1486" s="119">
        <v>1162.5899999999999</v>
      </c>
      <c r="AQ1486" s="119">
        <v>1162.5899999999999</v>
      </c>
      <c r="AR1486" s="119">
        <v>1162.5899999999999</v>
      </c>
      <c r="AS1486" s="119">
        <v>1162.5899999999999</v>
      </c>
      <c r="AT1486" s="119">
        <v>1162.5899999999999</v>
      </c>
      <c r="AU1486" s="119">
        <v>1162.5899999999999</v>
      </c>
      <c r="AV1486" s="119">
        <v>581.29</v>
      </c>
      <c r="AW1486" s="119">
        <v>581.29</v>
      </c>
      <c r="AX1486" s="119">
        <v>581.29</v>
      </c>
      <c r="AY1486" s="119">
        <v>581.29</v>
      </c>
      <c r="AZ1486" s="119">
        <v>581.29</v>
      </c>
      <c r="BA1486" s="119">
        <v>581.29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0</v>
      </c>
      <c r="BI1486" s="15">
        <f t="shared" si="69"/>
        <v>11044.599999999999</v>
      </c>
      <c r="BJ1486" s="15">
        <f t="shared" si="70"/>
        <v>2906.45</v>
      </c>
      <c r="BK1486" s="15">
        <f t="shared" si="71"/>
        <v>13951.05</v>
      </c>
    </row>
    <row r="1487" spans="1:63" x14ac:dyDescent="0.35">
      <c r="A1487" s="143" t="s">
        <v>2938</v>
      </c>
      <c r="B1487" s="70" t="s">
        <v>2936</v>
      </c>
      <c r="C1487" s="65">
        <v>3</v>
      </c>
      <c r="D1487" s="66" t="s">
        <v>23</v>
      </c>
      <c r="E1487" s="64" t="s">
        <v>458</v>
      </c>
      <c r="F1487" s="64" t="s">
        <v>635</v>
      </c>
      <c r="G1487" s="64" t="s">
        <v>918</v>
      </c>
      <c r="H1487" s="64" t="s">
        <v>656</v>
      </c>
      <c r="I1487" s="64" t="s">
        <v>919</v>
      </c>
      <c r="J1487" s="64" t="s">
        <v>658</v>
      </c>
      <c r="K1487" s="64" t="s">
        <v>472</v>
      </c>
      <c r="L1487" s="64" t="s">
        <v>637</v>
      </c>
      <c r="M1487" s="64" t="s">
        <v>650</v>
      </c>
      <c r="N1487" s="67">
        <v>1</v>
      </c>
      <c r="O1487" s="67">
        <v>1</v>
      </c>
      <c r="P1487" s="67">
        <v>1</v>
      </c>
      <c r="Q1487" s="67">
        <v>1</v>
      </c>
      <c r="R1487" s="67">
        <v>1</v>
      </c>
      <c r="S1487" s="67">
        <v>1</v>
      </c>
      <c r="T1487" s="67">
        <v>0</v>
      </c>
      <c r="U1487" s="67">
        <v>0</v>
      </c>
      <c r="V1487" s="67">
        <v>0</v>
      </c>
      <c r="W1487" s="63">
        <v>986480</v>
      </c>
      <c r="X1487" s="63">
        <v>0</v>
      </c>
      <c r="Y1487" s="63">
        <v>0</v>
      </c>
      <c r="Z1487" s="63">
        <v>3534.89</v>
      </c>
      <c r="AA1487" s="63">
        <v>0</v>
      </c>
      <c r="AB1487" s="63">
        <v>0</v>
      </c>
      <c r="AC1487" s="63">
        <v>0</v>
      </c>
      <c r="AD1487" s="63">
        <v>986480</v>
      </c>
      <c r="AE1487" s="155">
        <v>45063</v>
      </c>
      <c r="AF1487" s="155">
        <v>46159</v>
      </c>
      <c r="AG1487" s="98">
        <v>986480</v>
      </c>
      <c r="AH1487" s="98">
        <v>2.213888888888889</v>
      </c>
      <c r="AI1487" s="98">
        <v>3</v>
      </c>
      <c r="AJ1487" s="150">
        <v>4.2999999999999997E-2</v>
      </c>
      <c r="AK1487" s="144" t="s">
        <v>651</v>
      </c>
      <c r="AL1487" s="144" t="s">
        <v>652</v>
      </c>
      <c r="AM1487" s="119">
        <v>3534.89</v>
      </c>
      <c r="AN1487" s="119">
        <v>3534.89</v>
      </c>
      <c r="AO1487" s="119">
        <v>3534.89</v>
      </c>
      <c r="AP1487" s="119">
        <v>3534.89</v>
      </c>
      <c r="AQ1487" s="119">
        <v>3534.89</v>
      </c>
      <c r="AR1487" s="119">
        <v>3534.89</v>
      </c>
      <c r="AS1487" s="119">
        <v>3534.89</v>
      </c>
      <c r="AT1487" s="119">
        <v>3534.89</v>
      </c>
      <c r="AU1487" s="119">
        <v>3534.89</v>
      </c>
      <c r="AV1487" s="119">
        <v>3534.89</v>
      </c>
      <c r="AW1487" s="119">
        <v>3534.89</v>
      </c>
      <c r="AX1487" s="119">
        <v>3534.89</v>
      </c>
      <c r="AY1487" s="119">
        <v>3534.89</v>
      </c>
      <c r="AZ1487" s="119">
        <v>3534.89</v>
      </c>
      <c r="BA1487" s="119">
        <v>3534.89</v>
      </c>
      <c r="BB1487" s="119">
        <v>3534.89</v>
      </c>
      <c r="BC1487" s="119">
        <v>3534.89</v>
      </c>
      <c r="BD1487" s="119">
        <v>3534.89</v>
      </c>
      <c r="BE1487" s="119">
        <v>3534.89</v>
      </c>
      <c r="BF1487" s="119">
        <v>3534.89</v>
      </c>
      <c r="BG1487" s="119">
        <v>3534.89</v>
      </c>
      <c r="BH1487" s="119">
        <v>1767.44</v>
      </c>
      <c r="BI1487" s="15">
        <f t="shared" si="69"/>
        <v>35348.9</v>
      </c>
      <c r="BJ1487" s="15">
        <f t="shared" si="70"/>
        <v>40651.230000000003</v>
      </c>
      <c r="BK1487" s="15">
        <f t="shared" si="71"/>
        <v>76000.13</v>
      </c>
    </row>
    <row r="1488" spans="1:63" x14ac:dyDescent="0.35">
      <c r="A1488" s="143" t="s">
        <v>2939</v>
      </c>
      <c r="B1488" s="70" t="s">
        <v>2936</v>
      </c>
      <c r="C1488" s="65">
        <v>4</v>
      </c>
      <c r="D1488" s="66" t="s">
        <v>23</v>
      </c>
      <c r="E1488" s="64" t="s">
        <v>458</v>
      </c>
      <c r="F1488" s="64" t="s">
        <v>635</v>
      </c>
      <c r="G1488" s="64" t="s">
        <v>918</v>
      </c>
      <c r="H1488" s="64" t="s">
        <v>656</v>
      </c>
      <c r="I1488" s="64" t="s">
        <v>919</v>
      </c>
      <c r="J1488" s="64" t="s">
        <v>658</v>
      </c>
      <c r="K1488" s="64" t="s">
        <v>472</v>
      </c>
      <c r="L1488" s="64" t="s">
        <v>637</v>
      </c>
      <c r="M1488" s="64" t="s">
        <v>650</v>
      </c>
      <c r="N1488" s="67">
        <v>1</v>
      </c>
      <c r="O1488" s="67">
        <v>1</v>
      </c>
      <c r="P1488" s="67">
        <v>1</v>
      </c>
      <c r="Q1488" s="67">
        <v>1</v>
      </c>
      <c r="R1488" s="67">
        <v>1</v>
      </c>
      <c r="S1488" s="67">
        <v>1</v>
      </c>
      <c r="T1488" s="67">
        <v>0</v>
      </c>
      <c r="U1488" s="67">
        <v>0</v>
      </c>
      <c r="V1488" s="67">
        <v>0</v>
      </c>
      <c r="W1488" s="63">
        <v>853435</v>
      </c>
      <c r="X1488" s="63">
        <v>0</v>
      </c>
      <c r="Y1488" s="63">
        <v>0</v>
      </c>
      <c r="Z1488" s="63">
        <v>3349.73</v>
      </c>
      <c r="AA1488" s="63">
        <v>0</v>
      </c>
      <c r="AB1488" s="63">
        <v>0</v>
      </c>
      <c r="AC1488" s="63">
        <v>0</v>
      </c>
      <c r="AD1488" s="63">
        <v>853435</v>
      </c>
      <c r="AE1488" s="155">
        <v>45063</v>
      </c>
      <c r="AF1488" s="155">
        <v>46524</v>
      </c>
      <c r="AG1488" s="98">
        <v>853435</v>
      </c>
      <c r="AH1488" s="98">
        <v>3.213888888888889</v>
      </c>
      <c r="AI1488" s="98">
        <v>4</v>
      </c>
      <c r="AJ1488" s="150">
        <v>4.7100000000000003E-2</v>
      </c>
      <c r="AK1488" s="144" t="s">
        <v>651</v>
      </c>
      <c r="AL1488" s="144" t="s">
        <v>652</v>
      </c>
      <c r="AM1488" s="119">
        <v>3349.73</v>
      </c>
      <c r="AN1488" s="119">
        <v>3349.73</v>
      </c>
      <c r="AO1488" s="119">
        <v>3349.73</v>
      </c>
      <c r="AP1488" s="119">
        <v>3349.73</v>
      </c>
      <c r="AQ1488" s="119">
        <v>3349.73</v>
      </c>
      <c r="AR1488" s="119">
        <v>3349.73</v>
      </c>
      <c r="AS1488" s="119">
        <v>3349.73</v>
      </c>
      <c r="AT1488" s="119">
        <v>3349.73</v>
      </c>
      <c r="AU1488" s="119">
        <v>3349.73</v>
      </c>
      <c r="AV1488" s="119">
        <v>3349.73</v>
      </c>
      <c r="AW1488" s="119">
        <v>3349.73</v>
      </c>
      <c r="AX1488" s="119">
        <v>3349.73</v>
      </c>
      <c r="AY1488" s="119">
        <v>3349.73</v>
      </c>
      <c r="AZ1488" s="119">
        <v>3349.73</v>
      </c>
      <c r="BA1488" s="119">
        <v>3349.73</v>
      </c>
      <c r="BB1488" s="119">
        <v>3349.73</v>
      </c>
      <c r="BC1488" s="119">
        <v>3349.73</v>
      </c>
      <c r="BD1488" s="119">
        <v>3349.73</v>
      </c>
      <c r="BE1488" s="119">
        <v>3349.73</v>
      </c>
      <c r="BF1488" s="119">
        <v>3349.73</v>
      </c>
      <c r="BG1488" s="119">
        <v>3349.73</v>
      </c>
      <c r="BH1488" s="119">
        <v>3349.73</v>
      </c>
      <c r="BI1488" s="15">
        <f t="shared" si="69"/>
        <v>33497.300000000003</v>
      </c>
      <c r="BJ1488" s="15">
        <f t="shared" si="70"/>
        <v>40196.760000000009</v>
      </c>
      <c r="BK1488" s="15">
        <f t="shared" si="71"/>
        <v>73694.060000000012</v>
      </c>
    </row>
    <row r="1489" spans="1:63" x14ac:dyDescent="0.35">
      <c r="A1489" s="143" t="s">
        <v>2940</v>
      </c>
      <c r="B1489" s="70" t="s">
        <v>2936</v>
      </c>
      <c r="C1489" s="65">
        <v>5</v>
      </c>
      <c r="D1489" s="66" t="s">
        <v>23</v>
      </c>
      <c r="E1489" s="64" t="s">
        <v>458</v>
      </c>
      <c r="F1489" s="64" t="s">
        <v>635</v>
      </c>
      <c r="G1489" s="64" t="s">
        <v>918</v>
      </c>
      <c r="H1489" s="64" t="s">
        <v>656</v>
      </c>
      <c r="I1489" s="64" t="s">
        <v>919</v>
      </c>
      <c r="J1489" s="64" t="s">
        <v>658</v>
      </c>
      <c r="K1489" s="64" t="s">
        <v>472</v>
      </c>
      <c r="L1489" s="64" t="s">
        <v>637</v>
      </c>
      <c r="M1489" s="64" t="s">
        <v>650</v>
      </c>
      <c r="N1489" s="67">
        <v>1</v>
      </c>
      <c r="O1489" s="67">
        <v>1</v>
      </c>
      <c r="P1489" s="67">
        <v>1</v>
      </c>
      <c r="Q1489" s="67">
        <v>1</v>
      </c>
      <c r="R1489" s="67">
        <v>1</v>
      </c>
      <c r="S1489" s="67">
        <v>1</v>
      </c>
      <c r="T1489" s="67">
        <v>0</v>
      </c>
      <c r="U1489" s="67">
        <v>0</v>
      </c>
      <c r="V1489" s="67">
        <v>0</v>
      </c>
      <c r="W1489" s="63">
        <v>956685</v>
      </c>
      <c r="X1489" s="63">
        <v>0</v>
      </c>
      <c r="Y1489" s="63">
        <v>0</v>
      </c>
      <c r="Z1489" s="63">
        <v>4041.99</v>
      </c>
      <c r="AA1489" s="63">
        <v>0</v>
      </c>
      <c r="AB1489" s="63">
        <v>0</v>
      </c>
      <c r="AC1489" s="63">
        <v>0</v>
      </c>
      <c r="AD1489" s="63">
        <v>956685</v>
      </c>
      <c r="AE1489" s="155">
        <v>45063</v>
      </c>
      <c r="AF1489" s="155">
        <v>46890</v>
      </c>
      <c r="AG1489" s="98">
        <v>956685</v>
      </c>
      <c r="AH1489" s="98">
        <v>4.2138888888888886</v>
      </c>
      <c r="AI1489" s="98">
        <v>5</v>
      </c>
      <c r="AJ1489" s="150">
        <v>5.0700000000000002E-2</v>
      </c>
      <c r="AK1489" s="144" t="s">
        <v>651</v>
      </c>
      <c r="AL1489" s="144" t="s">
        <v>652</v>
      </c>
      <c r="AM1489" s="119">
        <v>4041.99</v>
      </c>
      <c r="AN1489" s="119">
        <v>4041.99</v>
      </c>
      <c r="AO1489" s="119">
        <v>4041.99</v>
      </c>
      <c r="AP1489" s="119">
        <v>4041.99</v>
      </c>
      <c r="AQ1489" s="119">
        <v>4041.99</v>
      </c>
      <c r="AR1489" s="119">
        <v>4041.99</v>
      </c>
      <c r="AS1489" s="119">
        <v>4041.99</v>
      </c>
      <c r="AT1489" s="119">
        <v>4041.99</v>
      </c>
      <c r="AU1489" s="119">
        <v>4041.99</v>
      </c>
      <c r="AV1489" s="119">
        <v>4041.99</v>
      </c>
      <c r="AW1489" s="119">
        <v>4041.99</v>
      </c>
      <c r="AX1489" s="119">
        <v>4041.99</v>
      </c>
      <c r="AY1489" s="119">
        <v>4041.99</v>
      </c>
      <c r="AZ1489" s="119">
        <v>4041.99</v>
      </c>
      <c r="BA1489" s="119">
        <v>4041.99</v>
      </c>
      <c r="BB1489" s="119">
        <v>4041.99</v>
      </c>
      <c r="BC1489" s="119">
        <v>4041.99</v>
      </c>
      <c r="BD1489" s="119">
        <v>4041.99</v>
      </c>
      <c r="BE1489" s="119">
        <v>4041.99</v>
      </c>
      <c r="BF1489" s="119">
        <v>4041.99</v>
      </c>
      <c r="BG1489" s="119">
        <v>4041.99</v>
      </c>
      <c r="BH1489" s="119">
        <v>4041.99</v>
      </c>
      <c r="BI1489" s="15">
        <f t="shared" si="69"/>
        <v>40419.899999999987</v>
      </c>
      <c r="BJ1489" s="15">
        <f t="shared" si="70"/>
        <v>48503.879999999983</v>
      </c>
      <c r="BK1489" s="15">
        <f t="shared" si="71"/>
        <v>88923.77999999997</v>
      </c>
    </row>
    <row r="1490" spans="1:63" x14ac:dyDescent="0.35">
      <c r="A1490" s="143" t="s">
        <v>2941</v>
      </c>
      <c r="B1490" s="70" t="s">
        <v>2936</v>
      </c>
      <c r="C1490" s="65">
        <v>6</v>
      </c>
      <c r="D1490" s="66" t="s">
        <v>23</v>
      </c>
      <c r="E1490" s="64" t="s">
        <v>458</v>
      </c>
      <c r="F1490" s="64" t="s">
        <v>635</v>
      </c>
      <c r="G1490" s="64" t="s">
        <v>918</v>
      </c>
      <c r="H1490" s="64" t="s">
        <v>656</v>
      </c>
      <c r="I1490" s="64" t="s">
        <v>919</v>
      </c>
      <c r="J1490" s="64" t="s">
        <v>658</v>
      </c>
      <c r="K1490" s="64" t="s">
        <v>472</v>
      </c>
      <c r="L1490" s="64" t="s">
        <v>637</v>
      </c>
      <c r="M1490" s="64" t="s">
        <v>650</v>
      </c>
      <c r="N1490" s="67">
        <v>1</v>
      </c>
      <c r="O1490" s="67">
        <v>1</v>
      </c>
      <c r="P1490" s="67">
        <v>1</v>
      </c>
      <c r="Q1490" s="67">
        <v>1</v>
      </c>
      <c r="R1490" s="67">
        <v>1</v>
      </c>
      <c r="S1490" s="67">
        <v>1</v>
      </c>
      <c r="T1490" s="67">
        <v>0</v>
      </c>
      <c r="U1490" s="67">
        <v>0</v>
      </c>
      <c r="V1490" s="67">
        <v>0</v>
      </c>
      <c r="W1490" s="63">
        <v>674517.5</v>
      </c>
      <c r="X1490" s="63">
        <v>0</v>
      </c>
      <c r="Y1490" s="63">
        <v>0</v>
      </c>
      <c r="Z1490" s="63">
        <v>3012.84</v>
      </c>
      <c r="AA1490" s="63">
        <v>0</v>
      </c>
      <c r="AB1490" s="63">
        <v>0</v>
      </c>
      <c r="AC1490" s="63">
        <v>0</v>
      </c>
      <c r="AD1490" s="63">
        <v>674517.5</v>
      </c>
      <c r="AE1490" s="155">
        <v>45063</v>
      </c>
      <c r="AF1490" s="155">
        <v>47255</v>
      </c>
      <c r="AG1490" s="98">
        <v>674517.5</v>
      </c>
      <c r="AH1490" s="98">
        <v>5.2138888888888886</v>
      </c>
      <c r="AI1490" s="98">
        <v>6</v>
      </c>
      <c r="AJ1490" s="150">
        <v>5.3600000000000002E-2</v>
      </c>
      <c r="AK1490" s="144" t="s">
        <v>651</v>
      </c>
      <c r="AL1490" s="144" t="s">
        <v>652</v>
      </c>
      <c r="AM1490" s="119">
        <v>3012.84</v>
      </c>
      <c r="AN1490" s="119">
        <v>3012.84</v>
      </c>
      <c r="AO1490" s="119">
        <v>3012.84</v>
      </c>
      <c r="AP1490" s="119">
        <v>3012.84</v>
      </c>
      <c r="AQ1490" s="119">
        <v>3012.84</v>
      </c>
      <c r="AR1490" s="119">
        <v>3012.84</v>
      </c>
      <c r="AS1490" s="119">
        <v>3012.84</v>
      </c>
      <c r="AT1490" s="119">
        <v>3012.84</v>
      </c>
      <c r="AU1490" s="119">
        <v>3012.84</v>
      </c>
      <c r="AV1490" s="119">
        <v>3012.84</v>
      </c>
      <c r="AW1490" s="119">
        <v>3012.84</v>
      </c>
      <c r="AX1490" s="119">
        <v>3012.84</v>
      </c>
      <c r="AY1490" s="119">
        <v>3012.84</v>
      </c>
      <c r="AZ1490" s="119">
        <v>3012.84</v>
      </c>
      <c r="BA1490" s="119">
        <v>3012.84</v>
      </c>
      <c r="BB1490" s="119">
        <v>3012.84</v>
      </c>
      <c r="BC1490" s="119">
        <v>3012.84</v>
      </c>
      <c r="BD1490" s="119">
        <v>3012.84</v>
      </c>
      <c r="BE1490" s="119">
        <v>3012.84</v>
      </c>
      <c r="BF1490" s="119">
        <v>3012.84</v>
      </c>
      <c r="BG1490" s="119">
        <v>3012.84</v>
      </c>
      <c r="BH1490" s="119">
        <v>3012.84</v>
      </c>
      <c r="BI1490" s="15">
        <f t="shared" si="69"/>
        <v>30128.400000000001</v>
      </c>
      <c r="BJ1490" s="15">
        <f t="shared" si="70"/>
        <v>36154.080000000002</v>
      </c>
      <c r="BK1490" s="15">
        <f t="shared" si="71"/>
        <v>66282.48000000001</v>
      </c>
    </row>
    <row r="1491" spans="1:63" x14ac:dyDescent="0.35">
      <c r="A1491" s="143" t="s">
        <v>2942</v>
      </c>
      <c r="B1491" s="70" t="s">
        <v>2936</v>
      </c>
      <c r="C1491" s="65">
        <v>7</v>
      </c>
      <c r="D1491" s="66" t="s">
        <v>23</v>
      </c>
      <c r="E1491" s="64" t="s">
        <v>458</v>
      </c>
      <c r="F1491" s="64" t="s">
        <v>635</v>
      </c>
      <c r="G1491" s="64" t="s">
        <v>918</v>
      </c>
      <c r="H1491" s="64" t="s">
        <v>656</v>
      </c>
      <c r="I1491" s="64" t="s">
        <v>919</v>
      </c>
      <c r="J1491" s="64" t="s">
        <v>658</v>
      </c>
      <c r="K1491" s="64" t="s">
        <v>472</v>
      </c>
      <c r="L1491" s="64" t="s">
        <v>637</v>
      </c>
      <c r="M1491" s="64" t="s">
        <v>650</v>
      </c>
      <c r="N1491" s="67">
        <v>1</v>
      </c>
      <c r="O1491" s="67">
        <v>1</v>
      </c>
      <c r="P1491" s="67">
        <v>1</v>
      </c>
      <c r="Q1491" s="67">
        <v>1</v>
      </c>
      <c r="R1491" s="67">
        <v>1</v>
      </c>
      <c r="S1491" s="67">
        <v>1</v>
      </c>
      <c r="T1491" s="67">
        <v>0</v>
      </c>
      <c r="U1491" s="67">
        <v>0</v>
      </c>
      <c r="V1491" s="67">
        <v>0</v>
      </c>
      <c r="W1491" s="63">
        <v>1356852.5</v>
      </c>
      <c r="X1491" s="63">
        <v>0</v>
      </c>
      <c r="Y1491" s="63">
        <v>0</v>
      </c>
      <c r="Z1491" s="63">
        <v>6377.21</v>
      </c>
      <c r="AA1491" s="63">
        <v>0</v>
      </c>
      <c r="AB1491" s="63">
        <v>0</v>
      </c>
      <c r="AC1491" s="63">
        <v>0</v>
      </c>
      <c r="AD1491" s="63">
        <v>1356852.5</v>
      </c>
      <c r="AE1491" s="155">
        <v>45063</v>
      </c>
      <c r="AF1491" s="155">
        <v>47620</v>
      </c>
      <c r="AG1491" s="98">
        <v>1356852.5</v>
      </c>
      <c r="AH1491" s="98">
        <v>6.2138888888888886</v>
      </c>
      <c r="AI1491" s="98">
        <v>7</v>
      </c>
      <c r="AJ1491" s="150">
        <v>5.6399999999999999E-2</v>
      </c>
      <c r="AK1491" s="144" t="s">
        <v>651</v>
      </c>
      <c r="AL1491" s="144" t="s">
        <v>652</v>
      </c>
      <c r="AM1491" s="119">
        <v>6377.21</v>
      </c>
      <c r="AN1491" s="119">
        <v>6377.21</v>
      </c>
      <c r="AO1491" s="119">
        <v>6377.21</v>
      </c>
      <c r="AP1491" s="119">
        <v>6377.21</v>
      </c>
      <c r="AQ1491" s="119">
        <v>6377.21</v>
      </c>
      <c r="AR1491" s="119">
        <v>6377.21</v>
      </c>
      <c r="AS1491" s="119">
        <v>6377.21</v>
      </c>
      <c r="AT1491" s="119">
        <v>6377.21</v>
      </c>
      <c r="AU1491" s="119">
        <v>6377.21</v>
      </c>
      <c r="AV1491" s="119">
        <v>6377.21</v>
      </c>
      <c r="AW1491" s="119">
        <v>6377.21</v>
      </c>
      <c r="AX1491" s="119">
        <v>6377.21</v>
      </c>
      <c r="AY1491" s="119">
        <v>6377.21</v>
      </c>
      <c r="AZ1491" s="119">
        <v>6377.21</v>
      </c>
      <c r="BA1491" s="119">
        <v>6377.21</v>
      </c>
      <c r="BB1491" s="119">
        <v>6377.21</v>
      </c>
      <c r="BC1491" s="119">
        <v>6377.21</v>
      </c>
      <c r="BD1491" s="119">
        <v>6377.21</v>
      </c>
      <c r="BE1491" s="119">
        <v>6377.21</v>
      </c>
      <c r="BF1491" s="119">
        <v>6377.21</v>
      </c>
      <c r="BG1491" s="119">
        <v>6377.21</v>
      </c>
      <c r="BH1491" s="119">
        <v>6377.21</v>
      </c>
      <c r="BI1491" s="15">
        <f t="shared" si="69"/>
        <v>63772.1</v>
      </c>
      <c r="BJ1491" s="15">
        <f t="shared" si="70"/>
        <v>76526.52</v>
      </c>
      <c r="BK1491" s="15">
        <f t="shared" si="71"/>
        <v>140298.62</v>
      </c>
    </row>
    <row r="1492" spans="1:63" x14ac:dyDescent="0.35">
      <c r="A1492" s="143" t="s">
        <v>2943</v>
      </c>
      <c r="B1492" s="70" t="s">
        <v>2936</v>
      </c>
      <c r="C1492" s="65">
        <v>8</v>
      </c>
      <c r="D1492" s="66" t="s">
        <v>23</v>
      </c>
      <c r="E1492" s="64" t="s">
        <v>458</v>
      </c>
      <c r="F1492" s="64" t="s">
        <v>635</v>
      </c>
      <c r="G1492" s="64" t="s">
        <v>918</v>
      </c>
      <c r="H1492" s="64" t="s">
        <v>656</v>
      </c>
      <c r="I1492" s="64" t="s">
        <v>919</v>
      </c>
      <c r="J1492" s="64" t="s">
        <v>658</v>
      </c>
      <c r="K1492" s="64" t="s">
        <v>472</v>
      </c>
      <c r="L1492" s="64" t="s">
        <v>637</v>
      </c>
      <c r="M1492" s="64" t="s">
        <v>650</v>
      </c>
      <c r="N1492" s="67">
        <v>1</v>
      </c>
      <c r="O1492" s="67">
        <v>1</v>
      </c>
      <c r="P1492" s="67">
        <v>1</v>
      </c>
      <c r="Q1492" s="67">
        <v>1</v>
      </c>
      <c r="R1492" s="67">
        <v>1</v>
      </c>
      <c r="S1492" s="67">
        <v>1</v>
      </c>
      <c r="T1492" s="67">
        <v>0</v>
      </c>
      <c r="U1492" s="67">
        <v>0</v>
      </c>
      <c r="V1492" s="67">
        <v>0</v>
      </c>
      <c r="W1492" s="63">
        <v>4927237.5</v>
      </c>
      <c r="X1492" s="63">
        <v>0</v>
      </c>
      <c r="Y1492" s="63">
        <v>0</v>
      </c>
      <c r="Z1492" s="63">
        <v>24348.77</v>
      </c>
      <c r="AA1492" s="63">
        <v>0</v>
      </c>
      <c r="AB1492" s="63">
        <v>0</v>
      </c>
      <c r="AC1492" s="63">
        <v>0</v>
      </c>
      <c r="AD1492" s="63">
        <v>4927237.5</v>
      </c>
      <c r="AE1492" s="155">
        <v>45063</v>
      </c>
      <c r="AF1492" s="155">
        <v>47985</v>
      </c>
      <c r="AG1492" s="98">
        <v>4927237.5</v>
      </c>
      <c r="AH1492" s="98">
        <v>7.2138888888888886</v>
      </c>
      <c r="AI1492" s="98">
        <v>8</v>
      </c>
      <c r="AJ1492" s="150">
        <v>5.9299999999999999E-2</v>
      </c>
      <c r="AK1492" s="144" t="s">
        <v>651</v>
      </c>
      <c r="AL1492" s="144" t="s">
        <v>652</v>
      </c>
      <c r="AM1492" s="119">
        <v>24348.77</v>
      </c>
      <c r="AN1492" s="119">
        <v>24348.77</v>
      </c>
      <c r="AO1492" s="119">
        <v>24348.77</v>
      </c>
      <c r="AP1492" s="119">
        <v>24348.77</v>
      </c>
      <c r="AQ1492" s="119">
        <v>24348.77</v>
      </c>
      <c r="AR1492" s="119">
        <v>24348.77</v>
      </c>
      <c r="AS1492" s="119">
        <v>24348.77</v>
      </c>
      <c r="AT1492" s="119">
        <v>24348.77</v>
      </c>
      <c r="AU1492" s="119">
        <v>24348.77</v>
      </c>
      <c r="AV1492" s="119">
        <v>24348.77</v>
      </c>
      <c r="AW1492" s="119">
        <v>24348.77</v>
      </c>
      <c r="AX1492" s="119">
        <v>24348.77</v>
      </c>
      <c r="AY1492" s="119">
        <v>24348.77</v>
      </c>
      <c r="AZ1492" s="119">
        <v>24348.77</v>
      </c>
      <c r="BA1492" s="119">
        <v>24348.77</v>
      </c>
      <c r="BB1492" s="119">
        <v>24348.77</v>
      </c>
      <c r="BC1492" s="119">
        <v>24348.77</v>
      </c>
      <c r="BD1492" s="119">
        <v>24348.77</v>
      </c>
      <c r="BE1492" s="119">
        <v>24348.77</v>
      </c>
      <c r="BF1492" s="119">
        <v>24348.77</v>
      </c>
      <c r="BG1492" s="119">
        <v>24348.77</v>
      </c>
      <c r="BH1492" s="119">
        <v>24348.77</v>
      </c>
      <c r="BI1492" s="15">
        <f t="shared" si="69"/>
        <v>243487.69999999995</v>
      </c>
      <c r="BJ1492" s="15">
        <f t="shared" si="70"/>
        <v>292185.24</v>
      </c>
      <c r="BK1492" s="15">
        <f t="shared" si="71"/>
        <v>535672.93999999994</v>
      </c>
    </row>
    <row r="1493" spans="1:63" x14ac:dyDescent="0.35">
      <c r="A1493" s="143" t="s">
        <v>2944</v>
      </c>
      <c r="B1493" s="70" t="s">
        <v>2936</v>
      </c>
      <c r="C1493" s="65">
        <v>9</v>
      </c>
      <c r="D1493" s="66" t="s">
        <v>23</v>
      </c>
      <c r="E1493" s="64" t="s">
        <v>458</v>
      </c>
      <c r="F1493" s="64" t="s">
        <v>635</v>
      </c>
      <c r="G1493" s="64" t="s">
        <v>918</v>
      </c>
      <c r="H1493" s="64" t="s">
        <v>656</v>
      </c>
      <c r="I1493" s="64" t="s">
        <v>919</v>
      </c>
      <c r="J1493" s="64" t="s">
        <v>658</v>
      </c>
      <c r="K1493" s="64" t="s">
        <v>472</v>
      </c>
      <c r="L1493" s="64" t="s">
        <v>637</v>
      </c>
      <c r="M1493" s="64" t="s">
        <v>650</v>
      </c>
      <c r="N1493" s="67">
        <v>1</v>
      </c>
      <c r="O1493" s="67">
        <v>1</v>
      </c>
      <c r="P1493" s="67">
        <v>1</v>
      </c>
      <c r="Q1493" s="67">
        <v>1</v>
      </c>
      <c r="R1493" s="67">
        <v>1</v>
      </c>
      <c r="S1493" s="67">
        <v>1</v>
      </c>
      <c r="T1493" s="67">
        <v>0</v>
      </c>
      <c r="U1493" s="67">
        <v>0</v>
      </c>
      <c r="V1493" s="67">
        <v>0</v>
      </c>
      <c r="W1493" s="63">
        <v>4071029.5</v>
      </c>
      <c r="X1493" s="63">
        <v>0</v>
      </c>
      <c r="Y1493" s="63">
        <v>0</v>
      </c>
      <c r="Z1493" s="63">
        <v>21067.58</v>
      </c>
      <c r="AA1493" s="63">
        <v>0</v>
      </c>
      <c r="AB1493" s="63">
        <v>0</v>
      </c>
      <c r="AC1493" s="63">
        <v>0</v>
      </c>
      <c r="AD1493" s="63">
        <v>4071029.5</v>
      </c>
      <c r="AE1493" s="155">
        <v>45063</v>
      </c>
      <c r="AF1493" s="155">
        <v>48351</v>
      </c>
      <c r="AG1493" s="98">
        <v>4071029.5</v>
      </c>
      <c r="AH1493" s="98">
        <v>8.2138888888888886</v>
      </c>
      <c r="AI1493" s="98">
        <v>9</v>
      </c>
      <c r="AJ1493" s="150">
        <v>6.2100000000000002E-2</v>
      </c>
      <c r="AK1493" s="144" t="s">
        <v>651</v>
      </c>
      <c r="AL1493" s="144" t="s">
        <v>652</v>
      </c>
      <c r="AM1493" s="119">
        <v>21067.58</v>
      </c>
      <c r="AN1493" s="119">
        <v>21067.58</v>
      </c>
      <c r="AO1493" s="119">
        <v>21067.58</v>
      </c>
      <c r="AP1493" s="119">
        <v>21067.58</v>
      </c>
      <c r="AQ1493" s="119">
        <v>21067.58</v>
      </c>
      <c r="AR1493" s="119">
        <v>21067.58</v>
      </c>
      <c r="AS1493" s="119">
        <v>21067.58</v>
      </c>
      <c r="AT1493" s="119">
        <v>21067.58</v>
      </c>
      <c r="AU1493" s="119">
        <v>21067.58</v>
      </c>
      <c r="AV1493" s="119">
        <v>21067.58</v>
      </c>
      <c r="AW1493" s="119">
        <v>21067.58</v>
      </c>
      <c r="AX1493" s="119">
        <v>21067.58</v>
      </c>
      <c r="AY1493" s="119">
        <v>21067.58</v>
      </c>
      <c r="AZ1493" s="119">
        <v>21067.58</v>
      </c>
      <c r="BA1493" s="119">
        <v>21067.58</v>
      </c>
      <c r="BB1493" s="119">
        <v>21067.58</v>
      </c>
      <c r="BC1493" s="119">
        <v>21067.58</v>
      </c>
      <c r="BD1493" s="119">
        <v>21067.58</v>
      </c>
      <c r="BE1493" s="119">
        <v>21067.58</v>
      </c>
      <c r="BF1493" s="119">
        <v>21067.58</v>
      </c>
      <c r="BG1493" s="119">
        <v>21067.58</v>
      </c>
      <c r="BH1493" s="119">
        <v>21067.58</v>
      </c>
      <c r="BI1493" s="15">
        <f t="shared" si="69"/>
        <v>210675.80000000005</v>
      </c>
      <c r="BJ1493" s="15">
        <f t="shared" si="70"/>
        <v>252810.96000000008</v>
      </c>
      <c r="BK1493" s="15">
        <f t="shared" si="71"/>
        <v>463486.76000000013</v>
      </c>
    </row>
    <row r="1494" spans="1:63" x14ac:dyDescent="0.35">
      <c r="A1494" s="143" t="s">
        <v>2945</v>
      </c>
      <c r="B1494" s="70" t="s">
        <v>2936</v>
      </c>
      <c r="C1494" s="65">
        <v>10</v>
      </c>
      <c r="D1494" s="66" t="s">
        <v>23</v>
      </c>
      <c r="E1494" s="64" t="s">
        <v>458</v>
      </c>
      <c r="F1494" s="64" t="s">
        <v>635</v>
      </c>
      <c r="G1494" s="64" t="s">
        <v>918</v>
      </c>
      <c r="H1494" s="64" t="s">
        <v>656</v>
      </c>
      <c r="I1494" s="64" t="s">
        <v>919</v>
      </c>
      <c r="J1494" s="64" t="s">
        <v>658</v>
      </c>
      <c r="K1494" s="64" t="s">
        <v>472</v>
      </c>
      <c r="L1494" s="64" t="s">
        <v>637</v>
      </c>
      <c r="M1494" s="64" t="s">
        <v>650</v>
      </c>
      <c r="N1494" s="67">
        <v>1</v>
      </c>
      <c r="O1494" s="67">
        <v>1</v>
      </c>
      <c r="P1494" s="67">
        <v>1</v>
      </c>
      <c r="Q1494" s="67">
        <v>1</v>
      </c>
      <c r="R1494" s="67">
        <v>1</v>
      </c>
      <c r="S1494" s="67">
        <v>1</v>
      </c>
      <c r="T1494" s="67">
        <v>0</v>
      </c>
      <c r="U1494" s="67">
        <v>0</v>
      </c>
      <c r="V1494" s="67">
        <v>0</v>
      </c>
      <c r="W1494" s="63">
        <v>653631.5</v>
      </c>
      <c r="X1494" s="63">
        <v>0</v>
      </c>
      <c r="Y1494" s="63">
        <v>0</v>
      </c>
      <c r="Z1494" s="63">
        <v>3540.5</v>
      </c>
      <c r="AA1494" s="63">
        <v>0</v>
      </c>
      <c r="AB1494" s="63">
        <v>0</v>
      </c>
      <c r="AC1494" s="63">
        <v>0</v>
      </c>
      <c r="AD1494" s="63">
        <v>653631.5</v>
      </c>
      <c r="AE1494" s="155">
        <v>45063</v>
      </c>
      <c r="AF1494" s="155">
        <v>48716</v>
      </c>
      <c r="AG1494" s="98">
        <v>653631.5</v>
      </c>
      <c r="AH1494" s="98">
        <v>9.2138888888888886</v>
      </c>
      <c r="AI1494" s="98">
        <v>10</v>
      </c>
      <c r="AJ1494" s="150">
        <v>6.5000000000000002E-2</v>
      </c>
      <c r="AK1494" s="144" t="s">
        <v>651</v>
      </c>
      <c r="AL1494" s="144" t="s">
        <v>652</v>
      </c>
      <c r="AM1494" s="119">
        <v>3540.5</v>
      </c>
      <c r="AN1494" s="119">
        <v>3540.5</v>
      </c>
      <c r="AO1494" s="119">
        <v>3540.5</v>
      </c>
      <c r="AP1494" s="119">
        <v>3540.5</v>
      </c>
      <c r="AQ1494" s="119">
        <v>3540.5</v>
      </c>
      <c r="AR1494" s="119">
        <v>3540.5</v>
      </c>
      <c r="AS1494" s="119">
        <v>3540.5</v>
      </c>
      <c r="AT1494" s="119">
        <v>3540.5</v>
      </c>
      <c r="AU1494" s="119">
        <v>3540.5</v>
      </c>
      <c r="AV1494" s="119">
        <v>3540.5</v>
      </c>
      <c r="AW1494" s="119">
        <v>3540.5</v>
      </c>
      <c r="AX1494" s="119">
        <v>3540.5</v>
      </c>
      <c r="AY1494" s="119">
        <v>3540.5</v>
      </c>
      <c r="AZ1494" s="119">
        <v>3540.5</v>
      </c>
      <c r="BA1494" s="119">
        <v>3540.5</v>
      </c>
      <c r="BB1494" s="119">
        <v>3540.5</v>
      </c>
      <c r="BC1494" s="119">
        <v>3540.5</v>
      </c>
      <c r="BD1494" s="119">
        <v>3540.5</v>
      </c>
      <c r="BE1494" s="119">
        <v>3540.5</v>
      </c>
      <c r="BF1494" s="119">
        <v>3540.5</v>
      </c>
      <c r="BG1494" s="119">
        <v>3540.5</v>
      </c>
      <c r="BH1494" s="119">
        <v>3540.5</v>
      </c>
      <c r="BI1494" s="15">
        <f t="shared" si="69"/>
        <v>35405</v>
      </c>
      <c r="BJ1494" s="15">
        <f t="shared" si="70"/>
        <v>42486</v>
      </c>
      <c r="BK1494" s="15">
        <f t="shared" si="71"/>
        <v>77891</v>
      </c>
    </row>
    <row r="1495" spans="1:63" x14ac:dyDescent="0.35">
      <c r="A1495" s="143" t="s">
        <v>2946</v>
      </c>
      <c r="B1495" s="70" t="s">
        <v>2947</v>
      </c>
      <c r="C1495" s="65">
        <v>1</v>
      </c>
      <c r="D1495" s="66" t="s">
        <v>23</v>
      </c>
      <c r="E1495" s="64" t="s">
        <v>458</v>
      </c>
      <c r="F1495" s="64" t="s">
        <v>635</v>
      </c>
      <c r="G1495" s="64" t="s">
        <v>918</v>
      </c>
      <c r="H1495" s="64" t="s">
        <v>656</v>
      </c>
      <c r="I1495" s="64" t="s">
        <v>919</v>
      </c>
      <c r="J1495" s="64" t="s">
        <v>658</v>
      </c>
      <c r="K1495" s="64" t="s">
        <v>472</v>
      </c>
      <c r="L1495" s="64" t="s">
        <v>637</v>
      </c>
      <c r="M1495" s="64" t="s">
        <v>650</v>
      </c>
      <c r="N1495" s="67">
        <v>1</v>
      </c>
      <c r="O1495" s="67">
        <v>1</v>
      </c>
      <c r="P1495" s="67">
        <v>1</v>
      </c>
      <c r="Q1495" s="67">
        <v>1</v>
      </c>
      <c r="R1495" s="67">
        <v>1</v>
      </c>
      <c r="S1495" s="67">
        <v>1</v>
      </c>
      <c r="T1495" s="67">
        <v>0</v>
      </c>
      <c r="U1495" s="67">
        <v>0</v>
      </c>
      <c r="V1495" s="67">
        <v>0</v>
      </c>
      <c r="W1495" s="63">
        <v>361375</v>
      </c>
      <c r="X1495" s="63">
        <v>0</v>
      </c>
      <c r="Y1495" s="63">
        <v>0</v>
      </c>
      <c r="Z1495" s="63">
        <v>978.72</v>
      </c>
      <c r="AA1495" s="63">
        <v>0</v>
      </c>
      <c r="AB1495" s="63">
        <v>0</v>
      </c>
      <c r="AC1495" s="63">
        <v>0</v>
      </c>
      <c r="AD1495" s="63">
        <v>361375</v>
      </c>
      <c r="AE1495" s="155">
        <v>45070</v>
      </c>
      <c r="AF1495" s="155">
        <v>45436</v>
      </c>
      <c r="AG1495" s="98">
        <v>361375</v>
      </c>
      <c r="AH1495" s="98">
        <v>0.23333333333333334</v>
      </c>
      <c r="AI1495" s="98">
        <v>1</v>
      </c>
      <c r="AJ1495" s="150">
        <v>3.2500000000000001E-2</v>
      </c>
      <c r="AK1495" s="144" t="s">
        <v>651</v>
      </c>
      <c r="AL1495" s="144" t="s">
        <v>652</v>
      </c>
      <c r="AM1495" s="119">
        <v>978.72</v>
      </c>
      <c r="AN1495" s="119">
        <v>978.72</v>
      </c>
      <c r="AO1495" s="119">
        <v>978.72</v>
      </c>
      <c r="AP1495" s="119">
        <v>0</v>
      </c>
      <c r="AQ1495" s="119">
        <v>0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0</v>
      </c>
      <c r="BI1495" s="15">
        <f t="shared" si="69"/>
        <v>2936.16</v>
      </c>
      <c r="BJ1495" s="15">
        <f t="shared" si="70"/>
        <v>0</v>
      </c>
      <c r="BK1495" s="15">
        <f t="shared" si="71"/>
        <v>2936.16</v>
      </c>
    </row>
    <row r="1496" spans="1:63" x14ac:dyDescent="0.35">
      <c r="A1496" s="143" t="s">
        <v>2948</v>
      </c>
      <c r="B1496" s="70" t="s">
        <v>2947</v>
      </c>
      <c r="C1496" s="65">
        <v>2</v>
      </c>
      <c r="D1496" s="66" t="s">
        <v>23</v>
      </c>
      <c r="E1496" s="64" t="s">
        <v>458</v>
      </c>
      <c r="F1496" s="64" t="s">
        <v>635</v>
      </c>
      <c r="G1496" s="64" t="s">
        <v>918</v>
      </c>
      <c r="H1496" s="64" t="s">
        <v>656</v>
      </c>
      <c r="I1496" s="64" t="s">
        <v>919</v>
      </c>
      <c r="J1496" s="64" t="s">
        <v>658</v>
      </c>
      <c r="K1496" s="64" t="s">
        <v>472</v>
      </c>
      <c r="L1496" s="64" t="s">
        <v>637</v>
      </c>
      <c r="M1496" s="64" t="s">
        <v>650</v>
      </c>
      <c r="N1496" s="67">
        <v>1</v>
      </c>
      <c r="O1496" s="67">
        <v>1</v>
      </c>
      <c r="P1496" s="67">
        <v>1</v>
      </c>
      <c r="Q1496" s="67">
        <v>1</v>
      </c>
      <c r="R1496" s="67">
        <v>1</v>
      </c>
      <c r="S1496" s="67">
        <v>1</v>
      </c>
      <c r="T1496" s="67">
        <v>0</v>
      </c>
      <c r="U1496" s="67">
        <v>0</v>
      </c>
      <c r="V1496" s="67">
        <v>0</v>
      </c>
      <c r="W1496" s="63">
        <v>885885</v>
      </c>
      <c r="X1496" s="63">
        <v>0</v>
      </c>
      <c r="Y1496" s="63">
        <v>0</v>
      </c>
      <c r="Z1496" s="63">
        <v>2820.07</v>
      </c>
      <c r="AA1496" s="63">
        <v>0</v>
      </c>
      <c r="AB1496" s="63">
        <v>0</v>
      </c>
      <c r="AC1496" s="63">
        <v>0</v>
      </c>
      <c r="AD1496" s="63">
        <v>885885</v>
      </c>
      <c r="AE1496" s="155">
        <v>45070</v>
      </c>
      <c r="AF1496" s="155">
        <v>45801</v>
      </c>
      <c r="AG1496" s="98">
        <v>885885</v>
      </c>
      <c r="AH1496" s="98">
        <v>1.2333333333333334</v>
      </c>
      <c r="AI1496" s="98">
        <v>2</v>
      </c>
      <c r="AJ1496" s="150">
        <v>3.8199999999999998E-2</v>
      </c>
      <c r="AK1496" s="144" t="s">
        <v>651</v>
      </c>
      <c r="AL1496" s="144" t="s">
        <v>652</v>
      </c>
      <c r="AM1496" s="119">
        <v>2820.07</v>
      </c>
      <c r="AN1496" s="119">
        <v>2820.07</v>
      </c>
      <c r="AO1496" s="119">
        <v>2820.07</v>
      </c>
      <c r="AP1496" s="119">
        <v>2820.07</v>
      </c>
      <c r="AQ1496" s="119">
        <v>2820.07</v>
      </c>
      <c r="AR1496" s="119">
        <v>2820.07</v>
      </c>
      <c r="AS1496" s="119">
        <v>2820.07</v>
      </c>
      <c r="AT1496" s="119">
        <v>2820.07</v>
      </c>
      <c r="AU1496" s="119">
        <v>2820.07</v>
      </c>
      <c r="AV1496" s="119">
        <v>1410.03</v>
      </c>
      <c r="AW1496" s="119">
        <v>1410.03</v>
      </c>
      <c r="AX1496" s="119">
        <v>1410.03</v>
      </c>
      <c r="AY1496" s="119">
        <v>1410.03</v>
      </c>
      <c r="AZ1496" s="119">
        <v>1410.03</v>
      </c>
      <c r="BA1496" s="119">
        <v>1410.03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0</v>
      </c>
      <c r="BI1496" s="15">
        <f t="shared" si="69"/>
        <v>26790.66</v>
      </c>
      <c r="BJ1496" s="15">
        <f t="shared" si="70"/>
        <v>7050.15</v>
      </c>
      <c r="BK1496" s="15">
        <f t="shared" si="71"/>
        <v>33840.81</v>
      </c>
    </row>
    <row r="1497" spans="1:63" x14ac:dyDescent="0.35">
      <c r="A1497" s="143" t="s">
        <v>2949</v>
      </c>
      <c r="B1497" s="70" t="s">
        <v>2947</v>
      </c>
      <c r="C1497" s="65">
        <v>3</v>
      </c>
      <c r="D1497" s="66" t="s">
        <v>23</v>
      </c>
      <c r="E1497" s="64" t="s">
        <v>458</v>
      </c>
      <c r="F1497" s="64" t="s">
        <v>635</v>
      </c>
      <c r="G1497" s="64" t="s">
        <v>918</v>
      </c>
      <c r="H1497" s="64" t="s">
        <v>656</v>
      </c>
      <c r="I1497" s="64" t="s">
        <v>919</v>
      </c>
      <c r="J1497" s="64" t="s">
        <v>658</v>
      </c>
      <c r="K1497" s="64" t="s">
        <v>472</v>
      </c>
      <c r="L1497" s="64" t="s">
        <v>637</v>
      </c>
      <c r="M1497" s="64" t="s">
        <v>650</v>
      </c>
      <c r="N1497" s="67">
        <v>1</v>
      </c>
      <c r="O1497" s="67">
        <v>1</v>
      </c>
      <c r="P1497" s="67">
        <v>1</v>
      </c>
      <c r="Q1497" s="67">
        <v>1</v>
      </c>
      <c r="R1497" s="67">
        <v>1</v>
      </c>
      <c r="S1497" s="67">
        <v>1</v>
      </c>
      <c r="T1497" s="67">
        <v>0</v>
      </c>
      <c r="U1497" s="67">
        <v>0</v>
      </c>
      <c r="V1497" s="67">
        <v>0</v>
      </c>
      <c r="W1497" s="63">
        <v>799302.5</v>
      </c>
      <c r="X1497" s="63">
        <v>0</v>
      </c>
      <c r="Y1497" s="63">
        <v>0</v>
      </c>
      <c r="Z1497" s="63">
        <v>2864.17</v>
      </c>
      <c r="AA1497" s="63">
        <v>0</v>
      </c>
      <c r="AB1497" s="63">
        <v>0</v>
      </c>
      <c r="AC1497" s="63">
        <v>0</v>
      </c>
      <c r="AD1497" s="63">
        <v>799302.5</v>
      </c>
      <c r="AE1497" s="155">
        <v>45070</v>
      </c>
      <c r="AF1497" s="155">
        <v>46166</v>
      </c>
      <c r="AG1497" s="98">
        <v>799302.5</v>
      </c>
      <c r="AH1497" s="98">
        <v>2.2333333333333334</v>
      </c>
      <c r="AI1497" s="98">
        <v>3</v>
      </c>
      <c r="AJ1497" s="150">
        <v>4.2999999999999997E-2</v>
      </c>
      <c r="AK1497" s="144" t="s">
        <v>651</v>
      </c>
      <c r="AL1497" s="144" t="s">
        <v>652</v>
      </c>
      <c r="AM1497" s="119">
        <v>2864.17</v>
      </c>
      <c r="AN1497" s="119">
        <v>2864.17</v>
      </c>
      <c r="AO1497" s="119">
        <v>2864.17</v>
      </c>
      <c r="AP1497" s="119">
        <v>2864.17</v>
      </c>
      <c r="AQ1497" s="119">
        <v>2864.17</v>
      </c>
      <c r="AR1497" s="119">
        <v>2864.17</v>
      </c>
      <c r="AS1497" s="119">
        <v>2864.17</v>
      </c>
      <c r="AT1497" s="119">
        <v>2864.17</v>
      </c>
      <c r="AU1497" s="119">
        <v>2864.17</v>
      </c>
      <c r="AV1497" s="119">
        <v>2864.17</v>
      </c>
      <c r="AW1497" s="119">
        <v>2864.17</v>
      </c>
      <c r="AX1497" s="119">
        <v>2864.17</v>
      </c>
      <c r="AY1497" s="119">
        <v>2864.17</v>
      </c>
      <c r="AZ1497" s="119">
        <v>2864.17</v>
      </c>
      <c r="BA1497" s="119">
        <v>2864.17</v>
      </c>
      <c r="BB1497" s="119">
        <v>2864.17</v>
      </c>
      <c r="BC1497" s="119">
        <v>2864.17</v>
      </c>
      <c r="BD1497" s="119">
        <v>2864.17</v>
      </c>
      <c r="BE1497" s="119">
        <v>2864.17</v>
      </c>
      <c r="BF1497" s="119">
        <v>2864.17</v>
      </c>
      <c r="BG1497" s="119">
        <v>2864.17</v>
      </c>
      <c r="BH1497" s="119">
        <v>1432.08</v>
      </c>
      <c r="BI1497" s="15">
        <f t="shared" si="69"/>
        <v>28641.699999999997</v>
      </c>
      <c r="BJ1497" s="15">
        <f t="shared" si="70"/>
        <v>32937.949999999997</v>
      </c>
      <c r="BK1497" s="15">
        <f t="shared" si="71"/>
        <v>61579.649999999994</v>
      </c>
    </row>
    <row r="1498" spans="1:63" x14ac:dyDescent="0.35">
      <c r="A1498" s="143" t="s">
        <v>2950</v>
      </c>
      <c r="B1498" s="70" t="s">
        <v>2947</v>
      </c>
      <c r="C1498" s="65">
        <v>4</v>
      </c>
      <c r="D1498" s="66" t="s">
        <v>23</v>
      </c>
      <c r="E1498" s="64" t="s">
        <v>458</v>
      </c>
      <c r="F1498" s="64" t="s">
        <v>635</v>
      </c>
      <c r="G1498" s="64" t="s">
        <v>918</v>
      </c>
      <c r="H1498" s="64" t="s">
        <v>656</v>
      </c>
      <c r="I1498" s="64" t="s">
        <v>919</v>
      </c>
      <c r="J1498" s="64" t="s">
        <v>658</v>
      </c>
      <c r="K1498" s="64" t="s">
        <v>472</v>
      </c>
      <c r="L1498" s="64" t="s">
        <v>637</v>
      </c>
      <c r="M1498" s="64" t="s">
        <v>650</v>
      </c>
      <c r="N1498" s="67">
        <v>1</v>
      </c>
      <c r="O1498" s="67">
        <v>1</v>
      </c>
      <c r="P1498" s="67">
        <v>1</v>
      </c>
      <c r="Q1498" s="67">
        <v>1</v>
      </c>
      <c r="R1498" s="67">
        <v>1</v>
      </c>
      <c r="S1498" s="67">
        <v>1</v>
      </c>
      <c r="T1498" s="67">
        <v>0</v>
      </c>
      <c r="U1498" s="67">
        <v>0</v>
      </c>
      <c r="V1498" s="67">
        <v>0</v>
      </c>
      <c r="W1498" s="63">
        <v>1532377.5</v>
      </c>
      <c r="X1498" s="63">
        <v>0</v>
      </c>
      <c r="Y1498" s="63">
        <v>0</v>
      </c>
      <c r="Z1498" s="63">
        <v>6014.58</v>
      </c>
      <c r="AA1498" s="63">
        <v>0</v>
      </c>
      <c r="AB1498" s="63">
        <v>0</v>
      </c>
      <c r="AC1498" s="63">
        <v>0</v>
      </c>
      <c r="AD1498" s="63">
        <v>1532377.5</v>
      </c>
      <c r="AE1498" s="155">
        <v>45070</v>
      </c>
      <c r="AF1498" s="155">
        <v>46531</v>
      </c>
      <c r="AG1498" s="98">
        <v>1532377.5</v>
      </c>
      <c r="AH1498" s="98">
        <v>3.2333333333333334</v>
      </c>
      <c r="AI1498" s="98">
        <v>4</v>
      </c>
      <c r="AJ1498" s="150">
        <v>4.7100000000000003E-2</v>
      </c>
      <c r="AK1498" s="144" t="s">
        <v>651</v>
      </c>
      <c r="AL1498" s="144" t="s">
        <v>652</v>
      </c>
      <c r="AM1498" s="119">
        <v>6014.58</v>
      </c>
      <c r="AN1498" s="119">
        <v>6014.58</v>
      </c>
      <c r="AO1498" s="119">
        <v>6014.58</v>
      </c>
      <c r="AP1498" s="119">
        <v>6014.58</v>
      </c>
      <c r="AQ1498" s="119">
        <v>6014.58</v>
      </c>
      <c r="AR1498" s="119">
        <v>6014.58</v>
      </c>
      <c r="AS1498" s="119">
        <v>6014.58</v>
      </c>
      <c r="AT1498" s="119">
        <v>6014.58</v>
      </c>
      <c r="AU1498" s="119">
        <v>6014.58</v>
      </c>
      <c r="AV1498" s="119">
        <v>6014.58</v>
      </c>
      <c r="AW1498" s="119">
        <v>6014.58</v>
      </c>
      <c r="AX1498" s="119">
        <v>6014.58</v>
      </c>
      <c r="AY1498" s="119">
        <v>6014.58</v>
      </c>
      <c r="AZ1498" s="119">
        <v>6014.58</v>
      </c>
      <c r="BA1498" s="119">
        <v>6014.58</v>
      </c>
      <c r="BB1498" s="119">
        <v>6014.58</v>
      </c>
      <c r="BC1498" s="119">
        <v>6014.58</v>
      </c>
      <c r="BD1498" s="119">
        <v>6014.58</v>
      </c>
      <c r="BE1498" s="119">
        <v>6014.58</v>
      </c>
      <c r="BF1498" s="119">
        <v>6014.58</v>
      </c>
      <c r="BG1498" s="119">
        <v>6014.58</v>
      </c>
      <c r="BH1498" s="119">
        <v>6014.58</v>
      </c>
      <c r="BI1498" s="15">
        <f t="shared" si="69"/>
        <v>60145.80000000001</v>
      </c>
      <c r="BJ1498" s="15">
        <f t="shared" si="70"/>
        <v>72174.960000000006</v>
      </c>
      <c r="BK1498" s="15">
        <f t="shared" si="71"/>
        <v>132320.76</v>
      </c>
    </row>
    <row r="1499" spans="1:63" x14ac:dyDescent="0.35">
      <c r="A1499" s="143" t="s">
        <v>2951</v>
      </c>
      <c r="B1499" s="70" t="s">
        <v>2947</v>
      </c>
      <c r="C1499" s="65">
        <v>5</v>
      </c>
      <c r="D1499" s="66" t="s">
        <v>23</v>
      </c>
      <c r="E1499" s="64" t="s">
        <v>458</v>
      </c>
      <c r="F1499" s="64" t="s">
        <v>635</v>
      </c>
      <c r="G1499" s="64" t="s">
        <v>918</v>
      </c>
      <c r="H1499" s="64" t="s">
        <v>656</v>
      </c>
      <c r="I1499" s="64" t="s">
        <v>919</v>
      </c>
      <c r="J1499" s="64" t="s">
        <v>658</v>
      </c>
      <c r="K1499" s="64" t="s">
        <v>472</v>
      </c>
      <c r="L1499" s="64" t="s">
        <v>637</v>
      </c>
      <c r="M1499" s="64" t="s">
        <v>650</v>
      </c>
      <c r="N1499" s="67">
        <v>1</v>
      </c>
      <c r="O1499" s="67">
        <v>1</v>
      </c>
      <c r="P1499" s="67">
        <v>1</v>
      </c>
      <c r="Q1499" s="67">
        <v>1</v>
      </c>
      <c r="R1499" s="67">
        <v>1</v>
      </c>
      <c r="S1499" s="67">
        <v>1</v>
      </c>
      <c r="T1499" s="67">
        <v>0</v>
      </c>
      <c r="U1499" s="67">
        <v>0</v>
      </c>
      <c r="V1499" s="67">
        <v>0</v>
      </c>
      <c r="W1499" s="63">
        <v>2371505</v>
      </c>
      <c r="X1499" s="63">
        <v>0</v>
      </c>
      <c r="Y1499" s="63">
        <v>0</v>
      </c>
      <c r="Z1499" s="63">
        <v>10019.61</v>
      </c>
      <c r="AA1499" s="63">
        <v>0</v>
      </c>
      <c r="AB1499" s="63">
        <v>0</v>
      </c>
      <c r="AC1499" s="63">
        <v>0</v>
      </c>
      <c r="AD1499" s="63">
        <v>2371505</v>
      </c>
      <c r="AE1499" s="155">
        <v>45070</v>
      </c>
      <c r="AF1499" s="155">
        <v>46897</v>
      </c>
      <c r="AG1499" s="98">
        <v>2371505</v>
      </c>
      <c r="AH1499" s="98">
        <v>4.2333333333333334</v>
      </c>
      <c r="AI1499" s="98">
        <v>5</v>
      </c>
      <c r="AJ1499" s="150">
        <v>5.0700000000000002E-2</v>
      </c>
      <c r="AK1499" s="144" t="s">
        <v>651</v>
      </c>
      <c r="AL1499" s="144" t="s">
        <v>652</v>
      </c>
      <c r="AM1499" s="119">
        <v>10019.61</v>
      </c>
      <c r="AN1499" s="119">
        <v>10019.61</v>
      </c>
      <c r="AO1499" s="119">
        <v>10019.61</v>
      </c>
      <c r="AP1499" s="119">
        <v>10019.61</v>
      </c>
      <c r="AQ1499" s="119">
        <v>10019.61</v>
      </c>
      <c r="AR1499" s="119">
        <v>10019.61</v>
      </c>
      <c r="AS1499" s="119">
        <v>10019.61</v>
      </c>
      <c r="AT1499" s="119">
        <v>10019.61</v>
      </c>
      <c r="AU1499" s="119">
        <v>10019.61</v>
      </c>
      <c r="AV1499" s="119">
        <v>10019.61</v>
      </c>
      <c r="AW1499" s="119">
        <v>10019.61</v>
      </c>
      <c r="AX1499" s="119">
        <v>10019.61</v>
      </c>
      <c r="AY1499" s="119">
        <v>10019.61</v>
      </c>
      <c r="AZ1499" s="119">
        <v>10019.61</v>
      </c>
      <c r="BA1499" s="119">
        <v>10019.61</v>
      </c>
      <c r="BB1499" s="119">
        <v>10019.61</v>
      </c>
      <c r="BC1499" s="119">
        <v>10019.61</v>
      </c>
      <c r="BD1499" s="119">
        <v>10019.61</v>
      </c>
      <c r="BE1499" s="119">
        <v>10019.61</v>
      </c>
      <c r="BF1499" s="119">
        <v>10019.61</v>
      </c>
      <c r="BG1499" s="119">
        <v>10019.61</v>
      </c>
      <c r="BH1499" s="119">
        <v>10019.61</v>
      </c>
      <c r="BI1499" s="15">
        <f t="shared" si="69"/>
        <v>100196.1</v>
      </c>
      <c r="BJ1499" s="15">
        <f t="shared" si="70"/>
        <v>120235.32</v>
      </c>
      <c r="BK1499" s="15">
        <f t="shared" si="71"/>
        <v>220431.42</v>
      </c>
    </row>
    <row r="1500" spans="1:63" x14ac:dyDescent="0.35">
      <c r="A1500" s="143" t="s">
        <v>2952</v>
      </c>
      <c r="B1500" s="70" t="s">
        <v>2947</v>
      </c>
      <c r="C1500" s="65">
        <v>6</v>
      </c>
      <c r="D1500" s="66" t="s">
        <v>23</v>
      </c>
      <c r="E1500" s="64" t="s">
        <v>458</v>
      </c>
      <c r="F1500" s="64" t="s">
        <v>635</v>
      </c>
      <c r="G1500" s="64" t="s">
        <v>918</v>
      </c>
      <c r="H1500" s="64" t="s">
        <v>656</v>
      </c>
      <c r="I1500" s="64" t="s">
        <v>919</v>
      </c>
      <c r="J1500" s="64" t="s">
        <v>658</v>
      </c>
      <c r="K1500" s="64" t="s">
        <v>472</v>
      </c>
      <c r="L1500" s="64" t="s">
        <v>637</v>
      </c>
      <c r="M1500" s="64" t="s">
        <v>650</v>
      </c>
      <c r="N1500" s="65">
        <v>1</v>
      </c>
      <c r="O1500" s="65">
        <v>1</v>
      </c>
      <c r="P1500" s="65">
        <v>1</v>
      </c>
      <c r="Q1500" s="65">
        <v>1</v>
      </c>
      <c r="R1500" s="65">
        <v>1</v>
      </c>
      <c r="S1500" s="65">
        <v>1</v>
      </c>
      <c r="T1500" s="67">
        <v>0</v>
      </c>
      <c r="U1500" s="67">
        <v>0</v>
      </c>
      <c r="V1500" s="65">
        <v>0</v>
      </c>
      <c r="W1500" s="63">
        <v>4465562.5</v>
      </c>
      <c r="X1500" s="63">
        <v>0</v>
      </c>
      <c r="Y1500" s="63">
        <v>0</v>
      </c>
      <c r="Z1500" s="63">
        <v>19946.18</v>
      </c>
      <c r="AA1500" s="63">
        <v>0</v>
      </c>
      <c r="AB1500" s="63">
        <v>0</v>
      </c>
      <c r="AC1500" s="63">
        <v>0</v>
      </c>
      <c r="AD1500" s="63">
        <v>4465562.5</v>
      </c>
      <c r="AE1500" s="155">
        <v>45070</v>
      </c>
      <c r="AF1500" s="155">
        <v>47262</v>
      </c>
      <c r="AG1500" s="98">
        <v>4465562.5</v>
      </c>
      <c r="AH1500" s="98">
        <v>5.2333333333333334</v>
      </c>
      <c r="AI1500" s="98">
        <v>6</v>
      </c>
      <c r="AJ1500" s="150">
        <v>5.3600000000000002E-2</v>
      </c>
      <c r="AK1500" s="144" t="s">
        <v>651</v>
      </c>
      <c r="AL1500" s="144" t="s">
        <v>652</v>
      </c>
      <c r="AM1500" s="119">
        <v>19946.18</v>
      </c>
      <c r="AN1500" s="119">
        <v>19946.18</v>
      </c>
      <c r="AO1500" s="119">
        <v>19946.18</v>
      </c>
      <c r="AP1500" s="119">
        <v>19946.18</v>
      </c>
      <c r="AQ1500" s="119">
        <v>19946.18</v>
      </c>
      <c r="AR1500" s="119">
        <v>19946.18</v>
      </c>
      <c r="AS1500" s="119">
        <v>19946.18</v>
      </c>
      <c r="AT1500" s="119">
        <v>19946.18</v>
      </c>
      <c r="AU1500" s="119">
        <v>19946.18</v>
      </c>
      <c r="AV1500" s="119">
        <v>19946.18</v>
      </c>
      <c r="AW1500" s="119">
        <v>19946.18</v>
      </c>
      <c r="AX1500" s="119">
        <v>19946.18</v>
      </c>
      <c r="AY1500" s="119">
        <v>19946.18</v>
      </c>
      <c r="AZ1500" s="119">
        <v>19946.18</v>
      </c>
      <c r="BA1500" s="119">
        <v>19946.18</v>
      </c>
      <c r="BB1500" s="119">
        <v>19946.18</v>
      </c>
      <c r="BC1500" s="119">
        <v>19946.18</v>
      </c>
      <c r="BD1500" s="119">
        <v>19946.18</v>
      </c>
      <c r="BE1500" s="119">
        <v>19946.18</v>
      </c>
      <c r="BF1500" s="119">
        <v>19946.18</v>
      </c>
      <c r="BG1500" s="119">
        <v>19946.18</v>
      </c>
      <c r="BH1500" s="119">
        <v>19946.18</v>
      </c>
      <c r="BI1500" s="15">
        <f t="shared" si="69"/>
        <v>199461.79999999996</v>
      </c>
      <c r="BJ1500" s="15">
        <f t="shared" si="70"/>
        <v>239354.15999999995</v>
      </c>
      <c r="BK1500" s="15">
        <f t="shared" si="71"/>
        <v>438815.9599999999</v>
      </c>
    </row>
    <row r="1501" spans="1:63" x14ac:dyDescent="0.35">
      <c r="A1501" s="143" t="s">
        <v>2953</v>
      </c>
      <c r="B1501" s="70" t="s">
        <v>2947</v>
      </c>
      <c r="C1501" s="65">
        <v>7</v>
      </c>
      <c r="D1501" s="66" t="s">
        <v>23</v>
      </c>
      <c r="E1501" s="64" t="s">
        <v>458</v>
      </c>
      <c r="F1501" s="64" t="s">
        <v>635</v>
      </c>
      <c r="G1501" s="64" t="s">
        <v>918</v>
      </c>
      <c r="H1501" s="64" t="s">
        <v>656</v>
      </c>
      <c r="I1501" s="64" t="s">
        <v>919</v>
      </c>
      <c r="J1501" s="64" t="s">
        <v>658</v>
      </c>
      <c r="K1501" s="64" t="s">
        <v>472</v>
      </c>
      <c r="L1501" s="64" t="s">
        <v>637</v>
      </c>
      <c r="M1501" s="64" t="s">
        <v>650</v>
      </c>
      <c r="N1501" s="65">
        <v>1</v>
      </c>
      <c r="O1501" s="65">
        <v>1</v>
      </c>
      <c r="P1501" s="65">
        <v>1</v>
      </c>
      <c r="Q1501" s="67">
        <v>1</v>
      </c>
      <c r="R1501" s="67">
        <v>1</v>
      </c>
      <c r="S1501" s="67">
        <v>1</v>
      </c>
      <c r="T1501" s="67">
        <v>0</v>
      </c>
      <c r="U1501" s="67">
        <v>0</v>
      </c>
      <c r="V1501" s="67">
        <v>0</v>
      </c>
      <c r="W1501" s="63">
        <v>7655545</v>
      </c>
      <c r="X1501" s="63">
        <v>0</v>
      </c>
      <c r="Y1501" s="63">
        <v>0</v>
      </c>
      <c r="Z1501" s="63">
        <v>35981.06</v>
      </c>
      <c r="AA1501" s="63">
        <v>0</v>
      </c>
      <c r="AB1501" s="63">
        <v>0</v>
      </c>
      <c r="AC1501" s="63">
        <v>0</v>
      </c>
      <c r="AD1501" s="63">
        <v>7655545</v>
      </c>
      <c r="AE1501" s="155">
        <v>45070</v>
      </c>
      <c r="AF1501" s="155">
        <v>47627</v>
      </c>
      <c r="AG1501" s="98">
        <v>7655545</v>
      </c>
      <c r="AH1501" s="98">
        <v>6.2333333333333334</v>
      </c>
      <c r="AI1501" s="98">
        <v>7</v>
      </c>
      <c r="AJ1501" s="150">
        <v>5.6399999999999999E-2</v>
      </c>
      <c r="AK1501" s="144" t="s">
        <v>651</v>
      </c>
      <c r="AL1501" s="144" t="s">
        <v>652</v>
      </c>
      <c r="AM1501" s="119">
        <v>35981.06</v>
      </c>
      <c r="AN1501" s="119">
        <v>35981.06</v>
      </c>
      <c r="AO1501" s="119">
        <v>35981.06</v>
      </c>
      <c r="AP1501" s="119">
        <v>35981.06</v>
      </c>
      <c r="AQ1501" s="119">
        <v>35981.06</v>
      </c>
      <c r="AR1501" s="119">
        <v>35981.06</v>
      </c>
      <c r="AS1501" s="119">
        <v>35981.06</v>
      </c>
      <c r="AT1501" s="119">
        <v>35981.06</v>
      </c>
      <c r="AU1501" s="119">
        <v>35981.06</v>
      </c>
      <c r="AV1501" s="119">
        <v>35981.06</v>
      </c>
      <c r="AW1501" s="119">
        <v>35981.06</v>
      </c>
      <c r="AX1501" s="119">
        <v>35981.06</v>
      </c>
      <c r="AY1501" s="119">
        <v>35981.06</v>
      </c>
      <c r="AZ1501" s="119">
        <v>35981.06</v>
      </c>
      <c r="BA1501" s="119">
        <v>35981.06</v>
      </c>
      <c r="BB1501" s="119">
        <v>35981.06</v>
      </c>
      <c r="BC1501" s="119">
        <v>35981.06</v>
      </c>
      <c r="BD1501" s="119">
        <v>35981.06</v>
      </c>
      <c r="BE1501" s="119">
        <v>35981.06</v>
      </c>
      <c r="BF1501" s="119">
        <v>35981.06</v>
      </c>
      <c r="BG1501" s="119">
        <v>35981.06</v>
      </c>
      <c r="BH1501" s="119">
        <v>35981.06</v>
      </c>
      <c r="BI1501" s="15">
        <f t="shared" si="69"/>
        <v>359810.6</v>
      </c>
      <c r="BJ1501" s="15">
        <f t="shared" si="70"/>
        <v>431772.72</v>
      </c>
      <c r="BK1501" s="15">
        <f t="shared" si="71"/>
        <v>791583.32</v>
      </c>
    </row>
    <row r="1502" spans="1:63" x14ac:dyDescent="0.35">
      <c r="A1502" s="143" t="s">
        <v>2954</v>
      </c>
      <c r="B1502" s="70" t="s">
        <v>2947</v>
      </c>
      <c r="C1502" s="65">
        <v>8</v>
      </c>
      <c r="D1502" s="66" t="s">
        <v>23</v>
      </c>
      <c r="E1502" s="64" t="s">
        <v>458</v>
      </c>
      <c r="F1502" s="64" t="s">
        <v>635</v>
      </c>
      <c r="G1502" s="64" t="s">
        <v>918</v>
      </c>
      <c r="H1502" s="64" t="s">
        <v>656</v>
      </c>
      <c r="I1502" s="64" t="s">
        <v>919</v>
      </c>
      <c r="J1502" s="64" t="s">
        <v>658</v>
      </c>
      <c r="K1502" s="64" t="s">
        <v>472</v>
      </c>
      <c r="L1502" s="64" t="s">
        <v>637</v>
      </c>
      <c r="M1502" s="64" t="s">
        <v>650</v>
      </c>
      <c r="N1502" s="65">
        <v>1</v>
      </c>
      <c r="O1502" s="65">
        <v>1</v>
      </c>
      <c r="P1502" s="65">
        <v>1</v>
      </c>
      <c r="Q1502" s="67">
        <v>1</v>
      </c>
      <c r="R1502" s="67">
        <v>1</v>
      </c>
      <c r="S1502" s="67">
        <v>1</v>
      </c>
      <c r="T1502" s="67">
        <v>0</v>
      </c>
      <c r="U1502" s="67">
        <v>0</v>
      </c>
      <c r="V1502" s="67">
        <v>0</v>
      </c>
      <c r="W1502" s="63">
        <v>1114362.5</v>
      </c>
      <c r="X1502" s="63">
        <v>0</v>
      </c>
      <c r="Y1502" s="63">
        <v>0</v>
      </c>
      <c r="Z1502" s="63">
        <v>5506.81</v>
      </c>
      <c r="AA1502" s="63">
        <v>0</v>
      </c>
      <c r="AB1502" s="63">
        <v>0</v>
      </c>
      <c r="AC1502" s="63">
        <v>0</v>
      </c>
      <c r="AD1502" s="63">
        <v>1114362.5</v>
      </c>
      <c r="AE1502" s="155">
        <v>45070</v>
      </c>
      <c r="AF1502" s="155">
        <v>47992</v>
      </c>
      <c r="AG1502" s="98">
        <v>1114362.5</v>
      </c>
      <c r="AH1502" s="98">
        <v>7.2333333333333334</v>
      </c>
      <c r="AI1502" s="98">
        <v>8</v>
      </c>
      <c r="AJ1502" s="150">
        <v>5.9299999999999999E-2</v>
      </c>
      <c r="AK1502" s="144" t="s">
        <v>651</v>
      </c>
      <c r="AL1502" s="144" t="s">
        <v>652</v>
      </c>
      <c r="AM1502" s="119">
        <v>5506.81</v>
      </c>
      <c r="AN1502" s="119">
        <v>5506.81</v>
      </c>
      <c r="AO1502" s="119">
        <v>5506.81</v>
      </c>
      <c r="AP1502" s="119">
        <v>5506.81</v>
      </c>
      <c r="AQ1502" s="119">
        <v>5506.81</v>
      </c>
      <c r="AR1502" s="119">
        <v>5506.81</v>
      </c>
      <c r="AS1502" s="119">
        <v>5506.81</v>
      </c>
      <c r="AT1502" s="119">
        <v>5506.81</v>
      </c>
      <c r="AU1502" s="119">
        <v>5506.81</v>
      </c>
      <c r="AV1502" s="119">
        <v>5506.81</v>
      </c>
      <c r="AW1502" s="119">
        <v>5506.81</v>
      </c>
      <c r="AX1502" s="119">
        <v>5506.81</v>
      </c>
      <c r="AY1502" s="119">
        <v>5506.81</v>
      </c>
      <c r="AZ1502" s="119">
        <v>5506.81</v>
      </c>
      <c r="BA1502" s="119">
        <v>5506.81</v>
      </c>
      <c r="BB1502" s="119">
        <v>5506.81</v>
      </c>
      <c r="BC1502" s="119">
        <v>5506.81</v>
      </c>
      <c r="BD1502" s="119">
        <v>5506.81</v>
      </c>
      <c r="BE1502" s="119">
        <v>5506.81</v>
      </c>
      <c r="BF1502" s="119">
        <v>5506.81</v>
      </c>
      <c r="BG1502" s="119">
        <v>5506.81</v>
      </c>
      <c r="BH1502" s="119">
        <v>5506.81</v>
      </c>
      <c r="BI1502" s="15">
        <f t="shared" si="69"/>
        <v>55068.099999999991</v>
      </c>
      <c r="BJ1502" s="15">
        <f t="shared" si="70"/>
        <v>66081.719999999987</v>
      </c>
      <c r="BK1502" s="15">
        <f t="shared" si="71"/>
        <v>121149.81999999998</v>
      </c>
    </row>
    <row r="1503" spans="1:63" x14ac:dyDescent="0.35">
      <c r="A1503" s="143" t="s">
        <v>2955</v>
      </c>
      <c r="B1503" s="70" t="s">
        <v>2947</v>
      </c>
      <c r="C1503" s="65">
        <v>9</v>
      </c>
      <c r="D1503" s="66" t="s">
        <v>23</v>
      </c>
      <c r="E1503" s="64" t="s">
        <v>458</v>
      </c>
      <c r="F1503" s="64" t="s">
        <v>635</v>
      </c>
      <c r="G1503" s="64" t="s">
        <v>918</v>
      </c>
      <c r="H1503" s="64" t="s">
        <v>656</v>
      </c>
      <c r="I1503" s="64" t="s">
        <v>919</v>
      </c>
      <c r="J1503" s="64" t="s">
        <v>658</v>
      </c>
      <c r="K1503" s="64" t="s">
        <v>472</v>
      </c>
      <c r="L1503" s="64" t="s">
        <v>637</v>
      </c>
      <c r="M1503" s="64" t="s">
        <v>650</v>
      </c>
      <c r="N1503" s="65">
        <v>1</v>
      </c>
      <c r="O1503" s="65">
        <v>1</v>
      </c>
      <c r="P1503" s="65">
        <v>1</v>
      </c>
      <c r="Q1503" s="67">
        <v>1</v>
      </c>
      <c r="R1503" s="67">
        <v>1</v>
      </c>
      <c r="S1503" s="67">
        <v>1</v>
      </c>
      <c r="T1503" s="67">
        <v>0</v>
      </c>
      <c r="U1503" s="67">
        <v>0</v>
      </c>
      <c r="V1503" s="67">
        <v>0</v>
      </c>
      <c r="W1503" s="63">
        <v>265500</v>
      </c>
      <c r="X1503" s="63">
        <v>0</v>
      </c>
      <c r="Y1503" s="63">
        <v>0</v>
      </c>
      <c r="Z1503" s="63">
        <v>1373.96</v>
      </c>
      <c r="AA1503" s="63">
        <v>0</v>
      </c>
      <c r="AB1503" s="63">
        <v>0</v>
      </c>
      <c r="AC1503" s="63">
        <v>0</v>
      </c>
      <c r="AD1503" s="63">
        <v>265500</v>
      </c>
      <c r="AE1503" s="155">
        <v>45070</v>
      </c>
      <c r="AF1503" s="155">
        <v>48358</v>
      </c>
      <c r="AG1503" s="98">
        <v>265500</v>
      </c>
      <c r="AH1503" s="98">
        <v>8.2333333333333325</v>
      </c>
      <c r="AI1503" s="98">
        <v>9</v>
      </c>
      <c r="AJ1503" s="150">
        <v>6.2100000000000002E-2</v>
      </c>
      <c r="AK1503" s="144" t="s">
        <v>651</v>
      </c>
      <c r="AL1503" s="144" t="s">
        <v>652</v>
      </c>
      <c r="AM1503" s="119">
        <v>1373.96</v>
      </c>
      <c r="AN1503" s="119">
        <v>1373.96</v>
      </c>
      <c r="AO1503" s="119">
        <v>1373.96</v>
      </c>
      <c r="AP1503" s="119">
        <v>1373.96</v>
      </c>
      <c r="AQ1503" s="119">
        <v>1373.96</v>
      </c>
      <c r="AR1503" s="119">
        <v>1373.96</v>
      </c>
      <c r="AS1503" s="119">
        <v>1373.96</v>
      </c>
      <c r="AT1503" s="119">
        <v>1373.96</v>
      </c>
      <c r="AU1503" s="119">
        <v>1373.96</v>
      </c>
      <c r="AV1503" s="119">
        <v>1373.96</v>
      </c>
      <c r="AW1503" s="119">
        <v>1373.96</v>
      </c>
      <c r="AX1503" s="119">
        <v>1373.96</v>
      </c>
      <c r="AY1503" s="119">
        <v>1373.96</v>
      </c>
      <c r="AZ1503" s="119">
        <v>1373.96</v>
      </c>
      <c r="BA1503" s="119">
        <v>1373.96</v>
      </c>
      <c r="BB1503" s="119">
        <v>1373.96</v>
      </c>
      <c r="BC1503" s="119">
        <v>1373.96</v>
      </c>
      <c r="BD1503" s="119">
        <v>1373.96</v>
      </c>
      <c r="BE1503" s="119">
        <v>1373.96</v>
      </c>
      <c r="BF1503" s="119">
        <v>1373.96</v>
      </c>
      <c r="BG1503" s="119">
        <v>1373.96</v>
      </c>
      <c r="BH1503" s="119">
        <v>1373.96</v>
      </c>
      <c r="BI1503" s="15">
        <f t="shared" si="69"/>
        <v>13739.599999999999</v>
      </c>
      <c r="BJ1503" s="15">
        <f t="shared" si="70"/>
        <v>16487.519999999997</v>
      </c>
      <c r="BK1503" s="15">
        <f t="shared" si="71"/>
        <v>30227.119999999995</v>
      </c>
    </row>
    <row r="1504" spans="1:63" x14ac:dyDescent="0.35">
      <c r="A1504" s="143" t="s">
        <v>2956</v>
      </c>
      <c r="B1504" s="70" t="s">
        <v>2947</v>
      </c>
      <c r="C1504" s="65">
        <v>10</v>
      </c>
      <c r="D1504" s="66" t="s">
        <v>23</v>
      </c>
      <c r="E1504" s="64" t="s">
        <v>458</v>
      </c>
      <c r="F1504" s="64" t="s">
        <v>635</v>
      </c>
      <c r="G1504" s="64" t="s">
        <v>918</v>
      </c>
      <c r="H1504" s="64" t="s">
        <v>656</v>
      </c>
      <c r="I1504" s="64" t="s">
        <v>919</v>
      </c>
      <c r="J1504" s="64" t="s">
        <v>658</v>
      </c>
      <c r="K1504" s="64" t="s">
        <v>472</v>
      </c>
      <c r="L1504" s="64" t="s">
        <v>637</v>
      </c>
      <c r="M1504" s="64" t="s">
        <v>650</v>
      </c>
      <c r="N1504" s="65">
        <v>1</v>
      </c>
      <c r="O1504" s="65">
        <v>1</v>
      </c>
      <c r="P1504" s="65">
        <v>1</v>
      </c>
      <c r="Q1504" s="67">
        <v>1</v>
      </c>
      <c r="R1504" s="67">
        <v>1</v>
      </c>
      <c r="S1504" s="67">
        <v>1</v>
      </c>
      <c r="T1504" s="67">
        <v>0</v>
      </c>
      <c r="U1504" s="67">
        <v>0</v>
      </c>
      <c r="V1504" s="67">
        <v>0</v>
      </c>
      <c r="W1504" s="63">
        <v>361227.5</v>
      </c>
      <c r="X1504" s="63">
        <v>0</v>
      </c>
      <c r="Y1504" s="63">
        <v>0</v>
      </c>
      <c r="Z1504" s="63">
        <v>1956.65</v>
      </c>
      <c r="AA1504" s="63">
        <v>0</v>
      </c>
      <c r="AB1504" s="63">
        <v>0</v>
      </c>
      <c r="AC1504" s="63">
        <v>0</v>
      </c>
      <c r="AD1504" s="63">
        <v>361227.5</v>
      </c>
      <c r="AE1504" s="155">
        <v>45070</v>
      </c>
      <c r="AF1504" s="155">
        <v>48723</v>
      </c>
      <c r="AG1504" s="98">
        <v>361227.5</v>
      </c>
      <c r="AH1504" s="98">
        <v>9.2333333333333325</v>
      </c>
      <c r="AI1504" s="98">
        <v>10</v>
      </c>
      <c r="AJ1504" s="150">
        <v>6.5000000000000002E-2</v>
      </c>
      <c r="AK1504" s="144" t="s">
        <v>651</v>
      </c>
      <c r="AL1504" s="144" t="s">
        <v>652</v>
      </c>
      <c r="AM1504" s="119">
        <v>1956.65</v>
      </c>
      <c r="AN1504" s="119">
        <v>1956.65</v>
      </c>
      <c r="AO1504" s="119">
        <v>1956.65</v>
      </c>
      <c r="AP1504" s="119">
        <v>1956.65</v>
      </c>
      <c r="AQ1504" s="119">
        <v>1956.65</v>
      </c>
      <c r="AR1504" s="119">
        <v>1956.65</v>
      </c>
      <c r="AS1504" s="119">
        <v>1956.65</v>
      </c>
      <c r="AT1504" s="119">
        <v>1956.65</v>
      </c>
      <c r="AU1504" s="119">
        <v>1956.65</v>
      </c>
      <c r="AV1504" s="119">
        <v>1956.65</v>
      </c>
      <c r="AW1504" s="119">
        <v>1956.65</v>
      </c>
      <c r="AX1504" s="119">
        <v>1956.65</v>
      </c>
      <c r="AY1504" s="119">
        <v>1956.65</v>
      </c>
      <c r="AZ1504" s="119">
        <v>1956.65</v>
      </c>
      <c r="BA1504" s="119">
        <v>1956.65</v>
      </c>
      <c r="BB1504" s="119">
        <v>1956.65</v>
      </c>
      <c r="BC1504" s="119">
        <v>1956.65</v>
      </c>
      <c r="BD1504" s="119">
        <v>1956.65</v>
      </c>
      <c r="BE1504" s="119">
        <v>1956.65</v>
      </c>
      <c r="BF1504" s="119">
        <v>1956.65</v>
      </c>
      <c r="BG1504" s="119">
        <v>1956.65</v>
      </c>
      <c r="BH1504" s="119">
        <v>1956.65</v>
      </c>
      <c r="BI1504" s="15">
        <f t="shared" si="69"/>
        <v>19566.5</v>
      </c>
      <c r="BJ1504" s="15">
        <f t="shared" si="70"/>
        <v>23479.800000000003</v>
      </c>
      <c r="BK1504" s="15">
        <f t="shared" si="71"/>
        <v>43046.3</v>
      </c>
    </row>
    <row r="1505" spans="1:63" x14ac:dyDescent="0.35">
      <c r="A1505" s="143" t="s">
        <v>2957</v>
      </c>
      <c r="B1505" s="70" t="s">
        <v>2958</v>
      </c>
      <c r="C1505" s="65">
        <v>1</v>
      </c>
      <c r="D1505" s="66" t="s">
        <v>23</v>
      </c>
      <c r="E1505" s="64" t="s">
        <v>458</v>
      </c>
      <c r="F1505" s="64" t="s">
        <v>635</v>
      </c>
      <c r="G1505" s="64" t="s">
        <v>55</v>
      </c>
      <c r="H1505" s="64" t="s">
        <v>648</v>
      </c>
      <c r="I1505" s="64" t="s">
        <v>636</v>
      </c>
      <c r="J1505" s="64" t="s">
        <v>649</v>
      </c>
      <c r="K1505" s="64" t="s">
        <v>583</v>
      </c>
      <c r="L1505" s="64" t="s">
        <v>637</v>
      </c>
      <c r="M1505" s="64" t="s">
        <v>650</v>
      </c>
      <c r="N1505" s="65">
        <v>1</v>
      </c>
      <c r="O1505" s="65">
        <v>1</v>
      </c>
      <c r="P1505" s="65">
        <v>1</v>
      </c>
      <c r="Q1505" s="67">
        <v>0</v>
      </c>
      <c r="R1505" s="67">
        <v>0</v>
      </c>
      <c r="S1505" s="67">
        <v>1</v>
      </c>
      <c r="T1505" s="67">
        <v>1</v>
      </c>
      <c r="U1505" s="67">
        <v>1</v>
      </c>
      <c r="V1505" s="67">
        <v>0</v>
      </c>
      <c r="W1505" s="63">
        <v>200000000</v>
      </c>
      <c r="X1505" s="63">
        <v>0</v>
      </c>
      <c r="Y1505" s="63">
        <v>0</v>
      </c>
      <c r="Z1505" s="63">
        <v>7826300</v>
      </c>
      <c r="AA1505" s="63">
        <v>0</v>
      </c>
      <c r="AB1505" s="63">
        <v>0</v>
      </c>
      <c r="AC1505" s="63">
        <v>0</v>
      </c>
      <c r="AD1505" s="63">
        <v>200000000</v>
      </c>
      <c r="AE1505" s="155">
        <v>44984</v>
      </c>
      <c r="AF1505" s="155">
        <v>48637</v>
      </c>
      <c r="AG1505" s="98">
        <v>200000000</v>
      </c>
      <c r="AH1505" s="98">
        <v>8.9916666666666671</v>
      </c>
      <c r="AI1505" s="98">
        <v>10</v>
      </c>
      <c r="AJ1505" s="150">
        <v>7.8262999999999999E-2</v>
      </c>
      <c r="AK1505" s="144" t="s">
        <v>651</v>
      </c>
      <c r="AL1505" s="144" t="s">
        <v>652</v>
      </c>
      <c r="AM1505" s="119">
        <v>0</v>
      </c>
      <c r="AN1505" s="119">
        <v>0</v>
      </c>
      <c r="AO1505" s="119">
        <v>0</v>
      </c>
      <c r="AP1505" s="119">
        <v>0</v>
      </c>
      <c r="AQ1505" s="119">
        <v>0</v>
      </c>
      <c r="AR1505" s="119">
        <v>7826300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7826300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7826300</v>
      </c>
      <c r="BE1505" s="119">
        <v>0</v>
      </c>
      <c r="BF1505" s="119">
        <v>0</v>
      </c>
      <c r="BG1505" s="119">
        <v>0</v>
      </c>
      <c r="BH1505" s="119">
        <v>0</v>
      </c>
      <c r="BI1505" s="15">
        <f t="shared" si="69"/>
        <v>7826300</v>
      </c>
      <c r="BJ1505" s="15">
        <f t="shared" si="70"/>
        <v>15652600</v>
      </c>
      <c r="BK1505" s="15">
        <f t="shared" si="71"/>
        <v>23478900</v>
      </c>
    </row>
    <row r="1506" spans="1:63" x14ac:dyDescent="0.35">
      <c r="A1506" s="143" t="s">
        <v>2966</v>
      </c>
      <c r="B1506" s="70" t="s">
        <v>2967</v>
      </c>
      <c r="C1506" s="65">
        <v>1</v>
      </c>
      <c r="D1506" s="66" t="s">
        <v>23</v>
      </c>
      <c r="E1506" s="64" t="s">
        <v>458</v>
      </c>
      <c r="F1506" s="64" t="s">
        <v>635</v>
      </c>
      <c r="G1506" s="64" t="s">
        <v>55</v>
      </c>
      <c r="H1506" s="64" t="s">
        <v>648</v>
      </c>
      <c r="I1506" s="64" t="s">
        <v>636</v>
      </c>
      <c r="J1506" s="64" t="s">
        <v>649</v>
      </c>
      <c r="K1506" s="64" t="s">
        <v>583</v>
      </c>
      <c r="L1506" s="64" t="s">
        <v>637</v>
      </c>
      <c r="M1506" s="64" t="s">
        <v>650</v>
      </c>
      <c r="N1506" s="65">
        <v>1</v>
      </c>
      <c r="O1506" s="65">
        <v>1</v>
      </c>
      <c r="P1506" s="65">
        <v>1</v>
      </c>
      <c r="Q1506" s="67">
        <v>0</v>
      </c>
      <c r="R1506" s="67">
        <v>0</v>
      </c>
      <c r="S1506" s="67">
        <v>1</v>
      </c>
      <c r="T1506" s="67">
        <v>1</v>
      </c>
      <c r="U1506" s="67">
        <v>1</v>
      </c>
      <c r="V1506" s="67">
        <v>0</v>
      </c>
      <c r="W1506" s="63">
        <v>200000000</v>
      </c>
      <c r="X1506" s="63">
        <v>0</v>
      </c>
      <c r="Y1506" s="63">
        <v>0</v>
      </c>
      <c r="Z1506" s="63">
        <v>7826300</v>
      </c>
      <c r="AA1506" s="63">
        <v>0</v>
      </c>
      <c r="AB1506" s="63">
        <v>0</v>
      </c>
      <c r="AC1506" s="63">
        <v>0</v>
      </c>
      <c r="AD1506" s="63">
        <v>200000000</v>
      </c>
      <c r="AE1506" s="155">
        <v>44984</v>
      </c>
      <c r="AF1506" s="155">
        <v>48637</v>
      </c>
      <c r="AG1506" s="98">
        <v>200000000</v>
      </c>
      <c r="AH1506" s="98">
        <v>8.9916666666666671</v>
      </c>
      <c r="AI1506" s="98">
        <v>10</v>
      </c>
      <c r="AJ1506" s="150">
        <v>7.8262999999999999E-2</v>
      </c>
      <c r="AK1506" s="144" t="s">
        <v>651</v>
      </c>
      <c r="AL1506" s="144" t="s">
        <v>652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0</v>
      </c>
      <c r="AR1506" s="119">
        <v>7826300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7826300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7826300</v>
      </c>
      <c r="BE1506" s="119">
        <v>0</v>
      </c>
      <c r="BF1506" s="119">
        <v>0</v>
      </c>
      <c r="BG1506" s="119">
        <v>0</v>
      </c>
      <c r="BH1506" s="119">
        <v>0</v>
      </c>
      <c r="BI1506" s="15">
        <f t="shared" si="69"/>
        <v>7826300</v>
      </c>
      <c r="BJ1506" s="15">
        <f t="shared" si="70"/>
        <v>15652600</v>
      </c>
      <c r="BK1506" s="15">
        <f t="shared" si="71"/>
        <v>23478900</v>
      </c>
    </row>
    <row r="1507" spans="1:63" x14ac:dyDescent="0.35">
      <c r="A1507" s="143" t="s">
        <v>2968</v>
      </c>
      <c r="B1507" s="70" t="s">
        <v>2969</v>
      </c>
      <c r="C1507" s="65">
        <v>1</v>
      </c>
      <c r="D1507" s="66" t="s">
        <v>23</v>
      </c>
      <c r="E1507" s="64" t="s">
        <v>458</v>
      </c>
      <c r="F1507" s="64" t="s">
        <v>635</v>
      </c>
      <c r="G1507" s="64" t="s">
        <v>593</v>
      </c>
      <c r="H1507" s="64" t="s">
        <v>648</v>
      </c>
      <c r="I1507" s="64" t="s">
        <v>636</v>
      </c>
      <c r="J1507" s="64" t="s">
        <v>649</v>
      </c>
      <c r="K1507" s="64" t="s">
        <v>593</v>
      </c>
      <c r="L1507" s="64" t="s">
        <v>637</v>
      </c>
      <c r="M1507" s="64" t="s">
        <v>650</v>
      </c>
      <c r="N1507" s="65">
        <v>1</v>
      </c>
      <c r="O1507" s="65">
        <v>1</v>
      </c>
      <c r="P1507" s="65">
        <v>1</v>
      </c>
      <c r="Q1507" s="67">
        <v>0</v>
      </c>
      <c r="R1507" s="67">
        <v>0</v>
      </c>
      <c r="S1507" s="67">
        <v>1</v>
      </c>
      <c r="T1507" s="67">
        <v>1</v>
      </c>
      <c r="U1507" s="67">
        <v>1</v>
      </c>
      <c r="V1507" s="67">
        <v>0</v>
      </c>
      <c r="W1507" s="63">
        <v>14173820.699999999</v>
      </c>
      <c r="X1507" s="63">
        <v>0</v>
      </c>
      <c r="Y1507" s="63">
        <v>0</v>
      </c>
      <c r="Z1507" s="63">
        <v>0</v>
      </c>
      <c r="AA1507" s="63">
        <v>0</v>
      </c>
      <c r="AB1507" s="63">
        <v>0</v>
      </c>
      <c r="AC1507" s="63">
        <v>0</v>
      </c>
      <c r="AD1507" s="63">
        <v>14173820.699999999</v>
      </c>
      <c r="AE1507" s="155">
        <v>44995</v>
      </c>
      <c r="AF1507" s="155">
        <v>46822</v>
      </c>
      <c r="AG1507" s="98">
        <v>14173820.699999999</v>
      </c>
      <c r="AH1507" s="98">
        <v>4.0277777777777777</v>
      </c>
      <c r="AI1507" s="98">
        <v>5</v>
      </c>
      <c r="AJ1507" s="150">
        <v>7.1294999999999997E-2</v>
      </c>
      <c r="AK1507" s="144" t="s">
        <v>651</v>
      </c>
      <c r="AL1507" s="144" t="s">
        <v>652</v>
      </c>
      <c r="AM1507" s="119">
        <v>505261.27</v>
      </c>
      <c r="AN1507" s="119">
        <v>0</v>
      </c>
      <c r="AO1507" s="119">
        <v>0</v>
      </c>
      <c r="AP1507" s="119">
        <v>0</v>
      </c>
      <c r="AQ1507" s="119">
        <v>0</v>
      </c>
      <c r="AR1507" s="119">
        <v>0</v>
      </c>
      <c r="AS1507" s="119">
        <v>505261.27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505261.27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505261.27</v>
      </c>
      <c r="BF1507" s="119">
        <v>0</v>
      </c>
      <c r="BG1507" s="119">
        <v>0</v>
      </c>
      <c r="BH1507" s="119">
        <v>0</v>
      </c>
      <c r="BI1507" s="15">
        <f t="shared" si="69"/>
        <v>1010522.54</v>
      </c>
      <c r="BJ1507" s="15">
        <f t="shared" si="70"/>
        <v>1010522.54</v>
      </c>
      <c r="BK1507" s="15">
        <f t="shared" si="71"/>
        <v>2021045.08</v>
      </c>
    </row>
    <row r="1508" spans="1:63" x14ac:dyDescent="0.35">
      <c r="A1508" s="143" t="s">
        <v>2979</v>
      </c>
      <c r="B1508" s="70" t="s">
        <v>2980</v>
      </c>
      <c r="C1508" s="65">
        <v>1</v>
      </c>
      <c r="D1508" s="66" t="s">
        <v>23</v>
      </c>
      <c r="E1508" s="64" t="s">
        <v>458</v>
      </c>
      <c r="F1508" s="64" t="s">
        <v>635</v>
      </c>
      <c r="G1508" s="64" t="s">
        <v>918</v>
      </c>
      <c r="H1508" s="64" t="s">
        <v>656</v>
      </c>
      <c r="I1508" s="64" t="s">
        <v>919</v>
      </c>
      <c r="J1508" s="64" t="s">
        <v>658</v>
      </c>
      <c r="K1508" s="64" t="s">
        <v>472</v>
      </c>
      <c r="L1508" s="64" t="s">
        <v>637</v>
      </c>
      <c r="M1508" s="64" t="s">
        <v>650</v>
      </c>
      <c r="N1508" s="65">
        <v>1</v>
      </c>
      <c r="O1508" s="65">
        <v>1</v>
      </c>
      <c r="P1508" s="65">
        <v>1</v>
      </c>
      <c r="Q1508" s="67">
        <v>1</v>
      </c>
      <c r="R1508" s="67">
        <v>1</v>
      </c>
      <c r="S1508" s="67">
        <v>1</v>
      </c>
      <c r="T1508" s="67">
        <v>0</v>
      </c>
      <c r="U1508" s="67">
        <v>0</v>
      </c>
      <c r="V1508" s="67">
        <v>0</v>
      </c>
      <c r="W1508" s="63">
        <v>142337.5</v>
      </c>
      <c r="X1508" s="63">
        <v>0</v>
      </c>
      <c r="Y1508" s="63">
        <v>0</v>
      </c>
      <c r="Z1508" s="63">
        <v>385.5</v>
      </c>
      <c r="AA1508" s="63">
        <v>0</v>
      </c>
      <c r="AB1508" s="63">
        <v>0</v>
      </c>
      <c r="AC1508" s="63">
        <v>0</v>
      </c>
      <c r="AD1508" s="63">
        <v>142337.5</v>
      </c>
      <c r="AE1508" s="153">
        <v>45110</v>
      </c>
      <c r="AF1508" s="155">
        <v>45476</v>
      </c>
      <c r="AG1508" s="98">
        <v>142337.5</v>
      </c>
      <c r="AH1508" s="98">
        <v>0.34166666666666667</v>
      </c>
      <c r="AI1508" s="98">
        <v>1</v>
      </c>
      <c r="AJ1508" s="150">
        <v>3.2500000000000001E-2</v>
      </c>
      <c r="AK1508" s="144" t="s">
        <v>651</v>
      </c>
      <c r="AL1508" s="144" t="s">
        <v>652</v>
      </c>
      <c r="AM1508" s="119">
        <v>385.5</v>
      </c>
      <c r="AN1508" s="119">
        <v>385.5</v>
      </c>
      <c r="AO1508" s="119">
        <v>385.5</v>
      </c>
      <c r="AP1508" s="119">
        <v>385.5</v>
      </c>
      <c r="AQ1508" s="119">
        <v>385.5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0</v>
      </c>
      <c r="BI1508" s="15">
        <f t="shared" si="69"/>
        <v>1927.5</v>
      </c>
      <c r="BJ1508" s="15">
        <f t="shared" si="70"/>
        <v>0</v>
      </c>
      <c r="BK1508" s="15">
        <f t="shared" si="71"/>
        <v>1927.5</v>
      </c>
    </row>
    <row r="1509" spans="1:63" x14ac:dyDescent="0.35">
      <c r="A1509" s="143" t="s">
        <v>2981</v>
      </c>
      <c r="B1509" s="70" t="s">
        <v>2980</v>
      </c>
      <c r="C1509" s="65">
        <v>2</v>
      </c>
      <c r="D1509" s="66" t="s">
        <v>23</v>
      </c>
      <c r="E1509" s="64" t="s">
        <v>458</v>
      </c>
      <c r="F1509" s="64" t="s">
        <v>635</v>
      </c>
      <c r="G1509" s="64" t="s">
        <v>918</v>
      </c>
      <c r="H1509" s="64" t="s">
        <v>656</v>
      </c>
      <c r="I1509" s="64" t="s">
        <v>919</v>
      </c>
      <c r="J1509" s="64" t="s">
        <v>658</v>
      </c>
      <c r="K1509" s="64" t="s">
        <v>472</v>
      </c>
      <c r="L1509" s="64" t="s">
        <v>637</v>
      </c>
      <c r="M1509" s="64" t="s">
        <v>650</v>
      </c>
      <c r="N1509" s="65">
        <v>1</v>
      </c>
      <c r="O1509" s="65">
        <v>1</v>
      </c>
      <c r="P1509" s="65">
        <v>1</v>
      </c>
      <c r="Q1509" s="67">
        <v>1</v>
      </c>
      <c r="R1509" s="67">
        <v>1</v>
      </c>
      <c r="S1509" s="67">
        <v>1</v>
      </c>
      <c r="T1509" s="67">
        <v>0</v>
      </c>
      <c r="U1509" s="67">
        <v>0</v>
      </c>
      <c r="V1509" s="67">
        <v>0</v>
      </c>
      <c r="W1509" s="63">
        <v>53100</v>
      </c>
      <c r="X1509" s="63">
        <v>0</v>
      </c>
      <c r="Y1509" s="63">
        <v>0</v>
      </c>
      <c r="Z1509" s="63">
        <v>169.03</v>
      </c>
      <c r="AA1509" s="63">
        <v>0</v>
      </c>
      <c r="AB1509" s="63">
        <v>0</v>
      </c>
      <c r="AC1509" s="63">
        <v>0</v>
      </c>
      <c r="AD1509" s="63">
        <v>53100</v>
      </c>
      <c r="AE1509" s="153">
        <v>45110</v>
      </c>
      <c r="AF1509" s="155">
        <v>45841</v>
      </c>
      <c r="AG1509" s="98">
        <v>53100</v>
      </c>
      <c r="AH1509" s="98">
        <v>1.3416666666666666</v>
      </c>
      <c r="AI1509" s="98">
        <v>2</v>
      </c>
      <c r="AJ1509" s="150">
        <v>3.8199999999999998E-2</v>
      </c>
      <c r="AK1509" s="144" t="s">
        <v>651</v>
      </c>
      <c r="AL1509" s="144" t="s">
        <v>652</v>
      </c>
      <c r="AM1509" s="119">
        <v>169.03</v>
      </c>
      <c r="AN1509" s="119">
        <v>169.03</v>
      </c>
      <c r="AO1509" s="119">
        <v>169.03</v>
      </c>
      <c r="AP1509" s="119">
        <v>169.03</v>
      </c>
      <c r="AQ1509" s="119">
        <v>169.03</v>
      </c>
      <c r="AR1509" s="119">
        <v>169.03</v>
      </c>
      <c r="AS1509" s="119">
        <v>169.03</v>
      </c>
      <c r="AT1509" s="119">
        <v>169.03</v>
      </c>
      <c r="AU1509" s="119">
        <v>169.03</v>
      </c>
      <c r="AV1509" s="119">
        <v>169.03</v>
      </c>
      <c r="AW1509" s="119">
        <v>169.03</v>
      </c>
      <c r="AX1509" s="119">
        <v>84.52</v>
      </c>
      <c r="AY1509" s="119">
        <v>84.52</v>
      </c>
      <c r="AZ1509" s="119">
        <v>84.52</v>
      </c>
      <c r="BA1509" s="119">
        <v>84.52</v>
      </c>
      <c r="BB1509" s="119">
        <v>84.52</v>
      </c>
      <c r="BC1509" s="119">
        <v>84.52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0</v>
      </c>
      <c r="BI1509" s="15">
        <f t="shared" si="69"/>
        <v>1690.3</v>
      </c>
      <c r="BJ1509" s="15">
        <f t="shared" si="70"/>
        <v>676.15</v>
      </c>
      <c r="BK1509" s="15">
        <f t="shared" si="71"/>
        <v>2366.4499999999998</v>
      </c>
    </row>
    <row r="1510" spans="1:63" x14ac:dyDescent="0.35">
      <c r="A1510" s="143" t="s">
        <v>2982</v>
      </c>
      <c r="B1510" s="70" t="s">
        <v>2980</v>
      </c>
      <c r="C1510" s="65">
        <v>3</v>
      </c>
      <c r="D1510" s="66" t="s">
        <v>23</v>
      </c>
      <c r="E1510" s="64" t="s">
        <v>458</v>
      </c>
      <c r="F1510" s="64" t="s">
        <v>635</v>
      </c>
      <c r="G1510" s="64" t="s">
        <v>918</v>
      </c>
      <c r="H1510" s="64" t="s">
        <v>656</v>
      </c>
      <c r="I1510" s="64" t="s">
        <v>919</v>
      </c>
      <c r="J1510" s="64" t="s">
        <v>658</v>
      </c>
      <c r="K1510" s="64" t="s">
        <v>472</v>
      </c>
      <c r="L1510" s="64" t="s">
        <v>637</v>
      </c>
      <c r="M1510" s="64" t="s">
        <v>650</v>
      </c>
      <c r="N1510" s="65">
        <v>1</v>
      </c>
      <c r="O1510" s="65">
        <v>1</v>
      </c>
      <c r="P1510" s="65">
        <v>1</v>
      </c>
      <c r="Q1510" s="67">
        <v>1</v>
      </c>
      <c r="R1510" s="67">
        <v>1</v>
      </c>
      <c r="S1510" s="67">
        <v>1</v>
      </c>
      <c r="T1510" s="67">
        <v>0</v>
      </c>
      <c r="U1510" s="67">
        <v>0</v>
      </c>
      <c r="V1510" s="67">
        <v>0</v>
      </c>
      <c r="W1510" s="63">
        <v>145730</v>
      </c>
      <c r="X1510" s="63">
        <v>0</v>
      </c>
      <c r="Y1510" s="63">
        <v>0</v>
      </c>
      <c r="Z1510" s="63">
        <v>522.20000000000005</v>
      </c>
      <c r="AA1510" s="63">
        <v>0</v>
      </c>
      <c r="AB1510" s="63">
        <v>0</v>
      </c>
      <c r="AC1510" s="63">
        <v>0</v>
      </c>
      <c r="AD1510" s="63">
        <v>145730</v>
      </c>
      <c r="AE1510" s="153">
        <v>45110</v>
      </c>
      <c r="AF1510" s="155">
        <v>46206</v>
      </c>
      <c r="AG1510" s="98">
        <v>145730</v>
      </c>
      <c r="AH1510" s="98">
        <v>2.3416666666666668</v>
      </c>
      <c r="AI1510" s="98">
        <v>3</v>
      </c>
      <c r="AJ1510" s="150">
        <v>4.2999999999999997E-2</v>
      </c>
      <c r="AK1510" s="144" t="s">
        <v>651</v>
      </c>
      <c r="AL1510" s="144" t="s">
        <v>652</v>
      </c>
      <c r="AM1510" s="119">
        <v>522.20000000000005</v>
      </c>
      <c r="AN1510" s="119">
        <v>522.20000000000005</v>
      </c>
      <c r="AO1510" s="119">
        <v>522.20000000000005</v>
      </c>
      <c r="AP1510" s="119">
        <v>522.20000000000005</v>
      </c>
      <c r="AQ1510" s="119">
        <v>522.20000000000005</v>
      </c>
      <c r="AR1510" s="119">
        <v>522.20000000000005</v>
      </c>
      <c r="AS1510" s="119">
        <v>522.20000000000005</v>
      </c>
      <c r="AT1510" s="119">
        <v>522.20000000000005</v>
      </c>
      <c r="AU1510" s="119">
        <v>522.20000000000005</v>
      </c>
      <c r="AV1510" s="119">
        <v>522.20000000000005</v>
      </c>
      <c r="AW1510" s="119">
        <v>522.20000000000005</v>
      </c>
      <c r="AX1510" s="119">
        <v>522.20000000000005</v>
      </c>
      <c r="AY1510" s="119">
        <v>522.20000000000005</v>
      </c>
      <c r="AZ1510" s="119">
        <v>522.20000000000005</v>
      </c>
      <c r="BA1510" s="119">
        <v>522.20000000000005</v>
      </c>
      <c r="BB1510" s="119">
        <v>522.20000000000005</v>
      </c>
      <c r="BC1510" s="119">
        <v>522.20000000000005</v>
      </c>
      <c r="BD1510" s="119">
        <v>522.20000000000005</v>
      </c>
      <c r="BE1510" s="119">
        <v>522.20000000000005</v>
      </c>
      <c r="BF1510" s="119">
        <v>522.20000000000005</v>
      </c>
      <c r="BG1510" s="119">
        <v>522.20000000000005</v>
      </c>
      <c r="BH1510" s="119">
        <v>522.20000000000005</v>
      </c>
      <c r="BI1510" s="15">
        <f t="shared" si="69"/>
        <v>5221.9999999999991</v>
      </c>
      <c r="BJ1510" s="15">
        <f t="shared" si="70"/>
        <v>6266.3999999999987</v>
      </c>
      <c r="BK1510" s="15">
        <f t="shared" si="71"/>
        <v>11488.399999999998</v>
      </c>
    </row>
    <row r="1511" spans="1:63" x14ac:dyDescent="0.35">
      <c r="A1511" s="143" t="s">
        <v>2983</v>
      </c>
      <c r="B1511" s="70" t="s">
        <v>2980</v>
      </c>
      <c r="C1511" s="65">
        <v>4</v>
      </c>
      <c r="D1511" s="66" t="s">
        <v>23</v>
      </c>
      <c r="E1511" s="64" t="s">
        <v>458</v>
      </c>
      <c r="F1511" s="64" t="s">
        <v>635</v>
      </c>
      <c r="G1511" s="64" t="s">
        <v>918</v>
      </c>
      <c r="H1511" s="64" t="s">
        <v>656</v>
      </c>
      <c r="I1511" s="64" t="s">
        <v>919</v>
      </c>
      <c r="J1511" s="64" t="s">
        <v>658</v>
      </c>
      <c r="K1511" s="64" t="s">
        <v>472</v>
      </c>
      <c r="L1511" s="64" t="s">
        <v>637</v>
      </c>
      <c r="M1511" s="64" t="s">
        <v>650</v>
      </c>
      <c r="N1511" s="65">
        <v>1</v>
      </c>
      <c r="O1511" s="65">
        <v>1</v>
      </c>
      <c r="P1511" s="65">
        <v>1</v>
      </c>
      <c r="Q1511" s="67">
        <v>1</v>
      </c>
      <c r="R1511" s="67">
        <v>1</v>
      </c>
      <c r="S1511" s="67">
        <v>1</v>
      </c>
      <c r="T1511" s="67">
        <v>0</v>
      </c>
      <c r="U1511" s="67">
        <v>0</v>
      </c>
      <c r="V1511" s="67">
        <v>0</v>
      </c>
      <c r="W1511" s="63">
        <v>198240</v>
      </c>
      <c r="X1511" s="63">
        <v>0</v>
      </c>
      <c r="Y1511" s="63">
        <v>0</v>
      </c>
      <c r="Z1511" s="63">
        <v>778.09</v>
      </c>
      <c r="AA1511" s="63">
        <v>0</v>
      </c>
      <c r="AB1511" s="63">
        <v>0</v>
      </c>
      <c r="AC1511" s="63">
        <v>0</v>
      </c>
      <c r="AD1511" s="63">
        <v>198240</v>
      </c>
      <c r="AE1511" s="153">
        <v>45110</v>
      </c>
      <c r="AF1511" s="155">
        <v>46571</v>
      </c>
      <c r="AG1511" s="98">
        <v>198240</v>
      </c>
      <c r="AH1511" s="98">
        <v>3.3416666666666668</v>
      </c>
      <c r="AI1511" s="98">
        <v>4</v>
      </c>
      <c r="AJ1511" s="150">
        <v>4.7100000000000003E-2</v>
      </c>
      <c r="AK1511" s="144" t="s">
        <v>651</v>
      </c>
      <c r="AL1511" s="144" t="s">
        <v>652</v>
      </c>
      <c r="AM1511" s="119">
        <v>778.09</v>
      </c>
      <c r="AN1511" s="119">
        <v>778.09</v>
      </c>
      <c r="AO1511" s="119">
        <v>778.09</v>
      </c>
      <c r="AP1511" s="119">
        <v>778.09</v>
      </c>
      <c r="AQ1511" s="119">
        <v>778.09</v>
      </c>
      <c r="AR1511" s="119">
        <v>778.09</v>
      </c>
      <c r="AS1511" s="119">
        <v>778.09</v>
      </c>
      <c r="AT1511" s="119">
        <v>778.09</v>
      </c>
      <c r="AU1511" s="119">
        <v>778.09</v>
      </c>
      <c r="AV1511" s="119">
        <v>778.09</v>
      </c>
      <c r="AW1511" s="119">
        <v>778.09</v>
      </c>
      <c r="AX1511" s="119">
        <v>778.09</v>
      </c>
      <c r="AY1511" s="119">
        <v>778.09</v>
      </c>
      <c r="AZ1511" s="119">
        <v>778.09</v>
      </c>
      <c r="BA1511" s="119">
        <v>778.09</v>
      </c>
      <c r="BB1511" s="119">
        <v>778.09</v>
      </c>
      <c r="BC1511" s="119">
        <v>778.09</v>
      </c>
      <c r="BD1511" s="119">
        <v>778.09</v>
      </c>
      <c r="BE1511" s="119">
        <v>778.09</v>
      </c>
      <c r="BF1511" s="119">
        <v>778.09</v>
      </c>
      <c r="BG1511" s="119">
        <v>778.09</v>
      </c>
      <c r="BH1511" s="119">
        <v>778.09</v>
      </c>
      <c r="BI1511" s="15">
        <f t="shared" si="69"/>
        <v>7780.9000000000005</v>
      </c>
      <c r="BJ1511" s="15">
        <f t="shared" si="70"/>
        <v>9337.08</v>
      </c>
      <c r="BK1511" s="15">
        <f t="shared" si="71"/>
        <v>17117.98</v>
      </c>
    </row>
    <row r="1512" spans="1:63" x14ac:dyDescent="0.35">
      <c r="A1512" s="143" t="s">
        <v>2984</v>
      </c>
      <c r="B1512" s="70" t="s">
        <v>2980</v>
      </c>
      <c r="C1512" s="65">
        <v>5</v>
      </c>
      <c r="D1512" s="66" t="s">
        <v>23</v>
      </c>
      <c r="E1512" s="64" t="s">
        <v>458</v>
      </c>
      <c r="F1512" s="64" t="s">
        <v>635</v>
      </c>
      <c r="G1512" s="64" t="s">
        <v>918</v>
      </c>
      <c r="H1512" s="64" t="s">
        <v>656</v>
      </c>
      <c r="I1512" s="64" t="s">
        <v>919</v>
      </c>
      <c r="J1512" s="64" t="s">
        <v>658</v>
      </c>
      <c r="K1512" s="64" t="s">
        <v>472</v>
      </c>
      <c r="L1512" s="64" t="s">
        <v>637</v>
      </c>
      <c r="M1512" s="64" t="s">
        <v>650</v>
      </c>
      <c r="N1512" s="65">
        <v>1</v>
      </c>
      <c r="O1512" s="65">
        <v>1</v>
      </c>
      <c r="P1512" s="65">
        <v>1</v>
      </c>
      <c r="Q1512" s="67">
        <v>1</v>
      </c>
      <c r="R1512" s="67">
        <v>1</v>
      </c>
      <c r="S1512" s="67">
        <v>1</v>
      </c>
      <c r="T1512" s="67">
        <v>0</v>
      </c>
      <c r="U1512" s="67">
        <v>0</v>
      </c>
      <c r="V1512" s="67">
        <v>0</v>
      </c>
      <c r="W1512" s="63">
        <v>2892917.5</v>
      </c>
      <c r="X1512" s="63">
        <v>0</v>
      </c>
      <c r="Y1512" s="63">
        <v>0</v>
      </c>
      <c r="Z1512" s="63">
        <v>12222.58</v>
      </c>
      <c r="AA1512" s="63">
        <v>0</v>
      </c>
      <c r="AB1512" s="63">
        <v>0</v>
      </c>
      <c r="AC1512" s="63">
        <v>0</v>
      </c>
      <c r="AD1512" s="63">
        <v>2892917.5</v>
      </c>
      <c r="AE1512" s="153">
        <v>45110</v>
      </c>
      <c r="AF1512" s="155">
        <v>46937</v>
      </c>
      <c r="AG1512" s="98">
        <v>2892917.5</v>
      </c>
      <c r="AH1512" s="98">
        <v>4.3416666666666668</v>
      </c>
      <c r="AI1512" s="98">
        <v>5</v>
      </c>
      <c r="AJ1512" s="150">
        <v>5.0700000000000002E-2</v>
      </c>
      <c r="AK1512" s="144" t="s">
        <v>651</v>
      </c>
      <c r="AL1512" s="144" t="s">
        <v>652</v>
      </c>
      <c r="AM1512" s="119">
        <v>12222.58</v>
      </c>
      <c r="AN1512" s="119">
        <v>12222.58</v>
      </c>
      <c r="AO1512" s="119">
        <v>12222.58</v>
      </c>
      <c r="AP1512" s="119">
        <v>12222.58</v>
      </c>
      <c r="AQ1512" s="119">
        <v>12222.58</v>
      </c>
      <c r="AR1512" s="119">
        <v>12222.58</v>
      </c>
      <c r="AS1512" s="119">
        <v>12222.58</v>
      </c>
      <c r="AT1512" s="119">
        <v>12222.58</v>
      </c>
      <c r="AU1512" s="119">
        <v>12222.58</v>
      </c>
      <c r="AV1512" s="119">
        <v>12222.58</v>
      </c>
      <c r="AW1512" s="119">
        <v>12222.58</v>
      </c>
      <c r="AX1512" s="119">
        <v>12222.58</v>
      </c>
      <c r="AY1512" s="119">
        <v>12222.58</v>
      </c>
      <c r="AZ1512" s="119">
        <v>12222.58</v>
      </c>
      <c r="BA1512" s="119">
        <v>12222.58</v>
      </c>
      <c r="BB1512" s="119">
        <v>12222.58</v>
      </c>
      <c r="BC1512" s="119">
        <v>12222.58</v>
      </c>
      <c r="BD1512" s="119">
        <v>12222.58</v>
      </c>
      <c r="BE1512" s="119">
        <v>12222.58</v>
      </c>
      <c r="BF1512" s="119">
        <v>12222.58</v>
      </c>
      <c r="BG1512" s="119">
        <v>12222.58</v>
      </c>
      <c r="BH1512" s="119">
        <v>12222.58</v>
      </c>
      <c r="BI1512" s="15">
        <f t="shared" si="69"/>
        <v>122225.8</v>
      </c>
      <c r="BJ1512" s="15">
        <f t="shared" si="70"/>
        <v>146670.96</v>
      </c>
      <c r="BK1512" s="15">
        <f t="shared" si="71"/>
        <v>268896.76</v>
      </c>
    </row>
    <row r="1513" spans="1:63" x14ac:dyDescent="0.35">
      <c r="A1513" s="143" t="s">
        <v>2985</v>
      </c>
      <c r="B1513" s="70" t="s">
        <v>2980</v>
      </c>
      <c r="C1513" s="65">
        <v>6</v>
      </c>
      <c r="D1513" s="66" t="s">
        <v>23</v>
      </c>
      <c r="E1513" s="64" t="s">
        <v>458</v>
      </c>
      <c r="F1513" s="64" t="s">
        <v>635</v>
      </c>
      <c r="G1513" s="64" t="s">
        <v>918</v>
      </c>
      <c r="H1513" s="64" t="s">
        <v>656</v>
      </c>
      <c r="I1513" s="64" t="s">
        <v>919</v>
      </c>
      <c r="J1513" s="64" t="s">
        <v>658</v>
      </c>
      <c r="K1513" s="64" t="s">
        <v>472</v>
      </c>
      <c r="L1513" s="64" t="s">
        <v>637</v>
      </c>
      <c r="M1513" s="64" t="s">
        <v>650</v>
      </c>
      <c r="N1513" s="65">
        <v>1</v>
      </c>
      <c r="O1513" s="65">
        <v>1</v>
      </c>
      <c r="P1513" s="65">
        <v>1</v>
      </c>
      <c r="Q1513" s="67">
        <v>1</v>
      </c>
      <c r="R1513" s="67">
        <v>1</v>
      </c>
      <c r="S1513" s="67">
        <v>1</v>
      </c>
      <c r="T1513" s="67">
        <v>0</v>
      </c>
      <c r="U1513" s="67">
        <v>0</v>
      </c>
      <c r="V1513" s="67">
        <v>0</v>
      </c>
      <c r="W1513" s="63">
        <v>11498657.5</v>
      </c>
      <c r="X1513" s="63">
        <v>0</v>
      </c>
      <c r="Y1513" s="63">
        <v>0</v>
      </c>
      <c r="Z1513" s="63">
        <v>51360.67</v>
      </c>
      <c r="AA1513" s="63">
        <v>0</v>
      </c>
      <c r="AB1513" s="63">
        <v>0</v>
      </c>
      <c r="AC1513" s="63">
        <v>0</v>
      </c>
      <c r="AD1513" s="63">
        <v>11498657.5</v>
      </c>
      <c r="AE1513" s="153">
        <v>45110</v>
      </c>
      <c r="AF1513" s="155">
        <v>47302</v>
      </c>
      <c r="AG1513" s="98">
        <v>11498657.5</v>
      </c>
      <c r="AH1513" s="98">
        <v>5.3416666666666668</v>
      </c>
      <c r="AI1513" s="98">
        <v>6</v>
      </c>
      <c r="AJ1513" s="150">
        <v>5.3600000000000002E-2</v>
      </c>
      <c r="AK1513" s="144" t="s">
        <v>651</v>
      </c>
      <c r="AL1513" s="144" t="s">
        <v>652</v>
      </c>
      <c r="AM1513" s="119">
        <v>51360.67</v>
      </c>
      <c r="AN1513" s="119">
        <v>51360.67</v>
      </c>
      <c r="AO1513" s="119">
        <v>51360.67</v>
      </c>
      <c r="AP1513" s="119">
        <v>51360.67</v>
      </c>
      <c r="AQ1513" s="119">
        <v>51360.67</v>
      </c>
      <c r="AR1513" s="119">
        <v>51360.67</v>
      </c>
      <c r="AS1513" s="119">
        <v>51360.67</v>
      </c>
      <c r="AT1513" s="119">
        <v>51360.67</v>
      </c>
      <c r="AU1513" s="119">
        <v>51360.67</v>
      </c>
      <c r="AV1513" s="119">
        <v>51360.67</v>
      </c>
      <c r="AW1513" s="119">
        <v>51360.67</v>
      </c>
      <c r="AX1513" s="119">
        <v>51360.67</v>
      </c>
      <c r="AY1513" s="119">
        <v>51360.67</v>
      </c>
      <c r="AZ1513" s="119">
        <v>51360.67</v>
      </c>
      <c r="BA1513" s="119">
        <v>51360.67</v>
      </c>
      <c r="BB1513" s="119">
        <v>51360.67</v>
      </c>
      <c r="BC1513" s="119">
        <v>51360.67</v>
      </c>
      <c r="BD1513" s="119">
        <v>51360.67</v>
      </c>
      <c r="BE1513" s="119">
        <v>51360.67</v>
      </c>
      <c r="BF1513" s="119">
        <v>51360.67</v>
      </c>
      <c r="BG1513" s="119">
        <v>51360.67</v>
      </c>
      <c r="BH1513" s="119">
        <v>51360.67</v>
      </c>
      <c r="BI1513" s="15">
        <f t="shared" si="69"/>
        <v>513606.6999999999</v>
      </c>
      <c r="BJ1513" s="15">
        <f t="shared" si="70"/>
        <v>616328.03999999992</v>
      </c>
      <c r="BK1513" s="15">
        <f t="shared" si="71"/>
        <v>1129934.7399999998</v>
      </c>
    </row>
    <row r="1514" spans="1:63" x14ac:dyDescent="0.35">
      <c r="A1514" s="143" t="s">
        <v>2986</v>
      </c>
      <c r="B1514" s="70" t="s">
        <v>2987</v>
      </c>
      <c r="C1514" s="65">
        <v>1</v>
      </c>
      <c r="D1514" s="66" t="s">
        <v>23</v>
      </c>
      <c r="E1514" s="64" t="s">
        <v>458</v>
      </c>
      <c r="F1514" s="64" t="s">
        <v>635</v>
      </c>
      <c r="G1514" s="64" t="s">
        <v>55</v>
      </c>
      <c r="H1514" s="64" t="s">
        <v>648</v>
      </c>
      <c r="I1514" s="64" t="s">
        <v>636</v>
      </c>
      <c r="J1514" s="64" t="s">
        <v>649</v>
      </c>
      <c r="K1514" s="64" t="s">
        <v>583</v>
      </c>
      <c r="L1514" s="64" t="s">
        <v>637</v>
      </c>
      <c r="M1514" s="64" t="s">
        <v>650</v>
      </c>
      <c r="N1514" s="65">
        <v>1</v>
      </c>
      <c r="O1514" s="65">
        <v>1</v>
      </c>
      <c r="P1514" s="65">
        <v>1</v>
      </c>
      <c r="Q1514" s="67">
        <v>0</v>
      </c>
      <c r="R1514" s="67">
        <v>0</v>
      </c>
      <c r="S1514" s="67">
        <v>1</v>
      </c>
      <c r="T1514" s="67">
        <v>1</v>
      </c>
      <c r="U1514" s="67">
        <v>1</v>
      </c>
      <c r="V1514" s="67">
        <v>0</v>
      </c>
      <c r="W1514" s="63">
        <v>200000000</v>
      </c>
      <c r="X1514" s="63">
        <v>0</v>
      </c>
      <c r="Y1514" s="63">
        <v>0</v>
      </c>
      <c r="Z1514" s="63">
        <v>7826300</v>
      </c>
      <c r="AA1514" s="63">
        <v>0</v>
      </c>
      <c r="AB1514" s="63">
        <v>0</v>
      </c>
      <c r="AC1514" s="63">
        <v>0</v>
      </c>
      <c r="AD1514" s="63">
        <v>200000000</v>
      </c>
      <c r="AE1514" s="153">
        <v>44984</v>
      </c>
      <c r="AF1514" s="155">
        <v>48637</v>
      </c>
      <c r="AG1514" s="98">
        <v>200000000</v>
      </c>
      <c r="AH1514" s="98">
        <v>8.9916666666666671</v>
      </c>
      <c r="AI1514" s="98">
        <v>10</v>
      </c>
      <c r="AJ1514" s="150">
        <v>7.8262999999999999E-2</v>
      </c>
      <c r="AK1514" s="144" t="s">
        <v>651</v>
      </c>
      <c r="AL1514" s="144" t="s">
        <v>652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0</v>
      </c>
      <c r="AR1514" s="119">
        <v>7826300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7826300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7826300</v>
      </c>
      <c r="BE1514" s="119">
        <v>0</v>
      </c>
      <c r="BF1514" s="119">
        <v>0</v>
      </c>
      <c r="BG1514" s="119">
        <v>0</v>
      </c>
      <c r="BH1514" s="119">
        <v>0</v>
      </c>
      <c r="BI1514" s="15">
        <f t="shared" si="69"/>
        <v>7826300</v>
      </c>
      <c r="BJ1514" s="15">
        <f t="shared" si="70"/>
        <v>15652600</v>
      </c>
      <c r="BK1514" s="15">
        <f t="shared" si="71"/>
        <v>23478900</v>
      </c>
    </row>
    <row r="1515" spans="1:63" x14ac:dyDescent="0.35">
      <c r="A1515" s="143" t="s">
        <v>2988</v>
      </c>
      <c r="B1515" s="70" t="s">
        <v>2989</v>
      </c>
      <c r="C1515" s="65">
        <v>1</v>
      </c>
      <c r="D1515" s="66" t="s">
        <v>23</v>
      </c>
      <c r="E1515" s="64" t="s">
        <v>458</v>
      </c>
      <c r="F1515" s="64" t="s">
        <v>635</v>
      </c>
      <c r="G1515" s="64" t="s">
        <v>655</v>
      </c>
      <c r="H1515" s="64" t="s">
        <v>656</v>
      </c>
      <c r="I1515" s="64" t="s">
        <v>657</v>
      </c>
      <c r="J1515" s="64" t="s">
        <v>658</v>
      </c>
      <c r="K1515" s="64" t="s">
        <v>471</v>
      </c>
      <c r="L1515" s="64" t="s">
        <v>637</v>
      </c>
      <c r="M1515" s="64" t="s">
        <v>650</v>
      </c>
      <c r="N1515" s="65">
        <v>1</v>
      </c>
      <c r="O1515" s="65">
        <v>1</v>
      </c>
      <c r="P1515" s="65">
        <v>1</v>
      </c>
      <c r="Q1515" s="67">
        <v>1</v>
      </c>
      <c r="R1515" s="67">
        <v>1</v>
      </c>
      <c r="S1515" s="67">
        <v>1</v>
      </c>
      <c r="T1515" s="67">
        <v>0</v>
      </c>
      <c r="U1515" s="67">
        <v>0</v>
      </c>
      <c r="V1515" s="67">
        <v>0</v>
      </c>
      <c r="W1515" s="63">
        <v>2296720.37</v>
      </c>
      <c r="X1515" s="63">
        <v>0</v>
      </c>
      <c r="Y1515" s="63">
        <v>0</v>
      </c>
      <c r="Z1515" s="63">
        <v>0</v>
      </c>
      <c r="AA1515" s="63">
        <v>0</v>
      </c>
      <c r="AB1515" s="63">
        <v>0</v>
      </c>
      <c r="AC1515" s="63">
        <v>0</v>
      </c>
      <c r="AD1515" s="63">
        <v>2296720.37</v>
      </c>
      <c r="AE1515" s="153">
        <v>44995</v>
      </c>
      <c r="AF1515" s="155">
        <v>46822</v>
      </c>
      <c r="AG1515" s="98">
        <v>2296720.37</v>
      </c>
      <c r="AH1515" s="98">
        <v>4.0277777777777777</v>
      </c>
      <c r="AI1515" s="98">
        <v>5</v>
      </c>
      <c r="AJ1515" s="150">
        <v>7.1294999999999997E-2</v>
      </c>
      <c r="AK1515" s="144" t="s">
        <v>651</v>
      </c>
      <c r="AL1515" s="144" t="s">
        <v>652</v>
      </c>
      <c r="AM1515" s="119">
        <v>81872.34</v>
      </c>
      <c r="AN1515" s="119">
        <v>0</v>
      </c>
      <c r="AO1515" s="119">
        <v>0</v>
      </c>
      <c r="AP1515" s="119">
        <v>0</v>
      </c>
      <c r="AQ1515" s="119">
        <v>0</v>
      </c>
      <c r="AR1515" s="119">
        <v>0</v>
      </c>
      <c r="AS1515" s="119">
        <v>81872.34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81872.34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81872.34</v>
      </c>
      <c r="BF1515" s="119">
        <v>0</v>
      </c>
      <c r="BG1515" s="119">
        <v>0</v>
      </c>
      <c r="BH1515" s="119">
        <v>0</v>
      </c>
      <c r="BI1515" s="15">
        <f t="shared" si="69"/>
        <v>163744.68</v>
      </c>
      <c r="BJ1515" s="15">
        <f t="shared" si="70"/>
        <v>163744.68</v>
      </c>
      <c r="BK1515" s="15">
        <f t="shared" si="71"/>
        <v>327489.36</v>
      </c>
    </row>
    <row r="1516" spans="1:63" x14ac:dyDescent="0.35">
      <c r="A1516" s="143" t="s">
        <v>2990</v>
      </c>
      <c r="B1516" s="70" t="s">
        <v>2991</v>
      </c>
      <c r="C1516" s="65">
        <v>1</v>
      </c>
      <c r="D1516" s="66" t="s">
        <v>23</v>
      </c>
      <c r="E1516" s="64" t="s">
        <v>458</v>
      </c>
      <c r="F1516" s="64" t="s">
        <v>635</v>
      </c>
      <c r="G1516" s="64" t="s">
        <v>655</v>
      </c>
      <c r="H1516" s="64" t="s">
        <v>656</v>
      </c>
      <c r="I1516" s="64" t="s">
        <v>657</v>
      </c>
      <c r="J1516" s="64" t="s">
        <v>658</v>
      </c>
      <c r="K1516" s="64" t="s">
        <v>471</v>
      </c>
      <c r="L1516" s="64" t="s">
        <v>637</v>
      </c>
      <c r="M1516" s="64" t="s">
        <v>650</v>
      </c>
      <c r="N1516" s="65">
        <v>1</v>
      </c>
      <c r="O1516" s="65">
        <v>1</v>
      </c>
      <c r="P1516" s="65">
        <v>1</v>
      </c>
      <c r="Q1516" s="67">
        <v>1</v>
      </c>
      <c r="R1516" s="67">
        <v>1</v>
      </c>
      <c r="S1516" s="67">
        <v>1</v>
      </c>
      <c r="T1516" s="67">
        <v>0</v>
      </c>
      <c r="U1516" s="67">
        <v>0</v>
      </c>
      <c r="V1516" s="67">
        <v>0</v>
      </c>
      <c r="W1516" s="63">
        <v>3690219.5</v>
      </c>
      <c r="X1516" s="63">
        <v>0</v>
      </c>
      <c r="Y1516" s="63">
        <v>0</v>
      </c>
      <c r="Z1516" s="63">
        <v>0</v>
      </c>
      <c r="AA1516" s="63">
        <v>0</v>
      </c>
      <c r="AB1516" s="63">
        <v>0</v>
      </c>
      <c r="AC1516" s="63">
        <v>0</v>
      </c>
      <c r="AD1516" s="63">
        <v>3690219.5</v>
      </c>
      <c r="AE1516" s="153">
        <v>44995</v>
      </c>
      <c r="AF1516" s="155">
        <v>46822</v>
      </c>
      <c r="AG1516" s="98">
        <v>3690219.5</v>
      </c>
      <c r="AH1516" s="98">
        <v>4.0277777777777777</v>
      </c>
      <c r="AI1516" s="98">
        <v>5</v>
      </c>
      <c r="AJ1516" s="150">
        <v>7.1294999999999997E-2</v>
      </c>
      <c r="AK1516" s="144" t="s">
        <v>651</v>
      </c>
      <c r="AL1516" s="144" t="s">
        <v>652</v>
      </c>
      <c r="AM1516" s="119">
        <v>131547.1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131547.1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131547.1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131547.1</v>
      </c>
      <c r="BF1516" s="119">
        <v>0</v>
      </c>
      <c r="BG1516" s="119">
        <v>0</v>
      </c>
      <c r="BH1516" s="119">
        <v>0</v>
      </c>
      <c r="BI1516" s="15">
        <f t="shared" si="69"/>
        <v>263094.2</v>
      </c>
      <c r="BJ1516" s="15">
        <f t="shared" si="70"/>
        <v>263094.2</v>
      </c>
      <c r="BK1516" s="15">
        <f t="shared" si="71"/>
        <v>526188.4</v>
      </c>
    </row>
    <row r="1517" spans="1:63" x14ac:dyDescent="0.35">
      <c r="A1517" s="143" t="s">
        <v>2992</v>
      </c>
      <c r="B1517" s="70" t="s">
        <v>2993</v>
      </c>
      <c r="C1517" s="65">
        <v>1</v>
      </c>
      <c r="D1517" s="66" t="s">
        <v>23</v>
      </c>
      <c r="E1517" s="64" t="s">
        <v>458</v>
      </c>
      <c r="F1517" s="64" t="s">
        <v>635</v>
      </c>
      <c r="G1517" s="64" t="s">
        <v>655</v>
      </c>
      <c r="H1517" s="64" t="s">
        <v>656</v>
      </c>
      <c r="I1517" s="64" t="s">
        <v>657</v>
      </c>
      <c r="J1517" s="64" t="s">
        <v>658</v>
      </c>
      <c r="K1517" s="64" t="s">
        <v>471</v>
      </c>
      <c r="L1517" s="64" t="s">
        <v>637</v>
      </c>
      <c r="M1517" s="64" t="s">
        <v>650</v>
      </c>
      <c r="N1517" s="65">
        <v>1</v>
      </c>
      <c r="O1517" s="65">
        <v>1</v>
      </c>
      <c r="P1517" s="65">
        <v>1</v>
      </c>
      <c r="Q1517" s="67">
        <v>1</v>
      </c>
      <c r="R1517" s="67">
        <v>1</v>
      </c>
      <c r="S1517" s="67">
        <v>1</v>
      </c>
      <c r="T1517" s="67">
        <v>0</v>
      </c>
      <c r="U1517" s="67">
        <v>0</v>
      </c>
      <c r="V1517" s="67">
        <v>0</v>
      </c>
      <c r="W1517" s="63">
        <v>2864683.39</v>
      </c>
      <c r="X1517" s="63">
        <v>0</v>
      </c>
      <c r="Y1517" s="63">
        <v>0</v>
      </c>
      <c r="Z1517" s="63">
        <v>0</v>
      </c>
      <c r="AA1517" s="63">
        <v>0</v>
      </c>
      <c r="AB1517" s="63">
        <v>0</v>
      </c>
      <c r="AC1517" s="63">
        <v>0</v>
      </c>
      <c r="AD1517" s="63">
        <v>2864683.39</v>
      </c>
      <c r="AE1517" s="153">
        <v>45000</v>
      </c>
      <c r="AF1517" s="155">
        <v>47192</v>
      </c>
      <c r="AG1517" s="98">
        <v>2864683.39</v>
      </c>
      <c r="AH1517" s="98">
        <v>5.041666666666667</v>
      </c>
      <c r="AI1517" s="98">
        <v>6</v>
      </c>
      <c r="AJ1517" s="150">
        <v>7.3772000000000004E-2</v>
      </c>
      <c r="AK1517" s="144" t="s">
        <v>651</v>
      </c>
      <c r="AL1517" s="144" t="s">
        <v>652</v>
      </c>
      <c r="AM1517" s="119">
        <v>105666.71</v>
      </c>
      <c r="AN1517" s="119">
        <v>0</v>
      </c>
      <c r="AO1517" s="119">
        <v>0</v>
      </c>
      <c r="AP1517" s="119">
        <v>0</v>
      </c>
      <c r="AQ1517" s="119">
        <v>0</v>
      </c>
      <c r="AR1517" s="119">
        <v>0</v>
      </c>
      <c r="AS1517" s="119">
        <v>105666.71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105666.71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105666.71</v>
      </c>
      <c r="BF1517" s="119">
        <v>0</v>
      </c>
      <c r="BG1517" s="119">
        <v>0</v>
      </c>
      <c r="BH1517" s="119">
        <v>0</v>
      </c>
      <c r="BI1517" s="15">
        <f t="shared" si="69"/>
        <v>211333.42</v>
      </c>
      <c r="BJ1517" s="15">
        <f t="shared" si="70"/>
        <v>211333.42</v>
      </c>
      <c r="BK1517" s="15">
        <f t="shared" si="71"/>
        <v>422666.84</v>
      </c>
    </row>
    <row r="1518" spans="1:63" x14ac:dyDescent="0.35">
      <c r="A1518" s="143" t="s">
        <v>2994</v>
      </c>
      <c r="B1518" s="70" t="s">
        <v>2995</v>
      </c>
      <c r="C1518" s="65">
        <v>1</v>
      </c>
      <c r="D1518" s="66" t="s">
        <v>23</v>
      </c>
      <c r="E1518" s="64" t="s">
        <v>458</v>
      </c>
      <c r="F1518" s="64" t="s">
        <v>635</v>
      </c>
      <c r="G1518" s="64" t="s">
        <v>918</v>
      </c>
      <c r="H1518" s="64" t="s">
        <v>656</v>
      </c>
      <c r="I1518" s="64" t="s">
        <v>919</v>
      </c>
      <c r="J1518" s="64" t="s">
        <v>658</v>
      </c>
      <c r="K1518" s="64" t="s">
        <v>472</v>
      </c>
      <c r="L1518" s="64" t="s">
        <v>637</v>
      </c>
      <c r="M1518" s="64" t="s">
        <v>650</v>
      </c>
      <c r="N1518" s="65">
        <v>1</v>
      </c>
      <c r="O1518" s="65">
        <v>1</v>
      </c>
      <c r="P1518" s="65">
        <v>1</v>
      </c>
      <c r="Q1518" s="67">
        <v>1</v>
      </c>
      <c r="R1518" s="67">
        <v>1</v>
      </c>
      <c r="S1518" s="67">
        <v>1</v>
      </c>
      <c r="T1518" s="67">
        <v>0</v>
      </c>
      <c r="U1518" s="67">
        <v>0</v>
      </c>
      <c r="V1518" s="67">
        <v>0</v>
      </c>
      <c r="W1518" s="63">
        <v>53100</v>
      </c>
      <c r="X1518" s="63">
        <v>0</v>
      </c>
      <c r="Y1518" s="63">
        <v>0</v>
      </c>
      <c r="Z1518" s="63">
        <v>143.81</v>
      </c>
      <c r="AA1518" s="63">
        <v>0</v>
      </c>
      <c r="AB1518" s="63">
        <v>0</v>
      </c>
      <c r="AC1518" s="63">
        <v>0</v>
      </c>
      <c r="AD1518" s="63">
        <v>53100</v>
      </c>
      <c r="AE1518" s="153">
        <v>45118</v>
      </c>
      <c r="AF1518" s="155">
        <v>45484</v>
      </c>
      <c r="AG1518" s="98">
        <v>53100</v>
      </c>
      <c r="AH1518" s="98">
        <v>0.36388888888888887</v>
      </c>
      <c r="AI1518" s="98">
        <v>1</v>
      </c>
      <c r="AJ1518" s="150">
        <v>3.2500000000000001E-2</v>
      </c>
      <c r="AK1518" s="144" t="s">
        <v>651</v>
      </c>
      <c r="AL1518" s="144" t="s">
        <v>652</v>
      </c>
      <c r="AM1518" s="119">
        <v>143.81</v>
      </c>
      <c r="AN1518" s="119">
        <v>143.81</v>
      </c>
      <c r="AO1518" s="119">
        <v>143.81</v>
      </c>
      <c r="AP1518" s="119">
        <v>143.81</v>
      </c>
      <c r="AQ1518" s="119">
        <v>143.81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0</v>
      </c>
      <c r="BI1518" s="15">
        <f t="shared" si="69"/>
        <v>719.05</v>
      </c>
      <c r="BJ1518" s="15">
        <f t="shared" si="70"/>
        <v>0</v>
      </c>
      <c r="BK1518" s="15">
        <f t="shared" si="71"/>
        <v>719.05</v>
      </c>
    </row>
    <row r="1519" spans="1:63" x14ac:dyDescent="0.35">
      <c r="A1519" s="143" t="s">
        <v>2996</v>
      </c>
      <c r="B1519" s="70" t="s">
        <v>2995</v>
      </c>
      <c r="C1519" s="65">
        <v>2</v>
      </c>
      <c r="D1519" s="66" t="s">
        <v>23</v>
      </c>
      <c r="E1519" s="64" t="s">
        <v>458</v>
      </c>
      <c r="F1519" s="64" t="s">
        <v>635</v>
      </c>
      <c r="G1519" s="64" t="s">
        <v>918</v>
      </c>
      <c r="H1519" s="64" t="s">
        <v>656</v>
      </c>
      <c r="I1519" s="64" t="s">
        <v>919</v>
      </c>
      <c r="J1519" s="64" t="s">
        <v>658</v>
      </c>
      <c r="K1519" s="64" t="s">
        <v>472</v>
      </c>
      <c r="L1519" s="64" t="s">
        <v>637</v>
      </c>
      <c r="M1519" s="64" t="s">
        <v>650</v>
      </c>
      <c r="N1519" s="65">
        <v>1</v>
      </c>
      <c r="O1519" s="65">
        <v>1</v>
      </c>
      <c r="P1519" s="65">
        <v>1</v>
      </c>
      <c r="Q1519" s="67">
        <v>1</v>
      </c>
      <c r="R1519" s="67">
        <v>1</v>
      </c>
      <c r="S1519" s="67">
        <v>1</v>
      </c>
      <c r="T1519" s="67">
        <v>0</v>
      </c>
      <c r="U1519" s="67">
        <v>0</v>
      </c>
      <c r="V1519" s="67">
        <v>0</v>
      </c>
      <c r="W1519" s="63">
        <v>180540</v>
      </c>
      <c r="X1519" s="63">
        <v>0</v>
      </c>
      <c r="Y1519" s="63">
        <v>0</v>
      </c>
      <c r="Z1519" s="63">
        <v>574.72</v>
      </c>
      <c r="AA1519" s="63">
        <v>0</v>
      </c>
      <c r="AB1519" s="63">
        <v>0</v>
      </c>
      <c r="AC1519" s="63">
        <v>0</v>
      </c>
      <c r="AD1519" s="63">
        <v>180540</v>
      </c>
      <c r="AE1519" s="153">
        <v>45118</v>
      </c>
      <c r="AF1519" s="155">
        <v>45849</v>
      </c>
      <c r="AG1519" s="98">
        <v>180540</v>
      </c>
      <c r="AH1519" s="98">
        <v>1.3638888888888889</v>
      </c>
      <c r="AI1519" s="98">
        <v>2</v>
      </c>
      <c r="AJ1519" s="150">
        <v>3.8199999999999998E-2</v>
      </c>
      <c r="AK1519" s="144" t="s">
        <v>651</v>
      </c>
      <c r="AL1519" s="144" t="s">
        <v>652</v>
      </c>
      <c r="AM1519" s="119">
        <v>574.72</v>
      </c>
      <c r="AN1519" s="119">
        <v>574.72</v>
      </c>
      <c r="AO1519" s="119">
        <v>574.72</v>
      </c>
      <c r="AP1519" s="119">
        <v>574.72</v>
      </c>
      <c r="AQ1519" s="119">
        <v>574.72</v>
      </c>
      <c r="AR1519" s="119">
        <v>574.72</v>
      </c>
      <c r="AS1519" s="119">
        <v>574.72</v>
      </c>
      <c r="AT1519" s="119">
        <v>574.72</v>
      </c>
      <c r="AU1519" s="119">
        <v>574.72</v>
      </c>
      <c r="AV1519" s="119">
        <v>574.72</v>
      </c>
      <c r="AW1519" s="119">
        <v>574.72</v>
      </c>
      <c r="AX1519" s="119">
        <v>287.36</v>
      </c>
      <c r="AY1519" s="119">
        <v>287.36</v>
      </c>
      <c r="AZ1519" s="119">
        <v>287.36</v>
      </c>
      <c r="BA1519" s="119">
        <v>287.36</v>
      </c>
      <c r="BB1519" s="119">
        <v>287.36</v>
      </c>
      <c r="BC1519" s="119">
        <v>287.36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0</v>
      </c>
      <c r="BI1519" s="15">
        <f t="shared" si="69"/>
        <v>5747.2000000000016</v>
      </c>
      <c r="BJ1519" s="15">
        <f t="shared" si="70"/>
        <v>2298.8800000000006</v>
      </c>
      <c r="BK1519" s="15">
        <f t="shared" si="71"/>
        <v>8046.0800000000017</v>
      </c>
    </row>
    <row r="1520" spans="1:63" x14ac:dyDescent="0.35">
      <c r="A1520" s="143" t="s">
        <v>2997</v>
      </c>
      <c r="B1520" s="70" t="s">
        <v>2995</v>
      </c>
      <c r="C1520" s="65">
        <v>3</v>
      </c>
      <c r="D1520" s="66" t="s">
        <v>23</v>
      </c>
      <c r="E1520" s="64" t="s">
        <v>458</v>
      </c>
      <c r="F1520" s="64" t="s">
        <v>635</v>
      </c>
      <c r="G1520" s="64" t="s">
        <v>918</v>
      </c>
      <c r="H1520" s="64" t="s">
        <v>656</v>
      </c>
      <c r="I1520" s="64" t="s">
        <v>919</v>
      </c>
      <c r="J1520" s="64" t="s">
        <v>658</v>
      </c>
      <c r="K1520" s="64" t="s">
        <v>472</v>
      </c>
      <c r="L1520" s="64" t="s">
        <v>637</v>
      </c>
      <c r="M1520" s="64" t="s">
        <v>650</v>
      </c>
      <c r="N1520" s="65">
        <v>1</v>
      </c>
      <c r="O1520" s="65">
        <v>1</v>
      </c>
      <c r="P1520" s="65">
        <v>1</v>
      </c>
      <c r="Q1520" s="67">
        <v>1</v>
      </c>
      <c r="R1520" s="67">
        <v>1</v>
      </c>
      <c r="S1520" s="67">
        <v>1</v>
      </c>
      <c r="T1520" s="67">
        <v>0</v>
      </c>
      <c r="U1520" s="67">
        <v>0</v>
      </c>
      <c r="V1520" s="67">
        <v>0</v>
      </c>
      <c r="W1520" s="63">
        <v>165642.5</v>
      </c>
      <c r="X1520" s="63">
        <v>0</v>
      </c>
      <c r="Y1520" s="63">
        <v>0</v>
      </c>
      <c r="Z1520" s="63">
        <v>593.54999999999995</v>
      </c>
      <c r="AA1520" s="63">
        <v>0</v>
      </c>
      <c r="AB1520" s="63">
        <v>0</v>
      </c>
      <c r="AC1520" s="63">
        <v>0</v>
      </c>
      <c r="AD1520" s="63">
        <v>165642.5</v>
      </c>
      <c r="AE1520" s="153">
        <v>45118</v>
      </c>
      <c r="AF1520" s="155">
        <v>46214</v>
      </c>
      <c r="AG1520" s="98">
        <v>165642.5</v>
      </c>
      <c r="AH1520" s="98">
        <v>2.3638888888888889</v>
      </c>
      <c r="AI1520" s="98">
        <v>3</v>
      </c>
      <c r="AJ1520" s="150">
        <v>4.2999999999999997E-2</v>
      </c>
      <c r="AK1520" s="144" t="s">
        <v>651</v>
      </c>
      <c r="AL1520" s="144" t="s">
        <v>652</v>
      </c>
      <c r="AM1520" s="119">
        <v>593.54999999999995</v>
      </c>
      <c r="AN1520" s="119">
        <v>593.54999999999995</v>
      </c>
      <c r="AO1520" s="119">
        <v>593.54999999999995</v>
      </c>
      <c r="AP1520" s="119">
        <v>593.54999999999995</v>
      </c>
      <c r="AQ1520" s="119">
        <v>593.54999999999995</v>
      </c>
      <c r="AR1520" s="119">
        <v>593.54999999999995</v>
      </c>
      <c r="AS1520" s="119">
        <v>593.54999999999995</v>
      </c>
      <c r="AT1520" s="119">
        <v>593.54999999999995</v>
      </c>
      <c r="AU1520" s="119">
        <v>593.54999999999995</v>
      </c>
      <c r="AV1520" s="119">
        <v>593.54999999999995</v>
      </c>
      <c r="AW1520" s="119">
        <v>593.54999999999995</v>
      </c>
      <c r="AX1520" s="119">
        <v>593.54999999999995</v>
      </c>
      <c r="AY1520" s="119">
        <v>593.54999999999995</v>
      </c>
      <c r="AZ1520" s="119">
        <v>593.54999999999995</v>
      </c>
      <c r="BA1520" s="119">
        <v>593.54999999999995</v>
      </c>
      <c r="BB1520" s="119">
        <v>593.54999999999995</v>
      </c>
      <c r="BC1520" s="119">
        <v>593.54999999999995</v>
      </c>
      <c r="BD1520" s="119">
        <v>593.54999999999995</v>
      </c>
      <c r="BE1520" s="119">
        <v>593.54999999999995</v>
      </c>
      <c r="BF1520" s="119">
        <v>593.54999999999995</v>
      </c>
      <c r="BG1520" s="119">
        <v>593.54999999999995</v>
      </c>
      <c r="BH1520" s="119">
        <v>593.54999999999995</v>
      </c>
      <c r="BI1520" s="15">
        <f t="shared" si="69"/>
        <v>5935.5000000000009</v>
      </c>
      <c r="BJ1520" s="15">
        <f t="shared" si="70"/>
        <v>7122.6000000000013</v>
      </c>
      <c r="BK1520" s="15">
        <f t="shared" si="71"/>
        <v>13058.100000000002</v>
      </c>
    </row>
    <row r="1521" spans="1:63" x14ac:dyDescent="0.35">
      <c r="A1521" s="143" t="s">
        <v>2998</v>
      </c>
      <c r="B1521" s="70" t="s">
        <v>2995</v>
      </c>
      <c r="C1521" s="65">
        <v>4</v>
      </c>
      <c r="D1521" s="66" t="s">
        <v>23</v>
      </c>
      <c r="E1521" s="64" t="s">
        <v>458</v>
      </c>
      <c r="F1521" s="64" t="s">
        <v>635</v>
      </c>
      <c r="G1521" s="64" t="s">
        <v>918</v>
      </c>
      <c r="H1521" s="64" t="s">
        <v>656</v>
      </c>
      <c r="I1521" s="64" t="s">
        <v>919</v>
      </c>
      <c r="J1521" s="64" t="s">
        <v>658</v>
      </c>
      <c r="K1521" s="64" t="s">
        <v>472</v>
      </c>
      <c r="L1521" s="64" t="s">
        <v>637</v>
      </c>
      <c r="M1521" s="64" t="s">
        <v>650</v>
      </c>
      <c r="N1521" s="65">
        <v>1</v>
      </c>
      <c r="O1521" s="65">
        <v>1</v>
      </c>
      <c r="P1521" s="65">
        <v>1</v>
      </c>
      <c r="Q1521" s="67">
        <v>1</v>
      </c>
      <c r="R1521" s="67">
        <v>1</v>
      </c>
      <c r="S1521" s="67">
        <v>1</v>
      </c>
      <c r="T1521" s="67">
        <v>0</v>
      </c>
      <c r="U1521" s="67">
        <v>0</v>
      </c>
      <c r="V1521" s="67">
        <v>0</v>
      </c>
      <c r="W1521" s="63">
        <v>89827.5</v>
      </c>
      <c r="X1521" s="63">
        <v>0</v>
      </c>
      <c r="Y1521" s="63">
        <v>0</v>
      </c>
      <c r="Z1521" s="63">
        <v>352.57</v>
      </c>
      <c r="AA1521" s="63">
        <v>0</v>
      </c>
      <c r="AB1521" s="63">
        <v>0</v>
      </c>
      <c r="AC1521" s="63">
        <v>0</v>
      </c>
      <c r="AD1521" s="63">
        <v>89827.5</v>
      </c>
      <c r="AE1521" s="153">
        <v>45118</v>
      </c>
      <c r="AF1521" s="155">
        <v>46579</v>
      </c>
      <c r="AG1521" s="98">
        <v>89827.5</v>
      </c>
      <c r="AH1521" s="98">
        <v>3.3638888888888889</v>
      </c>
      <c r="AI1521" s="98">
        <v>4</v>
      </c>
      <c r="AJ1521" s="150">
        <v>4.7100000000000003E-2</v>
      </c>
      <c r="AK1521" s="144" t="s">
        <v>651</v>
      </c>
      <c r="AL1521" s="144" t="s">
        <v>652</v>
      </c>
      <c r="AM1521" s="119">
        <v>352.57</v>
      </c>
      <c r="AN1521" s="119">
        <v>352.57</v>
      </c>
      <c r="AO1521" s="119">
        <v>352.57</v>
      </c>
      <c r="AP1521" s="119">
        <v>352.57</v>
      </c>
      <c r="AQ1521" s="119">
        <v>352.57</v>
      </c>
      <c r="AR1521" s="119">
        <v>352.57</v>
      </c>
      <c r="AS1521" s="119">
        <v>352.57</v>
      </c>
      <c r="AT1521" s="119">
        <v>352.57</v>
      </c>
      <c r="AU1521" s="119">
        <v>352.57</v>
      </c>
      <c r="AV1521" s="119">
        <v>352.57</v>
      </c>
      <c r="AW1521" s="119">
        <v>352.57</v>
      </c>
      <c r="AX1521" s="119">
        <v>352.57</v>
      </c>
      <c r="AY1521" s="119">
        <v>352.57</v>
      </c>
      <c r="AZ1521" s="119">
        <v>352.57</v>
      </c>
      <c r="BA1521" s="119">
        <v>352.57</v>
      </c>
      <c r="BB1521" s="119">
        <v>352.57</v>
      </c>
      <c r="BC1521" s="119">
        <v>352.57</v>
      </c>
      <c r="BD1521" s="119">
        <v>352.57</v>
      </c>
      <c r="BE1521" s="119">
        <v>352.57</v>
      </c>
      <c r="BF1521" s="119">
        <v>352.57</v>
      </c>
      <c r="BG1521" s="119">
        <v>352.57</v>
      </c>
      <c r="BH1521" s="119">
        <v>352.57</v>
      </c>
      <c r="BI1521" s="15">
        <f t="shared" si="69"/>
        <v>3525.7000000000007</v>
      </c>
      <c r="BJ1521" s="15">
        <f t="shared" si="70"/>
        <v>4230.8400000000011</v>
      </c>
      <c r="BK1521" s="15">
        <f t="shared" si="71"/>
        <v>7756.5400000000018</v>
      </c>
    </row>
    <row r="1522" spans="1:63" x14ac:dyDescent="0.35">
      <c r="A1522" s="143" t="s">
        <v>2999</v>
      </c>
      <c r="B1522" s="70" t="s">
        <v>2995</v>
      </c>
      <c r="C1522" s="65">
        <v>5</v>
      </c>
      <c r="D1522" s="66" t="s">
        <v>23</v>
      </c>
      <c r="E1522" s="64" t="s">
        <v>458</v>
      </c>
      <c r="F1522" s="64" t="s">
        <v>635</v>
      </c>
      <c r="G1522" s="64" t="s">
        <v>918</v>
      </c>
      <c r="H1522" s="64" t="s">
        <v>656</v>
      </c>
      <c r="I1522" s="64" t="s">
        <v>919</v>
      </c>
      <c r="J1522" s="64" t="s">
        <v>658</v>
      </c>
      <c r="K1522" s="64" t="s">
        <v>472</v>
      </c>
      <c r="L1522" s="64" t="s">
        <v>637</v>
      </c>
      <c r="M1522" s="64" t="s">
        <v>650</v>
      </c>
      <c r="N1522" s="65">
        <v>1</v>
      </c>
      <c r="O1522" s="65">
        <v>1</v>
      </c>
      <c r="P1522" s="65">
        <v>1</v>
      </c>
      <c r="Q1522" s="67">
        <v>1</v>
      </c>
      <c r="R1522" s="67">
        <v>1</v>
      </c>
      <c r="S1522" s="67">
        <v>1</v>
      </c>
      <c r="T1522" s="67">
        <v>0</v>
      </c>
      <c r="U1522" s="67">
        <v>0</v>
      </c>
      <c r="V1522" s="67">
        <v>0</v>
      </c>
      <c r="W1522" s="63">
        <v>162840</v>
      </c>
      <c r="X1522" s="63">
        <v>0</v>
      </c>
      <c r="Y1522" s="63">
        <v>0</v>
      </c>
      <c r="Z1522" s="63">
        <v>688</v>
      </c>
      <c r="AA1522" s="63">
        <v>0</v>
      </c>
      <c r="AB1522" s="63">
        <v>0</v>
      </c>
      <c r="AC1522" s="63">
        <v>0</v>
      </c>
      <c r="AD1522" s="63">
        <v>162840</v>
      </c>
      <c r="AE1522" s="153">
        <v>45118</v>
      </c>
      <c r="AF1522" s="155">
        <v>46945</v>
      </c>
      <c r="AG1522" s="98">
        <v>162840</v>
      </c>
      <c r="AH1522" s="98">
        <v>4.3638888888888889</v>
      </c>
      <c r="AI1522" s="98">
        <v>5</v>
      </c>
      <c r="AJ1522" s="150">
        <v>5.0700000000000002E-2</v>
      </c>
      <c r="AK1522" s="144" t="s">
        <v>651</v>
      </c>
      <c r="AL1522" s="144" t="s">
        <v>652</v>
      </c>
      <c r="AM1522" s="119">
        <v>688</v>
      </c>
      <c r="AN1522" s="119">
        <v>688</v>
      </c>
      <c r="AO1522" s="119">
        <v>688</v>
      </c>
      <c r="AP1522" s="119">
        <v>688</v>
      </c>
      <c r="AQ1522" s="119">
        <v>688</v>
      </c>
      <c r="AR1522" s="119">
        <v>688</v>
      </c>
      <c r="AS1522" s="119">
        <v>688</v>
      </c>
      <c r="AT1522" s="119">
        <v>688</v>
      </c>
      <c r="AU1522" s="119">
        <v>688</v>
      </c>
      <c r="AV1522" s="119">
        <v>688</v>
      </c>
      <c r="AW1522" s="119">
        <v>688</v>
      </c>
      <c r="AX1522" s="119">
        <v>688</v>
      </c>
      <c r="AY1522" s="119">
        <v>688</v>
      </c>
      <c r="AZ1522" s="119">
        <v>688</v>
      </c>
      <c r="BA1522" s="119">
        <v>688</v>
      </c>
      <c r="BB1522" s="119">
        <v>688</v>
      </c>
      <c r="BC1522" s="119">
        <v>688</v>
      </c>
      <c r="BD1522" s="119">
        <v>688</v>
      </c>
      <c r="BE1522" s="119">
        <v>688</v>
      </c>
      <c r="BF1522" s="119">
        <v>688</v>
      </c>
      <c r="BG1522" s="119">
        <v>688</v>
      </c>
      <c r="BH1522" s="119">
        <v>688</v>
      </c>
      <c r="BI1522" s="15">
        <f t="shared" si="69"/>
        <v>6880</v>
      </c>
      <c r="BJ1522" s="15">
        <f t="shared" si="70"/>
        <v>8256</v>
      </c>
      <c r="BK1522" s="15">
        <f t="shared" si="71"/>
        <v>15136</v>
      </c>
    </row>
    <row r="1523" spans="1:63" x14ac:dyDescent="0.35">
      <c r="A1523" s="143" t="s">
        <v>3000</v>
      </c>
      <c r="B1523" s="70" t="s">
        <v>2995</v>
      </c>
      <c r="C1523" s="65">
        <v>6</v>
      </c>
      <c r="D1523" s="66" t="s">
        <v>23</v>
      </c>
      <c r="E1523" s="64" t="s">
        <v>458</v>
      </c>
      <c r="F1523" s="64" t="s">
        <v>635</v>
      </c>
      <c r="G1523" s="64" t="s">
        <v>918</v>
      </c>
      <c r="H1523" s="64" t="s">
        <v>656</v>
      </c>
      <c r="I1523" s="64" t="s">
        <v>919</v>
      </c>
      <c r="J1523" s="64" t="s">
        <v>658</v>
      </c>
      <c r="K1523" s="64" t="s">
        <v>472</v>
      </c>
      <c r="L1523" s="64" t="s">
        <v>637</v>
      </c>
      <c r="M1523" s="64" t="s">
        <v>650</v>
      </c>
      <c r="N1523" s="65">
        <v>1</v>
      </c>
      <c r="O1523" s="65">
        <v>1</v>
      </c>
      <c r="P1523" s="65">
        <v>1</v>
      </c>
      <c r="Q1523" s="67">
        <v>1</v>
      </c>
      <c r="R1523" s="67">
        <v>1</v>
      </c>
      <c r="S1523" s="67">
        <v>1</v>
      </c>
      <c r="T1523" s="67">
        <v>0</v>
      </c>
      <c r="U1523" s="67">
        <v>0</v>
      </c>
      <c r="V1523" s="67">
        <v>0</v>
      </c>
      <c r="W1523" s="63">
        <v>93367.5</v>
      </c>
      <c r="X1523" s="63">
        <v>0</v>
      </c>
      <c r="Y1523" s="63">
        <v>0</v>
      </c>
      <c r="Z1523" s="63">
        <v>417.04</v>
      </c>
      <c r="AA1523" s="63">
        <v>0</v>
      </c>
      <c r="AB1523" s="63">
        <v>0</v>
      </c>
      <c r="AC1523" s="63">
        <v>0</v>
      </c>
      <c r="AD1523" s="63">
        <v>93367.5</v>
      </c>
      <c r="AE1523" s="153">
        <v>45118</v>
      </c>
      <c r="AF1523" s="155">
        <v>47310</v>
      </c>
      <c r="AG1523" s="98">
        <v>93367.5</v>
      </c>
      <c r="AH1523" s="98">
        <v>5.3638888888888889</v>
      </c>
      <c r="AI1523" s="98">
        <v>6</v>
      </c>
      <c r="AJ1523" s="150">
        <v>5.3600000000000002E-2</v>
      </c>
      <c r="AK1523" s="144" t="s">
        <v>651</v>
      </c>
      <c r="AL1523" s="144" t="s">
        <v>652</v>
      </c>
      <c r="AM1523" s="119">
        <v>417.04</v>
      </c>
      <c r="AN1523" s="119">
        <v>417.04</v>
      </c>
      <c r="AO1523" s="119">
        <v>417.04</v>
      </c>
      <c r="AP1523" s="119">
        <v>417.04</v>
      </c>
      <c r="AQ1523" s="119">
        <v>417.04</v>
      </c>
      <c r="AR1523" s="119">
        <v>417.04</v>
      </c>
      <c r="AS1523" s="119">
        <v>417.04</v>
      </c>
      <c r="AT1523" s="119">
        <v>417.04</v>
      </c>
      <c r="AU1523" s="119">
        <v>417.04</v>
      </c>
      <c r="AV1523" s="119">
        <v>417.04</v>
      </c>
      <c r="AW1523" s="119">
        <v>417.04</v>
      </c>
      <c r="AX1523" s="119">
        <v>417.04</v>
      </c>
      <c r="AY1523" s="119">
        <v>417.04</v>
      </c>
      <c r="AZ1523" s="119">
        <v>417.04</v>
      </c>
      <c r="BA1523" s="119">
        <v>417.04</v>
      </c>
      <c r="BB1523" s="119">
        <v>417.04</v>
      </c>
      <c r="BC1523" s="119">
        <v>417.04</v>
      </c>
      <c r="BD1523" s="119">
        <v>417.04</v>
      </c>
      <c r="BE1523" s="119">
        <v>417.04</v>
      </c>
      <c r="BF1523" s="119">
        <v>417.04</v>
      </c>
      <c r="BG1523" s="119">
        <v>417.04</v>
      </c>
      <c r="BH1523" s="119">
        <v>417.04</v>
      </c>
      <c r="BI1523" s="15">
        <f t="shared" si="69"/>
        <v>4170.4000000000005</v>
      </c>
      <c r="BJ1523" s="15">
        <f t="shared" si="70"/>
        <v>5004.4800000000005</v>
      </c>
      <c r="BK1523" s="15">
        <f t="shared" si="71"/>
        <v>9174.880000000001</v>
      </c>
    </row>
    <row r="1524" spans="1:63" x14ac:dyDescent="0.35">
      <c r="A1524" s="143" t="s">
        <v>3001</v>
      </c>
      <c r="B1524" s="70" t="s">
        <v>2995</v>
      </c>
      <c r="C1524" s="65">
        <v>7</v>
      </c>
      <c r="D1524" s="66" t="s">
        <v>23</v>
      </c>
      <c r="E1524" s="64" t="s">
        <v>458</v>
      </c>
      <c r="F1524" s="64" t="s">
        <v>635</v>
      </c>
      <c r="G1524" s="64" t="s">
        <v>918</v>
      </c>
      <c r="H1524" s="64" t="s">
        <v>656</v>
      </c>
      <c r="I1524" s="64" t="s">
        <v>919</v>
      </c>
      <c r="J1524" s="64" t="s">
        <v>658</v>
      </c>
      <c r="K1524" s="64" t="s">
        <v>472</v>
      </c>
      <c r="L1524" s="64" t="s">
        <v>637</v>
      </c>
      <c r="M1524" s="64" t="s">
        <v>650</v>
      </c>
      <c r="N1524" s="65">
        <v>1</v>
      </c>
      <c r="O1524" s="65">
        <v>1</v>
      </c>
      <c r="P1524" s="65">
        <v>1</v>
      </c>
      <c r="Q1524" s="67">
        <v>1</v>
      </c>
      <c r="R1524" s="67">
        <v>1</v>
      </c>
      <c r="S1524" s="67">
        <v>1</v>
      </c>
      <c r="T1524" s="67">
        <v>0</v>
      </c>
      <c r="U1524" s="67">
        <v>0</v>
      </c>
      <c r="V1524" s="67">
        <v>0</v>
      </c>
      <c r="W1524" s="63">
        <v>99710</v>
      </c>
      <c r="X1524" s="63">
        <v>0</v>
      </c>
      <c r="Y1524" s="63">
        <v>0</v>
      </c>
      <c r="Z1524" s="63">
        <v>468.64</v>
      </c>
      <c r="AA1524" s="63">
        <v>0</v>
      </c>
      <c r="AB1524" s="63">
        <v>0</v>
      </c>
      <c r="AC1524" s="63">
        <v>0</v>
      </c>
      <c r="AD1524" s="63">
        <v>99710</v>
      </c>
      <c r="AE1524" s="153">
        <v>45118</v>
      </c>
      <c r="AF1524" s="155">
        <v>47675</v>
      </c>
      <c r="AG1524" s="98">
        <v>99710</v>
      </c>
      <c r="AH1524" s="98">
        <v>6.3638888888888889</v>
      </c>
      <c r="AI1524" s="98">
        <v>7</v>
      </c>
      <c r="AJ1524" s="150">
        <v>5.6399999999999999E-2</v>
      </c>
      <c r="AK1524" s="144" t="s">
        <v>651</v>
      </c>
      <c r="AL1524" s="144" t="s">
        <v>652</v>
      </c>
      <c r="AM1524" s="119">
        <v>468.64</v>
      </c>
      <c r="AN1524" s="119">
        <v>468.64</v>
      </c>
      <c r="AO1524" s="119">
        <v>468.64</v>
      </c>
      <c r="AP1524" s="119">
        <v>468.64</v>
      </c>
      <c r="AQ1524" s="119">
        <v>468.64</v>
      </c>
      <c r="AR1524" s="119">
        <v>468.64</v>
      </c>
      <c r="AS1524" s="119">
        <v>468.64</v>
      </c>
      <c r="AT1524" s="119">
        <v>468.64</v>
      </c>
      <c r="AU1524" s="119">
        <v>468.64</v>
      </c>
      <c r="AV1524" s="119">
        <v>468.64</v>
      </c>
      <c r="AW1524" s="119">
        <v>468.64</v>
      </c>
      <c r="AX1524" s="119">
        <v>468.64</v>
      </c>
      <c r="AY1524" s="119">
        <v>468.64</v>
      </c>
      <c r="AZ1524" s="119">
        <v>468.64</v>
      </c>
      <c r="BA1524" s="119">
        <v>468.64</v>
      </c>
      <c r="BB1524" s="119">
        <v>468.64</v>
      </c>
      <c r="BC1524" s="119">
        <v>468.64</v>
      </c>
      <c r="BD1524" s="119">
        <v>468.64</v>
      </c>
      <c r="BE1524" s="119">
        <v>468.64</v>
      </c>
      <c r="BF1524" s="119">
        <v>468.64</v>
      </c>
      <c r="BG1524" s="119">
        <v>468.64</v>
      </c>
      <c r="BH1524" s="119">
        <v>468.64</v>
      </c>
      <c r="BI1524" s="15">
        <f t="shared" si="69"/>
        <v>4686.3999999999996</v>
      </c>
      <c r="BJ1524" s="15">
        <f t="shared" si="70"/>
        <v>5623.68</v>
      </c>
      <c r="BK1524" s="15">
        <f t="shared" si="71"/>
        <v>10310.08</v>
      </c>
    </row>
    <row r="1525" spans="1:63" x14ac:dyDescent="0.35">
      <c r="A1525" s="143" t="s">
        <v>3002</v>
      </c>
      <c r="B1525" s="70" t="s">
        <v>2995</v>
      </c>
      <c r="C1525" s="65">
        <v>8</v>
      </c>
      <c r="D1525" s="66" t="s">
        <v>23</v>
      </c>
      <c r="E1525" s="64" t="s">
        <v>458</v>
      </c>
      <c r="F1525" s="64" t="s">
        <v>635</v>
      </c>
      <c r="G1525" s="64" t="s">
        <v>918</v>
      </c>
      <c r="H1525" s="64" t="s">
        <v>656</v>
      </c>
      <c r="I1525" s="64" t="s">
        <v>919</v>
      </c>
      <c r="J1525" s="64" t="s">
        <v>658</v>
      </c>
      <c r="K1525" s="64" t="s">
        <v>472</v>
      </c>
      <c r="L1525" s="64" t="s">
        <v>637</v>
      </c>
      <c r="M1525" s="64" t="s">
        <v>650</v>
      </c>
      <c r="N1525" s="65">
        <v>1</v>
      </c>
      <c r="O1525" s="65">
        <v>1</v>
      </c>
      <c r="P1525" s="65">
        <v>1</v>
      </c>
      <c r="Q1525" s="67">
        <v>1</v>
      </c>
      <c r="R1525" s="67">
        <v>1</v>
      </c>
      <c r="S1525" s="67">
        <v>1</v>
      </c>
      <c r="T1525" s="67">
        <v>0</v>
      </c>
      <c r="U1525" s="67">
        <v>0</v>
      </c>
      <c r="V1525" s="67">
        <v>0</v>
      </c>
      <c r="W1525" s="63">
        <v>451792.5</v>
      </c>
      <c r="X1525" s="63">
        <v>0</v>
      </c>
      <c r="Y1525" s="63">
        <v>0</v>
      </c>
      <c r="Z1525" s="63">
        <v>2232.61</v>
      </c>
      <c r="AA1525" s="63">
        <v>0</v>
      </c>
      <c r="AB1525" s="63">
        <v>0</v>
      </c>
      <c r="AC1525" s="63">
        <v>0</v>
      </c>
      <c r="AD1525" s="63">
        <v>451792.5</v>
      </c>
      <c r="AE1525" s="153">
        <v>45118</v>
      </c>
      <c r="AF1525" s="155">
        <v>48040</v>
      </c>
      <c r="AG1525" s="98">
        <v>451792.5</v>
      </c>
      <c r="AH1525" s="98">
        <v>7.3638888888888889</v>
      </c>
      <c r="AI1525" s="98">
        <v>8</v>
      </c>
      <c r="AJ1525" s="150">
        <v>5.9299999999999999E-2</v>
      </c>
      <c r="AK1525" s="144" t="s">
        <v>651</v>
      </c>
      <c r="AL1525" s="144" t="s">
        <v>652</v>
      </c>
      <c r="AM1525" s="119">
        <v>2232.61</v>
      </c>
      <c r="AN1525" s="119">
        <v>2232.61</v>
      </c>
      <c r="AO1525" s="119">
        <v>2232.61</v>
      </c>
      <c r="AP1525" s="119">
        <v>2232.61</v>
      </c>
      <c r="AQ1525" s="119">
        <v>2232.61</v>
      </c>
      <c r="AR1525" s="119">
        <v>2232.61</v>
      </c>
      <c r="AS1525" s="119">
        <v>2232.61</v>
      </c>
      <c r="AT1525" s="119">
        <v>2232.61</v>
      </c>
      <c r="AU1525" s="119">
        <v>2232.61</v>
      </c>
      <c r="AV1525" s="119">
        <v>2232.61</v>
      </c>
      <c r="AW1525" s="119">
        <v>2232.61</v>
      </c>
      <c r="AX1525" s="119">
        <v>2232.61</v>
      </c>
      <c r="AY1525" s="119">
        <v>2232.61</v>
      </c>
      <c r="AZ1525" s="119">
        <v>2232.61</v>
      </c>
      <c r="BA1525" s="119">
        <v>2232.61</v>
      </c>
      <c r="BB1525" s="119">
        <v>2232.61</v>
      </c>
      <c r="BC1525" s="119">
        <v>2232.61</v>
      </c>
      <c r="BD1525" s="119">
        <v>2232.61</v>
      </c>
      <c r="BE1525" s="119">
        <v>2232.61</v>
      </c>
      <c r="BF1525" s="119">
        <v>2232.61</v>
      </c>
      <c r="BG1525" s="119">
        <v>2232.61</v>
      </c>
      <c r="BH1525" s="119">
        <v>2232.61</v>
      </c>
      <c r="BI1525" s="15">
        <f t="shared" si="69"/>
        <v>22326.100000000002</v>
      </c>
      <c r="BJ1525" s="15">
        <f t="shared" si="70"/>
        <v>26791.320000000003</v>
      </c>
      <c r="BK1525" s="15">
        <f t="shared" si="71"/>
        <v>49117.420000000006</v>
      </c>
    </row>
    <row r="1526" spans="1:63" x14ac:dyDescent="0.35">
      <c r="A1526" s="143" t="s">
        <v>3003</v>
      </c>
      <c r="B1526" s="70" t="s">
        <v>2995</v>
      </c>
      <c r="C1526" s="65">
        <v>9</v>
      </c>
      <c r="D1526" s="66" t="s">
        <v>23</v>
      </c>
      <c r="E1526" s="64" t="s">
        <v>458</v>
      </c>
      <c r="F1526" s="64" t="s">
        <v>635</v>
      </c>
      <c r="G1526" s="64" t="s">
        <v>918</v>
      </c>
      <c r="H1526" s="64" t="s">
        <v>656</v>
      </c>
      <c r="I1526" s="64" t="s">
        <v>919</v>
      </c>
      <c r="J1526" s="64" t="s">
        <v>658</v>
      </c>
      <c r="K1526" s="64" t="s">
        <v>472</v>
      </c>
      <c r="L1526" s="64" t="s">
        <v>637</v>
      </c>
      <c r="M1526" s="64" t="s">
        <v>650</v>
      </c>
      <c r="N1526" s="65">
        <v>1</v>
      </c>
      <c r="O1526" s="65">
        <v>1</v>
      </c>
      <c r="P1526" s="65">
        <v>1</v>
      </c>
      <c r="Q1526" s="67">
        <v>1</v>
      </c>
      <c r="R1526" s="67">
        <v>1</v>
      </c>
      <c r="S1526" s="67">
        <v>1</v>
      </c>
      <c r="T1526" s="67">
        <v>0</v>
      </c>
      <c r="U1526" s="67">
        <v>0</v>
      </c>
      <c r="V1526" s="67">
        <v>0</v>
      </c>
      <c r="W1526" s="63">
        <v>2150402.5</v>
      </c>
      <c r="X1526" s="63">
        <v>0</v>
      </c>
      <c r="Y1526" s="63">
        <v>0</v>
      </c>
      <c r="Z1526" s="63">
        <v>11128.33</v>
      </c>
      <c r="AA1526" s="63">
        <v>0</v>
      </c>
      <c r="AB1526" s="63">
        <v>0</v>
      </c>
      <c r="AC1526" s="63">
        <v>0</v>
      </c>
      <c r="AD1526" s="63">
        <v>2150402.5</v>
      </c>
      <c r="AE1526" s="153">
        <v>45118</v>
      </c>
      <c r="AF1526" s="155">
        <v>48406</v>
      </c>
      <c r="AG1526" s="98">
        <v>2150402.5</v>
      </c>
      <c r="AH1526" s="98">
        <v>8.3638888888888889</v>
      </c>
      <c r="AI1526" s="98">
        <v>9</v>
      </c>
      <c r="AJ1526" s="150">
        <v>6.2100000000000002E-2</v>
      </c>
      <c r="AK1526" s="144" t="s">
        <v>651</v>
      </c>
      <c r="AL1526" s="144" t="s">
        <v>652</v>
      </c>
      <c r="AM1526" s="119">
        <v>11128.33</v>
      </c>
      <c r="AN1526" s="119">
        <v>11128.33</v>
      </c>
      <c r="AO1526" s="119">
        <v>11128.33</v>
      </c>
      <c r="AP1526" s="119">
        <v>11128.33</v>
      </c>
      <c r="AQ1526" s="119">
        <v>11128.33</v>
      </c>
      <c r="AR1526" s="119">
        <v>11128.33</v>
      </c>
      <c r="AS1526" s="119">
        <v>11128.33</v>
      </c>
      <c r="AT1526" s="119">
        <v>11128.33</v>
      </c>
      <c r="AU1526" s="119">
        <v>11128.33</v>
      </c>
      <c r="AV1526" s="119">
        <v>11128.33</v>
      </c>
      <c r="AW1526" s="119">
        <v>11128.33</v>
      </c>
      <c r="AX1526" s="119">
        <v>11128.33</v>
      </c>
      <c r="AY1526" s="119">
        <v>11128.33</v>
      </c>
      <c r="AZ1526" s="119">
        <v>11128.33</v>
      </c>
      <c r="BA1526" s="119">
        <v>11128.33</v>
      </c>
      <c r="BB1526" s="119">
        <v>11128.33</v>
      </c>
      <c r="BC1526" s="119">
        <v>11128.33</v>
      </c>
      <c r="BD1526" s="119">
        <v>11128.33</v>
      </c>
      <c r="BE1526" s="119">
        <v>11128.33</v>
      </c>
      <c r="BF1526" s="119">
        <v>11128.33</v>
      </c>
      <c r="BG1526" s="119">
        <v>11128.33</v>
      </c>
      <c r="BH1526" s="119">
        <v>11128.33</v>
      </c>
      <c r="BI1526" s="15">
        <f t="shared" si="69"/>
        <v>111283.3</v>
      </c>
      <c r="BJ1526" s="15">
        <f t="shared" si="70"/>
        <v>133539.96</v>
      </c>
      <c r="BK1526" s="15">
        <f t="shared" si="71"/>
        <v>244823.26</v>
      </c>
    </row>
    <row r="1527" spans="1:63" x14ac:dyDescent="0.35">
      <c r="A1527" s="143" t="s">
        <v>3004</v>
      </c>
      <c r="B1527" s="70" t="s">
        <v>2995</v>
      </c>
      <c r="C1527" s="65">
        <v>10</v>
      </c>
      <c r="D1527" s="66" t="s">
        <v>23</v>
      </c>
      <c r="E1527" s="64" t="s">
        <v>458</v>
      </c>
      <c r="F1527" s="64" t="s">
        <v>635</v>
      </c>
      <c r="G1527" s="64" t="s">
        <v>918</v>
      </c>
      <c r="H1527" s="64" t="s">
        <v>656</v>
      </c>
      <c r="I1527" s="64" t="s">
        <v>919</v>
      </c>
      <c r="J1527" s="64" t="s">
        <v>658</v>
      </c>
      <c r="K1527" s="64" t="s">
        <v>472</v>
      </c>
      <c r="L1527" s="64" t="s">
        <v>637</v>
      </c>
      <c r="M1527" s="64" t="s">
        <v>650</v>
      </c>
      <c r="N1527" s="65">
        <v>1</v>
      </c>
      <c r="O1527" s="65">
        <v>1</v>
      </c>
      <c r="P1527" s="65">
        <v>1</v>
      </c>
      <c r="Q1527" s="67">
        <v>1</v>
      </c>
      <c r="R1527" s="67">
        <v>1</v>
      </c>
      <c r="S1527" s="67">
        <v>1</v>
      </c>
      <c r="T1527" s="67">
        <v>0</v>
      </c>
      <c r="U1527" s="67">
        <v>0</v>
      </c>
      <c r="V1527" s="67">
        <v>0</v>
      </c>
      <c r="W1527" s="63">
        <v>1392547.5</v>
      </c>
      <c r="X1527" s="63">
        <v>0</v>
      </c>
      <c r="Y1527" s="63">
        <v>0</v>
      </c>
      <c r="Z1527" s="63">
        <v>7542.97</v>
      </c>
      <c r="AA1527" s="63">
        <v>0</v>
      </c>
      <c r="AB1527" s="63">
        <v>0</v>
      </c>
      <c r="AC1527" s="63">
        <v>0</v>
      </c>
      <c r="AD1527" s="63">
        <v>1392547.5</v>
      </c>
      <c r="AE1527" s="153">
        <v>45118</v>
      </c>
      <c r="AF1527" s="155">
        <v>48771</v>
      </c>
      <c r="AG1527" s="98">
        <v>1392547.5</v>
      </c>
      <c r="AH1527" s="98">
        <v>9.3638888888888889</v>
      </c>
      <c r="AI1527" s="98">
        <v>10</v>
      </c>
      <c r="AJ1527" s="150">
        <v>6.5000000000000002E-2</v>
      </c>
      <c r="AK1527" s="144" t="s">
        <v>651</v>
      </c>
      <c r="AL1527" s="144" t="s">
        <v>652</v>
      </c>
      <c r="AM1527" s="119">
        <v>7542.97</v>
      </c>
      <c r="AN1527" s="119">
        <v>7542.97</v>
      </c>
      <c r="AO1527" s="119">
        <v>7542.97</v>
      </c>
      <c r="AP1527" s="119">
        <v>7542.97</v>
      </c>
      <c r="AQ1527" s="119">
        <v>7542.97</v>
      </c>
      <c r="AR1527" s="119">
        <v>7542.97</v>
      </c>
      <c r="AS1527" s="119">
        <v>7542.97</v>
      </c>
      <c r="AT1527" s="119">
        <v>7542.97</v>
      </c>
      <c r="AU1527" s="119">
        <v>7542.97</v>
      </c>
      <c r="AV1527" s="119">
        <v>7542.97</v>
      </c>
      <c r="AW1527" s="119">
        <v>7542.97</v>
      </c>
      <c r="AX1527" s="119">
        <v>7542.97</v>
      </c>
      <c r="AY1527" s="119">
        <v>7542.97</v>
      </c>
      <c r="AZ1527" s="119">
        <v>7542.97</v>
      </c>
      <c r="BA1527" s="119">
        <v>7542.97</v>
      </c>
      <c r="BB1527" s="119">
        <v>7542.97</v>
      </c>
      <c r="BC1527" s="119">
        <v>7542.97</v>
      </c>
      <c r="BD1527" s="119">
        <v>7542.97</v>
      </c>
      <c r="BE1527" s="119">
        <v>7542.97</v>
      </c>
      <c r="BF1527" s="119">
        <v>7542.97</v>
      </c>
      <c r="BG1527" s="119">
        <v>7542.97</v>
      </c>
      <c r="BH1527" s="119">
        <v>7542.97</v>
      </c>
      <c r="BI1527" s="15">
        <f t="shared" si="69"/>
        <v>75429.7</v>
      </c>
      <c r="BJ1527" s="15">
        <f t="shared" si="70"/>
        <v>90515.64</v>
      </c>
      <c r="BK1527" s="15">
        <f t="shared" si="71"/>
        <v>165945.34</v>
      </c>
    </row>
    <row r="1528" spans="1:63" x14ac:dyDescent="0.35">
      <c r="A1528" s="143" t="s">
        <v>3005</v>
      </c>
      <c r="B1528" s="70" t="s">
        <v>3006</v>
      </c>
      <c r="C1528" s="65">
        <v>1</v>
      </c>
      <c r="D1528" s="66" t="s">
        <v>23</v>
      </c>
      <c r="E1528" s="64" t="s">
        <v>458</v>
      </c>
      <c r="F1528" s="64" t="s">
        <v>635</v>
      </c>
      <c r="G1528" s="64" t="s">
        <v>655</v>
      </c>
      <c r="H1528" s="64" t="s">
        <v>656</v>
      </c>
      <c r="I1528" s="64" t="s">
        <v>657</v>
      </c>
      <c r="J1528" s="64" t="s">
        <v>658</v>
      </c>
      <c r="K1528" s="64" t="s">
        <v>471</v>
      </c>
      <c r="L1528" s="64" t="s">
        <v>637</v>
      </c>
      <c r="M1528" s="64" t="s">
        <v>650</v>
      </c>
      <c r="N1528" s="65">
        <v>1</v>
      </c>
      <c r="O1528" s="65">
        <v>1</v>
      </c>
      <c r="P1528" s="65">
        <v>1</v>
      </c>
      <c r="Q1528" s="67">
        <v>1</v>
      </c>
      <c r="R1528" s="67">
        <v>1</v>
      </c>
      <c r="S1528" s="67">
        <v>1</v>
      </c>
      <c r="T1528" s="67">
        <v>0</v>
      </c>
      <c r="U1528" s="67">
        <v>0</v>
      </c>
      <c r="V1528" s="67">
        <v>0</v>
      </c>
      <c r="W1528" s="63">
        <v>5667701.0899999999</v>
      </c>
      <c r="X1528" s="63">
        <v>0</v>
      </c>
      <c r="Y1528" s="63">
        <v>0</v>
      </c>
      <c r="Z1528" s="63">
        <v>0</v>
      </c>
      <c r="AA1528" s="63">
        <v>0</v>
      </c>
      <c r="AB1528" s="63">
        <v>0</v>
      </c>
      <c r="AC1528" s="63">
        <v>0</v>
      </c>
      <c r="AD1528" s="63">
        <v>5667701.0899999999</v>
      </c>
      <c r="AE1528" s="153">
        <v>45000</v>
      </c>
      <c r="AF1528" s="155">
        <v>47192</v>
      </c>
      <c r="AG1528" s="98">
        <v>5667701.0899999999</v>
      </c>
      <c r="AH1528" s="98">
        <v>5.041666666666667</v>
      </c>
      <c r="AI1528" s="98">
        <v>6</v>
      </c>
      <c r="AJ1528" s="150">
        <v>7.3772000000000004E-2</v>
      </c>
      <c r="AK1528" s="144" t="s">
        <v>651</v>
      </c>
      <c r="AL1528" s="144" t="s">
        <v>652</v>
      </c>
      <c r="AM1528" s="119">
        <v>209058.82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209058.82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209058.82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209058.82</v>
      </c>
      <c r="BF1528" s="119">
        <v>0</v>
      </c>
      <c r="BG1528" s="119">
        <v>0</v>
      </c>
      <c r="BH1528" s="119">
        <v>0</v>
      </c>
      <c r="BI1528" s="15">
        <f t="shared" si="69"/>
        <v>418117.64</v>
      </c>
      <c r="BJ1528" s="15">
        <f t="shared" si="70"/>
        <v>418117.64</v>
      </c>
      <c r="BK1528" s="15">
        <f t="shared" si="71"/>
        <v>836235.28</v>
      </c>
    </row>
    <row r="1529" spans="1:63" x14ac:dyDescent="0.35">
      <c r="A1529" s="143" t="s">
        <v>3007</v>
      </c>
      <c r="B1529" s="70" t="s">
        <v>3008</v>
      </c>
      <c r="C1529" s="65">
        <v>1</v>
      </c>
      <c r="D1529" s="66" t="s">
        <v>23</v>
      </c>
      <c r="E1529" s="64" t="s">
        <v>458</v>
      </c>
      <c r="F1529" s="64" t="s">
        <v>635</v>
      </c>
      <c r="G1529" s="64" t="s">
        <v>655</v>
      </c>
      <c r="H1529" s="64" t="s">
        <v>656</v>
      </c>
      <c r="I1529" s="64" t="s">
        <v>657</v>
      </c>
      <c r="J1529" s="64" t="s">
        <v>658</v>
      </c>
      <c r="K1529" s="64" t="s">
        <v>471</v>
      </c>
      <c r="L1529" s="64" t="s">
        <v>637</v>
      </c>
      <c r="M1529" s="64" t="s">
        <v>650</v>
      </c>
      <c r="N1529" s="65">
        <v>1</v>
      </c>
      <c r="O1529" s="65">
        <v>1</v>
      </c>
      <c r="P1529" s="65">
        <v>1</v>
      </c>
      <c r="Q1529" s="67">
        <v>1</v>
      </c>
      <c r="R1529" s="67">
        <v>1</v>
      </c>
      <c r="S1529" s="67">
        <v>1</v>
      </c>
      <c r="T1529" s="67">
        <v>0</v>
      </c>
      <c r="U1529" s="67">
        <v>0</v>
      </c>
      <c r="V1529" s="67">
        <v>0</v>
      </c>
      <c r="W1529" s="63">
        <v>2327282.14</v>
      </c>
      <c r="X1529" s="63">
        <v>0</v>
      </c>
      <c r="Y1529" s="63">
        <v>0</v>
      </c>
      <c r="Z1529" s="63">
        <v>0</v>
      </c>
      <c r="AA1529" s="63">
        <v>0</v>
      </c>
      <c r="AB1529" s="63">
        <v>0</v>
      </c>
      <c r="AC1529" s="63">
        <v>0</v>
      </c>
      <c r="AD1529" s="63">
        <v>2327282.14</v>
      </c>
      <c r="AE1529" s="153">
        <v>45000</v>
      </c>
      <c r="AF1529" s="155">
        <v>47192</v>
      </c>
      <c r="AG1529" s="98">
        <v>2327282.14</v>
      </c>
      <c r="AH1529" s="98">
        <v>5.041666666666667</v>
      </c>
      <c r="AI1529" s="98">
        <v>6</v>
      </c>
      <c r="AJ1529" s="150">
        <v>7.3772000000000004E-2</v>
      </c>
      <c r="AK1529" s="144" t="s">
        <v>651</v>
      </c>
      <c r="AL1529" s="144" t="s">
        <v>652</v>
      </c>
      <c r="AM1529" s="119">
        <v>85844.13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85844.13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85844.13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85844.13</v>
      </c>
      <c r="BF1529" s="119">
        <v>0</v>
      </c>
      <c r="BG1529" s="119">
        <v>0</v>
      </c>
      <c r="BH1529" s="119">
        <v>0</v>
      </c>
      <c r="BI1529" s="15">
        <f t="shared" si="69"/>
        <v>171688.26</v>
      </c>
      <c r="BJ1529" s="15">
        <f t="shared" si="70"/>
        <v>171688.26</v>
      </c>
      <c r="BK1529" s="15">
        <f t="shared" si="71"/>
        <v>343376.52</v>
      </c>
    </row>
    <row r="1530" spans="1:63" x14ac:dyDescent="0.35">
      <c r="A1530" s="143" t="s">
        <v>3009</v>
      </c>
      <c r="B1530" s="70" t="s">
        <v>3010</v>
      </c>
      <c r="C1530" s="65">
        <v>1</v>
      </c>
      <c r="D1530" s="66" t="s">
        <v>23</v>
      </c>
      <c r="E1530" s="64" t="s">
        <v>458</v>
      </c>
      <c r="F1530" s="64" t="s">
        <v>635</v>
      </c>
      <c r="G1530" s="64" t="s">
        <v>655</v>
      </c>
      <c r="H1530" s="64" t="s">
        <v>656</v>
      </c>
      <c r="I1530" s="64" t="s">
        <v>657</v>
      </c>
      <c r="J1530" s="64" t="s">
        <v>658</v>
      </c>
      <c r="K1530" s="64" t="s">
        <v>471</v>
      </c>
      <c r="L1530" s="64" t="s">
        <v>637</v>
      </c>
      <c r="M1530" s="64" t="s">
        <v>650</v>
      </c>
      <c r="N1530" s="65">
        <v>1</v>
      </c>
      <c r="O1530" s="65">
        <v>1</v>
      </c>
      <c r="P1530" s="65">
        <v>1</v>
      </c>
      <c r="Q1530" s="67">
        <v>1</v>
      </c>
      <c r="R1530" s="67">
        <v>1</v>
      </c>
      <c r="S1530" s="67">
        <v>1</v>
      </c>
      <c r="T1530" s="67">
        <v>0</v>
      </c>
      <c r="U1530" s="67">
        <v>0</v>
      </c>
      <c r="V1530" s="67">
        <v>0</v>
      </c>
      <c r="W1530" s="63">
        <v>3676061.67</v>
      </c>
      <c r="X1530" s="63">
        <v>0</v>
      </c>
      <c r="Y1530" s="63">
        <v>0</v>
      </c>
      <c r="Z1530" s="63">
        <v>0</v>
      </c>
      <c r="AA1530" s="63">
        <v>0</v>
      </c>
      <c r="AB1530" s="63">
        <v>0</v>
      </c>
      <c r="AC1530" s="63">
        <v>0</v>
      </c>
      <c r="AD1530" s="63">
        <v>3676061.67</v>
      </c>
      <c r="AE1530" s="153">
        <v>45000</v>
      </c>
      <c r="AF1530" s="155">
        <v>47192</v>
      </c>
      <c r="AG1530" s="98">
        <v>3676061.67</v>
      </c>
      <c r="AH1530" s="98">
        <v>5.041666666666667</v>
      </c>
      <c r="AI1530" s="98">
        <v>6</v>
      </c>
      <c r="AJ1530" s="150">
        <v>7.3772000000000004E-2</v>
      </c>
      <c r="AK1530" s="144" t="s">
        <v>651</v>
      </c>
      <c r="AL1530" s="144" t="s">
        <v>652</v>
      </c>
      <c r="AM1530" s="119">
        <v>135595.21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135595.21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135595.21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135595.21</v>
      </c>
      <c r="BF1530" s="119">
        <v>0</v>
      </c>
      <c r="BG1530" s="119">
        <v>0</v>
      </c>
      <c r="BH1530" s="119">
        <v>0</v>
      </c>
      <c r="BI1530" s="15">
        <f t="shared" si="69"/>
        <v>271190.42</v>
      </c>
      <c r="BJ1530" s="15">
        <f t="shared" si="70"/>
        <v>271190.42</v>
      </c>
      <c r="BK1530" s="15">
        <f t="shared" si="71"/>
        <v>542380.84</v>
      </c>
    </row>
    <row r="1531" spans="1:63" x14ac:dyDescent="0.35">
      <c r="A1531" s="143" t="s">
        <v>3011</v>
      </c>
      <c r="B1531" s="70" t="s">
        <v>3012</v>
      </c>
      <c r="C1531" s="65">
        <v>1</v>
      </c>
      <c r="D1531" s="66" t="s">
        <v>23</v>
      </c>
      <c r="E1531" s="64" t="s">
        <v>458</v>
      </c>
      <c r="F1531" s="64" t="s">
        <v>635</v>
      </c>
      <c r="G1531" s="64" t="s">
        <v>655</v>
      </c>
      <c r="H1531" s="64" t="s">
        <v>656</v>
      </c>
      <c r="I1531" s="64" t="s">
        <v>657</v>
      </c>
      <c r="J1531" s="64" t="s">
        <v>658</v>
      </c>
      <c r="K1531" s="64" t="s">
        <v>471</v>
      </c>
      <c r="L1531" s="64" t="s">
        <v>637</v>
      </c>
      <c r="M1531" s="64" t="s">
        <v>650</v>
      </c>
      <c r="N1531" s="65">
        <v>1</v>
      </c>
      <c r="O1531" s="65">
        <v>1</v>
      </c>
      <c r="P1531" s="65">
        <v>1</v>
      </c>
      <c r="Q1531" s="67">
        <v>1</v>
      </c>
      <c r="R1531" s="67">
        <v>1</v>
      </c>
      <c r="S1531" s="67">
        <v>1</v>
      </c>
      <c r="T1531" s="67">
        <v>0</v>
      </c>
      <c r="U1531" s="67">
        <v>0</v>
      </c>
      <c r="V1531" s="67">
        <v>0</v>
      </c>
      <c r="W1531" s="63">
        <v>3354715.72</v>
      </c>
      <c r="X1531" s="63">
        <v>0</v>
      </c>
      <c r="Y1531" s="63">
        <v>0</v>
      </c>
      <c r="Z1531" s="63">
        <v>0</v>
      </c>
      <c r="AA1531" s="63">
        <v>0</v>
      </c>
      <c r="AB1531" s="63">
        <v>0</v>
      </c>
      <c r="AC1531" s="63">
        <v>0</v>
      </c>
      <c r="AD1531" s="63">
        <v>3354715.72</v>
      </c>
      <c r="AE1531" s="153">
        <v>45000</v>
      </c>
      <c r="AF1531" s="155">
        <v>47192</v>
      </c>
      <c r="AG1531" s="98">
        <v>3354715.72</v>
      </c>
      <c r="AH1531" s="98">
        <v>5.041666666666667</v>
      </c>
      <c r="AI1531" s="98">
        <v>6</v>
      </c>
      <c r="AJ1531" s="150">
        <v>7.3772000000000004E-2</v>
      </c>
      <c r="AK1531" s="144" t="s">
        <v>651</v>
      </c>
      <c r="AL1531" s="144" t="s">
        <v>652</v>
      </c>
      <c r="AM1531" s="119">
        <v>123742.04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0</v>
      </c>
      <c r="AS1531" s="119">
        <v>123742.04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123742.04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123742.04</v>
      </c>
      <c r="BF1531" s="119">
        <v>0</v>
      </c>
      <c r="BG1531" s="119">
        <v>0</v>
      </c>
      <c r="BH1531" s="119">
        <v>0</v>
      </c>
      <c r="BI1531" s="15">
        <f t="shared" si="69"/>
        <v>247484.08</v>
      </c>
      <c r="BJ1531" s="15">
        <f t="shared" si="70"/>
        <v>247484.08</v>
      </c>
      <c r="BK1531" s="15">
        <f t="shared" si="71"/>
        <v>494968.16</v>
      </c>
    </row>
    <row r="1532" spans="1:63" x14ac:dyDescent="0.35">
      <c r="A1532" s="143" t="s">
        <v>3017</v>
      </c>
      <c r="B1532" s="70" t="s">
        <v>3018</v>
      </c>
      <c r="C1532" s="65">
        <v>1</v>
      </c>
      <c r="D1532" s="66" t="s">
        <v>23</v>
      </c>
      <c r="E1532" s="64" t="s">
        <v>458</v>
      </c>
      <c r="F1532" s="64" t="s">
        <v>635</v>
      </c>
      <c r="G1532" s="64" t="s">
        <v>655</v>
      </c>
      <c r="H1532" s="64" t="s">
        <v>656</v>
      </c>
      <c r="I1532" s="64" t="s">
        <v>657</v>
      </c>
      <c r="J1532" s="64" t="s">
        <v>658</v>
      </c>
      <c r="K1532" s="64" t="s">
        <v>471</v>
      </c>
      <c r="L1532" s="64" t="s">
        <v>637</v>
      </c>
      <c r="M1532" s="64" t="s">
        <v>650</v>
      </c>
      <c r="N1532" s="65">
        <v>1</v>
      </c>
      <c r="O1532" s="65">
        <v>1</v>
      </c>
      <c r="P1532" s="65">
        <v>1</v>
      </c>
      <c r="Q1532" s="67">
        <v>1</v>
      </c>
      <c r="R1532" s="67">
        <v>1</v>
      </c>
      <c r="S1532" s="67">
        <v>1</v>
      </c>
      <c r="T1532" s="67">
        <v>0</v>
      </c>
      <c r="U1532" s="67">
        <v>0</v>
      </c>
      <c r="V1532" s="67">
        <v>0</v>
      </c>
      <c r="W1532" s="63">
        <v>7191734.7999999998</v>
      </c>
      <c r="X1532" s="63">
        <v>0</v>
      </c>
      <c r="Y1532" s="63">
        <v>0</v>
      </c>
      <c r="Z1532" s="63">
        <v>0</v>
      </c>
      <c r="AA1532" s="63">
        <v>0</v>
      </c>
      <c r="AB1532" s="63">
        <v>0</v>
      </c>
      <c r="AC1532" s="63">
        <v>0</v>
      </c>
      <c r="AD1532" s="63">
        <v>7191734.7999999998</v>
      </c>
      <c r="AE1532" s="153">
        <v>44987</v>
      </c>
      <c r="AF1532" s="155">
        <v>46083</v>
      </c>
      <c r="AG1532" s="98">
        <v>7191734.7999999998</v>
      </c>
      <c r="AH1532" s="98">
        <v>2.0055555555555555</v>
      </c>
      <c r="AI1532" s="98">
        <v>3</v>
      </c>
      <c r="AJ1532" s="150">
        <v>6.1652999999999999E-2</v>
      </c>
      <c r="AK1532" s="144" t="s">
        <v>651</v>
      </c>
      <c r="AL1532" s="144" t="s">
        <v>652</v>
      </c>
      <c r="AM1532" s="119">
        <v>221696.01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221696.01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221696.01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221696.01</v>
      </c>
      <c r="BF1532" s="119">
        <v>0</v>
      </c>
      <c r="BG1532" s="119">
        <v>0</v>
      </c>
      <c r="BH1532" s="119">
        <v>0</v>
      </c>
      <c r="BI1532" s="15">
        <f t="shared" si="69"/>
        <v>443392.02</v>
      </c>
      <c r="BJ1532" s="15">
        <f t="shared" si="70"/>
        <v>443392.02</v>
      </c>
      <c r="BK1532" s="15">
        <f t="shared" si="71"/>
        <v>886784.04</v>
      </c>
    </row>
    <row r="1533" spans="1:63" x14ac:dyDescent="0.35">
      <c r="A1533" s="143" t="s">
        <v>3019</v>
      </c>
      <c r="B1533" s="70" t="s">
        <v>3020</v>
      </c>
      <c r="C1533" s="65">
        <v>1</v>
      </c>
      <c r="D1533" s="66" t="s">
        <v>23</v>
      </c>
      <c r="E1533" s="64" t="s">
        <v>458</v>
      </c>
      <c r="F1533" s="64" t="s">
        <v>635</v>
      </c>
      <c r="G1533" s="64" t="s">
        <v>655</v>
      </c>
      <c r="H1533" s="64" t="s">
        <v>656</v>
      </c>
      <c r="I1533" s="64" t="s">
        <v>657</v>
      </c>
      <c r="J1533" s="64" t="s">
        <v>658</v>
      </c>
      <c r="K1533" s="64" t="s">
        <v>471</v>
      </c>
      <c r="L1533" s="64" t="s">
        <v>637</v>
      </c>
      <c r="M1533" s="64" t="s">
        <v>650</v>
      </c>
      <c r="N1533" s="65">
        <v>1</v>
      </c>
      <c r="O1533" s="65">
        <v>1</v>
      </c>
      <c r="P1533" s="65">
        <v>1</v>
      </c>
      <c r="Q1533" s="67">
        <v>1</v>
      </c>
      <c r="R1533" s="67">
        <v>1</v>
      </c>
      <c r="S1533" s="67">
        <v>1</v>
      </c>
      <c r="T1533" s="67">
        <v>0</v>
      </c>
      <c r="U1533" s="67">
        <v>0</v>
      </c>
      <c r="V1533" s="67">
        <v>0</v>
      </c>
      <c r="W1533" s="63">
        <v>7172766.4500000002</v>
      </c>
      <c r="X1533" s="63">
        <v>0</v>
      </c>
      <c r="Y1533" s="63">
        <v>0</v>
      </c>
      <c r="Z1533" s="63">
        <v>0</v>
      </c>
      <c r="AA1533" s="63">
        <v>0</v>
      </c>
      <c r="AB1533" s="63">
        <v>0</v>
      </c>
      <c r="AC1533" s="63">
        <v>0</v>
      </c>
      <c r="AD1533" s="63">
        <v>7172766.4500000002</v>
      </c>
      <c r="AE1533" s="153">
        <v>44995</v>
      </c>
      <c r="AF1533" s="155">
        <v>46822</v>
      </c>
      <c r="AG1533" s="98">
        <v>7172766.4500000002</v>
      </c>
      <c r="AH1533" s="98">
        <v>4.0277777777777777</v>
      </c>
      <c r="AI1533" s="98">
        <v>5</v>
      </c>
      <c r="AJ1533" s="150">
        <v>7.1294999999999997E-2</v>
      </c>
      <c r="AK1533" s="144" t="s">
        <v>651</v>
      </c>
      <c r="AL1533" s="144" t="s">
        <v>652</v>
      </c>
      <c r="AM1533" s="119">
        <v>255691.19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0</v>
      </c>
      <c r="AS1533" s="119">
        <v>255691.19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255691.19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255691.19</v>
      </c>
      <c r="BF1533" s="119">
        <v>0</v>
      </c>
      <c r="BG1533" s="119">
        <v>0</v>
      </c>
      <c r="BH1533" s="119">
        <v>0</v>
      </c>
      <c r="BI1533" s="15">
        <f t="shared" si="69"/>
        <v>511382.38</v>
      </c>
      <c r="BJ1533" s="15">
        <f t="shared" si="70"/>
        <v>511382.38</v>
      </c>
      <c r="BK1533" s="15">
        <f t="shared" si="71"/>
        <v>1022764.76</v>
      </c>
    </row>
    <row r="1534" spans="1:63" x14ac:dyDescent="0.35">
      <c r="A1534" s="143" t="s">
        <v>3021</v>
      </c>
      <c r="B1534" s="70" t="s">
        <v>3022</v>
      </c>
      <c r="C1534" s="65">
        <v>1</v>
      </c>
      <c r="D1534" s="66" t="s">
        <v>23</v>
      </c>
      <c r="E1534" s="64" t="s">
        <v>458</v>
      </c>
      <c r="F1534" s="64" t="s">
        <v>635</v>
      </c>
      <c r="G1534" s="64" t="s">
        <v>655</v>
      </c>
      <c r="H1534" s="64" t="s">
        <v>656</v>
      </c>
      <c r="I1534" s="64" t="s">
        <v>657</v>
      </c>
      <c r="J1534" s="64" t="s">
        <v>658</v>
      </c>
      <c r="K1534" s="64" t="s">
        <v>471</v>
      </c>
      <c r="L1534" s="64" t="s">
        <v>637</v>
      </c>
      <c r="M1534" s="64" t="s">
        <v>650</v>
      </c>
      <c r="N1534" s="65">
        <v>1</v>
      </c>
      <c r="O1534" s="65">
        <v>1</v>
      </c>
      <c r="P1534" s="65">
        <v>1</v>
      </c>
      <c r="Q1534" s="67">
        <v>1</v>
      </c>
      <c r="R1534" s="67">
        <v>1</v>
      </c>
      <c r="S1534" s="67">
        <v>1</v>
      </c>
      <c r="T1534" s="67">
        <v>0</v>
      </c>
      <c r="U1534" s="67">
        <v>0</v>
      </c>
      <c r="V1534" s="67">
        <v>0</v>
      </c>
      <c r="W1534" s="63">
        <v>2180249.61</v>
      </c>
      <c r="X1534" s="63">
        <v>0</v>
      </c>
      <c r="Y1534" s="63">
        <v>0</v>
      </c>
      <c r="Z1534" s="63">
        <v>0</v>
      </c>
      <c r="AA1534" s="63">
        <v>0</v>
      </c>
      <c r="AB1534" s="63">
        <v>0</v>
      </c>
      <c r="AC1534" s="63">
        <v>0</v>
      </c>
      <c r="AD1534" s="63">
        <v>2180249.61</v>
      </c>
      <c r="AE1534" s="153">
        <v>44987</v>
      </c>
      <c r="AF1534" s="155">
        <v>46083</v>
      </c>
      <c r="AG1534" s="98">
        <v>2180249.61</v>
      </c>
      <c r="AH1534" s="98">
        <v>2.0055555555555555</v>
      </c>
      <c r="AI1534" s="98">
        <v>3</v>
      </c>
      <c r="AJ1534" s="150">
        <v>6.1652999999999999E-2</v>
      </c>
      <c r="AK1534" s="144" t="s">
        <v>651</v>
      </c>
      <c r="AL1534" s="144" t="s">
        <v>652</v>
      </c>
      <c r="AM1534" s="119">
        <v>67209.460000000006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67209.460000000006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67209.460000000006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67209.460000000006</v>
      </c>
      <c r="BF1534" s="119">
        <v>0</v>
      </c>
      <c r="BG1534" s="119">
        <v>0</v>
      </c>
      <c r="BH1534" s="119">
        <v>0</v>
      </c>
      <c r="BI1534" s="15">
        <f t="shared" si="69"/>
        <v>134418.92000000001</v>
      </c>
      <c r="BJ1534" s="15">
        <f t="shared" si="70"/>
        <v>134418.92000000001</v>
      </c>
      <c r="BK1534" s="15">
        <f t="shared" si="71"/>
        <v>268837.84000000003</v>
      </c>
    </row>
    <row r="1535" spans="1:63" x14ac:dyDescent="0.35">
      <c r="A1535" s="143" t="s">
        <v>3023</v>
      </c>
      <c r="B1535" s="70" t="s">
        <v>3024</v>
      </c>
      <c r="C1535" s="65">
        <v>1</v>
      </c>
      <c r="D1535" s="66" t="s">
        <v>23</v>
      </c>
      <c r="E1535" s="64" t="s">
        <v>458</v>
      </c>
      <c r="F1535" s="64" t="s">
        <v>635</v>
      </c>
      <c r="G1535" s="64" t="s">
        <v>655</v>
      </c>
      <c r="H1535" s="64" t="s">
        <v>656</v>
      </c>
      <c r="I1535" s="64" t="s">
        <v>657</v>
      </c>
      <c r="J1535" s="64" t="s">
        <v>658</v>
      </c>
      <c r="K1535" s="64" t="s">
        <v>471</v>
      </c>
      <c r="L1535" s="64" t="s">
        <v>637</v>
      </c>
      <c r="M1535" s="64" t="s">
        <v>650</v>
      </c>
      <c r="N1535" s="65">
        <v>1</v>
      </c>
      <c r="O1535" s="65">
        <v>1</v>
      </c>
      <c r="P1535" s="65">
        <v>1</v>
      </c>
      <c r="Q1535" s="67">
        <v>1</v>
      </c>
      <c r="R1535" s="67">
        <v>1</v>
      </c>
      <c r="S1535" s="67">
        <v>1</v>
      </c>
      <c r="T1535" s="67">
        <v>0</v>
      </c>
      <c r="U1535" s="67">
        <v>0</v>
      </c>
      <c r="V1535" s="67">
        <v>0</v>
      </c>
      <c r="W1535" s="63">
        <v>166699.85999999999</v>
      </c>
      <c r="X1535" s="63">
        <v>0</v>
      </c>
      <c r="Y1535" s="63">
        <v>0</v>
      </c>
      <c r="Z1535" s="63">
        <v>0</v>
      </c>
      <c r="AA1535" s="63">
        <v>0</v>
      </c>
      <c r="AB1535" s="63">
        <v>0</v>
      </c>
      <c r="AC1535" s="63">
        <v>0</v>
      </c>
      <c r="AD1535" s="63">
        <v>166699.85999999999</v>
      </c>
      <c r="AE1535" s="153">
        <v>44995</v>
      </c>
      <c r="AF1535" s="155">
        <v>46822</v>
      </c>
      <c r="AG1535" s="98">
        <v>166699.85999999999</v>
      </c>
      <c r="AH1535" s="98">
        <v>4.0277777777777777</v>
      </c>
      <c r="AI1535" s="98">
        <v>5</v>
      </c>
      <c r="AJ1535" s="150">
        <v>7.1294999999999997E-2</v>
      </c>
      <c r="AK1535" s="144" t="s">
        <v>651</v>
      </c>
      <c r="AL1535" s="144" t="s">
        <v>652</v>
      </c>
      <c r="AM1535" s="119">
        <v>5942.43</v>
      </c>
      <c r="AN1535" s="119">
        <v>0</v>
      </c>
      <c r="AO1535" s="119">
        <v>0</v>
      </c>
      <c r="AP1535" s="119">
        <v>0</v>
      </c>
      <c r="AQ1535" s="119">
        <v>0</v>
      </c>
      <c r="AR1535" s="119">
        <v>0</v>
      </c>
      <c r="AS1535" s="119">
        <v>5942.43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5942.43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5942.43</v>
      </c>
      <c r="BF1535" s="119">
        <v>0</v>
      </c>
      <c r="BG1535" s="119">
        <v>0</v>
      </c>
      <c r="BH1535" s="119">
        <v>0</v>
      </c>
      <c r="BI1535" s="15">
        <f t="shared" si="69"/>
        <v>11884.86</v>
      </c>
      <c r="BJ1535" s="15">
        <f t="shared" si="70"/>
        <v>11884.86</v>
      </c>
      <c r="BK1535" s="15">
        <f t="shared" si="71"/>
        <v>23769.72</v>
      </c>
    </row>
    <row r="1536" spans="1:63" x14ac:dyDescent="0.35">
      <c r="A1536" s="143" t="s">
        <v>3025</v>
      </c>
      <c r="B1536" s="70" t="s">
        <v>3026</v>
      </c>
      <c r="C1536" s="65">
        <v>1</v>
      </c>
      <c r="D1536" s="66" t="s">
        <v>23</v>
      </c>
      <c r="E1536" s="64" t="s">
        <v>458</v>
      </c>
      <c r="F1536" s="64" t="s">
        <v>635</v>
      </c>
      <c r="G1536" s="64" t="s">
        <v>655</v>
      </c>
      <c r="H1536" s="64" t="s">
        <v>656</v>
      </c>
      <c r="I1536" s="64" t="s">
        <v>657</v>
      </c>
      <c r="J1536" s="64" t="s">
        <v>658</v>
      </c>
      <c r="K1536" s="64" t="s">
        <v>471</v>
      </c>
      <c r="L1536" s="64" t="s">
        <v>637</v>
      </c>
      <c r="M1536" s="64" t="s">
        <v>650</v>
      </c>
      <c r="N1536" s="65">
        <v>1</v>
      </c>
      <c r="O1536" s="65">
        <v>1</v>
      </c>
      <c r="P1536" s="65">
        <v>1</v>
      </c>
      <c r="Q1536" s="67">
        <v>1</v>
      </c>
      <c r="R1536" s="67">
        <v>1</v>
      </c>
      <c r="S1536" s="67">
        <v>1</v>
      </c>
      <c r="T1536" s="67">
        <v>0</v>
      </c>
      <c r="U1536" s="67">
        <v>0</v>
      </c>
      <c r="V1536" s="67">
        <v>0</v>
      </c>
      <c r="W1536" s="63">
        <v>96877.440000000002</v>
      </c>
      <c r="X1536" s="63">
        <v>0</v>
      </c>
      <c r="Y1536" s="63">
        <v>0</v>
      </c>
      <c r="Z1536" s="63">
        <v>0</v>
      </c>
      <c r="AA1536" s="63">
        <v>0</v>
      </c>
      <c r="AB1536" s="63">
        <v>0</v>
      </c>
      <c r="AC1536" s="63">
        <v>0</v>
      </c>
      <c r="AD1536" s="63">
        <v>96877.440000000002</v>
      </c>
      <c r="AE1536" s="153">
        <v>44995</v>
      </c>
      <c r="AF1536" s="155">
        <v>46822</v>
      </c>
      <c r="AG1536" s="98">
        <v>96877.440000000002</v>
      </c>
      <c r="AH1536" s="98">
        <v>4.0277777777777777</v>
      </c>
      <c r="AI1536" s="98">
        <v>5</v>
      </c>
      <c r="AJ1536" s="150">
        <v>7.1294999999999997E-2</v>
      </c>
      <c r="AK1536" s="144" t="s">
        <v>651</v>
      </c>
      <c r="AL1536" s="144" t="s">
        <v>652</v>
      </c>
      <c r="AM1536" s="119">
        <v>3453.44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3453.44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3453.44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3453.44</v>
      </c>
      <c r="BF1536" s="119">
        <v>0</v>
      </c>
      <c r="BG1536" s="119">
        <v>0</v>
      </c>
      <c r="BH1536" s="119">
        <v>0</v>
      </c>
      <c r="BI1536" s="15">
        <f t="shared" si="69"/>
        <v>6906.88</v>
      </c>
      <c r="BJ1536" s="15">
        <f t="shared" si="70"/>
        <v>6906.88</v>
      </c>
      <c r="BK1536" s="15">
        <f t="shared" si="71"/>
        <v>13813.76</v>
      </c>
    </row>
    <row r="1537" spans="1:63" x14ac:dyDescent="0.35">
      <c r="A1537" s="143" t="s">
        <v>3027</v>
      </c>
      <c r="B1537" s="70" t="s">
        <v>3028</v>
      </c>
      <c r="C1537" s="65">
        <v>1</v>
      </c>
      <c r="D1537" s="66" t="s">
        <v>23</v>
      </c>
      <c r="E1537" s="64" t="s">
        <v>458</v>
      </c>
      <c r="F1537" s="64" t="s">
        <v>635</v>
      </c>
      <c r="G1537" s="64" t="s">
        <v>655</v>
      </c>
      <c r="H1537" s="64" t="s">
        <v>656</v>
      </c>
      <c r="I1537" s="64" t="s">
        <v>657</v>
      </c>
      <c r="J1537" s="64" t="s">
        <v>658</v>
      </c>
      <c r="K1537" s="64" t="s">
        <v>471</v>
      </c>
      <c r="L1537" s="64" t="s">
        <v>637</v>
      </c>
      <c r="M1537" s="64" t="s">
        <v>650</v>
      </c>
      <c r="N1537" s="65">
        <v>1</v>
      </c>
      <c r="O1537" s="65">
        <v>1</v>
      </c>
      <c r="P1537" s="65">
        <v>1</v>
      </c>
      <c r="Q1537" s="67">
        <v>1</v>
      </c>
      <c r="R1537" s="67">
        <v>1</v>
      </c>
      <c r="S1537" s="67">
        <v>1</v>
      </c>
      <c r="T1537" s="67">
        <v>0</v>
      </c>
      <c r="U1537" s="67">
        <v>0</v>
      </c>
      <c r="V1537" s="67">
        <v>0</v>
      </c>
      <c r="W1537" s="63">
        <v>190929.5</v>
      </c>
      <c r="X1537" s="63">
        <v>0</v>
      </c>
      <c r="Y1537" s="63">
        <v>0</v>
      </c>
      <c r="Z1537" s="63">
        <v>0</v>
      </c>
      <c r="AA1537" s="63">
        <v>0</v>
      </c>
      <c r="AB1537" s="63">
        <v>0</v>
      </c>
      <c r="AC1537" s="63">
        <v>0</v>
      </c>
      <c r="AD1537" s="63">
        <v>190929.5</v>
      </c>
      <c r="AE1537" s="153">
        <v>44995</v>
      </c>
      <c r="AF1537" s="155">
        <v>46822</v>
      </c>
      <c r="AG1537" s="98">
        <v>190929.5</v>
      </c>
      <c r="AH1537" s="98">
        <v>4.0277777777777777</v>
      </c>
      <c r="AI1537" s="98">
        <v>5</v>
      </c>
      <c r="AJ1537" s="150">
        <v>7.1294999999999997E-2</v>
      </c>
      <c r="AK1537" s="144" t="s">
        <v>651</v>
      </c>
      <c r="AL1537" s="144" t="s">
        <v>652</v>
      </c>
      <c r="AM1537" s="119">
        <v>6806.16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6806.16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6806.16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6806.16</v>
      </c>
      <c r="BF1537" s="119">
        <v>0</v>
      </c>
      <c r="BG1537" s="119">
        <v>0</v>
      </c>
      <c r="BH1537" s="119">
        <v>0</v>
      </c>
      <c r="BI1537" s="15">
        <f t="shared" si="69"/>
        <v>13612.32</v>
      </c>
      <c r="BJ1537" s="15">
        <f t="shared" si="70"/>
        <v>13612.32</v>
      </c>
      <c r="BK1537" s="15">
        <f t="shared" si="71"/>
        <v>27224.639999999999</v>
      </c>
    </row>
    <row r="1538" spans="1:63" x14ac:dyDescent="0.35">
      <c r="A1538" s="143" t="s">
        <v>3029</v>
      </c>
      <c r="B1538" s="70" t="s">
        <v>3030</v>
      </c>
      <c r="C1538" s="65">
        <v>1</v>
      </c>
      <c r="D1538" s="66" t="s">
        <v>23</v>
      </c>
      <c r="E1538" s="64" t="s">
        <v>458</v>
      </c>
      <c r="F1538" s="64" t="s">
        <v>635</v>
      </c>
      <c r="G1538" s="64" t="s">
        <v>655</v>
      </c>
      <c r="H1538" s="64" t="s">
        <v>656</v>
      </c>
      <c r="I1538" s="64" t="s">
        <v>657</v>
      </c>
      <c r="J1538" s="64" t="s">
        <v>658</v>
      </c>
      <c r="K1538" s="64" t="s">
        <v>471</v>
      </c>
      <c r="L1538" s="64" t="s">
        <v>637</v>
      </c>
      <c r="M1538" s="64" t="s">
        <v>650</v>
      </c>
      <c r="N1538" s="65">
        <v>1</v>
      </c>
      <c r="O1538" s="65">
        <v>1</v>
      </c>
      <c r="P1538" s="65">
        <v>1</v>
      </c>
      <c r="Q1538" s="67">
        <v>1</v>
      </c>
      <c r="R1538" s="67">
        <v>1</v>
      </c>
      <c r="S1538" s="67">
        <v>1</v>
      </c>
      <c r="T1538" s="67">
        <v>0</v>
      </c>
      <c r="U1538" s="67">
        <v>0</v>
      </c>
      <c r="V1538" s="67">
        <v>0</v>
      </c>
      <c r="W1538" s="63">
        <v>48390.87</v>
      </c>
      <c r="X1538" s="63">
        <v>0</v>
      </c>
      <c r="Y1538" s="63">
        <v>0</v>
      </c>
      <c r="Z1538" s="63">
        <v>0</v>
      </c>
      <c r="AA1538" s="63">
        <v>0</v>
      </c>
      <c r="AB1538" s="63">
        <v>0</v>
      </c>
      <c r="AC1538" s="63">
        <v>0</v>
      </c>
      <c r="AD1538" s="63">
        <v>48390.87</v>
      </c>
      <c r="AE1538" s="153">
        <v>44995</v>
      </c>
      <c r="AF1538" s="155">
        <v>46822</v>
      </c>
      <c r="AG1538" s="98">
        <v>48390.87</v>
      </c>
      <c r="AH1538" s="98">
        <v>4.0277777777777777</v>
      </c>
      <c r="AI1538" s="98">
        <v>5</v>
      </c>
      <c r="AJ1538" s="150">
        <v>7.1294999999999997E-2</v>
      </c>
      <c r="AK1538" s="144" t="s">
        <v>651</v>
      </c>
      <c r="AL1538" s="144" t="s">
        <v>652</v>
      </c>
      <c r="AM1538" s="119">
        <v>1725.01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1725.01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1725.01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1725.01</v>
      </c>
      <c r="BF1538" s="119">
        <v>0</v>
      </c>
      <c r="BG1538" s="119">
        <v>0</v>
      </c>
      <c r="BH1538" s="119">
        <v>0</v>
      </c>
      <c r="BI1538" s="15">
        <f t="shared" si="69"/>
        <v>3450.02</v>
      </c>
      <c r="BJ1538" s="15">
        <f t="shared" si="70"/>
        <v>3450.02</v>
      </c>
      <c r="BK1538" s="15">
        <f t="shared" si="71"/>
        <v>6900.04</v>
      </c>
    </row>
    <row r="1539" spans="1:63" x14ac:dyDescent="0.35">
      <c r="A1539" s="143" t="s">
        <v>3031</v>
      </c>
      <c r="B1539" s="70" t="s">
        <v>3032</v>
      </c>
      <c r="C1539" s="65">
        <v>1</v>
      </c>
      <c r="D1539" s="66" t="s">
        <v>23</v>
      </c>
      <c r="E1539" s="64" t="s">
        <v>458</v>
      </c>
      <c r="F1539" s="64" t="s">
        <v>635</v>
      </c>
      <c r="G1539" s="64" t="s">
        <v>655</v>
      </c>
      <c r="H1539" s="64" t="s">
        <v>656</v>
      </c>
      <c r="I1539" s="64" t="s">
        <v>657</v>
      </c>
      <c r="J1539" s="64" t="s">
        <v>658</v>
      </c>
      <c r="K1539" s="64" t="s">
        <v>471</v>
      </c>
      <c r="L1539" s="64" t="s">
        <v>637</v>
      </c>
      <c r="M1539" s="64" t="s">
        <v>650</v>
      </c>
      <c r="N1539" s="65">
        <v>1</v>
      </c>
      <c r="O1539" s="65">
        <v>1</v>
      </c>
      <c r="P1539" s="65">
        <v>1</v>
      </c>
      <c r="Q1539" s="67">
        <v>1</v>
      </c>
      <c r="R1539" s="67">
        <v>1</v>
      </c>
      <c r="S1539" s="67">
        <v>1</v>
      </c>
      <c r="T1539" s="67">
        <v>0</v>
      </c>
      <c r="U1539" s="67">
        <v>0</v>
      </c>
      <c r="V1539" s="67">
        <v>0</v>
      </c>
      <c r="W1539" s="63">
        <v>58155.19</v>
      </c>
      <c r="X1539" s="63">
        <v>0</v>
      </c>
      <c r="Y1539" s="63">
        <v>0</v>
      </c>
      <c r="Z1539" s="63">
        <v>0</v>
      </c>
      <c r="AA1539" s="63">
        <v>0</v>
      </c>
      <c r="AB1539" s="63">
        <v>0</v>
      </c>
      <c r="AC1539" s="63">
        <v>0</v>
      </c>
      <c r="AD1539" s="63">
        <v>58155.19</v>
      </c>
      <c r="AE1539" s="153">
        <v>44995</v>
      </c>
      <c r="AF1539" s="155">
        <v>46822</v>
      </c>
      <c r="AG1539" s="98">
        <v>58155.19</v>
      </c>
      <c r="AH1539" s="98">
        <v>4.0277777777777777</v>
      </c>
      <c r="AI1539" s="98">
        <v>5</v>
      </c>
      <c r="AJ1539" s="150">
        <v>7.1294999999999997E-2</v>
      </c>
      <c r="AK1539" s="144" t="s">
        <v>651</v>
      </c>
      <c r="AL1539" s="144" t="s">
        <v>652</v>
      </c>
      <c r="AM1539" s="119">
        <v>2073.09</v>
      </c>
      <c r="AN1539" s="119">
        <v>0</v>
      </c>
      <c r="AO1539" s="119">
        <v>0</v>
      </c>
      <c r="AP1539" s="119">
        <v>0</v>
      </c>
      <c r="AQ1539" s="119">
        <v>0</v>
      </c>
      <c r="AR1539" s="119">
        <v>0</v>
      </c>
      <c r="AS1539" s="119">
        <v>2073.09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2073.09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2073.09</v>
      </c>
      <c r="BF1539" s="119">
        <v>0</v>
      </c>
      <c r="BG1539" s="119">
        <v>0</v>
      </c>
      <c r="BH1539" s="119">
        <v>0</v>
      </c>
      <c r="BI1539" s="15">
        <f t="shared" ref="BI1539:BI1602" si="72">SUM(AM1539:AV1539)</f>
        <v>4146.18</v>
      </c>
      <c r="BJ1539" s="15">
        <f t="shared" si="70"/>
        <v>4146.18</v>
      </c>
      <c r="BK1539" s="15">
        <f t="shared" si="71"/>
        <v>8292.36</v>
      </c>
    </row>
    <row r="1540" spans="1:63" x14ac:dyDescent="0.35">
      <c r="A1540" s="143" t="s">
        <v>3033</v>
      </c>
      <c r="B1540" s="70" t="s">
        <v>3034</v>
      </c>
      <c r="C1540" s="65">
        <v>1</v>
      </c>
      <c r="D1540" s="66" t="s">
        <v>23</v>
      </c>
      <c r="E1540" s="64" t="s">
        <v>458</v>
      </c>
      <c r="F1540" s="64" t="s">
        <v>635</v>
      </c>
      <c r="G1540" s="64" t="s">
        <v>655</v>
      </c>
      <c r="H1540" s="64" t="s">
        <v>656</v>
      </c>
      <c r="I1540" s="64" t="s">
        <v>657</v>
      </c>
      <c r="J1540" s="64" t="s">
        <v>658</v>
      </c>
      <c r="K1540" s="64" t="s">
        <v>471</v>
      </c>
      <c r="L1540" s="64" t="s">
        <v>637</v>
      </c>
      <c r="M1540" s="64" t="s">
        <v>650</v>
      </c>
      <c r="N1540" s="65">
        <v>1</v>
      </c>
      <c r="O1540" s="65">
        <v>1</v>
      </c>
      <c r="P1540" s="65">
        <v>1</v>
      </c>
      <c r="Q1540" s="67">
        <v>1</v>
      </c>
      <c r="R1540" s="67">
        <v>1</v>
      </c>
      <c r="S1540" s="67">
        <v>1</v>
      </c>
      <c r="T1540" s="67">
        <v>0</v>
      </c>
      <c r="U1540" s="67">
        <v>0</v>
      </c>
      <c r="V1540" s="67">
        <v>0</v>
      </c>
      <c r="W1540" s="63">
        <v>158941.44</v>
      </c>
      <c r="X1540" s="63">
        <v>0</v>
      </c>
      <c r="Y1540" s="63">
        <v>0</v>
      </c>
      <c r="Z1540" s="63">
        <v>0</v>
      </c>
      <c r="AA1540" s="63">
        <v>0</v>
      </c>
      <c r="AB1540" s="63">
        <v>0</v>
      </c>
      <c r="AC1540" s="63">
        <v>0</v>
      </c>
      <c r="AD1540" s="63">
        <v>158941.44</v>
      </c>
      <c r="AE1540" s="153">
        <v>44995</v>
      </c>
      <c r="AF1540" s="155">
        <v>46822</v>
      </c>
      <c r="AG1540" s="98">
        <v>158941.44</v>
      </c>
      <c r="AH1540" s="98">
        <v>4.0277777777777777</v>
      </c>
      <c r="AI1540" s="98">
        <v>5</v>
      </c>
      <c r="AJ1540" s="150">
        <v>7.1294999999999997E-2</v>
      </c>
      <c r="AK1540" s="144" t="s">
        <v>651</v>
      </c>
      <c r="AL1540" s="144" t="s">
        <v>652</v>
      </c>
      <c r="AM1540" s="119">
        <v>5665.86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5665.86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5665.86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5665.86</v>
      </c>
      <c r="BF1540" s="119">
        <v>0</v>
      </c>
      <c r="BG1540" s="119">
        <v>0</v>
      </c>
      <c r="BH1540" s="119">
        <v>0</v>
      </c>
      <c r="BI1540" s="15">
        <f t="shared" si="72"/>
        <v>11331.72</v>
      </c>
      <c r="BJ1540" s="15">
        <f t="shared" ref="BJ1540:BJ1603" si="73">SUM(AW1540:BH1540)</f>
        <v>11331.72</v>
      </c>
      <c r="BK1540" s="15">
        <f t="shared" ref="BK1540:BK1603" si="74">BI1540+BJ1540</f>
        <v>22663.439999999999</v>
      </c>
    </row>
    <row r="1541" spans="1:63" x14ac:dyDescent="0.35">
      <c r="A1541" s="143" t="s">
        <v>3035</v>
      </c>
      <c r="B1541" s="70" t="s">
        <v>3036</v>
      </c>
      <c r="C1541" s="65">
        <v>1</v>
      </c>
      <c r="D1541" s="66" t="s">
        <v>23</v>
      </c>
      <c r="E1541" s="64" t="s">
        <v>458</v>
      </c>
      <c r="F1541" s="64" t="s">
        <v>635</v>
      </c>
      <c r="G1541" s="64" t="s">
        <v>655</v>
      </c>
      <c r="H1541" s="64" t="s">
        <v>656</v>
      </c>
      <c r="I1541" s="64" t="s">
        <v>657</v>
      </c>
      <c r="J1541" s="64" t="s">
        <v>658</v>
      </c>
      <c r="K1541" s="64" t="s">
        <v>471</v>
      </c>
      <c r="L1541" s="64" t="s">
        <v>637</v>
      </c>
      <c r="M1541" s="64" t="s">
        <v>650</v>
      </c>
      <c r="N1541" s="65">
        <v>1</v>
      </c>
      <c r="O1541" s="65">
        <v>1</v>
      </c>
      <c r="P1541" s="65">
        <v>1</v>
      </c>
      <c r="Q1541" s="67">
        <v>1</v>
      </c>
      <c r="R1541" s="67">
        <v>1</v>
      </c>
      <c r="S1541" s="67">
        <v>1</v>
      </c>
      <c r="T1541" s="67">
        <v>0</v>
      </c>
      <c r="U1541" s="67">
        <v>0</v>
      </c>
      <c r="V1541" s="67">
        <v>0</v>
      </c>
      <c r="W1541" s="63">
        <v>96877.440000000002</v>
      </c>
      <c r="X1541" s="63">
        <v>0</v>
      </c>
      <c r="Y1541" s="63">
        <v>0</v>
      </c>
      <c r="Z1541" s="63">
        <v>0</v>
      </c>
      <c r="AA1541" s="63">
        <v>0</v>
      </c>
      <c r="AB1541" s="63">
        <v>0</v>
      </c>
      <c r="AC1541" s="63">
        <v>0</v>
      </c>
      <c r="AD1541" s="63">
        <v>96877.440000000002</v>
      </c>
      <c r="AE1541" s="153">
        <v>44995</v>
      </c>
      <c r="AF1541" s="155">
        <v>46822</v>
      </c>
      <c r="AG1541" s="98">
        <v>96877.440000000002</v>
      </c>
      <c r="AH1541" s="98">
        <v>4.0277777777777777</v>
      </c>
      <c r="AI1541" s="98">
        <v>5</v>
      </c>
      <c r="AJ1541" s="150">
        <v>7.1294999999999997E-2</v>
      </c>
      <c r="AK1541" s="144" t="s">
        <v>651</v>
      </c>
      <c r="AL1541" s="144" t="s">
        <v>652</v>
      </c>
      <c r="AM1541" s="119">
        <v>3453.44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0</v>
      </c>
      <c r="AS1541" s="119">
        <v>3453.44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3453.44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3453.44</v>
      </c>
      <c r="BF1541" s="119">
        <v>0</v>
      </c>
      <c r="BG1541" s="119">
        <v>0</v>
      </c>
      <c r="BH1541" s="119">
        <v>0</v>
      </c>
      <c r="BI1541" s="15">
        <f t="shared" si="72"/>
        <v>6906.88</v>
      </c>
      <c r="BJ1541" s="15">
        <f t="shared" si="73"/>
        <v>6906.88</v>
      </c>
      <c r="BK1541" s="15">
        <f t="shared" si="74"/>
        <v>13813.76</v>
      </c>
    </row>
    <row r="1542" spans="1:63" x14ac:dyDescent="0.35">
      <c r="A1542" s="143" t="s">
        <v>3037</v>
      </c>
      <c r="B1542" s="70" t="s">
        <v>3038</v>
      </c>
      <c r="C1542" s="65">
        <v>1</v>
      </c>
      <c r="D1542" s="66" t="s">
        <v>23</v>
      </c>
      <c r="E1542" s="64" t="s">
        <v>458</v>
      </c>
      <c r="F1542" s="64" t="s">
        <v>635</v>
      </c>
      <c r="G1542" s="64" t="s">
        <v>655</v>
      </c>
      <c r="H1542" s="64" t="s">
        <v>656</v>
      </c>
      <c r="I1542" s="64" t="s">
        <v>657</v>
      </c>
      <c r="J1542" s="64" t="s">
        <v>658</v>
      </c>
      <c r="K1542" s="64" t="s">
        <v>471</v>
      </c>
      <c r="L1542" s="64" t="s">
        <v>637</v>
      </c>
      <c r="M1542" s="64" t="s">
        <v>650</v>
      </c>
      <c r="N1542" s="65">
        <v>1</v>
      </c>
      <c r="O1542" s="65">
        <v>1</v>
      </c>
      <c r="P1542" s="65">
        <v>1</v>
      </c>
      <c r="Q1542" s="67">
        <v>1</v>
      </c>
      <c r="R1542" s="67">
        <v>1</v>
      </c>
      <c r="S1542" s="67">
        <v>1</v>
      </c>
      <c r="T1542" s="67">
        <v>0</v>
      </c>
      <c r="U1542" s="67">
        <v>0</v>
      </c>
      <c r="V1542" s="67">
        <v>0</v>
      </c>
      <c r="W1542" s="63">
        <v>96908.43</v>
      </c>
      <c r="X1542" s="63">
        <v>0</v>
      </c>
      <c r="Y1542" s="63">
        <v>0</v>
      </c>
      <c r="Z1542" s="63">
        <v>0</v>
      </c>
      <c r="AA1542" s="63">
        <v>0</v>
      </c>
      <c r="AB1542" s="63">
        <v>0</v>
      </c>
      <c r="AC1542" s="63">
        <v>0</v>
      </c>
      <c r="AD1542" s="63">
        <v>96908.43</v>
      </c>
      <c r="AE1542" s="153">
        <v>44995</v>
      </c>
      <c r="AF1542" s="155">
        <v>46822</v>
      </c>
      <c r="AG1542" s="98">
        <v>96908.43</v>
      </c>
      <c r="AH1542" s="98">
        <v>4.0277777777777777</v>
      </c>
      <c r="AI1542" s="98">
        <v>5</v>
      </c>
      <c r="AJ1542" s="150">
        <v>7.1294999999999997E-2</v>
      </c>
      <c r="AK1542" s="144" t="s">
        <v>651</v>
      </c>
      <c r="AL1542" s="144" t="s">
        <v>652</v>
      </c>
      <c r="AM1542" s="119">
        <v>3454.54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3454.54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3454.54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3454.54</v>
      </c>
      <c r="BF1542" s="119">
        <v>0</v>
      </c>
      <c r="BG1542" s="119">
        <v>0</v>
      </c>
      <c r="BH1542" s="119">
        <v>0</v>
      </c>
      <c r="BI1542" s="15">
        <f t="shared" si="72"/>
        <v>6909.08</v>
      </c>
      <c r="BJ1542" s="15">
        <f t="shared" si="73"/>
        <v>6909.08</v>
      </c>
      <c r="BK1542" s="15">
        <f t="shared" si="74"/>
        <v>13818.16</v>
      </c>
    </row>
    <row r="1543" spans="1:63" x14ac:dyDescent="0.35">
      <c r="A1543" s="143" t="s">
        <v>3039</v>
      </c>
      <c r="B1543" s="70" t="s">
        <v>3040</v>
      </c>
      <c r="C1543" s="65">
        <v>1</v>
      </c>
      <c r="D1543" s="66" t="s">
        <v>23</v>
      </c>
      <c r="E1543" s="64" t="s">
        <v>458</v>
      </c>
      <c r="F1543" s="64" t="s">
        <v>635</v>
      </c>
      <c r="G1543" s="64" t="s">
        <v>655</v>
      </c>
      <c r="H1543" s="64" t="s">
        <v>656</v>
      </c>
      <c r="I1543" s="64" t="s">
        <v>657</v>
      </c>
      <c r="J1543" s="64" t="s">
        <v>658</v>
      </c>
      <c r="K1543" s="64" t="s">
        <v>471</v>
      </c>
      <c r="L1543" s="64" t="s">
        <v>637</v>
      </c>
      <c r="M1543" s="64" t="s">
        <v>650</v>
      </c>
      <c r="N1543" s="65">
        <v>1</v>
      </c>
      <c r="O1543" s="65">
        <v>1</v>
      </c>
      <c r="P1543" s="65">
        <v>1</v>
      </c>
      <c r="Q1543" s="67">
        <v>1</v>
      </c>
      <c r="R1543" s="67">
        <v>1</v>
      </c>
      <c r="S1543" s="67">
        <v>1</v>
      </c>
      <c r="T1543" s="67">
        <v>0</v>
      </c>
      <c r="U1543" s="67">
        <v>0</v>
      </c>
      <c r="V1543" s="67">
        <v>0</v>
      </c>
      <c r="W1543" s="63">
        <v>48453.25</v>
      </c>
      <c r="X1543" s="63">
        <v>0</v>
      </c>
      <c r="Y1543" s="63">
        <v>0</v>
      </c>
      <c r="Z1543" s="63">
        <v>0</v>
      </c>
      <c r="AA1543" s="63">
        <v>0</v>
      </c>
      <c r="AB1543" s="63">
        <v>0</v>
      </c>
      <c r="AC1543" s="63">
        <v>0</v>
      </c>
      <c r="AD1543" s="63">
        <v>48453.25</v>
      </c>
      <c r="AE1543" s="153">
        <v>44995</v>
      </c>
      <c r="AF1543" s="155">
        <v>46822</v>
      </c>
      <c r="AG1543" s="98">
        <v>48453.25</v>
      </c>
      <c r="AH1543" s="98">
        <v>4.0277777777777777</v>
      </c>
      <c r="AI1543" s="98">
        <v>5</v>
      </c>
      <c r="AJ1543" s="150">
        <v>7.1294999999999997E-2</v>
      </c>
      <c r="AK1543" s="144" t="s">
        <v>651</v>
      </c>
      <c r="AL1543" s="144" t="s">
        <v>652</v>
      </c>
      <c r="AM1543" s="119">
        <v>1727.24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0</v>
      </c>
      <c r="AS1543" s="119">
        <v>1727.24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1727.24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1727.24</v>
      </c>
      <c r="BF1543" s="119">
        <v>0</v>
      </c>
      <c r="BG1543" s="119">
        <v>0</v>
      </c>
      <c r="BH1543" s="119">
        <v>0</v>
      </c>
      <c r="BI1543" s="15">
        <f t="shared" si="72"/>
        <v>3454.48</v>
      </c>
      <c r="BJ1543" s="15">
        <f t="shared" si="73"/>
        <v>3454.48</v>
      </c>
      <c r="BK1543" s="15">
        <f t="shared" si="74"/>
        <v>6908.96</v>
      </c>
    </row>
    <row r="1544" spans="1:63" x14ac:dyDescent="0.35">
      <c r="A1544" s="143" t="s">
        <v>3041</v>
      </c>
      <c r="B1544" s="70" t="s">
        <v>3042</v>
      </c>
      <c r="C1544" s="65">
        <v>1</v>
      </c>
      <c r="D1544" s="66" t="s">
        <v>23</v>
      </c>
      <c r="E1544" s="64" t="s">
        <v>458</v>
      </c>
      <c r="F1544" s="64" t="s">
        <v>635</v>
      </c>
      <c r="G1544" s="64" t="s">
        <v>655</v>
      </c>
      <c r="H1544" s="64" t="s">
        <v>656</v>
      </c>
      <c r="I1544" s="64" t="s">
        <v>657</v>
      </c>
      <c r="J1544" s="64" t="s">
        <v>658</v>
      </c>
      <c r="K1544" s="64" t="s">
        <v>471</v>
      </c>
      <c r="L1544" s="64" t="s">
        <v>637</v>
      </c>
      <c r="M1544" s="64" t="s">
        <v>650</v>
      </c>
      <c r="N1544" s="65">
        <v>1</v>
      </c>
      <c r="O1544" s="65">
        <v>1</v>
      </c>
      <c r="P1544" s="65">
        <v>1</v>
      </c>
      <c r="Q1544" s="67">
        <v>1</v>
      </c>
      <c r="R1544" s="67">
        <v>1</v>
      </c>
      <c r="S1544" s="67">
        <v>1</v>
      </c>
      <c r="T1544" s="67">
        <v>0</v>
      </c>
      <c r="U1544" s="67">
        <v>0</v>
      </c>
      <c r="V1544" s="67">
        <v>0</v>
      </c>
      <c r="W1544" s="63">
        <v>110476.05</v>
      </c>
      <c r="X1544" s="63">
        <v>0</v>
      </c>
      <c r="Y1544" s="63">
        <v>0</v>
      </c>
      <c r="Z1544" s="63">
        <v>0</v>
      </c>
      <c r="AA1544" s="63">
        <v>0</v>
      </c>
      <c r="AB1544" s="63">
        <v>0</v>
      </c>
      <c r="AC1544" s="63">
        <v>0</v>
      </c>
      <c r="AD1544" s="63">
        <v>110476.05</v>
      </c>
      <c r="AE1544" s="153">
        <v>44995</v>
      </c>
      <c r="AF1544" s="155">
        <v>46822</v>
      </c>
      <c r="AG1544" s="98">
        <v>110476.05</v>
      </c>
      <c r="AH1544" s="98">
        <v>4.0277777777777777</v>
      </c>
      <c r="AI1544" s="98">
        <v>5</v>
      </c>
      <c r="AJ1544" s="150">
        <v>7.1294999999999997E-2</v>
      </c>
      <c r="AK1544" s="144" t="s">
        <v>651</v>
      </c>
      <c r="AL1544" s="144" t="s">
        <v>652</v>
      </c>
      <c r="AM1544" s="119">
        <v>3938.19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3938.19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3938.19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3938.19</v>
      </c>
      <c r="BF1544" s="119">
        <v>0</v>
      </c>
      <c r="BG1544" s="119">
        <v>0</v>
      </c>
      <c r="BH1544" s="119">
        <v>0</v>
      </c>
      <c r="BI1544" s="15">
        <f t="shared" si="72"/>
        <v>7876.38</v>
      </c>
      <c r="BJ1544" s="15">
        <f t="shared" si="73"/>
        <v>7876.38</v>
      </c>
      <c r="BK1544" s="15">
        <f t="shared" si="74"/>
        <v>15752.76</v>
      </c>
    </row>
    <row r="1545" spans="1:63" x14ac:dyDescent="0.35">
      <c r="A1545" s="143" t="s">
        <v>3043</v>
      </c>
      <c r="B1545" s="70" t="s">
        <v>3044</v>
      </c>
      <c r="C1545" s="65">
        <v>1</v>
      </c>
      <c r="D1545" s="66" t="s">
        <v>23</v>
      </c>
      <c r="E1545" s="64" t="s">
        <v>458</v>
      </c>
      <c r="F1545" s="64" t="s">
        <v>635</v>
      </c>
      <c r="G1545" s="64" t="s">
        <v>655</v>
      </c>
      <c r="H1545" s="64" t="s">
        <v>656</v>
      </c>
      <c r="I1545" s="64" t="s">
        <v>657</v>
      </c>
      <c r="J1545" s="64" t="s">
        <v>658</v>
      </c>
      <c r="K1545" s="64" t="s">
        <v>471</v>
      </c>
      <c r="L1545" s="64" t="s">
        <v>637</v>
      </c>
      <c r="M1545" s="64" t="s">
        <v>650</v>
      </c>
      <c r="N1545" s="65">
        <v>1</v>
      </c>
      <c r="O1545" s="65">
        <v>1</v>
      </c>
      <c r="P1545" s="65">
        <v>1</v>
      </c>
      <c r="Q1545" s="67">
        <v>1</v>
      </c>
      <c r="R1545" s="67">
        <v>1</v>
      </c>
      <c r="S1545" s="67">
        <v>1</v>
      </c>
      <c r="T1545" s="67">
        <v>0</v>
      </c>
      <c r="U1545" s="67">
        <v>0</v>
      </c>
      <c r="V1545" s="67">
        <v>0</v>
      </c>
      <c r="W1545" s="63">
        <v>77525.19</v>
      </c>
      <c r="X1545" s="63">
        <v>0</v>
      </c>
      <c r="Y1545" s="63">
        <v>0</v>
      </c>
      <c r="Z1545" s="63">
        <v>0</v>
      </c>
      <c r="AA1545" s="63">
        <v>0</v>
      </c>
      <c r="AB1545" s="63">
        <v>0</v>
      </c>
      <c r="AC1545" s="63">
        <v>0</v>
      </c>
      <c r="AD1545" s="63">
        <v>77525.19</v>
      </c>
      <c r="AE1545" s="153">
        <v>44995</v>
      </c>
      <c r="AF1545" s="155">
        <v>46822</v>
      </c>
      <c r="AG1545" s="98">
        <v>77525.19</v>
      </c>
      <c r="AH1545" s="98">
        <v>4.0277777777777777</v>
      </c>
      <c r="AI1545" s="98">
        <v>5</v>
      </c>
      <c r="AJ1545" s="150">
        <v>7.1294999999999997E-2</v>
      </c>
      <c r="AK1545" s="144" t="s">
        <v>651</v>
      </c>
      <c r="AL1545" s="144" t="s">
        <v>652</v>
      </c>
      <c r="AM1545" s="119">
        <v>2763.58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0</v>
      </c>
      <c r="AS1545" s="119">
        <v>2763.58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2763.58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2763.58</v>
      </c>
      <c r="BF1545" s="119">
        <v>0</v>
      </c>
      <c r="BG1545" s="119">
        <v>0</v>
      </c>
      <c r="BH1545" s="119">
        <v>0</v>
      </c>
      <c r="BI1545" s="15">
        <f t="shared" si="72"/>
        <v>5527.16</v>
      </c>
      <c r="BJ1545" s="15">
        <f t="shared" si="73"/>
        <v>5527.16</v>
      </c>
      <c r="BK1545" s="15">
        <f t="shared" si="74"/>
        <v>11054.32</v>
      </c>
    </row>
    <row r="1546" spans="1:63" x14ac:dyDescent="0.35">
      <c r="A1546" s="143" t="s">
        <v>3045</v>
      </c>
      <c r="B1546" s="70" t="s">
        <v>3046</v>
      </c>
      <c r="C1546" s="65">
        <v>1</v>
      </c>
      <c r="D1546" s="66" t="s">
        <v>23</v>
      </c>
      <c r="E1546" s="64" t="s">
        <v>458</v>
      </c>
      <c r="F1546" s="64" t="s">
        <v>635</v>
      </c>
      <c r="G1546" s="64" t="s">
        <v>655</v>
      </c>
      <c r="H1546" s="64" t="s">
        <v>656</v>
      </c>
      <c r="I1546" s="64" t="s">
        <v>657</v>
      </c>
      <c r="J1546" s="64" t="s">
        <v>658</v>
      </c>
      <c r="K1546" s="64" t="s">
        <v>471</v>
      </c>
      <c r="L1546" s="64" t="s">
        <v>637</v>
      </c>
      <c r="M1546" s="64" t="s">
        <v>650</v>
      </c>
      <c r="N1546" s="65">
        <v>1</v>
      </c>
      <c r="O1546" s="65">
        <v>1</v>
      </c>
      <c r="P1546" s="65">
        <v>1</v>
      </c>
      <c r="Q1546" s="67">
        <v>1</v>
      </c>
      <c r="R1546" s="67">
        <v>1</v>
      </c>
      <c r="S1546" s="67">
        <v>1</v>
      </c>
      <c r="T1546" s="67">
        <v>0</v>
      </c>
      <c r="U1546" s="67">
        <v>0</v>
      </c>
      <c r="V1546" s="67">
        <v>0</v>
      </c>
      <c r="W1546" s="63">
        <v>56129.65</v>
      </c>
      <c r="X1546" s="63">
        <v>0</v>
      </c>
      <c r="Y1546" s="63">
        <v>0</v>
      </c>
      <c r="Z1546" s="63">
        <v>0</v>
      </c>
      <c r="AA1546" s="63">
        <v>0</v>
      </c>
      <c r="AB1546" s="63">
        <v>0</v>
      </c>
      <c r="AC1546" s="63">
        <v>0</v>
      </c>
      <c r="AD1546" s="63">
        <v>56129.65</v>
      </c>
      <c r="AE1546" s="153">
        <v>44995</v>
      </c>
      <c r="AF1546" s="155">
        <v>46822</v>
      </c>
      <c r="AG1546" s="98">
        <v>56129.65</v>
      </c>
      <c r="AH1546" s="98">
        <v>4.0277777777777777</v>
      </c>
      <c r="AI1546" s="98">
        <v>5</v>
      </c>
      <c r="AJ1546" s="150">
        <v>7.1294999999999997E-2</v>
      </c>
      <c r="AK1546" s="144" t="s">
        <v>651</v>
      </c>
      <c r="AL1546" s="144" t="s">
        <v>652</v>
      </c>
      <c r="AM1546" s="119">
        <v>2000.88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2000.88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2000.88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2000.88</v>
      </c>
      <c r="BF1546" s="119">
        <v>0</v>
      </c>
      <c r="BG1546" s="119">
        <v>0</v>
      </c>
      <c r="BH1546" s="119">
        <v>0</v>
      </c>
      <c r="BI1546" s="15">
        <f t="shared" si="72"/>
        <v>4001.76</v>
      </c>
      <c r="BJ1546" s="15">
        <f t="shared" si="73"/>
        <v>4001.76</v>
      </c>
      <c r="BK1546" s="15">
        <f t="shared" si="74"/>
        <v>8003.52</v>
      </c>
    </row>
    <row r="1547" spans="1:63" x14ac:dyDescent="0.35">
      <c r="A1547" s="143" t="s">
        <v>3047</v>
      </c>
      <c r="B1547" s="70" t="s">
        <v>3048</v>
      </c>
      <c r="C1547" s="65">
        <v>1</v>
      </c>
      <c r="D1547" s="66" t="s">
        <v>23</v>
      </c>
      <c r="E1547" s="64" t="s">
        <v>458</v>
      </c>
      <c r="F1547" s="64" t="s">
        <v>635</v>
      </c>
      <c r="G1547" s="64" t="s">
        <v>655</v>
      </c>
      <c r="H1547" s="64" t="s">
        <v>656</v>
      </c>
      <c r="I1547" s="64" t="s">
        <v>657</v>
      </c>
      <c r="J1547" s="64" t="s">
        <v>658</v>
      </c>
      <c r="K1547" s="64" t="s">
        <v>471</v>
      </c>
      <c r="L1547" s="64" t="s">
        <v>637</v>
      </c>
      <c r="M1547" s="64" t="s">
        <v>650</v>
      </c>
      <c r="N1547" s="65">
        <v>1</v>
      </c>
      <c r="O1547" s="65">
        <v>1</v>
      </c>
      <c r="P1547" s="65">
        <v>1</v>
      </c>
      <c r="Q1547" s="67">
        <v>1</v>
      </c>
      <c r="R1547" s="67">
        <v>1</v>
      </c>
      <c r="S1547" s="67">
        <v>1</v>
      </c>
      <c r="T1547" s="67">
        <v>0</v>
      </c>
      <c r="U1547" s="67">
        <v>0</v>
      </c>
      <c r="V1547" s="67">
        <v>0</v>
      </c>
      <c r="W1547" s="63">
        <v>53228.18</v>
      </c>
      <c r="X1547" s="63">
        <v>0</v>
      </c>
      <c r="Y1547" s="63">
        <v>0</v>
      </c>
      <c r="Z1547" s="63">
        <v>0</v>
      </c>
      <c r="AA1547" s="63">
        <v>0</v>
      </c>
      <c r="AB1547" s="63">
        <v>0</v>
      </c>
      <c r="AC1547" s="63">
        <v>0</v>
      </c>
      <c r="AD1547" s="63">
        <v>53228.18</v>
      </c>
      <c r="AE1547" s="153">
        <v>44995</v>
      </c>
      <c r="AF1547" s="155">
        <v>46822</v>
      </c>
      <c r="AG1547" s="98">
        <v>53228.18</v>
      </c>
      <c r="AH1547" s="98">
        <v>4.0277777777777777</v>
      </c>
      <c r="AI1547" s="98">
        <v>5</v>
      </c>
      <c r="AJ1547" s="150">
        <v>7.1294999999999997E-2</v>
      </c>
      <c r="AK1547" s="144" t="s">
        <v>651</v>
      </c>
      <c r="AL1547" s="144" t="s">
        <v>652</v>
      </c>
      <c r="AM1547" s="119">
        <v>1897.45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1897.45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1897.45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1897.45</v>
      </c>
      <c r="BF1547" s="119">
        <v>0</v>
      </c>
      <c r="BG1547" s="119">
        <v>0</v>
      </c>
      <c r="BH1547" s="119">
        <v>0</v>
      </c>
      <c r="BI1547" s="15">
        <f t="shared" si="72"/>
        <v>3794.9</v>
      </c>
      <c r="BJ1547" s="15">
        <f t="shared" si="73"/>
        <v>3794.9</v>
      </c>
      <c r="BK1547" s="15">
        <f t="shared" si="74"/>
        <v>7589.8</v>
      </c>
    </row>
    <row r="1548" spans="1:63" x14ac:dyDescent="0.35">
      <c r="A1548" s="143" t="s">
        <v>3049</v>
      </c>
      <c r="B1548" s="70" t="s">
        <v>3050</v>
      </c>
      <c r="C1548" s="65">
        <v>1</v>
      </c>
      <c r="D1548" s="66" t="s">
        <v>23</v>
      </c>
      <c r="E1548" s="64" t="s">
        <v>458</v>
      </c>
      <c r="F1548" s="64" t="s">
        <v>635</v>
      </c>
      <c r="G1548" s="64" t="s">
        <v>655</v>
      </c>
      <c r="H1548" s="64" t="s">
        <v>656</v>
      </c>
      <c r="I1548" s="64" t="s">
        <v>657</v>
      </c>
      <c r="J1548" s="64" t="s">
        <v>658</v>
      </c>
      <c r="K1548" s="64" t="s">
        <v>471</v>
      </c>
      <c r="L1548" s="64" t="s">
        <v>637</v>
      </c>
      <c r="M1548" s="64" t="s">
        <v>650</v>
      </c>
      <c r="N1548" s="65">
        <v>1</v>
      </c>
      <c r="O1548" s="65">
        <v>1</v>
      </c>
      <c r="P1548" s="65">
        <v>1</v>
      </c>
      <c r="Q1548" s="67">
        <v>1</v>
      </c>
      <c r="R1548" s="67">
        <v>1</v>
      </c>
      <c r="S1548" s="67">
        <v>1</v>
      </c>
      <c r="T1548" s="67">
        <v>0</v>
      </c>
      <c r="U1548" s="67">
        <v>0</v>
      </c>
      <c r="V1548" s="67">
        <v>0</v>
      </c>
      <c r="W1548" s="63">
        <v>193817.60000000001</v>
      </c>
      <c r="X1548" s="63">
        <v>0</v>
      </c>
      <c r="Y1548" s="63">
        <v>0</v>
      </c>
      <c r="Z1548" s="63">
        <v>0</v>
      </c>
      <c r="AA1548" s="63">
        <v>0</v>
      </c>
      <c r="AB1548" s="63">
        <v>0</v>
      </c>
      <c r="AC1548" s="63">
        <v>0</v>
      </c>
      <c r="AD1548" s="63">
        <v>193817.60000000001</v>
      </c>
      <c r="AE1548" s="153">
        <v>44995</v>
      </c>
      <c r="AF1548" s="155">
        <v>46822</v>
      </c>
      <c r="AG1548" s="98">
        <v>193817.60000000001</v>
      </c>
      <c r="AH1548" s="98">
        <v>4.0277777777777777</v>
      </c>
      <c r="AI1548" s="98">
        <v>5</v>
      </c>
      <c r="AJ1548" s="150">
        <v>7.1294999999999997E-2</v>
      </c>
      <c r="AK1548" s="144" t="s">
        <v>651</v>
      </c>
      <c r="AL1548" s="144" t="s">
        <v>652</v>
      </c>
      <c r="AM1548" s="119">
        <v>6909.11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6909.11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6909.11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6909.11</v>
      </c>
      <c r="BF1548" s="119">
        <v>0</v>
      </c>
      <c r="BG1548" s="119">
        <v>0</v>
      </c>
      <c r="BH1548" s="119">
        <v>0</v>
      </c>
      <c r="BI1548" s="15">
        <f t="shared" si="72"/>
        <v>13818.22</v>
      </c>
      <c r="BJ1548" s="15">
        <f t="shared" si="73"/>
        <v>13818.22</v>
      </c>
      <c r="BK1548" s="15">
        <f t="shared" si="74"/>
        <v>27636.44</v>
      </c>
    </row>
    <row r="1549" spans="1:63" x14ac:dyDescent="0.35">
      <c r="A1549" s="143" t="s">
        <v>3051</v>
      </c>
      <c r="B1549" s="70" t="s">
        <v>3052</v>
      </c>
      <c r="C1549" s="65">
        <v>1</v>
      </c>
      <c r="D1549" s="66" t="s">
        <v>23</v>
      </c>
      <c r="E1549" s="64" t="s">
        <v>458</v>
      </c>
      <c r="F1549" s="64" t="s">
        <v>635</v>
      </c>
      <c r="G1549" s="64" t="s">
        <v>978</v>
      </c>
      <c r="H1549" s="64" t="s">
        <v>648</v>
      </c>
      <c r="I1549" s="64" t="s">
        <v>640</v>
      </c>
      <c r="J1549" s="64" t="s">
        <v>649</v>
      </c>
      <c r="K1549" s="64" t="s">
        <v>978</v>
      </c>
      <c r="L1549" s="64" t="s">
        <v>637</v>
      </c>
      <c r="M1549" s="64" t="s">
        <v>650</v>
      </c>
      <c r="N1549" s="65">
        <v>1</v>
      </c>
      <c r="O1549" s="65">
        <v>1</v>
      </c>
      <c r="P1549" s="65">
        <v>1</v>
      </c>
      <c r="Q1549" s="67">
        <v>0</v>
      </c>
      <c r="R1549" s="67">
        <v>1</v>
      </c>
      <c r="S1549" s="67">
        <v>1</v>
      </c>
      <c r="T1549" s="67">
        <v>1</v>
      </c>
      <c r="U1549" s="67">
        <v>1</v>
      </c>
      <c r="V1549" s="67">
        <v>0</v>
      </c>
      <c r="W1549" s="63">
        <v>4000000</v>
      </c>
      <c r="X1549" s="63">
        <v>0</v>
      </c>
      <c r="Y1549" s="63">
        <v>0</v>
      </c>
      <c r="Z1549" s="63">
        <v>0</v>
      </c>
      <c r="AA1549" s="63">
        <v>0</v>
      </c>
      <c r="AB1549" s="63">
        <v>0</v>
      </c>
      <c r="AC1549" s="63">
        <v>0</v>
      </c>
      <c r="AD1549" s="63">
        <v>4000000</v>
      </c>
      <c r="AE1549" s="153">
        <v>44987</v>
      </c>
      <c r="AF1549" s="155">
        <v>46083</v>
      </c>
      <c r="AG1549" s="98">
        <v>4000000</v>
      </c>
      <c r="AH1549" s="98">
        <v>2.0055555555555555</v>
      </c>
      <c r="AI1549" s="98">
        <v>3</v>
      </c>
      <c r="AJ1549" s="150">
        <v>6.1652999999999999E-2</v>
      </c>
      <c r="AK1549" s="144" t="s">
        <v>651</v>
      </c>
      <c r="AL1549" s="144" t="s">
        <v>652</v>
      </c>
      <c r="AM1549" s="119">
        <v>123306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123306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123306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123306</v>
      </c>
      <c r="BF1549" s="119">
        <v>0</v>
      </c>
      <c r="BG1549" s="119">
        <v>0</v>
      </c>
      <c r="BH1549" s="119">
        <v>0</v>
      </c>
      <c r="BI1549" s="15">
        <f t="shared" si="72"/>
        <v>246612</v>
      </c>
      <c r="BJ1549" s="15">
        <f t="shared" si="73"/>
        <v>246612</v>
      </c>
      <c r="BK1549" s="15">
        <f t="shared" si="74"/>
        <v>493224</v>
      </c>
    </row>
    <row r="1550" spans="1:63" x14ac:dyDescent="0.35">
      <c r="A1550" s="143" t="s">
        <v>3053</v>
      </c>
      <c r="B1550" s="70" t="s">
        <v>3054</v>
      </c>
      <c r="C1550" s="65">
        <v>1</v>
      </c>
      <c r="D1550" s="66" t="s">
        <v>23</v>
      </c>
      <c r="E1550" s="64" t="s">
        <v>458</v>
      </c>
      <c r="F1550" s="64" t="s">
        <v>635</v>
      </c>
      <c r="G1550" s="64" t="s">
        <v>918</v>
      </c>
      <c r="H1550" s="64" t="s">
        <v>656</v>
      </c>
      <c r="I1550" s="64" t="s">
        <v>919</v>
      </c>
      <c r="J1550" s="64" t="s">
        <v>658</v>
      </c>
      <c r="K1550" s="64" t="s">
        <v>472</v>
      </c>
      <c r="L1550" s="64" t="s">
        <v>637</v>
      </c>
      <c r="M1550" s="64" t="s">
        <v>650</v>
      </c>
      <c r="N1550" s="65">
        <v>1</v>
      </c>
      <c r="O1550" s="65">
        <v>1</v>
      </c>
      <c r="P1550" s="65">
        <v>1</v>
      </c>
      <c r="Q1550" s="67">
        <v>1</v>
      </c>
      <c r="R1550" s="67">
        <v>1</v>
      </c>
      <c r="S1550" s="67">
        <v>1</v>
      </c>
      <c r="T1550" s="67">
        <v>0</v>
      </c>
      <c r="U1550" s="67">
        <v>0</v>
      </c>
      <c r="V1550" s="67">
        <v>0</v>
      </c>
      <c r="W1550" s="63">
        <v>53100</v>
      </c>
      <c r="X1550" s="63">
        <v>0</v>
      </c>
      <c r="Y1550" s="63">
        <v>0</v>
      </c>
      <c r="Z1550" s="63">
        <v>143.81</v>
      </c>
      <c r="AA1550" s="63">
        <v>0</v>
      </c>
      <c r="AB1550" s="63">
        <v>0</v>
      </c>
      <c r="AC1550" s="63">
        <v>0</v>
      </c>
      <c r="AD1550" s="63">
        <v>53100</v>
      </c>
      <c r="AE1550" s="153">
        <v>45162</v>
      </c>
      <c r="AF1550" s="155">
        <v>45528</v>
      </c>
      <c r="AG1550" s="98">
        <v>53100</v>
      </c>
      <c r="AH1550" s="98">
        <v>0.48333333333333334</v>
      </c>
      <c r="AI1550" s="98">
        <v>1</v>
      </c>
      <c r="AJ1550" s="150">
        <v>3.2500000000000001E-2</v>
      </c>
      <c r="AK1550" s="144" t="s">
        <v>651</v>
      </c>
      <c r="AL1550" s="144" t="s">
        <v>652</v>
      </c>
      <c r="AM1550" s="119">
        <v>143.81</v>
      </c>
      <c r="AN1550" s="119">
        <v>143.81</v>
      </c>
      <c r="AO1550" s="119">
        <v>143.81</v>
      </c>
      <c r="AP1550" s="119">
        <v>143.81</v>
      </c>
      <c r="AQ1550" s="119">
        <v>143.81</v>
      </c>
      <c r="AR1550" s="119">
        <v>143.81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0</v>
      </c>
      <c r="BI1550" s="15">
        <f t="shared" si="72"/>
        <v>862.8599999999999</v>
      </c>
      <c r="BJ1550" s="15">
        <f t="shared" si="73"/>
        <v>0</v>
      </c>
      <c r="BK1550" s="15">
        <f t="shared" si="74"/>
        <v>862.8599999999999</v>
      </c>
    </row>
    <row r="1551" spans="1:63" x14ac:dyDescent="0.35">
      <c r="A1551" s="143" t="s">
        <v>3055</v>
      </c>
      <c r="B1551" s="70" t="s">
        <v>3054</v>
      </c>
      <c r="C1551" s="65">
        <v>2</v>
      </c>
      <c r="D1551" s="66" t="s">
        <v>23</v>
      </c>
      <c r="E1551" s="64" t="s">
        <v>458</v>
      </c>
      <c r="F1551" s="64" t="s">
        <v>635</v>
      </c>
      <c r="G1551" s="64" t="s">
        <v>918</v>
      </c>
      <c r="H1551" s="64" t="s">
        <v>656</v>
      </c>
      <c r="I1551" s="64" t="s">
        <v>919</v>
      </c>
      <c r="J1551" s="64" t="s">
        <v>658</v>
      </c>
      <c r="K1551" s="64" t="s">
        <v>472</v>
      </c>
      <c r="L1551" s="64" t="s">
        <v>637</v>
      </c>
      <c r="M1551" s="64" t="s">
        <v>650</v>
      </c>
      <c r="N1551" s="65">
        <v>1</v>
      </c>
      <c r="O1551" s="65">
        <v>1</v>
      </c>
      <c r="P1551" s="65">
        <v>1</v>
      </c>
      <c r="Q1551" s="67">
        <v>1</v>
      </c>
      <c r="R1551" s="67">
        <v>1</v>
      </c>
      <c r="S1551" s="67">
        <v>1</v>
      </c>
      <c r="T1551" s="67">
        <v>0</v>
      </c>
      <c r="U1551" s="67">
        <v>0</v>
      </c>
      <c r="V1551" s="67">
        <v>0</v>
      </c>
      <c r="W1551" s="63">
        <v>91600.45</v>
      </c>
      <c r="X1551" s="63">
        <v>0</v>
      </c>
      <c r="Y1551" s="63">
        <v>0</v>
      </c>
      <c r="Z1551" s="63">
        <v>291.58999999999997</v>
      </c>
      <c r="AA1551" s="63">
        <v>0</v>
      </c>
      <c r="AB1551" s="63">
        <v>0</v>
      </c>
      <c r="AC1551" s="63">
        <v>0</v>
      </c>
      <c r="AD1551" s="63">
        <v>91600.45</v>
      </c>
      <c r="AE1551" s="153">
        <v>45162</v>
      </c>
      <c r="AF1551" s="155">
        <v>45893</v>
      </c>
      <c r="AG1551" s="98">
        <v>91600.45</v>
      </c>
      <c r="AH1551" s="98">
        <v>1.4833333333333334</v>
      </c>
      <c r="AI1551" s="98">
        <v>2</v>
      </c>
      <c r="AJ1551" s="150">
        <v>3.8199999999999998E-2</v>
      </c>
      <c r="AK1551" s="144" t="s">
        <v>651</v>
      </c>
      <c r="AL1551" s="144" t="s">
        <v>652</v>
      </c>
      <c r="AM1551" s="119">
        <v>291.58999999999997</v>
      </c>
      <c r="AN1551" s="119">
        <v>291.58999999999997</v>
      </c>
      <c r="AO1551" s="119">
        <v>291.58999999999997</v>
      </c>
      <c r="AP1551" s="119">
        <v>291.58999999999997</v>
      </c>
      <c r="AQ1551" s="119">
        <v>291.58999999999997</v>
      </c>
      <c r="AR1551" s="119">
        <v>291.58999999999997</v>
      </c>
      <c r="AS1551" s="119">
        <v>291.58999999999997</v>
      </c>
      <c r="AT1551" s="119">
        <v>291.58999999999997</v>
      </c>
      <c r="AU1551" s="119">
        <v>291.58999999999997</v>
      </c>
      <c r="AV1551" s="119">
        <v>291.58999999999997</v>
      </c>
      <c r="AW1551" s="119">
        <v>291.58999999999997</v>
      </c>
      <c r="AX1551" s="119">
        <v>291.58999999999997</v>
      </c>
      <c r="AY1551" s="119">
        <v>145.80000000000001</v>
      </c>
      <c r="AZ1551" s="119">
        <v>145.80000000000001</v>
      </c>
      <c r="BA1551" s="119">
        <v>145.80000000000001</v>
      </c>
      <c r="BB1551" s="119">
        <v>145.80000000000001</v>
      </c>
      <c r="BC1551" s="119">
        <v>145.80000000000001</v>
      </c>
      <c r="BD1551" s="119">
        <v>145.80000000000001</v>
      </c>
      <c r="BE1551" s="119">
        <v>0</v>
      </c>
      <c r="BF1551" s="119">
        <v>0</v>
      </c>
      <c r="BG1551" s="119">
        <v>0</v>
      </c>
      <c r="BH1551" s="119">
        <v>0</v>
      </c>
      <c r="BI1551" s="15">
        <f t="shared" si="72"/>
        <v>2915.9</v>
      </c>
      <c r="BJ1551" s="15">
        <f t="shared" si="73"/>
        <v>1457.9799999999998</v>
      </c>
      <c r="BK1551" s="15">
        <f t="shared" si="74"/>
        <v>4373.88</v>
      </c>
    </row>
    <row r="1552" spans="1:63" x14ac:dyDescent="0.35">
      <c r="A1552" s="143" t="s">
        <v>3056</v>
      </c>
      <c r="B1552" s="70" t="s">
        <v>3054</v>
      </c>
      <c r="C1552" s="65">
        <v>3</v>
      </c>
      <c r="D1552" s="66" t="s">
        <v>23</v>
      </c>
      <c r="E1552" s="64" t="s">
        <v>458</v>
      </c>
      <c r="F1552" s="64" t="s">
        <v>635</v>
      </c>
      <c r="G1552" s="64" t="s">
        <v>918</v>
      </c>
      <c r="H1552" s="64" t="s">
        <v>656</v>
      </c>
      <c r="I1552" s="64" t="s">
        <v>919</v>
      </c>
      <c r="J1552" s="64" t="s">
        <v>658</v>
      </c>
      <c r="K1552" s="64" t="s">
        <v>472</v>
      </c>
      <c r="L1552" s="64" t="s">
        <v>637</v>
      </c>
      <c r="M1552" s="64" t="s">
        <v>650</v>
      </c>
      <c r="N1552" s="65">
        <v>1</v>
      </c>
      <c r="O1552" s="65">
        <v>1</v>
      </c>
      <c r="P1552" s="65">
        <v>1</v>
      </c>
      <c r="Q1552" s="67">
        <v>1</v>
      </c>
      <c r="R1552" s="67">
        <v>1</v>
      </c>
      <c r="S1552" s="67">
        <v>1</v>
      </c>
      <c r="T1552" s="67">
        <v>0</v>
      </c>
      <c r="U1552" s="67">
        <v>0</v>
      </c>
      <c r="V1552" s="67">
        <v>0</v>
      </c>
      <c r="W1552" s="63">
        <v>60770</v>
      </c>
      <c r="X1552" s="63">
        <v>0</v>
      </c>
      <c r="Y1552" s="63">
        <v>0</v>
      </c>
      <c r="Z1552" s="63">
        <v>217.76</v>
      </c>
      <c r="AA1552" s="63">
        <v>0</v>
      </c>
      <c r="AB1552" s="63">
        <v>0</v>
      </c>
      <c r="AC1552" s="63">
        <v>0</v>
      </c>
      <c r="AD1552" s="63">
        <v>60770</v>
      </c>
      <c r="AE1552" s="153">
        <v>45162</v>
      </c>
      <c r="AF1552" s="155">
        <v>46258</v>
      </c>
      <c r="AG1552" s="98">
        <v>60770</v>
      </c>
      <c r="AH1552" s="98">
        <v>2.4833333333333334</v>
      </c>
      <c r="AI1552" s="98">
        <v>3</v>
      </c>
      <c r="AJ1552" s="150">
        <v>4.2999999999999997E-2</v>
      </c>
      <c r="AK1552" s="144" t="s">
        <v>651</v>
      </c>
      <c r="AL1552" s="144" t="s">
        <v>652</v>
      </c>
      <c r="AM1552" s="119">
        <v>217.76</v>
      </c>
      <c r="AN1552" s="119">
        <v>217.76</v>
      </c>
      <c r="AO1552" s="119">
        <v>217.76</v>
      </c>
      <c r="AP1552" s="119">
        <v>217.76</v>
      </c>
      <c r="AQ1552" s="119">
        <v>217.76</v>
      </c>
      <c r="AR1552" s="119">
        <v>217.76</v>
      </c>
      <c r="AS1552" s="119">
        <v>217.76</v>
      </c>
      <c r="AT1552" s="119">
        <v>217.76</v>
      </c>
      <c r="AU1552" s="119">
        <v>217.76</v>
      </c>
      <c r="AV1552" s="119">
        <v>217.76</v>
      </c>
      <c r="AW1552" s="119">
        <v>217.76</v>
      </c>
      <c r="AX1552" s="119">
        <v>217.76</v>
      </c>
      <c r="AY1552" s="119">
        <v>217.76</v>
      </c>
      <c r="AZ1552" s="119">
        <v>217.76</v>
      </c>
      <c r="BA1552" s="119">
        <v>217.76</v>
      </c>
      <c r="BB1552" s="119">
        <v>217.76</v>
      </c>
      <c r="BC1552" s="119">
        <v>217.76</v>
      </c>
      <c r="BD1552" s="119">
        <v>217.76</v>
      </c>
      <c r="BE1552" s="119">
        <v>217.76</v>
      </c>
      <c r="BF1552" s="119">
        <v>217.76</v>
      </c>
      <c r="BG1552" s="119">
        <v>217.76</v>
      </c>
      <c r="BH1552" s="119">
        <v>217.76</v>
      </c>
      <c r="BI1552" s="15">
        <f t="shared" si="72"/>
        <v>2177.6</v>
      </c>
      <c r="BJ1552" s="15">
        <f t="shared" si="73"/>
        <v>2613.12</v>
      </c>
      <c r="BK1552" s="15">
        <f t="shared" si="74"/>
        <v>4790.7199999999993</v>
      </c>
    </row>
    <row r="1553" spans="1:63" x14ac:dyDescent="0.35">
      <c r="A1553" s="143" t="s">
        <v>3057</v>
      </c>
      <c r="B1553" s="70" t="s">
        <v>3054</v>
      </c>
      <c r="C1553" s="65">
        <v>4</v>
      </c>
      <c r="D1553" s="66" t="s">
        <v>23</v>
      </c>
      <c r="E1553" s="64" t="s">
        <v>458</v>
      </c>
      <c r="F1553" s="64" t="s">
        <v>635</v>
      </c>
      <c r="G1553" s="64" t="s">
        <v>918</v>
      </c>
      <c r="H1553" s="64" t="s">
        <v>656</v>
      </c>
      <c r="I1553" s="64" t="s">
        <v>919</v>
      </c>
      <c r="J1553" s="64" t="s">
        <v>658</v>
      </c>
      <c r="K1553" s="64" t="s">
        <v>472</v>
      </c>
      <c r="L1553" s="64" t="s">
        <v>637</v>
      </c>
      <c r="M1553" s="64" t="s">
        <v>650</v>
      </c>
      <c r="N1553" s="65">
        <v>1</v>
      </c>
      <c r="O1553" s="65">
        <v>1</v>
      </c>
      <c r="P1553" s="65">
        <v>1</v>
      </c>
      <c r="Q1553" s="67">
        <v>1</v>
      </c>
      <c r="R1553" s="67">
        <v>1</v>
      </c>
      <c r="S1553" s="67">
        <v>1</v>
      </c>
      <c r="T1553" s="67">
        <v>0</v>
      </c>
      <c r="U1553" s="67">
        <v>0</v>
      </c>
      <c r="V1553" s="67">
        <v>0</v>
      </c>
      <c r="W1553" s="63">
        <v>22125</v>
      </c>
      <c r="X1553" s="63">
        <v>0</v>
      </c>
      <c r="Y1553" s="63">
        <v>0</v>
      </c>
      <c r="Z1553" s="63">
        <v>98.82</v>
      </c>
      <c r="AA1553" s="63">
        <v>0</v>
      </c>
      <c r="AB1553" s="63">
        <v>0</v>
      </c>
      <c r="AC1553" s="63">
        <v>0</v>
      </c>
      <c r="AD1553" s="63">
        <v>22125</v>
      </c>
      <c r="AE1553" s="153">
        <v>45162</v>
      </c>
      <c r="AF1553" s="155">
        <v>47354</v>
      </c>
      <c r="AG1553" s="98">
        <v>22125</v>
      </c>
      <c r="AH1553" s="98">
        <v>5.4833333333333334</v>
      </c>
      <c r="AI1553" s="98">
        <v>6</v>
      </c>
      <c r="AJ1553" s="150">
        <v>5.3600000000000002E-2</v>
      </c>
      <c r="AK1553" s="144" t="s">
        <v>651</v>
      </c>
      <c r="AL1553" s="144" t="s">
        <v>652</v>
      </c>
      <c r="AM1553" s="119">
        <v>98.82</v>
      </c>
      <c r="AN1553" s="119">
        <v>98.82</v>
      </c>
      <c r="AO1553" s="119">
        <v>98.82</v>
      </c>
      <c r="AP1553" s="119">
        <v>98.82</v>
      </c>
      <c r="AQ1553" s="119">
        <v>98.82</v>
      </c>
      <c r="AR1553" s="119">
        <v>98.82</v>
      </c>
      <c r="AS1553" s="119">
        <v>98.82</v>
      </c>
      <c r="AT1553" s="119">
        <v>98.82</v>
      </c>
      <c r="AU1553" s="119">
        <v>98.82</v>
      </c>
      <c r="AV1553" s="119">
        <v>98.82</v>
      </c>
      <c r="AW1553" s="119">
        <v>98.82</v>
      </c>
      <c r="AX1553" s="119">
        <v>98.82</v>
      </c>
      <c r="AY1553" s="119">
        <v>98.82</v>
      </c>
      <c r="AZ1553" s="119">
        <v>98.82</v>
      </c>
      <c r="BA1553" s="119">
        <v>98.82</v>
      </c>
      <c r="BB1553" s="119">
        <v>98.82</v>
      </c>
      <c r="BC1553" s="119">
        <v>98.82</v>
      </c>
      <c r="BD1553" s="119">
        <v>98.82</v>
      </c>
      <c r="BE1553" s="119">
        <v>98.82</v>
      </c>
      <c r="BF1553" s="119">
        <v>98.82</v>
      </c>
      <c r="BG1553" s="119">
        <v>98.82</v>
      </c>
      <c r="BH1553" s="119">
        <v>98.82</v>
      </c>
      <c r="BI1553" s="15">
        <f t="shared" si="72"/>
        <v>988.19999999999982</v>
      </c>
      <c r="BJ1553" s="15">
        <f t="shared" si="73"/>
        <v>1185.8399999999997</v>
      </c>
      <c r="BK1553" s="15">
        <f t="shared" si="74"/>
        <v>2174.0399999999995</v>
      </c>
    </row>
    <row r="1554" spans="1:63" x14ac:dyDescent="0.35">
      <c r="A1554" s="143" t="s">
        <v>3058</v>
      </c>
      <c r="B1554" s="70" t="s">
        <v>3054</v>
      </c>
      <c r="C1554" s="65">
        <v>5</v>
      </c>
      <c r="D1554" s="66" t="s">
        <v>23</v>
      </c>
      <c r="E1554" s="64" t="s">
        <v>458</v>
      </c>
      <c r="F1554" s="64" t="s">
        <v>635</v>
      </c>
      <c r="G1554" s="64" t="s">
        <v>918</v>
      </c>
      <c r="H1554" s="64" t="s">
        <v>656</v>
      </c>
      <c r="I1554" s="64" t="s">
        <v>919</v>
      </c>
      <c r="J1554" s="64" t="s">
        <v>658</v>
      </c>
      <c r="K1554" s="64" t="s">
        <v>472</v>
      </c>
      <c r="L1554" s="64" t="s">
        <v>637</v>
      </c>
      <c r="M1554" s="64" t="s">
        <v>650</v>
      </c>
      <c r="N1554" s="65">
        <v>1</v>
      </c>
      <c r="O1554" s="65">
        <v>1</v>
      </c>
      <c r="P1554" s="65">
        <v>1</v>
      </c>
      <c r="Q1554" s="67">
        <v>1</v>
      </c>
      <c r="R1554" s="67">
        <v>1</v>
      </c>
      <c r="S1554" s="67">
        <v>1</v>
      </c>
      <c r="T1554" s="67">
        <v>0</v>
      </c>
      <c r="U1554" s="67">
        <v>0</v>
      </c>
      <c r="V1554" s="67">
        <v>0</v>
      </c>
      <c r="W1554" s="63">
        <v>70819.67</v>
      </c>
      <c r="X1554" s="63">
        <v>0</v>
      </c>
      <c r="Y1554" s="63">
        <v>0</v>
      </c>
      <c r="Z1554" s="63">
        <v>332.85</v>
      </c>
      <c r="AA1554" s="63">
        <v>0</v>
      </c>
      <c r="AB1554" s="63">
        <v>0</v>
      </c>
      <c r="AC1554" s="63">
        <v>0</v>
      </c>
      <c r="AD1554" s="63">
        <v>70819.67</v>
      </c>
      <c r="AE1554" s="153">
        <v>45162</v>
      </c>
      <c r="AF1554" s="155">
        <v>47719</v>
      </c>
      <c r="AG1554" s="98">
        <v>70819.67</v>
      </c>
      <c r="AH1554" s="98">
        <v>6.4833333333333334</v>
      </c>
      <c r="AI1554" s="98">
        <v>7</v>
      </c>
      <c r="AJ1554" s="150">
        <v>5.6399999999999999E-2</v>
      </c>
      <c r="AK1554" s="144" t="s">
        <v>651</v>
      </c>
      <c r="AL1554" s="144" t="s">
        <v>652</v>
      </c>
      <c r="AM1554" s="119">
        <v>332.85</v>
      </c>
      <c r="AN1554" s="119">
        <v>332.85</v>
      </c>
      <c r="AO1554" s="119">
        <v>332.85</v>
      </c>
      <c r="AP1554" s="119">
        <v>332.85</v>
      </c>
      <c r="AQ1554" s="119">
        <v>332.85</v>
      </c>
      <c r="AR1554" s="119">
        <v>332.85</v>
      </c>
      <c r="AS1554" s="119">
        <v>332.85</v>
      </c>
      <c r="AT1554" s="119">
        <v>332.85</v>
      </c>
      <c r="AU1554" s="119">
        <v>332.85</v>
      </c>
      <c r="AV1554" s="119">
        <v>332.85</v>
      </c>
      <c r="AW1554" s="119">
        <v>332.85</v>
      </c>
      <c r="AX1554" s="119">
        <v>332.85</v>
      </c>
      <c r="AY1554" s="119">
        <v>332.85</v>
      </c>
      <c r="AZ1554" s="119">
        <v>332.85</v>
      </c>
      <c r="BA1554" s="119">
        <v>332.85</v>
      </c>
      <c r="BB1554" s="119">
        <v>332.85</v>
      </c>
      <c r="BC1554" s="119">
        <v>332.85</v>
      </c>
      <c r="BD1554" s="119">
        <v>332.85</v>
      </c>
      <c r="BE1554" s="119">
        <v>332.85</v>
      </c>
      <c r="BF1554" s="119">
        <v>332.85</v>
      </c>
      <c r="BG1554" s="119">
        <v>332.85</v>
      </c>
      <c r="BH1554" s="119">
        <v>332.85</v>
      </c>
      <c r="BI1554" s="15">
        <f t="shared" si="72"/>
        <v>3328.4999999999995</v>
      </c>
      <c r="BJ1554" s="15">
        <f t="shared" si="73"/>
        <v>3994.1999999999994</v>
      </c>
      <c r="BK1554" s="15">
        <f t="shared" si="74"/>
        <v>7322.6999999999989</v>
      </c>
    </row>
    <row r="1555" spans="1:63" x14ac:dyDescent="0.35">
      <c r="A1555" s="143" t="s">
        <v>3059</v>
      </c>
      <c r="B1555" s="70" t="s">
        <v>3054</v>
      </c>
      <c r="C1555" s="65">
        <v>6</v>
      </c>
      <c r="D1555" s="66" t="s">
        <v>23</v>
      </c>
      <c r="E1555" s="64" t="s">
        <v>458</v>
      </c>
      <c r="F1555" s="64" t="s">
        <v>635</v>
      </c>
      <c r="G1555" s="64" t="s">
        <v>918</v>
      </c>
      <c r="H1555" s="64" t="s">
        <v>656</v>
      </c>
      <c r="I1555" s="64" t="s">
        <v>919</v>
      </c>
      <c r="J1555" s="64" t="s">
        <v>658</v>
      </c>
      <c r="K1555" s="64" t="s">
        <v>472</v>
      </c>
      <c r="L1555" s="64" t="s">
        <v>637</v>
      </c>
      <c r="M1555" s="64" t="s">
        <v>650</v>
      </c>
      <c r="N1555" s="65">
        <v>1</v>
      </c>
      <c r="O1555" s="65">
        <v>1</v>
      </c>
      <c r="P1555" s="65">
        <v>1</v>
      </c>
      <c r="Q1555" s="67">
        <v>1</v>
      </c>
      <c r="R1555" s="67">
        <v>1</v>
      </c>
      <c r="S1555" s="67">
        <v>1</v>
      </c>
      <c r="T1555" s="67">
        <v>0</v>
      </c>
      <c r="U1555" s="67">
        <v>0</v>
      </c>
      <c r="V1555" s="67">
        <v>0</v>
      </c>
      <c r="W1555" s="63">
        <v>190717.5</v>
      </c>
      <c r="X1555" s="63">
        <v>0</v>
      </c>
      <c r="Y1555" s="63">
        <v>0</v>
      </c>
      <c r="Z1555" s="63">
        <v>942.46</v>
      </c>
      <c r="AA1555" s="63">
        <v>0</v>
      </c>
      <c r="AB1555" s="63">
        <v>0</v>
      </c>
      <c r="AC1555" s="63">
        <v>0</v>
      </c>
      <c r="AD1555" s="63">
        <v>190717.5</v>
      </c>
      <c r="AE1555" s="153">
        <v>45162</v>
      </c>
      <c r="AF1555" s="155">
        <v>48084</v>
      </c>
      <c r="AG1555" s="98">
        <v>190717.5</v>
      </c>
      <c r="AH1555" s="98">
        <v>7.4833333333333334</v>
      </c>
      <c r="AI1555" s="98">
        <v>8</v>
      </c>
      <c r="AJ1555" s="150">
        <v>5.9299999999999999E-2</v>
      </c>
      <c r="AK1555" s="144" t="s">
        <v>651</v>
      </c>
      <c r="AL1555" s="144" t="s">
        <v>652</v>
      </c>
      <c r="AM1555" s="119">
        <v>942.46</v>
      </c>
      <c r="AN1555" s="119">
        <v>942.46</v>
      </c>
      <c r="AO1555" s="119">
        <v>942.46</v>
      </c>
      <c r="AP1555" s="119">
        <v>942.46</v>
      </c>
      <c r="AQ1555" s="119">
        <v>942.46</v>
      </c>
      <c r="AR1555" s="119">
        <v>942.46</v>
      </c>
      <c r="AS1555" s="119">
        <v>942.46</v>
      </c>
      <c r="AT1555" s="119">
        <v>942.46</v>
      </c>
      <c r="AU1555" s="119">
        <v>942.46</v>
      </c>
      <c r="AV1555" s="119">
        <v>942.46</v>
      </c>
      <c r="AW1555" s="119">
        <v>942.46</v>
      </c>
      <c r="AX1555" s="119">
        <v>942.46</v>
      </c>
      <c r="AY1555" s="119">
        <v>942.46</v>
      </c>
      <c r="AZ1555" s="119">
        <v>942.46</v>
      </c>
      <c r="BA1555" s="119">
        <v>942.46</v>
      </c>
      <c r="BB1555" s="119">
        <v>942.46</v>
      </c>
      <c r="BC1555" s="119">
        <v>942.46</v>
      </c>
      <c r="BD1555" s="119">
        <v>942.46</v>
      </c>
      <c r="BE1555" s="119">
        <v>942.46</v>
      </c>
      <c r="BF1555" s="119">
        <v>942.46</v>
      </c>
      <c r="BG1555" s="119">
        <v>942.46</v>
      </c>
      <c r="BH1555" s="119">
        <v>942.46</v>
      </c>
      <c r="BI1555" s="15">
        <f t="shared" si="72"/>
        <v>9424.5999999999985</v>
      </c>
      <c r="BJ1555" s="15">
        <f t="shared" si="73"/>
        <v>11309.519999999997</v>
      </c>
      <c r="BK1555" s="15">
        <f t="shared" si="74"/>
        <v>20734.119999999995</v>
      </c>
    </row>
    <row r="1556" spans="1:63" x14ac:dyDescent="0.35">
      <c r="A1556" s="143" t="s">
        <v>3060</v>
      </c>
      <c r="B1556" s="70" t="s">
        <v>3054</v>
      </c>
      <c r="C1556" s="65">
        <v>7</v>
      </c>
      <c r="D1556" s="66" t="s">
        <v>23</v>
      </c>
      <c r="E1556" s="64" t="s">
        <v>458</v>
      </c>
      <c r="F1556" s="64" t="s">
        <v>635</v>
      </c>
      <c r="G1556" s="64" t="s">
        <v>918</v>
      </c>
      <c r="H1556" s="64" t="s">
        <v>656</v>
      </c>
      <c r="I1556" s="64" t="s">
        <v>919</v>
      </c>
      <c r="J1556" s="64" t="s">
        <v>658</v>
      </c>
      <c r="K1556" s="64" t="s">
        <v>472</v>
      </c>
      <c r="L1556" s="64" t="s">
        <v>637</v>
      </c>
      <c r="M1556" s="64" t="s">
        <v>650</v>
      </c>
      <c r="N1556" s="65">
        <v>1</v>
      </c>
      <c r="O1556" s="65">
        <v>1</v>
      </c>
      <c r="P1556" s="65">
        <v>1</v>
      </c>
      <c r="Q1556" s="67">
        <v>1</v>
      </c>
      <c r="R1556" s="67">
        <v>1</v>
      </c>
      <c r="S1556" s="67">
        <v>1</v>
      </c>
      <c r="T1556" s="67">
        <v>0</v>
      </c>
      <c r="U1556" s="67">
        <v>0</v>
      </c>
      <c r="V1556" s="67">
        <v>0</v>
      </c>
      <c r="W1556" s="63">
        <v>101248.91</v>
      </c>
      <c r="X1556" s="63">
        <v>0</v>
      </c>
      <c r="Y1556" s="63">
        <v>0</v>
      </c>
      <c r="Z1556" s="63">
        <v>523.96</v>
      </c>
      <c r="AA1556" s="63">
        <v>0</v>
      </c>
      <c r="AB1556" s="63">
        <v>0</v>
      </c>
      <c r="AC1556" s="63">
        <v>0</v>
      </c>
      <c r="AD1556" s="63">
        <v>101248.91</v>
      </c>
      <c r="AE1556" s="153">
        <v>45162</v>
      </c>
      <c r="AF1556" s="155">
        <v>48450</v>
      </c>
      <c r="AG1556" s="98">
        <v>101248.91</v>
      </c>
      <c r="AH1556" s="98">
        <v>8.4833333333333325</v>
      </c>
      <c r="AI1556" s="98">
        <v>9</v>
      </c>
      <c r="AJ1556" s="150">
        <v>6.2100000000000002E-2</v>
      </c>
      <c r="AK1556" s="144" t="s">
        <v>651</v>
      </c>
      <c r="AL1556" s="144" t="s">
        <v>652</v>
      </c>
      <c r="AM1556" s="119">
        <v>523.96</v>
      </c>
      <c r="AN1556" s="119">
        <v>523.96</v>
      </c>
      <c r="AO1556" s="119">
        <v>523.96</v>
      </c>
      <c r="AP1556" s="119">
        <v>523.96</v>
      </c>
      <c r="AQ1556" s="119">
        <v>523.96</v>
      </c>
      <c r="AR1556" s="119">
        <v>523.96</v>
      </c>
      <c r="AS1556" s="119">
        <v>523.96</v>
      </c>
      <c r="AT1556" s="119">
        <v>523.96</v>
      </c>
      <c r="AU1556" s="119">
        <v>523.96</v>
      </c>
      <c r="AV1556" s="119">
        <v>523.96</v>
      </c>
      <c r="AW1556" s="119">
        <v>523.96</v>
      </c>
      <c r="AX1556" s="119">
        <v>523.96</v>
      </c>
      <c r="AY1556" s="119">
        <v>523.96</v>
      </c>
      <c r="AZ1556" s="119">
        <v>523.96</v>
      </c>
      <c r="BA1556" s="119">
        <v>523.96</v>
      </c>
      <c r="BB1556" s="119">
        <v>523.96</v>
      </c>
      <c r="BC1556" s="119">
        <v>523.96</v>
      </c>
      <c r="BD1556" s="119">
        <v>523.96</v>
      </c>
      <c r="BE1556" s="119">
        <v>523.96</v>
      </c>
      <c r="BF1556" s="119">
        <v>523.96</v>
      </c>
      <c r="BG1556" s="119">
        <v>523.96</v>
      </c>
      <c r="BH1556" s="119">
        <v>523.96</v>
      </c>
      <c r="BI1556" s="15">
        <f t="shared" si="72"/>
        <v>5239.6000000000004</v>
      </c>
      <c r="BJ1556" s="15">
        <f t="shared" si="73"/>
        <v>6287.52</v>
      </c>
      <c r="BK1556" s="15">
        <f t="shared" si="74"/>
        <v>11527.12</v>
      </c>
    </row>
    <row r="1557" spans="1:63" x14ac:dyDescent="0.35">
      <c r="A1557" s="143" t="s">
        <v>3061</v>
      </c>
      <c r="B1557" s="70" t="s">
        <v>3054</v>
      </c>
      <c r="C1557" s="65">
        <v>8</v>
      </c>
      <c r="D1557" s="66" t="s">
        <v>23</v>
      </c>
      <c r="E1557" s="64" t="s">
        <v>458</v>
      </c>
      <c r="F1557" s="64" t="s">
        <v>635</v>
      </c>
      <c r="G1557" s="64" t="s">
        <v>918</v>
      </c>
      <c r="H1557" s="64" t="s">
        <v>656</v>
      </c>
      <c r="I1557" s="64" t="s">
        <v>919</v>
      </c>
      <c r="J1557" s="64" t="s">
        <v>658</v>
      </c>
      <c r="K1557" s="64" t="s">
        <v>472</v>
      </c>
      <c r="L1557" s="64" t="s">
        <v>637</v>
      </c>
      <c r="M1557" s="64" t="s">
        <v>650</v>
      </c>
      <c r="N1557" s="65">
        <v>1</v>
      </c>
      <c r="O1557" s="65">
        <v>1</v>
      </c>
      <c r="P1557" s="65">
        <v>1</v>
      </c>
      <c r="Q1557" s="67">
        <v>1</v>
      </c>
      <c r="R1557" s="67">
        <v>1</v>
      </c>
      <c r="S1557" s="67">
        <v>1</v>
      </c>
      <c r="T1557" s="67">
        <v>0</v>
      </c>
      <c r="U1557" s="67">
        <v>0</v>
      </c>
      <c r="V1557" s="67">
        <v>0</v>
      </c>
      <c r="W1557" s="63">
        <v>53100</v>
      </c>
      <c r="X1557" s="63">
        <v>0</v>
      </c>
      <c r="Y1557" s="63">
        <v>0</v>
      </c>
      <c r="Z1557" s="63">
        <v>287.62</v>
      </c>
      <c r="AA1557" s="63">
        <v>0</v>
      </c>
      <c r="AB1557" s="63">
        <v>0</v>
      </c>
      <c r="AC1557" s="63">
        <v>0</v>
      </c>
      <c r="AD1557" s="63">
        <v>53100</v>
      </c>
      <c r="AE1557" s="153">
        <v>45162</v>
      </c>
      <c r="AF1557" s="155">
        <v>48815</v>
      </c>
      <c r="AG1557" s="98">
        <v>53100</v>
      </c>
      <c r="AH1557" s="98">
        <v>9.4833333333333325</v>
      </c>
      <c r="AI1557" s="98">
        <v>10</v>
      </c>
      <c r="AJ1557" s="150">
        <v>6.5000000000000002E-2</v>
      </c>
      <c r="AK1557" s="144" t="s">
        <v>651</v>
      </c>
      <c r="AL1557" s="144" t="s">
        <v>652</v>
      </c>
      <c r="AM1557" s="119">
        <v>287.62</v>
      </c>
      <c r="AN1557" s="119">
        <v>287.62</v>
      </c>
      <c r="AO1557" s="119">
        <v>287.62</v>
      </c>
      <c r="AP1557" s="119">
        <v>287.62</v>
      </c>
      <c r="AQ1557" s="119">
        <v>287.62</v>
      </c>
      <c r="AR1557" s="119">
        <v>287.62</v>
      </c>
      <c r="AS1557" s="119">
        <v>287.62</v>
      </c>
      <c r="AT1557" s="119">
        <v>287.62</v>
      </c>
      <c r="AU1557" s="119">
        <v>287.62</v>
      </c>
      <c r="AV1557" s="119">
        <v>287.62</v>
      </c>
      <c r="AW1557" s="119">
        <v>287.62</v>
      </c>
      <c r="AX1557" s="119">
        <v>287.62</v>
      </c>
      <c r="AY1557" s="119">
        <v>287.62</v>
      </c>
      <c r="AZ1557" s="119">
        <v>287.62</v>
      </c>
      <c r="BA1557" s="119">
        <v>287.62</v>
      </c>
      <c r="BB1557" s="119">
        <v>287.62</v>
      </c>
      <c r="BC1557" s="119">
        <v>287.62</v>
      </c>
      <c r="BD1557" s="119">
        <v>287.62</v>
      </c>
      <c r="BE1557" s="119">
        <v>287.62</v>
      </c>
      <c r="BF1557" s="119">
        <v>287.62</v>
      </c>
      <c r="BG1557" s="119">
        <v>287.62</v>
      </c>
      <c r="BH1557" s="119">
        <v>287.62</v>
      </c>
      <c r="BI1557" s="15">
        <f t="shared" si="72"/>
        <v>2876.1999999999994</v>
      </c>
      <c r="BJ1557" s="15">
        <f t="shared" si="73"/>
        <v>3451.4399999999991</v>
      </c>
      <c r="BK1557" s="15">
        <f t="shared" si="74"/>
        <v>6327.6399999999985</v>
      </c>
    </row>
    <row r="1558" spans="1:63" x14ac:dyDescent="0.35">
      <c r="A1558" s="143" t="s">
        <v>3062</v>
      </c>
      <c r="B1558" s="70" t="s">
        <v>3063</v>
      </c>
      <c r="C1558" s="65">
        <v>1</v>
      </c>
      <c r="D1558" s="66" t="s">
        <v>23</v>
      </c>
      <c r="E1558" s="64" t="s">
        <v>458</v>
      </c>
      <c r="F1558" s="64" t="s">
        <v>635</v>
      </c>
      <c r="G1558" s="64" t="s">
        <v>655</v>
      </c>
      <c r="H1558" s="64" t="s">
        <v>656</v>
      </c>
      <c r="I1558" s="64" t="s">
        <v>657</v>
      </c>
      <c r="J1558" s="64" t="s">
        <v>658</v>
      </c>
      <c r="K1558" s="64" t="s">
        <v>471</v>
      </c>
      <c r="L1558" s="64" t="s">
        <v>637</v>
      </c>
      <c r="M1558" s="64" t="s">
        <v>650</v>
      </c>
      <c r="N1558" s="65">
        <v>1</v>
      </c>
      <c r="O1558" s="65">
        <v>1</v>
      </c>
      <c r="P1558" s="65">
        <v>1</v>
      </c>
      <c r="Q1558" s="67">
        <v>1</v>
      </c>
      <c r="R1558" s="67">
        <v>1</v>
      </c>
      <c r="S1558" s="67">
        <v>1</v>
      </c>
      <c r="T1558" s="67">
        <v>0</v>
      </c>
      <c r="U1558" s="67">
        <v>0</v>
      </c>
      <c r="V1558" s="67">
        <v>0</v>
      </c>
      <c r="W1558" s="63">
        <v>4987307.21</v>
      </c>
      <c r="X1558" s="63">
        <v>0</v>
      </c>
      <c r="Y1558" s="63">
        <v>0</v>
      </c>
      <c r="Z1558" s="63">
        <v>0</v>
      </c>
      <c r="AA1558" s="63">
        <v>0</v>
      </c>
      <c r="AB1558" s="63">
        <v>0</v>
      </c>
      <c r="AC1558" s="63">
        <v>0</v>
      </c>
      <c r="AD1558" s="63">
        <v>4987307.21</v>
      </c>
      <c r="AE1558" s="153">
        <v>44987</v>
      </c>
      <c r="AF1558" s="155">
        <v>46083</v>
      </c>
      <c r="AG1558" s="98">
        <v>4987307.21</v>
      </c>
      <c r="AH1558" s="98">
        <v>2.0055555555555555</v>
      </c>
      <c r="AI1558" s="98">
        <v>3</v>
      </c>
      <c r="AJ1558" s="150">
        <v>6.1652999999999999E-2</v>
      </c>
      <c r="AK1558" s="144" t="s">
        <v>651</v>
      </c>
      <c r="AL1558" s="144" t="s">
        <v>652</v>
      </c>
      <c r="AM1558" s="119">
        <v>153741.23000000001</v>
      </c>
      <c r="AN1558" s="119">
        <v>0</v>
      </c>
      <c r="AO1558" s="119">
        <v>0</v>
      </c>
      <c r="AP1558" s="119">
        <v>0</v>
      </c>
      <c r="AQ1558" s="119">
        <v>0</v>
      </c>
      <c r="AR1558" s="119">
        <v>0</v>
      </c>
      <c r="AS1558" s="119">
        <v>153741.23000000001</v>
      </c>
      <c r="AT1558" s="119">
        <v>0</v>
      </c>
      <c r="AU1558" s="119">
        <v>0</v>
      </c>
      <c r="AV1558" s="119">
        <v>0</v>
      </c>
      <c r="AW1558" s="119">
        <v>0</v>
      </c>
      <c r="AX1558" s="119">
        <v>0</v>
      </c>
      <c r="AY1558" s="119">
        <v>153741.23000000001</v>
      </c>
      <c r="AZ1558" s="119">
        <v>0</v>
      </c>
      <c r="BA1558" s="119">
        <v>0</v>
      </c>
      <c r="BB1558" s="119">
        <v>0</v>
      </c>
      <c r="BC1558" s="119">
        <v>0</v>
      </c>
      <c r="BD1558" s="119">
        <v>0</v>
      </c>
      <c r="BE1558" s="119">
        <v>153741.23000000001</v>
      </c>
      <c r="BF1558" s="119">
        <v>0</v>
      </c>
      <c r="BG1558" s="119">
        <v>0</v>
      </c>
      <c r="BH1558" s="119">
        <v>0</v>
      </c>
      <c r="BI1558" s="15">
        <f t="shared" si="72"/>
        <v>307482.46000000002</v>
      </c>
      <c r="BJ1558" s="15">
        <f t="shared" si="73"/>
        <v>307482.46000000002</v>
      </c>
      <c r="BK1558" s="15">
        <f t="shared" si="74"/>
        <v>614964.92000000004</v>
      </c>
    </row>
    <row r="1559" spans="1:63" x14ac:dyDescent="0.35">
      <c r="A1559" s="143" t="s">
        <v>3064</v>
      </c>
      <c r="B1559" s="70" t="s">
        <v>3065</v>
      </c>
      <c r="C1559" s="65">
        <v>1</v>
      </c>
      <c r="D1559" s="66" t="s">
        <v>23</v>
      </c>
      <c r="E1559" s="64" t="s">
        <v>458</v>
      </c>
      <c r="F1559" s="64" t="s">
        <v>635</v>
      </c>
      <c r="G1559" s="64" t="s">
        <v>655</v>
      </c>
      <c r="H1559" s="64" t="s">
        <v>656</v>
      </c>
      <c r="I1559" s="64" t="s">
        <v>657</v>
      </c>
      <c r="J1559" s="64" t="s">
        <v>658</v>
      </c>
      <c r="K1559" s="64" t="s">
        <v>471</v>
      </c>
      <c r="L1559" s="64" t="s">
        <v>637</v>
      </c>
      <c r="M1559" s="64" t="s">
        <v>650</v>
      </c>
      <c r="N1559" s="65">
        <v>1</v>
      </c>
      <c r="O1559" s="65">
        <v>1</v>
      </c>
      <c r="P1559" s="65">
        <v>1</v>
      </c>
      <c r="Q1559" s="67">
        <v>1</v>
      </c>
      <c r="R1559" s="67">
        <v>1</v>
      </c>
      <c r="S1559" s="67">
        <v>1</v>
      </c>
      <c r="T1559" s="67">
        <v>0</v>
      </c>
      <c r="U1559" s="67">
        <v>0</v>
      </c>
      <c r="V1559" s="67">
        <v>0</v>
      </c>
      <c r="W1559" s="63">
        <v>4971962.1100000003</v>
      </c>
      <c r="X1559" s="63">
        <v>0</v>
      </c>
      <c r="Y1559" s="63">
        <v>0</v>
      </c>
      <c r="Z1559" s="63">
        <v>0</v>
      </c>
      <c r="AA1559" s="63">
        <v>0</v>
      </c>
      <c r="AB1559" s="63">
        <v>0</v>
      </c>
      <c r="AC1559" s="63">
        <v>0</v>
      </c>
      <c r="AD1559" s="63">
        <v>4971962.1100000003</v>
      </c>
      <c r="AE1559" s="153">
        <v>44995</v>
      </c>
      <c r="AF1559" s="155">
        <v>46822</v>
      </c>
      <c r="AG1559" s="98">
        <v>4971962.1100000003</v>
      </c>
      <c r="AH1559" s="98">
        <v>4.0277777777777777</v>
      </c>
      <c r="AI1559" s="98">
        <v>5</v>
      </c>
      <c r="AJ1559" s="150">
        <v>7.1294999999999997E-2</v>
      </c>
      <c r="AK1559" s="144" t="s">
        <v>651</v>
      </c>
      <c r="AL1559" s="144" t="s">
        <v>652</v>
      </c>
      <c r="AM1559" s="119">
        <v>177238.02</v>
      </c>
      <c r="AN1559" s="119">
        <v>0</v>
      </c>
      <c r="AO1559" s="119">
        <v>0</v>
      </c>
      <c r="AP1559" s="119">
        <v>0</v>
      </c>
      <c r="AQ1559" s="119">
        <v>0</v>
      </c>
      <c r="AR1559" s="119">
        <v>0</v>
      </c>
      <c r="AS1559" s="119">
        <v>177238.02</v>
      </c>
      <c r="AT1559" s="119">
        <v>0</v>
      </c>
      <c r="AU1559" s="119">
        <v>0</v>
      </c>
      <c r="AV1559" s="119">
        <v>0</v>
      </c>
      <c r="AW1559" s="119">
        <v>0</v>
      </c>
      <c r="AX1559" s="119">
        <v>0</v>
      </c>
      <c r="AY1559" s="119">
        <v>177238.02</v>
      </c>
      <c r="AZ1559" s="119">
        <v>0</v>
      </c>
      <c r="BA1559" s="119">
        <v>0</v>
      </c>
      <c r="BB1559" s="119">
        <v>0</v>
      </c>
      <c r="BC1559" s="119">
        <v>0</v>
      </c>
      <c r="BD1559" s="119">
        <v>0</v>
      </c>
      <c r="BE1559" s="119">
        <v>177238.02</v>
      </c>
      <c r="BF1559" s="119">
        <v>0</v>
      </c>
      <c r="BG1559" s="119">
        <v>0</v>
      </c>
      <c r="BH1559" s="119">
        <v>0</v>
      </c>
      <c r="BI1559" s="15">
        <f t="shared" si="72"/>
        <v>354476.04</v>
      </c>
      <c r="BJ1559" s="15">
        <f t="shared" si="73"/>
        <v>354476.04</v>
      </c>
      <c r="BK1559" s="15">
        <f t="shared" si="74"/>
        <v>708952.08</v>
      </c>
    </row>
    <row r="1560" spans="1:63" x14ac:dyDescent="0.35">
      <c r="A1560" s="143" t="s">
        <v>3066</v>
      </c>
      <c r="B1560" s="70" t="s">
        <v>3067</v>
      </c>
      <c r="C1560" s="65">
        <v>1</v>
      </c>
      <c r="D1560" s="66" t="s">
        <v>23</v>
      </c>
      <c r="E1560" s="64" t="s">
        <v>458</v>
      </c>
      <c r="F1560" s="64" t="s">
        <v>635</v>
      </c>
      <c r="G1560" s="64" t="s">
        <v>655</v>
      </c>
      <c r="H1560" s="64" t="s">
        <v>656</v>
      </c>
      <c r="I1560" s="64" t="s">
        <v>657</v>
      </c>
      <c r="J1560" s="64" t="s">
        <v>658</v>
      </c>
      <c r="K1560" s="64" t="s">
        <v>471</v>
      </c>
      <c r="L1560" s="64" t="s">
        <v>637</v>
      </c>
      <c r="M1560" s="64" t="s">
        <v>650</v>
      </c>
      <c r="N1560" s="65">
        <v>1</v>
      </c>
      <c r="O1560" s="65">
        <v>1</v>
      </c>
      <c r="P1560" s="65">
        <v>1</v>
      </c>
      <c r="Q1560" s="67">
        <v>1</v>
      </c>
      <c r="R1560" s="67">
        <v>1</v>
      </c>
      <c r="S1560" s="67">
        <v>1</v>
      </c>
      <c r="T1560" s="67">
        <v>0</v>
      </c>
      <c r="U1560" s="67">
        <v>0</v>
      </c>
      <c r="V1560" s="67">
        <v>0</v>
      </c>
      <c r="W1560" s="63">
        <v>2052218.65</v>
      </c>
      <c r="X1560" s="63">
        <v>0</v>
      </c>
      <c r="Y1560" s="63">
        <v>0</v>
      </c>
      <c r="Z1560" s="63">
        <v>0</v>
      </c>
      <c r="AA1560" s="63">
        <v>0</v>
      </c>
      <c r="AB1560" s="63">
        <v>0</v>
      </c>
      <c r="AC1560" s="63">
        <v>0</v>
      </c>
      <c r="AD1560" s="63">
        <v>2052218.65</v>
      </c>
      <c r="AE1560" s="153">
        <v>45000</v>
      </c>
      <c r="AF1560" s="155">
        <v>47192</v>
      </c>
      <c r="AG1560" s="98">
        <v>2052218.64</v>
      </c>
      <c r="AH1560" s="98">
        <v>5.041666666666667</v>
      </c>
      <c r="AI1560" s="98">
        <v>6</v>
      </c>
      <c r="AJ1560" s="150">
        <v>7.3772000000000004E-2</v>
      </c>
      <c r="AK1560" s="144" t="s">
        <v>651</v>
      </c>
      <c r="AL1560" s="144" t="s">
        <v>652</v>
      </c>
      <c r="AM1560" s="119">
        <v>75698.14</v>
      </c>
      <c r="AN1560" s="119">
        <v>0</v>
      </c>
      <c r="AO1560" s="119">
        <v>0</v>
      </c>
      <c r="AP1560" s="119">
        <v>0</v>
      </c>
      <c r="AQ1560" s="119">
        <v>0</v>
      </c>
      <c r="AR1560" s="119">
        <v>0</v>
      </c>
      <c r="AS1560" s="119">
        <v>75698.14</v>
      </c>
      <c r="AT1560" s="119">
        <v>0</v>
      </c>
      <c r="AU1560" s="119">
        <v>0</v>
      </c>
      <c r="AV1560" s="119">
        <v>0</v>
      </c>
      <c r="AW1560" s="119">
        <v>0</v>
      </c>
      <c r="AX1560" s="119">
        <v>0</v>
      </c>
      <c r="AY1560" s="119">
        <v>75698.14</v>
      </c>
      <c r="AZ1560" s="119">
        <v>0</v>
      </c>
      <c r="BA1560" s="119">
        <v>0</v>
      </c>
      <c r="BB1560" s="119">
        <v>0</v>
      </c>
      <c r="BC1560" s="119">
        <v>0</v>
      </c>
      <c r="BD1560" s="119">
        <v>0</v>
      </c>
      <c r="BE1560" s="119">
        <v>75698.14</v>
      </c>
      <c r="BF1560" s="119">
        <v>0</v>
      </c>
      <c r="BG1560" s="119">
        <v>0</v>
      </c>
      <c r="BH1560" s="119">
        <v>0</v>
      </c>
      <c r="BI1560" s="15">
        <f t="shared" si="72"/>
        <v>151396.28</v>
      </c>
      <c r="BJ1560" s="15">
        <f t="shared" si="73"/>
        <v>151396.28</v>
      </c>
      <c r="BK1560" s="15">
        <f t="shared" si="74"/>
        <v>302792.56</v>
      </c>
    </row>
    <row r="1561" spans="1:63" x14ac:dyDescent="0.35">
      <c r="A1561" s="143" t="s">
        <v>3068</v>
      </c>
      <c r="B1561" s="70" t="s">
        <v>3069</v>
      </c>
      <c r="C1561" s="65">
        <v>1</v>
      </c>
      <c r="D1561" s="66" t="s">
        <v>23</v>
      </c>
      <c r="E1561" s="64" t="s">
        <v>458</v>
      </c>
      <c r="F1561" s="64" t="s">
        <v>635</v>
      </c>
      <c r="G1561" s="64" t="s">
        <v>655</v>
      </c>
      <c r="H1561" s="64" t="s">
        <v>656</v>
      </c>
      <c r="I1561" s="64" t="s">
        <v>657</v>
      </c>
      <c r="J1561" s="64" t="s">
        <v>658</v>
      </c>
      <c r="K1561" s="64" t="s">
        <v>471</v>
      </c>
      <c r="L1561" s="64" t="s">
        <v>637</v>
      </c>
      <c r="M1561" s="64" t="s">
        <v>650</v>
      </c>
      <c r="N1561" s="65">
        <v>1</v>
      </c>
      <c r="O1561" s="65">
        <v>1</v>
      </c>
      <c r="P1561" s="65">
        <v>1</v>
      </c>
      <c r="Q1561" s="67">
        <v>1</v>
      </c>
      <c r="R1561" s="67">
        <v>1</v>
      </c>
      <c r="S1561" s="67">
        <v>1</v>
      </c>
      <c r="T1561" s="67">
        <v>0</v>
      </c>
      <c r="U1561" s="67">
        <v>0</v>
      </c>
      <c r="V1561" s="67">
        <v>0</v>
      </c>
      <c r="W1561" s="63">
        <v>50137.919999999998</v>
      </c>
      <c r="X1561" s="63">
        <v>0</v>
      </c>
      <c r="Y1561" s="63">
        <v>0</v>
      </c>
      <c r="Z1561" s="63">
        <v>0</v>
      </c>
      <c r="AA1561" s="63">
        <v>0</v>
      </c>
      <c r="AB1561" s="63">
        <v>0</v>
      </c>
      <c r="AC1561" s="63">
        <v>0</v>
      </c>
      <c r="AD1561" s="63">
        <v>50137.919999999998</v>
      </c>
      <c r="AE1561" s="153">
        <v>44995</v>
      </c>
      <c r="AF1561" s="155">
        <v>46822</v>
      </c>
      <c r="AG1561" s="98">
        <v>50137.919999999998</v>
      </c>
      <c r="AH1561" s="98">
        <v>4.0277777777777777</v>
      </c>
      <c r="AI1561" s="98">
        <v>5</v>
      </c>
      <c r="AJ1561" s="150">
        <v>7.1294999999999997E-2</v>
      </c>
      <c r="AK1561" s="144" t="s">
        <v>651</v>
      </c>
      <c r="AL1561" s="144" t="s">
        <v>652</v>
      </c>
      <c r="AM1561" s="119">
        <v>1787.29</v>
      </c>
      <c r="AN1561" s="119">
        <v>0</v>
      </c>
      <c r="AO1561" s="119">
        <v>0</v>
      </c>
      <c r="AP1561" s="119">
        <v>0</v>
      </c>
      <c r="AQ1561" s="119">
        <v>0</v>
      </c>
      <c r="AR1561" s="119">
        <v>0</v>
      </c>
      <c r="AS1561" s="119">
        <v>1787.29</v>
      </c>
      <c r="AT1561" s="119">
        <v>0</v>
      </c>
      <c r="AU1561" s="119">
        <v>0</v>
      </c>
      <c r="AV1561" s="119">
        <v>0</v>
      </c>
      <c r="AW1561" s="119">
        <v>0</v>
      </c>
      <c r="AX1561" s="119">
        <v>0</v>
      </c>
      <c r="AY1561" s="119">
        <v>1787.29</v>
      </c>
      <c r="AZ1561" s="119">
        <v>0</v>
      </c>
      <c r="BA1561" s="119">
        <v>0</v>
      </c>
      <c r="BB1561" s="119">
        <v>0</v>
      </c>
      <c r="BC1561" s="119">
        <v>0</v>
      </c>
      <c r="BD1561" s="119">
        <v>0</v>
      </c>
      <c r="BE1561" s="119">
        <v>1787.29</v>
      </c>
      <c r="BF1561" s="119">
        <v>0</v>
      </c>
      <c r="BG1561" s="119">
        <v>0</v>
      </c>
      <c r="BH1561" s="119">
        <v>0</v>
      </c>
      <c r="BI1561" s="15">
        <f t="shared" si="72"/>
        <v>3574.58</v>
      </c>
      <c r="BJ1561" s="15">
        <f t="shared" si="73"/>
        <v>3574.58</v>
      </c>
      <c r="BK1561" s="15">
        <f t="shared" si="74"/>
        <v>7149.16</v>
      </c>
    </row>
    <row r="1562" spans="1:63" x14ac:dyDescent="0.35">
      <c r="A1562" s="143" t="s">
        <v>3070</v>
      </c>
      <c r="B1562" s="70" t="s">
        <v>3071</v>
      </c>
      <c r="C1562" s="65">
        <v>1</v>
      </c>
      <c r="D1562" s="66" t="s">
        <v>23</v>
      </c>
      <c r="E1562" s="64" t="s">
        <v>458</v>
      </c>
      <c r="F1562" s="64" t="s">
        <v>635</v>
      </c>
      <c r="G1562" s="64" t="s">
        <v>655</v>
      </c>
      <c r="H1562" s="64" t="s">
        <v>656</v>
      </c>
      <c r="I1562" s="64" t="s">
        <v>657</v>
      </c>
      <c r="J1562" s="64" t="s">
        <v>658</v>
      </c>
      <c r="K1562" s="64" t="s">
        <v>471</v>
      </c>
      <c r="L1562" s="64" t="s">
        <v>637</v>
      </c>
      <c r="M1562" s="64" t="s">
        <v>650</v>
      </c>
      <c r="N1562" s="65">
        <v>1</v>
      </c>
      <c r="O1562" s="65">
        <v>1</v>
      </c>
      <c r="P1562" s="65">
        <v>1</v>
      </c>
      <c r="Q1562" s="67">
        <v>1</v>
      </c>
      <c r="R1562" s="67">
        <v>1</v>
      </c>
      <c r="S1562" s="67">
        <v>1</v>
      </c>
      <c r="T1562" s="67">
        <v>0</v>
      </c>
      <c r="U1562" s="67">
        <v>0</v>
      </c>
      <c r="V1562" s="67">
        <v>0</v>
      </c>
      <c r="W1562" s="63">
        <v>82529.13</v>
      </c>
      <c r="X1562" s="63">
        <v>0</v>
      </c>
      <c r="Y1562" s="63">
        <v>0</v>
      </c>
      <c r="Z1562" s="63">
        <v>0</v>
      </c>
      <c r="AA1562" s="63">
        <v>0</v>
      </c>
      <c r="AB1562" s="63">
        <v>0</v>
      </c>
      <c r="AC1562" s="63">
        <v>0</v>
      </c>
      <c r="AD1562" s="63">
        <v>82529.13</v>
      </c>
      <c r="AE1562" s="153">
        <v>44995</v>
      </c>
      <c r="AF1562" s="155">
        <v>46822</v>
      </c>
      <c r="AG1562" s="98">
        <v>82529.13</v>
      </c>
      <c r="AH1562" s="98">
        <v>4.0277777777777777</v>
      </c>
      <c r="AI1562" s="98">
        <v>5</v>
      </c>
      <c r="AJ1562" s="150">
        <v>7.1294999999999997E-2</v>
      </c>
      <c r="AK1562" s="144" t="s">
        <v>651</v>
      </c>
      <c r="AL1562" s="144" t="s">
        <v>652</v>
      </c>
      <c r="AM1562" s="119">
        <v>2941.96</v>
      </c>
      <c r="AN1562" s="119">
        <v>0</v>
      </c>
      <c r="AO1562" s="119">
        <v>0</v>
      </c>
      <c r="AP1562" s="119">
        <v>0</v>
      </c>
      <c r="AQ1562" s="119">
        <v>0</v>
      </c>
      <c r="AR1562" s="119">
        <v>0</v>
      </c>
      <c r="AS1562" s="119">
        <v>2941.96</v>
      </c>
      <c r="AT1562" s="119">
        <v>0</v>
      </c>
      <c r="AU1562" s="119">
        <v>0</v>
      </c>
      <c r="AV1562" s="119">
        <v>0</v>
      </c>
      <c r="AW1562" s="119">
        <v>0</v>
      </c>
      <c r="AX1562" s="119">
        <v>0</v>
      </c>
      <c r="AY1562" s="119">
        <v>2941.96</v>
      </c>
      <c r="AZ1562" s="119">
        <v>0</v>
      </c>
      <c r="BA1562" s="119">
        <v>0</v>
      </c>
      <c r="BB1562" s="119">
        <v>0</v>
      </c>
      <c r="BC1562" s="119">
        <v>0</v>
      </c>
      <c r="BD1562" s="119">
        <v>0</v>
      </c>
      <c r="BE1562" s="119">
        <v>2941.96</v>
      </c>
      <c r="BF1562" s="119">
        <v>0</v>
      </c>
      <c r="BG1562" s="119">
        <v>0</v>
      </c>
      <c r="BH1562" s="119">
        <v>0</v>
      </c>
      <c r="BI1562" s="15">
        <f t="shared" si="72"/>
        <v>5883.92</v>
      </c>
      <c r="BJ1562" s="15">
        <f t="shared" si="73"/>
        <v>5883.92</v>
      </c>
      <c r="BK1562" s="15">
        <f t="shared" si="74"/>
        <v>11767.84</v>
      </c>
    </row>
    <row r="1563" spans="1:63" x14ac:dyDescent="0.35">
      <c r="A1563" s="143" t="s">
        <v>3072</v>
      </c>
      <c r="B1563" s="70" t="s">
        <v>3073</v>
      </c>
      <c r="C1563" s="65">
        <v>1</v>
      </c>
      <c r="D1563" s="66" t="s">
        <v>23</v>
      </c>
      <c r="E1563" s="64" t="s">
        <v>458</v>
      </c>
      <c r="F1563" s="64" t="s">
        <v>635</v>
      </c>
      <c r="G1563" s="64" t="s">
        <v>655</v>
      </c>
      <c r="H1563" s="64" t="s">
        <v>656</v>
      </c>
      <c r="I1563" s="64" t="s">
        <v>657</v>
      </c>
      <c r="J1563" s="64" t="s">
        <v>658</v>
      </c>
      <c r="K1563" s="64" t="s">
        <v>471</v>
      </c>
      <c r="L1563" s="64" t="s">
        <v>637</v>
      </c>
      <c r="M1563" s="64" t="s">
        <v>650</v>
      </c>
      <c r="N1563" s="65">
        <v>1</v>
      </c>
      <c r="O1563" s="65">
        <v>1</v>
      </c>
      <c r="P1563" s="65">
        <v>1</v>
      </c>
      <c r="Q1563" s="67">
        <v>1</v>
      </c>
      <c r="R1563" s="67">
        <v>1</v>
      </c>
      <c r="S1563" s="67">
        <v>1</v>
      </c>
      <c r="T1563" s="67">
        <v>0</v>
      </c>
      <c r="U1563" s="67">
        <v>0</v>
      </c>
      <c r="V1563" s="67">
        <v>0</v>
      </c>
      <c r="W1563" s="63">
        <v>18720.71</v>
      </c>
      <c r="X1563" s="63">
        <v>0</v>
      </c>
      <c r="Y1563" s="63">
        <v>0</v>
      </c>
      <c r="Z1563" s="63">
        <v>0</v>
      </c>
      <c r="AA1563" s="63">
        <v>0</v>
      </c>
      <c r="AB1563" s="63">
        <v>0</v>
      </c>
      <c r="AC1563" s="63">
        <v>0</v>
      </c>
      <c r="AD1563" s="63">
        <v>18720.71</v>
      </c>
      <c r="AE1563" s="156">
        <v>44995</v>
      </c>
      <c r="AF1563" s="155">
        <v>46822</v>
      </c>
      <c r="AG1563" s="98">
        <v>18720.71</v>
      </c>
      <c r="AH1563" s="98">
        <v>4.0277777777777777</v>
      </c>
      <c r="AI1563" s="98">
        <v>5</v>
      </c>
      <c r="AJ1563" s="150">
        <v>7.1294999999999997E-2</v>
      </c>
      <c r="AK1563" s="144" t="s">
        <v>651</v>
      </c>
      <c r="AL1563" s="144" t="s">
        <v>652</v>
      </c>
      <c r="AM1563" s="119">
        <v>667.35</v>
      </c>
      <c r="AN1563" s="119">
        <v>0</v>
      </c>
      <c r="AO1563" s="119">
        <v>0</v>
      </c>
      <c r="AP1563" s="119">
        <v>0</v>
      </c>
      <c r="AQ1563" s="119">
        <v>0</v>
      </c>
      <c r="AR1563" s="119">
        <v>0</v>
      </c>
      <c r="AS1563" s="119">
        <v>667.35</v>
      </c>
      <c r="AT1563" s="119">
        <v>0</v>
      </c>
      <c r="AU1563" s="119">
        <v>0</v>
      </c>
      <c r="AV1563" s="119">
        <v>0</v>
      </c>
      <c r="AW1563" s="119">
        <v>0</v>
      </c>
      <c r="AX1563" s="119">
        <v>0</v>
      </c>
      <c r="AY1563" s="119">
        <v>667.35</v>
      </c>
      <c r="AZ1563" s="119">
        <v>0</v>
      </c>
      <c r="BA1563" s="119">
        <v>0</v>
      </c>
      <c r="BB1563" s="119">
        <v>0</v>
      </c>
      <c r="BC1563" s="119">
        <v>0</v>
      </c>
      <c r="BD1563" s="119">
        <v>0</v>
      </c>
      <c r="BE1563" s="119">
        <v>667.35</v>
      </c>
      <c r="BF1563" s="119">
        <v>0</v>
      </c>
      <c r="BG1563" s="119">
        <v>0</v>
      </c>
      <c r="BH1563" s="119">
        <v>0</v>
      </c>
      <c r="BI1563" s="15">
        <f t="shared" si="72"/>
        <v>1334.7</v>
      </c>
      <c r="BJ1563" s="15">
        <f t="shared" si="73"/>
        <v>1334.7</v>
      </c>
      <c r="BK1563" s="15">
        <f t="shared" si="74"/>
        <v>2669.4</v>
      </c>
    </row>
    <row r="1564" spans="1:63" x14ac:dyDescent="0.35">
      <c r="A1564" s="143" t="s">
        <v>3074</v>
      </c>
      <c r="B1564" s="70" t="s">
        <v>3075</v>
      </c>
      <c r="C1564" s="65">
        <v>1</v>
      </c>
      <c r="D1564" s="66" t="s">
        <v>23</v>
      </c>
      <c r="E1564" s="64" t="s">
        <v>458</v>
      </c>
      <c r="F1564" s="64" t="s">
        <v>635</v>
      </c>
      <c r="G1564" s="64" t="s">
        <v>655</v>
      </c>
      <c r="H1564" s="64" t="s">
        <v>656</v>
      </c>
      <c r="I1564" s="64" t="s">
        <v>657</v>
      </c>
      <c r="J1564" s="64" t="s">
        <v>658</v>
      </c>
      <c r="K1564" s="64" t="s">
        <v>471</v>
      </c>
      <c r="L1564" s="64" t="s">
        <v>637</v>
      </c>
      <c r="M1564" s="64" t="s">
        <v>650</v>
      </c>
      <c r="N1564" s="65">
        <v>1</v>
      </c>
      <c r="O1564" s="65">
        <v>1</v>
      </c>
      <c r="P1564" s="65">
        <v>1</v>
      </c>
      <c r="Q1564" s="67">
        <v>1</v>
      </c>
      <c r="R1564" s="67">
        <v>1</v>
      </c>
      <c r="S1564" s="67">
        <v>1</v>
      </c>
      <c r="T1564" s="67">
        <v>0</v>
      </c>
      <c r="U1564" s="67">
        <v>0</v>
      </c>
      <c r="V1564" s="67">
        <v>0</v>
      </c>
      <c r="W1564" s="63">
        <v>65569.25</v>
      </c>
      <c r="X1564" s="63">
        <v>0</v>
      </c>
      <c r="Y1564" s="63">
        <v>0</v>
      </c>
      <c r="Z1564" s="63">
        <v>0</v>
      </c>
      <c r="AA1564" s="63">
        <v>0</v>
      </c>
      <c r="AB1564" s="63">
        <v>0</v>
      </c>
      <c r="AC1564" s="63">
        <v>0</v>
      </c>
      <c r="AD1564" s="63">
        <v>65569.25</v>
      </c>
      <c r="AE1564" s="156">
        <v>44995</v>
      </c>
      <c r="AF1564" s="155">
        <v>46822</v>
      </c>
      <c r="AG1564" s="98">
        <v>65569.25</v>
      </c>
      <c r="AH1564" s="98">
        <v>4.0277777777777777</v>
      </c>
      <c r="AI1564" s="98">
        <v>5</v>
      </c>
      <c r="AJ1564" s="150">
        <v>7.1294999999999997E-2</v>
      </c>
      <c r="AK1564" s="144" t="s">
        <v>651</v>
      </c>
      <c r="AL1564" s="144" t="s">
        <v>652</v>
      </c>
      <c r="AM1564" s="119">
        <v>2337.38</v>
      </c>
      <c r="AN1564" s="119">
        <v>0</v>
      </c>
      <c r="AO1564" s="119">
        <v>0</v>
      </c>
      <c r="AP1564" s="119">
        <v>0</v>
      </c>
      <c r="AQ1564" s="119">
        <v>0</v>
      </c>
      <c r="AR1564" s="119">
        <v>0</v>
      </c>
      <c r="AS1564" s="119">
        <v>2337.38</v>
      </c>
      <c r="AT1564" s="119">
        <v>0</v>
      </c>
      <c r="AU1564" s="119">
        <v>0</v>
      </c>
      <c r="AV1564" s="119">
        <v>0</v>
      </c>
      <c r="AW1564" s="119">
        <v>0</v>
      </c>
      <c r="AX1564" s="119">
        <v>0</v>
      </c>
      <c r="AY1564" s="119">
        <v>2337.38</v>
      </c>
      <c r="AZ1564" s="119">
        <v>0</v>
      </c>
      <c r="BA1564" s="119">
        <v>0</v>
      </c>
      <c r="BB1564" s="119">
        <v>0</v>
      </c>
      <c r="BC1564" s="119">
        <v>0</v>
      </c>
      <c r="BD1564" s="119">
        <v>0</v>
      </c>
      <c r="BE1564" s="119">
        <v>2337.38</v>
      </c>
      <c r="BF1564" s="119">
        <v>0</v>
      </c>
      <c r="BG1564" s="119">
        <v>0</v>
      </c>
      <c r="BH1564" s="119">
        <v>0</v>
      </c>
      <c r="BI1564" s="15">
        <f t="shared" si="72"/>
        <v>4674.76</v>
      </c>
      <c r="BJ1564" s="15">
        <f t="shared" si="73"/>
        <v>4674.76</v>
      </c>
      <c r="BK1564" s="15">
        <f t="shared" si="74"/>
        <v>9349.52</v>
      </c>
    </row>
    <row r="1565" spans="1:63" x14ac:dyDescent="0.35">
      <c r="A1565" s="143" t="s">
        <v>3076</v>
      </c>
      <c r="B1565" s="70" t="s">
        <v>3077</v>
      </c>
      <c r="C1565" s="65">
        <v>1</v>
      </c>
      <c r="D1565" s="66" t="s">
        <v>23</v>
      </c>
      <c r="E1565" s="64" t="s">
        <v>458</v>
      </c>
      <c r="F1565" s="64" t="s">
        <v>635</v>
      </c>
      <c r="G1565" s="64" t="s">
        <v>655</v>
      </c>
      <c r="H1565" s="64" t="s">
        <v>656</v>
      </c>
      <c r="I1565" s="64" t="s">
        <v>657</v>
      </c>
      <c r="J1565" s="64" t="s">
        <v>658</v>
      </c>
      <c r="K1565" s="64" t="s">
        <v>471</v>
      </c>
      <c r="L1565" s="64" t="s">
        <v>637</v>
      </c>
      <c r="M1565" s="64" t="s">
        <v>650</v>
      </c>
      <c r="N1565" s="65">
        <v>1</v>
      </c>
      <c r="O1565" s="65">
        <v>1</v>
      </c>
      <c r="P1565" s="65">
        <v>1</v>
      </c>
      <c r="Q1565" s="67">
        <v>1</v>
      </c>
      <c r="R1565" s="67">
        <v>1</v>
      </c>
      <c r="S1565" s="67">
        <v>1</v>
      </c>
      <c r="T1565" s="67">
        <v>0</v>
      </c>
      <c r="U1565" s="67">
        <v>0</v>
      </c>
      <c r="V1565" s="67">
        <v>0</v>
      </c>
      <c r="W1565" s="63">
        <v>43381.04</v>
      </c>
      <c r="X1565" s="63">
        <v>0</v>
      </c>
      <c r="Y1565" s="63">
        <v>0</v>
      </c>
      <c r="Z1565" s="63">
        <v>0</v>
      </c>
      <c r="AA1565" s="63">
        <v>0</v>
      </c>
      <c r="AB1565" s="63">
        <v>0</v>
      </c>
      <c r="AC1565" s="63">
        <v>0</v>
      </c>
      <c r="AD1565" s="63">
        <v>43381.04</v>
      </c>
      <c r="AE1565" s="156">
        <v>44995</v>
      </c>
      <c r="AF1565" s="155">
        <v>46822</v>
      </c>
      <c r="AG1565" s="98">
        <v>43381.04</v>
      </c>
      <c r="AH1565" s="98">
        <v>4.0277777777777777</v>
      </c>
      <c r="AI1565" s="98">
        <v>5</v>
      </c>
      <c r="AJ1565" s="150">
        <v>7.1294999999999997E-2</v>
      </c>
      <c r="AK1565" s="144" t="s">
        <v>651</v>
      </c>
      <c r="AL1565" s="144" t="s">
        <v>652</v>
      </c>
      <c r="AM1565" s="119">
        <v>1546.43</v>
      </c>
      <c r="AN1565" s="119">
        <v>0</v>
      </c>
      <c r="AO1565" s="119">
        <v>0</v>
      </c>
      <c r="AP1565" s="119">
        <v>0</v>
      </c>
      <c r="AQ1565" s="119">
        <v>0</v>
      </c>
      <c r="AR1565" s="119">
        <v>0</v>
      </c>
      <c r="AS1565" s="119">
        <v>1546.43</v>
      </c>
      <c r="AT1565" s="119">
        <v>0</v>
      </c>
      <c r="AU1565" s="119">
        <v>0</v>
      </c>
      <c r="AV1565" s="119">
        <v>0</v>
      </c>
      <c r="AW1565" s="119">
        <v>0</v>
      </c>
      <c r="AX1565" s="119">
        <v>0</v>
      </c>
      <c r="AY1565" s="119">
        <v>1546.43</v>
      </c>
      <c r="AZ1565" s="119">
        <v>0</v>
      </c>
      <c r="BA1565" s="119">
        <v>0</v>
      </c>
      <c r="BB1565" s="119">
        <v>0</v>
      </c>
      <c r="BC1565" s="119">
        <v>0</v>
      </c>
      <c r="BD1565" s="119">
        <v>0</v>
      </c>
      <c r="BE1565" s="119">
        <v>1546.43</v>
      </c>
      <c r="BF1565" s="119">
        <v>0</v>
      </c>
      <c r="BG1565" s="119">
        <v>0</v>
      </c>
      <c r="BH1565" s="119">
        <v>0</v>
      </c>
      <c r="BI1565" s="15">
        <f t="shared" si="72"/>
        <v>3092.86</v>
      </c>
      <c r="BJ1565" s="15">
        <f t="shared" si="73"/>
        <v>3092.86</v>
      </c>
      <c r="BK1565" s="15">
        <f t="shared" si="74"/>
        <v>6185.72</v>
      </c>
    </row>
    <row r="1566" spans="1:63" x14ac:dyDescent="0.35">
      <c r="A1566" s="143" t="s">
        <v>3078</v>
      </c>
      <c r="B1566" s="70" t="s">
        <v>3079</v>
      </c>
      <c r="C1566" s="65">
        <v>1</v>
      </c>
      <c r="D1566" s="66" t="s">
        <v>23</v>
      </c>
      <c r="E1566" s="64" t="s">
        <v>458</v>
      </c>
      <c r="F1566" s="64" t="s">
        <v>635</v>
      </c>
      <c r="G1566" s="64" t="s">
        <v>655</v>
      </c>
      <c r="H1566" s="64" t="s">
        <v>656</v>
      </c>
      <c r="I1566" s="64" t="s">
        <v>657</v>
      </c>
      <c r="J1566" s="64" t="s">
        <v>658</v>
      </c>
      <c r="K1566" s="64" t="s">
        <v>471</v>
      </c>
      <c r="L1566" s="64" t="s">
        <v>637</v>
      </c>
      <c r="M1566" s="64" t="s">
        <v>650</v>
      </c>
      <c r="N1566" s="65">
        <v>1</v>
      </c>
      <c r="O1566" s="65">
        <v>1</v>
      </c>
      <c r="P1566" s="65">
        <v>1</v>
      </c>
      <c r="Q1566" s="67">
        <v>1</v>
      </c>
      <c r="R1566" s="67">
        <v>1</v>
      </c>
      <c r="S1566" s="67">
        <v>1</v>
      </c>
      <c r="T1566" s="67">
        <v>0</v>
      </c>
      <c r="U1566" s="67">
        <v>0</v>
      </c>
      <c r="V1566" s="67">
        <v>0</v>
      </c>
      <c r="W1566" s="63">
        <v>218206.34</v>
      </c>
      <c r="X1566" s="63">
        <v>0</v>
      </c>
      <c r="Y1566" s="63">
        <v>0</v>
      </c>
      <c r="Z1566" s="63">
        <v>0</v>
      </c>
      <c r="AA1566" s="63">
        <v>0</v>
      </c>
      <c r="AB1566" s="63">
        <v>0</v>
      </c>
      <c r="AC1566" s="63">
        <v>0</v>
      </c>
      <c r="AD1566" s="63">
        <v>218206.34</v>
      </c>
      <c r="AE1566" s="156">
        <v>44995</v>
      </c>
      <c r="AF1566" s="155">
        <v>46822</v>
      </c>
      <c r="AG1566" s="98">
        <v>218206.34</v>
      </c>
      <c r="AH1566" s="98">
        <v>4.0277777777777777</v>
      </c>
      <c r="AI1566" s="98">
        <v>5</v>
      </c>
      <c r="AJ1566" s="150">
        <v>7.1294999999999997E-2</v>
      </c>
      <c r="AK1566" s="144" t="s">
        <v>651</v>
      </c>
      <c r="AL1566" s="144" t="s">
        <v>652</v>
      </c>
      <c r="AM1566" s="119">
        <v>7778.51</v>
      </c>
      <c r="AN1566" s="119">
        <v>0</v>
      </c>
      <c r="AO1566" s="119">
        <v>0</v>
      </c>
      <c r="AP1566" s="119">
        <v>0</v>
      </c>
      <c r="AQ1566" s="119">
        <v>0</v>
      </c>
      <c r="AR1566" s="119">
        <v>0</v>
      </c>
      <c r="AS1566" s="119">
        <v>7778.51</v>
      </c>
      <c r="AT1566" s="119">
        <v>0</v>
      </c>
      <c r="AU1566" s="119">
        <v>0</v>
      </c>
      <c r="AV1566" s="119">
        <v>0</v>
      </c>
      <c r="AW1566" s="119">
        <v>0</v>
      </c>
      <c r="AX1566" s="119">
        <v>0</v>
      </c>
      <c r="AY1566" s="119">
        <v>7778.51</v>
      </c>
      <c r="AZ1566" s="119">
        <v>0</v>
      </c>
      <c r="BA1566" s="119">
        <v>0</v>
      </c>
      <c r="BB1566" s="119">
        <v>0</v>
      </c>
      <c r="BC1566" s="119">
        <v>0</v>
      </c>
      <c r="BD1566" s="119">
        <v>0</v>
      </c>
      <c r="BE1566" s="119">
        <v>7778.51</v>
      </c>
      <c r="BF1566" s="119">
        <v>0</v>
      </c>
      <c r="BG1566" s="119">
        <v>0</v>
      </c>
      <c r="BH1566" s="119">
        <v>0</v>
      </c>
      <c r="BI1566" s="15">
        <f t="shared" si="72"/>
        <v>15557.02</v>
      </c>
      <c r="BJ1566" s="15">
        <f t="shared" si="73"/>
        <v>15557.02</v>
      </c>
      <c r="BK1566" s="15">
        <f t="shared" si="74"/>
        <v>31114.04</v>
      </c>
    </row>
    <row r="1567" spans="1:63" x14ac:dyDescent="0.35">
      <c r="A1567" s="143" t="s">
        <v>3080</v>
      </c>
      <c r="B1567" s="70" t="s">
        <v>3081</v>
      </c>
      <c r="C1567" s="65">
        <v>1</v>
      </c>
      <c r="D1567" s="66" t="s">
        <v>23</v>
      </c>
      <c r="E1567" s="64" t="s">
        <v>458</v>
      </c>
      <c r="F1567" s="64" t="s">
        <v>635</v>
      </c>
      <c r="G1567" s="64" t="s">
        <v>655</v>
      </c>
      <c r="H1567" s="64" t="s">
        <v>656</v>
      </c>
      <c r="I1567" s="64" t="s">
        <v>657</v>
      </c>
      <c r="J1567" s="64" t="s">
        <v>658</v>
      </c>
      <c r="K1567" s="64" t="s">
        <v>471</v>
      </c>
      <c r="L1567" s="64" t="s">
        <v>637</v>
      </c>
      <c r="M1567" s="64" t="s">
        <v>650</v>
      </c>
      <c r="N1567" s="65">
        <v>1</v>
      </c>
      <c r="O1567" s="65">
        <v>1</v>
      </c>
      <c r="P1567" s="65">
        <v>1</v>
      </c>
      <c r="Q1567" s="67">
        <v>1</v>
      </c>
      <c r="R1567" s="67">
        <v>1</v>
      </c>
      <c r="S1567" s="67">
        <v>1</v>
      </c>
      <c r="T1567" s="67">
        <v>0</v>
      </c>
      <c r="U1567" s="67">
        <v>0</v>
      </c>
      <c r="V1567" s="67">
        <v>0</v>
      </c>
      <c r="W1567" s="63">
        <v>144827.22</v>
      </c>
      <c r="X1567" s="63">
        <v>0</v>
      </c>
      <c r="Y1567" s="63">
        <v>0</v>
      </c>
      <c r="Z1567" s="63">
        <v>0</v>
      </c>
      <c r="AA1567" s="63">
        <v>0</v>
      </c>
      <c r="AB1567" s="63">
        <v>0</v>
      </c>
      <c r="AC1567" s="63">
        <v>0</v>
      </c>
      <c r="AD1567" s="63">
        <v>144827.22</v>
      </c>
      <c r="AE1567" s="156">
        <v>44995</v>
      </c>
      <c r="AF1567" s="155">
        <v>46822</v>
      </c>
      <c r="AG1567" s="98">
        <v>144827.22</v>
      </c>
      <c r="AH1567" s="98">
        <v>4.0277777777777777</v>
      </c>
      <c r="AI1567" s="98">
        <v>5</v>
      </c>
      <c r="AJ1567" s="150">
        <v>7.1294999999999997E-2</v>
      </c>
      <c r="AK1567" s="144" t="s">
        <v>651</v>
      </c>
      <c r="AL1567" s="144" t="s">
        <v>652</v>
      </c>
      <c r="AM1567" s="119">
        <v>5162.7299999999996</v>
      </c>
      <c r="AN1567" s="119">
        <v>0</v>
      </c>
      <c r="AO1567" s="119">
        <v>0</v>
      </c>
      <c r="AP1567" s="119">
        <v>0</v>
      </c>
      <c r="AQ1567" s="119">
        <v>0</v>
      </c>
      <c r="AR1567" s="119">
        <v>0</v>
      </c>
      <c r="AS1567" s="119">
        <v>5162.7299999999996</v>
      </c>
      <c r="AT1567" s="119">
        <v>0</v>
      </c>
      <c r="AU1567" s="119">
        <v>0</v>
      </c>
      <c r="AV1567" s="119">
        <v>0</v>
      </c>
      <c r="AW1567" s="119">
        <v>0</v>
      </c>
      <c r="AX1567" s="119">
        <v>0</v>
      </c>
      <c r="AY1567" s="119">
        <v>5162.7299999999996</v>
      </c>
      <c r="AZ1567" s="119">
        <v>0</v>
      </c>
      <c r="BA1567" s="119">
        <v>0</v>
      </c>
      <c r="BB1567" s="119">
        <v>0</v>
      </c>
      <c r="BC1567" s="119">
        <v>0</v>
      </c>
      <c r="BD1567" s="119">
        <v>0</v>
      </c>
      <c r="BE1567" s="119">
        <v>5162.7299999999996</v>
      </c>
      <c r="BF1567" s="119">
        <v>0</v>
      </c>
      <c r="BG1567" s="119">
        <v>0</v>
      </c>
      <c r="BH1567" s="119">
        <v>0</v>
      </c>
      <c r="BI1567" s="15">
        <f t="shared" si="72"/>
        <v>10325.459999999999</v>
      </c>
      <c r="BJ1567" s="15">
        <f t="shared" si="73"/>
        <v>10325.459999999999</v>
      </c>
      <c r="BK1567" s="15">
        <f t="shared" si="74"/>
        <v>20650.919999999998</v>
      </c>
    </row>
    <row r="1568" spans="1:63" x14ac:dyDescent="0.35">
      <c r="A1568" s="143" t="s">
        <v>3082</v>
      </c>
      <c r="B1568" s="70" t="s">
        <v>3083</v>
      </c>
      <c r="C1568" s="65">
        <v>1</v>
      </c>
      <c r="D1568" s="66" t="s">
        <v>23</v>
      </c>
      <c r="E1568" s="64" t="s">
        <v>458</v>
      </c>
      <c r="F1568" s="64" t="s">
        <v>635</v>
      </c>
      <c r="G1568" s="64" t="s">
        <v>655</v>
      </c>
      <c r="H1568" s="64" t="s">
        <v>656</v>
      </c>
      <c r="I1568" s="64" t="s">
        <v>657</v>
      </c>
      <c r="J1568" s="64" t="s">
        <v>658</v>
      </c>
      <c r="K1568" s="64" t="s">
        <v>471</v>
      </c>
      <c r="L1568" s="64" t="s">
        <v>637</v>
      </c>
      <c r="M1568" s="64" t="s">
        <v>650</v>
      </c>
      <c r="N1568" s="67">
        <v>1</v>
      </c>
      <c r="O1568" s="67">
        <v>1</v>
      </c>
      <c r="P1568" s="67">
        <v>1</v>
      </c>
      <c r="Q1568" s="67">
        <v>1</v>
      </c>
      <c r="R1568" s="67">
        <v>1</v>
      </c>
      <c r="S1568" s="67">
        <v>1</v>
      </c>
      <c r="T1568" s="67">
        <v>0</v>
      </c>
      <c r="U1568" s="67">
        <v>0</v>
      </c>
      <c r="V1568" s="67">
        <v>0</v>
      </c>
      <c r="W1568" s="63">
        <v>68549.91</v>
      </c>
      <c r="X1568" s="63">
        <v>0</v>
      </c>
      <c r="Y1568" s="63">
        <v>0</v>
      </c>
      <c r="Z1568" s="63">
        <v>0</v>
      </c>
      <c r="AA1568" s="63">
        <v>0</v>
      </c>
      <c r="AB1568" s="63">
        <v>0</v>
      </c>
      <c r="AC1568" s="63">
        <v>0</v>
      </c>
      <c r="AD1568" s="63">
        <v>68549.91</v>
      </c>
      <c r="AE1568" s="156">
        <v>44995</v>
      </c>
      <c r="AF1568" s="155">
        <v>46822</v>
      </c>
      <c r="AG1568" s="98">
        <v>68549.91</v>
      </c>
      <c r="AH1568" s="98">
        <v>4.0277777777777777</v>
      </c>
      <c r="AI1568" s="98">
        <v>5</v>
      </c>
      <c r="AJ1568" s="150">
        <v>7.1294999999999997E-2</v>
      </c>
      <c r="AK1568" s="144" t="s">
        <v>651</v>
      </c>
      <c r="AL1568" s="144" t="s">
        <v>652</v>
      </c>
      <c r="AM1568" s="119">
        <v>2443.63</v>
      </c>
      <c r="AN1568" s="119">
        <v>0</v>
      </c>
      <c r="AO1568" s="119">
        <v>0</v>
      </c>
      <c r="AP1568" s="119">
        <v>0</v>
      </c>
      <c r="AQ1568" s="119">
        <v>0</v>
      </c>
      <c r="AR1568" s="119">
        <v>0</v>
      </c>
      <c r="AS1568" s="119">
        <v>2443.63</v>
      </c>
      <c r="AT1568" s="119">
        <v>0</v>
      </c>
      <c r="AU1568" s="119">
        <v>0</v>
      </c>
      <c r="AV1568" s="119">
        <v>0</v>
      </c>
      <c r="AW1568" s="119">
        <v>0</v>
      </c>
      <c r="AX1568" s="119">
        <v>0</v>
      </c>
      <c r="AY1568" s="119">
        <v>2443.63</v>
      </c>
      <c r="AZ1568" s="119">
        <v>0</v>
      </c>
      <c r="BA1568" s="119">
        <v>0</v>
      </c>
      <c r="BB1568" s="119">
        <v>0</v>
      </c>
      <c r="BC1568" s="119">
        <v>0</v>
      </c>
      <c r="BD1568" s="119">
        <v>0</v>
      </c>
      <c r="BE1568" s="119">
        <v>2443.63</v>
      </c>
      <c r="BF1568" s="119">
        <v>0</v>
      </c>
      <c r="BG1568" s="119">
        <v>0</v>
      </c>
      <c r="BH1568" s="119">
        <v>0</v>
      </c>
      <c r="BI1568" s="15">
        <f t="shared" si="72"/>
        <v>4887.26</v>
      </c>
      <c r="BJ1568" s="15">
        <f t="shared" si="73"/>
        <v>4887.26</v>
      </c>
      <c r="BK1568" s="15">
        <f t="shared" si="74"/>
        <v>9774.52</v>
      </c>
    </row>
    <row r="1569" spans="1:63" x14ac:dyDescent="0.35">
      <c r="A1569" s="143" t="s">
        <v>3084</v>
      </c>
      <c r="B1569" s="70" t="s">
        <v>3085</v>
      </c>
      <c r="C1569" s="65">
        <v>1</v>
      </c>
      <c r="D1569" s="66" t="s">
        <v>23</v>
      </c>
      <c r="E1569" s="64" t="s">
        <v>458</v>
      </c>
      <c r="F1569" s="64" t="s">
        <v>635</v>
      </c>
      <c r="G1569" s="64" t="s">
        <v>655</v>
      </c>
      <c r="H1569" s="64" t="s">
        <v>656</v>
      </c>
      <c r="I1569" s="64" t="s">
        <v>657</v>
      </c>
      <c r="J1569" s="64" t="s">
        <v>658</v>
      </c>
      <c r="K1569" s="64" t="s">
        <v>471</v>
      </c>
      <c r="L1569" s="64" t="s">
        <v>637</v>
      </c>
      <c r="M1569" s="64" t="s">
        <v>650</v>
      </c>
      <c r="N1569" s="67">
        <v>1</v>
      </c>
      <c r="O1569" s="67">
        <v>1</v>
      </c>
      <c r="P1569" s="67">
        <v>1</v>
      </c>
      <c r="Q1569" s="67">
        <v>1</v>
      </c>
      <c r="R1569" s="67">
        <v>1</v>
      </c>
      <c r="S1569" s="67">
        <v>1</v>
      </c>
      <c r="T1569" s="67">
        <v>0</v>
      </c>
      <c r="U1569" s="67">
        <v>0</v>
      </c>
      <c r="V1569" s="67">
        <v>0</v>
      </c>
      <c r="W1569" s="63">
        <v>79170.31</v>
      </c>
      <c r="X1569" s="63">
        <v>0</v>
      </c>
      <c r="Y1569" s="63">
        <v>0</v>
      </c>
      <c r="Z1569" s="63">
        <v>0</v>
      </c>
      <c r="AA1569" s="63">
        <v>0</v>
      </c>
      <c r="AB1569" s="63">
        <v>0</v>
      </c>
      <c r="AC1569" s="63">
        <v>0</v>
      </c>
      <c r="AD1569" s="63">
        <v>79170.31</v>
      </c>
      <c r="AE1569" s="156">
        <v>44995</v>
      </c>
      <c r="AF1569" s="155">
        <v>46822</v>
      </c>
      <c r="AG1569" s="98">
        <v>79170.31</v>
      </c>
      <c r="AH1569" s="98">
        <v>4.0277777777777777</v>
      </c>
      <c r="AI1569" s="98">
        <v>5</v>
      </c>
      <c r="AJ1569" s="150">
        <v>7.1294999999999997E-2</v>
      </c>
      <c r="AK1569" s="144" t="s">
        <v>651</v>
      </c>
      <c r="AL1569" s="144" t="s">
        <v>652</v>
      </c>
      <c r="AM1569" s="119">
        <v>2822.22</v>
      </c>
      <c r="AN1569" s="119">
        <v>0</v>
      </c>
      <c r="AO1569" s="119">
        <v>0</v>
      </c>
      <c r="AP1569" s="119">
        <v>0</v>
      </c>
      <c r="AQ1569" s="119">
        <v>0</v>
      </c>
      <c r="AR1569" s="119">
        <v>0</v>
      </c>
      <c r="AS1569" s="119">
        <v>2822.22</v>
      </c>
      <c r="AT1569" s="119">
        <v>0</v>
      </c>
      <c r="AU1569" s="119">
        <v>0</v>
      </c>
      <c r="AV1569" s="119">
        <v>0</v>
      </c>
      <c r="AW1569" s="119">
        <v>0</v>
      </c>
      <c r="AX1569" s="119">
        <v>0</v>
      </c>
      <c r="AY1569" s="119">
        <v>2822.22</v>
      </c>
      <c r="AZ1569" s="119">
        <v>0</v>
      </c>
      <c r="BA1569" s="119">
        <v>0</v>
      </c>
      <c r="BB1569" s="119">
        <v>0</v>
      </c>
      <c r="BC1569" s="119">
        <v>0</v>
      </c>
      <c r="BD1569" s="119">
        <v>0</v>
      </c>
      <c r="BE1569" s="119">
        <v>2822.22</v>
      </c>
      <c r="BF1569" s="119">
        <v>0</v>
      </c>
      <c r="BG1569" s="119">
        <v>0</v>
      </c>
      <c r="BH1569" s="119">
        <v>0</v>
      </c>
      <c r="BI1569" s="15">
        <f t="shared" si="72"/>
        <v>5644.44</v>
      </c>
      <c r="BJ1569" s="15">
        <f t="shared" si="73"/>
        <v>5644.44</v>
      </c>
      <c r="BK1569" s="15">
        <f t="shared" si="74"/>
        <v>11288.88</v>
      </c>
    </row>
    <row r="1570" spans="1:63" x14ac:dyDescent="0.35">
      <c r="A1570" s="143" t="s">
        <v>3086</v>
      </c>
      <c r="B1570" s="70" t="s">
        <v>3087</v>
      </c>
      <c r="C1570" s="65">
        <v>1</v>
      </c>
      <c r="D1570" s="66" t="s">
        <v>23</v>
      </c>
      <c r="E1570" s="64" t="s">
        <v>458</v>
      </c>
      <c r="F1570" s="64" t="s">
        <v>635</v>
      </c>
      <c r="G1570" s="64" t="s">
        <v>655</v>
      </c>
      <c r="H1570" s="64" t="s">
        <v>656</v>
      </c>
      <c r="I1570" s="64" t="s">
        <v>657</v>
      </c>
      <c r="J1570" s="64" t="s">
        <v>658</v>
      </c>
      <c r="K1570" s="64" t="s">
        <v>471</v>
      </c>
      <c r="L1570" s="64" t="s">
        <v>637</v>
      </c>
      <c r="M1570" s="64" t="s">
        <v>650</v>
      </c>
      <c r="N1570" s="67">
        <v>1</v>
      </c>
      <c r="O1570" s="67">
        <v>1</v>
      </c>
      <c r="P1570" s="67">
        <v>1</v>
      </c>
      <c r="Q1570" s="67">
        <v>1</v>
      </c>
      <c r="R1570" s="67">
        <v>1</v>
      </c>
      <c r="S1570" s="67">
        <v>1</v>
      </c>
      <c r="T1570" s="67">
        <v>0</v>
      </c>
      <c r="U1570" s="67">
        <v>0</v>
      </c>
      <c r="V1570" s="67">
        <v>0</v>
      </c>
      <c r="W1570" s="63">
        <v>62607.29</v>
      </c>
      <c r="X1570" s="63">
        <v>0</v>
      </c>
      <c r="Y1570" s="63">
        <v>0</v>
      </c>
      <c r="Z1570" s="63">
        <v>0</v>
      </c>
      <c r="AA1570" s="63">
        <v>0</v>
      </c>
      <c r="AB1570" s="63">
        <v>0</v>
      </c>
      <c r="AC1570" s="63">
        <v>0</v>
      </c>
      <c r="AD1570" s="63">
        <v>62607.29</v>
      </c>
      <c r="AE1570" s="156">
        <v>44995</v>
      </c>
      <c r="AF1570" s="155">
        <v>46822</v>
      </c>
      <c r="AG1570" s="98">
        <v>62607.29</v>
      </c>
      <c r="AH1570" s="98">
        <v>4.0277777777777777</v>
      </c>
      <c r="AI1570" s="98">
        <v>5</v>
      </c>
      <c r="AJ1570" s="150">
        <v>7.1294999999999997E-2</v>
      </c>
      <c r="AK1570" s="144" t="s">
        <v>651</v>
      </c>
      <c r="AL1570" s="144" t="s">
        <v>652</v>
      </c>
      <c r="AM1570" s="119">
        <v>2231.79</v>
      </c>
      <c r="AN1570" s="119">
        <v>0</v>
      </c>
      <c r="AO1570" s="119">
        <v>0</v>
      </c>
      <c r="AP1570" s="119">
        <v>0</v>
      </c>
      <c r="AQ1570" s="119">
        <v>0</v>
      </c>
      <c r="AR1570" s="119">
        <v>0</v>
      </c>
      <c r="AS1570" s="119">
        <v>2231.79</v>
      </c>
      <c r="AT1570" s="119">
        <v>0</v>
      </c>
      <c r="AU1570" s="119">
        <v>0</v>
      </c>
      <c r="AV1570" s="119">
        <v>0</v>
      </c>
      <c r="AW1570" s="119">
        <v>0</v>
      </c>
      <c r="AX1570" s="119">
        <v>0</v>
      </c>
      <c r="AY1570" s="119">
        <v>2231.79</v>
      </c>
      <c r="AZ1570" s="119">
        <v>0</v>
      </c>
      <c r="BA1570" s="119">
        <v>0</v>
      </c>
      <c r="BB1570" s="119">
        <v>0</v>
      </c>
      <c r="BC1570" s="119">
        <v>0</v>
      </c>
      <c r="BD1570" s="119">
        <v>0</v>
      </c>
      <c r="BE1570" s="119">
        <v>2231.79</v>
      </c>
      <c r="BF1570" s="119">
        <v>0</v>
      </c>
      <c r="BG1570" s="119">
        <v>0</v>
      </c>
      <c r="BH1570" s="119">
        <v>0</v>
      </c>
      <c r="BI1570" s="15">
        <f t="shared" si="72"/>
        <v>4463.58</v>
      </c>
      <c r="BJ1570" s="15">
        <f t="shared" si="73"/>
        <v>4463.58</v>
      </c>
      <c r="BK1570" s="15">
        <f t="shared" si="74"/>
        <v>8927.16</v>
      </c>
    </row>
    <row r="1571" spans="1:63" x14ac:dyDescent="0.35">
      <c r="A1571" s="143" t="s">
        <v>3088</v>
      </c>
      <c r="B1571" s="70" t="s">
        <v>3089</v>
      </c>
      <c r="C1571" s="65">
        <v>1</v>
      </c>
      <c r="D1571" s="66" t="s">
        <v>23</v>
      </c>
      <c r="E1571" s="64" t="s">
        <v>458</v>
      </c>
      <c r="F1571" s="64" t="s">
        <v>635</v>
      </c>
      <c r="G1571" s="64" t="s">
        <v>655</v>
      </c>
      <c r="H1571" s="64" t="s">
        <v>656</v>
      </c>
      <c r="I1571" s="64" t="s">
        <v>657</v>
      </c>
      <c r="J1571" s="64" t="s">
        <v>658</v>
      </c>
      <c r="K1571" s="64" t="s">
        <v>471</v>
      </c>
      <c r="L1571" s="64" t="s">
        <v>637</v>
      </c>
      <c r="M1571" s="64" t="s">
        <v>650</v>
      </c>
      <c r="N1571" s="67">
        <v>1</v>
      </c>
      <c r="O1571" s="67">
        <v>1</v>
      </c>
      <c r="P1571" s="67">
        <v>1</v>
      </c>
      <c r="Q1571" s="67">
        <v>1</v>
      </c>
      <c r="R1571" s="67">
        <v>1</v>
      </c>
      <c r="S1571" s="67">
        <v>1</v>
      </c>
      <c r="T1571" s="67">
        <v>0</v>
      </c>
      <c r="U1571" s="67">
        <v>0</v>
      </c>
      <c r="V1571" s="67">
        <v>0</v>
      </c>
      <c r="W1571" s="63">
        <v>53102.06</v>
      </c>
      <c r="X1571" s="63">
        <v>0</v>
      </c>
      <c r="Y1571" s="63">
        <v>0</v>
      </c>
      <c r="Z1571" s="63">
        <v>0</v>
      </c>
      <c r="AA1571" s="63">
        <v>0</v>
      </c>
      <c r="AB1571" s="63">
        <v>0</v>
      </c>
      <c r="AC1571" s="63">
        <v>0</v>
      </c>
      <c r="AD1571" s="63">
        <v>53102.06</v>
      </c>
      <c r="AE1571" s="156">
        <v>44995</v>
      </c>
      <c r="AF1571" s="155">
        <v>46822</v>
      </c>
      <c r="AG1571" s="98">
        <v>53102.06</v>
      </c>
      <c r="AH1571" s="98">
        <v>4.0277777777777777</v>
      </c>
      <c r="AI1571" s="98">
        <v>5</v>
      </c>
      <c r="AJ1571" s="150">
        <v>7.1294999999999997E-2</v>
      </c>
      <c r="AK1571" s="144" t="s">
        <v>651</v>
      </c>
      <c r="AL1571" s="144" t="s">
        <v>652</v>
      </c>
      <c r="AM1571" s="119">
        <v>1892.96</v>
      </c>
      <c r="AN1571" s="119">
        <v>0</v>
      </c>
      <c r="AO1571" s="119">
        <v>0</v>
      </c>
      <c r="AP1571" s="119">
        <v>0</v>
      </c>
      <c r="AQ1571" s="119">
        <v>0</v>
      </c>
      <c r="AR1571" s="119">
        <v>0</v>
      </c>
      <c r="AS1571" s="119">
        <v>1892.96</v>
      </c>
      <c r="AT1571" s="119">
        <v>0</v>
      </c>
      <c r="AU1571" s="119">
        <v>0</v>
      </c>
      <c r="AV1571" s="119">
        <v>0</v>
      </c>
      <c r="AW1571" s="119">
        <v>0</v>
      </c>
      <c r="AX1571" s="119">
        <v>0</v>
      </c>
      <c r="AY1571" s="119">
        <v>1892.96</v>
      </c>
      <c r="AZ1571" s="119">
        <v>0</v>
      </c>
      <c r="BA1571" s="119">
        <v>0</v>
      </c>
      <c r="BB1571" s="119">
        <v>0</v>
      </c>
      <c r="BC1571" s="119">
        <v>0</v>
      </c>
      <c r="BD1571" s="119">
        <v>0</v>
      </c>
      <c r="BE1571" s="119">
        <v>1892.96</v>
      </c>
      <c r="BF1571" s="119">
        <v>0</v>
      </c>
      <c r="BG1571" s="119">
        <v>0</v>
      </c>
      <c r="BH1571" s="119">
        <v>0</v>
      </c>
      <c r="BI1571" s="15">
        <f t="shared" si="72"/>
        <v>3785.92</v>
      </c>
      <c r="BJ1571" s="15">
        <f t="shared" si="73"/>
        <v>3785.92</v>
      </c>
      <c r="BK1571" s="15">
        <f t="shared" si="74"/>
        <v>7571.84</v>
      </c>
    </row>
    <row r="1572" spans="1:63" x14ac:dyDescent="0.35">
      <c r="A1572" s="143" t="s">
        <v>3090</v>
      </c>
      <c r="B1572" s="70" t="s">
        <v>3091</v>
      </c>
      <c r="C1572" s="65">
        <v>1</v>
      </c>
      <c r="D1572" s="66" t="s">
        <v>23</v>
      </c>
      <c r="E1572" s="64" t="s">
        <v>458</v>
      </c>
      <c r="F1572" s="64" t="s">
        <v>635</v>
      </c>
      <c r="G1572" s="64" t="s">
        <v>655</v>
      </c>
      <c r="H1572" s="64" t="s">
        <v>656</v>
      </c>
      <c r="I1572" s="64" t="s">
        <v>657</v>
      </c>
      <c r="J1572" s="64" t="s">
        <v>658</v>
      </c>
      <c r="K1572" s="64" t="s">
        <v>471</v>
      </c>
      <c r="L1572" s="64" t="s">
        <v>637</v>
      </c>
      <c r="M1572" s="64" t="s">
        <v>650</v>
      </c>
      <c r="N1572" s="67">
        <v>1</v>
      </c>
      <c r="O1572" s="67">
        <v>1</v>
      </c>
      <c r="P1572" s="67">
        <v>1</v>
      </c>
      <c r="Q1572" s="67">
        <v>1</v>
      </c>
      <c r="R1572" s="67">
        <v>1</v>
      </c>
      <c r="S1572" s="67">
        <v>1</v>
      </c>
      <c r="T1572" s="67">
        <v>0</v>
      </c>
      <c r="U1572" s="67">
        <v>0</v>
      </c>
      <c r="V1572" s="67">
        <v>0</v>
      </c>
      <c r="W1572" s="63">
        <v>68500</v>
      </c>
      <c r="X1572" s="63">
        <v>0</v>
      </c>
      <c r="Y1572" s="63">
        <v>0</v>
      </c>
      <c r="Z1572" s="63">
        <v>0</v>
      </c>
      <c r="AA1572" s="63">
        <v>0</v>
      </c>
      <c r="AB1572" s="63">
        <v>0</v>
      </c>
      <c r="AC1572" s="63">
        <v>0</v>
      </c>
      <c r="AD1572" s="63">
        <v>68500</v>
      </c>
      <c r="AE1572" s="156">
        <v>44995</v>
      </c>
      <c r="AF1572" s="155">
        <v>46822</v>
      </c>
      <c r="AG1572" s="98">
        <v>68500</v>
      </c>
      <c r="AH1572" s="98">
        <v>4.0277777777777777</v>
      </c>
      <c r="AI1572" s="98">
        <v>5</v>
      </c>
      <c r="AJ1572" s="150">
        <v>7.1294999999999997E-2</v>
      </c>
      <c r="AK1572" s="144" t="s">
        <v>651</v>
      </c>
      <c r="AL1572" s="144" t="s">
        <v>652</v>
      </c>
      <c r="AM1572" s="119">
        <v>2441.85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2441.85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2441.85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2441.85</v>
      </c>
      <c r="BF1572" s="119">
        <v>0</v>
      </c>
      <c r="BG1572" s="119">
        <v>0</v>
      </c>
      <c r="BH1572" s="119">
        <v>0</v>
      </c>
      <c r="BI1572" s="15">
        <f t="shared" si="72"/>
        <v>4883.7</v>
      </c>
      <c r="BJ1572" s="15">
        <f t="shared" si="73"/>
        <v>4883.7</v>
      </c>
      <c r="BK1572" s="15">
        <f t="shared" si="74"/>
        <v>9767.4</v>
      </c>
    </row>
    <row r="1573" spans="1:63" x14ac:dyDescent="0.35">
      <c r="A1573" s="143" t="s">
        <v>3092</v>
      </c>
      <c r="B1573" s="70" t="s">
        <v>3093</v>
      </c>
      <c r="C1573" s="65">
        <v>1</v>
      </c>
      <c r="D1573" s="66" t="s">
        <v>23</v>
      </c>
      <c r="E1573" s="64" t="s">
        <v>458</v>
      </c>
      <c r="F1573" s="64" t="s">
        <v>635</v>
      </c>
      <c r="G1573" s="64" t="s">
        <v>655</v>
      </c>
      <c r="H1573" s="64" t="s">
        <v>656</v>
      </c>
      <c r="I1573" s="64" t="s">
        <v>657</v>
      </c>
      <c r="J1573" s="64" t="s">
        <v>658</v>
      </c>
      <c r="K1573" s="64" t="s">
        <v>471</v>
      </c>
      <c r="L1573" s="64" t="s">
        <v>637</v>
      </c>
      <c r="M1573" s="64" t="s">
        <v>650</v>
      </c>
      <c r="N1573" s="67">
        <v>1</v>
      </c>
      <c r="O1573" s="67">
        <v>1</v>
      </c>
      <c r="P1573" s="67">
        <v>1</v>
      </c>
      <c r="Q1573" s="67">
        <v>1</v>
      </c>
      <c r="R1573" s="67">
        <v>1</v>
      </c>
      <c r="S1573" s="67">
        <v>1</v>
      </c>
      <c r="T1573" s="67">
        <v>0</v>
      </c>
      <c r="U1573" s="67">
        <v>0</v>
      </c>
      <c r="V1573" s="67">
        <v>0</v>
      </c>
      <c r="W1573" s="63">
        <v>115820.01</v>
      </c>
      <c r="X1573" s="63">
        <v>0</v>
      </c>
      <c r="Y1573" s="63">
        <v>0</v>
      </c>
      <c r="Z1573" s="63">
        <v>0</v>
      </c>
      <c r="AA1573" s="63">
        <v>0</v>
      </c>
      <c r="AB1573" s="63">
        <v>0</v>
      </c>
      <c r="AC1573" s="63">
        <v>0</v>
      </c>
      <c r="AD1573" s="63">
        <v>115820.01</v>
      </c>
      <c r="AE1573" s="156">
        <v>44995</v>
      </c>
      <c r="AF1573" s="155">
        <v>46822</v>
      </c>
      <c r="AG1573" s="98">
        <v>115820.01</v>
      </c>
      <c r="AH1573" s="98">
        <v>4.0277777777777777</v>
      </c>
      <c r="AI1573" s="98">
        <v>5</v>
      </c>
      <c r="AJ1573" s="150">
        <v>7.1294999999999997E-2</v>
      </c>
      <c r="AK1573" s="144" t="s">
        <v>651</v>
      </c>
      <c r="AL1573" s="144" t="s">
        <v>652</v>
      </c>
      <c r="AM1573" s="119">
        <v>4128.6899999999996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4128.6899999999996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4128.6899999999996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4128.6899999999996</v>
      </c>
      <c r="BF1573" s="119">
        <v>0</v>
      </c>
      <c r="BG1573" s="119">
        <v>0</v>
      </c>
      <c r="BH1573" s="119">
        <v>0</v>
      </c>
      <c r="BI1573" s="15">
        <f t="shared" si="72"/>
        <v>8257.3799999999992</v>
      </c>
      <c r="BJ1573" s="15">
        <f t="shared" si="73"/>
        <v>8257.3799999999992</v>
      </c>
      <c r="BK1573" s="15">
        <f t="shared" si="74"/>
        <v>16514.759999999998</v>
      </c>
    </row>
    <row r="1574" spans="1:63" x14ac:dyDescent="0.35">
      <c r="A1574" s="143" t="s">
        <v>3094</v>
      </c>
      <c r="B1574" s="70" t="s">
        <v>3095</v>
      </c>
      <c r="C1574" s="65">
        <v>1</v>
      </c>
      <c r="D1574" s="66" t="s">
        <v>23</v>
      </c>
      <c r="E1574" s="64" t="s">
        <v>458</v>
      </c>
      <c r="F1574" s="64" t="s">
        <v>635</v>
      </c>
      <c r="G1574" s="64" t="s">
        <v>655</v>
      </c>
      <c r="H1574" s="64" t="s">
        <v>656</v>
      </c>
      <c r="I1574" s="64" t="s">
        <v>657</v>
      </c>
      <c r="J1574" s="64" t="s">
        <v>658</v>
      </c>
      <c r="K1574" s="64" t="s">
        <v>471</v>
      </c>
      <c r="L1574" s="64" t="s">
        <v>637</v>
      </c>
      <c r="M1574" s="64" t="s">
        <v>650</v>
      </c>
      <c r="N1574" s="67">
        <v>1</v>
      </c>
      <c r="O1574" s="67">
        <v>1</v>
      </c>
      <c r="P1574" s="67">
        <v>1</v>
      </c>
      <c r="Q1574" s="67">
        <v>1</v>
      </c>
      <c r="R1574" s="67">
        <v>1</v>
      </c>
      <c r="S1574" s="67">
        <v>1</v>
      </c>
      <c r="T1574" s="67">
        <v>0</v>
      </c>
      <c r="U1574" s="67">
        <v>0</v>
      </c>
      <c r="V1574" s="67">
        <v>0</v>
      </c>
      <c r="W1574" s="63">
        <v>241425.63</v>
      </c>
      <c r="X1574" s="63">
        <v>0</v>
      </c>
      <c r="Y1574" s="63">
        <v>0</v>
      </c>
      <c r="Z1574" s="63">
        <v>0</v>
      </c>
      <c r="AA1574" s="63">
        <v>0</v>
      </c>
      <c r="AB1574" s="63">
        <v>0</v>
      </c>
      <c r="AC1574" s="63">
        <v>0</v>
      </c>
      <c r="AD1574" s="63">
        <v>241425.63</v>
      </c>
      <c r="AE1574" s="156">
        <v>44995</v>
      </c>
      <c r="AF1574" s="155">
        <v>46822</v>
      </c>
      <c r="AG1574" s="98">
        <v>241425.63</v>
      </c>
      <c r="AH1574" s="98">
        <v>4.0277777777777777</v>
      </c>
      <c r="AI1574" s="98">
        <v>5</v>
      </c>
      <c r="AJ1574" s="150">
        <v>7.1294999999999997E-2</v>
      </c>
      <c r="AK1574" s="144" t="s">
        <v>651</v>
      </c>
      <c r="AL1574" s="144" t="s">
        <v>652</v>
      </c>
      <c r="AM1574" s="119">
        <v>8606.2199999999993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8606.2199999999993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8606.2199999999993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8606.2199999999993</v>
      </c>
      <c r="BF1574" s="119">
        <v>0</v>
      </c>
      <c r="BG1574" s="119">
        <v>0</v>
      </c>
      <c r="BH1574" s="119">
        <v>0</v>
      </c>
      <c r="BI1574" s="15">
        <f t="shared" si="72"/>
        <v>17212.439999999999</v>
      </c>
      <c r="BJ1574" s="15">
        <f t="shared" si="73"/>
        <v>17212.439999999999</v>
      </c>
      <c r="BK1574" s="15">
        <f t="shared" si="74"/>
        <v>34424.879999999997</v>
      </c>
    </row>
    <row r="1575" spans="1:63" x14ac:dyDescent="0.35">
      <c r="A1575" s="143" t="s">
        <v>3096</v>
      </c>
      <c r="B1575" s="70" t="s">
        <v>3097</v>
      </c>
      <c r="C1575" s="65">
        <v>1</v>
      </c>
      <c r="D1575" s="66" t="s">
        <v>23</v>
      </c>
      <c r="E1575" s="64" t="s">
        <v>458</v>
      </c>
      <c r="F1575" s="64" t="s">
        <v>635</v>
      </c>
      <c r="G1575" s="64" t="s">
        <v>655</v>
      </c>
      <c r="H1575" s="64" t="s">
        <v>656</v>
      </c>
      <c r="I1575" s="64" t="s">
        <v>657</v>
      </c>
      <c r="J1575" s="64" t="s">
        <v>658</v>
      </c>
      <c r="K1575" s="64" t="s">
        <v>471</v>
      </c>
      <c r="L1575" s="64" t="s">
        <v>637</v>
      </c>
      <c r="M1575" s="64" t="s">
        <v>650</v>
      </c>
      <c r="N1575" s="67">
        <v>1</v>
      </c>
      <c r="O1575" s="67">
        <v>1</v>
      </c>
      <c r="P1575" s="67">
        <v>1</v>
      </c>
      <c r="Q1575" s="67">
        <v>1</v>
      </c>
      <c r="R1575" s="67">
        <v>1</v>
      </c>
      <c r="S1575" s="67">
        <v>1</v>
      </c>
      <c r="T1575" s="67">
        <v>0</v>
      </c>
      <c r="U1575" s="67">
        <v>0</v>
      </c>
      <c r="V1575" s="67">
        <v>0</v>
      </c>
      <c r="W1575" s="63">
        <v>38550.47</v>
      </c>
      <c r="X1575" s="63">
        <v>0</v>
      </c>
      <c r="Y1575" s="63">
        <v>0</v>
      </c>
      <c r="Z1575" s="63">
        <v>0</v>
      </c>
      <c r="AA1575" s="63">
        <v>0</v>
      </c>
      <c r="AB1575" s="63">
        <v>0</v>
      </c>
      <c r="AC1575" s="63">
        <v>0</v>
      </c>
      <c r="AD1575" s="63">
        <v>38550.47</v>
      </c>
      <c r="AE1575" s="156">
        <v>44995</v>
      </c>
      <c r="AF1575" s="155">
        <v>46822</v>
      </c>
      <c r="AG1575" s="98">
        <v>38550.47</v>
      </c>
      <c r="AH1575" s="98">
        <v>4.0277777777777777</v>
      </c>
      <c r="AI1575" s="98">
        <v>5</v>
      </c>
      <c r="AJ1575" s="150">
        <v>7.1294999999999997E-2</v>
      </c>
      <c r="AK1575" s="144" t="s">
        <v>651</v>
      </c>
      <c r="AL1575" s="144" t="s">
        <v>652</v>
      </c>
      <c r="AM1575" s="119">
        <v>1374.23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1374.23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1374.23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1374.23</v>
      </c>
      <c r="BF1575" s="119">
        <v>0</v>
      </c>
      <c r="BG1575" s="119">
        <v>0</v>
      </c>
      <c r="BH1575" s="119">
        <v>0</v>
      </c>
      <c r="BI1575" s="15">
        <f t="shared" si="72"/>
        <v>2748.46</v>
      </c>
      <c r="BJ1575" s="15">
        <f t="shared" si="73"/>
        <v>2748.46</v>
      </c>
      <c r="BK1575" s="15">
        <f t="shared" si="74"/>
        <v>5496.92</v>
      </c>
    </row>
    <row r="1576" spans="1:63" x14ac:dyDescent="0.35">
      <c r="A1576" s="143" t="s">
        <v>3098</v>
      </c>
      <c r="B1576" s="70" t="s">
        <v>3099</v>
      </c>
      <c r="C1576" s="65">
        <v>1</v>
      </c>
      <c r="D1576" s="66" t="s">
        <v>23</v>
      </c>
      <c r="E1576" s="64" t="s">
        <v>458</v>
      </c>
      <c r="F1576" s="64" t="s">
        <v>635</v>
      </c>
      <c r="G1576" s="64" t="s">
        <v>655</v>
      </c>
      <c r="H1576" s="64" t="s">
        <v>656</v>
      </c>
      <c r="I1576" s="64" t="s">
        <v>657</v>
      </c>
      <c r="J1576" s="64" t="s">
        <v>658</v>
      </c>
      <c r="K1576" s="64" t="s">
        <v>471</v>
      </c>
      <c r="L1576" s="64" t="s">
        <v>637</v>
      </c>
      <c r="M1576" s="64" t="s">
        <v>650</v>
      </c>
      <c r="N1576" s="67">
        <v>1</v>
      </c>
      <c r="O1576" s="67">
        <v>1</v>
      </c>
      <c r="P1576" s="67">
        <v>1</v>
      </c>
      <c r="Q1576" s="67">
        <v>1</v>
      </c>
      <c r="R1576" s="67">
        <v>1</v>
      </c>
      <c r="S1576" s="67">
        <v>1</v>
      </c>
      <c r="T1576" s="67">
        <v>0</v>
      </c>
      <c r="U1576" s="67">
        <v>0</v>
      </c>
      <c r="V1576" s="67">
        <v>0</v>
      </c>
      <c r="W1576" s="63">
        <v>96535.05</v>
      </c>
      <c r="X1576" s="63">
        <v>0</v>
      </c>
      <c r="Y1576" s="63">
        <v>0</v>
      </c>
      <c r="Z1576" s="63">
        <v>0</v>
      </c>
      <c r="AA1576" s="63">
        <v>0</v>
      </c>
      <c r="AB1576" s="63">
        <v>0</v>
      </c>
      <c r="AC1576" s="63">
        <v>0</v>
      </c>
      <c r="AD1576" s="63">
        <v>96535.05</v>
      </c>
      <c r="AE1576" s="156">
        <v>44995</v>
      </c>
      <c r="AF1576" s="155">
        <v>46822</v>
      </c>
      <c r="AG1576" s="98">
        <v>96535.05</v>
      </c>
      <c r="AH1576" s="98">
        <v>4.0277777777777777</v>
      </c>
      <c r="AI1576" s="98">
        <v>5</v>
      </c>
      <c r="AJ1576" s="150">
        <v>7.1294999999999997E-2</v>
      </c>
      <c r="AK1576" s="144" t="s">
        <v>651</v>
      </c>
      <c r="AL1576" s="144" t="s">
        <v>652</v>
      </c>
      <c r="AM1576" s="119">
        <v>3441.23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3441.23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3441.23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3441.23</v>
      </c>
      <c r="BF1576" s="119">
        <v>0</v>
      </c>
      <c r="BG1576" s="119">
        <v>0</v>
      </c>
      <c r="BH1576" s="119">
        <v>0</v>
      </c>
      <c r="BI1576" s="15">
        <f t="shared" si="72"/>
        <v>6882.46</v>
      </c>
      <c r="BJ1576" s="15">
        <f t="shared" si="73"/>
        <v>6882.46</v>
      </c>
      <c r="BK1576" s="15">
        <f t="shared" si="74"/>
        <v>13764.92</v>
      </c>
    </row>
    <row r="1577" spans="1:63" x14ac:dyDescent="0.35">
      <c r="A1577" s="143" t="s">
        <v>3100</v>
      </c>
      <c r="B1577" s="70" t="s">
        <v>3101</v>
      </c>
      <c r="C1577" s="65">
        <v>1</v>
      </c>
      <c r="D1577" s="66" t="s">
        <v>23</v>
      </c>
      <c r="E1577" s="64" t="s">
        <v>458</v>
      </c>
      <c r="F1577" s="64" t="s">
        <v>635</v>
      </c>
      <c r="G1577" s="64" t="s">
        <v>655</v>
      </c>
      <c r="H1577" s="64" t="s">
        <v>656</v>
      </c>
      <c r="I1577" s="64" t="s">
        <v>657</v>
      </c>
      <c r="J1577" s="64" t="s">
        <v>658</v>
      </c>
      <c r="K1577" s="64" t="s">
        <v>471</v>
      </c>
      <c r="L1577" s="64" t="s">
        <v>637</v>
      </c>
      <c r="M1577" s="64" t="s">
        <v>650</v>
      </c>
      <c r="N1577" s="67">
        <v>1</v>
      </c>
      <c r="O1577" s="67">
        <v>1</v>
      </c>
      <c r="P1577" s="67">
        <v>1</v>
      </c>
      <c r="Q1577" s="67">
        <v>1</v>
      </c>
      <c r="R1577" s="67">
        <v>1</v>
      </c>
      <c r="S1577" s="67">
        <v>1</v>
      </c>
      <c r="T1577" s="67">
        <v>0</v>
      </c>
      <c r="U1577" s="67">
        <v>0</v>
      </c>
      <c r="V1577" s="67">
        <v>0</v>
      </c>
      <c r="W1577" s="63">
        <v>3140104.52</v>
      </c>
      <c r="X1577" s="63">
        <v>0</v>
      </c>
      <c r="Y1577" s="63">
        <v>0</v>
      </c>
      <c r="Z1577" s="63">
        <v>0</v>
      </c>
      <c r="AA1577" s="63">
        <v>0</v>
      </c>
      <c r="AB1577" s="63">
        <v>0</v>
      </c>
      <c r="AC1577" s="63">
        <v>0</v>
      </c>
      <c r="AD1577" s="63">
        <v>3140104.52</v>
      </c>
      <c r="AE1577" s="156">
        <v>44987</v>
      </c>
      <c r="AF1577" s="155">
        <v>46083</v>
      </c>
      <c r="AG1577" s="98">
        <v>3140104.52</v>
      </c>
      <c r="AH1577" s="98">
        <v>2.0055555555555555</v>
      </c>
      <c r="AI1577" s="98">
        <v>3</v>
      </c>
      <c r="AJ1577" s="150">
        <v>6.1652999999999999E-2</v>
      </c>
      <c r="AK1577" s="144" t="s">
        <v>651</v>
      </c>
      <c r="AL1577" s="144" t="s">
        <v>652</v>
      </c>
      <c r="AM1577" s="119">
        <v>96798.43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96798.43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96798.43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96798.43</v>
      </c>
      <c r="BF1577" s="119">
        <v>0</v>
      </c>
      <c r="BG1577" s="119">
        <v>0</v>
      </c>
      <c r="BH1577" s="119">
        <v>0</v>
      </c>
      <c r="BI1577" s="15">
        <f t="shared" si="72"/>
        <v>193596.86</v>
      </c>
      <c r="BJ1577" s="15">
        <f t="shared" si="73"/>
        <v>193596.86</v>
      </c>
      <c r="BK1577" s="15">
        <f t="shared" si="74"/>
        <v>387193.72</v>
      </c>
    </row>
    <row r="1578" spans="1:63" x14ac:dyDescent="0.35">
      <c r="A1578" s="143" t="s">
        <v>3102</v>
      </c>
      <c r="B1578" s="70" t="s">
        <v>3103</v>
      </c>
      <c r="C1578" s="65">
        <v>1</v>
      </c>
      <c r="D1578" s="66" t="s">
        <v>23</v>
      </c>
      <c r="E1578" s="64" t="s">
        <v>458</v>
      </c>
      <c r="F1578" s="64" t="s">
        <v>635</v>
      </c>
      <c r="G1578" s="64" t="s">
        <v>655</v>
      </c>
      <c r="H1578" s="64" t="s">
        <v>656</v>
      </c>
      <c r="I1578" s="64" t="s">
        <v>657</v>
      </c>
      <c r="J1578" s="64" t="s">
        <v>658</v>
      </c>
      <c r="K1578" s="64" t="s">
        <v>471</v>
      </c>
      <c r="L1578" s="64" t="s">
        <v>637</v>
      </c>
      <c r="M1578" s="64" t="s">
        <v>650</v>
      </c>
      <c r="N1578" s="67">
        <v>1</v>
      </c>
      <c r="O1578" s="67">
        <v>1</v>
      </c>
      <c r="P1578" s="67">
        <v>1</v>
      </c>
      <c r="Q1578" s="67">
        <v>1</v>
      </c>
      <c r="R1578" s="67">
        <v>1</v>
      </c>
      <c r="S1578" s="67">
        <v>1</v>
      </c>
      <c r="T1578" s="67">
        <v>0</v>
      </c>
      <c r="U1578" s="67">
        <v>0</v>
      </c>
      <c r="V1578" s="67">
        <v>0</v>
      </c>
      <c r="W1578" s="63">
        <v>1175140.54</v>
      </c>
      <c r="X1578" s="63">
        <v>0</v>
      </c>
      <c r="Y1578" s="63">
        <v>0</v>
      </c>
      <c r="Z1578" s="63">
        <v>0</v>
      </c>
      <c r="AA1578" s="63">
        <v>0</v>
      </c>
      <c r="AB1578" s="63">
        <v>0</v>
      </c>
      <c r="AC1578" s="63">
        <v>0</v>
      </c>
      <c r="AD1578" s="63">
        <v>1175140.54</v>
      </c>
      <c r="AE1578" s="156">
        <v>44995</v>
      </c>
      <c r="AF1578" s="155">
        <v>46822</v>
      </c>
      <c r="AG1578" s="98">
        <v>1175140.54</v>
      </c>
      <c r="AH1578" s="98">
        <v>4.0277777777777777</v>
      </c>
      <c r="AI1578" s="98">
        <v>5</v>
      </c>
      <c r="AJ1578" s="150">
        <v>7.1294999999999997E-2</v>
      </c>
      <c r="AK1578" s="144" t="s">
        <v>651</v>
      </c>
      <c r="AL1578" s="144" t="s">
        <v>652</v>
      </c>
      <c r="AM1578" s="119">
        <v>41890.82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41890.82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41890.82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41890.82</v>
      </c>
      <c r="BF1578" s="119">
        <v>0</v>
      </c>
      <c r="BG1578" s="119">
        <v>0</v>
      </c>
      <c r="BH1578" s="119">
        <v>0</v>
      </c>
      <c r="BI1578" s="15">
        <f t="shared" si="72"/>
        <v>83781.64</v>
      </c>
      <c r="BJ1578" s="15">
        <f t="shared" si="73"/>
        <v>83781.64</v>
      </c>
      <c r="BK1578" s="15">
        <f t="shared" si="74"/>
        <v>167563.28</v>
      </c>
    </row>
    <row r="1579" spans="1:63" x14ac:dyDescent="0.35">
      <c r="A1579" s="143" t="s">
        <v>3104</v>
      </c>
      <c r="B1579" s="70" t="s">
        <v>3105</v>
      </c>
      <c r="C1579" s="65">
        <v>1</v>
      </c>
      <c r="D1579" s="66" t="s">
        <v>23</v>
      </c>
      <c r="E1579" s="64" t="s">
        <v>458</v>
      </c>
      <c r="F1579" s="64" t="s">
        <v>635</v>
      </c>
      <c r="G1579" s="64" t="s">
        <v>655</v>
      </c>
      <c r="H1579" s="64" t="s">
        <v>656</v>
      </c>
      <c r="I1579" s="64" t="s">
        <v>657</v>
      </c>
      <c r="J1579" s="64" t="s">
        <v>658</v>
      </c>
      <c r="K1579" s="64" t="s">
        <v>471</v>
      </c>
      <c r="L1579" s="64" t="s">
        <v>637</v>
      </c>
      <c r="M1579" s="64" t="s">
        <v>650</v>
      </c>
      <c r="N1579" s="67">
        <v>1</v>
      </c>
      <c r="O1579" s="67">
        <v>1</v>
      </c>
      <c r="P1579" s="67">
        <v>1</v>
      </c>
      <c r="Q1579" s="67">
        <v>1</v>
      </c>
      <c r="R1579" s="67">
        <v>1</v>
      </c>
      <c r="S1579" s="67">
        <v>1</v>
      </c>
      <c r="T1579" s="67">
        <v>0</v>
      </c>
      <c r="U1579" s="67">
        <v>0</v>
      </c>
      <c r="V1579" s="67">
        <v>0</v>
      </c>
      <c r="W1579" s="63">
        <v>1198376.95</v>
      </c>
      <c r="X1579" s="63">
        <v>0</v>
      </c>
      <c r="Y1579" s="63">
        <v>0</v>
      </c>
      <c r="Z1579" s="63">
        <v>0</v>
      </c>
      <c r="AA1579" s="63">
        <v>0</v>
      </c>
      <c r="AB1579" s="63">
        <v>0</v>
      </c>
      <c r="AC1579" s="63">
        <v>0</v>
      </c>
      <c r="AD1579" s="63">
        <v>1198376.95</v>
      </c>
      <c r="AE1579" s="156">
        <v>44987</v>
      </c>
      <c r="AF1579" s="155">
        <v>46083</v>
      </c>
      <c r="AG1579" s="98">
        <v>1198376.95</v>
      </c>
      <c r="AH1579" s="98">
        <v>2.0055555555555555</v>
      </c>
      <c r="AI1579" s="98">
        <v>3</v>
      </c>
      <c r="AJ1579" s="150">
        <v>6.1652999999999999E-2</v>
      </c>
      <c r="AK1579" s="144" t="s">
        <v>651</v>
      </c>
      <c r="AL1579" s="144" t="s">
        <v>652</v>
      </c>
      <c r="AM1579" s="119">
        <v>36941.769999999997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36941.769999999997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36941.769999999997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36941.769999999997</v>
      </c>
      <c r="BF1579" s="119">
        <v>0</v>
      </c>
      <c r="BG1579" s="119">
        <v>0</v>
      </c>
      <c r="BH1579" s="119">
        <v>0</v>
      </c>
      <c r="BI1579" s="15">
        <f t="shared" si="72"/>
        <v>73883.539999999994</v>
      </c>
      <c r="BJ1579" s="15">
        <f t="shared" si="73"/>
        <v>73883.539999999994</v>
      </c>
      <c r="BK1579" s="15">
        <f t="shared" si="74"/>
        <v>147767.07999999999</v>
      </c>
    </row>
    <row r="1580" spans="1:63" x14ac:dyDescent="0.35">
      <c r="A1580" s="143" t="s">
        <v>3106</v>
      </c>
      <c r="B1580" s="70" t="s">
        <v>3107</v>
      </c>
      <c r="C1580" s="65">
        <v>1</v>
      </c>
      <c r="D1580" s="66" t="s">
        <v>23</v>
      </c>
      <c r="E1580" s="64" t="s">
        <v>458</v>
      </c>
      <c r="F1580" s="64" t="s">
        <v>635</v>
      </c>
      <c r="G1580" s="64" t="s">
        <v>647</v>
      </c>
      <c r="H1580" s="64" t="s">
        <v>648</v>
      </c>
      <c r="I1580" s="64" t="s">
        <v>636</v>
      </c>
      <c r="J1580" s="64" t="s">
        <v>649</v>
      </c>
      <c r="K1580" s="64" t="s">
        <v>168</v>
      </c>
      <c r="L1580" s="64" t="s">
        <v>637</v>
      </c>
      <c r="M1580" s="64" t="s">
        <v>650</v>
      </c>
      <c r="N1580" s="67">
        <v>1</v>
      </c>
      <c r="O1580" s="67">
        <v>1</v>
      </c>
      <c r="P1580" s="67">
        <v>1</v>
      </c>
      <c r="Q1580" s="67">
        <v>0</v>
      </c>
      <c r="R1580" s="67">
        <v>0</v>
      </c>
      <c r="S1580" s="67">
        <v>1</v>
      </c>
      <c r="T1580" s="67">
        <v>1</v>
      </c>
      <c r="U1580" s="67">
        <v>1</v>
      </c>
      <c r="V1580" s="67">
        <v>0</v>
      </c>
      <c r="W1580" s="63">
        <v>40099383.560000002</v>
      </c>
      <c r="X1580" s="63">
        <v>0</v>
      </c>
      <c r="Y1580" s="63">
        <v>0</v>
      </c>
      <c r="Z1580" s="63">
        <v>0</v>
      </c>
      <c r="AA1580" s="63">
        <v>0</v>
      </c>
      <c r="AB1580" s="63">
        <v>0</v>
      </c>
      <c r="AC1580" s="63">
        <v>0</v>
      </c>
      <c r="AD1580" s="63">
        <v>40099383.560000002</v>
      </c>
      <c r="AE1580" s="156">
        <v>44987</v>
      </c>
      <c r="AF1580" s="155">
        <v>46083</v>
      </c>
      <c r="AG1580" s="98">
        <v>40099383.560000002</v>
      </c>
      <c r="AH1580" s="98">
        <v>2.0055555555555555</v>
      </c>
      <c r="AI1580" s="98">
        <v>3</v>
      </c>
      <c r="AJ1580" s="150">
        <v>6.1652999999999999E-2</v>
      </c>
      <c r="AK1580" s="144" t="s">
        <v>651</v>
      </c>
      <c r="AL1580" s="144" t="s">
        <v>652</v>
      </c>
      <c r="AM1580" s="119">
        <v>1236123.6499999999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1236123.6499999999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1236123.6499999999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1236123.6499999999</v>
      </c>
      <c r="BF1580" s="119">
        <v>0</v>
      </c>
      <c r="BG1580" s="119">
        <v>0</v>
      </c>
      <c r="BH1580" s="119">
        <v>0</v>
      </c>
      <c r="BI1580" s="15">
        <f t="shared" si="72"/>
        <v>2472247.2999999998</v>
      </c>
      <c r="BJ1580" s="15">
        <f t="shared" si="73"/>
        <v>2472247.2999999998</v>
      </c>
      <c r="BK1580" s="15">
        <f t="shared" si="74"/>
        <v>4944494.5999999996</v>
      </c>
    </row>
    <row r="1581" spans="1:63" x14ac:dyDescent="0.35">
      <c r="A1581" s="143" t="s">
        <v>3108</v>
      </c>
      <c r="B1581" s="70" t="s">
        <v>3109</v>
      </c>
      <c r="C1581" s="65">
        <v>1</v>
      </c>
      <c r="D1581" s="66" t="s">
        <v>23</v>
      </c>
      <c r="E1581" s="64" t="s">
        <v>458</v>
      </c>
      <c r="F1581" s="64" t="s">
        <v>635</v>
      </c>
      <c r="G1581" s="64" t="s">
        <v>647</v>
      </c>
      <c r="H1581" s="64" t="s">
        <v>648</v>
      </c>
      <c r="I1581" s="64" t="s">
        <v>636</v>
      </c>
      <c r="J1581" s="64" t="s">
        <v>649</v>
      </c>
      <c r="K1581" s="64" t="s">
        <v>168</v>
      </c>
      <c r="L1581" s="64" t="s">
        <v>637</v>
      </c>
      <c r="M1581" s="64" t="s">
        <v>650</v>
      </c>
      <c r="N1581" s="67">
        <v>1</v>
      </c>
      <c r="O1581" s="67">
        <v>1</v>
      </c>
      <c r="P1581" s="67">
        <v>1</v>
      </c>
      <c r="Q1581" s="67">
        <v>0</v>
      </c>
      <c r="R1581" s="67">
        <v>0</v>
      </c>
      <c r="S1581" s="67">
        <v>1</v>
      </c>
      <c r="T1581" s="67">
        <v>1</v>
      </c>
      <c r="U1581" s="67">
        <v>1</v>
      </c>
      <c r="V1581" s="67">
        <v>0</v>
      </c>
      <c r="W1581" s="63">
        <v>40135838.530000001</v>
      </c>
      <c r="X1581" s="63">
        <v>0</v>
      </c>
      <c r="Y1581" s="63">
        <v>0</v>
      </c>
      <c r="Z1581" s="63">
        <v>0</v>
      </c>
      <c r="AA1581" s="63">
        <v>0</v>
      </c>
      <c r="AB1581" s="63">
        <v>0</v>
      </c>
      <c r="AC1581" s="63">
        <v>0</v>
      </c>
      <c r="AD1581" s="63">
        <v>40135838.530000001</v>
      </c>
      <c r="AE1581" s="156">
        <v>44995</v>
      </c>
      <c r="AF1581" s="155">
        <v>46822</v>
      </c>
      <c r="AG1581" s="98">
        <v>40135838.530000001</v>
      </c>
      <c r="AH1581" s="98">
        <v>4.0277777777777777</v>
      </c>
      <c r="AI1581" s="98">
        <v>5</v>
      </c>
      <c r="AJ1581" s="150">
        <v>7.1294999999999997E-2</v>
      </c>
      <c r="AK1581" s="144" t="s">
        <v>651</v>
      </c>
      <c r="AL1581" s="144" t="s">
        <v>652</v>
      </c>
      <c r="AM1581" s="119">
        <v>1430742.3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1430742.3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1430742.3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1430742.3</v>
      </c>
      <c r="BF1581" s="119">
        <v>0</v>
      </c>
      <c r="BG1581" s="119">
        <v>0</v>
      </c>
      <c r="BH1581" s="119">
        <v>0</v>
      </c>
      <c r="BI1581" s="15">
        <f t="shared" si="72"/>
        <v>2861484.6</v>
      </c>
      <c r="BJ1581" s="15">
        <f t="shared" si="73"/>
        <v>2861484.6</v>
      </c>
      <c r="BK1581" s="15">
        <f t="shared" si="74"/>
        <v>5722969.2000000002</v>
      </c>
    </row>
    <row r="1582" spans="1:63" x14ac:dyDescent="0.35">
      <c r="A1582" s="143" t="s">
        <v>3110</v>
      </c>
      <c r="B1582" s="70" t="s">
        <v>3111</v>
      </c>
      <c r="C1582" s="65">
        <v>1</v>
      </c>
      <c r="D1582" s="66" t="s">
        <v>23</v>
      </c>
      <c r="E1582" s="64" t="s">
        <v>458</v>
      </c>
      <c r="F1582" s="64" t="s">
        <v>635</v>
      </c>
      <c r="G1582" s="64" t="s">
        <v>647</v>
      </c>
      <c r="H1582" s="64" t="s">
        <v>648</v>
      </c>
      <c r="I1582" s="64" t="s">
        <v>636</v>
      </c>
      <c r="J1582" s="64" t="s">
        <v>649</v>
      </c>
      <c r="K1582" s="64" t="s">
        <v>168</v>
      </c>
      <c r="L1582" s="64" t="s">
        <v>637</v>
      </c>
      <c r="M1582" s="64" t="s">
        <v>650</v>
      </c>
      <c r="N1582" s="67">
        <v>1</v>
      </c>
      <c r="O1582" s="67">
        <v>1</v>
      </c>
      <c r="P1582" s="67">
        <v>1</v>
      </c>
      <c r="Q1582" s="67">
        <v>0</v>
      </c>
      <c r="R1582" s="67">
        <v>0</v>
      </c>
      <c r="S1582" s="67">
        <v>1</v>
      </c>
      <c r="T1582" s="67">
        <v>1</v>
      </c>
      <c r="U1582" s="67">
        <v>1</v>
      </c>
      <c r="V1582" s="67">
        <v>0</v>
      </c>
      <c r="W1582" s="63">
        <v>31120469.350000001</v>
      </c>
      <c r="X1582" s="63">
        <v>0</v>
      </c>
      <c r="Y1582" s="63">
        <v>0</v>
      </c>
      <c r="Z1582" s="63">
        <v>1217790.6499999999</v>
      </c>
      <c r="AA1582" s="63">
        <v>0</v>
      </c>
      <c r="AB1582" s="63">
        <v>0</v>
      </c>
      <c r="AC1582" s="63">
        <v>0</v>
      </c>
      <c r="AD1582" s="63">
        <v>31120469.350000001</v>
      </c>
      <c r="AE1582" s="156">
        <v>44984</v>
      </c>
      <c r="AF1582" s="155">
        <v>48637</v>
      </c>
      <c r="AG1582" s="98">
        <v>31120469.350000001</v>
      </c>
      <c r="AH1582" s="98">
        <v>8.9916666666666671</v>
      </c>
      <c r="AI1582" s="98">
        <v>10</v>
      </c>
      <c r="AJ1582" s="150">
        <v>7.8262999999999999E-2</v>
      </c>
      <c r="AK1582" s="144" t="s">
        <v>651</v>
      </c>
      <c r="AL1582" s="144" t="s">
        <v>652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1217790.6499999999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1217790.6499999999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1217790.6499999999</v>
      </c>
      <c r="BE1582" s="119">
        <v>0</v>
      </c>
      <c r="BF1582" s="119">
        <v>0</v>
      </c>
      <c r="BG1582" s="119">
        <v>0</v>
      </c>
      <c r="BH1582" s="119">
        <v>0</v>
      </c>
      <c r="BI1582" s="15">
        <f t="shared" si="72"/>
        <v>1217790.6499999999</v>
      </c>
      <c r="BJ1582" s="15">
        <f t="shared" si="73"/>
        <v>2435581.2999999998</v>
      </c>
      <c r="BK1582" s="15">
        <f t="shared" si="74"/>
        <v>3653371.9499999997</v>
      </c>
    </row>
    <row r="1583" spans="1:63" x14ac:dyDescent="0.35">
      <c r="A1583" s="143" t="s">
        <v>3116</v>
      </c>
      <c r="B1583" s="70" t="s">
        <v>3117</v>
      </c>
      <c r="C1583" s="65">
        <v>1</v>
      </c>
      <c r="D1583" s="66" t="s">
        <v>23</v>
      </c>
      <c r="E1583" s="64" t="s">
        <v>458</v>
      </c>
      <c r="F1583" s="64" t="s">
        <v>635</v>
      </c>
      <c r="G1583" s="64" t="s">
        <v>655</v>
      </c>
      <c r="H1583" s="64" t="s">
        <v>656</v>
      </c>
      <c r="I1583" s="64" t="s">
        <v>657</v>
      </c>
      <c r="J1583" s="64" t="s">
        <v>658</v>
      </c>
      <c r="K1583" s="64" t="s">
        <v>471</v>
      </c>
      <c r="L1583" s="64" t="s">
        <v>637</v>
      </c>
      <c r="M1583" s="64" t="s">
        <v>650</v>
      </c>
      <c r="N1583" s="67">
        <v>1</v>
      </c>
      <c r="O1583" s="67">
        <v>1</v>
      </c>
      <c r="P1583" s="67">
        <v>1</v>
      </c>
      <c r="Q1583" s="67">
        <v>1</v>
      </c>
      <c r="R1583" s="67">
        <v>1</v>
      </c>
      <c r="S1583" s="67">
        <v>1</v>
      </c>
      <c r="T1583" s="67">
        <v>0</v>
      </c>
      <c r="U1583" s="67">
        <v>0</v>
      </c>
      <c r="V1583" s="67">
        <v>0</v>
      </c>
      <c r="W1583" s="63">
        <v>11802650.619999999</v>
      </c>
      <c r="X1583" s="63">
        <v>0</v>
      </c>
      <c r="Y1583" s="63">
        <v>0</v>
      </c>
      <c r="Z1583" s="63">
        <v>0</v>
      </c>
      <c r="AA1583" s="63">
        <v>0</v>
      </c>
      <c r="AB1583" s="63">
        <v>0</v>
      </c>
      <c r="AC1583" s="63">
        <v>0</v>
      </c>
      <c r="AD1583" s="63">
        <v>11802650.619999999</v>
      </c>
      <c r="AE1583" s="156">
        <v>44987</v>
      </c>
      <c r="AF1583" s="155">
        <v>46083</v>
      </c>
      <c r="AG1583" s="98">
        <v>11802650.619999999</v>
      </c>
      <c r="AH1583" s="98">
        <v>2.0055555555555555</v>
      </c>
      <c r="AI1583" s="98">
        <v>3</v>
      </c>
      <c r="AJ1583" s="150">
        <v>6.1652999999999999E-2</v>
      </c>
      <c r="AK1583" s="144" t="s">
        <v>651</v>
      </c>
      <c r="AL1583" s="144" t="s">
        <v>652</v>
      </c>
      <c r="AM1583" s="119">
        <v>363834.41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363834.41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363834.41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363834.41</v>
      </c>
      <c r="BF1583" s="119">
        <v>0</v>
      </c>
      <c r="BG1583" s="119">
        <v>0</v>
      </c>
      <c r="BH1583" s="119">
        <v>0</v>
      </c>
      <c r="BI1583" s="15">
        <f t="shared" si="72"/>
        <v>727668.82</v>
      </c>
      <c r="BJ1583" s="15">
        <f t="shared" si="73"/>
        <v>727668.82</v>
      </c>
      <c r="BK1583" s="15">
        <f t="shared" si="74"/>
        <v>1455337.64</v>
      </c>
    </row>
    <row r="1584" spans="1:63" x14ac:dyDescent="0.35">
      <c r="A1584" s="143" t="s">
        <v>3118</v>
      </c>
      <c r="B1584" s="70" t="s">
        <v>3119</v>
      </c>
      <c r="C1584" s="65">
        <v>1</v>
      </c>
      <c r="D1584" s="66" t="s">
        <v>23</v>
      </c>
      <c r="E1584" s="64" t="s">
        <v>458</v>
      </c>
      <c r="F1584" s="64" t="s">
        <v>635</v>
      </c>
      <c r="G1584" s="64" t="s">
        <v>918</v>
      </c>
      <c r="H1584" s="64" t="s">
        <v>656</v>
      </c>
      <c r="I1584" s="64" t="s">
        <v>919</v>
      </c>
      <c r="J1584" s="64" t="s">
        <v>658</v>
      </c>
      <c r="K1584" s="64" t="s">
        <v>472</v>
      </c>
      <c r="L1584" s="64" t="s">
        <v>637</v>
      </c>
      <c r="M1584" s="64" t="s">
        <v>650</v>
      </c>
      <c r="N1584" s="67">
        <v>1</v>
      </c>
      <c r="O1584" s="67">
        <v>1</v>
      </c>
      <c r="P1584" s="67">
        <v>1</v>
      </c>
      <c r="Q1584" s="67">
        <v>1</v>
      </c>
      <c r="R1584" s="67">
        <v>1</v>
      </c>
      <c r="S1584" s="67">
        <v>1</v>
      </c>
      <c r="T1584" s="67">
        <v>0</v>
      </c>
      <c r="U1584" s="67">
        <v>0</v>
      </c>
      <c r="V1584" s="67">
        <v>0</v>
      </c>
      <c r="W1584" s="63">
        <v>1262157.5</v>
      </c>
      <c r="X1584" s="63">
        <v>0</v>
      </c>
      <c r="Y1584" s="63">
        <v>0</v>
      </c>
      <c r="Z1584" s="63">
        <v>3418.34</v>
      </c>
      <c r="AA1584" s="63">
        <v>0</v>
      </c>
      <c r="AB1584" s="63">
        <v>0</v>
      </c>
      <c r="AC1584" s="63">
        <v>0</v>
      </c>
      <c r="AD1584" s="63">
        <v>1262157.5</v>
      </c>
      <c r="AE1584" s="156">
        <v>45217</v>
      </c>
      <c r="AF1584" s="155">
        <v>45583</v>
      </c>
      <c r="AG1584" s="98">
        <v>1262157.5</v>
      </c>
      <c r="AH1584" s="98">
        <v>0.6333333333333333</v>
      </c>
      <c r="AI1584" s="98">
        <v>1</v>
      </c>
      <c r="AJ1584" s="150">
        <v>3.2500000000000001E-2</v>
      </c>
      <c r="AK1584" s="144" t="s">
        <v>651</v>
      </c>
      <c r="AL1584" s="144" t="s">
        <v>652</v>
      </c>
      <c r="AM1584" s="119">
        <v>3418.34</v>
      </c>
      <c r="AN1584" s="119">
        <v>3418.34</v>
      </c>
      <c r="AO1584" s="119">
        <v>3418.34</v>
      </c>
      <c r="AP1584" s="119">
        <v>3418.34</v>
      </c>
      <c r="AQ1584" s="119">
        <v>3418.34</v>
      </c>
      <c r="AR1584" s="119">
        <v>3418.34</v>
      </c>
      <c r="AS1584" s="119">
        <v>3418.34</v>
      </c>
      <c r="AT1584" s="119">
        <v>3418.34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0</v>
      </c>
      <c r="BI1584" s="15">
        <f t="shared" si="72"/>
        <v>27346.720000000001</v>
      </c>
      <c r="BJ1584" s="15">
        <f t="shared" si="73"/>
        <v>0</v>
      </c>
      <c r="BK1584" s="15">
        <f t="shared" si="74"/>
        <v>27346.720000000001</v>
      </c>
    </row>
    <row r="1585" spans="1:63" x14ac:dyDescent="0.35">
      <c r="A1585" s="143" t="s">
        <v>3120</v>
      </c>
      <c r="B1585" s="70" t="s">
        <v>3119</v>
      </c>
      <c r="C1585" s="65">
        <v>2</v>
      </c>
      <c r="D1585" s="66" t="s">
        <v>23</v>
      </c>
      <c r="E1585" s="64" t="s">
        <v>458</v>
      </c>
      <c r="F1585" s="64" t="s">
        <v>635</v>
      </c>
      <c r="G1585" s="64" t="s">
        <v>918</v>
      </c>
      <c r="H1585" s="64" t="s">
        <v>656</v>
      </c>
      <c r="I1585" s="64" t="s">
        <v>919</v>
      </c>
      <c r="J1585" s="64" t="s">
        <v>658</v>
      </c>
      <c r="K1585" s="64" t="s">
        <v>472</v>
      </c>
      <c r="L1585" s="64" t="s">
        <v>637</v>
      </c>
      <c r="M1585" s="64" t="s">
        <v>650</v>
      </c>
      <c r="N1585" s="67">
        <v>1</v>
      </c>
      <c r="O1585" s="67">
        <v>1</v>
      </c>
      <c r="P1585" s="67">
        <v>1</v>
      </c>
      <c r="Q1585" s="67">
        <v>1</v>
      </c>
      <c r="R1585" s="67">
        <v>1</v>
      </c>
      <c r="S1585" s="67">
        <v>1</v>
      </c>
      <c r="T1585" s="67">
        <v>0</v>
      </c>
      <c r="U1585" s="67">
        <v>0</v>
      </c>
      <c r="V1585" s="67">
        <v>0</v>
      </c>
      <c r="W1585" s="63">
        <v>516840</v>
      </c>
      <c r="X1585" s="63">
        <v>0</v>
      </c>
      <c r="Y1585" s="63">
        <v>0</v>
      </c>
      <c r="Z1585" s="63">
        <v>1645.27</v>
      </c>
      <c r="AA1585" s="63">
        <v>0</v>
      </c>
      <c r="AB1585" s="63">
        <v>0</v>
      </c>
      <c r="AC1585" s="63">
        <v>0</v>
      </c>
      <c r="AD1585" s="63">
        <v>516840</v>
      </c>
      <c r="AE1585" s="156">
        <v>45217</v>
      </c>
      <c r="AF1585" s="155">
        <v>45948</v>
      </c>
      <c r="AG1585" s="98">
        <v>516840</v>
      </c>
      <c r="AH1585" s="98">
        <v>1.6333333333333333</v>
      </c>
      <c r="AI1585" s="98">
        <v>2</v>
      </c>
      <c r="AJ1585" s="150">
        <v>3.8199999999999998E-2</v>
      </c>
      <c r="AK1585" s="144" t="s">
        <v>651</v>
      </c>
      <c r="AL1585" s="144" t="s">
        <v>652</v>
      </c>
      <c r="AM1585" s="119">
        <v>1645.27</v>
      </c>
      <c r="AN1585" s="119">
        <v>1645.27</v>
      </c>
      <c r="AO1585" s="119">
        <v>1645.27</v>
      </c>
      <c r="AP1585" s="119">
        <v>1645.27</v>
      </c>
      <c r="AQ1585" s="119">
        <v>1645.27</v>
      </c>
      <c r="AR1585" s="119">
        <v>1645.27</v>
      </c>
      <c r="AS1585" s="119">
        <v>1645.27</v>
      </c>
      <c r="AT1585" s="119">
        <v>1645.27</v>
      </c>
      <c r="AU1585" s="119">
        <v>1645.27</v>
      </c>
      <c r="AV1585" s="119">
        <v>1645.27</v>
      </c>
      <c r="AW1585" s="119">
        <v>1645.27</v>
      </c>
      <c r="AX1585" s="119">
        <v>1645.27</v>
      </c>
      <c r="AY1585" s="119">
        <v>1645.27</v>
      </c>
      <c r="AZ1585" s="119">
        <v>1645.27</v>
      </c>
      <c r="BA1585" s="119">
        <v>822.64</v>
      </c>
      <c r="BB1585" s="119">
        <v>822.64</v>
      </c>
      <c r="BC1585" s="119">
        <v>822.64</v>
      </c>
      <c r="BD1585" s="119">
        <v>822.64</v>
      </c>
      <c r="BE1585" s="119">
        <v>822.64</v>
      </c>
      <c r="BF1585" s="119">
        <v>822.64</v>
      </c>
      <c r="BG1585" s="119">
        <v>0</v>
      </c>
      <c r="BH1585" s="119">
        <v>0</v>
      </c>
      <c r="BI1585" s="15">
        <f t="shared" si="72"/>
        <v>16452.7</v>
      </c>
      <c r="BJ1585" s="15">
        <f t="shared" si="73"/>
        <v>11516.919999999998</v>
      </c>
      <c r="BK1585" s="15">
        <f t="shared" si="74"/>
        <v>27969.62</v>
      </c>
    </row>
    <row r="1586" spans="1:63" x14ac:dyDescent="0.35">
      <c r="A1586" s="143" t="s">
        <v>3121</v>
      </c>
      <c r="B1586" s="69" t="s">
        <v>3119</v>
      </c>
      <c r="C1586" s="65">
        <v>3</v>
      </c>
      <c r="D1586" s="66" t="s">
        <v>23</v>
      </c>
      <c r="E1586" s="64" t="s">
        <v>458</v>
      </c>
      <c r="F1586" s="64" t="s">
        <v>635</v>
      </c>
      <c r="G1586" s="64" t="s">
        <v>918</v>
      </c>
      <c r="H1586" s="64" t="s">
        <v>656</v>
      </c>
      <c r="I1586" s="64" t="s">
        <v>919</v>
      </c>
      <c r="J1586" s="64" t="s">
        <v>658</v>
      </c>
      <c r="K1586" s="64" t="s">
        <v>472</v>
      </c>
      <c r="L1586" s="64" t="s">
        <v>637</v>
      </c>
      <c r="M1586" s="64" t="s">
        <v>650</v>
      </c>
      <c r="N1586" s="65">
        <v>1</v>
      </c>
      <c r="O1586" s="65">
        <v>1</v>
      </c>
      <c r="P1586" s="65">
        <v>1</v>
      </c>
      <c r="Q1586" s="67">
        <v>1</v>
      </c>
      <c r="R1586" s="67">
        <v>1</v>
      </c>
      <c r="S1586" s="67">
        <v>1</v>
      </c>
      <c r="T1586" s="67">
        <v>0</v>
      </c>
      <c r="U1586" s="67">
        <v>0</v>
      </c>
      <c r="V1586" s="67">
        <v>0</v>
      </c>
      <c r="W1586" s="63">
        <v>1490045</v>
      </c>
      <c r="X1586" s="63">
        <v>0</v>
      </c>
      <c r="Y1586" s="63">
        <v>0</v>
      </c>
      <c r="Z1586" s="63">
        <v>5339.33</v>
      </c>
      <c r="AA1586" s="63">
        <v>0</v>
      </c>
      <c r="AB1586" s="63">
        <v>0</v>
      </c>
      <c r="AC1586" s="63">
        <v>0</v>
      </c>
      <c r="AD1586" s="63">
        <v>1490045</v>
      </c>
      <c r="AE1586" s="156">
        <v>45217</v>
      </c>
      <c r="AF1586" s="155">
        <v>46313</v>
      </c>
      <c r="AG1586" s="98">
        <v>1490045</v>
      </c>
      <c r="AH1586" s="98">
        <v>2.6333333333333333</v>
      </c>
      <c r="AI1586" s="98">
        <v>3</v>
      </c>
      <c r="AJ1586" s="150">
        <v>4.2999999999999997E-2</v>
      </c>
      <c r="AK1586" s="144" t="s">
        <v>651</v>
      </c>
      <c r="AL1586" s="144" t="s">
        <v>652</v>
      </c>
      <c r="AM1586" s="119">
        <v>5339.33</v>
      </c>
      <c r="AN1586" s="119">
        <v>5339.33</v>
      </c>
      <c r="AO1586" s="119">
        <v>5339.33</v>
      </c>
      <c r="AP1586" s="119">
        <v>5339.33</v>
      </c>
      <c r="AQ1586" s="119">
        <v>5339.33</v>
      </c>
      <c r="AR1586" s="119">
        <v>5339.33</v>
      </c>
      <c r="AS1586" s="119">
        <v>5339.33</v>
      </c>
      <c r="AT1586" s="119">
        <v>5339.33</v>
      </c>
      <c r="AU1586" s="119">
        <v>5339.33</v>
      </c>
      <c r="AV1586" s="119">
        <v>5339.33</v>
      </c>
      <c r="AW1586" s="119">
        <v>5339.33</v>
      </c>
      <c r="AX1586" s="119">
        <v>5339.33</v>
      </c>
      <c r="AY1586" s="119">
        <v>5339.33</v>
      </c>
      <c r="AZ1586" s="119">
        <v>5339.33</v>
      </c>
      <c r="BA1586" s="119">
        <v>5339.33</v>
      </c>
      <c r="BB1586" s="119">
        <v>5339.33</v>
      </c>
      <c r="BC1586" s="119">
        <v>5339.33</v>
      </c>
      <c r="BD1586" s="119">
        <v>5339.33</v>
      </c>
      <c r="BE1586" s="119">
        <v>5339.33</v>
      </c>
      <c r="BF1586" s="119">
        <v>5339.33</v>
      </c>
      <c r="BG1586" s="119">
        <v>5339.33</v>
      </c>
      <c r="BH1586" s="119">
        <v>5339.33</v>
      </c>
      <c r="BI1586" s="15">
        <f t="shared" si="72"/>
        <v>53393.30000000001</v>
      </c>
      <c r="BJ1586" s="15">
        <f t="shared" si="73"/>
        <v>64071.960000000014</v>
      </c>
      <c r="BK1586" s="15">
        <f t="shared" si="74"/>
        <v>117465.26000000002</v>
      </c>
    </row>
    <row r="1587" spans="1:63" x14ac:dyDescent="0.35">
      <c r="A1587" s="143" t="s">
        <v>3122</v>
      </c>
      <c r="B1587" s="69" t="s">
        <v>3119</v>
      </c>
      <c r="C1587" s="65">
        <v>4</v>
      </c>
      <c r="D1587" s="66" t="s">
        <v>23</v>
      </c>
      <c r="E1587" s="64" t="s">
        <v>458</v>
      </c>
      <c r="F1587" s="64" t="s">
        <v>635</v>
      </c>
      <c r="G1587" s="64" t="s">
        <v>918</v>
      </c>
      <c r="H1587" s="64" t="s">
        <v>656</v>
      </c>
      <c r="I1587" s="64" t="s">
        <v>919</v>
      </c>
      <c r="J1587" s="64" t="s">
        <v>658</v>
      </c>
      <c r="K1587" s="64" t="s">
        <v>472</v>
      </c>
      <c r="L1587" s="64" t="s">
        <v>637</v>
      </c>
      <c r="M1587" s="64" t="s">
        <v>650</v>
      </c>
      <c r="N1587" s="65">
        <v>1</v>
      </c>
      <c r="O1587" s="65">
        <v>1</v>
      </c>
      <c r="P1587" s="65">
        <v>1</v>
      </c>
      <c r="Q1587" s="67">
        <v>1</v>
      </c>
      <c r="R1587" s="67">
        <v>1</v>
      </c>
      <c r="S1587" s="67">
        <v>1</v>
      </c>
      <c r="T1587" s="67">
        <v>0</v>
      </c>
      <c r="U1587" s="67">
        <v>0</v>
      </c>
      <c r="V1587" s="67">
        <v>0</v>
      </c>
      <c r="W1587" s="63">
        <v>3559912.5</v>
      </c>
      <c r="X1587" s="63">
        <v>0</v>
      </c>
      <c r="Y1587" s="63">
        <v>0</v>
      </c>
      <c r="Z1587" s="63">
        <v>13972.66</v>
      </c>
      <c r="AA1587" s="63">
        <v>0</v>
      </c>
      <c r="AB1587" s="63">
        <v>0</v>
      </c>
      <c r="AC1587" s="63">
        <v>0</v>
      </c>
      <c r="AD1587" s="63">
        <v>3559912.5</v>
      </c>
      <c r="AE1587" s="156">
        <v>45217</v>
      </c>
      <c r="AF1587" s="155">
        <v>46678</v>
      </c>
      <c r="AG1587" s="98">
        <v>3559912.5</v>
      </c>
      <c r="AH1587" s="98">
        <v>3.6333333333333333</v>
      </c>
      <c r="AI1587" s="98">
        <v>4</v>
      </c>
      <c r="AJ1587" s="150">
        <v>4.7100000000000003E-2</v>
      </c>
      <c r="AK1587" s="144" t="s">
        <v>651</v>
      </c>
      <c r="AL1587" s="144" t="s">
        <v>652</v>
      </c>
      <c r="AM1587" s="119">
        <v>13972.66</v>
      </c>
      <c r="AN1587" s="119">
        <v>13972.66</v>
      </c>
      <c r="AO1587" s="119">
        <v>13972.66</v>
      </c>
      <c r="AP1587" s="119">
        <v>13972.66</v>
      </c>
      <c r="AQ1587" s="119">
        <v>13972.66</v>
      </c>
      <c r="AR1587" s="119">
        <v>13972.66</v>
      </c>
      <c r="AS1587" s="119">
        <v>13972.66</v>
      </c>
      <c r="AT1587" s="119">
        <v>13972.66</v>
      </c>
      <c r="AU1587" s="119">
        <v>13972.66</v>
      </c>
      <c r="AV1587" s="119">
        <v>13972.66</v>
      </c>
      <c r="AW1587" s="119">
        <v>13972.66</v>
      </c>
      <c r="AX1587" s="119">
        <v>13972.66</v>
      </c>
      <c r="AY1587" s="119">
        <v>13972.66</v>
      </c>
      <c r="AZ1587" s="119">
        <v>13972.66</v>
      </c>
      <c r="BA1587" s="119">
        <v>13972.66</v>
      </c>
      <c r="BB1587" s="119">
        <v>13972.66</v>
      </c>
      <c r="BC1587" s="119">
        <v>13972.66</v>
      </c>
      <c r="BD1587" s="119">
        <v>13972.66</v>
      </c>
      <c r="BE1587" s="119">
        <v>13972.66</v>
      </c>
      <c r="BF1587" s="119">
        <v>13972.66</v>
      </c>
      <c r="BG1587" s="119">
        <v>13972.66</v>
      </c>
      <c r="BH1587" s="119">
        <v>13972.66</v>
      </c>
      <c r="BI1587" s="15">
        <f t="shared" si="72"/>
        <v>139726.6</v>
      </c>
      <c r="BJ1587" s="15">
        <f t="shared" si="73"/>
        <v>167671.92000000001</v>
      </c>
      <c r="BK1587" s="15">
        <f t="shared" si="74"/>
        <v>307398.52</v>
      </c>
    </row>
    <row r="1588" spans="1:63" x14ac:dyDescent="0.35">
      <c r="A1588" s="143" t="s">
        <v>3123</v>
      </c>
      <c r="B1588" s="69" t="s">
        <v>3119</v>
      </c>
      <c r="C1588" s="65">
        <v>5</v>
      </c>
      <c r="D1588" s="66" t="s">
        <v>23</v>
      </c>
      <c r="E1588" s="64" t="s">
        <v>458</v>
      </c>
      <c r="F1588" s="64" t="s">
        <v>635</v>
      </c>
      <c r="G1588" s="64" t="s">
        <v>918</v>
      </c>
      <c r="H1588" s="64" t="s">
        <v>656</v>
      </c>
      <c r="I1588" s="64" t="s">
        <v>919</v>
      </c>
      <c r="J1588" s="64" t="s">
        <v>658</v>
      </c>
      <c r="K1588" s="64" t="s">
        <v>472</v>
      </c>
      <c r="L1588" s="64" t="s">
        <v>637</v>
      </c>
      <c r="M1588" s="64" t="s">
        <v>650</v>
      </c>
      <c r="N1588" s="65">
        <v>1</v>
      </c>
      <c r="O1588" s="65">
        <v>1</v>
      </c>
      <c r="P1588" s="65">
        <v>1</v>
      </c>
      <c r="Q1588" s="67">
        <v>1</v>
      </c>
      <c r="R1588" s="67">
        <v>1</v>
      </c>
      <c r="S1588" s="67">
        <v>1</v>
      </c>
      <c r="T1588" s="67">
        <v>0</v>
      </c>
      <c r="U1588" s="67">
        <v>0</v>
      </c>
      <c r="V1588" s="67">
        <v>0</v>
      </c>
      <c r="W1588" s="63">
        <v>2931120</v>
      </c>
      <c r="X1588" s="63">
        <v>0</v>
      </c>
      <c r="Y1588" s="63">
        <v>0</v>
      </c>
      <c r="Z1588" s="63">
        <v>12383.98</v>
      </c>
      <c r="AA1588" s="63">
        <v>0</v>
      </c>
      <c r="AB1588" s="63">
        <v>0</v>
      </c>
      <c r="AC1588" s="63">
        <v>0</v>
      </c>
      <c r="AD1588" s="63">
        <v>2931120</v>
      </c>
      <c r="AE1588" s="156">
        <v>45217</v>
      </c>
      <c r="AF1588" s="155">
        <v>47044</v>
      </c>
      <c r="AG1588" s="98">
        <v>2931120</v>
      </c>
      <c r="AH1588" s="98">
        <v>4.6333333333333337</v>
      </c>
      <c r="AI1588" s="98">
        <v>5</v>
      </c>
      <c r="AJ1588" s="150">
        <v>5.0700000000000002E-2</v>
      </c>
      <c r="AK1588" s="144" t="s">
        <v>651</v>
      </c>
      <c r="AL1588" s="144" t="s">
        <v>652</v>
      </c>
      <c r="AM1588" s="119">
        <v>12383.98</v>
      </c>
      <c r="AN1588" s="119">
        <v>12383.98</v>
      </c>
      <c r="AO1588" s="119">
        <v>12383.98</v>
      </c>
      <c r="AP1588" s="119">
        <v>12383.98</v>
      </c>
      <c r="AQ1588" s="119">
        <v>12383.98</v>
      </c>
      <c r="AR1588" s="119">
        <v>12383.98</v>
      </c>
      <c r="AS1588" s="119">
        <v>12383.98</v>
      </c>
      <c r="AT1588" s="119">
        <v>12383.98</v>
      </c>
      <c r="AU1588" s="119">
        <v>12383.98</v>
      </c>
      <c r="AV1588" s="119">
        <v>12383.98</v>
      </c>
      <c r="AW1588" s="119">
        <v>12383.98</v>
      </c>
      <c r="AX1588" s="119">
        <v>12383.98</v>
      </c>
      <c r="AY1588" s="119">
        <v>12383.98</v>
      </c>
      <c r="AZ1588" s="119">
        <v>12383.98</v>
      </c>
      <c r="BA1588" s="119">
        <v>12383.98</v>
      </c>
      <c r="BB1588" s="119">
        <v>12383.98</v>
      </c>
      <c r="BC1588" s="119">
        <v>12383.98</v>
      </c>
      <c r="BD1588" s="119">
        <v>12383.98</v>
      </c>
      <c r="BE1588" s="119">
        <v>12383.98</v>
      </c>
      <c r="BF1588" s="119">
        <v>12383.98</v>
      </c>
      <c r="BG1588" s="119">
        <v>12383.98</v>
      </c>
      <c r="BH1588" s="119">
        <v>12383.98</v>
      </c>
      <c r="BI1588" s="15">
        <f t="shared" si="72"/>
        <v>123839.79999999997</v>
      </c>
      <c r="BJ1588" s="15">
        <f t="shared" si="73"/>
        <v>148607.75999999998</v>
      </c>
      <c r="BK1588" s="15">
        <f t="shared" si="74"/>
        <v>272447.55999999994</v>
      </c>
    </row>
    <row r="1589" spans="1:63" x14ac:dyDescent="0.35">
      <c r="A1589" s="143" t="s">
        <v>3124</v>
      </c>
      <c r="B1589" s="69" t="s">
        <v>3119</v>
      </c>
      <c r="C1589" s="65">
        <v>6</v>
      </c>
      <c r="D1589" s="66" t="s">
        <v>23</v>
      </c>
      <c r="E1589" s="64" t="s">
        <v>458</v>
      </c>
      <c r="F1589" s="64" t="s">
        <v>635</v>
      </c>
      <c r="G1589" s="64" t="s">
        <v>918</v>
      </c>
      <c r="H1589" s="64" t="s">
        <v>656</v>
      </c>
      <c r="I1589" s="64" t="s">
        <v>919</v>
      </c>
      <c r="J1589" s="64" t="s">
        <v>658</v>
      </c>
      <c r="K1589" s="64" t="s">
        <v>472</v>
      </c>
      <c r="L1589" s="64" t="s">
        <v>637</v>
      </c>
      <c r="M1589" s="64" t="s">
        <v>650</v>
      </c>
      <c r="N1589" s="65">
        <v>1</v>
      </c>
      <c r="O1589" s="65">
        <v>1</v>
      </c>
      <c r="P1589" s="65">
        <v>1</v>
      </c>
      <c r="Q1589" s="67">
        <v>1</v>
      </c>
      <c r="R1589" s="67">
        <v>1</v>
      </c>
      <c r="S1589" s="67">
        <v>1</v>
      </c>
      <c r="T1589" s="67">
        <v>0</v>
      </c>
      <c r="U1589" s="67">
        <v>0</v>
      </c>
      <c r="V1589" s="67">
        <v>0</v>
      </c>
      <c r="W1589" s="63">
        <v>19389465</v>
      </c>
      <c r="X1589" s="63">
        <v>0</v>
      </c>
      <c r="Y1589" s="63">
        <v>0</v>
      </c>
      <c r="Z1589" s="63">
        <v>86606.28</v>
      </c>
      <c r="AA1589" s="63">
        <v>0</v>
      </c>
      <c r="AB1589" s="63">
        <v>0</v>
      </c>
      <c r="AC1589" s="63">
        <v>0</v>
      </c>
      <c r="AD1589" s="63">
        <v>19389465</v>
      </c>
      <c r="AE1589" s="156">
        <v>45217</v>
      </c>
      <c r="AF1589" s="155">
        <v>47409</v>
      </c>
      <c r="AG1589" s="98">
        <v>19389465</v>
      </c>
      <c r="AH1589" s="98">
        <v>5.6333333333333337</v>
      </c>
      <c r="AI1589" s="98">
        <v>6</v>
      </c>
      <c r="AJ1589" s="150">
        <v>5.3600000000000002E-2</v>
      </c>
      <c r="AK1589" s="144" t="s">
        <v>651</v>
      </c>
      <c r="AL1589" s="144" t="s">
        <v>652</v>
      </c>
      <c r="AM1589" s="119">
        <v>86606.28</v>
      </c>
      <c r="AN1589" s="119">
        <v>86606.28</v>
      </c>
      <c r="AO1589" s="119">
        <v>86606.28</v>
      </c>
      <c r="AP1589" s="119">
        <v>86606.28</v>
      </c>
      <c r="AQ1589" s="119">
        <v>86606.28</v>
      </c>
      <c r="AR1589" s="119">
        <v>86606.28</v>
      </c>
      <c r="AS1589" s="119">
        <v>86606.28</v>
      </c>
      <c r="AT1589" s="119">
        <v>86606.28</v>
      </c>
      <c r="AU1589" s="119">
        <v>86606.28</v>
      </c>
      <c r="AV1589" s="119">
        <v>86606.28</v>
      </c>
      <c r="AW1589" s="119">
        <v>86606.28</v>
      </c>
      <c r="AX1589" s="119">
        <v>86606.28</v>
      </c>
      <c r="AY1589" s="119">
        <v>86606.28</v>
      </c>
      <c r="AZ1589" s="119">
        <v>86606.28</v>
      </c>
      <c r="BA1589" s="119">
        <v>86606.28</v>
      </c>
      <c r="BB1589" s="119">
        <v>86606.28</v>
      </c>
      <c r="BC1589" s="119">
        <v>86606.28</v>
      </c>
      <c r="BD1589" s="119">
        <v>86606.28</v>
      </c>
      <c r="BE1589" s="119">
        <v>86606.28</v>
      </c>
      <c r="BF1589" s="119">
        <v>86606.28</v>
      </c>
      <c r="BG1589" s="119">
        <v>86606.28</v>
      </c>
      <c r="BH1589" s="119">
        <v>86606.28</v>
      </c>
      <c r="BI1589" s="15">
        <f t="shared" si="72"/>
        <v>866062.80000000016</v>
      </c>
      <c r="BJ1589" s="15">
        <f t="shared" si="73"/>
        <v>1039275.3600000002</v>
      </c>
      <c r="BK1589" s="15">
        <f t="shared" si="74"/>
        <v>1905338.1600000004</v>
      </c>
    </row>
    <row r="1590" spans="1:63" x14ac:dyDescent="0.35">
      <c r="A1590" s="143" t="s">
        <v>3125</v>
      </c>
      <c r="B1590" s="69" t="s">
        <v>3119</v>
      </c>
      <c r="C1590" s="65">
        <v>7</v>
      </c>
      <c r="D1590" s="66" t="s">
        <v>23</v>
      </c>
      <c r="E1590" s="64" t="s">
        <v>458</v>
      </c>
      <c r="F1590" s="64" t="s">
        <v>635</v>
      </c>
      <c r="G1590" s="64" t="s">
        <v>918</v>
      </c>
      <c r="H1590" s="64" t="s">
        <v>656</v>
      </c>
      <c r="I1590" s="64" t="s">
        <v>919</v>
      </c>
      <c r="J1590" s="64" t="s">
        <v>658</v>
      </c>
      <c r="K1590" s="64" t="s">
        <v>472</v>
      </c>
      <c r="L1590" s="64" t="s">
        <v>637</v>
      </c>
      <c r="M1590" s="64" t="s">
        <v>650</v>
      </c>
      <c r="N1590" s="65">
        <v>1</v>
      </c>
      <c r="O1590" s="65">
        <v>1</v>
      </c>
      <c r="P1590" s="65">
        <v>1</v>
      </c>
      <c r="Q1590" s="67">
        <v>1</v>
      </c>
      <c r="R1590" s="67">
        <v>1</v>
      </c>
      <c r="S1590" s="67">
        <v>1</v>
      </c>
      <c r="T1590" s="67">
        <v>0</v>
      </c>
      <c r="U1590" s="67">
        <v>0</v>
      </c>
      <c r="V1590" s="67">
        <v>0</v>
      </c>
      <c r="W1590" s="63">
        <v>636315</v>
      </c>
      <c r="X1590" s="63">
        <v>0</v>
      </c>
      <c r="Y1590" s="63">
        <v>0</v>
      </c>
      <c r="Z1590" s="63">
        <v>2990.68</v>
      </c>
      <c r="AA1590" s="63">
        <v>0</v>
      </c>
      <c r="AB1590" s="63">
        <v>0</v>
      </c>
      <c r="AC1590" s="63">
        <v>0</v>
      </c>
      <c r="AD1590" s="63">
        <v>636315</v>
      </c>
      <c r="AE1590" s="156">
        <v>45217</v>
      </c>
      <c r="AF1590" s="155">
        <v>47774</v>
      </c>
      <c r="AG1590" s="98">
        <v>636315</v>
      </c>
      <c r="AH1590" s="98">
        <v>6.6333333333333337</v>
      </c>
      <c r="AI1590" s="98">
        <v>7</v>
      </c>
      <c r="AJ1590" s="150">
        <v>5.6399999999999999E-2</v>
      </c>
      <c r="AK1590" s="144" t="s">
        <v>651</v>
      </c>
      <c r="AL1590" s="144" t="s">
        <v>652</v>
      </c>
      <c r="AM1590" s="119">
        <v>2990.68</v>
      </c>
      <c r="AN1590" s="119">
        <v>2990.68</v>
      </c>
      <c r="AO1590" s="119">
        <v>2990.68</v>
      </c>
      <c r="AP1590" s="119">
        <v>2990.68</v>
      </c>
      <c r="AQ1590" s="119">
        <v>2990.68</v>
      </c>
      <c r="AR1590" s="119">
        <v>2990.68</v>
      </c>
      <c r="AS1590" s="119">
        <v>2990.68</v>
      </c>
      <c r="AT1590" s="119">
        <v>2990.68</v>
      </c>
      <c r="AU1590" s="119">
        <v>2990.68</v>
      </c>
      <c r="AV1590" s="119">
        <v>2990.68</v>
      </c>
      <c r="AW1590" s="119">
        <v>2990.68</v>
      </c>
      <c r="AX1590" s="119">
        <v>2990.68</v>
      </c>
      <c r="AY1590" s="119">
        <v>2990.68</v>
      </c>
      <c r="AZ1590" s="119">
        <v>2990.68</v>
      </c>
      <c r="BA1590" s="119">
        <v>2990.68</v>
      </c>
      <c r="BB1590" s="119">
        <v>2990.68</v>
      </c>
      <c r="BC1590" s="119">
        <v>2990.68</v>
      </c>
      <c r="BD1590" s="119">
        <v>2990.68</v>
      </c>
      <c r="BE1590" s="119">
        <v>2990.68</v>
      </c>
      <c r="BF1590" s="119">
        <v>2990.68</v>
      </c>
      <c r="BG1590" s="119">
        <v>2990.68</v>
      </c>
      <c r="BH1590" s="119">
        <v>2990.68</v>
      </c>
      <c r="BI1590" s="15">
        <f t="shared" si="72"/>
        <v>29906.799999999999</v>
      </c>
      <c r="BJ1590" s="15">
        <f t="shared" si="73"/>
        <v>35888.159999999996</v>
      </c>
      <c r="BK1590" s="15">
        <f t="shared" si="74"/>
        <v>65794.959999999992</v>
      </c>
    </row>
    <row r="1591" spans="1:63" x14ac:dyDescent="0.35">
      <c r="A1591" s="143" t="s">
        <v>3126</v>
      </c>
      <c r="B1591" s="69" t="s">
        <v>3119</v>
      </c>
      <c r="C1591" s="65">
        <v>8</v>
      </c>
      <c r="D1591" s="66" t="s">
        <v>23</v>
      </c>
      <c r="E1591" s="64" t="s">
        <v>458</v>
      </c>
      <c r="F1591" s="64" t="s">
        <v>635</v>
      </c>
      <c r="G1591" s="64" t="s">
        <v>918</v>
      </c>
      <c r="H1591" s="64" t="s">
        <v>656</v>
      </c>
      <c r="I1591" s="64" t="s">
        <v>919</v>
      </c>
      <c r="J1591" s="64" t="s">
        <v>658</v>
      </c>
      <c r="K1591" s="64" t="s">
        <v>472</v>
      </c>
      <c r="L1591" s="64" t="s">
        <v>637</v>
      </c>
      <c r="M1591" s="64" t="s">
        <v>650</v>
      </c>
      <c r="N1591" s="65">
        <v>1</v>
      </c>
      <c r="O1591" s="65">
        <v>1</v>
      </c>
      <c r="P1591" s="65">
        <v>1</v>
      </c>
      <c r="Q1591" s="67">
        <v>1</v>
      </c>
      <c r="R1591" s="67">
        <v>1</v>
      </c>
      <c r="S1591" s="67">
        <v>1</v>
      </c>
      <c r="T1591" s="67">
        <v>0</v>
      </c>
      <c r="U1591" s="67">
        <v>0</v>
      </c>
      <c r="V1591" s="67">
        <v>0</v>
      </c>
      <c r="W1591" s="63">
        <v>101037.5</v>
      </c>
      <c r="X1591" s="63">
        <v>0</v>
      </c>
      <c r="Y1591" s="63">
        <v>0</v>
      </c>
      <c r="Z1591" s="63">
        <v>499.29</v>
      </c>
      <c r="AA1591" s="63">
        <v>0</v>
      </c>
      <c r="AB1591" s="63">
        <v>0</v>
      </c>
      <c r="AC1591" s="63">
        <v>0</v>
      </c>
      <c r="AD1591" s="63">
        <v>101037.5</v>
      </c>
      <c r="AE1591" s="156">
        <v>45217</v>
      </c>
      <c r="AF1591" s="155">
        <v>48139</v>
      </c>
      <c r="AG1591" s="98">
        <v>101037.5</v>
      </c>
      <c r="AH1591" s="98">
        <v>7.6333333333333337</v>
      </c>
      <c r="AI1591" s="98">
        <v>8</v>
      </c>
      <c r="AJ1591" s="150">
        <v>5.9299999999999999E-2</v>
      </c>
      <c r="AK1591" s="144" t="s">
        <v>651</v>
      </c>
      <c r="AL1591" s="144" t="s">
        <v>652</v>
      </c>
      <c r="AM1591" s="119">
        <v>499.29</v>
      </c>
      <c r="AN1591" s="119">
        <v>499.29</v>
      </c>
      <c r="AO1591" s="119">
        <v>499.29</v>
      </c>
      <c r="AP1591" s="119">
        <v>499.29</v>
      </c>
      <c r="AQ1591" s="119">
        <v>499.29</v>
      </c>
      <c r="AR1591" s="119">
        <v>499.29</v>
      </c>
      <c r="AS1591" s="119">
        <v>499.29</v>
      </c>
      <c r="AT1591" s="119">
        <v>499.29</v>
      </c>
      <c r="AU1591" s="119">
        <v>499.29</v>
      </c>
      <c r="AV1591" s="119">
        <v>499.29</v>
      </c>
      <c r="AW1591" s="119">
        <v>499.29</v>
      </c>
      <c r="AX1591" s="119">
        <v>499.29</v>
      </c>
      <c r="AY1591" s="119">
        <v>499.29</v>
      </c>
      <c r="AZ1591" s="119">
        <v>499.29</v>
      </c>
      <c r="BA1591" s="119">
        <v>499.29</v>
      </c>
      <c r="BB1591" s="119">
        <v>499.29</v>
      </c>
      <c r="BC1591" s="119">
        <v>499.29</v>
      </c>
      <c r="BD1591" s="119">
        <v>499.29</v>
      </c>
      <c r="BE1591" s="119">
        <v>499.29</v>
      </c>
      <c r="BF1591" s="119">
        <v>499.29</v>
      </c>
      <c r="BG1591" s="119">
        <v>499.29</v>
      </c>
      <c r="BH1591" s="119">
        <v>499.29</v>
      </c>
      <c r="BI1591" s="15">
        <f t="shared" si="72"/>
        <v>4992.9000000000005</v>
      </c>
      <c r="BJ1591" s="15">
        <f t="shared" si="73"/>
        <v>5991.4800000000005</v>
      </c>
      <c r="BK1591" s="15">
        <f t="shared" si="74"/>
        <v>10984.380000000001</v>
      </c>
    </row>
    <row r="1592" spans="1:63" x14ac:dyDescent="0.35">
      <c r="A1592" s="143" t="s">
        <v>3127</v>
      </c>
      <c r="B1592" s="69" t="s">
        <v>3119</v>
      </c>
      <c r="C1592" s="65">
        <v>9</v>
      </c>
      <c r="D1592" s="66" t="s">
        <v>23</v>
      </c>
      <c r="E1592" s="64" t="s">
        <v>458</v>
      </c>
      <c r="F1592" s="64" t="s">
        <v>635</v>
      </c>
      <c r="G1592" s="64" t="s">
        <v>918</v>
      </c>
      <c r="H1592" s="64" t="s">
        <v>656</v>
      </c>
      <c r="I1592" s="64" t="s">
        <v>919</v>
      </c>
      <c r="J1592" s="64" t="s">
        <v>658</v>
      </c>
      <c r="K1592" s="64" t="s">
        <v>472</v>
      </c>
      <c r="L1592" s="64" t="s">
        <v>637</v>
      </c>
      <c r="M1592" s="64" t="s">
        <v>650</v>
      </c>
      <c r="N1592" s="65">
        <v>1</v>
      </c>
      <c r="O1592" s="65">
        <v>1</v>
      </c>
      <c r="P1592" s="65">
        <v>1</v>
      </c>
      <c r="Q1592" s="67">
        <v>1</v>
      </c>
      <c r="R1592" s="67">
        <v>1</v>
      </c>
      <c r="S1592" s="67">
        <v>1</v>
      </c>
      <c r="T1592" s="67">
        <v>0</v>
      </c>
      <c r="U1592" s="67">
        <v>0</v>
      </c>
      <c r="V1592" s="67">
        <v>0</v>
      </c>
      <c r="W1592" s="63">
        <v>53100</v>
      </c>
      <c r="X1592" s="63">
        <v>0</v>
      </c>
      <c r="Y1592" s="63">
        <v>0</v>
      </c>
      <c r="Z1592" s="63">
        <v>274.79000000000002</v>
      </c>
      <c r="AA1592" s="63">
        <v>0</v>
      </c>
      <c r="AB1592" s="63">
        <v>0</v>
      </c>
      <c r="AC1592" s="63">
        <v>0</v>
      </c>
      <c r="AD1592" s="63">
        <v>53100</v>
      </c>
      <c r="AE1592" s="156">
        <v>45217</v>
      </c>
      <c r="AF1592" s="155">
        <v>48505</v>
      </c>
      <c r="AG1592" s="98">
        <v>53100</v>
      </c>
      <c r="AH1592" s="98">
        <v>8.6333333333333329</v>
      </c>
      <c r="AI1592" s="98">
        <v>9</v>
      </c>
      <c r="AJ1592" s="150">
        <v>6.2100000000000002E-2</v>
      </c>
      <c r="AK1592" s="144" t="s">
        <v>651</v>
      </c>
      <c r="AL1592" s="144" t="s">
        <v>652</v>
      </c>
      <c r="AM1592" s="119">
        <v>274.79000000000002</v>
      </c>
      <c r="AN1592" s="119">
        <v>274.79000000000002</v>
      </c>
      <c r="AO1592" s="119">
        <v>274.79000000000002</v>
      </c>
      <c r="AP1592" s="119">
        <v>274.79000000000002</v>
      </c>
      <c r="AQ1592" s="119">
        <v>274.79000000000002</v>
      </c>
      <c r="AR1592" s="119">
        <v>274.79000000000002</v>
      </c>
      <c r="AS1592" s="119">
        <v>274.79000000000002</v>
      </c>
      <c r="AT1592" s="119">
        <v>274.79000000000002</v>
      </c>
      <c r="AU1592" s="119">
        <v>274.79000000000002</v>
      </c>
      <c r="AV1592" s="119">
        <v>274.79000000000002</v>
      </c>
      <c r="AW1592" s="119">
        <v>274.79000000000002</v>
      </c>
      <c r="AX1592" s="119">
        <v>274.79000000000002</v>
      </c>
      <c r="AY1592" s="119">
        <v>274.79000000000002</v>
      </c>
      <c r="AZ1592" s="119">
        <v>274.79000000000002</v>
      </c>
      <c r="BA1592" s="119">
        <v>274.79000000000002</v>
      </c>
      <c r="BB1592" s="119">
        <v>274.79000000000002</v>
      </c>
      <c r="BC1592" s="119">
        <v>274.79000000000002</v>
      </c>
      <c r="BD1592" s="119">
        <v>274.79000000000002</v>
      </c>
      <c r="BE1592" s="119">
        <v>274.79000000000002</v>
      </c>
      <c r="BF1592" s="119">
        <v>274.79000000000002</v>
      </c>
      <c r="BG1592" s="119">
        <v>274.79000000000002</v>
      </c>
      <c r="BH1592" s="119">
        <v>274.79000000000002</v>
      </c>
      <c r="BI1592" s="15">
        <f t="shared" si="72"/>
        <v>2747.9</v>
      </c>
      <c r="BJ1592" s="15">
        <f t="shared" si="73"/>
        <v>3297.48</v>
      </c>
      <c r="BK1592" s="15">
        <f t="shared" si="74"/>
        <v>6045.38</v>
      </c>
    </row>
    <row r="1593" spans="1:63" x14ac:dyDescent="0.35">
      <c r="A1593" s="143" t="s">
        <v>3128</v>
      </c>
      <c r="B1593" s="69" t="s">
        <v>3119</v>
      </c>
      <c r="C1593" s="65">
        <v>10</v>
      </c>
      <c r="D1593" s="66" t="s">
        <v>23</v>
      </c>
      <c r="E1593" s="64" t="s">
        <v>458</v>
      </c>
      <c r="F1593" s="64" t="s">
        <v>635</v>
      </c>
      <c r="G1593" s="64" t="s">
        <v>918</v>
      </c>
      <c r="H1593" s="64" t="s">
        <v>656</v>
      </c>
      <c r="I1593" s="64" t="s">
        <v>919</v>
      </c>
      <c r="J1593" s="64" t="s">
        <v>658</v>
      </c>
      <c r="K1593" s="64" t="s">
        <v>472</v>
      </c>
      <c r="L1593" s="64" t="s">
        <v>637</v>
      </c>
      <c r="M1593" s="64" t="s">
        <v>650</v>
      </c>
      <c r="N1593" s="65">
        <v>1</v>
      </c>
      <c r="O1593" s="65">
        <v>1</v>
      </c>
      <c r="P1593" s="65">
        <v>1</v>
      </c>
      <c r="Q1593" s="67">
        <v>1</v>
      </c>
      <c r="R1593" s="67">
        <v>1</v>
      </c>
      <c r="S1593" s="67">
        <v>1</v>
      </c>
      <c r="T1593" s="67">
        <v>0</v>
      </c>
      <c r="U1593" s="67">
        <v>0</v>
      </c>
      <c r="V1593" s="67">
        <v>0</v>
      </c>
      <c r="W1593" s="63">
        <v>51920</v>
      </c>
      <c r="X1593" s="63">
        <v>0</v>
      </c>
      <c r="Y1593" s="63">
        <v>0</v>
      </c>
      <c r="Z1593" s="63">
        <v>281.23</v>
      </c>
      <c r="AA1593" s="63">
        <v>0</v>
      </c>
      <c r="AB1593" s="63">
        <v>0</v>
      </c>
      <c r="AC1593" s="63">
        <v>0</v>
      </c>
      <c r="AD1593" s="63">
        <v>51920</v>
      </c>
      <c r="AE1593" s="156">
        <v>45217</v>
      </c>
      <c r="AF1593" s="155">
        <v>48870</v>
      </c>
      <c r="AG1593" s="98">
        <v>51920</v>
      </c>
      <c r="AH1593" s="98">
        <v>9.6333333333333329</v>
      </c>
      <c r="AI1593" s="98">
        <v>10</v>
      </c>
      <c r="AJ1593" s="150">
        <v>6.5000000000000002E-2</v>
      </c>
      <c r="AK1593" s="144" t="s">
        <v>651</v>
      </c>
      <c r="AL1593" s="144" t="s">
        <v>652</v>
      </c>
      <c r="AM1593" s="119">
        <v>281.23</v>
      </c>
      <c r="AN1593" s="119">
        <v>281.23</v>
      </c>
      <c r="AO1593" s="119">
        <v>281.23</v>
      </c>
      <c r="AP1593" s="119">
        <v>281.23</v>
      </c>
      <c r="AQ1593" s="119">
        <v>281.23</v>
      </c>
      <c r="AR1593" s="119">
        <v>281.23</v>
      </c>
      <c r="AS1593" s="119">
        <v>281.23</v>
      </c>
      <c r="AT1593" s="119">
        <v>281.23</v>
      </c>
      <c r="AU1593" s="119">
        <v>281.23</v>
      </c>
      <c r="AV1593" s="119">
        <v>281.23</v>
      </c>
      <c r="AW1593" s="119">
        <v>281.23</v>
      </c>
      <c r="AX1593" s="119">
        <v>281.23</v>
      </c>
      <c r="AY1593" s="119">
        <v>281.23</v>
      </c>
      <c r="AZ1593" s="119">
        <v>281.23</v>
      </c>
      <c r="BA1593" s="119">
        <v>281.23</v>
      </c>
      <c r="BB1593" s="119">
        <v>281.23</v>
      </c>
      <c r="BC1593" s="119">
        <v>281.23</v>
      </c>
      <c r="BD1593" s="119">
        <v>281.23</v>
      </c>
      <c r="BE1593" s="119">
        <v>281.23</v>
      </c>
      <c r="BF1593" s="119">
        <v>281.23</v>
      </c>
      <c r="BG1593" s="119">
        <v>281.23</v>
      </c>
      <c r="BH1593" s="119">
        <v>281.23</v>
      </c>
      <c r="BI1593" s="15">
        <f t="shared" si="72"/>
        <v>2812.3</v>
      </c>
      <c r="BJ1593" s="15">
        <f t="shared" si="73"/>
        <v>3374.76</v>
      </c>
      <c r="BK1593" s="15">
        <f t="shared" si="74"/>
        <v>6187.06</v>
      </c>
    </row>
    <row r="1594" spans="1:63" x14ac:dyDescent="0.35">
      <c r="A1594" s="143" t="s">
        <v>3129</v>
      </c>
      <c r="B1594" s="69" t="s">
        <v>3130</v>
      </c>
      <c r="C1594" s="65">
        <v>1</v>
      </c>
      <c r="D1594" s="66" t="s">
        <v>23</v>
      </c>
      <c r="E1594" s="64" t="s">
        <v>458</v>
      </c>
      <c r="F1594" s="64" t="s">
        <v>635</v>
      </c>
      <c r="G1594" s="64" t="s">
        <v>655</v>
      </c>
      <c r="H1594" s="64" t="s">
        <v>656</v>
      </c>
      <c r="I1594" s="64" t="s">
        <v>657</v>
      </c>
      <c r="J1594" s="64" t="s">
        <v>658</v>
      </c>
      <c r="K1594" s="64" t="s">
        <v>471</v>
      </c>
      <c r="L1594" s="64" t="s">
        <v>637</v>
      </c>
      <c r="M1594" s="64" t="s">
        <v>650</v>
      </c>
      <c r="N1594" s="65">
        <v>1</v>
      </c>
      <c r="O1594" s="65">
        <v>1</v>
      </c>
      <c r="P1594" s="65">
        <v>1</v>
      </c>
      <c r="Q1594" s="67">
        <v>1</v>
      </c>
      <c r="R1594" s="67">
        <v>1</v>
      </c>
      <c r="S1594" s="67">
        <v>1</v>
      </c>
      <c r="T1594" s="67">
        <v>0</v>
      </c>
      <c r="U1594" s="67">
        <v>0</v>
      </c>
      <c r="V1594" s="67">
        <v>0</v>
      </c>
      <c r="W1594" s="63">
        <v>5358743.7300000004</v>
      </c>
      <c r="X1594" s="63">
        <v>0</v>
      </c>
      <c r="Y1594" s="63">
        <v>0</v>
      </c>
      <c r="Z1594" s="63">
        <v>0</v>
      </c>
      <c r="AA1594" s="63">
        <v>0</v>
      </c>
      <c r="AB1594" s="63">
        <v>0</v>
      </c>
      <c r="AC1594" s="63">
        <v>0</v>
      </c>
      <c r="AD1594" s="63">
        <v>5358743.7300000004</v>
      </c>
      <c r="AE1594" s="156">
        <v>44987</v>
      </c>
      <c r="AF1594" s="155">
        <v>46083</v>
      </c>
      <c r="AG1594" s="98">
        <v>5358743.7300000004</v>
      </c>
      <c r="AH1594" s="98">
        <v>2.0055555555555555</v>
      </c>
      <c r="AI1594" s="98">
        <v>3</v>
      </c>
      <c r="AJ1594" s="150">
        <v>6.1652999999999999E-2</v>
      </c>
      <c r="AK1594" s="144" t="s">
        <v>651</v>
      </c>
      <c r="AL1594" s="144" t="s">
        <v>652</v>
      </c>
      <c r="AM1594" s="119">
        <v>165191.31299999999</v>
      </c>
      <c r="AN1594" s="119">
        <v>0</v>
      </c>
      <c r="AO1594" s="119">
        <v>0</v>
      </c>
      <c r="AP1594" s="119">
        <v>0</v>
      </c>
      <c r="AQ1594" s="119">
        <v>0</v>
      </c>
      <c r="AR1594" s="119">
        <v>0</v>
      </c>
      <c r="AS1594" s="119">
        <v>165191.31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165191.31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165191.31</v>
      </c>
      <c r="BF1594" s="119">
        <v>0</v>
      </c>
      <c r="BG1594" s="119">
        <v>0</v>
      </c>
      <c r="BH1594" s="119">
        <v>0</v>
      </c>
      <c r="BI1594" s="15">
        <f t="shared" si="72"/>
        <v>330382.62300000002</v>
      </c>
      <c r="BJ1594" s="15">
        <f t="shared" si="73"/>
        <v>330382.62</v>
      </c>
      <c r="BK1594" s="15">
        <f t="shared" si="74"/>
        <v>660765.24300000002</v>
      </c>
    </row>
    <row r="1595" spans="1:63" x14ac:dyDescent="0.35">
      <c r="A1595" s="143" t="s">
        <v>3131</v>
      </c>
      <c r="B1595" s="69" t="s">
        <v>3132</v>
      </c>
      <c r="C1595" s="65">
        <v>1</v>
      </c>
      <c r="D1595" s="66" t="s">
        <v>23</v>
      </c>
      <c r="E1595" s="64" t="s">
        <v>458</v>
      </c>
      <c r="F1595" s="64" t="s">
        <v>635</v>
      </c>
      <c r="G1595" s="64" t="s">
        <v>655</v>
      </c>
      <c r="H1595" s="64" t="s">
        <v>656</v>
      </c>
      <c r="I1595" s="64" t="s">
        <v>657</v>
      </c>
      <c r="J1595" s="64" t="s">
        <v>658</v>
      </c>
      <c r="K1595" s="64" t="s">
        <v>471</v>
      </c>
      <c r="L1595" s="64" t="s">
        <v>637</v>
      </c>
      <c r="M1595" s="64" t="s">
        <v>650</v>
      </c>
      <c r="N1595" s="65">
        <v>1</v>
      </c>
      <c r="O1595" s="65">
        <v>1</v>
      </c>
      <c r="P1595" s="65">
        <v>1</v>
      </c>
      <c r="Q1595" s="67">
        <v>1</v>
      </c>
      <c r="R1595" s="67">
        <v>1</v>
      </c>
      <c r="S1595" s="67">
        <v>1</v>
      </c>
      <c r="T1595" s="67">
        <v>0</v>
      </c>
      <c r="U1595" s="67">
        <v>0</v>
      </c>
      <c r="V1595" s="67">
        <v>0</v>
      </c>
      <c r="W1595" s="63">
        <v>5358813.13</v>
      </c>
      <c r="X1595" s="63">
        <v>0</v>
      </c>
      <c r="Y1595" s="63">
        <v>0</v>
      </c>
      <c r="Z1595" s="63">
        <v>0</v>
      </c>
      <c r="AA1595" s="63">
        <v>0</v>
      </c>
      <c r="AB1595" s="63">
        <v>0</v>
      </c>
      <c r="AC1595" s="63">
        <v>0</v>
      </c>
      <c r="AD1595" s="63">
        <v>5358813.13</v>
      </c>
      <c r="AE1595" s="156">
        <v>44995</v>
      </c>
      <c r="AF1595" s="155">
        <v>46822</v>
      </c>
      <c r="AG1595" s="98">
        <v>5358813.13</v>
      </c>
      <c r="AH1595" s="98">
        <v>4.0277777777777777</v>
      </c>
      <c r="AI1595" s="98">
        <v>5</v>
      </c>
      <c r="AJ1595" s="150">
        <v>7.1294999999999997E-2</v>
      </c>
      <c r="AK1595" s="144" t="s">
        <v>651</v>
      </c>
      <c r="AL1595" s="144" t="s">
        <v>652</v>
      </c>
      <c r="AM1595" s="119">
        <v>191028.291</v>
      </c>
      <c r="AN1595" s="119">
        <v>0</v>
      </c>
      <c r="AO1595" s="119">
        <v>0</v>
      </c>
      <c r="AP1595" s="119">
        <v>0</v>
      </c>
      <c r="AQ1595" s="119">
        <v>0</v>
      </c>
      <c r="AR1595" s="119">
        <v>0</v>
      </c>
      <c r="AS1595" s="119">
        <v>191028.29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191028.29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191028.29</v>
      </c>
      <c r="BF1595" s="119">
        <v>0</v>
      </c>
      <c r="BG1595" s="119">
        <v>0</v>
      </c>
      <c r="BH1595" s="119">
        <v>0</v>
      </c>
      <c r="BI1595" s="15">
        <f t="shared" si="72"/>
        <v>382056.58100000001</v>
      </c>
      <c r="BJ1595" s="15">
        <f t="shared" si="73"/>
        <v>382056.58</v>
      </c>
      <c r="BK1595" s="15">
        <f t="shared" si="74"/>
        <v>764113.16100000008</v>
      </c>
    </row>
    <row r="1596" spans="1:63" x14ac:dyDescent="0.35">
      <c r="A1596" s="143" t="s">
        <v>3133</v>
      </c>
      <c r="B1596" s="69" t="s">
        <v>3134</v>
      </c>
      <c r="C1596" s="65">
        <v>1</v>
      </c>
      <c r="D1596" s="66" t="s">
        <v>23</v>
      </c>
      <c r="E1596" s="64" t="s">
        <v>458</v>
      </c>
      <c r="F1596" s="64" t="s">
        <v>635</v>
      </c>
      <c r="G1596" s="64" t="s">
        <v>655</v>
      </c>
      <c r="H1596" s="64" t="s">
        <v>656</v>
      </c>
      <c r="I1596" s="64" t="s">
        <v>657</v>
      </c>
      <c r="J1596" s="64" t="s">
        <v>658</v>
      </c>
      <c r="K1596" s="64" t="s">
        <v>471</v>
      </c>
      <c r="L1596" s="64" t="s">
        <v>637</v>
      </c>
      <c r="M1596" s="64" t="s">
        <v>650</v>
      </c>
      <c r="N1596" s="65">
        <v>1</v>
      </c>
      <c r="O1596" s="65">
        <v>1</v>
      </c>
      <c r="P1596" s="65">
        <v>1</v>
      </c>
      <c r="Q1596" s="67">
        <v>1</v>
      </c>
      <c r="R1596" s="67">
        <v>1</v>
      </c>
      <c r="S1596" s="67">
        <v>1</v>
      </c>
      <c r="T1596" s="67">
        <v>0</v>
      </c>
      <c r="U1596" s="67">
        <v>0</v>
      </c>
      <c r="V1596" s="67">
        <v>0</v>
      </c>
      <c r="W1596" s="63">
        <v>2677557.38</v>
      </c>
      <c r="X1596" s="63">
        <v>0</v>
      </c>
      <c r="Y1596" s="63">
        <v>0</v>
      </c>
      <c r="Z1596" s="63">
        <v>0</v>
      </c>
      <c r="AA1596" s="63">
        <v>0</v>
      </c>
      <c r="AB1596" s="63">
        <v>0</v>
      </c>
      <c r="AC1596" s="63">
        <v>0</v>
      </c>
      <c r="AD1596" s="63">
        <v>2677557.38</v>
      </c>
      <c r="AE1596" s="156">
        <v>45041</v>
      </c>
      <c r="AF1596" s="155">
        <v>46502</v>
      </c>
      <c r="AG1596" s="98">
        <v>2677557.38</v>
      </c>
      <c r="AH1596" s="98">
        <v>3.1527777777777777</v>
      </c>
      <c r="AI1596" s="98">
        <v>4</v>
      </c>
      <c r="AJ1596" s="150">
        <v>6.7556000000000005E-2</v>
      </c>
      <c r="AK1596" s="144" t="s">
        <v>651</v>
      </c>
      <c r="AL1596" s="144" t="s">
        <v>652</v>
      </c>
      <c r="AM1596" s="119">
        <v>0</v>
      </c>
      <c r="AN1596" s="119">
        <v>90442.53</v>
      </c>
      <c r="AO1596" s="119">
        <v>0</v>
      </c>
      <c r="AP1596" s="119">
        <v>0</v>
      </c>
      <c r="AQ1596" s="119">
        <v>0</v>
      </c>
      <c r="AR1596" s="119">
        <v>0</v>
      </c>
      <c r="AS1596" s="119">
        <v>0</v>
      </c>
      <c r="AT1596" s="119">
        <v>90442.53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90442.53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90442.53</v>
      </c>
      <c r="BG1596" s="119">
        <v>0</v>
      </c>
      <c r="BH1596" s="119">
        <v>0</v>
      </c>
      <c r="BI1596" s="15">
        <f t="shared" si="72"/>
        <v>180885.06</v>
      </c>
      <c r="BJ1596" s="15">
        <f t="shared" si="73"/>
        <v>180885.06</v>
      </c>
      <c r="BK1596" s="15">
        <f t="shared" si="74"/>
        <v>361770.12</v>
      </c>
    </row>
    <row r="1597" spans="1:63" x14ac:dyDescent="0.35">
      <c r="A1597" s="143" t="s">
        <v>3135</v>
      </c>
      <c r="B1597" s="69" t="s">
        <v>3136</v>
      </c>
      <c r="C1597" s="65">
        <v>1</v>
      </c>
      <c r="D1597" s="66" t="s">
        <v>23</v>
      </c>
      <c r="E1597" s="64" t="s">
        <v>458</v>
      </c>
      <c r="F1597" s="64" t="s">
        <v>635</v>
      </c>
      <c r="G1597" s="64" t="s">
        <v>55</v>
      </c>
      <c r="H1597" s="64" t="s">
        <v>648</v>
      </c>
      <c r="I1597" s="64" t="s">
        <v>636</v>
      </c>
      <c r="J1597" s="64" t="s">
        <v>649</v>
      </c>
      <c r="K1597" s="64" t="s">
        <v>583</v>
      </c>
      <c r="L1597" s="64" t="s">
        <v>637</v>
      </c>
      <c r="M1597" s="64" t="s">
        <v>650</v>
      </c>
      <c r="N1597" s="65">
        <v>1</v>
      </c>
      <c r="O1597" s="65">
        <v>1</v>
      </c>
      <c r="P1597" s="65">
        <v>1</v>
      </c>
      <c r="Q1597" s="67">
        <v>0</v>
      </c>
      <c r="R1597" s="67">
        <v>0</v>
      </c>
      <c r="S1597" s="67">
        <v>1</v>
      </c>
      <c r="T1597" s="67">
        <v>1</v>
      </c>
      <c r="U1597" s="67">
        <v>1</v>
      </c>
      <c r="V1597" s="67">
        <v>0</v>
      </c>
      <c r="W1597" s="63">
        <v>570000000</v>
      </c>
      <c r="X1597" s="63">
        <v>0</v>
      </c>
      <c r="Y1597" s="63">
        <v>0</v>
      </c>
      <c r="Z1597" s="63">
        <v>0</v>
      </c>
      <c r="AA1597" s="63">
        <v>0</v>
      </c>
      <c r="AB1597" s="63">
        <v>0</v>
      </c>
      <c r="AC1597" s="63">
        <v>0</v>
      </c>
      <c r="AD1597" s="63">
        <v>570000000</v>
      </c>
      <c r="AE1597" s="156">
        <v>44995</v>
      </c>
      <c r="AF1597" s="155">
        <v>46822</v>
      </c>
      <c r="AG1597" s="98">
        <v>570000000</v>
      </c>
      <c r="AH1597" s="98">
        <v>4.0277777777777777</v>
      </c>
      <c r="AI1597" s="98">
        <v>5</v>
      </c>
      <c r="AJ1597" s="150">
        <v>7.1294999999999997E-2</v>
      </c>
      <c r="AK1597" s="144" t="s">
        <v>651</v>
      </c>
      <c r="AL1597" s="144" t="s">
        <v>652</v>
      </c>
      <c r="AM1597" s="119">
        <v>20319075</v>
      </c>
      <c r="AN1597" s="119">
        <v>0</v>
      </c>
      <c r="AO1597" s="119">
        <v>0</v>
      </c>
      <c r="AP1597" s="119">
        <v>0</v>
      </c>
      <c r="AQ1597" s="119">
        <v>0</v>
      </c>
      <c r="AR1597" s="119">
        <v>0</v>
      </c>
      <c r="AS1597" s="119">
        <v>20319075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20319075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20319075</v>
      </c>
      <c r="BF1597" s="119">
        <v>0</v>
      </c>
      <c r="BG1597" s="119">
        <v>0</v>
      </c>
      <c r="BH1597" s="119">
        <v>0</v>
      </c>
      <c r="BI1597" s="15">
        <f t="shared" si="72"/>
        <v>40638150</v>
      </c>
      <c r="BJ1597" s="15">
        <f t="shared" si="73"/>
        <v>40638150</v>
      </c>
      <c r="BK1597" s="15">
        <f t="shared" si="74"/>
        <v>81276300</v>
      </c>
    </row>
    <row r="1598" spans="1:63" x14ac:dyDescent="0.35">
      <c r="A1598" s="143" t="s">
        <v>3143</v>
      </c>
      <c r="B1598" s="69" t="s">
        <v>3144</v>
      </c>
      <c r="C1598" s="65">
        <v>1</v>
      </c>
      <c r="D1598" s="66" t="s">
        <v>23</v>
      </c>
      <c r="E1598" s="64" t="s">
        <v>458</v>
      </c>
      <c r="F1598" s="64" t="s">
        <v>635</v>
      </c>
      <c r="G1598" s="64" t="s">
        <v>655</v>
      </c>
      <c r="H1598" s="64" t="s">
        <v>656</v>
      </c>
      <c r="I1598" s="64" t="s">
        <v>657</v>
      </c>
      <c r="J1598" s="64" t="s">
        <v>658</v>
      </c>
      <c r="K1598" s="64" t="s">
        <v>471</v>
      </c>
      <c r="L1598" s="64" t="s">
        <v>637</v>
      </c>
      <c r="M1598" s="64" t="s">
        <v>650</v>
      </c>
      <c r="N1598" s="65">
        <v>1</v>
      </c>
      <c r="O1598" s="65">
        <v>1</v>
      </c>
      <c r="P1598" s="65">
        <v>1</v>
      </c>
      <c r="Q1598" s="67">
        <v>1</v>
      </c>
      <c r="R1598" s="67">
        <v>1</v>
      </c>
      <c r="S1598" s="67">
        <v>1</v>
      </c>
      <c r="T1598" s="67">
        <v>0</v>
      </c>
      <c r="U1598" s="67">
        <v>0</v>
      </c>
      <c r="V1598" s="67">
        <v>0</v>
      </c>
      <c r="W1598" s="63">
        <v>1533028.65</v>
      </c>
      <c r="X1598" s="63">
        <v>0</v>
      </c>
      <c r="Y1598" s="63">
        <v>0</v>
      </c>
      <c r="Z1598" s="63">
        <v>0</v>
      </c>
      <c r="AA1598" s="63">
        <v>0</v>
      </c>
      <c r="AB1598" s="63">
        <v>0</v>
      </c>
      <c r="AC1598" s="63">
        <v>0</v>
      </c>
      <c r="AD1598" s="63">
        <v>1533028.65</v>
      </c>
      <c r="AE1598" s="156">
        <v>44987</v>
      </c>
      <c r="AF1598" s="155">
        <v>46083</v>
      </c>
      <c r="AG1598" s="154">
        <v>1533028.65</v>
      </c>
      <c r="AH1598" s="98">
        <v>2.0055555555555555</v>
      </c>
      <c r="AI1598" s="98">
        <v>3</v>
      </c>
      <c r="AJ1598" s="150">
        <v>6.1652999999999999E-2</v>
      </c>
      <c r="AK1598" s="144" t="s">
        <v>651</v>
      </c>
      <c r="AL1598" s="144" t="s">
        <v>652</v>
      </c>
      <c r="AM1598" s="119">
        <v>47257.91</v>
      </c>
      <c r="AN1598" s="119">
        <v>0</v>
      </c>
      <c r="AO1598" s="119">
        <v>0</v>
      </c>
      <c r="AP1598" s="119">
        <v>0</v>
      </c>
      <c r="AQ1598" s="119">
        <v>0</v>
      </c>
      <c r="AR1598" s="119">
        <v>0</v>
      </c>
      <c r="AS1598" s="119">
        <v>47257.91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47257.91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47257.91</v>
      </c>
      <c r="BF1598" s="119">
        <v>0</v>
      </c>
      <c r="BG1598" s="119">
        <v>0</v>
      </c>
      <c r="BH1598" s="119">
        <v>0</v>
      </c>
      <c r="BI1598" s="15">
        <f t="shared" si="72"/>
        <v>94515.82</v>
      </c>
      <c r="BJ1598" s="15">
        <f t="shared" si="73"/>
        <v>94515.82</v>
      </c>
      <c r="BK1598" s="15">
        <f t="shared" si="74"/>
        <v>189031.64</v>
      </c>
    </row>
    <row r="1599" spans="1:63" x14ac:dyDescent="0.35">
      <c r="A1599" s="143" t="s">
        <v>3145</v>
      </c>
      <c r="B1599" s="69" t="s">
        <v>3146</v>
      </c>
      <c r="C1599" s="65">
        <v>1</v>
      </c>
      <c r="D1599" s="66" t="s">
        <v>23</v>
      </c>
      <c r="E1599" s="64" t="s">
        <v>458</v>
      </c>
      <c r="F1599" s="64" t="s">
        <v>635</v>
      </c>
      <c r="G1599" s="64" t="s">
        <v>655</v>
      </c>
      <c r="H1599" s="64" t="s">
        <v>656</v>
      </c>
      <c r="I1599" s="64" t="s">
        <v>657</v>
      </c>
      <c r="J1599" s="64" t="s">
        <v>658</v>
      </c>
      <c r="K1599" s="64" t="s">
        <v>471</v>
      </c>
      <c r="L1599" s="64" t="s">
        <v>637</v>
      </c>
      <c r="M1599" s="64" t="s">
        <v>650</v>
      </c>
      <c r="N1599" s="65">
        <v>1</v>
      </c>
      <c r="O1599" s="65">
        <v>1</v>
      </c>
      <c r="P1599" s="65">
        <v>1</v>
      </c>
      <c r="Q1599" s="67">
        <v>1</v>
      </c>
      <c r="R1599" s="67">
        <v>1</v>
      </c>
      <c r="S1599" s="67">
        <v>1</v>
      </c>
      <c r="T1599" s="67">
        <v>0</v>
      </c>
      <c r="U1599" s="67">
        <v>0</v>
      </c>
      <c r="V1599" s="67">
        <v>0</v>
      </c>
      <c r="W1599" s="63">
        <v>1532872.01</v>
      </c>
      <c r="X1599" s="63">
        <v>0</v>
      </c>
      <c r="Y1599" s="63">
        <v>0</v>
      </c>
      <c r="Z1599" s="63">
        <v>0</v>
      </c>
      <c r="AA1599" s="63">
        <v>0</v>
      </c>
      <c r="AB1599" s="63">
        <v>0</v>
      </c>
      <c r="AC1599" s="63">
        <v>0</v>
      </c>
      <c r="AD1599" s="63">
        <v>1532872.01</v>
      </c>
      <c r="AE1599" s="156">
        <v>44995</v>
      </c>
      <c r="AF1599" s="155">
        <v>46822</v>
      </c>
      <c r="AG1599" s="154">
        <v>1532872.01</v>
      </c>
      <c r="AH1599" s="98">
        <v>4.0277777777777777</v>
      </c>
      <c r="AI1599" s="98">
        <v>5</v>
      </c>
      <c r="AJ1599" s="150">
        <v>7.1294999999999997E-2</v>
      </c>
      <c r="AK1599" s="144" t="s">
        <v>651</v>
      </c>
      <c r="AL1599" s="144" t="s">
        <v>652</v>
      </c>
      <c r="AM1599" s="119">
        <v>54643.05</v>
      </c>
      <c r="AN1599" s="119">
        <v>0</v>
      </c>
      <c r="AO1599" s="119">
        <v>0</v>
      </c>
      <c r="AP1599" s="119">
        <v>0</v>
      </c>
      <c r="AQ1599" s="119">
        <v>0</v>
      </c>
      <c r="AR1599" s="119">
        <v>0</v>
      </c>
      <c r="AS1599" s="119">
        <v>54643.05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54643.05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54643.05</v>
      </c>
      <c r="BF1599" s="119">
        <v>0</v>
      </c>
      <c r="BG1599" s="119">
        <v>0</v>
      </c>
      <c r="BH1599" s="119">
        <v>0</v>
      </c>
      <c r="BI1599" s="15">
        <f t="shared" si="72"/>
        <v>109286.1</v>
      </c>
      <c r="BJ1599" s="15">
        <f t="shared" si="73"/>
        <v>109286.1</v>
      </c>
      <c r="BK1599" s="15">
        <f t="shared" si="74"/>
        <v>218572.2</v>
      </c>
    </row>
    <row r="1600" spans="1:63" x14ac:dyDescent="0.35">
      <c r="A1600" s="143" t="s">
        <v>3147</v>
      </c>
      <c r="B1600" s="69" t="s">
        <v>3148</v>
      </c>
      <c r="C1600" s="65">
        <v>1</v>
      </c>
      <c r="D1600" s="66" t="s">
        <v>23</v>
      </c>
      <c r="E1600" s="64" t="s">
        <v>458</v>
      </c>
      <c r="F1600" s="64" t="s">
        <v>635</v>
      </c>
      <c r="G1600" s="64" t="s">
        <v>655</v>
      </c>
      <c r="H1600" s="64" t="s">
        <v>656</v>
      </c>
      <c r="I1600" s="64" t="s">
        <v>657</v>
      </c>
      <c r="J1600" s="64" t="s">
        <v>658</v>
      </c>
      <c r="K1600" s="64" t="s">
        <v>471</v>
      </c>
      <c r="L1600" s="64" t="s">
        <v>637</v>
      </c>
      <c r="M1600" s="64" t="s">
        <v>650</v>
      </c>
      <c r="N1600" s="65">
        <v>1</v>
      </c>
      <c r="O1600" s="65">
        <v>1</v>
      </c>
      <c r="P1600" s="65">
        <v>1</v>
      </c>
      <c r="Q1600" s="67">
        <v>1</v>
      </c>
      <c r="R1600" s="67">
        <v>1</v>
      </c>
      <c r="S1600" s="67">
        <v>1</v>
      </c>
      <c r="T1600" s="67">
        <v>0</v>
      </c>
      <c r="U1600" s="67">
        <v>0</v>
      </c>
      <c r="V1600" s="67">
        <v>0</v>
      </c>
      <c r="W1600" s="63">
        <v>1439218.17</v>
      </c>
      <c r="X1600" s="63">
        <v>0</v>
      </c>
      <c r="Y1600" s="63">
        <v>0</v>
      </c>
      <c r="Z1600" s="63">
        <v>0</v>
      </c>
      <c r="AA1600" s="63">
        <v>0</v>
      </c>
      <c r="AB1600" s="63">
        <v>0</v>
      </c>
      <c r="AC1600" s="63">
        <v>0</v>
      </c>
      <c r="AD1600" s="63">
        <v>1439218.17</v>
      </c>
      <c r="AE1600" s="156">
        <v>44987</v>
      </c>
      <c r="AF1600" s="155">
        <v>46083</v>
      </c>
      <c r="AG1600" s="154">
        <v>1439218.17</v>
      </c>
      <c r="AH1600" s="98">
        <v>2.0055555555555555</v>
      </c>
      <c r="AI1600" s="98">
        <v>3</v>
      </c>
      <c r="AJ1600" s="150">
        <v>6.1652999999999999E-2</v>
      </c>
      <c r="AK1600" s="144" t="s">
        <v>651</v>
      </c>
      <c r="AL1600" s="144" t="s">
        <v>652</v>
      </c>
      <c r="AM1600" s="119">
        <v>44366.057999999997</v>
      </c>
      <c r="AN1600" s="119">
        <v>0</v>
      </c>
      <c r="AO1600" s="119">
        <v>0</v>
      </c>
      <c r="AP1600" s="119">
        <v>0</v>
      </c>
      <c r="AQ1600" s="119">
        <v>0</v>
      </c>
      <c r="AR1600" s="119">
        <v>0</v>
      </c>
      <c r="AS1600" s="119">
        <v>44366.06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44366.06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44366.06</v>
      </c>
      <c r="BF1600" s="119">
        <v>0</v>
      </c>
      <c r="BG1600" s="119">
        <v>0</v>
      </c>
      <c r="BH1600" s="119">
        <v>0</v>
      </c>
      <c r="BI1600" s="15">
        <f t="shared" si="72"/>
        <v>88732.117999999988</v>
      </c>
      <c r="BJ1600" s="15">
        <f t="shared" si="73"/>
        <v>88732.12</v>
      </c>
      <c r="BK1600" s="15">
        <f t="shared" si="74"/>
        <v>177464.23799999998</v>
      </c>
    </row>
    <row r="1601" spans="1:63" x14ac:dyDescent="0.35">
      <c r="A1601" s="143" t="s">
        <v>3149</v>
      </c>
      <c r="B1601" s="69" t="s">
        <v>3150</v>
      </c>
      <c r="C1601" s="65">
        <v>1</v>
      </c>
      <c r="D1601" s="66" t="s">
        <v>23</v>
      </c>
      <c r="E1601" s="64" t="s">
        <v>458</v>
      </c>
      <c r="F1601" s="64" t="s">
        <v>635</v>
      </c>
      <c r="G1601" s="64" t="s">
        <v>655</v>
      </c>
      <c r="H1601" s="64" t="s">
        <v>656</v>
      </c>
      <c r="I1601" s="64" t="s">
        <v>657</v>
      </c>
      <c r="J1601" s="64" t="s">
        <v>658</v>
      </c>
      <c r="K1601" s="64" t="s">
        <v>471</v>
      </c>
      <c r="L1601" s="64" t="s">
        <v>637</v>
      </c>
      <c r="M1601" s="64" t="s">
        <v>650</v>
      </c>
      <c r="N1601" s="65">
        <v>1</v>
      </c>
      <c r="O1601" s="65">
        <v>1</v>
      </c>
      <c r="P1601" s="65">
        <v>1</v>
      </c>
      <c r="Q1601" s="67">
        <v>1</v>
      </c>
      <c r="R1601" s="67">
        <v>1</v>
      </c>
      <c r="S1601" s="67">
        <v>1</v>
      </c>
      <c r="T1601" s="67">
        <v>0</v>
      </c>
      <c r="U1601" s="67">
        <v>0</v>
      </c>
      <c r="V1601" s="67">
        <v>0</v>
      </c>
      <c r="W1601" s="63">
        <v>2077899</v>
      </c>
      <c r="X1601" s="63">
        <v>0</v>
      </c>
      <c r="Y1601" s="63">
        <v>0</v>
      </c>
      <c r="Z1601" s="63">
        <v>0</v>
      </c>
      <c r="AA1601" s="63">
        <v>0</v>
      </c>
      <c r="AB1601" s="63">
        <v>0</v>
      </c>
      <c r="AC1601" s="63">
        <v>0</v>
      </c>
      <c r="AD1601" s="63">
        <v>2077899</v>
      </c>
      <c r="AE1601" s="156">
        <v>44995</v>
      </c>
      <c r="AF1601" s="155">
        <v>46822</v>
      </c>
      <c r="AG1601" s="154">
        <v>2077899</v>
      </c>
      <c r="AH1601" s="98">
        <v>4.0277777777777777</v>
      </c>
      <c r="AI1601" s="98">
        <v>5</v>
      </c>
      <c r="AJ1601" s="150">
        <v>7.1294999999999997E-2</v>
      </c>
      <c r="AK1601" s="144" t="s">
        <v>651</v>
      </c>
      <c r="AL1601" s="144" t="s">
        <v>652</v>
      </c>
      <c r="AM1601" s="119">
        <v>74071.899999999994</v>
      </c>
      <c r="AN1601" s="119">
        <v>0</v>
      </c>
      <c r="AO1601" s="119">
        <v>0</v>
      </c>
      <c r="AP1601" s="119">
        <v>0</v>
      </c>
      <c r="AQ1601" s="119">
        <v>0</v>
      </c>
      <c r="AR1601" s="119">
        <v>0</v>
      </c>
      <c r="AS1601" s="119">
        <v>74071.899999999994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74071.899999999994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74071.899999999994</v>
      </c>
      <c r="BF1601" s="119">
        <v>0</v>
      </c>
      <c r="BG1601" s="119">
        <v>0</v>
      </c>
      <c r="BH1601" s="119">
        <v>0</v>
      </c>
      <c r="BI1601" s="15">
        <f t="shared" si="72"/>
        <v>148143.79999999999</v>
      </c>
      <c r="BJ1601" s="15">
        <f t="shared" si="73"/>
        <v>148143.79999999999</v>
      </c>
      <c r="BK1601" s="15">
        <f t="shared" si="74"/>
        <v>296287.59999999998</v>
      </c>
    </row>
    <row r="1602" spans="1:63" x14ac:dyDescent="0.35">
      <c r="A1602" s="143" t="s">
        <v>3151</v>
      </c>
      <c r="B1602" s="69" t="s">
        <v>3152</v>
      </c>
      <c r="C1602" s="65">
        <v>1</v>
      </c>
      <c r="D1602" s="66" t="s">
        <v>23</v>
      </c>
      <c r="E1602" s="64" t="s">
        <v>458</v>
      </c>
      <c r="F1602" s="64" t="s">
        <v>635</v>
      </c>
      <c r="G1602" s="64" t="s">
        <v>655</v>
      </c>
      <c r="H1602" s="64" t="s">
        <v>656</v>
      </c>
      <c r="I1602" s="64" t="s">
        <v>657</v>
      </c>
      <c r="J1602" s="64" t="s">
        <v>658</v>
      </c>
      <c r="K1602" s="64" t="s">
        <v>471</v>
      </c>
      <c r="L1602" s="64" t="s">
        <v>637</v>
      </c>
      <c r="M1602" s="64" t="s">
        <v>650</v>
      </c>
      <c r="N1602" s="65">
        <v>1</v>
      </c>
      <c r="O1602" s="65">
        <v>1</v>
      </c>
      <c r="P1602" s="65">
        <v>1</v>
      </c>
      <c r="Q1602" s="67">
        <v>1</v>
      </c>
      <c r="R1602" s="67">
        <v>1</v>
      </c>
      <c r="S1602" s="67">
        <v>1</v>
      </c>
      <c r="T1602" s="67">
        <v>0</v>
      </c>
      <c r="U1602" s="67">
        <v>0</v>
      </c>
      <c r="V1602" s="67">
        <v>0</v>
      </c>
      <c r="W1602" s="63">
        <v>7242823.2599999998</v>
      </c>
      <c r="X1602" s="63">
        <v>0</v>
      </c>
      <c r="Y1602" s="63">
        <v>0</v>
      </c>
      <c r="Z1602" s="63">
        <v>0</v>
      </c>
      <c r="AA1602" s="63">
        <v>0</v>
      </c>
      <c r="AB1602" s="63">
        <v>0</v>
      </c>
      <c r="AC1602" s="63">
        <v>0</v>
      </c>
      <c r="AD1602" s="63">
        <v>7242823.2599999998</v>
      </c>
      <c r="AE1602" s="156">
        <v>44995</v>
      </c>
      <c r="AF1602" s="155">
        <v>46822</v>
      </c>
      <c r="AG1602" s="154">
        <v>7242823.2599999998</v>
      </c>
      <c r="AH1602" s="98">
        <v>4.0277777777777777</v>
      </c>
      <c r="AI1602" s="98">
        <v>5</v>
      </c>
      <c r="AJ1602" s="150">
        <v>7.1294999999999997E-2</v>
      </c>
      <c r="AK1602" s="144" t="s">
        <v>651</v>
      </c>
      <c r="AL1602" s="144" t="s">
        <v>652</v>
      </c>
      <c r="AM1602" s="119">
        <v>258188.54</v>
      </c>
      <c r="AN1602" s="119">
        <v>0</v>
      </c>
      <c r="AO1602" s="119">
        <v>0</v>
      </c>
      <c r="AP1602" s="119">
        <v>0</v>
      </c>
      <c r="AQ1602" s="119">
        <v>0</v>
      </c>
      <c r="AR1602" s="119">
        <v>0</v>
      </c>
      <c r="AS1602" s="119">
        <v>258188.54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258188.54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258188.54</v>
      </c>
      <c r="BF1602" s="119">
        <v>0</v>
      </c>
      <c r="BG1602" s="119">
        <v>0</v>
      </c>
      <c r="BH1602" s="119">
        <v>0</v>
      </c>
      <c r="BI1602" s="15">
        <f t="shared" si="72"/>
        <v>516377.08</v>
      </c>
      <c r="BJ1602" s="15">
        <f t="shared" si="73"/>
        <v>516377.08</v>
      </c>
      <c r="BK1602" s="15">
        <f t="shared" si="74"/>
        <v>1032754.16</v>
      </c>
    </row>
    <row r="1603" spans="1:63" x14ac:dyDescent="0.35">
      <c r="A1603" s="143" t="s">
        <v>3153</v>
      </c>
      <c r="B1603" s="69" t="s">
        <v>3154</v>
      </c>
      <c r="C1603" s="65">
        <v>1</v>
      </c>
      <c r="D1603" s="66" t="s">
        <v>23</v>
      </c>
      <c r="E1603" s="64" t="s">
        <v>458</v>
      </c>
      <c r="F1603" s="64" t="s">
        <v>635</v>
      </c>
      <c r="G1603" s="64" t="s">
        <v>655</v>
      </c>
      <c r="H1603" s="64" t="s">
        <v>656</v>
      </c>
      <c r="I1603" s="64" t="s">
        <v>657</v>
      </c>
      <c r="J1603" s="64" t="s">
        <v>658</v>
      </c>
      <c r="K1603" s="64" t="s">
        <v>471</v>
      </c>
      <c r="L1603" s="64" t="s">
        <v>637</v>
      </c>
      <c r="M1603" s="64" t="s">
        <v>650</v>
      </c>
      <c r="N1603" s="65">
        <v>1</v>
      </c>
      <c r="O1603" s="65">
        <v>1</v>
      </c>
      <c r="P1603" s="65">
        <v>1</v>
      </c>
      <c r="Q1603" s="67">
        <v>1</v>
      </c>
      <c r="R1603" s="67">
        <v>1</v>
      </c>
      <c r="S1603" s="67">
        <v>1</v>
      </c>
      <c r="T1603" s="67">
        <v>0</v>
      </c>
      <c r="U1603" s="67">
        <v>0</v>
      </c>
      <c r="V1603" s="67">
        <v>0</v>
      </c>
      <c r="W1603" s="63">
        <v>5008908.7300000004</v>
      </c>
      <c r="X1603" s="63">
        <v>0</v>
      </c>
      <c r="Y1603" s="63">
        <v>0</v>
      </c>
      <c r="Z1603" s="63">
        <v>0</v>
      </c>
      <c r="AA1603" s="63">
        <v>0</v>
      </c>
      <c r="AB1603" s="63">
        <v>0</v>
      </c>
      <c r="AC1603" s="63">
        <v>0</v>
      </c>
      <c r="AD1603" s="63">
        <v>5008908.7300000004</v>
      </c>
      <c r="AE1603" s="156">
        <v>44987</v>
      </c>
      <c r="AF1603" s="155">
        <v>46083</v>
      </c>
      <c r="AG1603" s="154">
        <v>5008908.7300000004</v>
      </c>
      <c r="AH1603" s="98">
        <v>2.0055555555555555</v>
      </c>
      <c r="AI1603" s="98">
        <v>3</v>
      </c>
      <c r="AJ1603" s="150">
        <v>6.1652999999999999E-2</v>
      </c>
      <c r="AK1603" s="144" t="s">
        <v>651</v>
      </c>
      <c r="AL1603" s="144" t="s">
        <v>652</v>
      </c>
      <c r="AM1603" s="119">
        <v>154407.12</v>
      </c>
      <c r="AN1603" s="119">
        <v>0</v>
      </c>
      <c r="AO1603" s="119">
        <v>0</v>
      </c>
      <c r="AP1603" s="119">
        <v>0</v>
      </c>
      <c r="AQ1603" s="119">
        <v>0</v>
      </c>
      <c r="AR1603" s="119">
        <v>0</v>
      </c>
      <c r="AS1603" s="119">
        <v>154407.12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154407.12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154407.12</v>
      </c>
      <c r="BF1603" s="119">
        <v>0</v>
      </c>
      <c r="BG1603" s="119">
        <v>0</v>
      </c>
      <c r="BH1603" s="119">
        <v>0</v>
      </c>
      <c r="BI1603" s="15">
        <f t="shared" ref="BI1603:BI1666" si="75">SUM(AM1603:AV1603)</f>
        <v>308814.24</v>
      </c>
      <c r="BJ1603" s="15">
        <f t="shared" si="73"/>
        <v>308814.24</v>
      </c>
      <c r="BK1603" s="15">
        <f t="shared" si="74"/>
        <v>617628.48</v>
      </c>
    </row>
    <row r="1604" spans="1:63" x14ac:dyDescent="0.35">
      <c r="A1604" s="143" t="s">
        <v>3155</v>
      </c>
      <c r="B1604" s="69" t="s">
        <v>3156</v>
      </c>
      <c r="C1604" s="65">
        <v>1</v>
      </c>
      <c r="D1604" s="66" t="s">
        <v>23</v>
      </c>
      <c r="E1604" s="64" t="s">
        <v>458</v>
      </c>
      <c r="F1604" s="64" t="s">
        <v>635</v>
      </c>
      <c r="G1604" s="64" t="s">
        <v>655</v>
      </c>
      <c r="H1604" s="64" t="s">
        <v>656</v>
      </c>
      <c r="I1604" s="64" t="s">
        <v>657</v>
      </c>
      <c r="J1604" s="64" t="s">
        <v>658</v>
      </c>
      <c r="K1604" s="64" t="s">
        <v>471</v>
      </c>
      <c r="L1604" s="64" t="s">
        <v>637</v>
      </c>
      <c r="M1604" s="64" t="s">
        <v>650</v>
      </c>
      <c r="N1604" s="65">
        <v>1</v>
      </c>
      <c r="O1604" s="65">
        <v>1</v>
      </c>
      <c r="P1604" s="65">
        <v>1</v>
      </c>
      <c r="Q1604" s="67">
        <v>1</v>
      </c>
      <c r="R1604" s="67">
        <v>1</v>
      </c>
      <c r="S1604" s="67">
        <v>1</v>
      </c>
      <c r="T1604" s="67">
        <v>0</v>
      </c>
      <c r="U1604" s="67">
        <v>0</v>
      </c>
      <c r="V1604" s="67">
        <v>0</v>
      </c>
      <c r="W1604" s="63">
        <v>5008007.7</v>
      </c>
      <c r="X1604" s="63">
        <v>0</v>
      </c>
      <c r="Y1604" s="63">
        <v>0</v>
      </c>
      <c r="Z1604" s="63">
        <v>0</v>
      </c>
      <c r="AA1604" s="63">
        <v>0</v>
      </c>
      <c r="AB1604" s="63">
        <v>0</v>
      </c>
      <c r="AC1604" s="63">
        <v>0</v>
      </c>
      <c r="AD1604" s="63">
        <v>5008007.7</v>
      </c>
      <c r="AE1604" s="156">
        <v>44995</v>
      </c>
      <c r="AF1604" s="155">
        <v>46822</v>
      </c>
      <c r="AG1604" s="154">
        <v>5008007.7</v>
      </c>
      <c r="AH1604" s="98">
        <v>4.0277777777777777</v>
      </c>
      <c r="AI1604" s="98">
        <v>5</v>
      </c>
      <c r="AJ1604" s="150">
        <v>7.1294999999999997E-2</v>
      </c>
      <c r="AK1604" s="144" t="s">
        <v>651</v>
      </c>
      <c r="AL1604" s="144" t="s">
        <v>652</v>
      </c>
      <c r="AM1604" s="119">
        <v>178522.95</v>
      </c>
      <c r="AN1604" s="119">
        <v>0</v>
      </c>
      <c r="AO1604" s="119">
        <v>0</v>
      </c>
      <c r="AP1604" s="119">
        <v>0</v>
      </c>
      <c r="AQ1604" s="119">
        <v>0</v>
      </c>
      <c r="AR1604" s="119">
        <v>0</v>
      </c>
      <c r="AS1604" s="119">
        <v>178522.95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178522.95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178522.95</v>
      </c>
      <c r="BF1604" s="119">
        <v>0</v>
      </c>
      <c r="BG1604" s="119">
        <v>0</v>
      </c>
      <c r="BH1604" s="119">
        <v>0</v>
      </c>
      <c r="BI1604" s="15">
        <f t="shared" si="75"/>
        <v>357045.9</v>
      </c>
      <c r="BJ1604" s="15">
        <f t="shared" ref="BJ1604:BJ1667" si="76">SUM(AW1604:BH1604)</f>
        <v>357045.9</v>
      </c>
      <c r="BK1604" s="15">
        <f t="shared" ref="BK1604:BK1667" si="77">BI1604+BJ1604</f>
        <v>714091.8</v>
      </c>
    </row>
    <row r="1605" spans="1:63" x14ac:dyDescent="0.35">
      <c r="A1605" s="143" t="s">
        <v>3157</v>
      </c>
      <c r="B1605" s="69" t="s">
        <v>3158</v>
      </c>
      <c r="C1605" s="65">
        <v>1</v>
      </c>
      <c r="D1605" s="66" t="s">
        <v>23</v>
      </c>
      <c r="E1605" s="64" t="s">
        <v>458</v>
      </c>
      <c r="F1605" s="64" t="s">
        <v>635</v>
      </c>
      <c r="G1605" s="64" t="s">
        <v>655</v>
      </c>
      <c r="H1605" s="64" t="s">
        <v>656</v>
      </c>
      <c r="I1605" s="64" t="s">
        <v>657</v>
      </c>
      <c r="J1605" s="64" t="s">
        <v>658</v>
      </c>
      <c r="K1605" s="64" t="s">
        <v>471</v>
      </c>
      <c r="L1605" s="64" t="s">
        <v>637</v>
      </c>
      <c r="M1605" s="64" t="s">
        <v>650</v>
      </c>
      <c r="N1605" s="65">
        <v>1</v>
      </c>
      <c r="O1605" s="65">
        <v>1</v>
      </c>
      <c r="P1605" s="65">
        <v>1</v>
      </c>
      <c r="Q1605" s="67">
        <v>1</v>
      </c>
      <c r="R1605" s="67">
        <v>1</v>
      </c>
      <c r="S1605" s="67">
        <v>1</v>
      </c>
      <c r="T1605" s="67">
        <v>0</v>
      </c>
      <c r="U1605" s="67">
        <v>0</v>
      </c>
      <c r="V1605" s="67">
        <v>0</v>
      </c>
      <c r="W1605" s="63">
        <v>2894574.87</v>
      </c>
      <c r="X1605" s="63">
        <v>0</v>
      </c>
      <c r="Y1605" s="63">
        <v>0</v>
      </c>
      <c r="Z1605" s="63">
        <v>0</v>
      </c>
      <c r="AA1605" s="63">
        <v>0</v>
      </c>
      <c r="AB1605" s="63">
        <v>0</v>
      </c>
      <c r="AC1605" s="63">
        <v>0</v>
      </c>
      <c r="AD1605" s="63">
        <v>2894574.87</v>
      </c>
      <c r="AE1605" s="156">
        <v>44995</v>
      </c>
      <c r="AF1605" s="155">
        <v>46822</v>
      </c>
      <c r="AG1605" s="154">
        <v>2894574.87</v>
      </c>
      <c r="AH1605" s="98">
        <v>4.0277777777777777</v>
      </c>
      <c r="AI1605" s="98">
        <v>5</v>
      </c>
      <c r="AJ1605" s="150">
        <v>7.1294999999999997E-2</v>
      </c>
      <c r="AK1605" s="144" t="s">
        <v>651</v>
      </c>
      <c r="AL1605" s="144" t="s">
        <v>652</v>
      </c>
      <c r="AM1605" s="119">
        <v>103184.36</v>
      </c>
      <c r="AN1605" s="119">
        <v>0</v>
      </c>
      <c r="AO1605" s="119">
        <v>0</v>
      </c>
      <c r="AP1605" s="119">
        <v>0</v>
      </c>
      <c r="AQ1605" s="119">
        <v>0</v>
      </c>
      <c r="AR1605" s="119">
        <v>0</v>
      </c>
      <c r="AS1605" s="119">
        <v>103184.36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103184.36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103184.36</v>
      </c>
      <c r="BF1605" s="119">
        <v>0</v>
      </c>
      <c r="BG1605" s="119">
        <v>0</v>
      </c>
      <c r="BH1605" s="119">
        <v>0</v>
      </c>
      <c r="BI1605" s="15">
        <f t="shared" si="75"/>
        <v>206368.72</v>
      </c>
      <c r="BJ1605" s="15">
        <f t="shared" si="76"/>
        <v>206368.72</v>
      </c>
      <c r="BK1605" s="15">
        <f t="shared" si="77"/>
        <v>412737.44</v>
      </c>
    </row>
    <row r="1606" spans="1:63" x14ac:dyDescent="0.35">
      <c r="A1606" s="143" t="s">
        <v>3159</v>
      </c>
      <c r="B1606" s="69" t="s">
        <v>3160</v>
      </c>
      <c r="C1606" s="65">
        <v>1</v>
      </c>
      <c r="D1606" s="66" t="s">
        <v>23</v>
      </c>
      <c r="E1606" s="64" t="s">
        <v>458</v>
      </c>
      <c r="F1606" s="64" t="s">
        <v>635</v>
      </c>
      <c r="G1606" s="64" t="s">
        <v>655</v>
      </c>
      <c r="H1606" s="64" t="s">
        <v>656</v>
      </c>
      <c r="I1606" s="64" t="s">
        <v>657</v>
      </c>
      <c r="J1606" s="64" t="s">
        <v>658</v>
      </c>
      <c r="K1606" s="64" t="s">
        <v>471</v>
      </c>
      <c r="L1606" s="64" t="s">
        <v>637</v>
      </c>
      <c r="M1606" s="64" t="s">
        <v>650</v>
      </c>
      <c r="N1606" s="65">
        <v>1</v>
      </c>
      <c r="O1606" s="65">
        <v>1</v>
      </c>
      <c r="P1606" s="65">
        <v>1</v>
      </c>
      <c r="Q1606" s="67">
        <v>1</v>
      </c>
      <c r="R1606" s="67">
        <v>1</v>
      </c>
      <c r="S1606" s="67">
        <v>1</v>
      </c>
      <c r="T1606" s="67">
        <v>0</v>
      </c>
      <c r="U1606" s="67">
        <v>0</v>
      </c>
      <c r="V1606" s="67">
        <v>0</v>
      </c>
      <c r="W1606" s="63">
        <v>1415347.7</v>
      </c>
      <c r="X1606" s="63">
        <v>0</v>
      </c>
      <c r="Y1606" s="63">
        <v>0</v>
      </c>
      <c r="Z1606" s="63">
        <v>0</v>
      </c>
      <c r="AA1606" s="63">
        <v>0</v>
      </c>
      <c r="AB1606" s="63">
        <v>0</v>
      </c>
      <c r="AC1606" s="63">
        <v>0</v>
      </c>
      <c r="AD1606" s="63">
        <v>1415347.7</v>
      </c>
      <c r="AE1606" s="156">
        <v>44995</v>
      </c>
      <c r="AF1606" s="155">
        <v>46822</v>
      </c>
      <c r="AG1606" s="154">
        <v>1415347.7</v>
      </c>
      <c r="AH1606" s="98">
        <v>4.0277777777777777</v>
      </c>
      <c r="AI1606" s="98">
        <v>5</v>
      </c>
      <c r="AJ1606" s="150">
        <v>7.1294999999999997E-2</v>
      </c>
      <c r="AK1606" s="144" t="s">
        <v>651</v>
      </c>
      <c r="AL1606" s="144" t="s">
        <v>652</v>
      </c>
      <c r="AM1606" s="119">
        <v>50453.61</v>
      </c>
      <c r="AN1606" s="119">
        <v>0</v>
      </c>
      <c r="AO1606" s="119">
        <v>0</v>
      </c>
      <c r="AP1606" s="119">
        <v>0</v>
      </c>
      <c r="AQ1606" s="119">
        <v>0</v>
      </c>
      <c r="AR1606" s="119">
        <v>0</v>
      </c>
      <c r="AS1606" s="119">
        <v>50453.61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50453.61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50453.61</v>
      </c>
      <c r="BF1606" s="119">
        <v>0</v>
      </c>
      <c r="BG1606" s="119">
        <v>0</v>
      </c>
      <c r="BH1606" s="119">
        <v>0</v>
      </c>
      <c r="BI1606" s="15">
        <f t="shared" si="75"/>
        <v>100907.22</v>
      </c>
      <c r="BJ1606" s="15">
        <f t="shared" si="76"/>
        <v>100907.22</v>
      </c>
      <c r="BK1606" s="15">
        <f t="shared" si="77"/>
        <v>201814.44</v>
      </c>
    </row>
    <row r="1607" spans="1:63" x14ac:dyDescent="0.35">
      <c r="A1607" s="143" t="s">
        <v>3161</v>
      </c>
      <c r="B1607" s="69" t="s">
        <v>3162</v>
      </c>
      <c r="C1607" s="65">
        <v>1</v>
      </c>
      <c r="D1607" s="66" t="s">
        <v>23</v>
      </c>
      <c r="E1607" s="64" t="s">
        <v>458</v>
      </c>
      <c r="F1607" s="64" t="s">
        <v>635</v>
      </c>
      <c r="G1607" s="64" t="s">
        <v>655</v>
      </c>
      <c r="H1607" s="64" t="s">
        <v>656</v>
      </c>
      <c r="I1607" s="64" t="s">
        <v>657</v>
      </c>
      <c r="J1607" s="64" t="s">
        <v>658</v>
      </c>
      <c r="K1607" s="64" t="s">
        <v>471</v>
      </c>
      <c r="L1607" s="64" t="s">
        <v>637</v>
      </c>
      <c r="M1607" s="64" t="s">
        <v>650</v>
      </c>
      <c r="N1607" s="65">
        <v>1</v>
      </c>
      <c r="O1607" s="65">
        <v>1</v>
      </c>
      <c r="P1607" s="65">
        <v>1</v>
      </c>
      <c r="Q1607" s="67">
        <v>1</v>
      </c>
      <c r="R1607" s="67">
        <v>1</v>
      </c>
      <c r="S1607" s="67">
        <v>1</v>
      </c>
      <c r="T1607" s="67">
        <v>0</v>
      </c>
      <c r="U1607" s="67">
        <v>0</v>
      </c>
      <c r="V1607" s="67">
        <v>0</v>
      </c>
      <c r="W1607" s="63">
        <v>4461241.0199999996</v>
      </c>
      <c r="X1607" s="63">
        <v>0</v>
      </c>
      <c r="Y1607" s="63">
        <v>0</v>
      </c>
      <c r="Z1607" s="63">
        <v>0</v>
      </c>
      <c r="AA1607" s="63">
        <v>0</v>
      </c>
      <c r="AB1607" s="63">
        <v>0</v>
      </c>
      <c r="AC1607" s="63">
        <v>0</v>
      </c>
      <c r="AD1607" s="63">
        <v>4461241.0199999996</v>
      </c>
      <c r="AE1607" s="156">
        <v>44987</v>
      </c>
      <c r="AF1607" s="155">
        <v>46083</v>
      </c>
      <c r="AG1607" s="154">
        <v>4461241.0199999996</v>
      </c>
      <c r="AH1607" s="98">
        <v>2.0055555555555555</v>
      </c>
      <c r="AI1607" s="98">
        <v>3</v>
      </c>
      <c r="AJ1607" s="150">
        <v>6.1652999999999999E-2</v>
      </c>
      <c r="AK1607" s="144" t="s">
        <v>651</v>
      </c>
      <c r="AL1607" s="144" t="s">
        <v>652</v>
      </c>
      <c r="AM1607" s="119">
        <v>137524.45000000001</v>
      </c>
      <c r="AN1607" s="119">
        <v>0</v>
      </c>
      <c r="AO1607" s="119">
        <v>0</v>
      </c>
      <c r="AP1607" s="119">
        <v>0</v>
      </c>
      <c r="AQ1607" s="119">
        <v>0</v>
      </c>
      <c r="AR1607" s="119">
        <v>0</v>
      </c>
      <c r="AS1607" s="119">
        <v>137524.45000000001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137524.45000000001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137524.45000000001</v>
      </c>
      <c r="BF1607" s="119">
        <v>0</v>
      </c>
      <c r="BG1607" s="119">
        <v>0</v>
      </c>
      <c r="BH1607" s="119">
        <v>0</v>
      </c>
      <c r="BI1607" s="15">
        <f t="shared" si="75"/>
        <v>275048.90000000002</v>
      </c>
      <c r="BJ1607" s="15">
        <f t="shared" si="76"/>
        <v>275048.90000000002</v>
      </c>
      <c r="BK1607" s="15">
        <f t="shared" si="77"/>
        <v>550097.80000000005</v>
      </c>
    </row>
    <row r="1608" spans="1:63" x14ac:dyDescent="0.35">
      <c r="A1608" s="143" t="s">
        <v>3163</v>
      </c>
      <c r="B1608" s="69" t="s">
        <v>3164</v>
      </c>
      <c r="C1608" s="65">
        <v>1</v>
      </c>
      <c r="D1608" s="66" t="s">
        <v>23</v>
      </c>
      <c r="E1608" s="64" t="s">
        <v>458</v>
      </c>
      <c r="F1608" s="64" t="s">
        <v>635</v>
      </c>
      <c r="G1608" s="64" t="s">
        <v>655</v>
      </c>
      <c r="H1608" s="64" t="s">
        <v>656</v>
      </c>
      <c r="I1608" s="64" t="s">
        <v>657</v>
      </c>
      <c r="J1608" s="64" t="s">
        <v>658</v>
      </c>
      <c r="K1608" s="64" t="s">
        <v>471</v>
      </c>
      <c r="L1608" s="64" t="s">
        <v>637</v>
      </c>
      <c r="M1608" s="64" t="s">
        <v>650</v>
      </c>
      <c r="N1608" s="65">
        <v>1</v>
      </c>
      <c r="O1608" s="65">
        <v>1</v>
      </c>
      <c r="P1608" s="65">
        <v>1</v>
      </c>
      <c r="Q1608" s="67">
        <v>1</v>
      </c>
      <c r="R1608" s="67">
        <v>1</v>
      </c>
      <c r="S1608" s="67">
        <v>1</v>
      </c>
      <c r="T1608" s="67">
        <v>0</v>
      </c>
      <c r="U1608" s="67">
        <v>0</v>
      </c>
      <c r="V1608" s="67">
        <v>0</v>
      </c>
      <c r="W1608" s="63">
        <v>923713.12</v>
      </c>
      <c r="X1608" s="63">
        <v>0</v>
      </c>
      <c r="Y1608" s="63">
        <v>0</v>
      </c>
      <c r="Z1608" s="63">
        <v>0</v>
      </c>
      <c r="AA1608" s="63">
        <v>0</v>
      </c>
      <c r="AB1608" s="63">
        <v>0</v>
      </c>
      <c r="AC1608" s="63">
        <v>0</v>
      </c>
      <c r="AD1608" s="63">
        <v>923713.12</v>
      </c>
      <c r="AE1608" s="156">
        <v>44987</v>
      </c>
      <c r="AF1608" s="155">
        <v>46083</v>
      </c>
      <c r="AG1608" s="154">
        <v>923713.12</v>
      </c>
      <c r="AH1608" s="98">
        <v>2.0055555555555555</v>
      </c>
      <c r="AI1608" s="98">
        <v>3</v>
      </c>
      <c r="AJ1608" s="150">
        <v>6.1652999999999999E-2</v>
      </c>
      <c r="AK1608" s="144" t="s">
        <v>651</v>
      </c>
      <c r="AL1608" s="144" t="s">
        <v>652</v>
      </c>
      <c r="AM1608" s="119">
        <v>28474.84</v>
      </c>
      <c r="AN1608" s="119">
        <v>0</v>
      </c>
      <c r="AO1608" s="119">
        <v>0</v>
      </c>
      <c r="AP1608" s="119">
        <v>0</v>
      </c>
      <c r="AQ1608" s="119">
        <v>0</v>
      </c>
      <c r="AR1608" s="119">
        <v>0</v>
      </c>
      <c r="AS1608" s="119">
        <v>28474.84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28474.84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28474.84</v>
      </c>
      <c r="BF1608" s="119">
        <v>0</v>
      </c>
      <c r="BG1608" s="119">
        <v>0</v>
      </c>
      <c r="BH1608" s="119">
        <v>0</v>
      </c>
      <c r="BI1608" s="15">
        <f t="shared" si="75"/>
        <v>56949.68</v>
      </c>
      <c r="BJ1608" s="15">
        <f t="shared" si="76"/>
        <v>56949.68</v>
      </c>
      <c r="BK1608" s="15">
        <f t="shared" si="77"/>
        <v>113899.36</v>
      </c>
    </row>
    <row r="1609" spans="1:63" x14ac:dyDescent="0.35">
      <c r="A1609" s="143" t="s">
        <v>3165</v>
      </c>
      <c r="B1609" s="69" t="s">
        <v>3166</v>
      </c>
      <c r="C1609" s="65">
        <v>1</v>
      </c>
      <c r="D1609" s="66" t="s">
        <v>23</v>
      </c>
      <c r="E1609" s="64" t="s">
        <v>458</v>
      </c>
      <c r="F1609" s="64" t="s">
        <v>635</v>
      </c>
      <c r="G1609" s="64" t="s">
        <v>655</v>
      </c>
      <c r="H1609" s="64" t="s">
        <v>656</v>
      </c>
      <c r="I1609" s="64" t="s">
        <v>657</v>
      </c>
      <c r="J1609" s="64" t="s">
        <v>658</v>
      </c>
      <c r="K1609" s="64" t="s">
        <v>471</v>
      </c>
      <c r="L1609" s="64" t="s">
        <v>637</v>
      </c>
      <c r="M1609" s="64" t="s">
        <v>650</v>
      </c>
      <c r="N1609" s="65">
        <v>1</v>
      </c>
      <c r="O1609" s="65">
        <v>1</v>
      </c>
      <c r="P1609" s="65">
        <v>1</v>
      </c>
      <c r="Q1609" s="67">
        <v>1</v>
      </c>
      <c r="R1609" s="67">
        <v>1</v>
      </c>
      <c r="S1609" s="67">
        <v>1</v>
      </c>
      <c r="T1609" s="67">
        <v>0</v>
      </c>
      <c r="U1609" s="67">
        <v>0</v>
      </c>
      <c r="V1609" s="67">
        <v>0</v>
      </c>
      <c r="W1609" s="63">
        <v>3306958.84</v>
      </c>
      <c r="X1609" s="63">
        <v>0</v>
      </c>
      <c r="Y1609" s="63">
        <v>0</v>
      </c>
      <c r="Z1609" s="63">
        <v>0</v>
      </c>
      <c r="AA1609" s="63">
        <v>0</v>
      </c>
      <c r="AB1609" s="63">
        <v>0</v>
      </c>
      <c r="AC1609" s="63">
        <v>0</v>
      </c>
      <c r="AD1609" s="63">
        <v>3306958.84</v>
      </c>
      <c r="AE1609" s="156">
        <v>44995</v>
      </c>
      <c r="AF1609" s="155">
        <v>46822</v>
      </c>
      <c r="AG1609" s="154">
        <v>3306958.84</v>
      </c>
      <c r="AH1609" s="98">
        <v>4.0277777777777777</v>
      </c>
      <c r="AI1609" s="98">
        <v>5</v>
      </c>
      <c r="AJ1609" s="150">
        <v>7.1294999999999997E-2</v>
      </c>
      <c r="AK1609" s="144" t="s">
        <v>651</v>
      </c>
      <c r="AL1609" s="144" t="s">
        <v>652</v>
      </c>
      <c r="AM1609" s="119">
        <v>117884.815</v>
      </c>
      <c r="AN1609" s="119">
        <v>0</v>
      </c>
      <c r="AO1609" s="119">
        <v>0</v>
      </c>
      <c r="AP1609" s="119">
        <v>0</v>
      </c>
      <c r="AQ1609" s="119">
        <v>0</v>
      </c>
      <c r="AR1609" s="119">
        <v>0</v>
      </c>
      <c r="AS1609" s="119">
        <v>117884.82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117884.82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117884.82</v>
      </c>
      <c r="BF1609" s="119">
        <v>0</v>
      </c>
      <c r="BG1609" s="119">
        <v>0</v>
      </c>
      <c r="BH1609" s="119">
        <v>0</v>
      </c>
      <c r="BI1609" s="15">
        <f t="shared" si="75"/>
        <v>235769.63500000001</v>
      </c>
      <c r="BJ1609" s="15">
        <f t="shared" si="76"/>
        <v>235769.64</v>
      </c>
      <c r="BK1609" s="15">
        <f t="shared" si="77"/>
        <v>471539.27500000002</v>
      </c>
    </row>
    <row r="1610" spans="1:63" x14ac:dyDescent="0.35">
      <c r="A1610" s="143" t="s">
        <v>3167</v>
      </c>
      <c r="B1610" s="69" t="s">
        <v>3168</v>
      </c>
      <c r="C1610" s="65">
        <v>1</v>
      </c>
      <c r="D1610" s="66" t="s">
        <v>23</v>
      </c>
      <c r="E1610" s="64" t="s">
        <v>458</v>
      </c>
      <c r="F1610" s="64" t="s">
        <v>635</v>
      </c>
      <c r="G1610" s="64" t="s">
        <v>655</v>
      </c>
      <c r="H1610" s="64" t="s">
        <v>656</v>
      </c>
      <c r="I1610" s="64" t="s">
        <v>657</v>
      </c>
      <c r="J1610" s="64" t="s">
        <v>658</v>
      </c>
      <c r="K1610" s="64" t="s">
        <v>471</v>
      </c>
      <c r="L1610" s="64" t="s">
        <v>637</v>
      </c>
      <c r="M1610" s="64" t="s">
        <v>650</v>
      </c>
      <c r="N1610" s="65">
        <v>1</v>
      </c>
      <c r="O1610" s="65">
        <v>1</v>
      </c>
      <c r="P1610" s="65">
        <v>1</v>
      </c>
      <c r="Q1610" s="67">
        <v>1</v>
      </c>
      <c r="R1610" s="67">
        <v>1</v>
      </c>
      <c r="S1610" s="67">
        <v>1</v>
      </c>
      <c r="T1610" s="67">
        <v>0</v>
      </c>
      <c r="U1610" s="67">
        <v>0</v>
      </c>
      <c r="V1610" s="67">
        <v>0</v>
      </c>
      <c r="W1610" s="63">
        <v>4227185.0999999996</v>
      </c>
      <c r="X1610" s="63">
        <v>0</v>
      </c>
      <c r="Y1610" s="63">
        <v>0</v>
      </c>
      <c r="Z1610" s="63">
        <v>0</v>
      </c>
      <c r="AA1610" s="63">
        <v>0</v>
      </c>
      <c r="AB1610" s="63">
        <v>0</v>
      </c>
      <c r="AC1610" s="63">
        <v>0</v>
      </c>
      <c r="AD1610" s="63">
        <v>4227185.0999999996</v>
      </c>
      <c r="AE1610" s="156">
        <v>44987</v>
      </c>
      <c r="AF1610" s="155">
        <v>46083</v>
      </c>
      <c r="AG1610" s="154">
        <v>4227185.0999999996</v>
      </c>
      <c r="AH1610" s="98">
        <v>2.0055555555555555</v>
      </c>
      <c r="AI1610" s="98">
        <v>3</v>
      </c>
      <c r="AJ1610" s="150">
        <v>6.1652999999999999E-2</v>
      </c>
      <c r="AK1610" s="144" t="s">
        <v>651</v>
      </c>
      <c r="AL1610" s="144" t="s">
        <v>652</v>
      </c>
      <c r="AM1610" s="119">
        <v>130309.32</v>
      </c>
      <c r="AN1610" s="119">
        <v>0</v>
      </c>
      <c r="AO1610" s="119">
        <v>0</v>
      </c>
      <c r="AP1610" s="119">
        <v>0</v>
      </c>
      <c r="AQ1610" s="119">
        <v>0</v>
      </c>
      <c r="AR1610" s="119">
        <v>0</v>
      </c>
      <c r="AS1610" s="119">
        <v>130309.32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130309.32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130309.32</v>
      </c>
      <c r="BF1610" s="119">
        <v>0</v>
      </c>
      <c r="BG1610" s="119">
        <v>0</v>
      </c>
      <c r="BH1610" s="119">
        <v>0</v>
      </c>
      <c r="BI1610" s="15">
        <f t="shared" si="75"/>
        <v>260618.64</v>
      </c>
      <c r="BJ1610" s="15">
        <f t="shared" si="76"/>
        <v>260618.64</v>
      </c>
      <c r="BK1610" s="15">
        <f t="shared" si="77"/>
        <v>521237.28</v>
      </c>
    </row>
    <row r="1611" spans="1:63" x14ac:dyDescent="0.35">
      <c r="A1611" s="143" t="s">
        <v>3169</v>
      </c>
      <c r="B1611" s="69" t="s">
        <v>3170</v>
      </c>
      <c r="C1611" s="65">
        <v>1</v>
      </c>
      <c r="D1611" s="66" t="s">
        <v>23</v>
      </c>
      <c r="E1611" s="64" t="s">
        <v>458</v>
      </c>
      <c r="F1611" s="64" t="s">
        <v>635</v>
      </c>
      <c r="G1611" s="64" t="s">
        <v>655</v>
      </c>
      <c r="H1611" s="64" t="s">
        <v>656</v>
      </c>
      <c r="I1611" s="64" t="s">
        <v>657</v>
      </c>
      <c r="J1611" s="64" t="s">
        <v>658</v>
      </c>
      <c r="K1611" s="64" t="s">
        <v>471</v>
      </c>
      <c r="L1611" s="64" t="s">
        <v>637</v>
      </c>
      <c r="M1611" s="64" t="s">
        <v>650</v>
      </c>
      <c r="N1611" s="65">
        <v>1</v>
      </c>
      <c r="O1611" s="65">
        <v>1</v>
      </c>
      <c r="P1611" s="65">
        <v>1</v>
      </c>
      <c r="Q1611" s="67">
        <v>1</v>
      </c>
      <c r="R1611" s="67">
        <v>1</v>
      </c>
      <c r="S1611" s="67">
        <v>1</v>
      </c>
      <c r="T1611" s="67">
        <v>0</v>
      </c>
      <c r="U1611" s="67">
        <v>0</v>
      </c>
      <c r="V1611" s="67">
        <v>0</v>
      </c>
      <c r="W1611" s="63">
        <v>4224454.29</v>
      </c>
      <c r="X1611" s="63">
        <v>0</v>
      </c>
      <c r="Y1611" s="63">
        <v>0</v>
      </c>
      <c r="Z1611" s="63">
        <v>0</v>
      </c>
      <c r="AA1611" s="63">
        <v>0</v>
      </c>
      <c r="AB1611" s="63">
        <v>0</v>
      </c>
      <c r="AC1611" s="63">
        <v>0</v>
      </c>
      <c r="AD1611" s="63">
        <v>4224454.29</v>
      </c>
      <c r="AE1611" s="156">
        <v>44995</v>
      </c>
      <c r="AF1611" s="155">
        <v>46822</v>
      </c>
      <c r="AG1611" s="154">
        <v>4224454.29</v>
      </c>
      <c r="AH1611" s="98">
        <v>4.0277777777777777</v>
      </c>
      <c r="AI1611" s="98">
        <v>5</v>
      </c>
      <c r="AJ1611" s="150">
        <v>7.1294999999999997E-2</v>
      </c>
      <c r="AK1611" s="144" t="s">
        <v>651</v>
      </c>
      <c r="AL1611" s="144" t="s">
        <v>652</v>
      </c>
      <c r="AM1611" s="119">
        <v>150591.23000000001</v>
      </c>
      <c r="AN1611" s="119">
        <v>0</v>
      </c>
      <c r="AO1611" s="119">
        <v>0</v>
      </c>
      <c r="AP1611" s="119">
        <v>0</v>
      </c>
      <c r="AQ1611" s="119">
        <v>0</v>
      </c>
      <c r="AR1611" s="119">
        <v>0</v>
      </c>
      <c r="AS1611" s="119">
        <v>150591.23000000001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150591.23000000001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150591.23000000001</v>
      </c>
      <c r="BF1611" s="119">
        <v>0</v>
      </c>
      <c r="BG1611" s="119">
        <v>0</v>
      </c>
      <c r="BH1611" s="119">
        <v>0</v>
      </c>
      <c r="BI1611" s="15">
        <f t="shared" si="75"/>
        <v>301182.46000000002</v>
      </c>
      <c r="BJ1611" s="15">
        <f t="shared" si="76"/>
        <v>301182.46000000002</v>
      </c>
      <c r="BK1611" s="15">
        <f t="shared" si="77"/>
        <v>602364.92000000004</v>
      </c>
    </row>
    <row r="1612" spans="1:63" x14ac:dyDescent="0.35">
      <c r="A1612" s="143" t="s">
        <v>3171</v>
      </c>
      <c r="B1612" s="69" t="s">
        <v>3172</v>
      </c>
      <c r="C1612" s="65">
        <v>1</v>
      </c>
      <c r="D1612" s="66" t="s">
        <v>23</v>
      </c>
      <c r="E1612" s="64" t="s">
        <v>458</v>
      </c>
      <c r="F1612" s="64" t="s">
        <v>635</v>
      </c>
      <c r="G1612" s="64" t="s">
        <v>655</v>
      </c>
      <c r="H1612" s="64" t="s">
        <v>656</v>
      </c>
      <c r="I1612" s="64" t="s">
        <v>657</v>
      </c>
      <c r="J1612" s="64" t="s">
        <v>658</v>
      </c>
      <c r="K1612" s="64" t="s">
        <v>471</v>
      </c>
      <c r="L1612" s="64" t="s">
        <v>637</v>
      </c>
      <c r="M1612" s="64" t="s">
        <v>650</v>
      </c>
      <c r="N1612" s="65">
        <v>1</v>
      </c>
      <c r="O1612" s="65">
        <v>1</v>
      </c>
      <c r="P1612" s="65">
        <v>1</v>
      </c>
      <c r="Q1612" s="67">
        <v>1</v>
      </c>
      <c r="R1612" s="67">
        <v>1</v>
      </c>
      <c r="S1612" s="67">
        <v>1</v>
      </c>
      <c r="T1612" s="67">
        <v>0</v>
      </c>
      <c r="U1612" s="67">
        <v>0</v>
      </c>
      <c r="V1612" s="67">
        <v>0</v>
      </c>
      <c r="W1612" s="63">
        <v>964970.14</v>
      </c>
      <c r="X1612" s="63">
        <v>0</v>
      </c>
      <c r="Y1612" s="63">
        <v>0</v>
      </c>
      <c r="Z1612" s="63">
        <v>0</v>
      </c>
      <c r="AA1612" s="63">
        <v>0</v>
      </c>
      <c r="AB1612" s="63">
        <v>0</v>
      </c>
      <c r="AC1612" s="63">
        <v>0</v>
      </c>
      <c r="AD1612" s="63">
        <v>964970.14</v>
      </c>
      <c r="AE1612" s="156">
        <v>44987</v>
      </c>
      <c r="AF1612" s="155">
        <v>46083</v>
      </c>
      <c r="AG1612" s="154">
        <v>964970.14</v>
      </c>
      <c r="AH1612" s="98">
        <v>2.0055555555555555</v>
      </c>
      <c r="AI1612" s="98">
        <v>3</v>
      </c>
      <c r="AJ1612" s="150">
        <v>6.1652999999999999E-2</v>
      </c>
      <c r="AK1612" s="144" t="s">
        <v>651</v>
      </c>
      <c r="AL1612" s="144" t="s">
        <v>652</v>
      </c>
      <c r="AM1612" s="119">
        <v>29746.651999999998</v>
      </c>
      <c r="AN1612" s="119">
        <v>0</v>
      </c>
      <c r="AO1612" s="119">
        <v>0</v>
      </c>
      <c r="AP1612" s="119">
        <v>0</v>
      </c>
      <c r="AQ1612" s="119">
        <v>0</v>
      </c>
      <c r="AR1612" s="119">
        <v>0</v>
      </c>
      <c r="AS1612" s="119">
        <v>29746.65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29746.65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29746.65</v>
      </c>
      <c r="BF1612" s="119">
        <v>0</v>
      </c>
      <c r="BG1612" s="119">
        <v>0</v>
      </c>
      <c r="BH1612" s="119">
        <v>0</v>
      </c>
      <c r="BI1612" s="15">
        <f t="shared" si="75"/>
        <v>59493.301999999996</v>
      </c>
      <c r="BJ1612" s="15">
        <f t="shared" si="76"/>
        <v>59493.3</v>
      </c>
      <c r="BK1612" s="15">
        <f t="shared" si="77"/>
        <v>118986.602</v>
      </c>
    </row>
    <row r="1613" spans="1:63" x14ac:dyDescent="0.35">
      <c r="A1613" s="143" t="s">
        <v>3229</v>
      </c>
      <c r="B1613" s="69" t="s">
        <v>3230</v>
      </c>
      <c r="C1613" s="65">
        <v>1</v>
      </c>
      <c r="D1613" s="66" t="s">
        <v>23</v>
      </c>
      <c r="E1613" s="64" t="s">
        <v>458</v>
      </c>
      <c r="F1613" s="64" t="s">
        <v>635</v>
      </c>
      <c r="G1613" s="64" t="s">
        <v>647</v>
      </c>
      <c r="H1613" s="64" t="s">
        <v>648</v>
      </c>
      <c r="I1613" s="64" t="s">
        <v>636</v>
      </c>
      <c r="J1613" s="64" t="s">
        <v>649</v>
      </c>
      <c r="K1613" s="64" t="s">
        <v>83</v>
      </c>
      <c r="L1613" s="64" t="s">
        <v>637</v>
      </c>
      <c r="M1613" s="64" t="s">
        <v>650</v>
      </c>
      <c r="N1613" s="65">
        <v>1</v>
      </c>
      <c r="O1613" s="65">
        <v>1</v>
      </c>
      <c r="P1613" s="65">
        <v>1</v>
      </c>
      <c r="Q1613" s="67">
        <v>0</v>
      </c>
      <c r="R1613" s="67">
        <v>0</v>
      </c>
      <c r="S1613" s="67">
        <v>1</v>
      </c>
      <c r="T1613" s="67">
        <v>1</v>
      </c>
      <c r="U1613" s="67">
        <v>1</v>
      </c>
      <c r="V1613" s="67">
        <v>0</v>
      </c>
      <c r="W1613" s="63">
        <v>45797743.100000001</v>
      </c>
      <c r="X1613" s="63">
        <v>0</v>
      </c>
      <c r="Y1613" s="63">
        <v>0</v>
      </c>
      <c r="Z1613" s="63">
        <v>0</v>
      </c>
      <c r="AA1613" s="63">
        <v>0</v>
      </c>
      <c r="AB1613" s="63">
        <v>0</v>
      </c>
      <c r="AC1613" s="63">
        <v>0</v>
      </c>
      <c r="AD1613" s="63">
        <v>45797743.100000001</v>
      </c>
      <c r="AE1613" s="156">
        <v>44987</v>
      </c>
      <c r="AF1613" s="155">
        <v>46083</v>
      </c>
      <c r="AG1613" s="98">
        <v>45797743.100000001</v>
      </c>
      <c r="AH1613" s="98">
        <v>2.0055555555555555</v>
      </c>
      <c r="AI1613" s="98">
        <v>3</v>
      </c>
      <c r="AJ1613" s="150">
        <v>6.1652999999999999E-2</v>
      </c>
      <c r="AK1613" s="144" t="s">
        <v>651</v>
      </c>
      <c r="AL1613" s="144" t="s">
        <v>652</v>
      </c>
      <c r="AM1613" s="119">
        <v>1411784.13</v>
      </c>
      <c r="AN1613" s="119">
        <v>0</v>
      </c>
      <c r="AO1613" s="119">
        <v>0</v>
      </c>
      <c r="AP1613" s="119">
        <v>0</v>
      </c>
      <c r="AQ1613" s="119">
        <v>0</v>
      </c>
      <c r="AR1613" s="119">
        <v>0</v>
      </c>
      <c r="AS1613" s="119">
        <v>1411784.13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1411784.13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1411784.13</v>
      </c>
      <c r="BF1613" s="119">
        <v>0</v>
      </c>
      <c r="BG1613" s="119">
        <v>0</v>
      </c>
      <c r="BH1613" s="119">
        <v>0</v>
      </c>
      <c r="BI1613" s="15">
        <f t="shared" si="75"/>
        <v>2823568.26</v>
      </c>
      <c r="BJ1613" s="15">
        <f t="shared" si="76"/>
        <v>2823568.26</v>
      </c>
      <c r="BK1613" s="15">
        <f t="shared" si="77"/>
        <v>5647136.5199999996</v>
      </c>
    </row>
    <row r="1614" spans="1:63" x14ac:dyDescent="0.35">
      <c r="A1614" s="143" t="s">
        <v>3231</v>
      </c>
      <c r="B1614" s="69" t="s">
        <v>3232</v>
      </c>
      <c r="C1614" s="65">
        <v>1</v>
      </c>
      <c r="D1614" s="66" t="s">
        <v>23</v>
      </c>
      <c r="E1614" s="64" t="s">
        <v>458</v>
      </c>
      <c r="F1614" s="64" t="s">
        <v>635</v>
      </c>
      <c r="G1614" s="64" t="s">
        <v>655</v>
      </c>
      <c r="H1614" s="64" t="s">
        <v>656</v>
      </c>
      <c r="I1614" s="64" t="s">
        <v>657</v>
      </c>
      <c r="J1614" s="64" t="s">
        <v>658</v>
      </c>
      <c r="K1614" s="64" t="s">
        <v>471</v>
      </c>
      <c r="L1614" s="64" t="s">
        <v>637</v>
      </c>
      <c r="M1614" s="64" t="s">
        <v>650</v>
      </c>
      <c r="N1614" s="67">
        <v>1</v>
      </c>
      <c r="O1614" s="67">
        <v>1</v>
      </c>
      <c r="P1614" s="67">
        <v>1</v>
      </c>
      <c r="Q1614" s="67">
        <v>1</v>
      </c>
      <c r="R1614" s="67">
        <v>1</v>
      </c>
      <c r="S1614" s="67">
        <v>1</v>
      </c>
      <c r="T1614" s="67">
        <v>0</v>
      </c>
      <c r="U1614" s="67">
        <v>0</v>
      </c>
      <c r="V1614" s="67">
        <v>0</v>
      </c>
      <c r="W1614" s="63">
        <v>1096210.68</v>
      </c>
      <c r="X1614" s="63">
        <v>0</v>
      </c>
      <c r="Y1614" s="63">
        <v>0</v>
      </c>
      <c r="Z1614" s="63">
        <v>0</v>
      </c>
      <c r="AA1614" s="63">
        <v>0</v>
      </c>
      <c r="AB1614" s="63">
        <v>0</v>
      </c>
      <c r="AC1614" s="63">
        <v>0</v>
      </c>
      <c r="AD1614" s="63">
        <v>1096210.68</v>
      </c>
      <c r="AE1614" s="156">
        <v>45000</v>
      </c>
      <c r="AF1614" s="155">
        <v>45366</v>
      </c>
      <c r="AG1614" s="98">
        <v>1096210.68</v>
      </c>
      <c r="AH1614" s="98">
        <v>4.1666666666666664E-2</v>
      </c>
      <c r="AI1614" s="98">
        <v>1</v>
      </c>
      <c r="AJ1614" s="150">
        <v>0.03</v>
      </c>
      <c r="AK1614" s="144" t="s">
        <v>651</v>
      </c>
      <c r="AL1614" s="144" t="s">
        <v>652</v>
      </c>
      <c r="AM1614" s="119">
        <v>16443.16</v>
      </c>
      <c r="AN1614" s="119">
        <v>0</v>
      </c>
      <c r="AO1614" s="119">
        <v>0</v>
      </c>
      <c r="AP1614" s="119">
        <v>0</v>
      </c>
      <c r="AQ1614" s="119">
        <v>0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0</v>
      </c>
      <c r="BI1614" s="15">
        <f t="shared" si="75"/>
        <v>16443.16</v>
      </c>
      <c r="BJ1614" s="15">
        <f t="shared" si="76"/>
        <v>0</v>
      </c>
      <c r="BK1614" s="15">
        <f t="shared" si="77"/>
        <v>16443.16</v>
      </c>
    </row>
    <row r="1615" spans="1:63" x14ac:dyDescent="0.35">
      <c r="A1615" s="143" t="s">
        <v>3233</v>
      </c>
      <c r="B1615" s="69" t="s">
        <v>3234</v>
      </c>
      <c r="C1615" s="65">
        <v>1</v>
      </c>
      <c r="D1615" s="66" t="s">
        <v>23</v>
      </c>
      <c r="E1615" s="64" t="s">
        <v>458</v>
      </c>
      <c r="F1615" s="64" t="s">
        <v>635</v>
      </c>
      <c r="G1615" s="64" t="s">
        <v>655</v>
      </c>
      <c r="H1615" s="64" t="s">
        <v>656</v>
      </c>
      <c r="I1615" s="64" t="s">
        <v>657</v>
      </c>
      <c r="J1615" s="64" t="s">
        <v>658</v>
      </c>
      <c r="K1615" s="64" t="s">
        <v>471</v>
      </c>
      <c r="L1615" s="64" t="s">
        <v>637</v>
      </c>
      <c r="M1615" s="64" t="s">
        <v>650</v>
      </c>
      <c r="N1615" s="67">
        <v>1</v>
      </c>
      <c r="O1615" s="67">
        <v>1</v>
      </c>
      <c r="P1615" s="67">
        <v>1</v>
      </c>
      <c r="Q1615" s="67">
        <v>1</v>
      </c>
      <c r="R1615" s="67">
        <v>1</v>
      </c>
      <c r="S1615" s="67">
        <v>1</v>
      </c>
      <c r="T1615" s="67">
        <v>0</v>
      </c>
      <c r="U1615" s="67">
        <v>0</v>
      </c>
      <c r="V1615" s="67">
        <v>0</v>
      </c>
      <c r="W1615" s="63">
        <v>1084261.4099999999</v>
      </c>
      <c r="X1615" s="63">
        <v>0</v>
      </c>
      <c r="Y1615" s="63">
        <v>0</v>
      </c>
      <c r="Z1615" s="63">
        <v>0</v>
      </c>
      <c r="AA1615" s="63">
        <v>0</v>
      </c>
      <c r="AB1615" s="63">
        <v>0</v>
      </c>
      <c r="AC1615" s="63">
        <v>0</v>
      </c>
      <c r="AD1615" s="63">
        <v>1084261.4099999999</v>
      </c>
      <c r="AE1615" s="156">
        <v>44987</v>
      </c>
      <c r="AF1615" s="155">
        <v>46083</v>
      </c>
      <c r="AG1615" s="98">
        <v>1084261.4099999999</v>
      </c>
      <c r="AH1615" s="98">
        <v>2.0055555555555555</v>
      </c>
      <c r="AI1615" s="98">
        <v>3</v>
      </c>
      <c r="AJ1615" s="150">
        <v>6.1652999999999999E-2</v>
      </c>
      <c r="AK1615" s="144" t="s">
        <v>651</v>
      </c>
      <c r="AL1615" s="144" t="s">
        <v>652</v>
      </c>
      <c r="AM1615" s="119">
        <v>33423.980000000003</v>
      </c>
      <c r="AN1615" s="119">
        <v>0</v>
      </c>
      <c r="AO1615" s="119">
        <v>0</v>
      </c>
      <c r="AP1615" s="119">
        <v>0</v>
      </c>
      <c r="AQ1615" s="119">
        <v>0</v>
      </c>
      <c r="AR1615" s="119">
        <v>0</v>
      </c>
      <c r="AS1615" s="119">
        <v>33423.980000000003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33423.980000000003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33423.980000000003</v>
      </c>
      <c r="BF1615" s="119">
        <v>0</v>
      </c>
      <c r="BG1615" s="119">
        <v>0</v>
      </c>
      <c r="BH1615" s="119">
        <v>0</v>
      </c>
      <c r="BI1615" s="15">
        <f t="shared" si="75"/>
        <v>66847.960000000006</v>
      </c>
      <c r="BJ1615" s="15">
        <f t="shared" si="76"/>
        <v>66847.960000000006</v>
      </c>
      <c r="BK1615" s="15">
        <f t="shared" si="77"/>
        <v>133695.92000000001</v>
      </c>
    </row>
    <row r="1616" spans="1:63" x14ac:dyDescent="0.35">
      <c r="A1616" s="143" t="s">
        <v>3235</v>
      </c>
      <c r="B1616" s="69" t="s">
        <v>3236</v>
      </c>
      <c r="C1616" s="65">
        <v>1</v>
      </c>
      <c r="D1616" s="66" t="s">
        <v>23</v>
      </c>
      <c r="E1616" s="64" t="s">
        <v>458</v>
      </c>
      <c r="F1616" s="64" t="s">
        <v>635</v>
      </c>
      <c r="G1616" s="64" t="s">
        <v>655</v>
      </c>
      <c r="H1616" s="64" t="s">
        <v>656</v>
      </c>
      <c r="I1616" s="64" t="s">
        <v>657</v>
      </c>
      <c r="J1616" s="64" t="s">
        <v>658</v>
      </c>
      <c r="K1616" s="64" t="s">
        <v>471</v>
      </c>
      <c r="L1616" s="64" t="s">
        <v>637</v>
      </c>
      <c r="M1616" s="64" t="s">
        <v>650</v>
      </c>
      <c r="N1616" s="67">
        <v>1</v>
      </c>
      <c r="O1616" s="67">
        <v>1</v>
      </c>
      <c r="P1616" s="67">
        <v>1</v>
      </c>
      <c r="Q1616" s="67">
        <v>1</v>
      </c>
      <c r="R1616" s="67">
        <v>1</v>
      </c>
      <c r="S1616" s="67">
        <v>1</v>
      </c>
      <c r="T1616" s="67">
        <v>0</v>
      </c>
      <c r="U1616" s="67">
        <v>0</v>
      </c>
      <c r="V1616" s="67">
        <v>0</v>
      </c>
      <c r="W1616" s="63">
        <v>2165436.48</v>
      </c>
      <c r="X1616" s="63">
        <v>0</v>
      </c>
      <c r="Y1616" s="63">
        <v>0</v>
      </c>
      <c r="Z1616" s="63">
        <v>0</v>
      </c>
      <c r="AA1616" s="63">
        <v>0</v>
      </c>
      <c r="AB1616" s="63">
        <v>0</v>
      </c>
      <c r="AC1616" s="63">
        <v>0</v>
      </c>
      <c r="AD1616" s="63">
        <v>2165436.48</v>
      </c>
      <c r="AE1616" s="156">
        <v>44995</v>
      </c>
      <c r="AF1616" s="155">
        <v>46822</v>
      </c>
      <c r="AG1616" s="98">
        <v>2165436.48</v>
      </c>
      <c r="AH1616" s="98">
        <v>4.0277777777777777</v>
      </c>
      <c r="AI1616" s="98">
        <v>5</v>
      </c>
      <c r="AJ1616" s="150">
        <v>7.1294999999999997E-2</v>
      </c>
      <c r="AK1616" s="144" t="s">
        <v>651</v>
      </c>
      <c r="AL1616" s="144" t="s">
        <v>652</v>
      </c>
      <c r="AM1616" s="119">
        <v>77192.39</v>
      </c>
      <c r="AN1616" s="119">
        <v>0</v>
      </c>
      <c r="AO1616" s="119">
        <v>0</v>
      </c>
      <c r="AP1616" s="119">
        <v>0</v>
      </c>
      <c r="AQ1616" s="119">
        <v>0</v>
      </c>
      <c r="AR1616" s="119">
        <v>0</v>
      </c>
      <c r="AS1616" s="119">
        <v>77192.399999999994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77192.399999999994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77192.399999999994</v>
      </c>
      <c r="BF1616" s="119">
        <v>0</v>
      </c>
      <c r="BG1616" s="119">
        <v>0</v>
      </c>
      <c r="BH1616" s="119">
        <v>0</v>
      </c>
      <c r="BI1616" s="15">
        <f t="shared" si="75"/>
        <v>154384.78999999998</v>
      </c>
      <c r="BJ1616" s="15">
        <f t="shared" si="76"/>
        <v>154384.79999999999</v>
      </c>
      <c r="BK1616" s="15">
        <f t="shared" si="77"/>
        <v>308769.58999999997</v>
      </c>
    </row>
    <row r="1617" spans="1:63" x14ac:dyDescent="0.35">
      <c r="A1617" s="143" t="s">
        <v>3237</v>
      </c>
      <c r="B1617" s="69" t="s">
        <v>3238</v>
      </c>
      <c r="C1617" s="65">
        <v>1</v>
      </c>
      <c r="D1617" s="66" t="s">
        <v>23</v>
      </c>
      <c r="E1617" s="64" t="s">
        <v>458</v>
      </c>
      <c r="F1617" s="64" t="s">
        <v>635</v>
      </c>
      <c r="G1617" s="64" t="s">
        <v>655</v>
      </c>
      <c r="H1617" s="64" t="s">
        <v>656</v>
      </c>
      <c r="I1617" s="64" t="s">
        <v>657</v>
      </c>
      <c r="J1617" s="64" t="s">
        <v>658</v>
      </c>
      <c r="K1617" s="64" t="s">
        <v>471</v>
      </c>
      <c r="L1617" s="64" t="s">
        <v>637</v>
      </c>
      <c r="M1617" s="64" t="s">
        <v>650</v>
      </c>
      <c r="N1617" s="65">
        <v>1</v>
      </c>
      <c r="O1617" s="65">
        <v>1</v>
      </c>
      <c r="P1617" s="65">
        <v>1</v>
      </c>
      <c r="Q1617" s="67">
        <v>1</v>
      </c>
      <c r="R1617" s="67">
        <v>1</v>
      </c>
      <c r="S1617" s="67">
        <v>1</v>
      </c>
      <c r="T1617" s="67">
        <v>0</v>
      </c>
      <c r="U1617" s="67">
        <v>0</v>
      </c>
      <c r="V1617" s="67">
        <v>0</v>
      </c>
      <c r="W1617" s="63">
        <v>11818571.76</v>
      </c>
      <c r="X1617" s="63">
        <v>0</v>
      </c>
      <c r="Y1617" s="63">
        <v>0</v>
      </c>
      <c r="Z1617" s="63">
        <v>0</v>
      </c>
      <c r="AA1617" s="63">
        <v>0</v>
      </c>
      <c r="AB1617" s="63">
        <v>0</v>
      </c>
      <c r="AC1617" s="63">
        <v>0</v>
      </c>
      <c r="AD1617" s="63">
        <v>11818571.76</v>
      </c>
      <c r="AE1617" s="156">
        <v>45000</v>
      </c>
      <c r="AF1617" s="155">
        <v>47192</v>
      </c>
      <c r="AG1617" s="98">
        <v>11818571.76</v>
      </c>
      <c r="AH1617" s="98">
        <v>5.041666666666667</v>
      </c>
      <c r="AI1617" s="98">
        <v>6</v>
      </c>
      <c r="AJ1617" s="150">
        <v>7.3772000000000004E-2</v>
      </c>
      <c r="AK1617" s="144" t="s">
        <v>651</v>
      </c>
      <c r="AL1617" s="144" t="s">
        <v>652</v>
      </c>
      <c r="AM1617" s="119">
        <v>435939.84000000003</v>
      </c>
      <c r="AN1617" s="119">
        <v>0</v>
      </c>
      <c r="AO1617" s="119">
        <v>0</v>
      </c>
      <c r="AP1617" s="119">
        <v>0</v>
      </c>
      <c r="AQ1617" s="119">
        <v>0</v>
      </c>
      <c r="AR1617" s="119">
        <v>0</v>
      </c>
      <c r="AS1617" s="119">
        <v>435939.84000000003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435939.84000000003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435939.84000000003</v>
      </c>
      <c r="BF1617" s="119">
        <v>0</v>
      </c>
      <c r="BG1617" s="119">
        <v>0</v>
      </c>
      <c r="BH1617" s="119">
        <v>0</v>
      </c>
      <c r="BI1617" s="15">
        <f t="shared" si="75"/>
        <v>871879.68000000005</v>
      </c>
      <c r="BJ1617" s="15">
        <f t="shared" si="76"/>
        <v>871879.68000000005</v>
      </c>
      <c r="BK1617" s="15">
        <f t="shared" si="77"/>
        <v>1743759.3600000001</v>
      </c>
    </row>
    <row r="1618" spans="1:63" x14ac:dyDescent="0.35">
      <c r="A1618" s="143" t="s">
        <v>3239</v>
      </c>
      <c r="B1618" s="69" t="s">
        <v>3240</v>
      </c>
      <c r="C1618" s="65">
        <v>1</v>
      </c>
      <c r="D1618" s="66" t="s">
        <v>23</v>
      </c>
      <c r="E1618" s="64" t="s">
        <v>458</v>
      </c>
      <c r="F1618" s="64" t="s">
        <v>635</v>
      </c>
      <c r="G1618" s="64" t="s">
        <v>655</v>
      </c>
      <c r="H1618" s="64" t="s">
        <v>656</v>
      </c>
      <c r="I1618" s="64" t="s">
        <v>657</v>
      </c>
      <c r="J1618" s="64" t="s">
        <v>658</v>
      </c>
      <c r="K1618" s="64" t="s">
        <v>471</v>
      </c>
      <c r="L1618" s="64" t="s">
        <v>637</v>
      </c>
      <c r="M1618" s="64" t="s">
        <v>650</v>
      </c>
      <c r="N1618" s="65">
        <v>1</v>
      </c>
      <c r="O1618" s="65">
        <v>1</v>
      </c>
      <c r="P1618" s="65">
        <v>1</v>
      </c>
      <c r="Q1618" s="67">
        <v>1</v>
      </c>
      <c r="R1618" s="67">
        <v>1</v>
      </c>
      <c r="S1618" s="67">
        <v>1</v>
      </c>
      <c r="T1618" s="67">
        <v>0</v>
      </c>
      <c r="U1618" s="67">
        <v>0</v>
      </c>
      <c r="V1618" s="67">
        <v>0</v>
      </c>
      <c r="W1618" s="63">
        <v>1741259.11</v>
      </c>
      <c r="X1618" s="63">
        <v>0</v>
      </c>
      <c r="Y1618" s="63">
        <v>0</v>
      </c>
      <c r="Z1618" s="63">
        <v>68138.080000000002</v>
      </c>
      <c r="AA1618" s="63">
        <v>0</v>
      </c>
      <c r="AB1618" s="63">
        <v>0</v>
      </c>
      <c r="AC1618" s="63">
        <v>0</v>
      </c>
      <c r="AD1618" s="63">
        <v>1741259.11</v>
      </c>
      <c r="AE1618" s="156">
        <v>44984</v>
      </c>
      <c r="AF1618" s="155">
        <v>48637</v>
      </c>
      <c r="AG1618" s="98">
        <v>1741259.11</v>
      </c>
      <c r="AH1618" s="98">
        <v>8.9916666666666671</v>
      </c>
      <c r="AI1618" s="98">
        <v>10</v>
      </c>
      <c r="AJ1618" s="150">
        <v>7.8262999999999999E-2</v>
      </c>
      <c r="AK1618" s="144" t="s">
        <v>651</v>
      </c>
      <c r="AL1618" s="144" t="s">
        <v>652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0</v>
      </c>
      <c r="AR1618" s="119">
        <v>68138.080000000002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68138.080000000002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68138.080000000002</v>
      </c>
      <c r="BE1618" s="119">
        <v>0</v>
      </c>
      <c r="BF1618" s="119">
        <v>0</v>
      </c>
      <c r="BG1618" s="119">
        <v>0</v>
      </c>
      <c r="BH1618" s="119">
        <v>0</v>
      </c>
      <c r="BI1618" s="15">
        <f t="shared" si="75"/>
        <v>68138.080000000002</v>
      </c>
      <c r="BJ1618" s="15">
        <f t="shared" si="76"/>
        <v>136276.16</v>
      </c>
      <c r="BK1618" s="15">
        <f t="shared" si="77"/>
        <v>204414.24</v>
      </c>
    </row>
    <row r="1619" spans="1:63" x14ac:dyDescent="0.35">
      <c r="A1619" s="143" t="s">
        <v>3241</v>
      </c>
      <c r="B1619" s="69" t="s">
        <v>3242</v>
      </c>
      <c r="C1619" s="65">
        <v>1</v>
      </c>
      <c r="D1619" s="66" t="s">
        <v>23</v>
      </c>
      <c r="E1619" s="64" t="s">
        <v>458</v>
      </c>
      <c r="F1619" s="64" t="s">
        <v>635</v>
      </c>
      <c r="G1619" s="64" t="s">
        <v>655</v>
      </c>
      <c r="H1619" s="64" t="s">
        <v>656</v>
      </c>
      <c r="I1619" s="64" t="s">
        <v>657</v>
      </c>
      <c r="J1619" s="64" t="s">
        <v>658</v>
      </c>
      <c r="K1619" s="64" t="s">
        <v>471</v>
      </c>
      <c r="L1619" s="64" t="s">
        <v>637</v>
      </c>
      <c r="M1619" s="64" t="s">
        <v>650</v>
      </c>
      <c r="N1619" s="65">
        <v>1</v>
      </c>
      <c r="O1619" s="65">
        <v>1</v>
      </c>
      <c r="P1619" s="65">
        <v>1</v>
      </c>
      <c r="Q1619" s="67">
        <v>1</v>
      </c>
      <c r="R1619" s="67">
        <v>1</v>
      </c>
      <c r="S1619" s="67">
        <v>1</v>
      </c>
      <c r="T1619" s="67">
        <v>0</v>
      </c>
      <c r="U1619" s="67">
        <v>0</v>
      </c>
      <c r="V1619" s="67">
        <v>0</v>
      </c>
      <c r="W1619" s="63">
        <v>12378544.4</v>
      </c>
      <c r="X1619" s="63">
        <v>0</v>
      </c>
      <c r="Y1619" s="63">
        <v>0</v>
      </c>
      <c r="Z1619" s="63">
        <v>0</v>
      </c>
      <c r="AA1619" s="63">
        <v>0</v>
      </c>
      <c r="AB1619" s="63">
        <v>0</v>
      </c>
      <c r="AC1619" s="63">
        <v>0</v>
      </c>
      <c r="AD1619" s="63">
        <v>12378544.4</v>
      </c>
      <c r="AE1619" s="156">
        <v>45000</v>
      </c>
      <c r="AF1619" s="155">
        <v>47192</v>
      </c>
      <c r="AG1619" s="98">
        <v>12378544.4</v>
      </c>
      <c r="AH1619" s="98">
        <v>5.041666666666667</v>
      </c>
      <c r="AI1619" s="98">
        <v>6</v>
      </c>
      <c r="AJ1619" s="150">
        <v>7.3772000000000004E-2</v>
      </c>
      <c r="AK1619" s="144" t="s">
        <v>651</v>
      </c>
      <c r="AL1619" s="144" t="s">
        <v>652</v>
      </c>
      <c r="AM1619" s="119">
        <v>456594.99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0</v>
      </c>
      <c r="AS1619" s="119">
        <v>456594.99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456594.99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456594.99</v>
      </c>
      <c r="BF1619" s="119">
        <v>0</v>
      </c>
      <c r="BG1619" s="119">
        <v>0</v>
      </c>
      <c r="BH1619" s="119">
        <v>0</v>
      </c>
      <c r="BI1619" s="15">
        <f t="shared" si="75"/>
        <v>913189.98</v>
      </c>
      <c r="BJ1619" s="15">
        <f t="shared" si="76"/>
        <v>913189.98</v>
      </c>
      <c r="BK1619" s="15">
        <f t="shared" si="77"/>
        <v>1826379.96</v>
      </c>
    </row>
    <row r="1620" spans="1:63" x14ac:dyDescent="0.35">
      <c r="A1620" s="143" t="s">
        <v>3243</v>
      </c>
      <c r="B1620" s="69" t="s">
        <v>3244</v>
      </c>
      <c r="C1620" s="65">
        <v>1</v>
      </c>
      <c r="D1620" s="66" t="s">
        <v>23</v>
      </c>
      <c r="E1620" s="64" t="s">
        <v>458</v>
      </c>
      <c r="F1620" s="64" t="s">
        <v>635</v>
      </c>
      <c r="G1620" s="64" t="s">
        <v>988</v>
      </c>
      <c r="H1620" s="64" t="s">
        <v>656</v>
      </c>
      <c r="I1620" s="64" t="s">
        <v>989</v>
      </c>
      <c r="J1620" s="64" t="s">
        <v>658</v>
      </c>
      <c r="K1620" s="64" t="s">
        <v>1045</v>
      </c>
      <c r="L1620" s="64" t="s">
        <v>637</v>
      </c>
      <c r="M1620" s="64" t="s">
        <v>650</v>
      </c>
      <c r="N1620" s="65">
        <v>1</v>
      </c>
      <c r="O1620" s="65">
        <v>1</v>
      </c>
      <c r="P1620" s="65">
        <v>1</v>
      </c>
      <c r="Q1620" s="67">
        <v>1</v>
      </c>
      <c r="R1620" s="67">
        <v>1</v>
      </c>
      <c r="S1620" s="67">
        <v>1</v>
      </c>
      <c r="T1620" s="67">
        <v>0</v>
      </c>
      <c r="U1620" s="67">
        <v>1</v>
      </c>
      <c r="V1620" s="67">
        <v>0</v>
      </c>
      <c r="W1620" s="63">
        <v>4694126.49</v>
      </c>
      <c r="X1620" s="63">
        <v>0</v>
      </c>
      <c r="Y1620" s="63">
        <v>0</v>
      </c>
      <c r="Z1620" s="63">
        <v>0</v>
      </c>
      <c r="AA1620" s="63">
        <v>0</v>
      </c>
      <c r="AB1620" s="63">
        <v>0</v>
      </c>
      <c r="AC1620" s="63">
        <v>0</v>
      </c>
      <c r="AD1620" s="63">
        <v>4694126.49</v>
      </c>
      <c r="AE1620" s="156">
        <v>44987</v>
      </c>
      <c r="AF1620" s="155">
        <v>46083</v>
      </c>
      <c r="AG1620" s="98">
        <v>4694126.49</v>
      </c>
      <c r="AH1620" s="98">
        <v>2.0055555555555555</v>
      </c>
      <c r="AI1620" s="98">
        <v>3</v>
      </c>
      <c r="AJ1620" s="150">
        <v>6.1652999999999999E-2</v>
      </c>
      <c r="AK1620" s="144" t="s">
        <v>651</v>
      </c>
      <c r="AL1620" s="144" t="s">
        <v>652</v>
      </c>
      <c r="AM1620" s="119">
        <v>144703.49</v>
      </c>
      <c r="AN1620" s="119">
        <v>0</v>
      </c>
      <c r="AO1620" s="119">
        <v>0</v>
      </c>
      <c r="AP1620" s="119">
        <v>0</v>
      </c>
      <c r="AQ1620" s="119">
        <v>0</v>
      </c>
      <c r="AR1620" s="119">
        <v>0</v>
      </c>
      <c r="AS1620" s="119">
        <v>144703.49</v>
      </c>
      <c r="AT1620" s="119">
        <v>0</v>
      </c>
      <c r="AU1620" s="119">
        <v>0</v>
      </c>
      <c r="AV1620" s="119">
        <v>0</v>
      </c>
      <c r="AW1620" s="119">
        <v>0</v>
      </c>
      <c r="AX1620" s="119">
        <v>0</v>
      </c>
      <c r="AY1620" s="119">
        <v>144703.49</v>
      </c>
      <c r="AZ1620" s="119">
        <v>0</v>
      </c>
      <c r="BA1620" s="119">
        <v>0</v>
      </c>
      <c r="BB1620" s="119">
        <v>0</v>
      </c>
      <c r="BC1620" s="119">
        <v>0</v>
      </c>
      <c r="BD1620" s="119">
        <v>0</v>
      </c>
      <c r="BE1620" s="119">
        <v>144703.49</v>
      </c>
      <c r="BF1620" s="119">
        <v>0</v>
      </c>
      <c r="BG1620" s="119">
        <v>0</v>
      </c>
      <c r="BH1620" s="119">
        <v>0</v>
      </c>
      <c r="BI1620" s="15">
        <f t="shared" si="75"/>
        <v>289406.98</v>
      </c>
      <c r="BJ1620" s="15">
        <f t="shared" si="76"/>
        <v>289406.98</v>
      </c>
      <c r="BK1620" s="15">
        <f t="shared" si="77"/>
        <v>578813.96</v>
      </c>
    </row>
    <row r="1621" spans="1:63" x14ac:dyDescent="0.35">
      <c r="A1621" s="143" t="s">
        <v>3245</v>
      </c>
      <c r="B1621" s="69" t="s">
        <v>3244</v>
      </c>
      <c r="C1621" s="65">
        <v>2</v>
      </c>
      <c r="D1621" s="66" t="s">
        <v>23</v>
      </c>
      <c r="E1621" s="64" t="s">
        <v>458</v>
      </c>
      <c r="F1621" s="64" t="s">
        <v>635</v>
      </c>
      <c r="G1621" s="64" t="s">
        <v>988</v>
      </c>
      <c r="H1621" s="64" t="s">
        <v>656</v>
      </c>
      <c r="I1621" s="64" t="s">
        <v>989</v>
      </c>
      <c r="J1621" s="64" t="s">
        <v>658</v>
      </c>
      <c r="K1621" s="64" t="s">
        <v>1045</v>
      </c>
      <c r="L1621" s="64" t="s">
        <v>637</v>
      </c>
      <c r="M1621" s="64" t="s">
        <v>650</v>
      </c>
      <c r="N1621" s="65">
        <v>1</v>
      </c>
      <c r="O1621" s="65">
        <v>1</v>
      </c>
      <c r="P1621" s="65">
        <v>1</v>
      </c>
      <c r="Q1621" s="67">
        <v>1</v>
      </c>
      <c r="R1621" s="67">
        <v>1</v>
      </c>
      <c r="S1621" s="67">
        <v>1</v>
      </c>
      <c r="T1621" s="67">
        <v>0</v>
      </c>
      <c r="U1621" s="67">
        <v>1</v>
      </c>
      <c r="V1621" s="67">
        <v>0</v>
      </c>
      <c r="W1621" s="63">
        <v>4943113.7699999996</v>
      </c>
      <c r="X1621" s="63">
        <v>0</v>
      </c>
      <c r="Y1621" s="63">
        <v>0</v>
      </c>
      <c r="Z1621" s="63">
        <v>0</v>
      </c>
      <c r="AA1621" s="63">
        <v>0</v>
      </c>
      <c r="AB1621" s="63">
        <v>0</v>
      </c>
      <c r="AC1621" s="63">
        <v>0</v>
      </c>
      <c r="AD1621" s="63">
        <v>4943113.7699999996</v>
      </c>
      <c r="AE1621" s="156">
        <v>45041</v>
      </c>
      <c r="AF1621" s="155">
        <v>46502</v>
      </c>
      <c r="AG1621" s="98">
        <v>4943113.7699999996</v>
      </c>
      <c r="AH1621" s="98">
        <v>3.1527777777777777</v>
      </c>
      <c r="AI1621" s="98">
        <v>4</v>
      </c>
      <c r="AJ1621" s="150">
        <v>6.7556000000000005E-2</v>
      </c>
      <c r="AK1621" s="144" t="s">
        <v>651</v>
      </c>
      <c r="AL1621" s="144" t="s">
        <v>652</v>
      </c>
      <c r="AM1621" s="119">
        <v>0</v>
      </c>
      <c r="AN1621" s="119">
        <v>166968.5</v>
      </c>
      <c r="AO1621" s="119">
        <v>0</v>
      </c>
      <c r="AP1621" s="119">
        <v>0</v>
      </c>
      <c r="AQ1621" s="119">
        <v>0</v>
      </c>
      <c r="AR1621" s="119">
        <v>0</v>
      </c>
      <c r="AS1621" s="119">
        <v>0</v>
      </c>
      <c r="AT1621" s="119">
        <v>166968.5</v>
      </c>
      <c r="AU1621" s="119">
        <v>0</v>
      </c>
      <c r="AV1621" s="119">
        <v>0</v>
      </c>
      <c r="AW1621" s="119">
        <v>0</v>
      </c>
      <c r="AX1621" s="119">
        <v>0</v>
      </c>
      <c r="AY1621" s="119">
        <v>0</v>
      </c>
      <c r="AZ1621" s="119">
        <v>166968.5</v>
      </c>
      <c r="BA1621" s="119">
        <v>0</v>
      </c>
      <c r="BB1621" s="119">
        <v>0</v>
      </c>
      <c r="BC1621" s="119">
        <v>0</v>
      </c>
      <c r="BD1621" s="119">
        <v>0</v>
      </c>
      <c r="BE1621" s="119">
        <v>0</v>
      </c>
      <c r="BF1621" s="119">
        <v>166968.5</v>
      </c>
      <c r="BG1621" s="119">
        <v>0</v>
      </c>
      <c r="BH1621" s="119">
        <v>0</v>
      </c>
      <c r="BI1621" s="15">
        <f t="shared" si="75"/>
        <v>333937</v>
      </c>
      <c r="BJ1621" s="15">
        <f t="shared" si="76"/>
        <v>333937</v>
      </c>
      <c r="BK1621" s="15">
        <f t="shared" si="77"/>
        <v>667874</v>
      </c>
    </row>
    <row r="1622" spans="1:63" x14ac:dyDescent="0.35">
      <c r="A1622" s="143" t="s">
        <v>3246</v>
      </c>
      <c r="B1622" s="69" t="s">
        <v>3244</v>
      </c>
      <c r="C1622" s="65">
        <v>3</v>
      </c>
      <c r="D1622" s="66" t="s">
        <v>23</v>
      </c>
      <c r="E1622" s="64" t="s">
        <v>458</v>
      </c>
      <c r="F1622" s="64" t="s">
        <v>635</v>
      </c>
      <c r="G1622" s="64" t="s">
        <v>988</v>
      </c>
      <c r="H1622" s="64" t="s">
        <v>656</v>
      </c>
      <c r="I1622" s="64" t="s">
        <v>989</v>
      </c>
      <c r="J1622" s="64" t="s">
        <v>658</v>
      </c>
      <c r="K1622" s="64" t="s">
        <v>1045</v>
      </c>
      <c r="L1622" s="64" t="s">
        <v>637</v>
      </c>
      <c r="M1622" s="64" t="s">
        <v>650</v>
      </c>
      <c r="N1622" s="65">
        <v>1</v>
      </c>
      <c r="O1622" s="65">
        <v>1</v>
      </c>
      <c r="P1622" s="65">
        <v>1</v>
      </c>
      <c r="Q1622" s="67">
        <v>1</v>
      </c>
      <c r="R1622" s="67">
        <v>1</v>
      </c>
      <c r="S1622" s="67">
        <v>1</v>
      </c>
      <c r="T1622" s="67">
        <v>0</v>
      </c>
      <c r="U1622" s="67">
        <v>1</v>
      </c>
      <c r="V1622" s="67">
        <v>0</v>
      </c>
      <c r="W1622" s="63">
        <v>4896968.82</v>
      </c>
      <c r="X1622" s="63">
        <v>0</v>
      </c>
      <c r="Y1622" s="63">
        <v>0</v>
      </c>
      <c r="Z1622" s="63">
        <v>0</v>
      </c>
      <c r="AA1622" s="63">
        <v>0</v>
      </c>
      <c r="AB1622" s="63">
        <v>0</v>
      </c>
      <c r="AC1622" s="63">
        <v>0</v>
      </c>
      <c r="AD1622" s="63">
        <v>4896968.82</v>
      </c>
      <c r="AE1622" s="156">
        <v>44995</v>
      </c>
      <c r="AF1622" s="155">
        <v>46822</v>
      </c>
      <c r="AG1622" s="98">
        <v>4896968.82</v>
      </c>
      <c r="AH1622" s="98">
        <v>4.0277777777777777</v>
      </c>
      <c r="AI1622" s="98">
        <v>5</v>
      </c>
      <c r="AJ1622" s="150">
        <v>7.1294999999999997E-2</v>
      </c>
      <c r="AK1622" s="144" t="s">
        <v>651</v>
      </c>
      <c r="AL1622" s="144" t="s">
        <v>652</v>
      </c>
      <c r="AM1622" s="119">
        <v>174564.7</v>
      </c>
      <c r="AN1622" s="119">
        <v>0</v>
      </c>
      <c r="AO1622" s="119">
        <v>0</v>
      </c>
      <c r="AP1622" s="119">
        <v>0</v>
      </c>
      <c r="AQ1622" s="119">
        <v>0</v>
      </c>
      <c r="AR1622" s="119">
        <v>0</v>
      </c>
      <c r="AS1622" s="119">
        <v>174564.7</v>
      </c>
      <c r="AT1622" s="119">
        <v>0</v>
      </c>
      <c r="AU1622" s="119">
        <v>0</v>
      </c>
      <c r="AV1622" s="119">
        <v>0</v>
      </c>
      <c r="AW1622" s="119">
        <v>0</v>
      </c>
      <c r="AX1622" s="119">
        <v>0</v>
      </c>
      <c r="AY1622" s="119">
        <v>174564.7</v>
      </c>
      <c r="AZ1622" s="119">
        <v>0</v>
      </c>
      <c r="BA1622" s="119">
        <v>0</v>
      </c>
      <c r="BB1622" s="119">
        <v>0</v>
      </c>
      <c r="BC1622" s="119">
        <v>0</v>
      </c>
      <c r="BD1622" s="119">
        <v>0</v>
      </c>
      <c r="BE1622" s="119">
        <v>174564.7</v>
      </c>
      <c r="BF1622" s="119">
        <v>0</v>
      </c>
      <c r="BG1622" s="119">
        <v>0</v>
      </c>
      <c r="BH1622" s="119">
        <v>0</v>
      </c>
      <c r="BI1622" s="15">
        <f t="shared" si="75"/>
        <v>349129.4</v>
      </c>
      <c r="BJ1622" s="15">
        <f t="shared" si="76"/>
        <v>349129.4</v>
      </c>
      <c r="BK1622" s="15">
        <f t="shared" si="77"/>
        <v>698258.8</v>
      </c>
    </row>
    <row r="1623" spans="1:63" x14ac:dyDescent="0.35">
      <c r="A1623" s="143" t="s">
        <v>3247</v>
      </c>
      <c r="B1623" s="69" t="s">
        <v>3248</v>
      </c>
      <c r="C1623" s="65">
        <v>1</v>
      </c>
      <c r="D1623" s="65" t="s">
        <v>23</v>
      </c>
      <c r="E1623" s="64" t="s">
        <v>458</v>
      </c>
      <c r="F1623" s="64" t="s">
        <v>635</v>
      </c>
      <c r="G1623" s="64" t="s">
        <v>655</v>
      </c>
      <c r="H1623" s="64" t="s">
        <v>656</v>
      </c>
      <c r="I1623" s="64" t="s">
        <v>657</v>
      </c>
      <c r="J1623" s="64" t="s">
        <v>658</v>
      </c>
      <c r="K1623" s="64" t="s">
        <v>471</v>
      </c>
      <c r="L1623" s="64" t="s">
        <v>637</v>
      </c>
      <c r="M1623" s="64" t="s">
        <v>650</v>
      </c>
      <c r="N1623" s="67">
        <v>1</v>
      </c>
      <c r="O1623" s="67">
        <v>1</v>
      </c>
      <c r="P1623" s="67">
        <v>1</v>
      </c>
      <c r="Q1623" s="67">
        <v>1</v>
      </c>
      <c r="R1623" s="67">
        <v>1</v>
      </c>
      <c r="S1623" s="67">
        <v>1</v>
      </c>
      <c r="T1623" s="67">
        <v>0</v>
      </c>
      <c r="U1623" s="67">
        <v>0</v>
      </c>
      <c r="V1623" s="67">
        <v>0</v>
      </c>
      <c r="W1623" s="63">
        <v>6544491.0599999996</v>
      </c>
      <c r="X1623" s="63">
        <v>0</v>
      </c>
      <c r="Y1623" s="63">
        <v>0</v>
      </c>
      <c r="Z1623" s="63">
        <v>0</v>
      </c>
      <c r="AA1623" s="63">
        <v>0</v>
      </c>
      <c r="AB1623" s="63">
        <v>0</v>
      </c>
      <c r="AC1623" s="63">
        <v>0</v>
      </c>
      <c r="AD1623" s="63">
        <v>6544491.0599999996</v>
      </c>
      <c r="AE1623" s="156">
        <v>44987</v>
      </c>
      <c r="AF1623" s="155">
        <v>46083</v>
      </c>
      <c r="AG1623" s="98">
        <v>6544491.0599999996</v>
      </c>
      <c r="AH1623" s="98">
        <v>2.0055555555555555</v>
      </c>
      <c r="AI1623" s="98">
        <v>3</v>
      </c>
      <c r="AJ1623" s="150">
        <v>6.1652999999999999E-2</v>
      </c>
      <c r="AK1623" s="144" t="s">
        <v>651</v>
      </c>
      <c r="AL1623" s="144" t="s">
        <v>652</v>
      </c>
      <c r="AM1623" s="119">
        <v>201743.75</v>
      </c>
      <c r="AN1623" s="119">
        <v>0</v>
      </c>
      <c r="AO1623" s="119">
        <v>0</v>
      </c>
      <c r="AP1623" s="119">
        <v>0</v>
      </c>
      <c r="AQ1623" s="119">
        <v>0</v>
      </c>
      <c r="AR1623" s="119">
        <v>0</v>
      </c>
      <c r="AS1623" s="119">
        <v>201743.75</v>
      </c>
      <c r="AT1623" s="119">
        <v>0</v>
      </c>
      <c r="AU1623" s="119">
        <v>0</v>
      </c>
      <c r="AV1623" s="119">
        <v>0</v>
      </c>
      <c r="AW1623" s="119">
        <v>0</v>
      </c>
      <c r="AX1623" s="119">
        <v>0</v>
      </c>
      <c r="AY1623" s="119">
        <v>201743.75</v>
      </c>
      <c r="AZ1623" s="119">
        <v>0</v>
      </c>
      <c r="BA1623" s="119">
        <v>0</v>
      </c>
      <c r="BB1623" s="119">
        <v>0</v>
      </c>
      <c r="BC1623" s="119">
        <v>0</v>
      </c>
      <c r="BD1623" s="119">
        <v>0</v>
      </c>
      <c r="BE1623" s="119">
        <v>201743.75</v>
      </c>
      <c r="BF1623" s="119">
        <v>0</v>
      </c>
      <c r="BG1623" s="119">
        <v>0</v>
      </c>
      <c r="BH1623" s="119">
        <v>0</v>
      </c>
      <c r="BI1623" s="15">
        <f t="shared" si="75"/>
        <v>403487.5</v>
      </c>
      <c r="BJ1623" s="15">
        <f t="shared" si="76"/>
        <v>403487.5</v>
      </c>
      <c r="BK1623" s="15">
        <f t="shared" si="77"/>
        <v>806975</v>
      </c>
    </row>
    <row r="1624" spans="1:63" x14ac:dyDescent="0.35">
      <c r="A1624" s="143" t="s">
        <v>3249</v>
      </c>
      <c r="B1624" s="69" t="s">
        <v>3248</v>
      </c>
      <c r="C1624" s="65">
        <v>2</v>
      </c>
      <c r="D1624" s="65" t="s">
        <v>23</v>
      </c>
      <c r="E1624" s="64" t="s">
        <v>458</v>
      </c>
      <c r="F1624" s="64" t="s">
        <v>635</v>
      </c>
      <c r="G1624" s="64" t="s">
        <v>655</v>
      </c>
      <c r="H1624" s="64" t="s">
        <v>656</v>
      </c>
      <c r="I1624" s="64" t="s">
        <v>657</v>
      </c>
      <c r="J1624" s="64" t="s">
        <v>658</v>
      </c>
      <c r="K1624" s="64" t="s">
        <v>471</v>
      </c>
      <c r="L1624" s="64" t="s">
        <v>637</v>
      </c>
      <c r="M1624" s="64" t="s">
        <v>650</v>
      </c>
      <c r="N1624" s="67">
        <v>1</v>
      </c>
      <c r="O1624" s="67">
        <v>1</v>
      </c>
      <c r="P1624" s="67">
        <v>1</v>
      </c>
      <c r="Q1624" s="67">
        <v>1</v>
      </c>
      <c r="R1624" s="67">
        <v>1</v>
      </c>
      <c r="S1624" s="67">
        <v>1</v>
      </c>
      <c r="T1624" s="67">
        <v>0</v>
      </c>
      <c r="U1624" s="67">
        <v>0</v>
      </c>
      <c r="V1624" s="67">
        <v>0</v>
      </c>
      <c r="W1624" s="63">
        <v>15248745.48</v>
      </c>
      <c r="X1624" s="63">
        <v>0</v>
      </c>
      <c r="Y1624" s="63">
        <v>0</v>
      </c>
      <c r="Z1624" s="63">
        <v>0</v>
      </c>
      <c r="AA1624" s="63">
        <v>0</v>
      </c>
      <c r="AB1624" s="63">
        <v>0</v>
      </c>
      <c r="AC1624" s="63">
        <v>0</v>
      </c>
      <c r="AD1624" s="63">
        <v>15248745.48</v>
      </c>
      <c r="AE1624" s="156">
        <v>44995</v>
      </c>
      <c r="AF1624" s="155">
        <v>46822</v>
      </c>
      <c r="AG1624" s="98">
        <v>15248745.48</v>
      </c>
      <c r="AH1624" s="98">
        <v>4.0277777777777777</v>
      </c>
      <c r="AI1624" s="98">
        <v>5</v>
      </c>
      <c r="AJ1624" s="150">
        <v>7.1294999999999997E-2</v>
      </c>
      <c r="AK1624" s="144" t="s">
        <v>651</v>
      </c>
      <c r="AL1624" s="144" t="s">
        <v>652</v>
      </c>
      <c r="AM1624" s="119">
        <v>543579.65399999998</v>
      </c>
      <c r="AN1624" s="119">
        <v>0</v>
      </c>
      <c r="AO1624" s="119">
        <v>0</v>
      </c>
      <c r="AP1624" s="119">
        <v>0</v>
      </c>
      <c r="AQ1624" s="119">
        <v>0</v>
      </c>
      <c r="AR1624" s="119">
        <v>0</v>
      </c>
      <c r="AS1624" s="119">
        <v>543579.65</v>
      </c>
      <c r="AT1624" s="119">
        <v>0</v>
      </c>
      <c r="AU1624" s="119">
        <v>0</v>
      </c>
      <c r="AV1624" s="119">
        <v>0</v>
      </c>
      <c r="AW1624" s="119">
        <v>0</v>
      </c>
      <c r="AX1624" s="119">
        <v>0</v>
      </c>
      <c r="AY1624" s="119">
        <v>543579.65</v>
      </c>
      <c r="AZ1624" s="119">
        <v>0</v>
      </c>
      <c r="BA1624" s="119">
        <v>0</v>
      </c>
      <c r="BB1624" s="119">
        <v>0</v>
      </c>
      <c r="BC1624" s="119">
        <v>0</v>
      </c>
      <c r="BD1624" s="119">
        <v>0</v>
      </c>
      <c r="BE1624" s="119">
        <v>543579.65</v>
      </c>
      <c r="BF1624" s="119">
        <v>0</v>
      </c>
      <c r="BG1624" s="119">
        <v>0</v>
      </c>
      <c r="BH1624" s="119">
        <v>0</v>
      </c>
      <c r="BI1624" s="15">
        <f t="shared" si="75"/>
        <v>1087159.304</v>
      </c>
      <c r="BJ1624" s="15">
        <f t="shared" si="76"/>
        <v>1087159.3</v>
      </c>
      <c r="BK1624" s="15">
        <f t="shared" si="77"/>
        <v>2174318.6040000003</v>
      </c>
    </row>
    <row r="1625" spans="1:63" x14ac:dyDescent="0.35">
      <c r="A1625" s="143" t="s">
        <v>3250</v>
      </c>
      <c r="B1625" s="69" t="s">
        <v>3251</v>
      </c>
      <c r="C1625" s="65">
        <v>1</v>
      </c>
      <c r="D1625" s="65" t="s">
        <v>23</v>
      </c>
      <c r="E1625" s="64" t="s">
        <v>458</v>
      </c>
      <c r="F1625" s="64" t="s">
        <v>635</v>
      </c>
      <c r="G1625" s="64" t="s">
        <v>655</v>
      </c>
      <c r="H1625" s="64" t="s">
        <v>656</v>
      </c>
      <c r="I1625" s="64" t="s">
        <v>657</v>
      </c>
      <c r="J1625" s="64" t="s">
        <v>658</v>
      </c>
      <c r="K1625" s="64" t="s">
        <v>471</v>
      </c>
      <c r="L1625" s="64" t="s">
        <v>637</v>
      </c>
      <c r="M1625" s="64" t="s">
        <v>650</v>
      </c>
      <c r="N1625" s="65">
        <v>1</v>
      </c>
      <c r="O1625" s="65">
        <v>1</v>
      </c>
      <c r="P1625" s="65">
        <v>1</v>
      </c>
      <c r="Q1625" s="67">
        <v>1</v>
      </c>
      <c r="R1625" s="67">
        <v>1</v>
      </c>
      <c r="S1625" s="67">
        <v>1</v>
      </c>
      <c r="T1625" s="67">
        <v>0</v>
      </c>
      <c r="U1625" s="67">
        <v>0</v>
      </c>
      <c r="V1625" s="67">
        <v>0</v>
      </c>
      <c r="W1625" s="63">
        <v>70000000</v>
      </c>
      <c r="X1625" s="63">
        <v>0</v>
      </c>
      <c r="Y1625" s="63">
        <v>0</v>
      </c>
      <c r="Z1625" s="63">
        <v>0</v>
      </c>
      <c r="AA1625" s="63">
        <v>0</v>
      </c>
      <c r="AB1625" s="63">
        <v>0</v>
      </c>
      <c r="AC1625" s="63">
        <v>0</v>
      </c>
      <c r="AD1625" s="63">
        <v>70000000</v>
      </c>
      <c r="AE1625" s="156">
        <v>45000</v>
      </c>
      <c r="AF1625" s="155">
        <v>45366</v>
      </c>
      <c r="AG1625" s="98">
        <v>70000000</v>
      </c>
      <c r="AH1625" s="98">
        <v>4.1666666666666664E-2</v>
      </c>
      <c r="AI1625" s="98">
        <v>1</v>
      </c>
      <c r="AJ1625" s="150">
        <v>0.03</v>
      </c>
      <c r="AK1625" s="144" t="s">
        <v>651</v>
      </c>
      <c r="AL1625" s="144" t="s">
        <v>652</v>
      </c>
      <c r="AM1625" s="119">
        <v>1050000</v>
      </c>
      <c r="AN1625" s="119">
        <v>0</v>
      </c>
      <c r="AO1625" s="119">
        <v>0</v>
      </c>
      <c r="AP1625" s="119">
        <v>0</v>
      </c>
      <c r="AQ1625" s="119">
        <v>0</v>
      </c>
      <c r="AR1625" s="119">
        <v>0</v>
      </c>
      <c r="AS1625" s="119">
        <v>0</v>
      </c>
      <c r="AT1625" s="119">
        <v>0</v>
      </c>
      <c r="AU1625" s="119">
        <v>0</v>
      </c>
      <c r="AV1625" s="119">
        <v>0</v>
      </c>
      <c r="AW1625" s="119">
        <v>0</v>
      </c>
      <c r="AX1625" s="119">
        <v>0</v>
      </c>
      <c r="AY1625" s="119">
        <v>0</v>
      </c>
      <c r="AZ1625" s="119">
        <v>0</v>
      </c>
      <c r="BA1625" s="119">
        <v>0</v>
      </c>
      <c r="BB1625" s="119">
        <v>0</v>
      </c>
      <c r="BC1625" s="119">
        <v>0</v>
      </c>
      <c r="BD1625" s="119">
        <v>0</v>
      </c>
      <c r="BE1625" s="119">
        <v>0</v>
      </c>
      <c r="BF1625" s="119">
        <v>0</v>
      </c>
      <c r="BG1625" s="119">
        <v>0</v>
      </c>
      <c r="BH1625" s="119">
        <v>0</v>
      </c>
      <c r="BI1625" s="15">
        <f t="shared" si="75"/>
        <v>1050000</v>
      </c>
      <c r="BJ1625" s="15">
        <f t="shared" si="76"/>
        <v>0</v>
      </c>
      <c r="BK1625" s="15">
        <f t="shared" si="77"/>
        <v>1050000</v>
      </c>
    </row>
    <row r="1626" spans="1:63" x14ac:dyDescent="0.35">
      <c r="A1626" s="143" t="s">
        <v>3252</v>
      </c>
      <c r="B1626" s="69" t="s">
        <v>3253</v>
      </c>
      <c r="C1626" s="65">
        <v>1</v>
      </c>
      <c r="D1626" s="65" t="s">
        <v>23</v>
      </c>
      <c r="E1626" s="64" t="s">
        <v>458</v>
      </c>
      <c r="F1626" s="64" t="s">
        <v>635</v>
      </c>
      <c r="G1626" s="64" t="s">
        <v>655</v>
      </c>
      <c r="H1626" s="64" t="s">
        <v>656</v>
      </c>
      <c r="I1626" s="64" t="s">
        <v>657</v>
      </c>
      <c r="J1626" s="64" t="s">
        <v>658</v>
      </c>
      <c r="K1626" s="64" t="s">
        <v>471</v>
      </c>
      <c r="L1626" s="64" t="s">
        <v>637</v>
      </c>
      <c r="M1626" s="64" t="s">
        <v>650</v>
      </c>
      <c r="N1626" s="65">
        <v>1</v>
      </c>
      <c r="O1626" s="65">
        <v>1</v>
      </c>
      <c r="P1626" s="65">
        <v>1</v>
      </c>
      <c r="Q1626" s="67">
        <v>1</v>
      </c>
      <c r="R1626" s="67">
        <v>1</v>
      </c>
      <c r="S1626" s="67">
        <v>1</v>
      </c>
      <c r="T1626" s="67">
        <v>0</v>
      </c>
      <c r="U1626" s="67">
        <v>0</v>
      </c>
      <c r="V1626" s="67">
        <v>0</v>
      </c>
      <c r="W1626" s="63">
        <v>5613214.6500000004</v>
      </c>
      <c r="X1626" s="63">
        <v>0</v>
      </c>
      <c r="Y1626" s="63">
        <v>0</v>
      </c>
      <c r="Z1626" s="63">
        <v>0</v>
      </c>
      <c r="AA1626" s="63">
        <v>0</v>
      </c>
      <c r="AB1626" s="63">
        <v>0</v>
      </c>
      <c r="AC1626" s="63">
        <v>0</v>
      </c>
      <c r="AD1626" s="63">
        <v>5613214.6500000004</v>
      </c>
      <c r="AE1626" s="156">
        <v>45000</v>
      </c>
      <c r="AF1626" s="155">
        <v>45366</v>
      </c>
      <c r="AG1626" s="98">
        <v>5613214.6500000004</v>
      </c>
      <c r="AH1626" s="98">
        <v>4.1666666666666664E-2</v>
      </c>
      <c r="AI1626" s="98">
        <v>1</v>
      </c>
      <c r="AJ1626" s="150">
        <v>0.03</v>
      </c>
      <c r="AK1626" s="144" t="s">
        <v>651</v>
      </c>
      <c r="AL1626" s="144" t="s">
        <v>652</v>
      </c>
      <c r="AM1626" s="119">
        <v>84198.218999999997</v>
      </c>
      <c r="AN1626" s="119">
        <v>0</v>
      </c>
      <c r="AO1626" s="119">
        <v>0</v>
      </c>
      <c r="AP1626" s="119">
        <v>0</v>
      </c>
      <c r="AQ1626" s="119">
        <v>0</v>
      </c>
      <c r="AR1626" s="119">
        <v>0</v>
      </c>
      <c r="AS1626" s="119">
        <v>0</v>
      </c>
      <c r="AT1626" s="119">
        <v>0</v>
      </c>
      <c r="AU1626" s="119">
        <v>0</v>
      </c>
      <c r="AV1626" s="119">
        <v>0</v>
      </c>
      <c r="AW1626" s="119">
        <v>0</v>
      </c>
      <c r="AX1626" s="119">
        <v>0</v>
      </c>
      <c r="AY1626" s="119">
        <v>0</v>
      </c>
      <c r="AZ1626" s="119">
        <v>0</v>
      </c>
      <c r="BA1626" s="119">
        <v>0</v>
      </c>
      <c r="BB1626" s="119">
        <v>0</v>
      </c>
      <c r="BC1626" s="119">
        <v>0</v>
      </c>
      <c r="BD1626" s="119">
        <v>0</v>
      </c>
      <c r="BE1626" s="119">
        <v>0</v>
      </c>
      <c r="BF1626" s="119">
        <v>0</v>
      </c>
      <c r="BG1626" s="119">
        <v>0</v>
      </c>
      <c r="BH1626" s="119">
        <v>0</v>
      </c>
      <c r="BI1626" s="15">
        <f t="shared" si="75"/>
        <v>84198.218999999997</v>
      </c>
      <c r="BJ1626" s="15">
        <f t="shared" si="76"/>
        <v>0</v>
      </c>
      <c r="BK1626" s="15">
        <f t="shared" si="77"/>
        <v>84198.218999999997</v>
      </c>
    </row>
    <row r="1627" spans="1:63" x14ac:dyDescent="0.35">
      <c r="A1627" s="143" t="s">
        <v>3274</v>
      </c>
      <c r="B1627" s="69" t="s">
        <v>3275</v>
      </c>
      <c r="C1627" s="65">
        <v>1</v>
      </c>
      <c r="D1627" s="65" t="s">
        <v>23</v>
      </c>
      <c r="E1627" s="64" t="s">
        <v>458</v>
      </c>
      <c r="F1627" s="64" t="s">
        <v>635</v>
      </c>
      <c r="G1627" s="64" t="s">
        <v>3276</v>
      </c>
      <c r="H1627" s="64" t="s">
        <v>3276</v>
      </c>
      <c r="I1627" s="64" t="s">
        <v>640</v>
      </c>
      <c r="J1627" s="64" t="s">
        <v>641</v>
      </c>
      <c r="K1627" s="64" t="s">
        <v>568</v>
      </c>
      <c r="L1627" s="64" t="s">
        <v>637</v>
      </c>
      <c r="M1627" s="64" t="s">
        <v>642</v>
      </c>
      <c r="N1627" s="65">
        <v>1</v>
      </c>
      <c r="O1627" s="65">
        <v>1</v>
      </c>
      <c r="P1627" s="65">
        <v>1</v>
      </c>
      <c r="Q1627" s="67">
        <v>0</v>
      </c>
      <c r="R1627" s="67">
        <v>1</v>
      </c>
      <c r="S1627" s="67">
        <v>1</v>
      </c>
      <c r="T1627" s="67">
        <v>1</v>
      </c>
      <c r="U1627" s="67">
        <v>0</v>
      </c>
      <c r="V1627" s="67">
        <v>0</v>
      </c>
      <c r="W1627" s="63">
        <v>2957066124.1100001</v>
      </c>
      <c r="X1627" s="63">
        <v>0</v>
      </c>
      <c r="Y1627" s="63">
        <v>0</v>
      </c>
      <c r="Z1627" s="63">
        <v>0</v>
      </c>
      <c r="AA1627" s="63">
        <v>0</v>
      </c>
      <c r="AB1627" s="63">
        <v>0</v>
      </c>
      <c r="AC1627" s="63">
        <v>0</v>
      </c>
      <c r="AD1627" s="63">
        <v>2957066124.1100001</v>
      </c>
      <c r="AE1627" s="156">
        <v>45296</v>
      </c>
      <c r="AF1627" s="155">
        <v>51322</v>
      </c>
      <c r="AG1627" s="98">
        <v>2957066124.1100001</v>
      </c>
      <c r="AH1627" s="98">
        <v>16.347222222222221</v>
      </c>
      <c r="AI1627" s="98">
        <v>16.5</v>
      </c>
      <c r="AJ1627" s="150">
        <v>1.2999999999999999E-2</v>
      </c>
      <c r="AK1627" s="144" t="s">
        <v>638</v>
      </c>
      <c r="AL1627" s="144" t="s">
        <v>568</v>
      </c>
      <c r="AM1627" s="119">
        <v>0</v>
      </c>
      <c r="AN1627" s="119">
        <v>0</v>
      </c>
      <c r="AO1627" s="119">
        <v>0</v>
      </c>
      <c r="AP1627" s="119">
        <v>0</v>
      </c>
      <c r="AQ1627" s="119">
        <v>19220929.809999999</v>
      </c>
      <c r="AR1627" s="119">
        <v>0</v>
      </c>
      <c r="AS1627" s="119">
        <v>0</v>
      </c>
      <c r="AT1627" s="119">
        <v>0</v>
      </c>
      <c r="AU1627" s="119">
        <v>0</v>
      </c>
      <c r="AV1627" s="119">
        <v>0</v>
      </c>
      <c r="AW1627" s="119">
        <v>18696830.170000002</v>
      </c>
      <c r="AX1627" s="119">
        <v>0</v>
      </c>
      <c r="AY1627" s="119">
        <v>0</v>
      </c>
      <c r="AZ1627" s="119">
        <v>0</v>
      </c>
      <c r="BA1627" s="119">
        <v>0</v>
      </c>
      <c r="BB1627" s="119">
        <v>0</v>
      </c>
      <c r="BC1627" s="119">
        <v>18169323.890000001</v>
      </c>
      <c r="BD1627" s="119">
        <v>0</v>
      </c>
      <c r="BE1627" s="119">
        <v>0</v>
      </c>
      <c r="BF1627" s="119">
        <v>0</v>
      </c>
      <c r="BG1627" s="119">
        <v>0</v>
      </c>
      <c r="BH1627" s="119">
        <v>0</v>
      </c>
      <c r="BI1627" s="15">
        <f t="shared" si="75"/>
        <v>19220929.809999999</v>
      </c>
      <c r="BJ1627" s="15">
        <f t="shared" si="76"/>
        <v>36866154.060000002</v>
      </c>
      <c r="BK1627" s="15">
        <f t="shared" si="77"/>
        <v>56087083.870000005</v>
      </c>
    </row>
    <row r="1628" spans="1:63" x14ac:dyDescent="0.35">
      <c r="A1628" s="143" t="s">
        <v>3277</v>
      </c>
      <c r="B1628" s="69" t="s">
        <v>3278</v>
      </c>
      <c r="C1628" s="65">
        <v>1</v>
      </c>
      <c r="D1628" s="65" t="s">
        <v>23</v>
      </c>
      <c r="E1628" s="64" t="s">
        <v>458</v>
      </c>
      <c r="F1628" s="64" t="s">
        <v>635</v>
      </c>
      <c r="G1628" s="64" t="s">
        <v>3279</v>
      </c>
      <c r="H1628" s="64" t="s">
        <v>3279</v>
      </c>
      <c r="I1628" s="64" t="s">
        <v>640</v>
      </c>
      <c r="J1628" s="64" t="s">
        <v>3280</v>
      </c>
      <c r="K1628" s="64" t="s">
        <v>70</v>
      </c>
      <c r="L1628" s="64" t="s">
        <v>637</v>
      </c>
      <c r="M1628" s="64" t="s">
        <v>646</v>
      </c>
      <c r="N1628" s="65">
        <v>1</v>
      </c>
      <c r="O1628" s="65">
        <v>1</v>
      </c>
      <c r="P1628" s="65">
        <v>1</v>
      </c>
      <c r="Q1628" s="67">
        <v>0</v>
      </c>
      <c r="R1628" s="67">
        <v>1</v>
      </c>
      <c r="S1628" s="67">
        <v>1</v>
      </c>
      <c r="T1628" s="67">
        <v>1</v>
      </c>
      <c r="U1628" s="67">
        <v>0</v>
      </c>
      <c r="V1628" s="67">
        <v>0</v>
      </c>
      <c r="W1628" s="63">
        <v>80000000</v>
      </c>
      <c r="X1628" s="63">
        <v>0</v>
      </c>
      <c r="Y1628" s="63">
        <v>0</v>
      </c>
      <c r="Z1628" s="63">
        <v>0</v>
      </c>
      <c r="AA1628" s="63">
        <v>0</v>
      </c>
      <c r="AB1628" s="63">
        <v>0</v>
      </c>
      <c r="AC1628" s="63">
        <v>0</v>
      </c>
      <c r="AD1628" s="63">
        <v>80000000</v>
      </c>
      <c r="AE1628" s="156">
        <v>45296</v>
      </c>
      <c r="AF1628" s="155">
        <v>51322</v>
      </c>
      <c r="AG1628" s="98">
        <v>80000000</v>
      </c>
      <c r="AH1628" s="98">
        <v>16.347222222222221</v>
      </c>
      <c r="AI1628" s="98">
        <v>16.5</v>
      </c>
      <c r="AJ1628" s="150">
        <v>1.2999999999999999E-2</v>
      </c>
      <c r="AK1628" s="144" t="s">
        <v>638</v>
      </c>
      <c r="AL1628" s="144" t="s">
        <v>70</v>
      </c>
      <c r="AM1628" s="119">
        <v>0</v>
      </c>
      <c r="AN1628" s="119">
        <v>0</v>
      </c>
      <c r="AO1628" s="119">
        <v>0</v>
      </c>
      <c r="AP1628" s="119">
        <v>0</v>
      </c>
      <c r="AQ1628" s="119">
        <v>520000</v>
      </c>
      <c r="AR1628" s="119">
        <v>0</v>
      </c>
      <c r="AS1628" s="119">
        <v>0</v>
      </c>
      <c r="AT1628" s="119">
        <v>0</v>
      </c>
      <c r="AU1628" s="119">
        <v>0</v>
      </c>
      <c r="AV1628" s="119">
        <v>0</v>
      </c>
      <c r="AW1628" s="119">
        <v>505821.09</v>
      </c>
      <c r="AX1628" s="119">
        <v>0</v>
      </c>
      <c r="AY1628" s="119">
        <v>0</v>
      </c>
      <c r="AZ1628" s="119">
        <v>0</v>
      </c>
      <c r="BA1628" s="119">
        <v>0</v>
      </c>
      <c r="BB1628" s="119">
        <v>0</v>
      </c>
      <c r="BC1628" s="119">
        <v>491550.02</v>
      </c>
      <c r="BD1628" s="119">
        <v>0</v>
      </c>
      <c r="BE1628" s="119">
        <v>0</v>
      </c>
      <c r="BF1628" s="119">
        <v>0</v>
      </c>
      <c r="BG1628" s="119">
        <v>0</v>
      </c>
      <c r="BH1628" s="119">
        <v>0</v>
      </c>
      <c r="BI1628" s="15">
        <f t="shared" si="75"/>
        <v>520000</v>
      </c>
      <c r="BJ1628" s="15">
        <f t="shared" si="76"/>
        <v>997371.1100000001</v>
      </c>
      <c r="BK1628" s="15">
        <f t="shared" si="77"/>
        <v>1517371.11</v>
      </c>
    </row>
    <row r="1629" spans="1:63" x14ac:dyDescent="0.35">
      <c r="A1629" s="143" t="s">
        <v>3281</v>
      </c>
      <c r="B1629" s="69" t="s">
        <v>3282</v>
      </c>
      <c r="C1629" s="65">
        <v>1</v>
      </c>
      <c r="D1629" s="65" t="s">
        <v>23</v>
      </c>
      <c r="E1629" s="64" t="s">
        <v>458</v>
      </c>
      <c r="F1629" s="64" t="s">
        <v>635</v>
      </c>
      <c r="G1629" s="64" t="s">
        <v>3276</v>
      </c>
      <c r="H1629" s="64" t="s">
        <v>3276</v>
      </c>
      <c r="I1629" s="64" t="s">
        <v>640</v>
      </c>
      <c r="J1629" s="64" t="s">
        <v>641</v>
      </c>
      <c r="K1629" s="64" t="s">
        <v>568</v>
      </c>
      <c r="L1629" s="64" t="s">
        <v>637</v>
      </c>
      <c r="M1629" s="64" t="s">
        <v>642</v>
      </c>
      <c r="N1629" s="65">
        <v>1</v>
      </c>
      <c r="O1629" s="65">
        <v>1</v>
      </c>
      <c r="P1629" s="65">
        <v>1</v>
      </c>
      <c r="Q1629" s="67">
        <v>0</v>
      </c>
      <c r="R1629" s="67">
        <v>1</v>
      </c>
      <c r="S1629" s="67">
        <v>1</v>
      </c>
      <c r="T1629" s="67">
        <v>1</v>
      </c>
      <c r="U1629" s="67">
        <v>0</v>
      </c>
      <c r="V1629" s="67">
        <v>0</v>
      </c>
      <c r="W1629" s="63">
        <v>30538263.66</v>
      </c>
      <c r="X1629" s="63">
        <v>0</v>
      </c>
      <c r="Y1629" s="63">
        <v>0</v>
      </c>
      <c r="Z1629" s="63">
        <v>0</v>
      </c>
      <c r="AA1629" s="63">
        <v>0</v>
      </c>
      <c r="AB1629" s="63">
        <v>0</v>
      </c>
      <c r="AC1629" s="63">
        <v>0</v>
      </c>
      <c r="AD1629" s="63">
        <v>30538263.66</v>
      </c>
      <c r="AE1629" s="156">
        <v>45296</v>
      </c>
      <c r="AF1629" s="155">
        <v>46027</v>
      </c>
      <c r="AG1629" s="98">
        <v>30538263.660551053</v>
      </c>
      <c r="AH1629" s="98">
        <v>1.8472222222222223</v>
      </c>
      <c r="AI1629" s="98">
        <v>2</v>
      </c>
      <c r="AJ1629" s="150">
        <v>0</v>
      </c>
      <c r="AK1629" s="144" t="s">
        <v>638</v>
      </c>
      <c r="AL1629" s="144" t="s">
        <v>568</v>
      </c>
      <c r="AM1629" s="119">
        <v>0</v>
      </c>
      <c r="AN1629" s="119">
        <v>0</v>
      </c>
      <c r="AO1629" s="119">
        <v>0</v>
      </c>
      <c r="AP1629" s="119">
        <v>0</v>
      </c>
      <c r="AQ1629" s="119">
        <v>0</v>
      </c>
      <c r="AR1629" s="119">
        <v>0</v>
      </c>
      <c r="AS1629" s="119">
        <v>0</v>
      </c>
      <c r="AT1629" s="119">
        <v>0</v>
      </c>
      <c r="AU1629" s="119">
        <v>0</v>
      </c>
      <c r="AV1629" s="119">
        <v>0</v>
      </c>
      <c r="AW1629" s="119">
        <v>0</v>
      </c>
      <c r="AX1629" s="119">
        <v>0</v>
      </c>
      <c r="AY1629" s="119">
        <v>0</v>
      </c>
      <c r="AZ1629" s="119">
        <v>0</v>
      </c>
      <c r="BA1629" s="119">
        <v>0</v>
      </c>
      <c r="BB1629" s="119">
        <v>0</v>
      </c>
      <c r="BC1629" s="119">
        <v>0</v>
      </c>
      <c r="BD1629" s="119">
        <v>0</v>
      </c>
      <c r="BE1629" s="119">
        <v>0</v>
      </c>
      <c r="BF1629" s="119">
        <v>0</v>
      </c>
      <c r="BG1629" s="119">
        <v>0</v>
      </c>
      <c r="BH1629" s="119">
        <v>0</v>
      </c>
      <c r="BI1629" s="15">
        <f t="shared" si="75"/>
        <v>0</v>
      </c>
      <c r="BJ1629" s="15">
        <f t="shared" si="76"/>
        <v>0</v>
      </c>
      <c r="BK1629" s="15">
        <f t="shared" si="77"/>
        <v>0</v>
      </c>
    </row>
    <row r="1630" spans="1:63" x14ac:dyDescent="0.35">
      <c r="A1630" s="143" t="s">
        <v>3283</v>
      </c>
      <c r="B1630" s="69" t="s">
        <v>3284</v>
      </c>
      <c r="C1630" s="65">
        <v>1</v>
      </c>
      <c r="D1630" s="65" t="s">
        <v>23</v>
      </c>
      <c r="E1630" s="64" t="s">
        <v>458</v>
      </c>
      <c r="F1630" s="64" t="s">
        <v>635</v>
      </c>
      <c r="G1630" s="64" t="s">
        <v>3279</v>
      </c>
      <c r="H1630" s="64" t="s">
        <v>3279</v>
      </c>
      <c r="I1630" s="64" t="s">
        <v>640</v>
      </c>
      <c r="J1630" s="64" t="s">
        <v>3280</v>
      </c>
      <c r="K1630" s="64" t="s">
        <v>70</v>
      </c>
      <c r="L1630" s="64" t="s">
        <v>637</v>
      </c>
      <c r="M1630" s="64" t="s">
        <v>646</v>
      </c>
      <c r="N1630" s="65">
        <v>1</v>
      </c>
      <c r="O1630" s="65">
        <v>1</v>
      </c>
      <c r="P1630" s="65">
        <v>1</v>
      </c>
      <c r="Q1630" s="67">
        <v>0</v>
      </c>
      <c r="R1630" s="67">
        <v>1</v>
      </c>
      <c r="S1630" s="67">
        <v>1</v>
      </c>
      <c r="T1630" s="67">
        <v>1</v>
      </c>
      <c r="U1630" s="67">
        <v>0</v>
      </c>
      <c r="V1630" s="67">
        <v>0</v>
      </c>
      <c r="W1630" s="63">
        <v>1388400</v>
      </c>
      <c r="X1630" s="63">
        <v>0</v>
      </c>
      <c r="Y1630" s="63">
        <v>0</v>
      </c>
      <c r="Z1630" s="63">
        <v>0</v>
      </c>
      <c r="AA1630" s="63">
        <v>0</v>
      </c>
      <c r="AB1630" s="63">
        <v>0</v>
      </c>
      <c r="AC1630" s="63">
        <v>0</v>
      </c>
      <c r="AD1630" s="63">
        <v>1388400</v>
      </c>
      <c r="AE1630" s="156">
        <v>45296</v>
      </c>
      <c r="AF1630" s="155">
        <v>46027</v>
      </c>
      <c r="AG1630" s="98">
        <v>1388400</v>
      </c>
      <c r="AH1630" s="98">
        <v>1.8472222222222223</v>
      </c>
      <c r="AI1630" s="98">
        <v>2</v>
      </c>
      <c r="AJ1630" s="150">
        <v>0</v>
      </c>
      <c r="AK1630" s="144" t="s">
        <v>638</v>
      </c>
      <c r="AL1630" s="144" t="s">
        <v>70</v>
      </c>
      <c r="AM1630" s="119">
        <v>0</v>
      </c>
      <c r="AN1630" s="119">
        <v>0</v>
      </c>
      <c r="AO1630" s="119">
        <v>0</v>
      </c>
      <c r="AP1630" s="119">
        <v>0</v>
      </c>
      <c r="AQ1630" s="119">
        <v>0</v>
      </c>
      <c r="AR1630" s="119">
        <v>0</v>
      </c>
      <c r="AS1630" s="119">
        <v>0</v>
      </c>
      <c r="AT1630" s="119">
        <v>0</v>
      </c>
      <c r="AU1630" s="119">
        <v>0</v>
      </c>
      <c r="AV1630" s="119">
        <v>0</v>
      </c>
      <c r="AW1630" s="119">
        <v>0</v>
      </c>
      <c r="AX1630" s="119">
        <v>0</v>
      </c>
      <c r="AY1630" s="119">
        <v>0</v>
      </c>
      <c r="AZ1630" s="119">
        <v>0</v>
      </c>
      <c r="BA1630" s="119">
        <v>0</v>
      </c>
      <c r="BB1630" s="119">
        <v>0</v>
      </c>
      <c r="BC1630" s="119">
        <v>0</v>
      </c>
      <c r="BD1630" s="119">
        <v>0</v>
      </c>
      <c r="BE1630" s="119">
        <v>0</v>
      </c>
      <c r="BF1630" s="119">
        <v>0</v>
      </c>
      <c r="BG1630" s="119">
        <v>0</v>
      </c>
      <c r="BH1630" s="119">
        <v>0</v>
      </c>
      <c r="BI1630" s="15">
        <f t="shared" si="75"/>
        <v>0</v>
      </c>
      <c r="BJ1630" s="15">
        <f t="shared" si="76"/>
        <v>0</v>
      </c>
      <c r="BK1630" s="15">
        <f t="shared" si="77"/>
        <v>0</v>
      </c>
    </row>
    <row r="1631" spans="1:63" x14ac:dyDescent="0.35">
      <c r="A1631" s="143" t="s">
        <v>3285</v>
      </c>
      <c r="B1631" s="69" t="s">
        <v>3286</v>
      </c>
      <c r="C1631" s="65">
        <v>1</v>
      </c>
      <c r="D1631" s="65" t="s">
        <v>23</v>
      </c>
      <c r="E1631" s="64" t="s">
        <v>458</v>
      </c>
      <c r="F1631" s="64" t="s">
        <v>635</v>
      </c>
      <c r="G1631" s="64" t="s">
        <v>643</v>
      </c>
      <c r="H1631" s="64" t="s">
        <v>648</v>
      </c>
      <c r="I1631" s="64" t="s">
        <v>640</v>
      </c>
      <c r="J1631" s="64" t="s">
        <v>649</v>
      </c>
      <c r="K1631" s="64" t="s">
        <v>87</v>
      </c>
      <c r="L1631" s="64" t="s">
        <v>637</v>
      </c>
      <c r="M1631" s="64" t="s">
        <v>650</v>
      </c>
      <c r="N1631" s="65">
        <v>1</v>
      </c>
      <c r="O1631" s="65">
        <v>1</v>
      </c>
      <c r="P1631" s="65">
        <v>1</v>
      </c>
      <c r="Q1631" s="67">
        <v>0</v>
      </c>
      <c r="R1631" s="67">
        <v>1</v>
      </c>
      <c r="S1631" s="67">
        <v>1</v>
      </c>
      <c r="T1631" s="67">
        <v>1</v>
      </c>
      <c r="U1631" s="67">
        <v>0</v>
      </c>
      <c r="V1631" s="67">
        <v>0</v>
      </c>
      <c r="W1631" s="63">
        <v>14682097.49</v>
      </c>
      <c r="X1631" s="63">
        <v>0</v>
      </c>
      <c r="Y1631" s="63">
        <v>0</v>
      </c>
      <c r="Z1631" s="63">
        <v>0</v>
      </c>
      <c r="AA1631" s="63">
        <v>0</v>
      </c>
      <c r="AB1631" s="63">
        <v>0</v>
      </c>
      <c r="AC1631" s="63">
        <v>0</v>
      </c>
      <c r="AD1631" s="63">
        <v>14682097.49</v>
      </c>
      <c r="AE1631" s="156">
        <v>44987</v>
      </c>
      <c r="AF1631" s="155">
        <v>46083</v>
      </c>
      <c r="AG1631" s="98">
        <v>14682097.49</v>
      </c>
      <c r="AH1631" s="98">
        <v>2.0055555555555555</v>
      </c>
      <c r="AI1631" s="98">
        <v>3</v>
      </c>
      <c r="AJ1631" s="150">
        <v>6.1652999999999999E-2</v>
      </c>
      <c r="AK1631" s="144" t="s">
        <v>651</v>
      </c>
      <c r="AL1631" s="144" t="s">
        <v>652</v>
      </c>
      <c r="AM1631" s="119">
        <v>452597.68</v>
      </c>
      <c r="AN1631" s="119">
        <v>0</v>
      </c>
      <c r="AO1631" s="119">
        <v>0</v>
      </c>
      <c r="AP1631" s="119">
        <v>0</v>
      </c>
      <c r="AQ1631" s="119">
        <v>0</v>
      </c>
      <c r="AR1631" s="119">
        <v>0</v>
      </c>
      <c r="AS1631" s="119">
        <v>452597.68</v>
      </c>
      <c r="AT1631" s="119">
        <v>0</v>
      </c>
      <c r="AU1631" s="119">
        <v>0</v>
      </c>
      <c r="AV1631" s="119">
        <v>0</v>
      </c>
      <c r="AW1631" s="119">
        <v>0</v>
      </c>
      <c r="AX1631" s="119">
        <v>0</v>
      </c>
      <c r="AY1631" s="119">
        <v>452597.68</v>
      </c>
      <c r="AZ1631" s="119">
        <v>0</v>
      </c>
      <c r="BA1631" s="119">
        <v>0</v>
      </c>
      <c r="BB1631" s="119">
        <v>0</v>
      </c>
      <c r="BC1631" s="119">
        <v>0</v>
      </c>
      <c r="BD1631" s="119">
        <v>0</v>
      </c>
      <c r="BE1631" s="119">
        <v>452597.68</v>
      </c>
      <c r="BF1631" s="119">
        <v>0</v>
      </c>
      <c r="BG1631" s="119">
        <v>0</v>
      </c>
      <c r="BH1631" s="119">
        <v>0</v>
      </c>
      <c r="BI1631" s="15">
        <f t="shared" si="75"/>
        <v>905195.36</v>
      </c>
      <c r="BJ1631" s="15">
        <f t="shared" si="76"/>
        <v>905195.36</v>
      </c>
      <c r="BK1631" s="15">
        <f t="shared" si="77"/>
        <v>1810390.72</v>
      </c>
    </row>
    <row r="1632" spans="1:63" x14ac:dyDescent="0.35">
      <c r="A1632" s="143" t="s">
        <v>3287</v>
      </c>
      <c r="B1632" s="69" t="s">
        <v>3288</v>
      </c>
      <c r="C1632" s="65">
        <v>1</v>
      </c>
      <c r="D1632" s="65" t="s">
        <v>23</v>
      </c>
      <c r="E1632" s="64" t="s">
        <v>458</v>
      </c>
      <c r="F1632" s="64" t="s">
        <v>635</v>
      </c>
      <c r="G1632" s="64" t="s">
        <v>643</v>
      </c>
      <c r="H1632" s="64" t="s">
        <v>648</v>
      </c>
      <c r="I1632" s="64" t="s">
        <v>640</v>
      </c>
      <c r="J1632" s="64" t="s">
        <v>649</v>
      </c>
      <c r="K1632" s="64" t="s">
        <v>87</v>
      </c>
      <c r="L1632" s="64" t="s">
        <v>637</v>
      </c>
      <c r="M1632" s="64" t="s">
        <v>650</v>
      </c>
      <c r="N1632" s="65">
        <v>1</v>
      </c>
      <c r="O1632" s="65">
        <v>1</v>
      </c>
      <c r="P1632" s="65">
        <v>1</v>
      </c>
      <c r="Q1632" s="67">
        <v>0</v>
      </c>
      <c r="R1632" s="67">
        <v>1</v>
      </c>
      <c r="S1632" s="67">
        <v>1</v>
      </c>
      <c r="T1632" s="67">
        <v>1</v>
      </c>
      <c r="U1632" s="67">
        <v>0</v>
      </c>
      <c r="V1632" s="67">
        <v>0</v>
      </c>
      <c r="W1632" s="63">
        <v>15269381.390000001</v>
      </c>
      <c r="X1632" s="63">
        <v>0</v>
      </c>
      <c r="Y1632" s="63">
        <v>0</v>
      </c>
      <c r="Z1632" s="63">
        <v>0</v>
      </c>
      <c r="AA1632" s="63">
        <v>0</v>
      </c>
      <c r="AB1632" s="63">
        <v>0</v>
      </c>
      <c r="AC1632" s="63">
        <v>0</v>
      </c>
      <c r="AD1632" s="63">
        <v>15269381.390000001</v>
      </c>
      <c r="AE1632" s="156">
        <v>44987</v>
      </c>
      <c r="AF1632" s="155">
        <v>46083</v>
      </c>
      <c r="AG1632" s="98">
        <v>15269381.390000001</v>
      </c>
      <c r="AH1632" s="98">
        <v>2.0055555555555555</v>
      </c>
      <c r="AI1632" s="98">
        <v>3</v>
      </c>
      <c r="AJ1632" s="150">
        <v>6.1652999999999999E-2</v>
      </c>
      <c r="AK1632" s="144" t="s">
        <v>651</v>
      </c>
      <c r="AL1632" s="144" t="s">
        <v>652</v>
      </c>
      <c r="AM1632" s="119">
        <v>470701.59</v>
      </c>
      <c r="AN1632" s="119">
        <v>0</v>
      </c>
      <c r="AO1632" s="119">
        <v>0</v>
      </c>
      <c r="AP1632" s="119">
        <v>0</v>
      </c>
      <c r="AQ1632" s="119">
        <v>0</v>
      </c>
      <c r="AR1632" s="119">
        <v>0</v>
      </c>
      <c r="AS1632" s="119">
        <v>470701.59</v>
      </c>
      <c r="AT1632" s="119">
        <v>0</v>
      </c>
      <c r="AU1632" s="119">
        <v>0</v>
      </c>
      <c r="AV1632" s="119">
        <v>0</v>
      </c>
      <c r="AW1632" s="119">
        <v>0</v>
      </c>
      <c r="AX1632" s="119">
        <v>0</v>
      </c>
      <c r="AY1632" s="119">
        <v>470701.59</v>
      </c>
      <c r="AZ1632" s="119">
        <v>0</v>
      </c>
      <c r="BA1632" s="119">
        <v>0</v>
      </c>
      <c r="BB1632" s="119">
        <v>0</v>
      </c>
      <c r="BC1632" s="119">
        <v>0</v>
      </c>
      <c r="BD1632" s="119">
        <v>0</v>
      </c>
      <c r="BE1632" s="119">
        <v>470701.59</v>
      </c>
      <c r="BF1632" s="119">
        <v>0</v>
      </c>
      <c r="BG1632" s="119">
        <v>0</v>
      </c>
      <c r="BH1632" s="119">
        <v>0</v>
      </c>
      <c r="BI1632" s="15">
        <f t="shared" si="75"/>
        <v>941403.18</v>
      </c>
      <c r="BJ1632" s="15">
        <f t="shared" si="76"/>
        <v>941403.18</v>
      </c>
      <c r="BK1632" s="15">
        <f t="shared" si="77"/>
        <v>1882806.36</v>
      </c>
    </row>
    <row r="1633" spans="1:63" x14ac:dyDescent="0.35">
      <c r="A1633" s="143" t="s">
        <v>3289</v>
      </c>
      <c r="B1633" s="69" t="s">
        <v>3290</v>
      </c>
      <c r="C1633" s="65">
        <v>1</v>
      </c>
      <c r="D1633" s="65" t="s">
        <v>23</v>
      </c>
      <c r="E1633" s="64" t="s">
        <v>458</v>
      </c>
      <c r="F1633" s="64" t="s">
        <v>635</v>
      </c>
      <c r="G1633" s="64" t="s">
        <v>643</v>
      </c>
      <c r="H1633" s="64" t="s">
        <v>648</v>
      </c>
      <c r="I1633" s="64" t="s">
        <v>640</v>
      </c>
      <c r="J1633" s="64" t="s">
        <v>649</v>
      </c>
      <c r="K1633" s="64" t="s">
        <v>87</v>
      </c>
      <c r="L1633" s="64" t="s">
        <v>637</v>
      </c>
      <c r="M1633" s="64" t="s">
        <v>650</v>
      </c>
      <c r="N1633" s="65">
        <v>1</v>
      </c>
      <c r="O1633" s="65">
        <v>1</v>
      </c>
      <c r="P1633" s="65">
        <v>1</v>
      </c>
      <c r="Q1633" s="67">
        <v>0</v>
      </c>
      <c r="R1633" s="67">
        <v>1</v>
      </c>
      <c r="S1633" s="67">
        <v>1</v>
      </c>
      <c r="T1633" s="67">
        <v>1</v>
      </c>
      <c r="U1633" s="67">
        <v>0</v>
      </c>
      <c r="V1633" s="67">
        <v>0</v>
      </c>
      <c r="W1633" s="63">
        <v>14094813.59</v>
      </c>
      <c r="X1633" s="63">
        <v>0</v>
      </c>
      <c r="Y1633" s="63">
        <v>0</v>
      </c>
      <c r="Z1633" s="63">
        <v>0</v>
      </c>
      <c r="AA1633" s="63">
        <v>0</v>
      </c>
      <c r="AB1633" s="63">
        <v>0</v>
      </c>
      <c r="AC1633" s="63">
        <v>0</v>
      </c>
      <c r="AD1633" s="63">
        <v>14094813.59</v>
      </c>
      <c r="AE1633" s="156">
        <v>44987</v>
      </c>
      <c r="AF1633" s="155">
        <v>46083</v>
      </c>
      <c r="AG1633" s="98">
        <v>14094813.59</v>
      </c>
      <c r="AH1633" s="98">
        <v>2.0055555555555555</v>
      </c>
      <c r="AI1633" s="98">
        <v>3</v>
      </c>
      <c r="AJ1633" s="150">
        <v>6.1652999999999999E-2</v>
      </c>
      <c r="AK1633" s="144" t="s">
        <v>651</v>
      </c>
      <c r="AL1633" s="144" t="s">
        <v>652</v>
      </c>
      <c r="AM1633" s="119">
        <v>434493.77100000001</v>
      </c>
      <c r="AN1633" s="119">
        <v>0</v>
      </c>
      <c r="AO1633" s="119">
        <v>0</v>
      </c>
      <c r="AP1633" s="119">
        <v>0</v>
      </c>
      <c r="AQ1633" s="119">
        <v>0</v>
      </c>
      <c r="AR1633" s="119">
        <v>0</v>
      </c>
      <c r="AS1633" s="119">
        <v>434493.77</v>
      </c>
      <c r="AT1633" s="119">
        <v>0</v>
      </c>
      <c r="AU1633" s="119">
        <v>0</v>
      </c>
      <c r="AV1633" s="119">
        <v>0</v>
      </c>
      <c r="AW1633" s="119">
        <v>0</v>
      </c>
      <c r="AX1633" s="119">
        <v>0</v>
      </c>
      <c r="AY1633" s="119">
        <v>434493.77</v>
      </c>
      <c r="AZ1633" s="119">
        <v>0</v>
      </c>
      <c r="BA1633" s="119">
        <v>0</v>
      </c>
      <c r="BB1633" s="119">
        <v>0</v>
      </c>
      <c r="BC1633" s="119">
        <v>0</v>
      </c>
      <c r="BD1633" s="119">
        <v>0</v>
      </c>
      <c r="BE1633" s="119">
        <v>434493.77</v>
      </c>
      <c r="BF1633" s="119">
        <v>0</v>
      </c>
      <c r="BG1633" s="119">
        <v>0</v>
      </c>
      <c r="BH1633" s="119">
        <v>0</v>
      </c>
      <c r="BI1633" s="15">
        <f t="shared" si="75"/>
        <v>868987.54099999997</v>
      </c>
      <c r="BJ1633" s="15">
        <f t="shared" si="76"/>
        <v>868987.54</v>
      </c>
      <c r="BK1633" s="15">
        <f t="shared" si="77"/>
        <v>1737975.081</v>
      </c>
    </row>
    <row r="1634" spans="1:63" x14ac:dyDescent="0.35">
      <c r="A1634" s="143" t="s">
        <v>3291</v>
      </c>
      <c r="B1634" s="69" t="s">
        <v>3292</v>
      </c>
      <c r="C1634" s="65">
        <v>1</v>
      </c>
      <c r="D1634" s="65" t="s">
        <v>23</v>
      </c>
      <c r="E1634" s="64" t="s">
        <v>458</v>
      </c>
      <c r="F1634" s="64" t="s">
        <v>635</v>
      </c>
      <c r="G1634" s="64" t="s">
        <v>643</v>
      </c>
      <c r="H1634" s="64" t="s">
        <v>648</v>
      </c>
      <c r="I1634" s="64" t="s">
        <v>640</v>
      </c>
      <c r="J1634" s="64" t="s">
        <v>649</v>
      </c>
      <c r="K1634" s="64" t="s">
        <v>87</v>
      </c>
      <c r="L1634" s="64" t="s">
        <v>637</v>
      </c>
      <c r="M1634" s="64" t="s">
        <v>650</v>
      </c>
      <c r="N1634" s="65">
        <v>1</v>
      </c>
      <c r="O1634" s="65">
        <v>1</v>
      </c>
      <c r="P1634" s="65">
        <v>1</v>
      </c>
      <c r="Q1634" s="67">
        <v>0</v>
      </c>
      <c r="R1634" s="67">
        <v>1</v>
      </c>
      <c r="S1634" s="67">
        <v>1</v>
      </c>
      <c r="T1634" s="67">
        <v>1</v>
      </c>
      <c r="U1634" s="67">
        <v>0</v>
      </c>
      <c r="V1634" s="67">
        <v>0</v>
      </c>
      <c r="W1634" s="63">
        <v>14679621.25</v>
      </c>
      <c r="X1634" s="63">
        <v>0</v>
      </c>
      <c r="Y1634" s="63">
        <v>0</v>
      </c>
      <c r="Z1634" s="63">
        <v>0</v>
      </c>
      <c r="AA1634" s="63">
        <v>0</v>
      </c>
      <c r="AB1634" s="63">
        <v>0</v>
      </c>
      <c r="AC1634" s="63">
        <v>0</v>
      </c>
      <c r="AD1634" s="63">
        <v>14679621.25</v>
      </c>
      <c r="AE1634" s="156">
        <v>44987</v>
      </c>
      <c r="AF1634" s="155">
        <v>46083</v>
      </c>
      <c r="AG1634" s="98">
        <v>14679621.25</v>
      </c>
      <c r="AH1634" s="98">
        <v>2.0055555555555555</v>
      </c>
      <c r="AI1634" s="98">
        <v>3</v>
      </c>
      <c r="AJ1634" s="150">
        <v>6.1652999999999999E-2</v>
      </c>
      <c r="AK1634" s="144" t="s">
        <v>651</v>
      </c>
      <c r="AL1634" s="144" t="s">
        <v>652</v>
      </c>
      <c r="AM1634" s="119">
        <v>452521.34</v>
      </c>
      <c r="AN1634" s="119">
        <v>0</v>
      </c>
      <c r="AO1634" s="119">
        <v>0</v>
      </c>
      <c r="AP1634" s="119">
        <v>0</v>
      </c>
      <c r="AQ1634" s="119">
        <v>0</v>
      </c>
      <c r="AR1634" s="119">
        <v>0</v>
      </c>
      <c r="AS1634" s="119">
        <v>452521.34</v>
      </c>
      <c r="AT1634" s="119">
        <v>0</v>
      </c>
      <c r="AU1634" s="119">
        <v>0</v>
      </c>
      <c r="AV1634" s="119">
        <v>0</v>
      </c>
      <c r="AW1634" s="119">
        <v>0</v>
      </c>
      <c r="AX1634" s="119">
        <v>0</v>
      </c>
      <c r="AY1634" s="119">
        <v>452521.34</v>
      </c>
      <c r="AZ1634" s="119">
        <v>0</v>
      </c>
      <c r="BA1634" s="119">
        <v>0</v>
      </c>
      <c r="BB1634" s="119">
        <v>0</v>
      </c>
      <c r="BC1634" s="119">
        <v>0</v>
      </c>
      <c r="BD1634" s="119">
        <v>0</v>
      </c>
      <c r="BE1634" s="119">
        <v>452521.34</v>
      </c>
      <c r="BF1634" s="119">
        <v>0</v>
      </c>
      <c r="BG1634" s="119">
        <v>0</v>
      </c>
      <c r="BH1634" s="119">
        <v>0</v>
      </c>
      <c r="BI1634" s="15">
        <f t="shared" si="75"/>
        <v>905042.68</v>
      </c>
      <c r="BJ1634" s="15">
        <f t="shared" si="76"/>
        <v>905042.68</v>
      </c>
      <c r="BK1634" s="15">
        <f t="shared" si="77"/>
        <v>1810085.36</v>
      </c>
    </row>
    <row r="1635" spans="1:63" x14ac:dyDescent="0.35">
      <c r="A1635" s="143" t="s">
        <v>3293</v>
      </c>
      <c r="B1635" s="69" t="s">
        <v>3294</v>
      </c>
      <c r="C1635" s="65">
        <v>1</v>
      </c>
      <c r="D1635" s="65" t="s">
        <v>23</v>
      </c>
      <c r="E1635" s="64" t="s">
        <v>458</v>
      </c>
      <c r="F1635" s="64" t="s">
        <v>635</v>
      </c>
      <c r="G1635" s="64" t="s">
        <v>643</v>
      </c>
      <c r="H1635" s="64" t="s">
        <v>648</v>
      </c>
      <c r="I1635" s="64" t="s">
        <v>640</v>
      </c>
      <c r="J1635" s="64" t="s">
        <v>649</v>
      </c>
      <c r="K1635" s="64" t="s">
        <v>87</v>
      </c>
      <c r="L1635" s="64" t="s">
        <v>637</v>
      </c>
      <c r="M1635" s="64" t="s">
        <v>650</v>
      </c>
      <c r="N1635" s="67">
        <v>1</v>
      </c>
      <c r="O1635" s="67">
        <v>1</v>
      </c>
      <c r="P1635" s="67">
        <v>1</v>
      </c>
      <c r="Q1635" s="67">
        <v>0</v>
      </c>
      <c r="R1635" s="67">
        <v>1</v>
      </c>
      <c r="S1635" s="67">
        <v>1</v>
      </c>
      <c r="T1635" s="67">
        <v>1</v>
      </c>
      <c r="U1635" s="67">
        <v>0</v>
      </c>
      <c r="V1635" s="67">
        <v>0</v>
      </c>
      <c r="W1635" s="63">
        <v>9786414.1699999999</v>
      </c>
      <c r="X1635" s="63">
        <v>0</v>
      </c>
      <c r="Y1635" s="63">
        <v>0</v>
      </c>
      <c r="Z1635" s="63">
        <v>0</v>
      </c>
      <c r="AA1635" s="63">
        <v>0</v>
      </c>
      <c r="AB1635" s="63">
        <v>0</v>
      </c>
      <c r="AC1635" s="63">
        <v>0</v>
      </c>
      <c r="AD1635" s="63">
        <v>9786414.1699999999</v>
      </c>
      <c r="AE1635" s="156">
        <v>44987</v>
      </c>
      <c r="AF1635" s="155">
        <v>46083</v>
      </c>
      <c r="AG1635" s="98">
        <v>9786414.1699999999</v>
      </c>
      <c r="AH1635" s="98">
        <v>2.0055555555555555</v>
      </c>
      <c r="AI1635" s="98">
        <v>3</v>
      </c>
      <c r="AJ1635" s="150">
        <v>6.1652999999999999E-2</v>
      </c>
      <c r="AK1635" s="144" t="s">
        <v>651</v>
      </c>
      <c r="AL1635" s="144" t="s">
        <v>652</v>
      </c>
      <c r="AM1635" s="119">
        <v>301680.90000000002</v>
      </c>
      <c r="AN1635" s="119">
        <v>0</v>
      </c>
      <c r="AO1635" s="119">
        <v>0</v>
      </c>
      <c r="AP1635" s="119">
        <v>0</v>
      </c>
      <c r="AQ1635" s="119">
        <v>0</v>
      </c>
      <c r="AR1635" s="119">
        <v>0</v>
      </c>
      <c r="AS1635" s="119">
        <v>301680.90000000002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301680.90000000002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301680.90000000002</v>
      </c>
      <c r="BF1635" s="119">
        <v>0</v>
      </c>
      <c r="BG1635" s="119">
        <v>0</v>
      </c>
      <c r="BH1635" s="119">
        <v>0</v>
      </c>
      <c r="BI1635" s="15">
        <f t="shared" si="75"/>
        <v>603361.80000000005</v>
      </c>
      <c r="BJ1635" s="15">
        <f t="shared" si="76"/>
        <v>603361.80000000005</v>
      </c>
      <c r="BK1635" s="15">
        <f t="shared" si="77"/>
        <v>1206723.6000000001</v>
      </c>
    </row>
    <row r="1636" spans="1:63" x14ac:dyDescent="0.35">
      <c r="A1636" s="143" t="s">
        <v>3295</v>
      </c>
      <c r="B1636" s="69" t="s">
        <v>3296</v>
      </c>
      <c r="C1636" s="65">
        <v>1</v>
      </c>
      <c r="D1636" s="65" t="s">
        <v>23</v>
      </c>
      <c r="E1636" s="64" t="s">
        <v>458</v>
      </c>
      <c r="F1636" s="64" t="s">
        <v>635</v>
      </c>
      <c r="G1636" s="64" t="s">
        <v>643</v>
      </c>
      <c r="H1636" s="64" t="s">
        <v>648</v>
      </c>
      <c r="I1636" s="64" t="s">
        <v>640</v>
      </c>
      <c r="J1636" s="64" t="s">
        <v>649</v>
      </c>
      <c r="K1636" s="64" t="s">
        <v>87</v>
      </c>
      <c r="L1636" s="64" t="s">
        <v>637</v>
      </c>
      <c r="M1636" s="64" t="s">
        <v>650</v>
      </c>
      <c r="N1636" s="67">
        <v>1</v>
      </c>
      <c r="O1636" s="67">
        <v>1</v>
      </c>
      <c r="P1636" s="67">
        <v>1</v>
      </c>
      <c r="Q1636" s="67">
        <v>0</v>
      </c>
      <c r="R1636" s="67">
        <v>1</v>
      </c>
      <c r="S1636" s="67">
        <v>1</v>
      </c>
      <c r="T1636" s="67">
        <v>1</v>
      </c>
      <c r="U1636" s="67">
        <v>0</v>
      </c>
      <c r="V1636" s="67">
        <v>0</v>
      </c>
      <c r="W1636" s="63">
        <v>10765055.58</v>
      </c>
      <c r="X1636" s="63">
        <v>0</v>
      </c>
      <c r="Y1636" s="63">
        <v>0</v>
      </c>
      <c r="Z1636" s="63">
        <v>0</v>
      </c>
      <c r="AA1636" s="63">
        <v>0</v>
      </c>
      <c r="AB1636" s="63">
        <v>0</v>
      </c>
      <c r="AC1636" s="63">
        <v>0</v>
      </c>
      <c r="AD1636" s="63">
        <v>10765055.58</v>
      </c>
      <c r="AE1636" s="156">
        <v>44987</v>
      </c>
      <c r="AF1636" s="155">
        <v>46083</v>
      </c>
      <c r="AG1636" s="98">
        <v>10765055.58</v>
      </c>
      <c r="AH1636" s="98">
        <v>2.0055555555555555</v>
      </c>
      <c r="AI1636" s="98">
        <v>3</v>
      </c>
      <c r="AJ1636" s="150">
        <v>6.1652999999999999E-2</v>
      </c>
      <c r="AK1636" s="144" t="s">
        <v>651</v>
      </c>
      <c r="AL1636" s="144" t="s">
        <v>652</v>
      </c>
      <c r="AM1636" s="119">
        <v>331848.99</v>
      </c>
      <c r="AN1636" s="119">
        <v>0</v>
      </c>
      <c r="AO1636" s="119">
        <v>0</v>
      </c>
      <c r="AP1636" s="119">
        <v>0</v>
      </c>
      <c r="AQ1636" s="119">
        <v>0</v>
      </c>
      <c r="AR1636" s="119">
        <v>0</v>
      </c>
      <c r="AS1636" s="119">
        <v>331848.99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331848.99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331848.99</v>
      </c>
      <c r="BF1636" s="119">
        <v>0</v>
      </c>
      <c r="BG1636" s="119">
        <v>0</v>
      </c>
      <c r="BH1636" s="119">
        <v>0</v>
      </c>
      <c r="BI1636" s="15">
        <f t="shared" si="75"/>
        <v>663697.98</v>
      </c>
      <c r="BJ1636" s="15">
        <f t="shared" si="76"/>
        <v>663697.98</v>
      </c>
      <c r="BK1636" s="15">
        <f t="shared" si="77"/>
        <v>1327395.96</v>
      </c>
    </row>
    <row r="1637" spans="1:63" x14ac:dyDescent="0.35">
      <c r="A1637" s="143" t="s">
        <v>3297</v>
      </c>
      <c r="B1637" s="69" t="s">
        <v>3298</v>
      </c>
      <c r="C1637" s="65">
        <v>1</v>
      </c>
      <c r="D1637" s="65" t="s">
        <v>23</v>
      </c>
      <c r="E1637" s="64" t="s">
        <v>458</v>
      </c>
      <c r="F1637" s="64" t="s">
        <v>635</v>
      </c>
      <c r="G1637" s="64" t="s">
        <v>55</v>
      </c>
      <c r="H1637" s="64" t="s">
        <v>648</v>
      </c>
      <c r="I1637" s="64" t="s">
        <v>636</v>
      </c>
      <c r="J1637" s="64" t="s">
        <v>649</v>
      </c>
      <c r="K1637" s="64" t="s">
        <v>583</v>
      </c>
      <c r="L1637" s="64" t="s">
        <v>637</v>
      </c>
      <c r="M1637" s="64" t="s">
        <v>650</v>
      </c>
      <c r="N1637" s="65">
        <v>1</v>
      </c>
      <c r="O1637" s="65">
        <v>1</v>
      </c>
      <c r="P1637" s="65">
        <v>1</v>
      </c>
      <c r="Q1637" s="67">
        <v>0</v>
      </c>
      <c r="R1637" s="67">
        <v>0</v>
      </c>
      <c r="S1637" s="67">
        <v>1</v>
      </c>
      <c r="T1637" s="67">
        <v>1</v>
      </c>
      <c r="U1637" s="67">
        <v>1</v>
      </c>
      <c r="V1637" s="67">
        <v>0</v>
      </c>
      <c r="W1637" s="63">
        <v>200000000</v>
      </c>
      <c r="X1637" s="63">
        <v>0</v>
      </c>
      <c r="Y1637" s="63">
        <v>0</v>
      </c>
      <c r="Z1637" s="63">
        <v>7826300</v>
      </c>
      <c r="AA1637" s="63">
        <v>0</v>
      </c>
      <c r="AB1637" s="63">
        <v>0</v>
      </c>
      <c r="AC1637" s="63">
        <v>0</v>
      </c>
      <c r="AD1637" s="63">
        <v>200000000</v>
      </c>
      <c r="AE1637" s="156">
        <v>44984</v>
      </c>
      <c r="AF1637" s="155">
        <v>48637</v>
      </c>
      <c r="AG1637" s="98">
        <v>200000000</v>
      </c>
      <c r="AH1637" s="98">
        <v>8.9916666666666671</v>
      </c>
      <c r="AI1637" s="98">
        <v>10</v>
      </c>
      <c r="AJ1637" s="150">
        <v>7.8262999999999999E-2</v>
      </c>
      <c r="AK1637" s="144" t="s">
        <v>651</v>
      </c>
      <c r="AL1637" s="144" t="s">
        <v>652</v>
      </c>
      <c r="AM1637" s="119">
        <v>0</v>
      </c>
      <c r="AN1637" s="119">
        <v>0</v>
      </c>
      <c r="AO1637" s="119">
        <v>0</v>
      </c>
      <c r="AP1637" s="119">
        <v>0</v>
      </c>
      <c r="AQ1637" s="119">
        <v>0</v>
      </c>
      <c r="AR1637" s="119">
        <v>7826300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7826300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7826300</v>
      </c>
      <c r="BE1637" s="119">
        <v>0</v>
      </c>
      <c r="BF1637" s="119">
        <v>0</v>
      </c>
      <c r="BG1637" s="119">
        <v>0</v>
      </c>
      <c r="BH1637" s="119">
        <v>0</v>
      </c>
      <c r="BI1637" s="15">
        <f t="shared" si="75"/>
        <v>7826300</v>
      </c>
      <c r="BJ1637" s="15">
        <f t="shared" si="76"/>
        <v>15652600</v>
      </c>
      <c r="BK1637" s="15">
        <f t="shared" si="77"/>
        <v>23478900</v>
      </c>
    </row>
    <row r="1638" spans="1:63" x14ac:dyDescent="0.35">
      <c r="A1638" s="143" t="s">
        <v>3299</v>
      </c>
      <c r="B1638" s="69" t="s">
        <v>3300</v>
      </c>
      <c r="C1638" s="65">
        <v>1</v>
      </c>
      <c r="D1638" s="65" t="s">
        <v>23</v>
      </c>
      <c r="E1638" s="64" t="s">
        <v>458</v>
      </c>
      <c r="F1638" s="64" t="s">
        <v>635</v>
      </c>
      <c r="G1638" s="64" t="s">
        <v>647</v>
      </c>
      <c r="H1638" s="64" t="s">
        <v>648</v>
      </c>
      <c r="I1638" s="64" t="s">
        <v>636</v>
      </c>
      <c r="J1638" s="64" t="s">
        <v>649</v>
      </c>
      <c r="K1638" s="64" t="s">
        <v>1141</v>
      </c>
      <c r="L1638" s="64" t="s">
        <v>637</v>
      </c>
      <c r="M1638" s="64" t="s">
        <v>650</v>
      </c>
      <c r="N1638" s="65">
        <v>1</v>
      </c>
      <c r="O1638" s="65">
        <v>1</v>
      </c>
      <c r="P1638" s="65">
        <v>1</v>
      </c>
      <c r="Q1638" s="67">
        <v>0</v>
      </c>
      <c r="R1638" s="67">
        <v>0</v>
      </c>
      <c r="S1638" s="67">
        <v>1</v>
      </c>
      <c r="T1638" s="67">
        <v>1</v>
      </c>
      <c r="U1638" s="67">
        <v>1</v>
      </c>
      <c r="V1638" s="67">
        <v>0</v>
      </c>
      <c r="W1638" s="63">
        <v>4677691.78</v>
      </c>
      <c r="X1638" s="63">
        <v>0</v>
      </c>
      <c r="Y1638" s="63">
        <v>7612.83</v>
      </c>
      <c r="Z1638" s="63">
        <v>1109.6300000000001</v>
      </c>
      <c r="AA1638" s="63">
        <v>0</v>
      </c>
      <c r="AB1638" s="63">
        <v>0</v>
      </c>
      <c r="AC1638" s="63">
        <v>0</v>
      </c>
      <c r="AD1638" s="63">
        <v>4670078.95</v>
      </c>
      <c r="AE1638" s="156">
        <v>45322</v>
      </c>
      <c r="AF1638" s="155">
        <v>48802</v>
      </c>
      <c r="AG1638" s="98">
        <v>4677691.78</v>
      </c>
      <c r="AH1638" s="98">
        <v>9.5861111111111104</v>
      </c>
      <c r="AI1638" s="98">
        <v>9.6666666666666661</v>
      </c>
      <c r="AJ1638" s="150">
        <v>8.5398000000000002E-2</v>
      </c>
      <c r="AK1638" s="144" t="s">
        <v>651</v>
      </c>
      <c r="AL1638" s="144" t="s">
        <v>652</v>
      </c>
      <c r="AM1638" s="119">
        <v>65116.58</v>
      </c>
      <c r="AN1638" s="119">
        <v>32741.22</v>
      </c>
      <c r="AO1638" s="119">
        <v>33567.32</v>
      </c>
      <c r="AP1638" s="119">
        <v>32230.42</v>
      </c>
      <c r="AQ1638" s="119">
        <v>31976.51</v>
      </c>
      <c r="AR1638" s="119">
        <v>31720.79</v>
      </c>
      <c r="AS1638" s="119">
        <v>31463.25</v>
      </c>
      <c r="AT1638" s="119">
        <v>31203.88</v>
      </c>
      <c r="AU1638" s="119">
        <v>30942.66</v>
      </c>
      <c r="AV1638" s="119">
        <v>30679.58</v>
      </c>
      <c r="AW1638" s="119">
        <v>30414.63</v>
      </c>
      <c r="AX1638" s="119">
        <v>30147.79</v>
      </c>
      <c r="AY1638" s="119">
        <v>29879.06</v>
      </c>
      <c r="AZ1638" s="119">
        <v>29608.41</v>
      </c>
      <c r="BA1638" s="119">
        <v>29335.84</v>
      </c>
      <c r="BB1638" s="119">
        <v>29061.31</v>
      </c>
      <c r="BC1638" s="119">
        <v>28784.85</v>
      </c>
      <c r="BD1638" s="119">
        <v>28506.400000000001</v>
      </c>
      <c r="BE1638" s="119">
        <v>28225.98</v>
      </c>
      <c r="BF1638" s="119">
        <v>27943.57</v>
      </c>
      <c r="BG1638" s="119">
        <v>27659.14</v>
      </c>
      <c r="BH1638" s="119">
        <v>27372.69</v>
      </c>
      <c r="BI1638" s="15">
        <f t="shared" si="75"/>
        <v>351642.20999999996</v>
      </c>
      <c r="BJ1638" s="15">
        <f t="shared" si="76"/>
        <v>346939.67000000004</v>
      </c>
      <c r="BK1638" s="15">
        <f t="shared" si="77"/>
        <v>698581.88</v>
      </c>
    </row>
    <row r="1639" spans="1:63" x14ac:dyDescent="0.35">
      <c r="A1639" s="143" t="s">
        <v>3301</v>
      </c>
      <c r="B1639" s="69" t="s">
        <v>3302</v>
      </c>
      <c r="C1639" s="65">
        <v>1</v>
      </c>
      <c r="D1639" s="65" t="s">
        <v>23</v>
      </c>
      <c r="E1639" s="64" t="s">
        <v>458</v>
      </c>
      <c r="F1639" s="64" t="s">
        <v>635</v>
      </c>
      <c r="G1639" s="64" t="s">
        <v>647</v>
      </c>
      <c r="H1639" s="64" t="s">
        <v>648</v>
      </c>
      <c r="I1639" s="64" t="s">
        <v>636</v>
      </c>
      <c r="J1639" s="64" t="s">
        <v>649</v>
      </c>
      <c r="K1639" s="64" t="s">
        <v>3303</v>
      </c>
      <c r="L1639" s="64" t="s">
        <v>637</v>
      </c>
      <c r="M1639" s="64" t="s">
        <v>650</v>
      </c>
      <c r="N1639" s="65">
        <v>1</v>
      </c>
      <c r="O1639" s="65">
        <v>1</v>
      </c>
      <c r="P1639" s="65">
        <v>1</v>
      </c>
      <c r="Q1639" s="67">
        <v>0</v>
      </c>
      <c r="R1639" s="67">
        <v>0</v>
      </c>
      <c r="S1639" s="67">
        <v>1</v>
      </c>
      <c r="T1639" s="67">
        <v>1</v>
      </c>
      <c r="U1639" s="67">
        <v>1</v>
      </c>
      <c r="V1639" s="67">
        <v>0</v>
      </c>
      <c r="W1639" s="63">
        <v>5219359.88</v>
      </c>
      <c r="X1639" s="63">
        <v>0</v>
      </c>
      <c r="Y1639" s="63">
        <v>116791.03999999999</v>
      </c>
      <c r="Z1639" s="63">
        <v>13518.75</v>
      </c>
      <c r="AA1639" s="63">
        <v>0</v>
      </c>
      <c r="AB1639" s="63">
        <v>0</v>
      </c>
      <c r="AC1639" s="63">
        <v>0</v>
      </c>
      <c r="AD1639" s="63">
        <v>5102568.84</v>
      </c>
      <c r="AE1639" s="156">
        <v>45322</v>
      </c>
      <c r="AF1639" s="155">
        <v>46713</v>
      </c>
      <c r="AG1639" s="98">
        <v>5219359.879999999</v>
      </c>
      <c r="AH1639" s="98">
        <v>3.7833333333333332</v>
      </c>
      <c r="AI1639" s="98">
        <v>3.8638888888888889</v>
      </c>
      <c r="AJ1639" s="150">
        <v>8.4766999999999995E-2</v>
      </c>
      <c r="AK1639" s="144" t="s">
        <v>651</v>
      </c>
      <c r="AL1639" s="144" t="s">
        <v>652</v>
      </c>
      <c r="AM1639" s="119">
        <v>36044.31</v>
      </c>
      <c r="AN1639" s="119">
        <v>35378.42</v>
      </c>
      <c r="AO1639" s="119">
        <v>34707.83</v>
      </c>
      <c r="AP1639" s="119">
        <v>34032.5</v>
      </c>
      <c r="AQ1639" s="119">
        <v>33352.410000000003</v>
      </c>
      <c r="AR1639" s="119">
        <v>32667.5</v>
      </c>
      <c r="AS1639" s="119">
        <v>31977.759999999998</v>
      </c>
      <c r="AT1639" s="119">
        <v>31283.15</v>
      </c>
      <c r="AU1639" s="119">
        <v>30583.63</v>
      </c>
      <c r="AV1639" s="119">
        <v>29879.17</v>
      </c>
      <c r="AW1639" s="119">
        <v>29169.73</v>
      </c>
      <c r="AX1639" s="119">
        <v>28455.279999999999</v>
      </c>
      <c r="AY1639" s="119">
        <v>27735.79</v>
      </c>
      <c r="AZ1639" s="119">
        <v>27011.21</v>
      </c>
      <c r="BA1639" s="119">
        <v>26281.51</v>
      </c>
      <c r="BB1639" s="119">
        <v>25546.66</v>
      </c>
      <c r="BC1639" s="119">
        <v>24806.62</v>
      </c>
      <c r="BD1639" s="119">
        <v>24061.35</v>
      </c>
      <c r="BE1639" s="119">
        <v>23310.82</v>
      </c>
      <c r="BF1639" s="119">
        <v>22554.98</v>
      </c>
      <c r="BG1639" s="119">
        <v>21793.81</v>
      </c>
      <c r="BH1639" s="119">
        <v>21027.25</v>
      </c>
      <c r="BI1639" s="15">
        <f t="shared" si="75"/>
        <v>329906.68</v>
      </c>
      <c r="BJ1639" s="15">
        <f t="shared" si="76"/>
        <v>301755.01</v>
      </c>
      <c r="BK1639" s="15">
        <f t="shared" si="77"/>
        <v>631661.68999999994</v>
      </c>
    </row>
    <row r="1640" spans="1:63" x14ac:dyDescent="0.35">
      <c r="A1640" s="143" t="s">
        <v>3304</v>
      </c>
      <c r="B1640" s="69" t="s">
        <v>3305</v>
      </c>
      <c r="C1640" s="65">
        <v>1</v>
      </c>
      <c r="D1640" s="65" t="s">
        <v>23</v>
      </c>
      <c r="E1640" s="64" t="s">
        <v>458</v>
      </c>
      <c r="F1640" s="64" t="s">
        <v>635</v>
      </c>
      <c r="G1640" s="64" t="s">
        <v>647</v>
      </c>
      <c r="H1640" s="64" t="s">
        <v>648</v>
      </c>
      <c r="I1640" s="64" t="s">
        <v>636</v>
      </c>
      <c r="J1640" s="64" t="s">
        <v>649</v>
      </c>
      <c r="K1640" s="64" t="s">
        <v>3306</v>
      </c>
      <c r="L1640" s="64" t="s">
        <v>637</v>
      </c>
      <c r="M1640" s="64" t="s">
        <v>650</v>
      </c>
      <c r="N1640" s="65">
        <v>1</v>
      </c>
      <c r="O1640" s="65">
        <v>1</v>
      </c>
      <c r="P1640" s="65">
        <v>1</v>
      </c>
      <c r="Q1640" s="67">
        <v>0</v>
      </c>
      <c r="R1640" s="67">
        <v>0</v>
      </c>
      <c r="S1640" s="67">
        <v>1</v>
      </c>
      <c r="T1640" s="67">
        <v>1</v>
      </c>
      <c r="U1640" s="67">
        <v>1</v>
      </c>
      <c r="V1640" s="67">
        <v>0</v>
      </c>
      <c r="W1640" s="63">
        <v>1340324.05</v>
      </c>
      <c r="X1640" s="63">
        <v>0</v>
      </c>
      <c r="Y1640" s="63">
        <v>16469.18</v>
      </c>
      <c r="Z1640" s="63">
        <v>7718.29</v>
      </c>
      <c r="AA1640" s="63">
        <v>0</v>
      </c>
      <c r="AB1640" s="63">
        <v>0</v>
      </c>
      <c r="AC1640" s="63">
        <v>0</v>
      </c>
      <c r="AD1640" s="63">
        <v>1323854.8700000001</v>
      </c>
      <c r="AE1640" s="156">
        <v>45322</v>
      </c>
      <c r="AF1640" s="155">
        <v>47417</v>
      </c>
      <c r="AG1640" s="98">
        <v>1340324.05</v>
      </c>
      <c r="AH1640" s="98">
        <v>5.7388888888888889</v>
      </c>
      <c r="AI1640" s="98">
        <v>5.8194444444444446</v>
      </c>
      <c r="AJ1640" s="150">
        <v>8.2922999999999997E-2</v>
      </c>
      <c r="AK1640" s="144" t="s">
        <v>651</v>
      </c>
      <c r="AL1640" s="144" t="s">
        <v>652</v>
      </c>
      <c r="AM1640" s="119">
        <v>9148.15</v>
      </c>
      <c r="AN1640" s="119">
        <v>9044.2199999999993</v>
      </c>
      <c r="AO1640" s="119">
        <v>8939.58</v>
      </c>
      <c r="AP1640" s="119">
        <v>8834.2099999999991</v>
      </c>
      <c r="AQ1640" s="119">
        <v>8728.1200000000008</v>
      </c>
      <c r="AR1640" s="119">
        <v>8621.2900000000009</v>
      </c>
      <c r="AS1640" s="119">
        <v>8513.7199999999993</v>
      </c>
      <c r="AT1640" s="119">
        <v>8405.41</v>
      </c>
      <c r="AU1640" s="119">
        <v>8296.35</v>
      </c>
      <c r="AV1640" s="119">
        <v>8186.54</v>
      </c>
      <c r="AW1640" s="119">
        <v>8075.97</v>
      </c>
      <c r="AX1640" s="119">
        <v>7964.64</v>
      </c>
      <c r="AY1640" s="119">
        <v>7852.54</v>
      </c>
      <c r="AZ1640" s="119">
        <v>7739.66</v>
      </c>
      <c r="BA1640" s="119">
        <v>7626</v>
      </c>
      <c r="BB1640" s="119">
        <v>7511.56</v>
      </c>
      <c r="BC1640" s="119">
        <v>7396.32</v>
      </c>
      <c r="BD1640" s="119">
        <v>7280.29</v>
      </c>
      <c r="BE1640" s="119">
        <v>7163.46</v>
      </c>
      <c r="BF1640" s="119">
        <v>7045.82</v>
      </c>
      <c r="BG1640" s="119">
        <v>6927.36</v>
      </c>
      <c r="BH1640" s="119">
        <v>6808.09</v>
      </c>
      <c r="BI1640" s="15">
        <f t="shared" si="75"/>
        <v>86717.59</v>
      </c>
      <c r="BJ1640" s="15">
        <f t="shared" si="76"/>
        <v>89391.71</v>
      </c>
      <c r="BK1640" s="15">
        <f t="shared" si="77"/>
        <v>176109.3</v>
      </c>
    </row>
    <row r="1641" spans="1:63" x14ac:dyDescent="0.35">
      <c r="A1641" s="143" t="s">
        <v>3307</v>
      </c>
      <c r="B1641" s="69" t="s">
        <v>3308</v>
      </c>
      <c r="C1641" s="65">
        <v>1</v>
      </c>
      <c r="D1641" s="65" t="s">
        <v>23</v>
      </c>
      <c r="E1641" s="64" t="s">
        <v>458</v>
      </c>
      <c r="F1641" s="64" t="s">
        <v>635</v>
      </c>
      <c r="G1641" s="64" t="s">
        <v>647</v>
      </c>
      <c r="H1641" s="64" t="s">
        <v>648</v>
      </c>
      <c r="I1641" s="64" t="s">
        <v>636</v>
      </c>
      <c r="J1641" s="64" t="s">
        <v>649</v>
      </c>
      <c r="K1641" s="64" t="s">
        <v>3306</v>
      </c>
      <c r="L1641" s="64" t="s">
        <v>637</v>
      </c>
      <c r="M1641" s="64" t="s">
        <v>650</v>
      </c>
      <c r="N1641" s="65">
        <v>1</v>
      </c>
      <c r="O1641" s="65">
        <v>1</v>
      </c>
      <c r="P1641" s="65">
        <v>1</v>
      </c>
      <c r="Q1641" s="67">
        <v>0</v>
      </c>
      <c r="R1641" s="67">
        <v>0</v>
      </c>
      <c r="S1641" s="67">
        <v>1</v>
      </c>
      <c r="T1641" s="67">
        <v>1</v>
      </c>
      <c r="U1641" s="67">
        <v>1</v>
      </c>
      <c r="V1641" s="67">
        <v>0</v>
      </c>
      <c r="W1641" s="63">
        <v>7305769.0899999999</v>
      </c>
      <c r="X1641" s="63">
        <v>0</v>
      </c>
      <c r="Y1641" s="63">
        <v>0</v>
      </c>
      <c r="Z1641" s="63">
        <v>0</v>
      </c>
      <c r="AA1641" s="63">
        <v>0</v>
      </c>
      <c r="AB1641" s="63">
        <v>0</v>
      </c>
      <c r="AC1641" s="63">
        <v>0</v>
      </c>
      <c r="AD1641" s="63">
        <v>7305769.0899999999</v>
      </c>
      <c r="AE1641" s="156">
        <v>44987</v>
      </c>
      <c r="AF1641" s="155">
        <v>46083</v>
      </c>
      <c r="AG1641" s="98">
        <v>7305769.0899999999</v>
      </c>
      <c r="AH1641" s="98">
        <v>2.0055555555555555</v>
      </c>
      <c r="AI1641" s="98">
        <v>3</v>
      </c>
      <c r="AJ1641" s="150">
        <v>6.1652999999999999E-2</v>
      </c>
      <c r="AK1641" s="144" t="s">
        <v>651</v>
      </c>
      <c r="AL1641" s="144" t="s">
        <v>652</v>
      </c>
      <c r="AM1641" s="119">
        <v>225211.29</v>
      </c>
      <c r="AN1641" s="119">
        <v>0</v>
      </c>
      <c r="AO1641" s="119">
        <v>0</v>
      </c>
      <c r="AP1641" s="119">
        <v>0</v>
      </c>
      <c r="AQ1641" s="119">
        <v>0</v>
      </c>
      <c r="AR1641" s="119">
        <v>0</v>
      </c>
      <c r="AS1641" s="119">
        <v>225211.29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225211.29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225211.29</v>
      </c>
      <c r="BF1641" s="119">
        <v>0</v>
      </c>
      <c r="BG1641" s="119">
        <v>0</v>
      </c>
      <c r="BH1641" s="119">
        <v>0</v>
      </c>
      <c r="BI1641" s="15">
        <f t="shared" si="75"/>
        <v>450422.58</v>
      </c>
      <c r="BJ1641" s="15">
        <f t="shared" si="76"/>
        <v>450422.58</v>
      </c>
      <c r="BK1641" s="15">
        <f t="shared" si="77"/>
        <v>900845.16</v>
      </c>
    </row>
    <row r="1642" spans="1:63" x14ac:dyDescent="0.35">
      <c r="A1642" s="143" t="s">
        <v>3309</v>
      </c>
      <c r="B1642" s="69" t="s">
        <v>3310</v>
      </c>
      <c r="C1642" s="65">
        <v>1</v>
      </c>
      <c r="D1642" s="65" t="s">
        <v>23</v>
      </c>
      <c r="E1642" s="64" t="s">
        <v>458</v>
      </c>
      <c r="F1642" s="64" t="s">
        <v>635</v>
      </c>
      <c r="G1642" s="64" t="s">
        <v>647</v>
      </c>
      <c r="H1642" s="64" t="s">
        <v>648</v>
      </c>
      <c r="I1642" s="64" t="s">
        <v>636</v>
      </c>
      <c r="J1642" s="64" t="s">
        <v>649</v>
      </c>
      <c r="K1642" s="64" t="s">
        <v>119</v>
      </c>
      <c r="L1642" s="64" t="s">
        <v>637</v>
      </c>
      <c r="M1642" s="64" t="s">
        <v>650</v>
      </c>
      <c r="N1642" s="65">
        <v>1</v>
      </c>
      <c r="O1642" s="65">
        <v>1</v>
      </c>
      <c r="P1642" s="65">
        <v>1</v>
      </c>
      <c r="Q1642" s="67">
        <v>0</v>
      </c>
      <c r="R1642" s="67">
        <v>0</v>
      </c>
      <c r="S1642" s="67">
        <v>1</v>
      </c>
      <c r="T1642" s="67">
        <v>1</v>
      </c>
      <c r="U1642" s="67">
        <v>1</v>
      </c>
      <c r="V1642" s="67">
        <v>0</v>
      </c>
      <c r="W1642" s="63">
        <v>2412354.96</v>
      </c>
      <c r="X1642" s="63">
        <v>0</v>
      </c>
      <c r="Y1642" s="63">
        <v>90073.600000000006</v>
      </c>
      <c r="Z1642" s="63">
        <v>3963.45</v>
      </c>
      <c r="AA1642" s="63">
        <v>0</v>
      </c>
      <c r="AB1642" s="63">
        <v>0</v>
      </c>
      <c r="AC1642" s="63">
        <v>0</v>
      </c>
      <c r="AD1642" s="63">
        <v>2322281.36</v>
      </c>
      <c r="AE1642" s="156">
        <v>45322</v>
      </c>
      <c r="AF1642" s="155">
        <v>46140</v>
      </c>
      <c r="AG1642" s="98">
        <v>2412354.9600000009</v>
      </c>
      <c r="AH1642" s="98">
        <v>2.1916666666666669</v>
      </c>
      <c r="AI1642" s="98">
        <v>2.2722222222222221</v>
      </c>
      <c r="AJ1642" s="150">
        <v>7.3934E-2</v>
      </c>
      <c r="AK1642" s="144" t="s">
        <v>651</v>
      </c>
      <c r="AL1642" s="144" t="s">
        <v>652</v>
      </c>
      <c r="AM1642" s="119">
        <v>14307.96</v>
      </c>
      <c r="AN1642" s="119">
        <v>13823.5</v>
      </c>
      <c r="AO1642" s="119">
        <v>13335.73</v>
      </c>
      <c r="AP1642" s="119">
        <v>12844.63</v>
      </c>
      <c r="AQ1642" s="119">
        <v>12350.2</v>
      </c>
      <c r="AR1642" s="119">
        <v>11852.39</v>
      </c>
      <c r="AS1642" s="119">
        <v>11351.19</v>
      </c>
      <c r="AT1642" s="119">
        <v>10846.57</v>
      </c>
      <c r="AU1642" s="119">
        <v>10338.52</v>
      </c>
      <c r="AV1642" s="119">
        <v>9827</v>
      </c>
      <c r="AW1642" s="119">
        <v>9312</v>
      </c>
      <c r="AX1642" s="119">
        <v>8793.49</v>
      </c>
      <c r="AY1642" s="119">
        <v>8271.44</v>
      </c>
      <c r="AZ1642" s="119">
        <v>7745.84</v>
      </c>
      <c r="BA1642" s="119">
        <v>7216.66</v>
      </c>
      <c r="BB1642" s="119">
        <v>6683.87</v>
      </c>
      <c r="BC1642" s="119">
        <v>6147.45</v>
      </c>
      <c r="BD1642" s="119">
        <v>10670.98</v>
      </c>
      <c r="BE1642" s="119">
        <v>4516.1499999999996</v>
      </c>
      <c r="BF1642" s="119">
        <v>3964.96</v>
      </c>
      <c r="BG1642" s="119">
        <v>3410.01</v>
      </c>
      <c r="BH1642" s="119">
        <v>2851.28</v>
      </c>
      <c r="BI1642" s="15">
        <f t="shared" si="75"/>
        <v>120877.69000000002</v>
      </c>
      <c r="BJ1642" s="15">
        <f t="shared" si="76"/>
        <v>79584.13</v>
      </c>
      <c r="BK1642" s="15">
        <f t="shared" si="77"/>
        <v>200461.82</v>
      </c>
    </row>
    <row r="1643" spans="1:63" x14ac:dyDescent="0.35">
      <c r="A1643" s="143" t="s">
        <v>3311</v>
      </c>
      <c r="B1643" s="69" t="s">
        <v>3312</v>
      </c>
      <c r="C1643" s="65">
        <v>1</v>
      </c>
      <c r="D1643" s="65" t="s">
        <v>23</v>
      </c>
      <c r="E1643" s="64" t="s">
        <v>458</v>
      </c>
      <c r="F1643" s="64" t="s">
        <v>635</v>
      </c>
      <c r="G1643" s="64" t="s">
        <v>647</v>
      </c>
      <c r="H1643" s="64" t="s">
        <v>648</v>
      </c>
      <c r="I1643" s="64" t="s">
        <v>636</v>
      </c>
      <c r="J1643" s="64" t="s">
        <v>649</v>
      </c>
      <c r="K1643" s="64" t="s">
        <v>3313</v>
      </c>
      <c r="L1643" s="64" t="s">
        <v>637</v>
      </c>
      <c r="M1643" s="64" t="s">
        <v>650</v>
      </c>
      <c r="N1643" s="65">
        <v>1</v>
      </c>
      <c r="O1643" s="65">
        <v>1</v>
      </c>
      <c r="P1643" s="65">
        <v>1</v>
      </c>
      <c r="Q1643" s="67">
        <v>0</v>
      </c>
      <c r="R1643" s="67">
        <v>0</v>
      </c>
      <c r="S1643" s="67">
        <v>1</v>
      </c>
      <c r="T1643" s="67">
        <v>1</v>
      </c>
      <c r="U1643" s="67">
        <v>1</v>
      </c>
      <c r="V1643" s="67">
        <v>0</v>
      </c>
      <c r="W1643" s="63">
        <v>9652458.2400000002</v>
      </c>
      <c r="X1643" s="63">
        <v>0</v>
      </c>
      <c r="Y1643" s="63">
        <v>52894.239999999998</v>
      </c>
      <c r="Z1643" s="63">
        <v>66709.240000000005</v>
      </c>
      <c r="AA1643" s="63">
        <v>0</v>
      </c>
      <c r="AB1643" s="63">
        <v>0</v>
      </c>
      <c r="AC1643" s="63">
        <v>0</v>
      </c>
      <c r="AD1643" s="63">
        <v>9599564</v>
      </c>
      <c r="AE1643" s="156">
        <v>45322</v>
      </c>
      <c r="AF1643" s="155">
        <v>48921</v>
      </c>
      <c r="AG1643" s="98">
        <v>9652458.2400000002</v>
      </c>
      <c r="AH1643" s="98">
        <v>9.9166666666666661</v>
      </c>
      <c r="AI1643" s="98">
        <v>9.9972222222222218</v>
      </c>
      <c r="AJ1643" s="150">
        <v>8.5975999999999997E-2</v>
      </c>
      <c r="AK1643" s="144" t="s">
        <v>651</v>
      </c>
      <c r="AL1643" s="144" t="s">
        <v>652</v>
      </c>
      <c r="AM1643" s="119">
        <v>68635.5</v>
      </c>
      <c r="AN1643" s="119">
        <v>68274.38</v>
      </c>
      <c r="AO1643" s="119">
        <v>67909.929999999993</v>
      </c>
      <c r="AP1643" s="119">
        <v>67542.09</v>
      </c>
      <c r="AQ1643" s="119">
        <v>67170.84</v>
      </c>
      <c r="AR1643" s="119">
        <v>66796.149999999994</v>
      </c>
      <c r="AS1643" s="119">
        <v>66417.990000000005</v>
      </c>
      <c r="AT1643" s="119">
        <v>66036.320000000007</v>
      </c>
      <c r="AU1643" s="119">
        <v>65651.11</v>
      </c>
      <c r="AV1643" s="119">
        <v>65262.33</v>
      </c>
      <c r="AW1643" s="119">
        <v>64869.94</v>
      </c>
      <c r="AX1643" s="119">
        <v>64473.919999999998</v>
      </c>
      <c r="AY1643" s="119">
        <v>64074.23</v>
      </c>
      <c r="AZ1643" s="119">
        <v>63670.83</v>
      </c>
      <c r="BA1643" s="119">
        <v>63263.69</v>
      </c>
      <c r="BB1643" s="119">
        <v>62852.78</v>
      </c>
      <c r="BC1643" s="119">
        <v>62438.05</v>
      </c>
      <c r="BD1643" s="119">
        <v>62019.49</v>
      </c>
      <c r="BE1643" s="119">
        <v>61597.04</v>
      </c>
      <c r="BF1643" s="119">
        <v>61170.67</v>
      </c>
      <c r="BG1643" s="119">
        <v>60740.35</v>
      </c>
      <c r="BH1643" s="119">
        <v>60306.05</v>
      </c>
      <c r="BI1643" s="15">
        <f t="shared" si="75"/>
        <v>669696.6399999999</v>
      </c>
      <c r="BJ1643" s="15">
        <f t="shared" si="76"/>
        <v>751477.04</v>
      </c>
      <c r="BK1643" s="15">
        <f t="shared" si="77"/>
        <v>1421173.68</v>
      </c>
    </row>
    <row r="1644" spans="1:63" x14ac:dyDescent="0.35">
      <c r="A1644" s="143" t="s">
        <v>3314</v>
      </c>
      <c r="B1644" s="69" t="s">
        <v>3315</v>
      </c>
      <c r="C1644" s="65">
        <v>1</v>
      </c>
      <c r="D1644" s="65" t="s">
        <v>23</v>
      </c>
      <c r="E1644" s="64" t="s">
        <v>458</v>
      </c>
      <c r="F1644" s="64" t="s">
        <v>635</v>
      </c>
      <c r="G1644" s="64" t="s">
        <v>647</v>
      </c>
      <c r="H1644" s="64" t="s">
        <v>648</v>
      </c>
      <c r="I1644" s="64" t="s">
        <v>636</v>
      </c>
      <c r="J1644" s="64" t="s">
        <v>649</v>
      </c>
      <c r="K1644" s="64" t="s">
        <v>3316</v>
      </c>
      <c r="L1644" s="64" t="s">
        <v>637</v>
      </c>
      <c r="M1644" s="64" t="s">
        <v>650</v>
      </c>
      <c r="N1644" s="65">
        <v>1</v>
      </c>
      <c r="O1644" s="65">
        <v>1</v>
      </c>
      <c r="P1644" s="65">
        <v>1</v>
      </c>
      <c r="Q1644" s="67">
        <v>0</v>
      </c>
      <c r="R1644" s="67">
        <v>0</v>
      </c>
      <c r="S1644" s="67">
        <v>1</v>
      </c>
      <c r="T1644" s="67">
        <v>1</v>
      </c>
      <c r="U1644" s="67">
        <v>1</v>
      </c>
      <c r="V1644" s="67">
        <v>0</v>
      </c>
      <c r="W1644" s="63">
        <v>5073977.74</v>
      </c>
      <c r="X1644" s="63">
        <v>0</v>
      </c>
      <c r="Y1644" s="63">
        <v>154820.98000000001</v>
      </c>
      <c r="Z1644" s="63">
        <v>26899.31</v>
      </c>
      <c r="AA1644" s="63">
        <v>0</v>
      </c>
      <c r="AB1644" s="63">
        <v>0</v>
      </c>
      <c r="AC1644" s="63">
        <v>0</v>
      </c>
      <c r="AD1644" s="63">
        <v>4919156.76</v>
      </c>
      <c r="AE1644" s="156">
        <v>45322</v>
      </c>
      <c r="AF1644" s="155">
        <v>48074</v>
      </c>
      <c r="AG1644" s="98">
        <v>5073977.74</v>
      </c>
      <c r="AH1644" s="98">
        <v>7.5638888888888891</v>
      </c>
      <c r="AI1644" s="98">
        <v>7.6444444444444448</v>
      </c>
      <c r="AJ1644" s="150">
        <v>8.4176000000000001E-2</v>
      </c>
      <c r="AK1644" s="144" t="s">
        <v>651</v>
      </c>
      <c r="AL1644" s="144" t="s">
        <v>652</v>
      </c>
      <c r="AM1644" s="119">
        <v>34154.129999999997</v>
      </c>
      <c r="AN1644" s="119">
        <v>33116.26</v>
      </c>
      <c r="AO1644" s="119">
        <v>32071.06</v>
      </c>
      <c r="AP1644" s="119">
        <v>31018.53</v>
      </c>
      <c r="AQ1644" s="119">
        <v>30096.06</v>
      </c>
      <c r="AR1644" s="119">
        <v>38927.550000000003</v>
      </c>
      <c r="AS1644" s="119">
        <v>28302.36</v>
      </c>
      <c r="AT1644" s="119">
        <v>27524.57</v>
      </c>
      <c r="AU1644" s="119">
        <v>26741.33</v>
      </c>
      <c r="AV1644" s="119">
        <v>25952.58</v>
      </c>
      <c r="AW1644" s="119">
        <v>27633.53</v>
      </c>
      <c r="AX1644" s="119">
        <v>21883.119999999999</v>
      </c>
      <c r="AY1644" s="119">
        <v>23552.86</v>
      </c>
      <c r="AZ1644" s="119">
        <v>22741.68</v>
      </c>
      <c r="BA1644" s="119">
        <v>24075.26</v>
      </c>
      <c r="BB1644" s="119">
        <v>21019.54</v>
      </c>
      <c r="BC1644" s="119">
        <v>20190.54</v>
      </c>
      <c r="BD1644" s="119">
        <v>19355.71</v>
      </c>
      <c r="BE1644" s="119">
        <v>18515.02</v>
      </c>
      <c r="BF1644" s="119">
        <v>17668.41</v>
      </c>
      <c r="BG1644" s="119">
        <v>17033.150000000001</v>
      </c>
      <c r="BH1644" s="119">
        <v>16459.810000000001</v>
      </c>
      <c r="BI1644" s="15">
        <f t="shared" si="75"/>
        <v>307904.43000000005</v>
      </c>
      <c r="BJ1644" s="15">
        <f t="shared" si="76"/>
        <v>250128.62999999998</v>
      </c>
      <c r="BK1644" s="15">
        <f t="shared" si="77"/>
        <v>558033.06000000006</v>
      </c>
    </row>
    <row r="1645" spans="1:63" x14ac:dyDescent="0.35">
      <c r="A1645" s="143" t="s">
        <v>3317</v>
      </c>
      <c r="B1645" s="69" t="s">
        <v>3318</v>
      </c>
      <c r="C1645" s="65">
        <v>1</v>
      </c>
      <c r="D1645" s="65" t="s">
        <v>23</v>
      </c>
      <c r="E1645" s="64" t="s">
        <v>458</v>
      </c>
      <c r="F1645" s="64" t="s">
        <v>635</v>
      </c>
      <c r="G1645" s="64" t="s">
        <v>647</v>
      </c>
      <c r="H1645" s="64" t="s">
        <v>648</v>
      </c>
      <c r="I1645" s="64" t="s">
        <v>636</v>
      </c>
      <c r="J1645" s="64" t="s">
        <v>649</v>
      </c>
      <c r="K1645" s="64" t="s">
        <v>3319</v>
      </c>
      <c r="L1645" s="64" t="s">
        <v>637</v>
      </c>
      <c r="M1645" s="64" t="s">
        <v>650</v>
      </c>
      <c r="N1645" s="65">
        <v>1</v>
      </c>
      <c r="O1645" s="65">
        <v>1</v>
      </c>
      <c r="P1645" s="65">
        <v>1</v>
      </c>
      <c r="Q1645" s="67">
        <v>0</v>
      </c>
      <c r="R1645" s="67">
        <v>0</v>
      </c>
      <c r="S1645" s="67">
        <v>1</v>
      </c>
      <c r="T1645" s="67">
        <v>1</v>
      </c>
      <c r="U1645" s="67">
        <v>1</v>
      </c>
      <c r="V1645" s="67">
        <v>0</v>
      </c>
      <c r="W1645" s="63">
        <v>5384699.0099999998</v>
      </c>
      <c r="X1645" s="63">
        <v>0</v>
      </c>
      <c r="Y1645" s="63">
        <v>279663.58</v>
      </c>
      <c r="Z1645" s="63">
        <v>8439.58</v>
      </c>
      <c r="AA1645" s="63">
        <v>0</v>
      </c>
      <c r="AB1645" s="63">
        <v>0</v>
      </c>
      <c r="AC1645" s="63">
        <v>0</v>
      </c>
      <c r="AD1645" s="63">
        <v>5105035.43</v>
      </c>
      <c r="AE1645" s="156">
        <v>45322</v>
      </c>
      <c r="AF1645" s="155">
        <v>47489</v>
      </c>
      <c r="AG1645" s="98">
        <v>5384699.0099999998</v>
      </c>
      <c r="AH1645" s="98">
        <v>5.9388888888888891</v>
      </c>
      <c r="AI1645" s="98">
        <v>6.0194444444444448</v>
      </c>
      <c r="AJ1645" s="150">
        <v>8.2498000000000002E-2</v>
      </c>
      <c r="AK1645" s="144" t="s">
        <v>651</v>
      </c>
      <c r="AL1645" s="144" t="s">
        <v>652</v>
      </c>
      <c r="AM1645" s="119">
        <v>34922.42</v>
      </c>
      <c r="AN1645" s="119">
        <v>33180.42</v>
      </c>
      <c r="AO1645" s="119">
        <v>31426.43</v>
      </c>
      <c r="AP1645" s="119">
        <v>29660.38</v>
      </c>
      <c r="AQ1645" s="119">
        <v>27882.16</v>
      </c>
      <c r="AR1645" s="119">
        <v>47300.28</v>
      </c>
      <c r="AS1645" s="119">
        <v>22717.11</v>
      </c>
      <c r="AT1645" s="119">
        <v>20891.12</v>
      </c>
      <c r="AU1645" s="119">
        <v>19052.580000000002</v>
      </c>
      <c r="AV1645" s="119">
        <v>2360.31</v>
      </c>
      <c r="AW1645" s="119">
        <v>17373.45</v>
      </c>
      <c r="AX1645" s="119">
        <v>17147.77</v>
      </c>
      <c r="AY1645" s="119">
        <v>16920.54</v>
      </c>
      <c r="AZ1645" s="119">
        <v>16691.759999999998</v>
      </c>
      <c r="BA1645" s="119">
        <v>16461.39</v>
      </c>
      <c r="BB1645" s="119">
        <v>16229.45</v>
      </c>
      <c r="BC1645" s="119">
        <v>31756.68</v>
      </c>
      <c r="BD1645" s="119">
        <v>15524</v>
      </c>
      <c r="BE1645" s="119">
        <v>15285.61</v>
      </c>
      <c r="BF1645" s="119">
        <v>15045.59</v>
      </c>
      <c r="BG1645" s="119">
        <v>14803.91</v>
      </c>
      <c r="BH1645" s="119">
        <v>14560.57</v>
      </c>
      <c r="BI1645" s="15">
        <f t="shared" si="75"/>
        <v>269393.21000000002</v>
      </c>
      <c r="BJ1645" s="15">
        <f t="shared" si="76"/>
        <v>207800.72000000003</v>
      </c>
      <c r="BK1645" s="15">
        <f t="shared" si="77"/>
        <v>477193.93000000005</v>
      </c>
    </row>
    <row r="1646" spans="1:63" x14ac:dyDescent="0.35">
      <c r="A1646" s="143" t="s">
        <v>3320</v>
      </c>
      <c r="B1646" s="69" t="s">
        <v>3321</v>
      </c>
      <c r="C1646" s="65">
        <v>1</v>
      </c>
      <c r="D1646" s="65" t="s">
        <v>23</v>
      </c>
      <c r="E1646" s="64" t="s">
        <v>458</v>
      </c>
      <c r="F1646" s="64" t="s">
        <v>635</v>
      </c>
      <c r="G1646" s="64" t="s">
        <v>647</v>
      </c>
      <c r="H1646" s="64" t="s">
        <v>648</v>
      </c>
      <c r="I1646" s="64" t="s">
        <v>636</v>
      </c>
      <c r="J1646" s="64" t="s">
        <v>649</v>
      </c>
      <c r="K1646" s="64" t="s">
        <v>361</v>
      </c>
      <c r="L1646" s="64" t="s">
        <v>637</v>
      </c>
      <c r="M1646" s="64" t="s">
        <v>650</v>
      </c>
      <c r="N1646" s="65">
        <v>1</v>
      </c>
      <c r="O1646" s="65">
        <v>1</v>
      </c>
      <c r="P1646" s="65">
        <v>1</v>
      </c>
      <c r="Q1646" s="67">
        <v>0</v>
      </c>
      <c r="R1646" s="67">
        <v>0</v>
      </c>
      <c r="S1646" s="67">
        <v>1</v>
      </c>
      <c r="T1646" s="67">
        <v>1</v>
      </c>
      <c r="U1646" s="67">
        <v>1</v>
      </c>
      <c r="V1646" s="67">
        <v>0</v>
      </c>
      <c r="W1646" s="63">
        <v>10769529.800000001</v>
      </c>
      <c r="X1646" s="63">
        <v>0</v>
      </c>
      <c r="Y1646" s="63">
        <v>0</v>
      </c>
      <c r="Z1646" s="63">
        <v>0</v>
      </c>
      <c r="AA1646" s="63">
        <v>0</v>
      </c>
      <c r="AB1646" s="63">
        <v>0</v>
      </c>
      <c r="AC1646" s="63">
        <v>0</v>
      </c>
      <c r="AD1646" s="63">
        <v>10769529.800000001</v>
      </c>
      <c r="AE1646" s="156">
        <v>44987</v>
      </c>
      <c r="AF1646" s="155">
        <v>46083</v>
      </c>
      <c r="AG1646" s="98">
        <v>10769529.800000001</v>
      </c>
      <c r="AH1646" s="98">
        <v>2.0055555555555555</v>
      </c>
      <c r="AI1646" s="98">
        <v>3</v>
      </c>
      <c r="AJ1646" s="150">
        <v>6.1652999999999999E-2</v>
      </c>
      <c r="AK1646" s="144" t="s">
        <v>651</v>
      </c>
      <c r="AL1646" s="144" t="s">
        <v>652</v>
      </c>
      <c r="AM1646" s="119">
        <v>331986.90999999997</v>
      </c>
      <c r="AN1646" s="119">
        <v>0</v>
      </c>
      <c r="AO1646" s="119">
        <v>0</v>
      </c>
      <c r="AP1646" s="119">
        <v>0</v>
      </c>
      <c r="AQ1646" s="119">
        <v>0</v>
      </c>
      <c r="AR1646" s="119">
        <v>0</v>
      </c>
      <c r="AS1646" s="119">
        <v>331986.90999999997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331986.90999999997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331986.90999999997</v>
      </c>
      <c r="BF1646" s="119">
        <v>0</v>
      </c>
      <c r="BG1646" s="119">
        <v>0</v>
      </c>
      <c r="BH1646" s="119">
        <v>0</v>
      </c>
      <c r="BI1646" s="15">
        <f t="shared" si="75"/>
        <v>663973.81999999995</v>
      </c>
      <c r="BJ1646" s="15">
        <f t="shared" si="76"/>
        <v>663973.81999999995</v>
      </c>
      <c r="BK1646" s="15">
        <f t="shared" si="77"/>
        <v>1327947.6399999999</v>
      </c>
    </row>
    <row r="1647" spans="1:63" x14ac:dyDescent="0.35">
      <c r="A1647" s="143" t="s">
        <v>3322</v>
      </c>
      <c r="B1647" s="69" t="s">
        <v>3323</v>
      </c>
      <c r="C1647" s="65">
        <v>1</v>
      </c>
      <c r="D1647" s="65" t="s">
        <v>23</v>
      </c>
      <c r="E1647" s="64" t="s">
        <v>458</v>
      </c>
      <c r="F1647" s="64" t="s">
        <v>635</v>
      </c>
      <c r="G1647" s="64" t="s">
        <v>647</v>
      </c>
      <c r="H1647" s="64" t="s">
        <v>648</v>
      </c>
      <c r="I1647" s="64" t="s">
        <v>636</v>
      </c>
      <c r="J1647" s="64" t="s">
        <v>649</v>
      </c>
      <c r="K1647" s="64" t="s">
        <v>588</v>
      </c>
      <c r="L1647" s="64" t="s">
        <v>637</v>
      </c>
      <c r="M1647" s="64" t="s">
        <v>650</v>
      </c>
      <c r="N1647" s="65">
        <v>1</v>
      </c>
      <c r="O1647" s="65">
        <v>1</v>
      </c>
      <c r="P1647" s="65">
        <v>1</v>
      </c>
      <c r="Q1647" s="67">
        <v>0</v>
      </c>
      <c r="R1647" s="67">
        <v>0</v>
      </c>
      <c r="S1647" s="67">
        <v>1</v>
      </c>
      <c r="T1647" s="67">
        <v>1</v>
      </c>
      <c r="U1647" s="67">
        <v>1</v>
      </c>
      <c r="V1647" s="67">
        <v>0</v>
      </c>
      <c r="W1647" s="63">
        <v>9093830.6699999999</v>
      </c>
      <c r="X1647" s="63">
        <v>0</v>
      </c>
      <c r="Y1647" s="63">
        <v>412710.45</v>
      </c>
      <c r="Z1647" s="63">
        <v>56668.91</v>
      </c>
      <c r="AA1647" s="63">
        <v>0</v>
      </c>
      <c r="AB1647" s="63">
        <v>0</v>
      </c>
      <c r="AC1647" s="63">
        <v>0</v>
      </c>
      <c r="AD1647" s="63">
        <v>8681120.2200000007</v>
      </c>
      <c r="AE1647" s="156">
        <v>45322</v>
      </c>
      <c r="AF1647" s="155">
        <v>47417</v>
      </c>
      <c r="AG1647" s="98">
        <v>9093830.6699999999</v>
      </c>
      <c r="AH1647" s="98">
        <v>5.7388888888888889</v>
      </c>
      <c r="AI1647" s="98">
        <v>5.8194444444444446</v>
      </c>
      <c r="AJ1647" s="150">
        <v>8.0518000000000006E-2</v>
      </c>
      <c r="AK1647" s="144" t="s">
        <v>651</v>
      </c>
      <c r="AL1647" s="144" t="s">
        <v>652</v>
      </c>
      <c r="AM1647" s="119">
        <v>57909.99</v>
      </c>
      <c r="AN1647" s="119">
        <v>55205.17</v>
      </c>
      <c r="AO1647" s="119">
        <v>52422.86</v>
      </c>
      <c r="AP1647" s="119">
        <v>51451.67</v>
      </c>
      <c r="AQ1647" s="119">
        <v>48279.41</v>
      </c>
      <c r="AR1647" s="119">
        <v>48276.83</v>
      </c>
      <c r="AS1647" s="119">
        <v>46660.86</v>
      </c>
      <c r="AT1647" s="119">
        <v>43608.38</v>
      </c>
      <c r="AU1647" s="119">
        <v>43419.65</v>
      </c>
      <c r="AV1647" s="119">
        <v>40519.870000000003</v>
      </c>
      <c r="AW1647" s="119">
        <v>40210.15</v>
      </c>
      <c r="AX1647" s="119">
        <v>38538.5</v>
      </c>
      <c r="AY1647" s="119">
        <v>33348.410000000003</v>
      </c>
      <c r="AZ1647" s="119">
        <v>35228.239999999998</v>
      </c>
      <c r="BA1647" s="119">
        <v>32461.52</v>
      </c>
      <c r="BB1647" s="119">
        <v>31926.080000000002</v>
      </c>
      <c r="BC1647" s="119">
        <v>29620.87</v>
      </c>
      <c r="BD1647" s="119">
        <v>29268.87</v>
      </c>
      <c r="BE1647" s="119">
        <v>27919.15</v>
      </c>
      <c r="BF1647" s="119">
        <v>25714.05</v>
      </c>
      <c r="BG1647" s="119">
        <v>25204.63</v>
      </c>
      <c r="BH1647" s="119">
        <v>23067.8</v>
      </c>
      <c r="BI1647" s="15">
        <f t="shared" si="75"/>
        <v>487754.69</v>
      </c>
      <c r="BJ1647" s="15">
        <f t="shared" si="76"/>
        <v>372508.26999999996</v>
      </c>
      <c r="BK1647" s="15">
        <f t="shared" si="77"/>
        <v>860262.96</v>
      </c>
    </row>
    <row r="1648" spans="1:63" x14ac:dyDescent="0.35">
      <c r="A1648" s="143" t="s">
        <v>3324</v>
      </c>
      <c r="B1648" s="69" t="s">
        <v>3325</v>
      </c>
      <c r="C1648" s="65">
        <v>1</v>
      </c>
      <c r="D1648" s="65" t="s">
        <v>23</v>
      </c>
      <c r="E1648" s="64" t="s">
        <v>458</v>
      </c>
      <c r="F1648" s="64" t="s">
        <v>635</v>
      </c>
      <c r="G1648" s="64" t="s">
        <v>647</v>
      </c>
      <c r="H1648" s="64" t="s">
        <v>648</v>
      </c>
      <c r="I1648" s="64" t="s">
        <v>636</v>
      </c>
      <c r="J1648" s="64" t="s">
        <v>649</v>
      </c>
      <c r="K1648" s="64" t="s">
        <v>588</v>
      </c>
      <c r="L1648" s="64" t="s">
        <v>637</v>
      </c>
      <c r="M1648" s="64" t="s">
        <v>650</v>
      </c>
      <c r="N1648" s="65">
        <v>1</v>
      </c>
      <c r="O1648" s="65">
        <v>1</v>
      </c>
      <c r="P1648" s="65">
        <v>1</v>
      </c>
      <c r="Q1648" s="67">
        <v>0</v>
      </c>
      <c r="R1648" s="67">
        <v>0</v>
      </c>
      <c r="S1648" s="67">
        <v>1</v>
      </c>
      <c r="T1648" s="67">
        <v>1</v>
      </c>
      <c r="U1648" s="67">
        <v>1</v>
      </c>
      <c r="V1648" s="67">
        <v>0</v>
      </c>
      <c r="W1648" s="63">
        <v>5476513.7300000004</v>
      </c>
      <c r="X1648" s="63">
        <v>0</v>
      </c>
      <c r="Y1648" s="63">
        <v>0</v>
      </c>
      <c r="Z1648" s="63">
        <v>0</v>
      </c>
      <c r="AA1648" s="63">
        <v>0</v>
      </c>
      <c r="AB1648" s="63">
        <v>0</v>
      </c>
      <c r="AC1648" s="63">
        <v>0</v>
      </c>
      <c r="AD1648" s="63">
        <v>5476513.7300000004</v>
      </c>
      <c r="AE1648" s="156">
        <v>44987</v>
      </c>
      <c r="AF1648" s="155">
        <v>46083</v>
      </c>
      <c r="AG1648" s="98">
        <v>5476513.7300000004</v>
      </c>
      <c r="AH1648" s="98">
        <v>2.0055555555555555</v>
      </c>
      <c r="AI1648" s="98">
        <v>3</v>
      </c>
      <c r="AJ1648" s="150">
        <v>6.1652999999999999E-2</v>
      </c>
      <c r="AK1648" s="144" t="s">
        <v>651</v>
      </c>
      <c r="AL1648" s="144" t="s">
        <v>652</v>
      </c>
      <c r="AM1648" s="119">
        <v>168821.75</v>
      </c>
      <c r="AN1648" s="119">
        <v>0</v>
      </c>
      <c r="AO1648" s="119">
        <v>0</v>
      </c>
      <c r="AP1648" s="119">
        <v>0</v>
      </c>
      <c r="AQ1648" s="119">
        <v>0</v>
      </c>
      <c r="AR1648" s="119">
        <v>0</v>
      </c>
      <c r="AS1648" s="119">
        <v>168821.75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168821.75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168821.75</v>
      </c>
      <c r="BF1648" s="119">
        <v>0</v>
      </c>
      <c r="BG1648" s="119">
        <v>0</v>
      </c>
      <c r="BH1648" s="119">
        <v>0</v>
      </c>
      <c r="BI1648" s="15">
        <f t="shared" si="75"/>
        <v>337643.5</v>
      </c>
      <c r="BJ1648" s="15">
        <f t="shared" si="76"/>
        <v>337643.5</v>
      </c>
      <c r="BK1648" s="15">
        <f t="shared" si="77"/>
        <v>675287</v>
      </c>
    </row>
    <row r="1649" spans="1:63" x14ac:dyDescent="0.35">
      <c r="A1649" s="143" t="s">
        <v>3326</v>
      </c>
      <c r="B1649" s="69" t="s">
        <v>3327</v>
      </c>
      <c r="C1649" s="65">
        <v>1</v>
      </c>
      <c r="D1649" s="65" t="s">
        <v>23</v>
      </c>
      <c r="E1649" s="64" t="s">
        <v>458</v>
      </c>
      <c r="F1649" s="64" t="s">
        <v>635</v>
      </c>
      <c r="G1649" s="64" t="s">
        <v>647</v>
      </c>
      <c r="H1649" s="64" t="s">
        <v>648</v>
      </c>
      <c r="I1649" s="64" t="s">
        <v>636</v>
      </c>
      <c r="J1649" s="64" t="s">
        <v>649</v>
      </c>
      <c r="K1649" s="64" t="s">
        <v>3328</v>
      </c>
      <c r="L1649" s="64" t="s">
        <v>637</v>
      </c>
      <c r="M1649" s="64" t="s">
        <v>650</v>
      </c>
      <c r="N1649" s="65">
        <v>1</v>
      </c>
      <c r="O1649" s="65">
        <v>1</v>
      </c>
      <c r="P1649" s="65">
        <v>1</v>
      </c>
      <c r="Q1649" s="67">
        <v>0</v>
      </c>
      <c r="R1649" s="67">
        <v>0</v>
      </c>
      <c r="S1649" s="67">
        <v>1</v>
      </c>
      <c r="T1649" s="67">
        <v>1</v>
      </c>
      <c r="U1649" s="67">
        <v>1</v>
      </c>
      <c r="V1649" s="67">
        <v>0</v>
      </c>
      <c r="W1649" s="63">
        <v>5488903.1299999999</v>
      </c>
      <c r="X1649" s="63">
        <v>0</v>
      </c>
      <c r="Y1649" s="63">
        <v>0</v>
      </c>
      <c r="Z1649" s="63">
        <v>0</v>
      </c>
      <c r="AA1649" s="63">
        <v>0</v>
      </c>
      <c r="AB1649" s="63">
        <v>0</v>
      </c>
      <c r="AC1649" s="63">
        <v>0</v>
      </c>
      <c r="AD1649" s="63">
        <v>5488903.1299999999</v>
      </c>
      <c r="AE1649" s="156">
        <v>44987</v>
      </c>
      <c r="AF1649" s="155">
        <v>46083</v>
      </c>
      <c r="AG1649" s="98">
        <v>5488903.1299999999</v>
      </c>
      <c r="AH1649" s="98">
        <v>2.0055555555555555</v>
      </c>
      <c r="AI1649" s="98">
        <v>3</v>
      </c>
      <c r="AJ1649" s="150">
        <v>6.1652999999999999E-2</v>
      </c>
      <c r="AK1649" s="144" t="s">
        <v>651</v>
      </c>
      <c r="AL1649" s="144" t="s">
        <v>652</v>
      </c>
      <c r="AM1649" s="119">
        <v>169203.67</v>
      </c>
      <c r="AN1649" s="119">
        <v>0</v>
      </c>
      <c r="AO1649" s="119">
        <v>0</v>
      </c>
      <c r="AP1649" s="119">
        <v>0</v>
      </c>
      <c r="AQ1649" s="119">
        <v>0</v>
      </c>
      <c r="AR1649" s="119">
        <v>0</v>
      </c>
      <c r="AS1649" s="119">
        <v>169203.67</v>
      </c>
      <c r="AT1649" s="119">
        <v>0</v>
      </c>
      <c r="AU1649" s="119">
        <v>0</v>
      </c>
      <c r="AV1649" s="119">
        <v>0</v>
      </c>
      <c r="AW1649" s="119">
        <v>0</v>
      </c>
      <c r="AX1649" s="119">
        <v>0</v>
      </c>
      <c r="AY1649" s="119">
        <v>169203.67</v>
      </c>
      <c r="AZ1649" s="119">
        <v>0</v>
      </c>
      <c r="BA1649" s="119">
        <v>0</v>
      </c>
      <c r="BB1649" s="119">
        <v>0</v>
      </c>
      <c r="BC1649" s="119">
        <v>0</v>
      </c>
      <c r="BD1649" s="119">
        <v>0</v>
      </c>
      <c r="BE1649" s="119">
        <v>169203.67</v>
      </c>
      <c r="BF1649" s="119">
        <v>0</v>
      </c>
      <c r="BG1649" s="119">
        <v>0</v>
      </c>
      <c r="BH1649" s="119">
        <v>0</v>
      </c>
      <c r="BI1649" s="15">
        <f t="shared" si="75"/>
        <v>338407.34</v>
      </c>
      <c r="BJ1649" s="15">
        <f t="shared" si="76"/>
        <v>338407.34</v>
      </c>
      <c r="BK1649" s="15">
        <f t="shared" si="77"/>
        <v>676814.68</v>
      </c>
    </row>
    <row r="1650" spans="1:63" x14ac:dyDescent="0.35">
      <c r="A1650" s="143" t="s">
        <v>3329</v>
      </c>
      <c r="B1650" s="69" t="s">
        <v>3330</v>
      </c>
      <c r="C1650" s="65">
        <v>1</v>
      </c>
      <c r="D1650" s="65" t="s">
        <v>23</v>
      </c>
      <c r="E1650" s="64" t="s">
        <v>458</v>
      </c>
      <c r="F1650" s="64" t="s">
        <v>635</v>
      </c>
      <c r="G1650" s="64" t="s">
        <v>647</v>
      </c>
      <c r="H1650" s="64" t="s">
        <v>648</v>
      </c>
      <c r="I1650" s="64" t="s">
        <v>636</v>
      </c>
      <c r="J1650" s="64" t="s">
        <v>649</v>
      </c>
      <c r="K1650" s="64" t="s">
        <v>3331</v>
      </c>
      <c r="L1650" s="64" t="s">
        <v>637</v>
      </c>
      <c r="M1650" s="64" t="s">
        <v>650</v>
      </c>
      <c r="N1650" s="65">
        <v>1</v>
      </c>
      <c r="O1650" s="65">
        <v>1</v>
      </c>
      <c r="P1650" s="65">
        <v>1</v>
      </c>
      <c r="Q1650" s="67">
        <v>0</v>
      </c>
      <c r="R1650" s="67">
        <v>0</v>
      </c>
      <c r="S1650" s="67">
        <v>1</v>
      </c>
      <c r="T1650" s="67">
        <v>1</v>
      </c>
      <c r="U1650" s="67">
        <v>1</v>
      </c>
      <c r="V1650" s="67">
        <v>0</v>
      </c>
      <c r="W1650" s="63">
        <v>2571949.09</v>
      </c>
      <c r="X1650" s="63">
        <v>0</v>
      </c>
      <c r="Y1650" s="63">
        <v>54086.52</v>
      </c>
      <c r="Z1650" s="63">
        <v>10289.49</v>
      </c>
      <c r="AA1650" s="63">
        <v>0</v>
      </c>
      <c r="AB1650" s="63">
        <v>0</v>
      </c>
      <c r="AC1650" s="63">
        <v>0</v>
      </c>
      <c r="AD1650" s="63">
        <v>2517862.5699999998</v>
      </c>
      <c r="AE1650" s="156">
        <v>45322</v>
      </c>
      <c r="AF1650" s="155">
        <v>48579</v>
      </c>
      <c r="AG1650" s="98">
        <v>2571949.0900000003</v>
      </c>
      <c r="AH1650" s="98">
        <v>8.9666666666666668</v>
      </c>
      <c r="AI1650" s="98">
        <v>9.0472222222222225</v>
      </c>
      <c r="AJ1650" s="150">
        <v>8.5975999999999997E-2</v>
      </c>
      <c r="AK1650" s="144" t="s">
        <v>651</v>
      </c>
      <c r="AL1650" s="144" t="s">
        <v>652</v>
      </c>
      <c r="AM1650" s="119">
        <v>17911.66</v>
      </c>
      <c r="AN1650" s="119">
        <v>17579.22</v>
      </c>
      <c r="AO1650" s="119">
        <v>17244.330000000002</v>
      </c>
      <c r="AP1650" s="119">
        <v>16907.009999999998</v>
      </c>
      <c r="AQ1650" s="119">
        <v>16567.22</v>
      </c>
      <c r="AR1650" s="119">
        <v>16224.93</v>
      </c>
      <c r="AS1650" s="119">
        <v>15880.14</v>
      </c>
      <c r="AT1650" s="119">
        <v>24211.83</v>
      </c>
      <c r="AU1650" s="119">
        <v>14983.64</v>
      </c>
      <c r="AV1650" s="119">
        <v>14629.78</v>
      </c>
      <c r="AW1650" s="119">
        <v>14273.33</v>
      </c>
      <c r="AX1650" s="119">
        <v>13914.26</v>
      </c>
      <c r="AY1650" s="119">
        <v>13552.57</v>
      </c>
      <c r="AZ1650" s="119">
        <v>13188.23</v>
      </c>
      <c r="BA1650" s="119">
        <v>12821.23</v>
      </c>
      <c r="BB1650" s="119">
        <v>12451.55</v>
      </c>
      <c r="BC1650" s="119">
        <v>12079.16</v>
      </c>
      <c r="BD1650" s="119">
        <v>11704.04</v>
      </c>
      <c r="BE1650" s="119">
        <v>11326.19</v>
      </c>
      <c r="BF1650" s="119">
        <v>10945.57</v>
      </c>
      <c r="BG1650" s="119">
        <v>10562.15</v>
      </c>
      <c r="BH1650" s="119">
        <v>10175.94</v>
      </c>
      <c r="BI1650" s="15">
        <f t="shared" si="75"/>
        <v>172139.75999999998</v>
      </c>
      <c r="BJ1650" s="15">
        <f t="shared" si="76"/>
        <v>146994.22</v>
      </c>
      <c r="BK1650" s="15">
        <f t="shared" si="77"/>
        <v>319133.98</v>
      </c>
    </row>
    <row r="1651" spans="1:63" x14ac:dyDescent="0.35">
      <c r="A1651" s="143" t="s">
        <v>3332</v>
      </c>
      <c r="B1651" s="69" t="s">
        <v>3333</v>
      </c>
      <c r="C1651" s="65">
        <v>1</v>
      </c>
      <c r="D1651" s="65" t="s">
        <v>23</v>
      </c>
      <c r="E1651" s="64" t="s">
        <v>458</v>
      </c>
      <c r="F1651" s="64" t="s">
        <v>635</v>
      </c>
      <c r="G1651" s="64" t="s">
        <v>647</v>
      </c>
      <c r="H1651" s="64" t="s">
        <v>648</v>
      </c>
      <c r="I1651" s="64" t="s">
        <v>636</v>
      </c>
      <c r="J1651" s="64" t="s">
        <v>649</v>
      </c>
      <c r="K1651" s="64" t="s">
        <v>3331</v>
      </c>
      <c r="L1651" s="64" t="s">
        <v>637</v>
      </c>
      <c r="M1651" s="64" t="s">
        <v>650</v>
      </c>
      <c r="N1651" s="65">
        <v>1</v>
      </c>
      <c r="O1651" s="65">
        <v>1</v>
      </c>
      <c r="P1651" s="65">
        <v>1</v>
      </c>
      <c r="Q1651" s="67">
        <v>0</v>
      </c>
      <c r="R1651" s="67">
        <v>0</v>
      </c>
      <c r="S1651" s="67">
        <v>1</v>
      </c>
      <c r="T1651" s="67">
        <v>1</v>
      </c>
      <c r="U1651" s="67">
        <v>1</v>
      </c>
      <c r="V1651" s="67">
        <v>0</v>
      </c>
      <c r="W1651" s="63">
        <v>5211134.32</v>
      </c>
      <c r="X1651" s="63">
        <v>0</v>
      </c>
      <c r="Y1651" s="63">
        <v>0</v>
      </c>
      <c r="Z1651" s="63">
        <v>0</v>
      </c>
      <c r="AA1651" s="63">
        <v>0</v>
      </c>
      <c r="AB1651" s="63">
        <v>0</v>
      </c>
      <c r="AC1651" s="63">
        <v>0</v>
      </c>
      <c r="AD1651" s="63">
        <v>5211134.32</v>
      </c>
      <c r="AE1651" s="156">
        <v>44987</v>
      </c>
      <c r="AF1651" s="155">
        <v>46083</v>
      </c>
      <c r="AG1651" s="98">
        <v>5211134.32</v>
      </c>
      <c r="AH1651" s="98">
        <v>2.0055555555555555</v>
      </c>
      <c r="AI1651" s="98">
        <v>3</v>
      </c>
      <c r="AJ1651" s="150">
        <v>6.1652999999999999E-2</v>
      </c>
      <c r="AK1651" s="144" t="s">
        <v>651</v>
      </c>
      <c r="AL1651" s="144" t="s">
        <v>652</v>
      </c>
      <c r="AM1651" s="119">
        <v>160641.03</v>
      </c>
      <c r="AN1651" s="119">
        <v>0</v>
      </c>
      <c r="AO1651" s="119">
        <v>0</v>
      </c>
      <c r="AP1651" s="119">
        <v>0</v>
      </c>
      <c r="AQ1651" s="119">
        <v>0</v>
      </c>
      <c r="AR1651" s="119">
        <v>0</v>
      </c>
      <c r="AS1651" s="119">
        <v>160641.03</v>
      </c>
      <c r="AT1651" s="119">
        <v>0</v>
      </c>
      <c r="AU1651" s="119">
        <v>0</v>
      </c>
      <c r="AV1651" s="119">
        <v>0</v>
      </c>
      <c r="AW1651" s="119">
        <v>0</v>
      </c>
      <c r="AX1651" s="119">
        <v>0</v>
      </c>
      <c r="AY1651" s="119">
        <v>160641.03</v>
      </c>
      <c r="AZ1651" s="119">
        <v>0</v>
      </c>
      <c r="BA1651" s="119">
        <v>0</v>
      </c>
      <c r="BB1651" s="119">
        <v>0</v>
      </c>
      <c r="BC1651" s="119">
        <v>0</v>
      </c>
      <c r="BD1651" s="119">
        <v>0</v>
      </c>
      <c r="BE1651" s="119">
        <v>160641.03</v>
      </c>
      <c r="BF1651" s="119">
        <v>0</v>
      </c>
      <c r="BG1651" s="119">
        <v>0</v>
      </c>
      <c r="BH1651" s="119">
        <v>0</v>
      </c>
      <c r="BI1651" s="15">
        <f t="shared" si="75"/>
        <v>321282.06</v>
      </c>
      <c r="BJ1651" s="15">
        <f t="shared" si="76"/>
        <v>321282.06</v>
      </c>
      <c r="BK1651" s="15">
        <f t="shared" si="77"/>
        <v>642564.12</v>
      </c>
    </row>
    <row r="1652" spans="1:63" x14ac:dyDescent="0.35">
      <c r="A1652" s="143" t="s">
        <v>3334</v>
      </c>
      <c r="B1652" s="69" t="s">
        <v>3335</v>
      </c>
      <c r="C1652" s="65">
        <v>1</v>
      </c>
      <c r="D1652" s="65" t="s">
        <v>23</v>
      </c>
      <c r="E1652" s="64" t="s">
        <v>458</v>
      </c>
      <c r="F1652" s="64" t="s">
        <v>635</v>
      </c>
      <c r="G1652" s="64" t="s">
        <v>647</v>
      </c>
      <c r="H1652" s="64" t="s">
        <v>648</v>
      </c>
      <c r="I1652" s="64" t="s">
        <v>636</v>
      </c>
      <c r="J1652" s="64" t="s">
        <v>649</v>
      </c>
      <c r="K1652" s="64" t="s">
        <v>1200</v>
      </c>
      <c r="L1652" s="64" t="s">
        <v>637</v>
      </c>
      <c r="M1652" s="64" t="s">
        <v>650</v>
      </c>
      <c r="N1652" s="65">
        <v>1</v>
      </c>
      <c r="O1652" s="65">
        <v>1</v>
      </c>
      <c r="P1652" s="65">
        <v>1</v>
      </c>
      <c r="Q1652" s="67">
        <v>0</v>
      </c>
      <c r="R1652" s="67">
        <v>0</v>
      </c>
      <c r="S1652" s="67">
        <v>1</v>
      </c>
      <c r="T1652" s="67">
        <v>1</v>
      </c>
      <c r="U1652" s="67">
        <v>1</v>
      </c>
      <c r="V1652" s="67">
        <v>0</v>
      </c>
      <c r="W1652" s="63">
        <v>1599497.38</v>
      </c>
      <c r="X1652" s="63">
        <v>0</v>
      </c>
      <c r="Y1652" s="63">
        <v>60669.14</v>
      </c>
      <c r="Z1652" s="63">
        <v>3545.71</v>
      </c>
      <c r="AA1652" s="63">
        <v>0</v>
      </c>
      <c r="AB1652" s="63">
        <v>0</v>
      </c>
      <c r="AC1652" s="63">
        <v>0</v>
      </c>
      <c r="AD1652" s="63">
        <v>1538828.24</v>
      </c>
      <c r="AE1652" s="156">
        <v>45322</v>
      </c>
      <c r="AF1652" s="155">
        <v>46380</v>
      </c>
      <c r="AG1652" s="98">
        <v>1599497.38</v>
      </c>
      <c r="AH1652" s="98">
        <v>2.8583333333333334</v>
      </c>
      <c r="AI1652" s="98">
        <v>2.9388888888888891</v>
      </c>
      <c r="AJ1652" s="150">
        <v>8.1262000000000001E-2</v>
      </c>
      <c r="AK1652" s="144" t="s">
        <v>651</v>
      </c>
      <c r="AL1652" s="144" t="s">
        <v>652</v>
      </c>
      <c r="AM1652" s="119">
        <v>10366.799999999999</v>
      </c>
      <c r="AN1652" s="119">
        <v>10001.66</v>
      </c>
      <c r="AO1652" s="119">
        <v>9634.07</v>
      </c>
      <c r="AP1652" s="119">
        <v>9263.99</v>
      </c>
      <c r="AQ1652" s="119">
        <v>8891.39</v>
      </c>
      <c r="AR1652" s="119">
        <v>14799.4</v>
      </c>
      <c r="AS1652" s="119">
        <v>7847.45</v>
      </c>
      <c r="AT1652" s="119">
        <v>7465.25</v>
      </c>
      <c r="AU1652" s="119">
        <v>7080.46</v>
      </c>
      <c r="AV1652" s="119">
        <v>6693.05</v>
      </c>
      <c r="AW1652" s="119">
        <v>6303.03</v>
      </c>
      <c r="AX1652" s="119">
        <v>5910.34</v>
      </c>
      <c r="AY1652" s="119">
        <v>5515.01</v>
      </c>
      <c r="AZ1652" s="119">
        <v>5116.99</v>
      </c>
      <c r="BA1652" s="119">
        <v>4716.2700000000004</v>
      </c>
      <c r="BB1652" s="119">
        <v>4312.84</v>
      </c>
      <c r="BC1652" s="119">
        <v>3906.67</v>
      </c>
      <c r="BD1652" s="119">
        <v>4031.9</v>
      </c>
      <c r="BE1652" s="119">
        <v>3017.05</v>
      </c>
      <c r="BF1652" s="119">
        <v>2602.1</v>
      </c>
      <c r="BG1652" s="119">
        <v>2184.33</v>
      </c>
      <c r="BH1652" s="119">
        <v>1863.45</v>
      </c>
      <c r="BI1652" s="15">
        <f t="shared" si="75"/>
        <v>92043.520000000004</v>
      </c>
      <c r="BJ1652" s="15">
        <f t="shared" si="76"/>
        <v>49479.979999999996</v>
      </c>
      <c r="BK1652" s="15">
        <f t="shared" si="77"/>
        <v>141523.5</v>
      </c>
    </row>
    <row r="1653" spans="1:63" x14ac:dyDescent="0.35">
      <c r="A1653" s="143" t="s">
        <v>3336</v>
      </c>
      <c r="B1653" s="69" t="s">
        <v>3337</v>
      </c>
      <c r="C1653" s="65">
        <v>1</v>
      </c>
      <c r="D1653" s="65" t="s">
        <v>23</v>
      </c>
      <c r="E1653" s="64" t="s">
        <v>458</v>
      </c>
      <c r="F1653" s="64" t="s">
        <v>635</v>
      </c>
      <c r="G1653" s="64" t="s">
        <v>647</v>
      </c>
      <c r="H1653" s="64" t="s">
        <v>648</v>
      </c>
      <c r="I1653" s="64" t="s">
        <v>636</v>
      </c>
      <c r="J1653" s="64" t="s">
        <v>649</v>
      </c>
      <c r="K1653" s="64" t="s">
        <v>589</v>
      </c>
      <c r="L1653" s="64" t="s">
        <v>637</v>
      </c>
      <c r="M1653" s="64" t="s">
        <v>650</v>
      </c>
      <c r="N1653" s="65">
        <v>1</v>
      </c>
      <c r="O1653" s="65">
        <v>1</v>
      </c>
      <c r="P1653" s="65">
        <v>1</v>
      </c>
      <c r="Q1653" s="67">
        <v>0</v>
      </c>
      <c r="R1653" s="67">
        <v>0</v>
      </c>
      <c r="S1653" s="67">
        <v>1</v>
      </c>
      <c r="T1653" s="67">
        <v>1</v>
      </c>
      <c r="U1653" s="67">
        <v>1</v>
      </c>
      <c r="V1653" s="67">
        <v>0</v>
      </c>
      <c r="W1653" s="63">
        <v>26043160.600000001</v>
      </c>
      <c r="X1653" s="63">
        <v>0</v>
      </c>
      <c r="Y1653" s="63">
        <v>460465.16</v>
      </c>
      <c r="Z1653" s="63">
        <v>18721.48</v>
      </c>
      <c r="AA1653" s="63">
        <v>0</v>
      </c>
      <c r="AB1653" s="63">
        <v>0</v>
      </c>
      <c r="AC1653" s="63">
        <v>0</v>
      </c>
      <c r="AD1653" s="63">
        <v>25582695.440000001</v>
      </c>
      <c r="AE1653" s="156">
        <v>45322</v>
      </c>
      <c r="AF1653" s="155">
        <v>47425</v>
      </c>
      <c r="AG1653" s="98">
        <v>26043160.600000001</v>
      </c>
      <c r="AH1653" s="98">
        <v>5.7611111111111111</v>
      </c>
      <c r="AI1653" s="98">
        <v>5.8416666666666668</v>
      </c>
      <c r="AJ1653" s="150">
        <v>8.6263999999999993E-2</v>
      </c>
      <c r="AK1653" s="144" t="s">
        <v>651</v>
      </c>
      <c r="AL1653" s="144" t="s">
        <v>652</v>
      </c>
      <c r="AM1653" s="119">
        <v>184418.81</v>
      </c>
      <c r="AN1653" s="119">
        <v>182299.83</v>
      </c>
      <c r="AO1653" s="119">
        <v>180165.61</v>
      </c>
      <c r="AP1653" s="119">
        <v>178016.06</v>
      </c>
      <c r="AQ1653" s="119">
        <v>175851.06</v>
      </c>
      <c r="AR1653" s="119">
        <v>345144.73</v>
      </c>
      <c r="AS1653" s="119">
        <v>169262.21</v>
      </c>
      <c r="AT1653" s="119">
        <v>167034.26999999999</v>
      </c>
      <c r="AU1653" s="119">
        <v>164790.32</v>
      </c>
      <c r="AV1653" s="119">
        <v>162530.23999999999</v>
      </c>
      <c r="AW1653" s="119">
        <v>160253.92000000001</v>
      </c>
      <c r="AX1653" s="119">
        <v>157961.22</v>
      </c>
      <c r="AY1653" s="119">
        <v>155652.04999999999</v>
      </c>
      <c r="AZ1653" s="119">
        <v>153326.28</v>
      </c>
      <c r="BA1653" s="119">
        <v>150983.79</v>
      </c>
      <c r="BB1653" s="119">
        <v>148624.46</v>
      </c>
      <c r="BC1653" s="119">
        <v>146248.16</v>
      </c>
      <c r="BD1653" s="119">
        <v>143854.79</v>
      </c>
      <c r="BE1653" s="119">
        <v>141444.21</v>
      </c>
      <c r="BF1653" s="119">
        <v>139016.29999999999</v>
      </c>
      <c r="BG1653" s="119">
        <v>136570.94</v>
      </c>
      <c r="BH1653" s="119">
        <v>134108</v>
      </c>
      <c r="BI1653" s="15">
        <f t="shared" si="75"/>
        <v>1909513.1400000001</v>
      </c>
      <c r="BJ1653" s="15">
        <f t="shared" si="76"/>
        <v>1768044.1199999999</v>
      </c>
      <c r="BK1653" s="15">
        <f t="shared" si="77"/>
        <v>3677557.26</v>
      </c>
    </row>
    <row r="1654" spans="1:63" x14ac:dyDescent="0.35">
      <c r="A1654" s="143" t="s">
        <v>3338</v>
      </c>
      <c r="B1654" s="69" t="s">
        <v>3339</v>
      </c>
      <c r="C1654" s="65">
        <v>1</v>
      </c>
      <c r="D1654" s="65" t="s">
        <v>23</v>
      </c>
      <c r="E1654" s="64" t="s">
        <v>458</v>
      </c>
      <c r="F1654" s="64" t="s">
        <v>635</v>
      </c>
      <c r="G1654" s="64" t="s">
        <v>647</v>
      </c>
      <c r="H1654" s="64" t="s">
        <v>648</v>
      </c>
      <c r="I1654" s="64" t="s">
        <v>636</v>
      </c>
      <c r="J1654" s="64" t="s">
        <v>649</v>
      </c>
      <c r="K1654" s="64" t="s">
        <v>589</v>
      </c>
      <c r="L1654" s="64" t="s">
        <v>637</v>
      </c>
      <c r="M1654" s="64" t="s">
        <v>650</v>
      </c>
      <c r="N1654" s="67">
        <v>1</v>
      </c>
      <c r="O1654" s="67">
        <v>1</v>
      </c>
      <c r="P1654" s="67">
        <v>1</v>
      </c>
      <c r="Q1654" s="67">
        <v>0</v>
      </c>
      <c r="R1654" s="67">
        <v>0</v>
      </c>
      <c r="S1654" s="67">
        <v>1</v>
      </c>
      <c r="T1654" s="67">
        <v>1</v>
      </c>
      <c r="U1654" s="67">
        <v>1</v>
      </c>
      <c r="V1654" s="67">
        <v>0</v>
      </c>
      <c r="W1654" s="63">
        <v>13616051.960000001</v>
      </c>
      <c r="X1654" s="63">
        <v>0</v>
      </c>
      <c r="Y1654" s="63">
        <v>0</v>
      </c>
      <c r="Z1654" s="63">
        <v>0</v>
      </c>
      <c r="AA1654" s="63">
        <v>0</v>
      </c>
      <c r="AB1654" s="63">
        <v>0</v>
      </c>
      <c r="AC1654" s="63">
        <v>0</v>
      </c>
      <c r="AD1654" s="63">
        <v>13616051.960000001</v>
      </c>
      <c r="AE1654" s="156">
        <v>44987</v>
      </c>
      <c r="AF1654" s="155">
        <v>46083</v>
      </c>
      <c r="AG1654" s="98">
        <v>13616051.960000001</v>
      </c>
      <c r="AH1654" s="98">
        <v>2.0055555555555555</v>
      </c>
      <c r="AI1654" s="98">
        <v>3</v>
      </c>
      <c r="AJ1654" s="150">
        <v>6.1652999999999999E-2</v>
      </c>
      <c r="AK1654" s="144" t="s">
        <v>651</v>
      </c>
      <c r="AL1654" s="144" t="s">
        <v>652</v>
      </c>
      <c r="AM1654" s="119">
        <v>419735.23</v>
      </c>
      <c r="AN1654" s="119">
        <v>0</v>
      </c>
      <c r="AO1654" s="119">
        <v>0</v>
      </c>
      <c r="AP1654" s="119">
        <v>0</v>
      </c>
      <c r="AQ1654" s="119">
        <v>0</v>
      </c>
      <c r="AR1654" s="119">
        <v>0</v>
      </c>
      <c r="AS1654" s="119">
        <v>419735.23</v>
      </c>
      <c r="AT1654" s="119">
        <v>0</v>
      </c>
      <c r="AU1654" s="119">
        <v>0</v>
      </c>
      <c r="AV1654" s="119">
        <v>0</v>
      </c>
      <c r="AW1654" s="119">
        <v>0</v>
      </c>
      <c r="AX1654" s="119">
        <v>0</v>
      </c>
      <c r="AY1654" s="119">
        <v>419735.23</v>
      </c>
      <c r="AZ1654" s="119">
        <v>0</v>
      </c>
      <c r="BA1654" s="119">
        <v>0</v>
      </c>
      <c r="BB1654" s="119">
        <v>0</v>
      </c>
      <c r="BC1654" s="119">
        <v>0</v>
      </c>
      <c r="BD1654" s="119">
        <v>0</v>
      </c>
      <c r="BE1654" s="119">
        <v>419735.23</v>
      </c>
      <c r="BF1654" s="119">
        <v>0</v>
      </c>
      <c r="BG1654" s="119">
        <v>0</v>
      </c>
      <c r="BH1654" s="119">
        <v>0</v>
      </c>
      <c r="BI1654" s="15">
        <f t="shared" si="75"/>
        <v>839470.46</v>
      </c>
      <c r="BJ1654" s="15">
        <f t="shared" si="76"/>
        <v>839470.46</v>
      </c>
      <c r="BK1654" s="15">
        <f t="shared" si="77"/>
        <v>1678940.92</v>
      </c>
    </row>
    <row r="1655" spans="1:63" x14ac:dyDescent="0.35">
      <c r="A1655" s="143" t="s">
        <v>3340</v>
      </c>
      <c r="B1655" s="69" t="s">
        <v>3341</v>
      </c>
      <c r="C1655" s="65">
        <v>1</v>
      </c>
      <c r="D1655" s="65" t="s">
        <v>23</v>
      </c>
      <c r="E1655" s="64" t="s">
        <v>458</v>
      </c>
      <c r="F1655" s="64" t="s">
        <v>635</v>
      </c>
      <c r="G1655" s="64" t="s">
        <v>647</v>
      </c>
      <c r="H1655" s="64" t="s">
        <v>648</v>
      </c>
      <c r="I1655" s="64" t="s">
        <v>636</v>
      </c>
      <c r="J1655" s="64" t="s">
        <v>649</v>
      </c>
      <c r="K1655" s="64" t="s">
        <v>95</v>
      </c>
      <c r="L1655" s="64" t="s">
        <v>637</v>
      </c>
      <c r="M1655" s="64" t="s">
        <v>650</v>
      </c>
      <c r="N1655" s="67">
        <v>1</v>
      </c>
      <c r="O1655" s="67">
        <v>1</v>
      </c>
      <c r="P1655" s="67">
        <v>1</v>
      </c>
      <c r="Q1655" s="67">
        <v>0</v>
      </c>
      <c r="R1655" s="67">
        <v>0</v>
      </c>
      <c r="S1655" s="67">
        <v>1</v>
      </c>
      <c r="T1655" s="67">
        <v>1</v>
      </c>
      <c r="U1655" s="67">
        <v>1</v>
      </c>
      <c r="V1655" s="67">
        <v>0</v>
      </c>
      <c r="W1655" s="63">
        <v>13409459.25</v>
      </c>
      <c r="X1655" s="63">
        <v>0</v>
      </c>
      <c r="Y1655" s="63">
        <v>178783.76</v>
      </c>
      <c r="Z1655" s="63">
        <v>80673.67</v>
      </c>
      <c r="AA1655" s="63">
        <v>0</v>
      </c>
      <c r="AB1655" s="63">
        <v>0</v>
      </c>
      <c r="AC1655" s="63">
        <v>0</v>
      </c>
      <c r="AD1655" s="63">
        <v>13230675.49</v>
      </c>
      <c r="AE1655" s="156">
        <v>45322</v>
      </c>
      <c r="AF1655" s="155">
        <v>48643</v>
      </c>
      <c r="AG1655" s="98">
        <v>13409459.25</v>
      </c>
      <c r="AH1655" s="98">
        <v>9.1444444444444439</v>
      </c>
      <c r="AI1655" s="98">
        <v>9.2249999999999996</v>
      </c>
      <c r="AJ1655" s="150">
        <v>8.3875000000000005E-2</v>
      </c>
      <c r="AK1655" s="144" t="s">
        <v>651</v>
      </c>
      <c r="AL1655" s="144" t="s">
        <v>652</v>
      </c>
      <c r="AM1655" s="119">
        <v>0</v>
      </c>
      <c r="AN1655" s="119">
        <v>0</v>
      </c>
      <c r="AO1655" s="119">
        <v>0</v>
      </c>
      <c r="AP1655" s="119">
        <v>0</v>
      </c>
      <c r="AQ1655" s="119">
        <v>0</v>
      </c>
      <c r="AR1655" s="119">
        <v>0</v>
      </c>
      <c r="AS1655" s="119">
        <v>0</v>
      </c>
      <c r="AT1655" s="119">
        <v>0</v>
      </c>
      <c r="AU1655" s="119">
        <v>0</v>
      </c>
      <c r="AV1655" s="119">
        <v>0</v>
      </c>
      <c r="AW1655" s="119">
        <v>0</v>
      </c>
      <c r="AX1655" s="119">
        <v>0</v>
      </c>
      <c r="AY1655" s="119">
        <v>0</v>
      </c>
      <c r="AZ1655" s="119">
        <v>0</v>
      </c>
      <c r="BA1655" s="119">
        <v>0</v>
      </c>
      <c r="BB1655" s="119">
        <v>0</v>
      </c>
      <c r="BC1655" s="119">
        <v>0</v>
      </c>
      <c r="BD1655" s="119">
        <v>0</v>
      </c>
      <c r="BE1655" s="119">
        <v>0</v>
      </c>
      <c r="BF1655" s="119">
        <v>0</v>
      </c>
      <c r="BG1655" s="119">
        <v>0</v>
      </c>
      <c r="BH1655" s="119">
        <v>0</v>
      </c>
      <c r="BI1655" s="15">
        <f t="shared" si="75"/>
        <v>0</v>
      </c>
      <c r="BJ1655" s="15">
        <f t="shared" si="76"/>
        <v>0</v>
      </c>
      <c r="BK1655" s="15">
        <f t="shared" si="77"/>
        <v>0</v>
      </c>
    </row>
    <row r="1656" spans="1:63" x14ac:dyDescent="0.35">
      <c r="A1656" s="143" t="s">
        <v>3342</v>
      </c>
      <c r="B1656" s="69" t="s">
        <v>3343</v>
      </c>
      <c r="C1656" s="65">
        <v>1</v>
      </c>
      <c r="D1656" s="65" t="s">
        <v>23</v>
      </c>
      <c r="E1656" s="64" t="s">
        <v>458</v>
      </c>
      <c r="F1656" s="64" t="s">
        <v>635</v>
      </c>
      <c r="G1656" s="64" t="s">
        <v>647</v>
      </c>
      <c r="H1656" s="64" t="s">
        <v>648</v>
      </c>
      <c r="I1656" s="64" t="s">
        <v>636</v>
      </c>
      <c r="J1656" s="64" t="s">
        <v>649</v>
      </c>
      <c r="K1656" s="64" t="s">
        <v>95</v>
      </c>
      <c r="L1656" s="64" t="s">
        <v>637</v>
      </c>
      <c r="M1656" s="64" t="s">
        <v>650</v>
      </c>
      <c r="N1656" s="67">
        <v>1</v>
      </c>
      <c r="O1656" s="67">
        <v>1</v>
      </c>
      <c r="P1656" s="67">
        <v>1</v>
      </c>
      <c r="Q1656" s="67">
        <v>0</v>
      </c>
      <c r="R1656" s="67">
        <v>0</v>
      </c>
      <c r="S1656" s="67">
        <v>1</v>
      </c>
      <c r="T1656" s="67">
        <v>1</v>
      </c>
      <c r="U1656" s="67">
        <v>1</v>
      </c>
      <c r="V1656" s="67">
        <v>0</v>
      </c>
      <c r="W1656" s="63">
        <v>1484441.48</v>
      </c>
      <c r="X1656" s="63">
        <v>0</v>
      </c>
      <c r="Y1656" s="63">
        <v>0</v>
      </c>
      <c r="Z1656" s="63">
        <v>0</v>
      </c>
      <c r="AA1656" s="63">
        <v>0</v>
      </c>
      <c r="AB1656" s="63">
        <v>0</v>
      </c>
      <c r="AC1656" s="63">
        <v>0</v>
      </c>
      <c r="AD1656" s="63">
        <v>1484441.48</v>
      </c>
      <c r="AE1656" s="156">
        <v>44987</v>
      </c>
      <c r="AF1656" s="155">
        <v>46083</v>
      </c>
      <c r="AG1656" s="98">
        <v>1484441.48</v>
      </c>
      <c r="AH1656" s="98">
        <v>2.0055555555555555</v>
      </c>
      <c r="AI1656" s="98">
        <v>3</v>
      </c>
      <c r="AJ1656" s="150">
        <v>6.1652999999999999E-2</v>
      </c>
      <c r="AK1656" s="144" t="s">
        <v>651</v>
      </c>
      <c r="AL1656" s="144" t="s">
        <v>652</v>
      </c>
      <c r="AM1656" s="119">
        <v>45760.14</v>
      </c>
      <c r="AN1656" s="119">
        <v>0</v>
      </c>
      <c r="AO1656" s="119">
        <v>0</v>
      </c>
      <c r="AP1656" s="119">
        <v>0</v>
      </c>
      <c r="AQ1656" s="119">
        <v>0</v>
      </c>
      <c r="AR1656" s="119">
        <v>0</v>
      </c>
      <c r="AS1656" s="119">
        <v>45760.14</v>
      </c>
      <c r="AT1656" s="119">
        <v>0</v>
      </c>
      <c r="AU1656" s="119">
        <v>0</v>
      </c>
      <c r="AV1656" s="119">
        <v>0</v>
      </c>
      <c r="AW1656" s="119">
        <v>0</v>
      </c>
      <c r="AX1656" s="119">
        <v>0</v>
      </c>
      <c r="AY1656" s="119">
        <v>45760.14</v>
      </c>
      <c r="AZ1656" s="119">
        <v>0</v>
      </c>
      <c r="BA1656" s="119">
        <v>0</v>
      </c>
      <c r="BB1656" s="119">
        <v>0</v>
      </c>
      <c r="BC1656" s="119">
        <v>0</v>
      </c>
      <c r="BD1656" s="119">
        <v>0</v>
      </c>
      <c r="BE1656" s="119">
        <v>45760.14</v>
      </c>
      <c r="BF1656" s="119">
        <v>0</v>
      </c>
      <c r="BG1656" s="119">
        <v>0</v>
      </c>
      <c r="BH1656" s="119">
        <v>0</v>
      </c>
      <c r="BI1656" s="15">
        <f t="shared" si="75"/>
        <v>91520.28</v>
      </c>
      <c r="BJ1656" s="15">
        <f t="shared" si="76"/>
        <v>91520.28</v>
      </c>
      <c r="BK1656" s="15">
        <f t="shared" si="77"/>
        <v>183040.56</v>
      </c>
    </row>
    <row r="1657" spans="1:63" x14ac:dyDescent="0.35">
      <c r="A1657" s="143" t="s">
        <v>3344</v>
      </c>
      <c r="B1657" s="69" t="s">
        <v>3345</v>
      </c>
      <c r="C1657" s="65">
        <v>1</v>
      </c>
      <c r="D1657" s="65" t="s">
        <v>23</v>
      </c>
      <c r="E1657" s="64" t="s">
        <v>458</v>
      </c>
      <c r="F1657" s="64" t="s">
        <v>635</v>
      </c>
      <c r="G1657" s="64" t="s">
        <v>647</v>
      </c>
      <c r="H1657" s="64" t="s">
        <v>648</v>
      </c>
      <c r="I1657" s="64" t="s">
        <v>636</v>
      </c>
      <c r="J1657" s="64" t="s">
        <v>649</v>
      </c>
      <c r="K1657" s="64" t="s">
        <v>1020</v>
      </c>
      <c r="L1657" s="64" t="s">
        <v>637</v>
      </c>
      <c r="M1657" s="64" t="s">
        <v>650</v>
      </c>
      <c r="N1657" s="65">
        <v>1</v>
      </c>
      <c r="O1657" s="65">
        <v>1</v>
      </c>
      <c r="P1657" s="65">
        <v>1</v>
      </c>
      <c r="Q1657" s="67">
        <v>0</v>
      </c>
      <c r="R1657" s="67">
        <v>0</v>
      </c>
      <c r="S1657" s="67">
        <v>1</v>
      </c>
      <c r="T1657" s="67">
        <v>1</v>
      </c>
      <c r="U1657" s="67">
        <v>1</v>
      </c>
      <c r="V1657" s="67">
        <v>0</v>
      </c>
      <c r="W1657" s="63">
        <v>8844291.1799999997</v>
      </c>
      <c r="X1657" s="63">
        <v>0</v>
      </c>
      <c r="Y1657" s="63">
        <v>50684.53</v>
      </c>
      <c r="Z1657" s="63">
        <v>56427.99</v>
      </c>
      <c r="AA1657" s="63">
        <v>0</v>
      </c>
      <c r="AB1657" s="63">
        <v>0</v>
      </c>
      <c r="AC1657" s="63">
        <v>0</v>
      </c>
      <c r="AD1657" s="63">
        <v>8793606.6500000004</v>
      </c>
      <c r="AE1657" s="156">
        <v>45322</v>
      </c>
      <c r="AF1657" s="155">
        <v>48440</v>
      </c>
      <c r="AG1657" s="98">
        <v>8844291.1799999978</v>
      </c>
      <c r="AH1657" s="98">
        <v>8.5805555555555557</v>
      </c>
      <c r="AI1657" s="98">
        <v>8.6611111111111114</v>
      </c>
      <c r="AJ1657" s="150">
        <v>8.2136000000000001E-2</v>
      </c>
      <c r="AK1657" s="144" t="s">
        <v>651</v>
      </c>
      <c r="AL1657" s="144" t="s">
        <v>652</v>
      </c>
      <c r="AM1657" s="119">
        <v>63403.07</v>
      </c>
      <c r="AN1657" s="119">
        <v>58333.15</v>
      </c>
      <c r="AO1657" s="119">
        <v>57268.59</v>
      </c>
      <c r="AP1657" s="119">
        <v>56196.71</v>
      </c>
      <c r="AQ1657" s="119">
        <v>55117.49</v>
      </c>
      <c r="AR1657" s="119">
        <v>54030.86</v>
      </c>
      <c r="AS1657" s="119">
        <v>52936.77</v>
      </c>
      <c r="AT1657" s="119">
        <v>58614.23</v>
      </c>
      <c r="AU1657" s="119">
        <v>50577.46</v>
      </c>
      <c r="AV1657" s="119">
        <v>49459.69</v>
      </c>
      <c r="AW1657" s="119">
        <v>48334.25</v>
      </c>
      <c r="AX1657" s="119">
        <v>47201.1</v>
      </c>
      <c r="AY1657" s="119">
        <v>46060.160000000003</v>
      </c>
      <c r="AZ1657" s="119">
        <v>44911.39</v>
      </c>
      <c r="BA1657" s="119">
        <v>43754.75</v>
      </c>
      <c r="BB1657" s="119">
        <v>42590.18</v>
      </c>
      <c r="BC1657" s="119">
        <v>41417.599999999999</v>
      </c>
      <c r="BD1657" s="119">
        <v>40236.99</v>
      </c>
      <c r="BE1657" s="119">
        <v>39048.29</v>
      </c>
      <c r="BF1657" s="119">
        <v>37851.43</v>
      </c>
      <c r="BG1657" s="119">
        <v>36646.36</v>
      </c>
      <c r="BH1657" s="119">
        <v>35433.03</v>
      </c>
      <c r="BI1657" s="15">
        <f t="shared" si="75"/>
        <v>555938.02</v>
      </c>
      <c r="BJ1657" s="15">
        <f t="shared" si="76"/>
        <v>503485.52999999991</v>
      </c>
      <c r="BK1657" s="15">
        <f t="shared" si="77"/>
        <v>1059423.5499999998</v>
      </c>
    </row>
    <row r="1658" spans="1:63" x14ac:dyDescent="0.35">
      <c r="A1658" s="143" t="s">
        <v>3346</v>
      </c>
      <c r="B1658" s="69" t="s">
        <v>3347</v>
      </c>
      <c r="C1658" s="65">
        <v>1</v>
      </c>
      <c r="D1658" s="65" t="s">
        <v>23</v>
      </c>
      <c r="E1658" s="64" t="s">
        <v>458</v>
      </c>
      <c r="F1658" s="64" t="s">
        <v>635</v>
      </c>
      <c r="G1658" s="64" t="s">
        <v>647</v>
      </c>
      <c r="H1658" s="64" t="s">
        <v>648</v>
      </c>
      <c r="I1658" s="64" t="s">
        <v>636</v>
      </c>
      <c r="J1658" s="64" t="s">
        <v>649</v>
      </c>
      <c r="K1658" s="64" t="s">
        <v>3348</v>
      </c>
      <c r="L1658" s="64" t="s">
        <v>637</v>
      </c>
      <c r="M1658" s="64" t="s">
        <v>650</v>
      </c>
      <c r="N1658" s="67">
        <v>1</v>
      </c>
      <c r="O1658" s="67">
        <v>1</v>
      </c>
      <c r="P1658" s="67">
        <v>1</v>
      </c>
      <c r="Q1658" s="67">
        <v>0</v>
      </c>
      <c r="R1658" s="67">
        <v>0</v>
      </c>
      <c r="S1658" s="67">
        <v>1</v>
      </c>
      <c r="T1658" s="67">
        <v>1</v>
      </c>
      <c r="U1658" s="67">
        <v>1</v>
      </c>
      <c r="V1658" s="67">
        <v>0</v>
      </c>
      <c r="W1658" s="63">
        <v>7166559.2999999998</v>
      </c>
      <c r="X1658" s="63">
        <v>0</v>
      </c>
      <c r="Y1658" s="63">
        <v>74072.850000000006</v>
      </c>
      <c r="Z1658" s="63">
        <v>33509.75</v>
      </c>
      <c r="AA1658" s="63">
        <v>0</v>
      </c>
      <c r="AB1658" s="63">
        <v>0</v>
      </c>
      <c r="AC1658" s="63">
        <v>0</v>
      </c>
      <c r="AD1658" s="63">
        <v>7092486.4500000002</v>
      </c>
      <c r="AE1658" s="156">
        <v>45322</v>
      </c>
      <c r="AF1658" s="155">
        <v>48432</v>
      </c>
      <c r="AG1658" s="98">
        <v>7166559.2999999998</v>
      </c>
      <c r="AH1658" s="98">
        <v>8.5583333333333336</v>
      </c>
      <c r="AI1658" s="98">
        <v>8.6388888888888893</v>
      </c>
      <c r="AJ1658" s="150">
        <v>8.4209999999999993E-2</v>
      </c>
      <c r="AK1658" s="144" t="s">
        <v>651</v>
      </c>
      <c r="AL1658" s="144" t="s">
        <v>652</v>
      </c>
      <c r="AM1658" s="119">
        <v>65808.3</v>
      </c>
      <c r="AN1658" s="119">
        <v>48329.19</v>
      </c>
      <c r="AO1658" s="119">
        <v>47434.34</v>
      </c>
      <c r="AP1658" s="119">
        <v>46533.18</v>
      </c>
      <c r="AQ1658" s="119">
        <v>45625.69</v>
      </c>
      <c r="AR1658" s="119">
        <v>44711.82</v>
      </c>
      <c r="AS1658" s="119">
        <v>43791.51</v>
      </c>
      <c r="AT1658" s="119">
        <v>28692.65</v>
      </c>
      <c r="AU1658" s="119">
        <v>42505.39</v>
      </c>
      <c r="AV1658" s="119">
        <v>42048.43</v>
      </c>
      <c r="AW1658" s="119">
        <v>41588.26</v>
      </c>
      <c r="AX1658" s="119">
        <v>41124.839999999997</v>
      </c>
      <c r="AY1658" s="119">
        <v>40658.18</v>
      </c>
      <c r="AZ1658" s="119">
        <v>40188.25</v>
      </c>
      <c r="BA1658" s="119">
        <v>39715.01</v>
      </c>
      <c r="BB1658" s="119">
        <v>39238.449999999997</v>
      </c>
      <c r="BC1658" s="119">
        <v>38758.54</v>
      </c>
      <c r="BD1658" s="119">
        <v>38275.269999999997</v>
      </c>
      <c r="BE1658" s="119">
        <v>37788.589999999997</v>
      </c>
      <c r="BF1658" s="119">
        <v>37298.51</v>
      </c>
      <c r="BG1658" s="119">
        <v>36804.97</v>
      </c>
      <c r="BH1658" s="119">
        <v>36307.980000000003</v>
      </c>
      <c r="BI1658" s="15">
        <f t="shared" si="75"/>
        <v>455480.50000000006</v>
      </c>
      <c r="BJ1658" s="15">
        <f t="shared" si="76"/>
        <v>467746.85</v>
      </c>
      <c r="BK1658" s="15">
        <f t="shared" si="77"/>
        <v>923227.35000000009</v>
      </c>
    </row>
    <row r="1659" spans="1:63" x14ac:dyDescent="0.35">
      <c r="A1659" s="143" t="s">
        <v>3349</v>
      </c>
      <c r="B1659" s="69" t="s">
        <v>3350</v>
      </c>
      <c r="C1659" s="65">
        <v>1</v>
      </c>
      <c r="D1659" s="65" t="s">
        <v>23</v>
      </c>
      <c r="E1659" s="64" t="s">
        <v>458</v>
      </c>
      <c r="F1659" s="64" t="s">
        <v>635</v>
      </c>
      <c r="G1659" s="64" t="s">
        <v>647</v>
      </c>
      <c r="H1659" s="64" t="s">
        <v>648</v>
      </c>
      <c r="I1659" s="64" t="s">
        <v>636</v>
      </c>
      <c r="J1659" s="64" t="s">
        <v>649</v>
      </c>
      <c r="K1659" s="64" t="s">
        <v>1185</v>
      </c>
      <c r="L1659" s="64" t="s">
        <v>637</v>
      </c>
      <c r="M1659" s="64" t="s">
        <v>650</v>
      </c>
      <c r="N1659" s="67">
        <v>1</v>
      </c>
      <c r="O1659" s="67">
        <v>1</v>
      </c>
      <c r="P1659" s="67">
        <v>1</v>
      </c>
      <c r="Q1659" s="67">
        <v>0</v>
      </c>
      <c r="R1659" s="67">
        <v>0</v>
      </c>
      <c r="S1659" s="67">
        <v>1</v>
      </c>
      <c r="T1659" s="67">
        <v>1</v>
      </c>
      <c r="U1659" s="67">
        <v>1</v>
      </c>
      <c r="V1659" s="67">
        <v>0</v>
      </c>
      <c r="W1659" s="63">
        <v>3357828.03</v>
      </c>
      <c r="X1659" s="63">
        <v>0</v>
      </c>
      <c r="Y1659" s="63">
        <v>131021.12</v>
      </c>
      <c r="Z1659" s="63">
        <v>7104.5</v>
      </c>
      <c r="AA1659" s="63">
        <v>0</v>
      </c>
      <c r="AB1659" s="63">
        <v>0</v>
      </c>
      <c r="AC1659" s="63">
        <v>0</v>
      </c>
      <c r="AD1659" s="63">
        <v>3226806.9099999997</v>
      </c>
      <c r="AE1659" s="156">
        <v>45322</v>
      </c>
      <c r="AF1659" s="155">
        <v>47243</v>
      </c>
      <c r="AG1659" s="98">
        <v>3357828.0299999993</v>
      </c>
      <c r="AH1659" s="98">
        <v>5.2555555555555555</v>
      </c>
      <c r="AI1659" s="98">
        <v>5.3361111111111112</v>
      </c>
      <c r="AJ1659" s="150">
        <v>8.5736999999999994E-2</v>
      </c>
      <c r="AK1659" s="144" t="s">
        <v>651</v>
      </c>
      <c r="AL1659" s="144" t="s">
        <v>652</v>
      </c>
      <c r="AM1659" s="119">
        <v>22992.73</v>
      </c>
      <c r="AN1659" s="119">
        <v>22168.98</v>
      </c>
      <c r="AO1659" s="119">
        <v>36423.519999999997</v>
      </c>
      <c r="AP1659" s="119">
        <v>19887.48</v>
      </c>
      <c r="AQ1659" s="119">
        <v>19041.509999999998</v>
      </c>
      <c r="AR1659" s="119">
        <v>18189.5</v>
      </c>
      <c r="AS1659" s="119">
        <v>17331.38</v>
      </c>
      <c r="AT1659" s="119">
        <v>16467.13</v>
      </c>
      <c r="AU1659" s="119">
        <v>16038.62</v>
      </c>
      <c r="AV1659" s="119">
        <v>15799.54</v>
      </c>
      <c r="AW1659" s="119">
        <v>15558.75</v>
      </c>
      <c r="AX1659" s="119">
        <v>15316.23</v>
      </c>
      <c r="AY1659" s="119">
        <v>15071.98</v>
      </c>
      <c r="AZ1659" s="119">
        <v>14825.99</v>
      </c>
      <c r="BA1659" s="119">
        <v>14578.24</v>
      </c>
      <c r="BB1659" s="119">
        <v>14328.72</v>
      </c>
      <c r="BC1659" s="119">
        <v>14077.42</v>
      </c>
      <c r="BD1659" s="119">
        <v>13824.32</v>
      </c>
      <c r="BE1659" s="119">
        <v>13569.42</v>
      </c>
      <c r="BF1659" s="119">
        <v>13312.69</v>
      </c>
      <c r="BG1659" s="119">
        <v>13054.13</v>
      </c>
      <c r="BH1659" s="119">
        <v>12793.72</v>
      </c>
      <c r="BI1659" s="15">
        <f t="shared" si="75"/>
        <v>204340.38999999998</v>
      </c>
      <c r="BJ1659" s="15">
        <f t="shared" si="76"/>
        <v>170311.61000000002</v>
      </c>
      <c r="BK1659" s="15">
        <f t="shared" si="77"/>
        <v>374652</v>
      </c>
    </row>
    <row r="1660" spans="1:63" x14ac:dyDescent="0.35">
      <c r="A1660" s="143" t="s">
        <v>3358</v>
      </c>
      <c r="B1660" s="69" t="s">
        <v>3359</v>
      </c>
      <c r="C1660" s="65">
        <v>1</v>
      </c>
      <c r="D1660" s="65" t="s">
        <v>23</v>
      </c>
      <c r="E1660" s="64" t="s">
        <v>458</v>
      </c>
      <c r="F1660" s="64" t="s">
        <v>635</v>
      </c>
      <c r="G1660" s="64" t="s">
        <v>55</v>
      </c>
      <c r="H1660" s="64" t="s">
        <v>648</v>
      </c>
      <c r="I1660" s="64" t="s">
        <v>636</v>
      </c>
      <c r="J1660" s="64" t="s">
        <v>649</v>
      </c>
      <c r="K1660" s="64" t="s">
        <v>583</v>
      </c>
      <c r="L1660" s="64" t="s">
        <v>637</v>
      </c>
      <c r="M1660" s="64" t="s">
        <v>650</v>
      </c>
      <c r="N1660" s="65">
        <v>1</v>
      </c>
      <c r="O1660" s="65">
        <v>1</v>
      </c>
      <c r="P1660" s="65">
        <v>1</v>
      </c>
      <c r="Q1660" s="67">
        <v>0</v>
      </c>
      <c r="R1660" s="67">
        <v>0</v>
      </c>
      <c r="S1660" s="67">
        <v>1</v>
      </c>
      <c r="T1660" s="67">
        <v>1</v>
      </c>
      <c r="U1660" s="67">
        <v>1</v>
      </c>
      <c r="V1660" s="67">
        <v>0</v>
      </c>
      <c r="W1660" s="63">
        <v>0</v>
      </c>
      <c r="X1660" s="63">
        <v>200000000</v>
      </c>
      <c r="Y1660" s="63">
        <v>0</v>
      </c>
      <c r="Z1660" s="63">
        <v>7826300</v>
      </c>
      <c r="AA1660" s="63">
        <v>0</v>
      </c>
      <c r="AB1660" s="63">
        <v>0</v>
      </c>
      <c r="AC1660" s="63">
        <v>0</v>
      </c>
      <c r="AD1660" s="63">
        <v>200000000</v>
      </c>
      <c r="AE1660" s="153">
        <v>44984</v>
      </c>
      <c r="AF1660" s="155">
        <v>48637</v>
      </c>
      <c r="AG1660" s="98">
        <v>200000000</v>
      </c>
      <c r="AH1660" s="98">
        <v>8.9916666666666671</v>
      </c>
      <c r="AI1660" s="98">
        <v>10</v>
      </c>
      <c r="AJ1660" s="150">
        <v>7.8262999999999999E-2</v>
      </c>
      <c r="AK1660" s="144" t="s">
        <v>651</v>
      </c>
      <c r="AL1660" s="144" t="s">
        <v>652</v>
      </c>
      <c r="AM1660" s="119">
        <v>0</v>
      </c>
      <c r="AN1660" s="119">
        <v>0</v>
      </c>
      <c r="AO1660" s="119">
        <v>0</v>
      </c>
      <c r="AP1660" s="119">
        <v>0</v>
      </c>
      <c r="AQ1660" s="119">
        <v>0</v>
      </c>
      <c r="AR1660" s="119">
        <v>7826300</v>
      </c>
      <c r="AS1660" s="119">
        <v>0</v>
      </c>
      <c r="AT1660" s="119">
        <v>0</v>
      </c>
      <c r="AU1660" s="119">
        <v>0</v>
      </c>
      <c r="AV1660" s="119">
        <v>0</v>
      </c>
      <c r="AW1660" s="119">
        <v>0</v>
      </c>
      <c r="AX1660" s="119">
        <v>7826300</v>
      </c>
      <c r="AY1660" s="119">
        <v>0</v>
      </c>
      <c r="AZ1660" s="119">
        <v>0</v>
      </c>
      <c r="BA1660" s="119">
        <v>0</v>
      </c>
      <c r="BB1660" s="119">
        <v>0</v>
      </c>
      <c r="BC1660" s="119">
        <v>0</v>
      </c>
      <c r="BD1660" s="119">
        <v>7826300</v>
      </c>
      <c r="BE1660" s="119">
        <v>0</v>
      </c>
      <c r="BF1660" s="119">
        <v>0</v>
      </c>
      <c r="BG1660" s="119">
        <v>0</v>
      </c>
      <c r="BH1660" s="119">
        <v>0</v>
      </c>
      <c r="BI1660" s="15">
        <f t="shared" si="75"/>
        <v>7826300</v>
      </c>
      <c r="BJ1660" s="15">
        <f t="shared" si="76"/>
        <v>15652600</v>
      </c>
      <c r="BK1660" s="15">
        <f t="shared" si="77"/>
        <v>23478900</v>
      </c>
    </row>
    <row r="1661" spans="1:63" x14ac:dyDescent="0.35">
      <c r="A1661" s="143" t="s">
        <v>3360</v>
      </c>
      <c r="B1661" s="69" t="s">
        <v>3361</v>
      </c>
      <c r="C1661" s="65">
        <v>1</v>
      </c>
      <c r="D1661" s="65" t="s">
        <v>23</v>
      </c>
      <c r="E1661" s="64" t="s">
        <v>458</v>
      </c>
      <c r="F1661" s="64" t="s">
        <v>635</v>
      </c>
      <c r="G1661" s="64" t="s">
        <v>655</v>
      </c>
      <c r="H1661" s="64" t="s">
        <v>656</v>
      </c>
      <c r="I1661" s="64" t="s">
        <v>657</v>
      </c>
      <c r="J1661" s="64" t="s">
        <v>658</v>
      </c>
      <c r="K1661" s="64" t="s">
        <v>471</v>
      </c>
      <c r="L1661" s="64" t="s">
        <v>637</v>
      </c>
      <c r="M1661" s="64" t="s">
        <v>650</v>
      </c>
      <c r="N1661" s="67">
        <v>1</v>
      </c>
      <c r="O1661" s="67">
        <v>1</v>
      </c>
      <c r="P1661" s="67">
        <v>1</v>
      </c>
      <c r="Q1661" s="67">
        <v>1</v>
      </c>
      <c r="R1661" s="67">
        <v>1</v>
      </c>
      <c r="S1661" s="67">
        <v>1</v>
      </c>
      <c r="T1661" s="67">
        <v>0</v>
      </c>
      <c r="U1661" s="67">
        <v>0</v>
      </c>
      <c r="V1661" s="67">
        <v>0</v>
      </c>
      <c r="W1661" s="63">
        <v>0</v>
      </c>
      <c r="X1661" s="63">
        <v>2042053.71</v>
      </c>
      <c r="Y1661" s="63">
        <v>0</v>
      </c>
      <c r="Z1661" s="63">
        <v>0</v>
      </c>
      <c r="AA1661" s="63">
        <v>0</v>
      </c>
      <c r="AB1661" s="63">
        <v>0</v>
      </c>
      <c r="AC1661" s="63">
        <v>0</v>
      </c>
      <c r="AD1661" s="63">
        <v>2042053.71</v>
      </c>
      <c r="AE1661" s="153">
        <v>44987</v>
      </c>
      <c r="AF1661" s="155">
        <v>46083</v>
      </c>
      <c r="AG1661" s="98">
        <v>2042053.71</v>
      </c>
      <c r="AH1661" s="98">
        <v>2.0055555555555555</v>
      </c>
      <c r="AI1661" s="98">
        <v>3</v>
      </c>
      <c r="AJ1661" s="150">
        <v>6.1652999999999999E-2</v>
      </c>
      <c r="AK1661" s="144" t="s">
        <v>651</v>
      </c>
      <c r="AL1661" s="144" t="s">
        <v>652</v>
      </c>
      <c r="AM1661" s="119">
        <v>62949.36</v>
      </c>
      <c r="AN1661" s="119">
        <v>0</v>
      </c>
      <c r="AO1661" s="119">
        <v>0</v>
      </c>
      <c r="AP1661" s="119">
        <v>0</v>
      </c>
      <c r="AQ1661" s="119">
        <v>0</v>
      </c>
      <c r="AR1661" s="119">
        <v>0</v>
      </c>
      <c r="AS1661" s="119">
        <v>62949.37</v>
      </c>
      <c r="AT1661" s="119">
        <v>0</v>
      </c>
      <c r="AU1661" s="119">
        <v>0</v>
      </c>
      <c r="AV1661" s="119">
        <v>0</v>
      </c>
      <c r="AW1661" s="119">
        <v>0</v>
      </c>
      <c r="AX1661" s="119">
        <v>0</v>
      </c>
      <c r="AY1661" s="119">
        <v>62949.37</v>
      </c>
      <c r="AZ1661" s="119">
        <v>0</v>
      </c>
      <c r="BA1661" s="119">
        <v>0</v>
      </c>
      <c r="BB1661" s="119">
        <v>0</v>
      </c>
      <c r="BC1661" s="119">
        <v>0</v>
      </c>
      <c r="BD1661" s="119">
        <v>0</v>
      </c>
      <c r="BE1661" s="119">
        <v>62949.37</v>
      </c>
      <c r="BF1661" s="119">
        <v>0</v>
      </c>
      <c r="BG1661" s="119">
        <v>0</v>
      </c>
      <c r="BH1661" s="119">
        <v>0</v>
      </c>
      <c r="BI1661" s="15">
        <f t="shared" si="75"/>
        <v>125898.73000000001</v>
      </c>
      <c r="BJ1661" s="15">
        <f t="shared" si="76"/>
        <v>125898.74</v>
      </c>
      <c r="BK1661" s="15">
        <f t="shared" si="77"/>
        <v>251797.47000000003</v>
      </c>
    </row>
    <row r="1662" spans="1:63" x14ac:dyDescent="0.35">
      <c r="A1662" s="143" t="s">
        <v>3362</v>
      </c>
      <c r="B1662" s="69" t="s">
        <v>3363</v>
      </c>
      <c r="C1662" s="65">
        <v>1</v>
      </c>
      <c r="D1662" s="65" t="s">
        <v>23</v>
      </c>
      <c r="E1662" s="64" t="s">
        <v>458</v>
      </c>
      <c r="F1662" s="64" t="s">
        <v>635</v>
      </c>
      <c r="G1662" s="64" t="s">
        <v>655</v>
      </c>
      <c r="H1662" s="64" t="s">
        <v>656</v>
      </c>
      <c r="I1662" s="64" t="s">
        <v>657</v>
      </c>
      <c r="J1662" s="64" t="s">
        <v>658</v>
      </c>
      <c r="K1662" s="64" t="s">
        <v>471</v>
      </c>
      <c r="L1662" s="64" t="s">
        <v>637</v>
      </c>
      <c r="M1662" s="64" t="s">
        <v>650</v>
      </c>
      <c r="N1662" s="67">
        <v>1</v>
      </c>
      <c r="O1662" s="67">
        <v>1</v>
      </c>
      <c r="P1662" s="67">
        <v>1</v>
      </c>
      <c r="Q1662" s="67">
        <v>1</v>
      </c>
      <c r="R1662" s="67">
        <v>1</v>
      </c>
      <c r="S1662" s="67">
        <v>1</v>
      </c>
      <c r="T1662" s="67">
        <v>0</v>
      </c>
      <c r="U1662" s="67">
        <v>0</v>
      </c>
      <c r="V1662" s="67">
        <v>0</v>
      </c>
      <c r="W1662" s="63">
        <v>0</v>
      </c>
      <c r="X1662" s="63">
        <v>38841.9</v>
      </c>
      <c r="Y1662" s="63">
        <v>0</v>
      </c>
      <c r="Z1662" s="63">
        <v>0</v>
      </c>
      <c r="AA1662" s="63">
        <v>0</v>
      </c>
      <c r="AB1662" s="63">
        <v>0</v>
      </c>
      <c r="AC1662" s="63">
        <v>0</v>
      </c>
      <c r="AD1662" s="63">
        <v>38841.9</v>
      </c>
      <c r="AE1662" s="153">
        <v>44987</v>
      </c>
      <c r="AF1662" s="155">
        <v>46083</v>
      </c>
      <c r="AG1662" s="98">
        <v>38841.9</v>
      </c>
      <c r="AH1662" s="98">
        <v>2.0055555555555555</v>
      </c>
      <c r="AI1662" s="98">
        <v>3</v>
      </c>
      <c r="AJ1662" s="150">
        <v>6.1652999999999999E-2</v>
      </c>
      <c r="AK1662" s="144" t="s">
        <v>651</v>
      </c>
      <c r="AL1662" s="144" t="s">
        <v>652</v>
      </c>
      <c r="AM1662" s="119">
        <v>1197.3599999999999</v>
      </c>
      <c r="AN1662" s="119">
        <v>0</v>
      </c>
      <c r="AO1662" s="119">
        <v>0</v>
      </c>
      <c r="AP1662" s="119">
        <v>0</v>
      </c>
      <c r="AQ1662" s="119">
        <v>0</v>
      </c>
      <c r="AR1662" s="119">
        <v>0</v>
      </c>
      <c r="AS1662" s="119">
        <v>1197.3599999999999</v>
      </c>
      <c r="AT1662" s="119">
        <v>0</v>
      </c>
      <c r="AU1662" s="119">
        <v>0</v>
      </c>
      <c r="AV1662" s="119">
        <v>0</v>
      </c>
      <c r="AW1662" s="119">
        <v>0</v>
      </c>
      <c r="AX1662" s="119">
        <v>0</v>
      </c>
      <c r="AY1662" s="119">
        <v>1197.3599999999999</v>
      </c>
      <c r="AZ1662" s="119">
        <v>0</v>
      </c>
      <c r="BA1662" s="119">
        <v>0</v>
      </c>
      <c r="BB1662" s="119">
        <v>0</v>
      </c>
      <c r="BC1662" s="119">
        <v>0</v>
      </c>
      <c r="BD1662" s="119">
        <v>0</v>
      </c>
      <c r="BE1662" s="119">
        <v>1197.3599999999999</v>
      </c>
      <c r="BF1662" s="119">
        <v>0</v>
      </c>
      <c r="BG1662" s="119">
        <v>0</v>
      </c>
      <c r="BH1662" s="119">
        <v>0</v>
      </c>
      <c r="BI1662" s="15">
        <f t="shared" si="75"/>
        <v>2394.7199999999998</v>
      </c>
      <c r="BJ1662" s="15">
        <f t="shared" si="76"/>
        <v>2394.7199999999998</v>
      </c>
      <c r="BK1662" s="15">
        <f t="shared" si="77"/>
        <v>4789.4399999999996</v>
      </c>
    </row>
    <row r="1663" spans="1:63" x14ac:dyDescent="0.35">
      <c r="A1663" s="143" t="s">
        <v>3364</v>
      </c>
      <c r="B1663" s="69" t="s">
        <v>3365</v>
      </c>
      <c r="C1663" s="65">
        <v>1</v>
      </c>
      <c r="D1663" s="65" t="s">
        <v>23</v>
      </c>
      <c r="E1663" s="64" t="s">
        <v>458</v>
      </c>
      <c r="F1663" s="64" t="s">
        <v>635</v>
      </c>
      <c r="G1663" s="64" t="s">
        <v>655</v>
      </c>
      <c r="H1663" s="64" t="s">
        <v>656</v>
      </c>
      <c r="I1663" s="64" t="s">
        <v>657</v>
      </c>
      <c r="J1663" s="64" t="s">
        <v>658</v>
      </c>
      <c r="K1663" s="64" t="s">
        <v>471</v>
      </c>
      <c r="L1663" s="64" t="s">
        <v>637</v>
      </c>
      <c r="M1663" s="64" t="s">
        <v>650</v>
      </c>
      <c r="N1663" s="67">
        <v>1</v>
      </c>
      <c r="O1663" s="67">
        <v>1</v>
      </c>
      <c r="P1663" s="67">
        <v>1</v>
      </c>
      <c r="Q1663" s="67">
        <v>1</v>
      </c>
      <c r="R1663" s="67">
        <v>1</v>
      </c>
      <c r="S1663" s="67">
        <v>1</v>
      </c>
      <c r="T1663" s="67">
        <v>0</v>
      </c>
      <c r="U1663" s="67">
        <v>0</v>
      </c>
      <c r="V1663" s="67">
        <v>0</v>
      </c>
      <c r="W1663" s="63">
        <v>0</v>
      </c>
      <c r="X1663" s="63">
        <v>38841.9</v>
      </c>
      <c r="Y1663" s="63">
        <v>0</v>
      </c>
      <c r="Z1663" s="63">
        <v>0</v>
      </c>
      <c r="AA1663" s="63">
        <v>0</v>
      </c>
      <c r="AB1663" s="63">
        <v>0</v>
      </c>
      <c r="AC1663" s="63">
        <v>0</v>
      </c>
      <c r="AD1663" s="63">
        <v>38841.9</v>
      </c>
      <c r="AE1663" s="153">
        <v>44987</v>
      </c>
      <c r="AF1663" s="155">
        <v>46083</v>
      </c>
      <c r="AG1663" s="98">
        <v>38841.9</v>
      </c>
      <c r="AH1663" s="98">
        <v>2.0055555555555555</v>
      </c>
      <c r="AI1663" s="98">
        <v>3</v>
      </c>
      <c r="AJ1663" s="150">
        <v>6.1652999999999999E-2</v>
      </c>
      <c r="AK1663" s="144" t="s">
        <v>651</v>
      </c>
      <c r="AL1663" s="144" t="s">
        <v>652</v>
      </c>
      <c r="AM1663" s="119">
        <v>1197.3599999999999</v>
      </c>
      <c r="AN1663" s="119">
        <v>0</v>
      </c>
      <c r="AO1663" s="119">
        <v>0</v>
      </c>
      <c r="AP1663" s="119">
        <v>0</v>
      </c>
      <c r="AQ1663" s="119">
        <v>0</v>
      </c>
      <c r="AR1663" s="119">
        <v>0</v>
      </c>
      <c r="AS1663" s="119">
        <v>1197.3599999999999</v>
      </c>
      <c r="AT1663" s="119">
        <v>0</v>
      </c>
      <c r="AU1663" s="119">
        <v>0</v>
      </c>
      <c r="AV1663" s="119">
        <v>0</v>
      </c>
      <c r="AW1663" s="119">
        <v>0</v>
      </c>
      <c r="AX1663" s="119">
        <v>0</v>
      </c>
      <c r="AY1663" s="119">
        <v>1197.3599999999999</v>
      </c>
      <c r="AZ1663" s="119">
        <v>0</v>
      </c>
      <c r="BA1663" s="119">
        <v>0</v>
      </c>
      <c r="BB1663" s="119">
        <v>0</v>
      </c>
      <c r="BC1663" s="119">
        <v>0</v>
      </c>
      <c r="BD1663" s="119">
        <v>0</v>
      </c>
      <c r="BE1663" s="119">
        <v>1197.3599999999999</v>
      </c>
      <c r="BF1663" s="119">
        <v>0</v>
      </c>
      <c r="BG1663" s="119">
        <v>0</v>
      </c>
      <c r="BH1663" s="119">
        <v>0</v>
      </c>
      <c r="BI1663" s="15">
        <f t="shared" si="75"/>
        <v>2394.7199999999998</v>
      </c>
      <c r="BJ1663" s="15">
        <f t="shared" si="76"/>
        <v>2394.7199999999998</v>
      </c>
      <c r="BK1663" s="15">
        <f t="shared" si="77"/>
        <v>4789.4399999999996</v>
      </c>
    </row>
    <row r="1664" spans="1:63" x14ac:dyDescent="0.35">
      <c r="A1664" s="143" t="s">
        <v>3366</v>
      </c>
      <c r="B1664" s="69" t="s">
        <v>3367</v>
      </c>
      <c r="C1664" s="65">
        <v>1</v>
      </c>
      <c r="D1664" s="65" t="s">
        <v>23</v>
      </c>
      <c r="E1664" s="64" t="s">
        <v>458</v>
      </c>
      <c r="F1664" s="64" t="s">
        <v>635</v>
      </c>
      <c r="G1664" s="64" t="s">
        <v>655</v>
      </c>
      <c r="H1664" s="64" t="s">
        <v>656</v>
      </c>
      <c r="I1664" s="64" t="s">
        <v>657</v>
      </c>
      <c r="J1664" s="64" t="s">
        <v>658</v>
      </c>
      <c r="K1664" s="64" t="s">
        <v>471</v>
      </c>
      <c r="L1664" s="64" t="s">
        <v>637</v>
      </c>
      <c r="M1664" s="64" t="s">
        <v>650</v>
      </c>
      <c r="N1664" s="67">
        <v>1</v>
      </c>
      <c r="O1664" s="67">
        <v>1</v>
      </c>
      <c r="P1664" s="67">
        <v>1</v>
      </c>
      <c r="Q1664" s="67">
        <v>1</v>
      </c>
      <c r="R1664" s="67">
        <v>1</v>
      </c>
      <c r="S1664" s="67">
        <v>1</v>
      </c>
      <c r="T1664" s="67">
        <v>0</v>
      </c>
      <c r="U1664" s="67">
        <v>0</v>
      </c>
      <c r="V1664" s="67">
        <v>0</v>
      </c>
      <c r="W1664" s="63">
        <v>0</v>
      </c>
      <c r="X1664" s="63">
        <v>38804.89</v>
      </c>
      <c r="Y1664" s="63">
        <v>0</v>
      </c>
      <c r="Z1664" s="63">
        <v>0</v>
      </c>
      <c r="AA1664" s="63">
        <v>0</v>
      </c>
      <c r="AB1664" s="63">
        <v>0</v>
      </c>
      <c r="AC1664" s="63">
        <v>0</v>
      </c>
      <c r="AD1664" s="63">
        <v>38804.89</v>
      </c>
      <c r="AE1664" s="153">
        <v>44987</v>
      </c>
      <c r="AF1664" s="155">
        <v>46083</v>
      </c>
      <c r="AG1664" s="98">
        <v>38804.89</v>
      </c>
      <c r="AH1664" s="98">
        <v>2.0055555555555555</v>
      </c>
      <c r="AI1664" s="98">
        <v>3</v>
      </c>
      <c r="AJ1664" s="150">
        <v>6.1652999999999999E-2</v>
      </c>
      <c r="AK1664" s="144" t="s">
        <v>651</v>
      </c>
      <c r="AL1664" s="144" t="s">
        <v>652</v>
      </c>
      <c r="AM1664" s="119">
        <v>1196.22</v>
      </c>
      <c r="AN1664" s="119">
        <v>0</v>
      </c>
      <c r="AO1664" s="119">
        <v>0</v>
      </c>
      <c r="AP1664" s="119">
        <v>0</v>
      </c>
      <c r="AQ1664" s="119">
        <v>0</v>
      </c>
      <c r="AR1664" s="119">
        <v>0</v>
      </c>
      <c r="AS1664" s="119">
        <v>1196.22</v>
      </c>
      <c r="AT1664" s="119">
        <v>0</v>
      </c>
      <c r="AU1664" s="119">
        <v>0</v>
      </c>
      <c r="AV1664" s="119">
        <v>0</v>
      </c>
      <c r="AW1664" s="119">
        <v>0</v>
      </c>
      <c r="AX1664" s="119">
        <v>0</v>
      </c>
      <c r="AY1664" s="119">
        <v>1196.22</v>
      </c>
      <c r="AZ1664" s="119">
        <v>0</v>
      </c>
      <c r="BA1664" s="119">
        <v>0</v>
      </c>
      <c r="BB1664" s="119">
        <v>0</v>
      </c>
      <c r="BC1664" s="119">
        <v>0</v>
      </c>
      <c r="BD1664" s="119">
        <v>0</v>
      </c>
      <c r="BE1664" s="119">
        <v>1196.22</v>
      </c>
      <c r="BF1664" s="119">
        <v>0</v>
      </c>
      <c r="BG1664" s="119">
        <v>0</v>
      </c>
      <c r="BH1664" s="119">
        <v>0</v>
      </c>
      <c r="BI1664" s="15">
        <f t="shared" si="75"/>
        <v>2392.44</v>
      </c>
      <c r="BJ1664" s="15">
        <f t="shared" si="76"/>
        <v>2392.44</v>
      </c>
      <c r="BK1664" s="15">
        <f t="shared" si="77"/>
        <v>4784.88</v>
      </c>
    </row>
    <row r="1665" spans="1:63" x14ac:dyDescent="0.35">
      <c r="A1665" s="143" t="s">
        <v>3368</v>
      </c>
      <c r="B1665" s="69" t="s">
        <v>3369</v>
      </c>
      <c r="C1665" s="65">
        <v>1</v>
      </c>
      <c r="D1665" s="65" t="s">
        <v>23</v>
      </c>
      <c r="E1665" s="64" t="s">
        <v>458</v>
      </c>
      <c r="F1665" s="64" t="s">
        <v>635</v>
      </c>
      <c r="G1665" s="64" t="s">
        <v>655</v>
      </c>
      <c r="H1665" s="64" t="s">
        <v>656</v>
      </c>
      <c r="I1665" s="64" t="s">
        <v>657</v>
      </c>
      <c r="J1665" s="64" t="s">
        <v>658</v>
      </c>
      <c r="K1665" s="64" t="s">
        <v>471</v>
      </c>
      <c r="L1665" s="64" t="s">
        <v>637</v>
      </c>
      <c r="M1665" s="64" t="s">
        <v>650</v>
      </c>
      <c r="N1665" s="67">
        <v>1</v>
      </c>
      <c r="O1665" s="67">
        <v>1</v>
      </c>
      <c r="P1665" s="67">
        <v>1</v>
      </c>
      <c r="Q1665" s="67">
        <v>1</v>
      </c>
      <c r="R1665" s="67">
        <v>1</v>
      </c>
      <c r="S1665" s="67">
        <v>1</v>
      </c>
      <c r="T1665" s="67">
        <v>0</v>
      </c>
      <c r="U1665" s="67">
        <v>0</v>
      </c>
      <c r="V1665" s="67">
        <v>0</v>
      </c>
      <c r="W1665" s="63">
        <v>0</v>
      </c>
      <c r="X1665" s="63">
        <v>38804.89</v>
      </c>
      <c r="Y1665" s="63">
        <v>0</v>
      </c>
      <c r="Z1665" s="63">
        <v>0</v>
      </c>
      <c r="AA1665" s="63">
        <v>0</v>
      </c>
      <c r="AB1665" s="63">
        <v>0</v>
      </c>
      <c r="AC1665" s="63">
        <v>0</v>
      </c>
      <c r="AD1665" s="63">
        <v>38804.89</v>
      </c>
      <c r="AE1665" s="153">
        <v>44987</v>
      </c>
      <c r="AF1665" s="155">
        <v>46083</v>
      </c>
      <c r="AG1665" s="98">
        <v>38804.89</v>
      </c>
      <c r="AH1665" s="98">
        <v>2.0055555555555555</v>
      </c>
      <c r="AI1665" s="98">
        <v>3</v>
      </c>
      <c r="AJ1665" s="150">
        <v>6.1652999999999999E-2</v>
      </c>
      <c r="AK1665" s="144" t="s">
        <v>651</v>
      </c>
      <c r="AL1665" s="144" t="s">
        <v>652</v>
      </c>
      <c r="AM1665" s="119">
        <v>1196.22</v>
      </c>
      <c r="AN1665" s="119">
        <v>0</v>
      </c>
      <c r="AO1665" s="119">
        <v>0</v>
      </c>
      <c r="AP1665" s="119">
        <v>0</v>
      </c>
      <c r="AQ1665" s="119">
        <v>0</v>
      </c>
      <c r="AR1665" s="119">
        <v>0</v>
      </c>
      <c r="AS1665" s="119">
        <v>1196.22</v>
      </c>
      <c r="AT1665" s="119">
        <v>0</v>
      </c>
      <c r="AU1665" s="119">
        <v>0</v>
      </c>
      <c r="AV1665" s="119">
        <v>0</v>
      </c>
      <c r="AW1665" s="119">
        <v>0</v>
      </c>
      <c r="AX1665" s="119">
        <v>0</v>
      </c>
      <c r="AY1665" s="119">
        <v>1196.22</v>
      </c>
      <c r="AZ1665" s="119">
        <v>0</v>
      </c>
      <c r="BA1665" s="119">
        <v>0</v>
      </c>
      <c r="BB1665" s="119">
        <v>0</v>
      </c>
      <c r="BC1665" s="119">
        <v>0</v>
      </c>
      <c r="BD1665" s="119">
        <v>0</v>
      </c>
      <c r="BE1665" s="119">
        <v>1196.22</v>
      </c>
      <c r="BF1665" s="119">
        <v>0</v>
      </c>
      <c r="BG1665" s="119">
        <v>0</v>
      </c>
      <c r="BH1665" s="119">
        <v>0</v>
      </c>
      <c r="BI1665" s="15">
        <f t="shared" si="75"/>
        <v>2392.44</v>
      </c>
      <c r="BJ1665" s="15">
        <f t="shared" si="76"/>
        <v>2392.44</v>
      </c>
      <c r="BK1665" s="15">
        <f t="shared" si="77"/>
        <v>4784.88</v>
      </c>
    </row>
    <row r="1666" spans="1:63" x14ac:dyDescent="0.35">
      <c r="A1666" s="143" t="s">
        <v>3370</v>
      </c>
      <c r="B1666" s="69" t="s">
        <v>3371</v>
      </c>
      <c r="C1666" s="65">
        <v>1</v>
      </c>
      <c r="D1666" s="65" t="s">
        <v>23</v>
      </c>
      <c r="E1666" s="64" t="s">
        <v>458</v>
      </c>
      <c r="F1666" s="64" t="s">
        <v>635</v>
      </c>
      <c r="G1666" s="64" t="s">
        <v>655</v>
      </c>
      <c r="H1666" s="64" t="s">
        <v>656</v>
      </c>
      <c r="I1666" s="64" t="s">
        <v>657</v>
      </c>
      <c r="J1666" s="64" t="s">
        <v>658</v>
      </c>
      <c r="K1666" s="64" t="s">
        <v>471</v>
      </c>
      <c r="L1666" s="64" t="s">
        <v>637</v>
      </c>
      <c r="M1666" s="64" t="s">
        <v>650</v>
      </c>
      <c r="N1666" s="67">
        <v>1</v>
      </c>
      <c r="O1666" s="67">
        <v>1</v>
      </c>
      <c r="P1666" s="67">
        <v>1</v>
      </c>
      <c r="Q1666" s="67">
        <v>1</v>
      </c>
      <c r="R1666" s="67">
        <v>1</v>
      </c>
      <c r="S1666" s="67">
        <v>1</v>
      </c>
      <c r="T1666" s="67">
        <v>0</v>
      </c>
      <c r="U1666" s="67">
        <v>0</v>
      </c>
      <c r="V1666" s="67">
        <v>0</v>
      </c>
      <c r="W1666" s="63">
        <v>0</v>
      </c>
      <c r="X1666" s="63">
        <v>38804.89</v>
      </c>
      <c r="Y1666" s="63">
        <v>0</v>
      </c>
      <c r="Z1666" s="63">
        <v>0</v>
      </c>
      <c r="AA1666" s="63">
        <v>0</v>
      </c>
      <c r="AB1666" s="63">
        <v>0</v>
      </c>
      <c r="AC1666" s="63">
        <v>0</v>
      </c>
      <c r="AD1666" s="63">
        <v>38804.89</v>
      </c>
      <c r="AE1666" s="153">
        <v>44987</v>
      </c>
      <c r="AF1666" s="155">
        <v>46083</v>
      </c>
      <c r="AG1666" s="98">
        <v>38804.89</v>
      </c>
      <c r="AH1666" s="98">
        <v>2.0055555555555555</v>
      </c>
      <c r="AI1666" s="98">
        <v>3</v>
      </c>
      <c r="AJ1666" s="150">
        <v>6.1652999999999999E-2</v>
      </c>
      <c r="AK1666" s="144" t="s">
        <v>651</v>
      </c>
      <c r="AL1666" s="144" t="s">
        <v>652</v>
      </c>
      <c r="AM1666" s="119">
        <v>1196.22</v>
      </c>
      <c r="AN1666" s="119">
        <v>0</v>
      </c>
      <c r="AO1666" s="119">
        <v>0</v>
      </c>
      <c r="AP1666" s="119">
        <v>0</v>
      </c>
      <c r="AQ1666" s="119">
        <v>0</v>
      </c>
      <c r="AR1666" s="119">
        <v>0</v>
      </c>
      <c r="AS1666" s="119">
        <v>1196.22</v>
      </c>
      <c r="AT1666" s="119">
        <v>0</v>
      </c>
      <c r="AU1666" s="119">
        <v>0</v>
      </c>
      <c r="AV1666" s="119">
        <v>0</v>
      </c>
      <c r="AW1666" s="119">
        <v>0</v>
      </c>
      <c r="AX1666" s="119">
        <v>0</v>
      </c>
      <c r="AY1666" s="119">
        <v>1196.22</v>
      </c>
      <c r="AZ1666" s="119">
        <v>0</v>
      </c>
      <c r="BA1666" s="119">
        <v>0</v>
      </c>
      <c r="BB1666" s="119">
        <v>0</v>
      </c>
      <c r="BC1666" s="119">
        <v>0</v>
      </c>
      <c r="BD1666" s="119">
        <v>0</v>
      </c>
      <c r="BE1666" s="119">
        <v>1196.22</v>
      </c>
      <c r="BF1666" s="119">
        <v>0</v>
      </c>
      <c r="BG1666" s="119">
        <v>0</v>
      </c>
      <c r="BH1666" s="119">
        <v>0</v>
      </c>
      <c r="BI1666" s="15">
        <f t="shared" si="75"/>
        <v>2392.44</v>
      </c>
      <c r="BJ1666" s="15">
        <f t="shared" si="76"/>
        <v>2392.44</v>
      </c>
      <c r="BK1666" s="15">
        <f t="shared" si="77"/>
        <v>4784.88</v>
      </c>
    </row>
    <row r="1667" spans="1:63" x14ac:dyDescent="0.35">
      <c r="A1667" s="143" t="s">
        <v>3372</v>
      </c>
      <c r="B1667" s="69" t="s">
        <v>3373</v>
      </c>
      <c r="C1667" s="65">
        <v>1</v>
      </c>
      <c r="D1667" s="65" t="s">
        <v>23</v>
      </c>
      <c r="E1667" s="64" t="s">
        <v>458</v>
      </c>
      <c r="F1667" s="64" t="s">
        <v>635</v>
      </c>
      <c r="G1667" s="64" t="s">
        <v>655</v>
      </c>
      <c r="H1667" s="64" t="s">
        <v>656</v>
      </c>
      <c r="I1667" s="64" t="s">
        <v>657</v>
      </c>
      <c r="J1667" s="64" t="s">
        <v>658</v>
      </c>
      <c r="K1667" s="64" t="s">
        <v>471</v>
      </c>
      <c r="L1667" s="64" t="s">
        <v>637</v>
      </c>
      <c r="M1667" s="64" t="s">
        <v>650</v>
      </c>
      <c r="N1667" s="67">
        <v>1</v>
      </c>
      <c r="O1667" s="67">
        <v>1</v>
      </c>
      <c r="P1667" s="67">
        <v>1</v>
      </c>
      <c r="Q1667" s="67">
        <v>1</v>
      </c>
      <c r="R1667" s="67">
        <v>1</v>
      </c>
      <c r="S1667" s="67">
        <v>1</v>
      </c>
      <c r="T1667" s="67">
        <v>0</v>
      </c>
      <c r="U1667" s="67">
        <v>0</v>
      </c>
      <c r="V1667" s="67">
        <v>0</v>
      </c>
      <c r="W1667" s="63">
        <v>0</v>
      </c>
      <c r="X1667" s="63">
        <v>27159.11</v>
      </c>
      <c r="Y1667" s="63">
        <v>0</v>
      </c>
      <c r="Z1667" s="63">
        <v>0</v>
      </c>
      <c r="AA1667" s="63">
        <v>0</v>
      </c>
      <c r="AB1667" s="63">
        <v>0</v>
      </c>
      <c r="AC1667" s="63">
        <v>0</v>
      </c>
      <c r="AD1667" s="63">
        <v>27159.11</v>
      </c>
      <c r="AE1667" s="153">
        <v>44987</v>
      </c>
      <c r="AF1667" s="155">
        <v>46083</v>
      </c>
      <c r="AG1667" s="98">
        <v>27159.11</v>
      </c>
      <c r="AH1667" s="98">
        <v>2.0055555555555555</v>
      </c>
      <c r="AI1667" s="98">
        <v>3</v>
      </c>
      <c r="AJ1667" s="150">
        <v>6.1652999999999999E-2</v>
      </c>
      <c r="AK1667" s="144" t="s">
        <v>651</v>
      </c>
      <c r="AL1667" s="144" t="s">
        <v>652</v>
      </c>
      <c r="AM1667" s="119">
        <v>837.22</v>
      </c>
      <c r="AN1667" s="119">
        <v>0</v>
      </c>
      <c r="AO1667" s="119">
        <v>0</v>
      </c>
      <c r="AP1667" s="119">
        <v>0</v>
      </c>
      <c r="AQ1667" s="119">
        <v>0</v>
      </c>
      <c r="AR1667" s="119">
        <v>0</v>
      </c>
      <c r="AS1667" s="119">
        <v>837.22</v>
      </c>
      <c r="AT1667" s="119">
        <v>0</v>
      </c>
      <c r="AU1667" s="119">
        <v>0</v>
      </c>
      <c r="AV1667" s="119">
        <v>0</v>
      </c>
      <c r="AW1667" s="119">
        <v>0</v>
      </c>
      <c r="AX1667" s="119">
        <v>0</v>
      </c>
      <c r="AY1667" s="119">
        <v>837.22</v>
      </c>
      <c r="AZ1667" s="119">
        <v>0</v>
      </c>
      <c r="BA1667" s="119">
        <v>0</v>
      </c>
      <c r="BB1667" s="119">
        <v>0</v>
      </c>
      <c r="BC1667" s="119">
        <v>0</v>
      </c>
      <c r="BD1667" s="119">
        <v>0</v>
      </c>
      <c r="BE1667" s="119">
        <v>837.22</v>
      </c>
      <c r="BF1667" s="119">
        <v>0</v>
      </c>
      <c r="BG1667" s="119">
        <v>0</v>
      </c>
      <c r="BH1667" s="119">
        <v>0</v>
      </c>
      <c r="BI1667" s="15">
        <f t="shared" ref="BI1667:BI1700" si="78">SUM(AM1667:AV1667)</f>
        <v>1674.44</v>
      </c>
      <c r="BJ1667" s="15">
        <f t="shared" si="76"/>
        <v>1674.44</v>
      </c>
      <c r="BK1667" s="15">
        <f t="shared" si="77"/>
        <v>3348.88</v>
      </c>
    </row>
    <row r="1668" spans="1:63" x14ac:dyDescent="0.35">
      <c r="A1668" s="143" t="s">
        <v>3374</v>
      </c>
      <c r="B1668" s="69" t="s">
        <v>3375</v>
      </c>
      <c r="C1668" s="65">
        <v>1</v>
      </c>
      <c r="D1668" s="65" t="s">
        <v>23</v>
      </c>
      <c r="E1668" s="64" t="s">
        <v>458</v>
      </c>
      <c r="F1668" s="64" t="s">
        <v>635</v>
      </c>
      <c r="G1668" s="64" t="s">
        <v>655</v>
      </c>
      <c r="H1668" s="64" t="s">
        <v>656</v>
      </c>
      <c r="I1668" s="64" t="s">
        <v>657</v>
      </c>
      <c r="J1668" s="64" t="s">
        <v>658</v>
      </c>
      <c r="K1668" s="64" t="s">
        <v>471</v>
      </c>
      <c r="L1668" s="64" t="s">
        <v>637</v>
      </c>
      <c r="M1668" s="64" t="s">
        <v>650</v>
      </c>
      <c r="N1668" s="67">
        <v>1</v>
      </c>
      <c r="O1668" s="67">
        <v>1</v>
      </c>
      <c r="P1668" s="67">
        <v>1</v>
      </c>
      <c r="Q1668" s="67">
        <v>1</v>
      </c>
      <c r="R1668" s="67">
        <v>1</v>
      </c>
      <c r="S1668" s="67">
        <v>1</v>
      </c>
      <c r="T1668" s="67">
        <v>0</v>
      </c>
      <c r="U1668" s="67">
        <v>0</v>
      </c>
      <c r="V1668" s="67">
        <v>0</v>
      </c>
      <c r="W1668" s="63">
        <v>0</v>
      </c>
      <c r="X1668" s="63">
        <v>29103.200000000001</v>
      </c>
      <c r="Y1668" s="63">
        <v>0</v>
      </c>
      <c r="Z1668" s="63">
        <v>0</v>
      </c>
      <c r="AA1668" s="63">
        <v>0</v>
      </c>
      <c r="AB1668" s="63">
        <v>0</v>
      </c>
      <c r="AC1668" s="63">
        <v>0</v>
      </c>
      <c r="AD1668" s="63">
        <v>29103.200000000001</v>
      </c>
      <c r="AE1668" s="153">
        <v>44987</v>
      </c>
      <c r="AF1668" s="155">
        <v>46083</v>
      </c>
      <c r="AG1668" s="98">
        <v>29103.200000000001</v>
      </c>
      <c r="AH1668" s="98">
        <v>2.0055555555555555</v>
      </c>
      <c r="AI1668" s="98">
        <v>3</v>
      </c>
      <c r="AJ1668" s="150">
        <v>6.1652999999999999E-2</v>
      </c>
      <c r="AK1668" s="144" t="s">
        <v>651</v>
      </c>
      <c r="AL1668" s="144" t="s">
        <v>652</v>
      </c>
      <c r="AM1668" s="119">
        <v>897.15</v>
      </c>
      <c r="AN1668" s="119">
        <v>0</v>
      </c>
      <c r="AO1668" s="119">
        <v>0</v>
      </c>
      <c r="AP1668" s="119">
        <v>0</v>
      </c>
      <c r="AQ1668" s="119">
        <v>0</v>
      </c>
      <c r="AR1668" s="119">
        <v>0</v>
      </c>
      <c r="AS1668" s="119">
        <v>897.15</v>
      </c>
      <c r="AT1668" s="119">
        <v>0</v>
      </c>
      <c r="AU1668" s="119">
        <v>0</v>
      </c>
      <c r="AV1668" s="119">
        <v>0</v>
      </c>
      <c r="AW1668" s="119">
        <v>0</v>
      </c>
      <c r="AX1668" s="119">
        <v>0</v>
      </c>
      <c r="AY1668" s="119">
        <v>897.15</v>
      </c>
      <c r="AZ1668" s="119">
        <v>0</v>
      </c>
      <c r="BA1668" s="119">
        <v>0</v>
      </c>
      <c r="BB1668" s="119">
        <v>0</v>
      </c>
      <c r="BC1668" s="119">
        <v>0</v>
      </c>
      <c r="BD1668" s="119">
        <v>0</v>
      </c>
      <c r="BE1668" s="119">
        <v>897.15</v>
      </c>
      <c r="BF1668" s="119">
        <v>0</v>
      </c>
      <c r="BG1668" s="119">
        <v>0</v>
      </c>
      <c r="BH1668" s="119">
        <v>0</v>
      </c>
      <c r="BI1668" s="15">
        <f t="shared" si="78"/>
        <v>1794.3</v>
      </c>
      <c r="BJ1668" s="15">
        <f t="shared" ref="BJ1668:BJ1700" si="79">SUM(AW1668:BH1668)</f>
        <v>1794.3</v>
      </c>
      <c r="BK1668" s="15">
        <f t="shared" ref="BK1668:BK1700" si="80">BI1668+BJ1668</f>
        <v>3588.6</v>
      </c>
    </row>
    <row r="1669" spans="1:63" x14ac:dyDescent="0.35">
      <c r="A1669" s="143" t="s">
        <v>3376</v>
      </c>
      <c r="B1669" s="69" t="s">
        <v>3377</v>
      </c>
      <c r="C1669" s="65">
        <v>1</v>
      </c>
      <c r="D1669" s="65" t="s">
        <v>23</v>
      </c>
      <c r="E1669" s="64" t="s">
        <v>458</v>
      </c>
      <c r="F1669" s="64" t="s">
        <v>635</v>
      </c>
      <c r="G1669" s="64" t="s">
        <v>655</v>
      </c>
      <c r="H1669" s="64" t="s">
        <v>656</v>
      </c>
      <c r="I1669" s="64" t="s">
        <v>657</v>
      </c>
      <c r="J1669" s="64" t="s">
        <v>658</v>
      </c>
      <c r="K1669" s="64" t="s">
        <v>471</v>
      </c>
      <c r="L1669" s="64" t="s">
        <v>637</v>
      </c>
      <c r="M1669" s="64" t="s">
        <v>650</v>
      </c>
      <c r="N1669" s="67">
        <v>1</v>
      </c>
      <c r="O1669" s="67">
        <v>1</v>
      </c>
      <c r="P1669" s="67">
        <v>1</v>
      </c>
      <c r="Q1669" s="67">
        <v>1</v>
      </c>
      <c r="R1669" s="67">
        <v>1</v>
      </c>
      <c r="S1669" s="67">
        <v>1</v>
      </c>
      <c r="T1669" s="67">
        <v>0</v>
      </c>
      <c r="U1669" s="67">
        <v>0</v>
      </c>
      <c r="V1669" s="67">
        <v>0</v>
      </c>
      <c r="W1669" s="63">
        <v>0</v>
      </c>
      <c r="X1669" s="63">
        <v>38836.29</v>
      </c>
      <c r="Y1669" s="63">
        <v>0</v>
      </c>
      <c r="Z1669" s="63">
        <v>0</v>
      </c>
      <c r="AA1669" s="63">
        <v>0</v>
      </c>
      <c r="AB1669" s="63">
        <v>0</v>
      </c>
      <c r="AC1669" s="63">
        <v>0</v>
      </c>
      <c r="AD1669" s="63">
        <v>38836.29</v>
      </c>
      <c r="AE1669" s="153">
        <v>44987</v>
      </c>
      <c r="AF1669" s="155">
        <v>46083</v>
      </c>
      <c r="AG1669" s="98">
        <v>38836.29</v>
      </c>
      <c r="AH1669" s="98">
        <v>2.0055555555555555</v>
      </c>
      <c r="AI1669" s="98">
        <v>3</v>
      </c>
      <c r="AJ1669" s="150">
        <v>6.1652999999999999E-2</v>
      </c>
      <c r="AK1669" s="144" t="s">
        <v>651</v>
      </c>
      <c r="AL1669" s="144" t="s">
        <v>652</v>
      </c>
      <c r="AM1669" s="119">
        <v>1197.19</v>
      </c>
      <c r="AN1669" s="119">
        <v>0</v>
      </c>
      <c r="AO1669" s="119">
        <v>0</v>
      </c>
      <c r="AP1669" s="119">
        <v>0</v>
      </c>
      <c r="AQ1669" s="119">
        <v>0</v>
      </c>
      <c r="AR1669" s="119">
        <v>0</v>
      </c>
      <c r="AS1669" s="119">
        <v>1197.19</v>
      </c>
      <c r="AT1669" s="119">
        <v>0</v>
      </c>
      <c r="AU1669" s="119">
        <v>0</v>
      </c>
      <c r="AV1669" s="119">
        <v>0</v>
      </c>
      <c r="AW1669" s="119">
        <v>0</v>
      </c>
      <c r="AX1669" s="119">
        <v>0</v>
      </c>
      <c r="AY1669" s="119">
        <v>1197.19</v>
      </c>
      <c r="AZ1669" s="119">
        <v>0</v>
      </c>
      <c r="BA1669" s="119">
        <v>0</v>
      </c>
      <c r="BB1669" s="119">
        <v>0</v>
      </c>
      <c r="BC1669" s="119">
        <v>0</v>
      </c>
      <c r="BD1669" s="119">
        <v>0</v>
      </c>
      <c r="BE1669" s="119">
        <v>1197.19</v>
      </c>
      <c r="BF1669" s="119">
        <v>0</v>
      </c>
      <c r="BG1669" s="119">
        <v>0</v>
      </c>
      <c r="BH1669" s="119">
        <v>0</v>
      </c>
      <c r="BI1669" s="15">
        <f t="shared" si="78"/>
        <v>2394.38</v>
      </c>
      <c r="BJ1669" s="15">
        <f t="shared" si="79"/>
        <v>2394.38</v>
      </c>
      <c r="BK1669" s="15">
        <f t="shared" si="80"/>
        <v>4788.76</v>
      </c>
    </row>
    <row r="1670" spans="1:63" x14ac:dyDescent="0.35">
      <c r="A1670" s="143" t="s">
        <v>3378</v>
      </c>
      <c r="B1670" s="69" t="s">
        <v>3379</v>
      </c>
      <c r="C1670" s="65">
        <v>1</v>
      </c>
      <c r="D1670" s="65" t="s">
        <v>23</v>
      </c>
      <c r="E1670" s="64" t="s">
        <v>458</v>
      </c>
      <c r="F1670" s="64" t="s">
        <v>635</v>
      </c>
      <c r="G1670" s="64" t="s">
        <v>655</v>
      </c>
      <c r="H1670" s="64" t="s">
        <v>656</v>
      </c>
      <c r="I1670" s="64" t="s">
        <v>657</v>
      </c>
      <c r="J1670" s="64" t="s">
        <v>658</v>
      </c>
      <c r="K1670" s="64" t="s">
        <v>471</v>
      </c>
      <c r="L1670" s="64" t="s">
        <v>637</v>
      </c>
      <c r="M1670" s="64" t="s">
        <v>650</v>
      </c>
      <c r="N1670" s="67">
        <v>1</v>
      </c>
      <c r="O1670" s="67">
        <v>1</v>
      </c>
      <c r="P1670" s="67">
        <v>1</v>
      </c>
      <c r="Q1670" s="67">
        <v>1</v>
      </c>
      <c r="R1670" s="67">
        <v>1</v>
      </c>
      <c r="S1670" s="67">
        <v>1</v>
      </c>
      <c r="T1670" s="67">
        <v>0</v>
      </c>
      <c r="U1670" s="67">
        <v>0</v>
      </c>
      <c r="V1670" s="67">
        <v>0</v>
      </c>
      <c r="W1670" s="63">
        <v>0</v>
      </c>
      <c r="X1670" s="63">
        <v>38835.360000000001</v>
      </c>
      <c r="Y1670" s="63">
        <v>0</v>
      </c>
      <c r="Z1670" s="63">
        <v>0</v>
      </c>
      <c r="AA1670" s="63">
        <v>0</v>
      </c>
      <c r="AB1670" s="63">
        <v>0</v>
      </c>
      <c r="AC1670" s="63">
        <v>0</v>
      </c>
      <c r="AD1670" s="63">
        <v>38835.360000000001</v>
      </c>
      <c r="AE1670" s="153">
        <v>44987</v>
      </c>
      <c r="AF1670" s="155">
        <v>46083</v>
      </c>
      <c r="AG1670" s="98">
        <v>38835.360000000001</v>
      </c>
      <c r="AH1670" s="98">
        <v>2.0055555555555555</v>
      </c>
      <c r="AI1670" s="98">
        <v>3</v>
      </c>
      <c r="AJ1670" s="150">
        <v>6.1652999999999999E-2</v>
      </c>
      <c r="AK1670" s="144" t="s">
        <v>651</v>
      </c>
      <c r="AL1670" s="144" t="s">
        <v>652</v>
      </c>
      <c r="AM1670" s="119">
        <v>1197.1600000000001</v>
      </c>
      <c r="AN1670" s="119">
        <v>0</v>
      </c>
      <c r="AO1670" s="119">
        <v>0</v>
      </c>
      <c r="AP1670" s="119">
        <v>0</v>
      </c>
      <c r="AQ1670" s="119">
        <v>0</v>
      </c>
      <c r="AR1670" s="119">
        <v>0</v>
      </c>
      <c r="AS1670" s="119">
        <v>1197.1600000000001</v>
      </c>
      <c r="AT1670" s="119">
        <v>0</v>
      </c>
      <c r="AU1670" s="119">
        <v>0</v>
      </c>
      <c r="AV1670" s="119">
        <v>0</v>
      </c>
      <c r="AW1670" s="119">
        <v>0</v>
      </c>
      <c r="AX1670" s="119">
        <v>0</v>
      </c>
      <c r="AY1670" s="119">
        <v>1197.1600000000001</v>
      </c>
      <c r="AZ1670" s="119">
        <v>0</v>
      </c>
      <c r="BA1670" s="119">
        <v>0</v>
      </c>
      <c r="BB1670" s="119">
        <v>0</v>
      </c>
      <c r="BC1670" s="119">
        <v>0</v>
      </c>
      <c r="BD1670" s="119">
        <v>0</v>
      </c>
      <c r="BE1670" s="119">
        <v>1197.1600000000001</v>
      </c>
      <c r="BF1670" s="119">
        <v>0</v>
      </c>
      <c r="BG1670" s="119">
        <v>0</v>
      </c>
      <c r="BH1670" s="119">
        <v>0</v>
      </c>
      <c r="BI1670" s="15">
        <f t="shared" si="78"/>
        <v>2394.3200000000002</v>
      </c>
      <c r="BJ1670" s="15">
        <f t="shared" si="79"/>
        <v>2394.3200000000002</v>
      </c>
      <c r="BK1670" s="15">
        <f t="shared" si="80"/>
        <v>4788.6400000000003</v>
      </c>
    </row>
    <row r="1671" spans="1:63" x14ac:dyDescent="0.35">
      <c r="A1671" s="143" t="s">
        <v>3380</v>
      </c>
      <c r="B1671" s="69" t="s">
        <v>3381</v>
      </c>
      <c r="C1671" s="65">
        <v>1</v>
      </c>
      <c r="D1671" s="65" t="s">
        <v>23</v>
      </c>
      <c r="E1671" s="64" t="s">
        <v>458</v>
      </c>
      <c r="F1671" s="64" t="s">
        <v>635</v>
      </c>
      <c r="G1671" s="64" t="s">
        <v>655</v>
      </c>
      <c r="H1671" s="64" t="s">
        <v>656</v>
      </c>
      <c r="I1671" s="64" t="s">
        <v>657</v>
      </c>
      <c r="J1671" s="64" t="s">
        <v>658</v>
      </c>
      <c r="K1671" s="64" t="s">
        <v>471</v>
      </c>
      <c r="L1671" s="64" t="s">
        <v>637</v>
      </c>
      <c r="M1671" s="64" t="s">
        <v>650</v>
      </c>
      <c r="N1671" s="67">
        <v>1</v>
      </c>
      <c r="O1671" s="67">
        <v>1</v>
      </c>
      <c r="P1671" s="67">
        <v>1</v>
      </c>
      <c r="Q1671" s="67">
        <v>1</v>
      </c>
      <c r="R1671" s="67">
        <v>1</v>
      </c>
      <c r="S1671" s="67">
        <v>1</v>
      </c>
      <c r="T1671" s="67">
        <v>0</v>
      </c>
      <c r="U1671" s="67">
        <v>0</v>
      </c>
      <c r="V1671" s="67">
        <v>0</v>
      </c>
      <c r="W1671" s="63">
        <v>0</v>
      </c>
      <c r="X1671" s="63">
        <v>38835.360000000001</v>
      </c>
      <c r="Y1671" s="63">
        <v>0</v>
      </c>
      <c r="Z1671" s="63">
        <v>0</v>
      </c>
      <c r="AA1671" s="63">
        <v>0</v>
      </c>
      <c r="AB1671" s="63">
        <v>0</v>
      </c>
      <c r="AC1671" s="63">
        <v>0</v>
      </c>
      <c r="AD1671" s="63">
        <v>38835.360000000001</v>
      </c>
      <c r="AE1671" s="153">
        <v>44987</v>
      </c>
      <c r="AF1671" s="155">
        <v>46083</v>
      </c>
      <c r="AG1671" s="98">
        <v>38835.360000000001</v>
      </c>
      <c r="AH1671" s="98">
        <v>2.0055555555555555</v>
      </c>
      <c r="AI1671" s="98">
        <v>3</v>
      </c>
      <c r="AJ1671" s="150">
        <v>6.1652999999999999E-2</v>
      </c>
      <c r="AK1671" s="144" t="s">
        <v>651</v>
      </c>
      <c r="AL1671" s="144" t="s">
        <v>652</v>
      </c>
      <c r="AM1671" s="119">
        <v>1197.1600000000001</v>
      </c>
      <c r="AN1671" s="119">
        <v>0</v>
      </c>
      <c r="AO1671" s="119">
        <v>0</v>
      </c>
      <c r="AP1671" s="119">
        <v>0</v>
      </c>
      <c r="AQ1671" s="119">
        <v>0</v>
      </c>
      <c r="AR1671" s="119">
        <v>0</v>
      </c>
      <c r="AS1671" s="119">
        <v>1197.1600000000001</v>
      </c>
      <c r="AT1671" s="119">
        <v>0</v>
      </c>
      <c r="AU1671" s="119">
        <v>0</v>
      </c>
      <c r="AV1671" s="119">
        <v>0</v>
      </c>
      <c r="AW1671" s="119">
        <v>0</v>
      </c>
      <c r="AX1671" s="119">
        <v>0</v>
      </c>
      <c r="AY1671" s="119">
        <v>1197.1600000000001</v>
      </c>
      <c r="AZ1671" s="119">
        <v>0</v>
      </c>
      <c r="BA1671" s="119">
        <v>0</v>
      </c>
      <c r="BB1671" s="119">
        <v>0</v>
      </c>
      <c r="BC1671" s="119">
        <v>0</v>
      </c>
      <c r="BD1671" s="119">
        <v>0</v>
      </c>
      <c r="BE1671" s="119">
        <v>1197.1600000000001</v>
      </c>
      <c r="BF1671" s="119">
        <v>0</v>
      </c>
      <c r="BG1671" s="119">
        <v>0</v>
      </c>
      <c r="BH1671" s="119">
        <v>0</v>
      </c>
      <c r="BI1671" s="15">
        <f t="shared" si="78"/>
        <v>2394.3200000000002</v>
      </c>
      <c r="BJ1671" s="15">
        <f t="shared" si="79"/>
        <v>2394.3200000000002</v>
      </c>
      <c r="BK1671" s="15">
        <f t="shared" si="80"/>
        <v>4788.6400000000003</v>
      </c>
    </row>
    <row r="1672" spans="1:63" x14ac:dyDescent="0.35">
      <c r="A1672" s="143" t="s">
        <v>3382</v>
      </c>
      <c r="B1672" s="69" t="s">
        <v>3383</v>
      </c>
      <c r="C1672" s="65">
        <v>1</v>
      </c>
      <c r="D1672" s="65" t="s">
        <v>23</v>
      </c>
      <c r="E1672" s="64" t="s">
        <v>458</v>
      </c>
      <c r="F1672" s="64" t="s">
        <v>635</v>
      </c>
      <c r="G1672" s="64" t="s">
        <v>655</v>
      </c>
      <c r="H1672" s="64" t="s">
        <v>656</v>
      </c>
      <c r="I1672" s="64" t="s">
        <v>657</v>
      </c>
      <c r="J1672" s="64" t="s">
        <v>658</v>
      </c>
      <c r="K1672" s="64" t="s">
        <v>471</v>
      </c>
      <c r="L1672" s="64" t="s">
        <v>637</v>
      </c>
      <c r="M1672" s="64" t="s">
        <v>650</v>
      </c>
      <c r="N1672" s="67">
        <v>1</v>
      </c>
      <c r="O1672" s="67">
        <v>1</v>
      </c>
      <c r="P1672" s="67">
        <v>1</v>
      </c>
      <c r="Q1672" s="67">
        <v>1</v>
      </c>
      <c r="R1672" s="67">
        <v>1</v>
      </c>
      <c r="S1672" s="67">
        <v>1</v>
      </c>
      <c r="T1672" s="67">
        <v>0</v>
      </c>
      <c r="U1672" s="67">
        <v>0</v>
      </c>
      <c r="V1672" s="67">
        <v>0</v>
      </c>
      <c r="W1672" s="63">
        <v>0</v>
      </c>
      <c r="X1672" s="63">
        <v>38835.360000000001</v>
      </c>
      <c r="Y1672" s="63">
        <v>0</v>
      </c>
      <c r="Z1672" s="63">
        <v>0</v>
      </c>
      <c r="AA1672" s="63">
        <v>0</v>
      </c>
      <c r="AB1672" s="63">
        <v>0</v>
      </c>
      <c r="AC1672" s="63">
        <v>0</v>
      </c>
      <c r="AD1672" s="63">
        <v>38835.360000000001</v>
      </c>
      <c r="AE1672" s="153">
        <v>44987</v>
      </c>
      <c r="AF1672" s="155">
        <v>46083</v>
      </c>
      <c r="AG1672" s="98">
        <v>38835.360000000001</v>
      </c>
      <c r="AH1672" s="98">
        <v>2.0055555555555555</v>
      </c>
      <c r="AI1672" s="98">
        <v>3</v>
      </c>
      <c r="AJ1672" s="150">
        <v>6.1652999999999999E-2</v>
      </c>
      <c r="AK1672" s="144" t="s">
        <v>651</v>
      </c>
      <c r="AL1672" s="144" t="s">
        <v>652</v>
      </c>
      <c r="AM1672" s="119">
        <v>1197.1600000000001</v>
      </c>
      <c r="AN1672" s="119">
        <v>0</v>
      </c>
      <c r="AO1672" s="119">
        <v>0</v>
      </c>
      <c r="AP1672" s="119">
        <v>0</v>
      </c>
      <c r="AQ1672" s="119">
        <v>0</v>
      </c>
      <c r="AR1672" s="119">
        <v>0</v>
      </c>
      <c r="AS1672" s="119">
        <v>1197.1600000000001</v>
      </c>
      <c r="AT1672" s="119">
        <v>0</v>
      </c>
      <c r="AU1672" s="119">
        <v>0</v>
      </c>
      <c r="AV1672" s="119">
        <v>0</v>
      </c>
      <c r="AW1672" s="119">
        <v>0</v>
      </c>
      <c r="AX1672" s="119">
        <v>0</v>
      </c>
      <c r="AY1672" s="119">
        <v>1197.1600000000001</v>
      </c>
      <c r="AZ1672" s="119">
        <v>0</v>
      </c>
      <c r="BA1672" s="119">
        <v>0</v>
      </c>
      <c r="BB1672" s="119">
        <v>0</v>
      </c>
      <c r="BC1672" s="119">
        <v>0</v>
      </c>
      <c r="BD1672" s="119">
        <v>0</v>
      </c>
      <c r="BE1672" s="119">
        <v>1197.1600000000001</v>
      </c>
      <c r="BF1672" s="119">
        <v>0</v>
      </c>
      <c r="BG1672" s="119">
        <v>0</v>
      </c>
      <c r="BH1672" s="119">
        <v>0</v>
      </c>
      <c r="BI1672" s="15">
        <f t="shared" si="78"/>
        <v>2394.3200000000002</v>
      </c>
      <c r="BJ1672" s="15">
        <f t="shared" si="79"/>
        <v>2394.3200000000002</v>
      </c>
      <c r="BK1672" s="15">
        <f t="shared" si="80"/>
        <v>4788.6400000000003</v>
      </c>
    </row>
    <row r="1673" spans="1:63" x14ac:dyDescent="0.35">
      <c r="A1673" s="143" t="s">
        <v>3384</v>
      </c>
      <c r="B1673" s="69" t="s">
        <v>3385</v>
      </c>
      <c r="C1673" s="65">
        <v>1</v>
      </c>
      <c r="D1673" s="65" t="s">
        <v>23</v>
      </c>
      <c r="E1673" s="64" t="s">
        <v>458</v>
      </c>
      <c r="F1673" s="64" t="s">
        <v>635</v>
      </c>
      <c r="G1673" s="64" t="s">
        <v>655</v>
      </c>
      <c r="H1673" s="64" t="s">
        <v>656</v>
      </c>
      <c r="I1673" s="64" t="s">
        <v>657</v>
      </c>
      <c r="J1673" s="64" t="s">
        <v>658</v>
      </c>
      <c r="K1673" s="64" t="s">
        <v>471</v>
      </c>
      <c r="L1673" s="64" t="s">
        <v>637</v>
      </c>
      <c r="M1673" s="64" t="s">
        <v>650</v>
      </c>
      <c r="N1673" s="67">
        <v>1</v>
      </c>
      <c r="O1673" s="67">
        <v>1</v>
      </c>
      <c r="P1673" s="67">
        <v>1</v>
      </c>
      <c r="Q1673" s="67">
        <v>1</v>
      </c>
      <c r="R1673" s="67">
        <v>1</v>
      </c>
      <c r="S1673" s="67">
        <v>1</v>
      </c>
      <c r="T1673" s="67">
        <v>0</v>
      </c>
      <c r="U1673" s="67">
        <v>0</v>
      </c>
      <c r="V1673" s="67">
        <v>0</v>
      </c>
      <c r="W1673" s="63">
        <v>0</v>
      </c>
      <c r="X1673" s="63">
        <v>38764.879999999997</v>
      </c>
      <c r="Y1673" s="63">
        <v>0</v>
      </c>
      <c r="Z1673" s="63">
        <v>0</v>
      </c>
      <c r="AA1673" s="63">
        <v>0</v>
      </c>
      <c r="AB1673" s="63">
        <v>0</v>
      </c>
      <c r="AC1673" s="63">
        <v>0</v>
      </c>
      <c r="AD1673" s="63">
        <v>38764.879999999997</v>
      </c>
      <c r="AE1673" s="153">
        <v>44987</v>
      </c>
      <c r="AF1673" s="155">
        <v>46083</v>
      </c>
      <c r="AG1673" s="98">
        <v>38764.879999999997</v>
      </c>
      <c r="AH1673" s="98">
        <v>2.0055555555555555</v>
      </c>
      <c r="AI1673" s="98">
        <v>3</v>
      </c>
      <c r="AJ1673" s="150">
        <v>6.1652999999999999E-2</v>
      </c>
      <c r="AK1673" s="144" t="s">
        <v>651</v>
      </c>
      <c r="AL1673" s="144" t="s">
        <v>652</v>
      </c>
      <c r="AM1673" s="119">
        <v>1194.99</v>
      </c>
      <c r="AN1673" s="119">
        <v>0</v>
      </c>
      <c r="AO1673" s="119">
        <v>0</v>
      </c>
      <c r="AP1673" s="119">
        <v>0</v>
      </c>
      <c r="AQ1673" s="119">
        <v>0</v>
      </c>
      <c r="AR1673" s="119">
        <v>0</v>
      </c>
      <c r="AS1673" s="119">
        <v>1194.99</v>
      </c>
      <c r="AT1673" s="119">
        <v>0</v>
      </c>
      <c r="AU1673" s="119">
        <v>0</v>
      </c>
      <c r="AV1673" s="119">
        <v>0</v>
      </c>
      <c r="AW1673" s="119">
        <v>0</v>
      </c>
      <c r="AX1673" s="119">
        <v>0</v>
      </c>
      <c r="AY1673" s="119">
        <v>1194.99</v>
      </c>
      <c r="AZ1673" s="119">
        <v>0</v>
      </c>
      <c r="BA1673" s="119">
        <v>0</v>
      </c>
      <c r="BB1673" s="119">
        <v>0</v>
      </c>
      <c r="BC1673" s="119">
        <v>0</v>
      </c>
      <c r="BD1673" s="119">
        <v>0</v>
      </c>
      <c r="BE1673" s="119">
        <v>1194.99</v>
      </c>
      <c r="BF1673" s="119">
        <v>0</v>
      </c>
      <c r="BG1673" s="119">
        <v>0</v>
      </c>
      <c r="BH1673" s="119">
        <v>0</v>
      </c>
      <c r="BI1673" s="15">
        <f t="shared" si="78"/>
        <v>2389.98</v>
      </c>
      <c r="BJ1673" s="15">
        <f t="shared" si="79"/>
        <v>2389.98</v>
      </c>
      <c r="BK1673" s="15">
        <f t="shared" si="80"/>
        <v>4779.96</v>
      </c>
    </row>
    <row r="1674" spans="1:63" x14ac:dyDescent="0.35">
      <c r="A1674" s="143" t="s">
        <v>3386</v>
      </c>
      <c r="B1674" s="69" t="s">
        <v>3387</v>
      </c>
      <c r="C1674" s="65">
        <v>1</v>
      </c>
      <c r="D1674" s="65" t="s">
        <v>23</v>
      </c>
      <c r="E1674" s="64" t="s">
        <v>458</v>
      </c>
      <c r="F1674" s="64" t="s">
        <v>635</v>
      </c>
      <c r="G1674" s="64" t="s">
        <v>655</v>
      </c>
      <c r="H1674" s="64" t="s">
        <v>656</v>
      </c>
      <c r="I1674" s="64" t="s">
        <v>657</v>
      </c>
      <c r="J1674" s="64" t="s">
        <v>658</v>
      </c>
      <c r="K1674" s="64" t="s">
        <v>471</v>
      </c>
      <c r="L1674" s="64" t="s">
        <v>637</v>
      </c>
      <c r="M1674" s="64" t="s">
        <v>650</v>
      </c>
      <c r="N1674" s="67">
        <v>1</v>
      </c>
      <c r="O1674" s="67">
        <v>1</v>
      </c>
      <c r="P1674" s="67">
        <v>1</v>
      </c>
      <c r="Q1674" s="67">
        <v>1</v>
      </c>
      <c r="R1674" s="67">
        <v>1</v>
      </c>
      <c r="S1674" s="67">
        <v>1</v>
      </c>
      <c r="T1674" s="67">
        <v>0</v>
      </c>
      <c r="U1674" s="67">
        <v>0</v>
      </c>
      <c r="V1674" s="67">
        <v>0</v>
      </c>
      <c r="W1674" s="63">
        <v>0</v>
      </c>
      <c r="X1674" s="63">
        <v>27180.17</v>
      </c>
      <c r="Y1674" s="63">
        <v>0</v>
      </c>
      <c r="Z1674" s="63">
        <v>0</v>
      </c>
      <c r="AA1674" s="63">
        <v>0</v>
      </c>
      <c r="AB1674" s="63">
        <v>0</v>
      </c>
      <c r="AC1674" s="63">
        <v>0</v>
      </c>
      <c r="AD1674" s="63">
        <v>27180.17</v>
      </c>
      <c r="AE1674" s="153">
        <v>44987</v>
      </c>
      <c r="AF1674" s="155">
        <v>46083</v>
      </c>
      <c r="AG1674" s="98">
        <v>27180.17</v>
      </c>
      <c r="AH1674" s="98">
        <v>2.0055555555555555</v>
      </c>
      <c r="AI1674" s="98">
        <v>3</v>
      </c>
      <c r="AJ1674" s="150">
        <v>6.1652999999999999E-2</v>
      </c>
      <c r="AK1674" s="144" t="s">
        <v>651</v>
      </c>
      <c r="AL1674" s="144" t="s">
        <v>652</v>
      </c>
      <c r="AM1674" s="119">
        <v>837.87</v>
      </c>
      <c r="AN1674" s="119">
        <v>0</v>
      </c>
      <c r="AO1674" s="119">
        <v>0</v>
      </c>
      <c r="AP1674" s="119">
        <v>0</v>
      </c>
      <c r="AQ1674" s="119">
        <v>0</v>
      </c>
      <c r="AR1674" s="119">
        <v>0</v>
      </c>
      <c r="AS1674" s="119">
        <v>837.87</v>
      </c>
      <c r="AT1674" s="119">
        <v>0</v>
      </c>
      <c r="AU1674" s="119">
        <v>0</v>
      </c>
      <c r="AV1674" s="119">
        <v>0</v>
      </c>
      <c r="AW1674" s="119">
        <v>0</v>
      </c>
      <c r="AX1674" s="119">
        <v>0</v>
      </c>
      <c r="AY1674" s="119">
        <v>837.87</v>
      </c>
      <c r="AZ1674" s="119">
        <v>0</v>
      </c>
      <c r="BA1674" s="119">
        <v>0</v>
      </c>
      <c r="BB1674" s="119">
        <v>0</v>
      </c>
      <c r="BC1674" s="119">
        <v>0</v>
      </c>
      <c r="BD1674" s="119">
        <v>0</v>
      </c>
      <c r="BE1674" s="119">
        <v>837.87</v>
      </c>
      <c r="BF1674" s="119">
        <v>0</v>
      </c>
      <c r="BG1674" s="119">
        <v>0</v>
      </c>
      <c r="BH1674" s="119">
        <v>0</v>
      </c>
      <c r="BI1674" s="15">
        <f t="shared" si="78"/>
        <v>1675.74</v>
      </c>
      <c r="BJ1674" s="15">
        <f t="shared" si="79"/>
        <v>1675.74</v>
      </c>
      <c r="BK1674" s="15">
        <f t="shared" si="80"/>
        <v>3351.48</v>
      </c>
    </row>
    <row r="1675" spans="1:63" x14ac:dyDescent="0.35">
      <c r="A1675" s="143" t="s">
        <v>3388</v>
      </c>
      <c r="B1675" s="69" t="s">
        <v>3389</v>
      </c>
      <c r="C1675" s="65">
        <v>1</v>
      </c>
      <c r="D1675" s="65" t="s">
        <v>23</v>
      </c>
      <c r="E1675" s="64" t="s">
        <v>458</v>
      </c>
      <c r="F1675" s="64" t="s">
        <v>635</v>
      </c>
      <c r="G1675" s="64" t="s">
        <v>655</v>
      </c>
      <c r="H1675" s="64" t="s">
        <v>656</v>
      </c>
      <c r="I1675" s="64" t="s">
        <v>657</v>
      </c>
      <c r="J1675" s="64" t="s">
        <v>658</v>
      </c>
      <c r="K1675" s="64" t="s">
        <v>471</v>
      </c>
      <c r="L1675" s="64" t="s">
        <v>637</v>
      </c>
      <c r="M1675" s="64" t="s">
        <v>650</v>
      </c>
      <c r="N1675" s="67">
        <v>1</v>
      </c>
      <c r="O1675" s="67">
        <v>1</v>
      </c>
      <c r="P1675" s="67">
        <v>1</v>
      </c>
      <c r="Q1675" s="67">
        <v>1</v>
      </c>
      <c r="R1675" s="67">
        <v>1</v>
      </c>
      <c r="S1675" s="67">
        <v>1</v>
      </c>
      <c r="T1675" s="67">
        <v>0</v>
      </c>
      <c r="U1675" s="67">
        <v>0</v>
      </c>
      <c r="V1675" s="67">
        <v>0</v>
      </c>
      <c r="W1675" s="63">
        <v>0</v>
      </c>
      <c r="X1675" s="63">
        <v>27096.25</v>
      </c>
      <c r="Y1675" s="63">
        <v>0</v>
      </c>
      <c r="Z1675" s="63">
        <v>0</v>
      </c>
      <c r="AA1675" s="63">
        <v>0</v>
      </c>
      <c r="AB1675" s="63">
        <v>0</v>
      </c>
      <c r="AC1675" s="63">
        <v>0</v>
      </c>
      <c r="AD1675" s="63">
        <v>27096.25</v>
      </c>
      <c r="AE1675" s="153">
        <v>44987</v>
      </c>
      <c r="AF1675" s="155">
        <v>46083</v>
      </c>
      <c r="AG1675" s="98">
        <v>27096.25</v>
      </c>
      <c r="AH1675" s="98">
        <v>2.0055555555555555</v>
      </c>
      <c r="AI1675" s="98">
        <v>3</v>
      </c>
      <c r="AJ1675" s="150">
        <v>6.1652999999999999E-2</v>
      </c>
      <c r="AK1675" s="144" t="s">
        <v>651</v>
      </c>
      <c r="AL1675" s="144" t="s">
        <v>652</v>
      </c>
      <c r="AM1675" s="119">
        <v>835.28</v>
      </c>
      <c r="AN1675" s="119">
        <v>0</v>
      </c>
      <c r="AO1675" s="119">
        <v>0</v>
      </c>
      <c r="AP1675" s="119">
        <v>0</v>
      </c>
      <c r="AQ1675" s="119">
        <v>0</v>
      </c>
      <c r="AR1675" s="119">
        <v>0</v>
      </c>
      <c r="AS1675" s="119">
        <v>835.28</v>
      </c>
      <c r="AT1675" s="119">
        <v>0</v>
      </c>
      <c r="AU1675" s="119">
        <v>0</v>
      </c>
      <c r="AV1675" s="119">
        <v>0</v>
      </c>
      <c r="AW1675" s="119">
        <v>0</v>
      </c>
      <c r="AX1675" s="119">
        <v>0</v>
      </c>
      <c r="AY1675" s="119">
        <v>835.28</v>
      </c>
      <c r="AZ1675" s="119">
        <v>0</v>
      </c>
      <c r="BA1675" s="119">
        <v>0</v>
      </c>
      <c r="BB1675" s="119">
        <v>0</v>
      </c>
      <c r="BC1675" s="119">
        <v>0</v>
      </c>
      <c r="BD1675" s="119">
        <v>0</v>
      </c>
      <c r="BE1675" s="119">
        <v>835.28</v>
      </c>
      <c r="BF1675" s="119">
        <v>0</v>
      </c>
      <c r="BG1675" s="119">
        <v>0</v>
      </c>
      <c r="BH1675" s="119">
        <v>0</v>
      </c>
      <c r="BI1675" s="15">
        <f t="shared" si="78"/>
        <v>1670.56</v>
      </c>
      <c r="BJ1675" s="15">
        <f t="shared" si="79"/>
        <v>1670.56</v>
      </c>
      <c r="BK1675" s="15">
        <f t="shared" si="80"/>
        <v>3341.12</v>
      </c>
    </row>
    <row r="1676" spans="1:63" x14ac:dyDescent="0.35">
      <c r="A1676" s="143" t="s">
        <v>3390</v>
      </c>
      <c r="B1676" s="69" t="s">
        <v>3391</v>
      </c>
      <c r="C1676" s="65">
        <v>1</v>
      </c>
      <c r="D1676" s="65" t="s">
        <v>23</v>
      </c>
      <c r="E1676" s="64" t="s">
        <v>458</v>
      </c>
      <c r="F1676" s="64" t="s">
        <v>635</v>
      </c>
      <c r="G1676" s="64" t="s">
        <v>655</v>
      </c>
      <c r="H1676" s="64" t="s">
        <v>656</v>
      </c>
      <c r="I1676" s="64" t="s">
        <v>657</v>
      </c>
      <c r="J1676" s="64" t="s">
        <v>658</v>
      </c>
      <c r="K1676" s="64" t="s">
        <v>471</v>
      </c>
      <c r="L1676" s="64" t="s">
        <v>637</v>
      </c>
      <c r="M1676" s="64" t="s">
        <v>650</v>
      </c>
      <c r="N1676" s="67">
        <v>1</v>
      </c>
      <c r="O1676" s="67">
        <v>1</v>
      </c>
      <c r="P1676" s="67">
        <v>1</v>
      </c>
      <c r="Q1676" s="67">
        <v>1</v>
      </c>
      <c r="R1676" s="67">
        <v>1</v>
      </c>
      <c r="S1676" s="67">
        <v>1</v>
      </c>
      <c r="T1676" s="67">
        <v>0</v>
      </c>
      <c r="U1676" s="67">
        <v>0</v>
      </c>
      <c r="V1676" s="67">
        <v>0</v>
      </c>
      <c r="W1676" s="63">
        <v>0</v>
      </c>
      <c r="X1676" s="63">
        <v>27099.21</v>
      </c>
      <c r="Y1676" s="63">
        <v>0</v>
      </c>
      <c r="Z1676" s="63">
        <v>0</v>
      </c>
      <c r="AA1676" s="63">
        <v>0</v>
      </c>
      <c r="AB1676" s="63">
        <v>0</v>
      </c>
      <c r="AC1676" s="63">
        <v>0</v>
      </c>
      <c r="AD1676" s="63">
        <v>27099.21</v>
      </c>
      <c r="AE1676" s="153">
        <v>44987</v>
      </c>
      <c r="AF1676" s="155">
        <v>46083</v>
      </c>
      <c r="AG1676" s="98">
        <v>27099.21</v>
      </c>
      <c r="AH1676" s="98">
        <v>2.0055555555555555</v>
      </c>
      <c r="AI1676" s="98">
        <v>3</v>
      </c>
      <c r="AJ1676" s="150">
        <v>6.1652999999999999E-2</v>
      </c>
      <c r="AK1676" s="144" t="s">
        <v>651</v>
      </c>
      <c r="AL1676" s="144" t="s">
        <v>652</v>
      </c>
      <c r="AM1676" s="119">
        <v>835.37</v>
      </c>
      <c r="AN1676" s="119">
        <v>0</v>
      </c>
      <c r="AO1676" s="119">
        <v>0</v>
      </c>
      <c r="AP1676" s="119">
        <v>0</v>
      </c>
      <c r="AQ1676" s="119">
        <v>0</v>
      </c>
      <c r="AR1676" s="119">
        <v>0</v>
      </c>
      <c r="AS1676" s="119">
        <v>835.37</v>
      </c>
      <c r="AT1676" s="119">
        <v>0</v>
      </c>
      <c r="AU1676" s="119">
        <v>0</v>
      </c>
      <c r="AV1676" s="119">
        <v>0</v>
      </c>
      <c r="AW1676" s="119">
        <v>0</v>
      </c>
      <c r="AX1676" s="119">
        <v>0</v>
      </c>
      <c r="AY1676" s="119">
        <v>835.37</v>
      </c>
      <c r="AZ1676" s="119">
        <v>0</v>
      </c>
      <c r="BA1676" s="119">
        <v>0</v>
      </c>
      <c r="BB1676" s="119">
        <v>0</v>
      </c>
      <c r="BC1676" s="119">
        <v>0</v>
      </c>
      <c r="BD1676" s="119">
        <v>0</v>
      </c>
      <c r="BE1676" s="119">
        <v>835.37</v>
      </c>
      <c r="BF1676" s="119">
        <v>0</v>
      </c>
      <c r="BG1676" s="119">
        <v>0</v>
      </c>
      <c r="BH1676" s="119">
        <v>0</v>
      </c>
      <c r="BI1676" s="15">
        <f t="shared" si="78"/>
        <v>1670.74</v>
      </c>
      <c r="BJ1676" s="15">
        <f t="shared" si="79"/>
        <v>1670.74</v>
      </c>
      <c r="BK1676" s="15">
        <f t="shared" si="80"/>
        <v>3341.48</v>
      </c>
    </row>
    <row r="1677" spans="1:63" x14ac:dyDescent="0.35">
      <c r="A1677" s="143" t="s">
        <v>3392</v>
      </c>
      <c r="B1677" s="69" t="s">
        <v>3393</v>
      </c>
      <c r="C1677" s="65">
        <v>1</v>
      </c>
      <c r="D1677" s="65" t="s">
        <v>23</v>
      </c>
      <c r="E1677" s="64" t="s">
        <v>458</v>
      </c>
      <c r="F1677" s="64" t="s">
        <v>635</v>
      </c>
      <c r="G1677" s="64" t="s">
        <v>655</v>
      </c>
      <c r="H1677" s="64" t="s">
        <v>656</v>
      </c>
      <c r="I1677" s="64" t="s">
        <v>657</v>
      </c>
      <c r="J1677" s="64" t="s">
        <v>658</v>
      </c>
      <c r="K1677" s="64" t="s">
        <v>471</v>
      </c>
      <c r="L1677" s="64" t="s">
        <v>637</v>
      </c>
      <c r="M1677" s="64" t="s">
        <v>650</v>
      </c>
      <c r="N1677" s="67">
        <v>1</v>
      </c>
      <c r="O1677" s="67">
        <v>1</v>
      </c>
      <c r="P1677" s="67">
        <v>1</v>
      </c>
      <c r="Q1677" s="67">
        <v>1</v>
      </c>
      <c r="R1677" s="67">
        <v>1</v>
      </c>
      <c r="S1677" s="67">
        <v>1</v>
      </c>
      <c r="T1677" s="67">
        <v>0</v>
      </c>
      <c r="U1677" s="67">
        <v>0</v>
      </c>
      <c r="V1677" s="67">
        <v>0</v>
      </c>
      <c r="W1677" s="63">
        <v>0</v>
      </c>
      <c r="X1677" s="63">
        <v>24182.68</v>
      </c>
      <c r="Y1677" s="63">
        <v>0</v>
      </c>
      <c r="Z1677" s="63">
        <v>0</v>
      </c>
      <c r="AA1677" s="63">
        <v>0</v>
      </c>
      <c r="AB1677" s="63">
        <v>0</v>
      </c>
      <c r="AC1677" s="63">
        <v>0</v>
      </c>
      <c r="AD1677" s="63">
        <v>24182.68</v>
      </c>
      <c r="AE1677" s="153">
        <v>44987</v>
      </c>
      <c r="AF1677" s="155">
        <v>46083</v>
      </c>
      <c r="AG1677" s="98">
        <v>24182.68</v>
      </c>
      <c r="AH1677" s="98">
        <v>2.0055555555555555</v>
      </c>
      <c r="AI1677" s="98">
        <v>3</v>
      </c>
      <c r="AJ1677" s="150">
        <v>6.1652999999999999E-2</v>
      </c>
      <c r="AK1677" s="144" t="s">
        <v>651</v>
      </c>
      <c r="AL1677" s="144" t="s">
        <v>652</v>
      </c>
      <c r="AM1677" s="119">
        <v>745.47</v>
      </c>
      <c r="AN1677" s="119">
        <v>0</v>
      </c>
      <c r="AO1677" s="119">
        <v>0</v>
      </c>
      <c r="AP1677" s="119">
        <v>0</v>
      </c>
      <c r="AQ1677" s="119">
        <v>0</v>
      </c>
      <c r="AR1677" s="119">
        <v>0</v>
      </c>
      <c r="AS1677" s="119">
        <v>745.47</v>
      </c>
      <c r="AT1677" s="119">
        <v>0</v>
      </c>
      <c r="AU1677" s="119">
        <v>0</v>
      </c>
      <c r="AV1677" s="119">
        <v>0</v>
      </c>
      <c r="AW1677" s="119">
        <v>0</v>
      </c>
      <c r="AX1677" s="119">
        <v>0</v>
      </c>
      <c r="AY1677" s="119">
        <v>745.47</v>
      </c>
      <c r="AZ1677" s="119">
        <v>0</v>
      </c>
      <c r="BA1677" s="119">
        <v>0</v>
      </c>
      <c r="BB1677" s="119">
        <v>0</v>
      </c>
      <c r="BC1677" s="119">
        <v>0</v>
      </c>
      <c r="BD1677" s="119">
        <v>0</v>
      </c>
      <c r="BE1677" s="119">
        <v>745.47</v>
      </c>
      <c r="BF1677" s="119">
        <v>0</v>
      </c>
      <c r="BG1677" s="119">
        <v>0</v>
      </c>
      <c r="BH1677" s="119">
        <v>0</v>
      </c>
      <c r="BI1677" s="15">
        <f t="shared" si="78"/>
        <v>1490.94</v>
      </c>
      <c r="BJ1677" s="15">
        <f t="shared" si="79"/>
        <v>1490.94</v>
      </c>
      <c r="BK1677" s="15">
        <f t="shared" si="80"/>
        <v>2981.88</v>
      </c>
    </row>
    <row r="1678" spans="1:63" x14ac:dyDescent="0.35">
      <c r="A1678" s="143" t="s">
        <v>3394</v>
      </c>
      <c r="B1678" s="69" t="s">
        <v>3395</v>
      </c>
      <c r="C1678" s="65">
        <v>1</v>
      </c>
      <c r="D1678" s="65" t="s">
        <v>23</v>
      </c>
      <c r="E1678" s="64" t="s">
        <v>458</v>
      </c>
      <c r="F1678" s="64" t="s">
        <v>635</v>
      </c>
      <c r="G1678" s="64" t="s">
        <v>655</v>
      </c>
      <c r="H1678" s="64" t="s">
        <v>656</v>
      </c>
      <c r="I1678" s="64" t="s">
        <v>657</v>
      </c>
      <c r="J1678" s="64" t="s">
        <v>658</v>
      </c>
      <c r="K1678" s="64" t="s">
        <v>471</v>
      </c>
      <c r="L1678" s="64" t="s">
        <v>637</v>
      </c>
      <c r="M1678" s="64" t="s">
        <v>650</v>
      </c>
      <c r="N1678" s="67">
        <v>1</v>
      </c>
      <c r="O1678" s="67">
        <v>1</v>
      </c>
      <c r="P1678" s="67">
        <v>1</v>
      </c>
      <c r="Q1678" s="67">
        <v>1</v>
      </c>
      <c r="R1678" s="67">
        <v>1</v>
      </c>
      <c r="S1678" s="67">
        <v>1</v>
      </c>
      <c r="T1678" s="67">
        <v>0</v>
      </c>
      <c r="U1678" s="67">
        <v>0</v>
      </c>
      <c r="V1678" s="67">
        <v>0</v>
      </c>
      <c r="W1678" s="63">
        <v>0</v>
      </c>
      <c r="X1678" s="63">
        <v>29041.61</v>
      </c>
      <c r="Y1678" s="63">
        <v>0</v>
      </c>
      <c r="Z1678" s="63">
        <v>0</v>
      </c>
      <c r="AA1678" s="63">
        <v>0</v>
      </c>
      <c r="AB1678" s="63">
        <v>0</v>
      </c>
      <c r="AC1678" s="63">
        <v>0</v>
      </c>
      <c r="AD1678" s="63">
        <v>29041.61</v>
      </c>
      <c r="AE1678" s="153">
        <v>44987</v>
      </c>
      <c r="AF1678" s="155">
        <v>46083</v>
      </c>
      <c r="AG1678" s="98">
        <v>29041.61</v>
      </c>
      <c r="AH1678" s="98">
        <v>2.0055555555555555</v>
      </c>
      <c r="AI1678" s="98">
        <v>3</v>
      </c>
      <c r="AJ1678" s="150">
        <v>6.1652999999999999E-2</v>
      </c>
      <c r="AK1678" s="144" t="s">
        <v>651</v>
      </c>
      <c r="AL1678" s="144" t="s">
        <v>652</v>
      </c>
      <c r="AM1678" s="119">
        <v>895.25</v>
      </c>
      <c r="AN1678" s="119">
        <v>0</v>
      </c>
      <c r="AO1678" s="119">
        <v>0</v>
      </c>
      <c r="AP1678" s="119">
        <v>0</v>
      </c>
      <c r="AQ1678" s="119">
        <v>0</v>
      </c>
      <c r="AR1678" s="119">
        <v>0</v>
      </c>
      <c r="AS1678" s="119">
        <v>895.25</v>
      </c>
      <c r="AT1678" s="119">
        <v>0</v>
      </c>
      <c r="AU1678" s="119">
        <v>0</v>
      </c>
      <c r="AV1678" s="119">
        <v>0</v>
      </c>
      <c r="AW1678" s="119">
        <v>0</v>
      </c>
      <c r="AX1678" s="119">
        <v>0</v>
      </c>
      <c r="AY1678" s="119">
        <v>895.25</v>
      </c>
      <c r="AZ1678" s="119">
        <v>0</v>
      </c>
      <c r="BA1678" s="119">
        <v>0</v>
      </c>
      <c r="BB1678" s="119">
        <v>0</v>
      </c>
      <c r="BC1678" s="119">
        <v>0</v>
      </c>
      <c r="BD1678" s="119">
        <v>0</v>
      </c>
      <c r="BE1678" s="119">
        <v>895.25</v>
      </c>
      <c r="BF1678" s="119">
        <v>0</v>
      </c>
      <c r="BG1678" s="119">
        <v>0</v>
      </c>
      <c r="BH1678" s="119">
        <v>0</v>
      </c>
      <c r="BI1678" s="15">
        <f t="shared" si="78"/>
        <v>1790.5</v>
      </c>
      <c r="BJ1678" s="15">
        <f t="shared" si="79"/>
        <v>1790.5</v>
      </c>
      <c r="BK1678" s="15">
        <f t="shared" si="80"/>
        <v>3581</v>
      </c>
    </row>
    <row r="1679" spans="1:63" x14ac:dyDescent="0.35">
      <c r="A1679" s="143" t="s">
        <v>3396</v>
      </c>
      <c r="B1679" s="69" t="s">
        <v>3397</v>
      </c>
      <c r="C1679" s="65">
        <v>1</v>
      </c>
      <c r="D1679" s="65" t="s">
        <v>23</v>
      </c>
      <c r="E1679" s="64" t="s">
        <v>458</v>
      </c>
      <c r="F1679" s="64" t="s">
        <v>635</v>
      </c>
      <c r="G1679" s="64" t="s">
        <v>655</v>
      </c>
      <c r="H1679" s="64" t="s">
        <v>656</v>
      </c>
      <c r="I1679" s="64" t="s">
        <v>657</v>
      </c>
      <c r="J1679" s="64" t="s">
        <v>658</v>
      </c>
      <c r="K1679" s="64" t="s">
        <v>471</v>
      </c>
      <c r="L1679" s="64" t="s">
        <v>637</v>
      </c>
      <c r="M1679" s="64" t="s">
        <v>650</v>
      </c>
      <c r="N1679" s="67">
        <v>1</v>
      </c>
      <c r="O1679" s="67">
        <v>1</v>
      </c>
      <c r="P1679" s="67">
        <v>1</v>
      </c>
      <c r="Q1679" s="67">
        <v>1</v>
      </c>
      <c r="R1679" s="67">
        <v>1</v>
      </c>
      <c r="S1679" s="67">
        <v>1</v>
      </c>
      <c r="T1679" s="67">
        <v>0</v>
      </c>
      <c r="U1679" s="67">
        <v>0</v>
      </c>
      <c r="V1679" s="67">
        <v>0</v>
      </c>
      <c r="W1679" s="63">
        <v>0</v>
      </c>
      <c r="X1679" s="63">
        <v>27099.21</v>
      </c>
      <c r="Y1679" s="63">
        <v>0</v>
      </c>
      <c r="Z1679" s="63">
        <v>0</v>
      </c>
      <c r="AA1679" s="63">
        <v>0</v>
      </c>
      <c r="AB1679" s="63">
        <v>0</v>
      </c>
      <c r="AC1679" s="63">
        <v>0</v>
      </c>
      <c r="AD1679" s="63">
        <v>27099.21</v>
      </c>
      <c r="AE1679" s="153">
        <v>44987</v>
      </c>
      <c r="AF1679" s="155">
        <v>46083</v>
      </c>
      <c r="AG1679" s="98">
        <v>27099.21</v>
      </c>
      <c r="AH1679" s="98">
        <v>2.0055555555555555</v>
      </c>
      <c r="AI1679" s="98">
        <v>3</v>
      </c>
      <c r="AJ1679" s="150">
        <v>6.1652999999999999E-2</v>
      </c>
      <c r="AK1679" s="144" t="s">
        <v>651</v>
      </c>
      <c r="AL1679" s="144" t="s">
        <v>652</v>
      </c>
      <c r="AM1679" s="119">
        <v>835.37</v>
      </c>
      <c r="AN1679" s="119">
        <v>0</v>
      </c>
      <c r="AO1679" s="119">
        <v>0</v>
      </c>
      <c r="AP1679" s="119">
        <v>0</v>
      </c>
      <c r="AQ1679" s="119">
        <v>0</v>
      </c>
      <c r="AR1679" s="119">
        <v>0</v>
      </c>
      <c r="AS1679" s="119">
        <v>835.37</v>
      </c>
      <c r="AT1679" s="119">
        <v>0</v>
      </c>
      <c r="AU1679" s="119">
        <v>0</v>
      </c>
      <c r="AV1679" s="119">
        <v>0</v>
      </c>
      <c r="AW1679" s="119">
        <v>0</v>
      </c>
      <c r="AX1679" s="119">
        <v>0</v>
      </c>
      <c r="AY1679" s="119">
        <v>835.37</v>
      </c>
      <c r="AZ1679" s="119">
        <v>0</v>
      </c>
      <c r="BA1679" s="119">
        <v>0</v>
      </c>
      <c r="BB1679" s="119">
        <v>0</v>
      </c>
      <c r="BC1679" s="119">
        <v>0</v>
      </c>
      <c r="BD1679" s="119">
        <v>0</v>
      </c>
      <c r="BE1679" s="119">
        <v>835.37</v>
      </c>
      <c r="BF1679" s="119">
        <v>0</v>
      </c>
      <c r="BG1679" s="119">
        <v>0</v>
      </c>
      <c r="BH1679" s="119">
        <v>0</v>
      </c>
      <c r="BI1679" s="15">
        <f t="shared" si="78"/>
        <v>1670.74</v>
      </c>
      <c r="BJ1679" s="15">
        <f t="shared" si="79"/>
        <v>1670.74</v>
      </c>
      <c r="BK1679" s="15">
        <f t="shared" si="80"/>
        <v>3341.48</v>
      </c>
    </row>
    <row r="1680" spans="1:63" x14ac:dyDescent="0.35">
      <c r="A1680" s="143" t="s">
        <v>3398</v>
      </c>
      <c r="B1680" s="69" t="s">
        <v>3399</v>
      </c>
      <c r="C1680" s="65">
        <v>1</v>
      </c>
      <c r="D1680" s="65" t="s">
        <v>23</v>
      </c>
      <c r="E1680" s="64" t="s">
        <v>458</v>
      </c>
      <c r="F1680" s="64" t="s">
        <v>635</v>
      </c>
      <c r="G1680" s="64" t="s">
        <v>655</v>
      </c>
      <c r="H1680" s="64" t="s">
        <v>656</v>
      </c>
      <c r="I1680" s="64" t="s">
        <v>657</v>
      </c>
      <c r="J1680" s="64" t="s">
        <v>658</v>
      </c>
      <c r="K1680" s="64" t="s">
        <v>471</v>
      </c>
      <c r="L1680" s="64" t="s">
        <v>637</v>
      </c>
      <c r="M1680" s="64" t="s">
        <v>650</v>
      </c>
      <c r="N1680" s="67">
        <v>1</v>
      </c>
      <c r="O1680" s="67">
        <v>1</v>
      </c>
      <c r="P1680" s="67">
        <v>1</v>
      </c>
      <c r="Q1680" s="67">
        <v>1</v>
      </c>
      <c r="R1680" s="67">
        <v>1</v>
      </c>
      <c r="S1680" s="67">
        <v>1</v>
      </c>
      <c r="T1680" s="67">
        <v>0</v>
      </c>
      <c r="U1680" s="67">
        <v>0</v>
      </c>
      <c r="V1680" s="67">
        <v>0</v>
      </c>
      <c r="W1680" s="63">
        <v>0</v>
      </c>
      <c r="X1680" s="63">
        <v>19414.41</v>
      </c>
      <c r="Y1680" s="63">
        <v>0</v>
      </c>
      <c r="Z1680" s="63">
        <v>0</v>
      </c>
      <c r="AA1680" s="63">
        <v>0</v>
      </c>
      <c r="AB1680" s="63">
        <v>0</v>
      </c>
      <c r="AC1680" s="63">
        <v>0</v>
      </c>
      <c r="AD1680" s="63">
        <v>19414.41</v>
      </c>
      <c r="AE1680" s="153">
        <v>44987</v>
      </c>
      <c r="AF1680" s="155">
        <v>46083</v>
      </c>
      <c r="AG1680" s="98">
        <v>19414.41</v>
      </c>
      <c r="AH1680" s="98">
        <v>2.0055555555555555</v>
      </c>
      <c r="AI1680" s="98">
        <v>3</v>
      </c>
      <c r="AJ1680" s="150">
        <v>6.1652999999999999E-2</v>
      </c>
      <c r="AK1680" s="144" t="s">
        <v>651</v>
      </c>
      <c r="AL1680" s="144" t="s">
        <v>652</v>
      </c>
      <c r="AM1680" s="119">
        <v>598.48</v>
      </c>
      <c r="AN1680" s="119">
        <v>0</v>
      </c>
      <c r="AO1680" s="119">
        <v>0</v>
      </c>
      <c r="AP1680" s="119">
        <v>0</v>
      </c>
      <c r="AQ1680" s="119">
        <v>0</v>
      </c>
      <c r="AR1680" s="119">
        <v>0</v>
      </c>
      <c r="AS1680" s="119">
        <v>598.48</v>
      </c>
      <c r="AT1680" s="119">
        <v>0</v>
      </c>
      <c r="AU1680" s="119">
        <v>0</v>
      </c>
      <c r="AV1680" s="119">
        <v>0</v>
      </c>
      <c r="AW1680" s="119">
        <v>0</v>
      </c>
      <c r="AX1680" s="119">
        <v>0</v>
      </c>
      <c r="AY1680" s="119">
        <v>598.48</v>
      </c>
      <c r="AZ1680" s="119">
        <v>0</v>
      </c>
      <c r="BA1680" s="119">
        <v>0</v>
      </c>
      <c r="BB1680" s="119">
        <v>0</v>
      </c>
      <c r="BC1680" s="119">
        <v>0</v>
      </c>
      <c r="BD1680" s="119">
        <v>0</v>
      </c>
      <c r="BE1680" s="119">
        <v>598.48</v>
      </c>
      <c r="BF1680" s="119">
        <v>0</v>
      </c>
      <c r="BG1680" s="119">
        <v>0</v>
      </c>
      <c r="BH1680" s="119">
        <v>0</v>
      </c>
      <c r="BI1680" s="15">
        <f t="shared" si="78"/>
        <v>1196.96</v>
      </c>
      <c r="BJ1680" s="15">
        <f t="shared" si="79"/>
        <v>1196.96</v>
      </c>
      <c r="BK1680" s="15">
        <f t="shared" si="80"/>
        <v>2393.92</v>
      </c>
    </row>
    <row r="1681" spans="1:63" x14ac:dyDescent="0.35">
      <c r="A1681" s="143" t="s">
        <v>3400</v>
      </c>
      <c r="B1681" s="69" t="s">
        <v>3401</v>
      </c>
      <c r="C1681" s="65">
        <v>1</v>
      </c>
      <c r="D1681" s="65" t="s">
        <v>23</v>
      </c>
      <c r="E1681" s="64" t="s">
        <v>458</v>
      </c>
      <c r="F1681" s="64" t="s">
        <v>635</v>
      </c>
      <c r="G1681" s="64" t="s">
        <v>655</v>
      </c>
      <c r="H1681" s="64" t="s">
        <v>656</v>
      </c>
      <c r="I1681" s="64" t="s">
        <v>657</v>
      </c>
      <c r="J1681" s="64" t="s">
        <v>658</v>
      </c>
      <c r="K1681" s="64" t="s">
        <v>471</v>
      </c>
      <c r="L1681" s="64" t="s">
        <v>637</v>
      </c>
      <c r="M1681" s="64" t="s">
        <v>650</v>
      </c>
      <c r="N1681" s="67">
        <v>1</v>
      </c>
      <c r="O1681" s="67">
        <v>1</v>
      </c>
      <c r="P1681" s="67">
        <v>1</v>
      </c>
      <c r="Q1681" s="67">
        <v>1</v>
      </c>
      <c r="R1681" s="67">
        <v>1</v>
      </c>
      <c r="S1681" s="67">
        <v>1</v>
      </c>
      <c r="T1681" s="67">
        <v>0</v>
      </c>
      <c r="U1681" s="67">
        <v>0</v>
      </c>
      <c r="V1681" s="67">
        <v>0</v>
      </c>
      <c r="W1681" s="63">
        <v>0</v>
      </c>
      <c r="X1681" s="63">
        <v>29121.61</v>
      </c>
      <c r="Y1681" s="63">
        <v>0</v>
      </c>
      <c r="Z1681" s="63">
        <v>0</v>
      </c>
      <c r="AA1681" s="63">
        <v>0</v>
      </c>
      <c r="AB1681" s="63">
        <v>0</v>
      </c>
      <c r="AC1681" s="63">
        <v>0</v>
      </c>
      <c r="AD1681" s="63">
        <v>29121.61</v>
      </c>
      <c r="AE1681" s="153">
        <v>44987</v>
      </c>
      <c r="AF1681" s="155">
        <v>46083</v>
      </c>
      <c r="AG1681" s="98">
        <v>29121.61</v>
      </c>
      <c r="AH1681" s="98">
        <v>2.0055555555555555</v>
      </c>
      <c r="AI1681" s="98">
        <v>3</v>
      </c>
      <c r="AJ1681" s="150">
        <v>6.1652999999999999E-2</v>
      </c>
      <c r="AK1681" s="144" t="s">
        <v>651</v>
      </c>
      <c r="AL1681" s="144" t="s">
        <v>652</v>
      </c>
      <c r="AM1681" s="119">
        <v>897.72</v>
      </c>
      <c r="AN1681" s="119">
        <v>0</v>
      </c>
      <c r="AO1681" s="119">
        <v>0</v>
      </c>
      <c r="AP1681" s="119">
        <v>0</v>
      </c>
      <c r="AQ1681" s="119">
        <v>0</v>
      </c>
      <c r="AR1681" s="119">
        <v>0</v>
      </c>
      <c r="AS1681" s="119">
        <v>897.72</v>
      </c>
      <c r="AT1681" s="119">
        <v>0</v>
      </c>
      <c r="AU1681" s="119">
        <v>0</v>
      </c>
      <c r="AV1681" s="119">
        <v>0</v>
      </c>
      <c r="AW1681" s="119">
        <v>0</v>
      </c>
      <c r="AX1681" s="119">
        <v>0</v>
      </c>
      <c r="AY1681" s="119">
        <v>897.72</v>
      </c>
      <c r="AZ1681" s="119">
        <v>0</v>
      </c>
      <c r="BA1681" s="119">
        <v>0</v>
      </c>
      <c r="BB1681" s="119">
        <v>0</v>
      </c>
      <c r="BC1681" s="119">
        <v>0</v>
      </c>
      <c r="BD1681" s="119">
        <v>0</v>
      </c>
      <c r="BE1681" s="119">
        <v>897.72</v>
      </c>
      <c r="BF1681" s="119">
        <v>0</v>
      </c>
      <c r="BG1681" s="119">
        <v>0</v>
      </c>
      <c r="BH1681" s="119">
        <v>0</v>
      </c>
      <c r="BI1681" s="15">
        <f t="shared" si="78"/>
        <v>1795.44</v>
      </c>
      <c r="BJ1681" s="15">
        <f t="shared" si="79"/>
        <v>1795.44</v>
      </c>
      <c r="BK1681" s="15">
        <f t="shared" si="80"/>
        <v>3590.88</v>
      </c>
    </row>
    <row r="1682" spans="1:63" x14ac:dyDescent="0.35">
      <c r="A1682" s="143" t="s">
        <v>3402</v>
      </c>
      <c r="B1682" s="69" t="s">
        <v>3403</v>
      </c>
      <c r="C1682" s="65">
        <v>1</v>
      </c>
      <c r="D1682" s="65" t="s">
        <v>23</v>
      </c>
      <c r="E1682" s="64" t="s">
        <v>458</v>
      </c>
      <c r="F1682" s="64" t="s">
        <v>635</v>
      </c>
      <c r="G1682" s="64" t="s">
        <v>655</v>
      </c>
      <c r="H1682" s="64" t="s">
        <v>656</v>
      </c>
      <c r="I1682" s="64" t="s">
        <v>657</v>
      </c>
      <c r="J1682" s="64" t="s">
        <v>658</v>
      </c>
      <c r="K1682" s="64" t="s">
        <v>471</v>
      </c>
      <c r="L1682" s="64" t="s">
        <v>637</v>
      </c>
      <c r="M1682" s="64" t="s">
        <v>650</v>
      </c>
      <c r="N1682" s="67">
        <v>1</v>
      </c>
      <c r="O1682" s="67">
        <v>1</v>
      </c>
      <c r="P1682" s="67">
        <v>1</v>
      </c>
      <c r="Q1682" s="67">
        <v>1</v>
      </c>
      <c r="R1682" s="67">
        <v>1</v>
      </c>
      <c r="S1682" s="67">
        <v>1</v>
      </c>
      <c r="T1682" s="67">
        <v>0</v>
      </c>
      <c r="U1682" s="67">
        <v>0</v>
      </c>
      <c r="V1682" s="67">
        <v>0</v>
      </c>
      <c r="W1682" s="63">
        <v>0</v>
      </c>
      <c r="X1682" s="63">
        <v>29121.61</v>
      </c>
      <c r="Y1682" s="63">
        <v>0</v>
      </c>
      <c r="Z1682" s="63">
        <v>0</v>
      </c>
      <c r="AA1682" s="63">
        <v>0</v>
      </c>
      <c r="AB1682" s="63">
        <v>0</v>
      </c>
      <c r="AC1682" s="63">
        <v>0</v>
      </c>
      <c r="AD1682" s="63">
        <v>29121.61</v>
      </c>
      <c r="AE1682" s="153">
        <v>44987</v>
      </c>
      <c r="AF1682" s="155">
        <v>46083</v>
      </c>
      <c r="AG1682" s="98">
        <v>29121.61</v>
      </c>
      <c r="AH1682" s="98">
        <v>2.0055555555555555</v>
      </c>
      <c r="AI1682" s="98">
        <v>3</v>
      </c>
      <c r="AJ1682" s="150">
        <v>6.1652999999999999E-2</v>
      </c>
      <c r="AK1682" s="144" t="s">
        <v>651</v>
      </c>
      <c r="AL1682" s="144" t="s">
        <v>652</v>
      </c>
      <c r="AM1682" s="119">
        <v>897.72</v>
      </c>
      <c r="AN1682" s="119">
        <v>0</v>
      </c>
      <c r="AO1682" s="119">
        <v>0</v>
      </c>
      <c r="AP1682" s="119">
        <v>0</v>
      </c>
      <c r="AQ1682" s="119">
        <v>0</v>
      </c>
      <c r="AR1682" s="119">
        <v>0</v>
      </c>
      <c r="AS1682" s="119">
        <v>897.72</v>
      </c>
      <c r="AT1682" s="119">
        <v>0</v>
      </c>
      <c r="AU1682" s="119">
        <v>0</v>
      </c>
      <c r="AV1682" s="119">
        <v>0</v>
      </c>
      <c r="AW1682" s="119">
        <v>0</v>
      </c>
      <c r="AX1682" s="119">
        <v>0</v>
      </c>
      <c r="AY1682" s="119">
        <v>897.72</v>
      </c>
      <c r="AZ1682" s="119">
        <v>0</v>
      </c>
      <c r="BA1682" s="119">
        <v>0</v>
      </c>
      <c r="BB1682" s="119">
        <v>0</v>
      </c>
      <c r="BC1682" s="119">
        <v>0</v>
      </c>
      <c r="BD1682" s="119">
        <v>0</v>
      </c>
      <c r="BE1682" s="119">
        <v>897.72</v>
      </c>
      <c r="BF1682" s="119">
        <v>0</v>
      </c>
      <c r="BG1682" s="119">
        <v>0</v>
      </c>
      <c r="BH1682" s="119">
        <v>0</v>
      </c>
      <c r="BI1682" s="15">
        <f t="shared" si="78"/>
        <v>1795.44</v>
      </c>
      <c r="BJ1682" s="15">
        <f t="shared" si="79"/>
        <v>1795.44</v>
      </c>
      <c r="BK1682" s="15">
        <f t="shared" si="80"/>
        <v>3590.88</v>
      </c>
    </row>
    <row r="1683" spans="1:63" x14ac:dyDescent="0.35">
      <c r="A1683" s="143" t="s">
        <v>3404</v>
      </c>
      <c r="B1683" s="69" t="s">
        <v>3405</v>
      </c>
      <c r="C1683" s="65">
        <v>1</v>
      </c>
      <c r="D1683" s="65" t="s">
        <v>23</v>
      </c>
      <c r="E1683" s="64" t="s">
        <v>458</v>
      </c>
      <c r="F1683" s="64" t="s">
        <v>635</v>
      </c>
      <c r="G1683" s="64" t="s">
        <v>655</v>
      </c>
      <c r="H1683" s="64" t="s">
        <v>656</v>
      </c>
      <c r="I1683" s="64" t="s">
        <v>657</v>
      </c>
      <c r="J1683" s="64" t="s">
        <v>658</v>
      </c>
      <c r="K1683" s="64" t="s">
        <v>471</v>
      </c>
      <c r="L1683" s="64" t="s">
        <v>637</v>
      </c>
      <c r="M1683" s="64" t="s">
        <v>650</v>
      </c>
      <c r="N1683" s="67">
        <v>1</v>
      </c>
      <c r="O1683" s="67">
        <v>1</v>
      </c>
      <c r="P1683" s="67">
        <v>1</v>
      </c>
      <c r="Q1683" s="67">
        <v>1</v>
      </c>
      <c r="R1683" s="67">
        <v>1</v>
      </c>
      <c r="S1683" s="67">
        <v>1</v>
      </c>
      <c r="T1683" s="67">
        <v>0</v>
      </c>
      <c r="U1683" s="67">
        <v>0</v>
      </c>
      <c r="V1683" s="67">
        <v>0</v>
      </c>
      <c r="W1683" s="63">
        <v>0</v>
      </c>
      <c r="X1683" s="63">
        <v>33975.21</v>
      </c>
      <c r="Y1683" s="63">
        <v>0</v>
      </c>
      <c r="Z1683" s="63">
        <v>0</v>
      </c>
      <c r="AA1683" s="63">
        <v>0</v>
      </c>
      <c r="AB1683" s="63">
        <v>0</v>
      </c>
      <c r="AC1683" s="63">
        <v>0</v>
      </c>
      <c r="AD1683" s="63">
        <v>33975.21</v>
      </c>
      <c r="AE1683" s="153">
        <v>44987</v>
      </c>
      <c r="AF1683" s="155">
        <v>46083</v>
      </c>
      <c r="AG1683" s="98">
        <v>33975.21</v>
      </c>
      <c r="AH1683" s="98">
        <v>2.0055555555555555</v>
      </c>
      <c r="AI1683" s="98">
        <v>3</v>
      </c>
      <c r="AJ1683" s="150">
        <v>6.1652999999999999E-2</v>
      </c>
      <c r="AK1683" s="144" t="s">
        <v>651</v>
      </c>
      <c r="AL1683" s="144" t="s">
        <v>652</v>
      </c>
      <c r="AM1683" s="119">
        <v>1047.3399999999999</v>
      </c>
      <c r="AN1683" s="119">
        <v>0</v>
      </c>
      <c r="AO1683" s="119">
        <v>0</v>
      </c>
      <c r="AP1683" s="119">
        <v>0</v>
      </c>
      <c r="AQ1683" s="119">
        <v>0</v>
      </c>
      <c r="AR1683" s="119">
        <v>0</v>
      </c>
      <c r="AS1683" s="119">
        <v>1047.3399999999999</v>
      </c>
      <c r="AT1683" s="119">
        <v>0</v>
      </c>
      <c r="AU1683" s="119">
        <v>0</v>
      </c>
      <c r="AV1683" s="119">
        <v>0</v>
      </c>
      <c r="AW1683" s="119">
        <v>0</v>
      </c>
      <c r="AX1683" s="119">
        <v>0</v>
      </c>
      <c r="AY1683" s="119">
        <v>1047.3399999999999</v>
      </c>
      <c r="AZ1683" s="119">
        <v>0</v>
      </c>
      <c r="BA1683" s="119">
        <v>0</v>
      </c>
      <c r="BB1683" s="119">
        <v>0</v>
      </c>
      <c r="BC1683" s="119">
        <v>0</v>
      </c>
      <c r="BD1683" s="119">
        <v>0</v>
      </c>
      <c r="BE1683" s="119">
        <v>1047.3399999999999</v>
      </c>
      <c r="BF1683" s="119">
        <v>0</v>
      </c>
      <c r="BG1683" s="119">
        <v>0</v>
      </c>
      <c r="BH1683" s="119">
        <v>0</v>
      </c>
      <c r="BI1683" s="15">
        <f t="shared" si="78"/>
        <v>2094.6799999999998</v>
      </c>
      <c r="BJ1683" s="15">
        <f t="shared" si="79"/>
        <v>2094.6799999999998</v>
      </c>
      <c r="BK1683" s="15">
        <f t="shared" si="80"/>
        <v>4189.3599999999997</v>
      </c>
    </row>
    <row r="1684" spans="1:63" x14ac:dyDescent="0.35">
      <c r="A1684" s="143" t="s">
        <v>3406</v>
      </c>
      <c r="B1684" s="69" t="s">
        <v>3407</v>
      </c>
      <c r="C1684" s="65">
        <v>1</v>
      </c>
      <c r="D1684" s="65" t="s">
        <v>23</v>
      </c>
      <c r="E1684" s="64" t="s">
        <v>458</v>
      </c>
      <c r="F1684" s="64" t="s">
        <v>635</v>
      </c>
      <c r="G1684" s="64" t="s">
        <v>655</v>
      </c>
      <c r="H1684" s="64" t="s">
        <v>656</v>
      </c>
      <c r="I1684" s="64" t="s">
        <v>657</v>
      </c>
      <c r="J1684" s="64" t="s">
        <v>658</v>
      </c>
      <c r="K1684" s="64" t="s">
        <v>471</v>
      </c>
      <c r="L1684" s="64" t="s">
        <v>637</v>
      </c>
      <c r="M1684" s="64" t="s">
        <v>650</v>
      </c>
      <c r="N1684" s="67">
        <v>1</v>
      </c>
      <c r="O1684" s="67">
        <v>1</v>
      </c>
      <c r="P1684" s="67">
        <v>1</v>
      </c>
      <c r="Q1684" s="67">
        <v>1</v>
      </c>
      <c r="R1684" s="67">
        <v>1</v>
      </c>
      <c r="S1684" s="67">
        <v>1</v>
      </c>
      <c r="T1684" s="67">
        <v>0</v>
      </c>
      <c r="U1684" s="67">
        <v>0</v>
      </c>
      <c r="V1684" s="67">
        <v>0</v>
      </c>
      <c r="W1684" s="63">
        <v>0</v>
      </c>
      <c r="X1684" s="63">
        <v>24268.01</v>
      </c>
      <c r="Y1684" s="63">
        <v>0</v>
      </c>
      <c r="Z1684" s="63">
        <v>0</v>
      </c>
      <c r="AA1684" s="63">
        <v>0</v>
      </c>
      <c r="AB1684" s="63">
        <v>0</v>
      </c>
      <c r="AC1684" s="63">
        <v>0</v>
      </c>
      <c r="AD1684" s="63">
        <v>24268.01</v>
      </c>
      <c r="AE1684" s="153">
        <v>44987</v>
      </c>
      <c r="AF1684" s="155">
        <v>46083</v>
      </c>
      <c r="AG1684" s="98">
        <v>24268.01</v>
      </c>
      <c r="AH1684" s="98">
        <v>2.0055555555555555</v>
      </c>
      <c r="AI1684" s="98">
        <v>3</v>
      </c>
      <c r="AJ1684" s="150">
        <v>6.1652999999999999E-2</v>
      </c>
      <c r="AK1684" s="144" t="s">
        <v>651</v>
      </c>
      <c r="AL1684" s="144" t="s">
        <v>652</v>
      </c>
      <c r="AM1684" s="119">
        <v>748.1</v>
      </c>
      <c r="AN1684" s="119">
        <v>0</v>
      </c>
      <c r="AO1684" s="119">
        <v>0</v>
      </c>
      <c r="AP1684" s="119">
        <v>0</v>
      </c>
      <c r="AQ1684" s="119">
        <v>0</v>
      </c>
      <c r="AR1684" s="119">
        <v>0</v>
      </c>
      <c r="AS1684" s="119">
        <v>748.1</v>
      </c>
      <c r="AT1684" s="119">
        <v>0</v>
      </c>
      <c r="AU1684" s="119">
        <v>0</v>
      </c>
      <c r="AV1684" s="119">
        <v>0</v>
      </c>
      <c r="AW1684" s="119">
        <v>0</v>
      </c>
      <c r="AX1684" s="119">
        <v>0</v>
      </c>
      <c r="AY1684" s="119">
        <v>748.1</v>
      </c>
      <c r="AZ1684" s="119">
        <v>0</v>
      </c>
      <c r="BA1684" s="119">
        <v>0</v>
      </c>
      <c r="BB1684" s="119">
        <v>0</v>
      </c>
      <c r="BC1684" s="119">
        <v>0</v>
      </c>
      <c r="BD1684" s="119">
        <v>0</v>
      </c>
      <c r="BE1684" s="119">
        <v>748.1</v>
      </c>
      <c r="BF1684" s="119">
        <v>0</v>
      </c>
      <c r="BG1684" s="119">
        <v>0</v>
      </c>
      <c r="BH1684" s="119">
        <v>0</v>
      </c>
      <c r="BI1684" s="15">
        <f t="shared" si="78"/>
        <v>1496.2</v>
      </c>
      <c r="BJ1684" s="15">
        <f t="shared" si="79"/>
        <v>1496.2</v>
      </c>
      <c r="BK1684" s="15">
        <f t="shared" si="80"/>
        <v>2992.4</v>
      </c>
    </row>
    <row r="1685" spans="1:63" x14ac:dyDescent="0.35">
      <c r="A1685" s="143" t="s">
        <v>3408</v>
      </c>
      <c r="B1685" s="69" t="s">
        <v>3409</v>
      </c>
      <c r="C1685" s="65">
        <v>1</v>
      </c>
      <c r="D1685" s="65" t="s">
        <v>23</v>
      </c>
      <c r="E1685" s="64" t="s">
        <v>458</v>
      </c>
      <c r="F1685" s="64" t="s">
        <v>635</v>
      </c>
      <c r="G1685" s="64" t="s">
        <v>655</v>
      </c>
      <c r="H1685" s="64" t="s">
        <v>656</v>
      </c>
      <c r="I1685" s="64" t="s">
        <v>657</v>
      </c>
      <c r="J1685" s="64" t="s">
        <v>658</v>
      </c>
      <c r="K1685" s="64" t="s">
        <v>471</v>
      </c>
      <c r="L1685" s="64" t="s">
        <v>637</v>
      </c>
      <c r="M1685" s="64" t="s">
        <v>650</v>
      </c>
      <c r="N1685" s="67">
        <v>1</v>
      </c>
      <c r="O1685" s="67">
        <v>1</v>
      </c>
      <c r="P1685" s="67">
        <v>1</v>
      </c>
      <c r="Q1685" s="67">
        <v>1</v>
      </c>
      <c r="R1685" s="67">
        <v>1</v>
      </c>
      <c r="S1685" s="67">
        <v>1</v>
      </c>
      <c r="T1685" s="67">
        <v>0</v>
      </c>
      <c r="U1685" s="67">
        <v>0</v>
      </c>
      <c r="V1685" s="67">
        <v>0</v>
      </c>
      <c r="W1685" s="63">
        <v>0</v>
      </c>
      <c r="X1685" s="63">
        <v>29122.31</v>
      </c>
      <c r="Y1685" s="63">
        <v>0</v>
      </c>
      <c r="Z1685" s="63">
        <v>0</v>
      </c>
      <c r="AA1685" s="63">
        <v>0</v>
      </c>
      <c r="AB1685" s="63">
        <v>0</v>
      </c>
      <c r="AC1685" s="63">
        <v>0</v>
      </c>
      <c r="AD1685" s="63">
        <v>29122.31</v>
      </c>
      <c r="AE1685" s="153">
        <v>44987</v>
      </c>
      <c r="AF1685" s="155">
        <v>46083</v>
      </c>
      <c r="AG1685" s="98">
        <v>29122.31</v>
      </c>
      <c r="AH1685" s="98">
        <v>2.0055555555555555</v>
      </c>
      <c r="AI1685" s="98">
        <v>3</v>
      </c>
      <c r="AJ1685" s="150">
        <v>6.1652999999999999E-2</v>
      </c>
      <c r="AK1685" s="144" t="s">
        <v>651</v>
      </c>
      <c r="AL1685" s="144" t="s">
        <v>652</v>
      </c>
      <c r="AM1685" s="119">
        <v>897.74</v>
      </c>
      <c r="AN1685" s="119">
        <v>0</v>
      </c>
      <c r="AO1685" s="119">
        <v>0</v>
      </c>
      <c r="AP1685" s="119">
        <v>0</v>
      </c>
      <c r="AQ1685" s="119">
        <v>0</v>
      </c>
      <c r="AR1685" s="119">
        <v>0</v>
      </c>
      <c r="AS1685" s="119">
        <v>897.74</v>
      </c>
      <c r="AT1685" s="119">
        <v>0</v>
      </c>
      <c r="AU1685" s="119">
        <v>0</v>
      </c>
      <c r="AV1685" s="119">
        <v>0</v>
      </c>
      <c r="AW1685" s="119">
        <v>0</v>
      </c>
      <c r="AX1685" s="119">
        <v>0</v>
      </c>
      <c r="AY1685" s="119">
        <v>897.74</v>
      </c>
      <c r="AZ1685" s="119">
        <v>0</v>
      </c>
      <c r="BA1685" s="119">
        <v>0</v>
      </c>
      <c r="BB1685" s="119">
        <v>0</v>
      </c>
      <c r="BC1685" s="119">
        <v>0</v>
      </c>
      <c r="BD1685" s="119">
        <v>0</v>
      </c>
      <c r="BE1685" s="119">
        <v>897.74</v>
      </c>
      <c r="BF1685" s="119">
        <v>0</v>
      </c>
      <c r="BG1685" s="119">
        <v>0</v>
      </c>
      <c r="BH1685" s="119">
        <v>0</v>
      </c>
      <c r="BI1685" s="15">
        <f t="shared" si="78"/>
        <v>1795.48</v>
      </c>
      <c r="BJ1685" s="15">
        <f t="shared" si="79"/>
        <v>1795.48</v>
      </c>
      <c r="BK1685" s="15">
        <f t="shared" si="80"/>
        <v>3590.96</v>
      </c>
    </row>
    <row r="1686" spans="1:63" x14ac:dyDescent="0.35">
      <c r="A1686" s="143" t="s">
        <v>3410</v>
      </c>
      <c r="B1686" s="69" t="s">
        <v>3411</v>
      </c>
      <c r="C1686" s="65">
        <v>1</v>
      </c>
      <c r="D1686" s="65" t="s">
        <v>23</v>
      </c>
      <c r="E1686" s="64" t="s">
        <v>458</v>
      </c>
      <c r="F1686" s="64" t="s">
        <v>635</v>
      </c>
      <c r="G1686" s="64" t="s">
        <v>655</v>
      </c>
      <c r="H1686" s="64" t="s">
        <v>656</v>
      </c>
      <c r="I1686" s="64" t="s">
        <v>657</v>
      </c>
      <c r="J1686" s="64" t="s">
        <v>658</v>
      </c>
      <c r="K1686" s="64" t="s">
        <v>471</v>
      </c>
      <c r="L1686" s="64" t="s">
        <v>637</v>
      </c>
      <c r="M1686" s="64" t="s">
        <v>650</v>
      </c>
      <c r="N1686" s="67">
        <v>1</v>
      </c>
      <c r="O1686" s="67">
        <v>1</v>
      </c>
      <c r="P1686" s="67">
        <v>1</v>
      </c>
      <c r="Q1686" s="67">
        <v>1</v>
      </c>
      <c r="R1686" s="67">
        <v>1</v>
      </c>
      <c r="S1686" s="67">
        <v>1</v>
      </c>
      <c r="T1686" s="67">
        <v>0</v>
      </c>
      <c r="U1686" s="67">
        <v>0</v>
      </c>
      <c r="V1686" s="67">
        <v>0</v>
      </c>
      <c r="W1686" s="63">
        <v>0</v>
      </c>
      <c r="X1686" s="63">
        <v>38828.81</v>
      </c>
      <c r="Y1686" s="63">
        <v>0</v>
      </c>
      <c r="Z1686" s="63">
        <v>0</v>
      </c>
      <c r="AA1686" s="63">
        <v>0</v>
      </c>
      <c r="AB1686" s="63">
        <v>0</v>
      </c>
      <c r="AC1686" s="63">
        <v>0</v>
      </c>
      <c r="AD1686" s="63">
        <v>38828.81</v>
      </c>
      <c r="AE1686" s="153">
        <v>44987</v>
      </c>
      <c r="AF1686" s="155">
        <v>46083</v>
      </c>
      <c r="AG1686" s="98">
        <v>38828.81</v>
      </c>
      <c r="AH1686" s="98">
        <v>2.0055555555555555</v>
      </c>
      <c r="AI1686" s="98">
        <v>3</v>
      </c>
      <c r="AJ1686" s="150">
        <v>6.1652999999999999E-2</v>
      </c>
      <c r="AK1686" s="144" t="s">
        <v>651</v>
      </c>
      <c r="AL1686" s="144" t="s">
        <v>652</v>
      </c>
      <c r="AM1686" s="119">
        <v>1196.96</v>
      </c>
      <c r="AN1686" s="119">
        <v>0</v>
      </c>
      <c r="AO1686" s="119">
        <v>0</v>
      </c>
      <c r="AP1686" s="119">
        <v>0</v>
      </c>
      <c r="AQ1686" s="119">
        <v>0</v>
      </c>
      <c r="AR1686" s="119">
        <v>0</v>
      </c>
      <c r="AS1686" s="119">
        <v>1196.96</v>
      </c>
      <c r="AT1686" s="119">
        <v>0</v>
      </c>
      <c r="AU1686" s="119">
        <v>0</v>
      </c>
      <c r="AV1686" s="119">
        <v>0</v>
      </c>
      <c r="AW1686" s="119">
        <v>0</v>
      </c>
      <c r="AX1686" s="119">
        <v>0</v>
      </c>
      <c r="AY1686" s="119">
        <v>1196.96</v>
      </c>
      <c r="AZ1686" s="119">
        <v>0</v>
      </c>
      <c r="BA1686" s="119">
        <v>0</v>
      </c>
      <c r="BB1686" s="119">
        <v>0</v>
      </c>
      <c r="BC1686" s="119">
        <v>0</v>
      </c>
      <c r="BD1686" s="119">
        <v>0</v>
      </c>
      <c r="BE1686" s="119">
        <v>1196.96</v>
      </c>
      <c r="BF1686" s="119">
        <v>0</v>
      </c>
      <c r="BG1686" s="119">
        <v>0</v>
      </c>
      <c r="BH1686" s="119">
        <v>0</v>
      </c>
      <c r="BI1686" s="15">
        <f t="shared" si="78"/>
        <v>2393.92</v>
      </c>
      <c r="BJ1686" s="15">
        <f t="shared" si="79"/>
        <v>2393.92</v>
      </c>
      <c r="BK1686" s="15">
        <f t="shared" si="80"/>
        <v>4787.84</v>
      </c>
    </row>
    <row r="1687" spans="1:63" x14ac:dyDescent="0.35">
      <c r="A1687" s="143" t="s">
        <v>3412</v>
      </c>
      <c r="B1687" s="69" t="s">
        <v>3413</v>
      </c>
      <c r="C1687" s="65">
        <v>1</v>
      </c>
      <c r="D1687" s="65" t="s">
        <v>23</v>
      </c>
      <c r="E1687" s="64" t="s">
        <v>458</v>
      </c>
      <c r="F1687" s="64" t="s">
        <v>635</v>
      </c>
      <c r="G1687" s="64" t="s">
        <v>655</v>
      </c>
      <c r="H1687" s="64" t="s">
        <v>656</v>
      </c>
      <c r="I1687" s="64" t="s">
        <v>657</v>
      </c>
      <c r="J1687" s="64" t="s">
        <v>658</v>
      </c>
      <c r="K1687" s="64" t="s">
        <v>471</v>
      </c>
      <c r="L1687" s="64" t="s">
        <v>637</v>
      </c>
      <c r="M1687" s="64" t="s">
        <v>650</v>
      </c>
      <c r="N1687" s="67">
        <v>1</v>
      </c>
      <c r="O1687" s="67">
        <v>1</v>
      </c>
      <c r="P1687" s="67">
        <v>1</v>
      </c>
      <c r="Q1687" s="67">
        <v>1</v>
      </c>
      <c r="R1687" s="67">
        <v>1</v>
      </c>
      <c r="S1687" s="67">
        <v>1</v>
      </c>
      <c r="T1687" s="67">
        <v>0</v>
      </c>
      <c r="U1687" s="67">
        <v>0</v>
      </c>
      <c r="V1687" s="67">
        <v>0</v>
      </c>
      <c r="W1687" s="63">
        <v>0</v>
      </c>
      <c r="X1687" s="63">
        <v>33880.480000000003</v>
      </c>
      <c r="Y1687" s="63">
        <v>0</v>
      </c>
      <c r="Z1687" s="63">
        <v>0</v>
      </c>
      <c r="AA1687" s="63">
        <v>0</v>
      </c>
      <c r="AB1687" s="63">
        <v>0</v>
      </c>
      <c r="AC1687" s="63">
        <v>0</v>
      </c>
      <c r="AD1687" s="63">
        <v>33880.480000000003</v>
      </c>
      <c r="AE1687" s="153">
        <v>44987</v>
      </c>
      <c r="AF1687" s="155">
        <v>46083</v>
      </c>
      <c r="AG1687" s="98">
        <v>33880.480000000003</v>
      </c>
      <c r="AH1687" s="98">
        <v>2.0055555555555555</v>
      </c>
      <c r="AI1687" s="98">
        <v>3</v>
      </c>
      <c r="AJ1687" s="150">
        <v>6.1652999999999999E-2</v>
      </c>
      <c r="AK1687" s="144" t="s">
        <v>651</v>
      </c>
      <c r="AL1687" s="144" t="s">
        <v>652</v>
      </c>
      <c r="AM1687" s="119">
        <v>1044.42</v>
      </c>
      <c r="AN1687" s="119">
        <v>0</v>
      </c>
      <c r="AO1687" s="119">
        <v>0</v>
      </c>
      <c r="AP1687" s="119">
        <v>0</v>
      </c>
      <c r="AQ1687" s="119">
        <v>0</v>
      </c>
      <c r="AR1687" s="119">
        <v>0</v>
      </c>
      <c r="AS1687" s="119">
        <v>1044.42</v>
      </c>
      <c r="AT1687" s="119">
        <v>0</v>
      </c>
      <c r="AU1687" s="119">
        <v>0</v>
      </c>
      <c r="AV1687" s="119">
        <v>0</v>
      </c>
      <c r="AW1687" s="119">
        <v>0</v>
      </c>
      <c r="AX1687" s="119">
        <v>0</v>
      </c>
      <c r="AY1687" s="119">
        <v>1044.42</v>
      </c>
      <c r="AZ1687" s="119">
        <v>0</v>
      </c>
      <c r="BA1687" s="119">
        <v>0</v>
      </c>
      <c r="BB1687" s="119">
        <v>0</v>
      </c>
      <c r="BC1687" s="119">
        <v>0</v>
      </c>
      <c r="BD1687" s="119">
        <v>0</v>
      </c>
      <c r="BE1687" s="119">
        <v>1044.42</v>
      </c>
      <c r="BF1687" s="119">
        <v>0</v>
      </c>
      <c r="BG1687" s="119">
        <v>0</v>
      </c>
      <c r="BH1687" s="119">
        <v>0</v>
      </c>
      <c r="BI1687" s="15">
        <f t="shared" si="78"/>
        <v>2088.84</v>
      </c>
      <c r="BJ1687" s="15">
        <f t="shared" si="79"/>
        <v>2088.84</v>
      </c>
      <c r="BK1687" s="15">
        <f t="shared" si="80"/>
        <v>4177.68</v>
      </c>
    </row>
    <row r="1688" spans="1:63" x14ac:dyDescent="0.35">
      <c r="A1688" s="143" t="s">
        <v>3414</v>
      </c>
      <c r="B1688" s="69" t="s">
        <v>3415</v>
      </c>
      <c r="C1688" s="65">
        <v>1</v>
      </c>
      <c r="D1688" s="65" t="s">
        <v>23</v>
      </c>
      <c r="E1688" s="64" t="s">
        <v>458</v>
      </c>
      <c r="F1688" s="64" t="s">
        <v>635</v>
      </c>
      <c r="G1688" s="64" t="s">
        <v>655</v>
      </c>
      <c r="H1688" s="64" t="s">
        <v>656</v>
      </c>
      <c r="I1688" s="64" t="s">
        <v>657</v>
      </c>
      <c r="J1688" s="64" t="s">
        <v>658</v>
      </c>
      <c r="K1688" s="64" t="s">
        <v>471</v>
      </c>
      <c r="L1688" s="64" t="s">
        <v>637</v>
      </c>
      <c r="M1688" s="64" t="s">
        <v>650</v>
      </c>
      <c r="N1688" s="67">
        <v>1</v>
      </c>
      <c r="O1688" s="67">
        <v>1</v>
      </c>
      <c r="P1688" s="67">
        <v>1</v>
      </c>
      <c r="Q1688" s="67">
        <v>1</v>
      </c>
      <c r="R1688" s="67">
        <v>1</v>
      </c>
      <c r="S1688" s="67">
        <v>1</v>
      </c>
      <c r="T1688" s="67">
        <v>0</v>
      </c>
      <c r="U1688" s="67">
        <v>0</v>
      </c>
      <c r="V1688" s="67">
        <v>0</v>
      </c>
      <c r="W1688" s="63">
        <v>0</v>
      </c>
      <c r="X1688" s="63">
        <v>29023.95</v>
      </c>
      <c r="Y1688" s="63">
        <v>0</v>
      </c>
      <c r="Z1688" s="63">
        <v>0</v>
      </c>
      <c r="AA1688" s="63">
        <v>0</v>
      </c>
      <c r="AB1688" s="63">
        <v>0</v>
      </c>
      <c r="AC1688" s="63">
        <v>0</v>
      </c>
      <c r="AD1688" s="63">
        <v>29023.95</v>
      </c>
      <c r="AE1688" s="153">
        <v>44987</v>
      </c>
      <c r="AF1688" s="155">
        <v>46083</v>
      </c>
      <c r="AG1688" s="98">
        <v>29023.95</v>
      </c>
      <c r="AH1688" s="98">
        <v>2.0055555555555555</v>
      </c>
      <c r="AI1688" s="98">
        <v>3</v>
      </c>
      <c r="AJ1688" s="150">
        <v>6.1652999999999999E-2</v>
      </c>
      <c r="AK1688" s="144" t="s">
        <v>651</v>
      </c>
      <c r="AL1688" s="144" t="s">
        <v>652</v>
      </c>
      <c r="AM1688" s="119">
        <v>894.71</v>
      </c>
      <c r="AN1688" s="119">
        <v>0</v>
      </c>
      <c r="AO1688" s="119">
        <v>0</v>
      </c>
      <c r="AP1688" s="119">
        <v>0</v>
      </c>
      <c r="AQ1688" s="119">
        <v>0</v>
      </c>
      <c r="AR1688" s="119">
        <v>0</v>
      </c>
      <c r="AS1688" s="119">
        <v>894.71</v>
      </c>
      <c r="AT1688" s="119">
        <v>0</v>
      </c>
      <c r="AU1688" s="119">
        <v>0</v>
      </c>
      <c r="AV1688" s="119">
        <v>0</v>
      </c>
      <c r="AW1688" s="119">
        <v>0</v>
      </c>
      <c r="AX1688" s="119">
        <v>0</v>
      </c>
      <c r="AY1688" s="119">
        <v>894.71</v>
      </c>
      <c r="AZ1688" s="119">
        <v>0</v>
      </c>
      <c r="BA1688" s="119">
        <v>0</v>
      </c>
      <c r="BB1688" s="119">
        <v>0</v>
      </c>
      <c r="BC1688" s="119">
        <v>0</v>
      </c>
      <c r="BD1688" s="119">
        <v>0</v>
      </c>
      <c r="BE1688" s="119">
        <v>894.71</v>
      </c>
      <c r="BF1688" s="119">
        <v>0</v>
      </c>
      <c r="BG1688" s="119">
        <v>0</v>
      </c>
      <c r="BH1688" s="119">
        <v>0</v>
      </c>
      <c r="BI1688" s="15">
        <f t="shared" si="78"/>
        <v>1789.42</v>
      </c>
      <c r="BJ1688" s="15">
        <f t="shared" si="79"/>
        <v>1789.42</v>
      </c>
      <c r="BK1688" s="15">
        <f t="shared" si="80"/>
        <v>3578.84</v>
      </c>
    </row>
    <row r="1689" spans="1:63" x14ac:dyDescent="0.35">
      <c r="A1689" s="143" t="s">
        <v>3416</v>
      </c>
      <c r="B1689" s="69" t="s">
        <v>3417</v>
      </c>
      <c r="C1689" s="65">
        <v>1</v>
      </c>
      <c r="D1689" s="65" t="s">
        <v>23</v>
      </c>
      <c r="E1689" s="64" t="s">
        <v>458</v>
      </c>
      <c r="F1689" s="64" t="s">
        <v>635</v>
      </c>
      <c r="G1689" s="64" t="s">
        <v>655</v>
      </c>
      <c r="H1689" s="64" t="s">
        <v>656</v>
      </c>
      <c r="I1689" s="64" t="s">
        <v>657</v>
      </c>
      <c r="J1689" s="64" t="s">
        <v>658</v>
      </c>
      <c r="K1689" s="64" t="s">
        <v>471</v>
      </c>
      <c r="L1689" s="64" t="s">
        <v>637</v>
      </c>
      <c r="M1689" s="64" t="s">
        <v>650</v>
      </c>
      <c r="N1689" s="67">
        <v>1</v>
      </c>
      <c r="O1689" s="67">
        <v>1</v>
      </c>
      <c r="P1689" s="67">
        <v>1</v>
      </c>
      <c r="Q1689" s="67">
        <v>1</v>
      </c>
      <c r="R1689" s="67">
        <v>1</v>
      </c>
      <c r="S1689" s="67">
        <v>1</v>
      </c>
      <c r="T1689" s="67">
        <v>0</v>
      </c>
      <c r="U1689" s="67">
        <v>0</v>
      </c>
      <c r="V1689" s="67">
        <v>0</v>
      </c>
      <c r="W1689" s="63">
        <v>0</v>
      </c>
      <c r="X1689" s="63">
        <v>29023.95</v>
      </c>
      <c r="Y1689" s="63">
        <v>0</v>
      </c>
      <c r="Z1689" s="63">
        <v>0</v>
      </c>
      <c r="AA1689" s="63">
        <v>0</v>
      </c>
      <c r="AB1689" s="63">
        <v>0</v>
      </c>
      <c r="AC1689" s="63">
        <v>0</v>
      </c>
      <c r="AD1689" s="63">
        <v>29023.95</v>
      </c>
      <c r="AE1689" s="153">
        <v>44987</v>
      </c>
      <c r="AF1689" s="155">
        <v>46083</v>
      </c>
      <c r="AG1689" s="98">
        <v>29023.95</v>
      </c>
      <c r="AH1689" s="98">
        <v>2.0055555555555555</v>
      </c>
      <c r="AI1689" s="98">
        <v>3</v>
      </c>
      <c r="AJ1689" s="150">
        <v>6.1652999999999999E-2</v>
      </c>
      <c r="AK1689" s="144" t="s">
        <v>651</v>
      </c>
      <c r="AL1689" s="144" t="s">
        <v>652</v>
      </c>
      <c r="AM1689" s="119">
        <v>894.71</v>
      </c>
      <c r="AN1689" s="119">
        <v>0</v>
      </c>
      <c r="AO1689" s="119">
        <v>0</v>
      </c>
      <c r="AP1689" s="119">
        <v>0</v>
      </c>
      <c r="AQ1689" s="119">
        <v>0</v>
      </c>
      <c r="AR1689" s="119">
        <v>0</v>
      </c>
      <c r="AS1689" s="119">
        <v>894.71</v>
      </c>
      <c r="AT1689" s="119">
        <v>0</v>
      </c>
      <c r="AU1689" s="119">
        <v>0</v>
      </c>
      <c r="AV1689" s="119">
        <v>0</v>
      </c>
      <c r="AW1689" s="119">
        <v>0</v>
      </c>
      <c r="AX1689" s="119">
        <v>0</v>
      </c>
      <c r="AY1689" s="119">
        <v>894.71</v>
      </c>
      <c r="AZ1689" s="119">
        <v>0</v>
      </c>
      <c r="BA1689" s="119">
        <v>0</v>
      </c>
      <c r="BB1689" s="119">
        <v>0</v>
      </c>
      <c r="BC1689" s="119">
        <v>0</v>
      </c>
      <c r="BD1689" s="119">
        <v>0</v>
      </c>
      <c r="BE1689" s="119">
        <v>894.71</v>
      </c>
      <c r="BF1689" s="119">
        <v>0</v>
      </c>
      <c r="BG1689" s="119">
        <v>0</v>
      </c>
      <c r="BH1689" s="119">
        <v>0</v>
      </c>
      <c r="BI1689" s="15">
        <f t="shared" si="78"/>
        <v>1789.42</v>
      </c>
      <c r="BJ1689" s="15">
        <f t="shared" si="79"/>
        <v>1789.42</v>
      </c>
      <c r="BK1689" s="15">
        <f t="shared" si="80"/>
        <v>3578.84</v>
      </c>
    </row>
    <row r="1690" spans="1:63" x14ac:dyDescent="0.35">
      <c r="A1690" s="143" t="s">
        <v>3418</v>
      </c>
      <c r="B1690" s="69" t="s">
        <v>3419</v>
      </c>
      <c r="C1690" s="65">
        <v>1</v>
      </c>
      <c r="D1690" s="65" t="s">
        <v>23</v>
      </c>
      <c r="E1690" s="64" t="s">
        <v>458</v>
      </c>
      <c r="F1690" s="64" t="s">
        <v>635</v>
      </c>
      <c r="G1690" s="64" t="s">
        <v>655</v>
      </c>
      <c r="H1690" s="64" t="s">
        <v>656</v>
      </c>
      <c r="I1690" s="64" t="s">
        <v>657</v>
      </c>
      <c r="J1690" s="64" t="s">
        <v>658</v>
      </c>
      <c r="K1690" s="64" t="s">
        <v>471</v>
      </c>
      <c r="L1690" s="64" t="s">
        <v>637</v>
      </c>
      <c r="M1690" s="64" t="s">
        <v>650</v>
      </c>
      <c r="N1690" s="67">
        <v>1</v>
      </c>
      <c r="O1690" s="67">
        <v>1</v>
      </c>
      <c r="P1690" s="67">
        <v>1</v>
      </c>
      <c r="Q1690" s="67">
        <v>1</v>
      </c>
      <c r="R1690" s="67">
        <v>1</v>
      </c>
      <c r="S1690" s="67">
        <v>1</v>
      </c>
      <c r="T1690" s="67">
        <v>0</v>
      </c>
      <c r="U1690" s="67">
        <v>0</v>
      </c>
      <c r="V1690" s="67">
        <v>0</v>
      </c>
      <c r="W1690" s="63">
        <v>0</v>
      </c>
      <c r="X1690" s="63">
        <v>29045.4</v>
      </c>
      <c r="Y1690" s="63">
        <v>0</v>
      </c>
      <c r="Z1690" s="63">
        <v>0</v>
      </c>
      <c r="AA1690" s="63">
        <v>0</v>
      </c>
      <c r="AB1690" s="63">
        <v>0</v>
      </c>
      <c r="AC1690" s="63">
        <v>0</v>
      </c>
      <c r="AD1690" s="63">
        <v>29045.4</v>
      </c>
      <c r="AE1690" s="153">
        <v>44987</v>
      </c>
      <c r="AF1690" s="155">
        <v>46083</v>
      </c>
      <c r="AG1690" s="98">
        <v>29045.4</v>
      </c>
      <c r="AH1690" s="98">
        <v>2.0055555555555555</v>
      </c>
      <c r="AI1690" s="98">
        <v>3</v>
      </c>
      <c r="AJ1690" s="150">
        <v>6.1652999999999999E-2</v>
      </c>
      <c r="AK1690" s="144" t="s">
        <v>651</v>
      </c>
      <c r="AL1690" s="144" t="s">
        <v>652</v>
      </c>
      <c r="AM1690" s="119">
        <v>895.37</v>
      </c>
      <c r="AN1690" s="119">
        <v>0</v>
      </c>
      <c r="AO1690" s="119">
        <v>0</v>
      </c>
      <c r="AP1690" s="119">
        <v>0</v>
      </c>
      <c r="AQ1690" s="119">
        <v>0</v>
      </c>
      <c r="AR1690" s="119">
        <v>0</v>
      </c>
      <c r="AS1690" s="119">
        <v>895.37</v>
      </c>
      <c r="AT1690" s="119">
        <v>0</v>
      </c>
      <c r="AU1690" s="119">
        <v>0</v>
      </c>
      <c r="AV1690" s="119">
        <v>0</v>
      </c>
      <c r="AW1690" s="119">
        <v>0</v>
      </c>
      <c r="AX1690" s="119">
        <v>0</v>
      </c>
      <c r="AY1690" s="119">
        <v>895.37</v>
      </c>
      <c r="AZ1690" s="119">
        <v>0</v>
      </c>
      <c r="BA1690" s="119">
        <v>0</v>
      </c>
      <c r="BB1690" s="119">
        <v>0</v>
      </c>
      <c r="BC1690" s="119">
        <v>0</v>
      </c>
      <c r="BD1690" s="119">
        <v>0</v>
      </c>
      <c r="BE1690" s="119">
        <v>895.37</v>
      </c>
      <c r="BF1690" s="119">
        <v>0</v>
      </c>
      <c r="BG1690" s="119">
        <v>0</v>
      </c>
      <c r="BH1690" s="119">
        <v>0</v>
      </c>
      <c r="BI1690" s="15">
        <f t="shared" si="78"/>
        <v>1790.74</v>
      </c>
      <c r="BJ1690" s="15">
        <f t="shared" si="79"/>
        <v>1790.74</v>
      </c>
      <c r="BK1690" s="15">
        <f t="shared" si="80"/>
        <v>3581.48</v>
      </c>
    </row>
    <row r="1691" spans="1:63" x14ac:dyDescent="0.35">
      <c r="A1691" s="143" t="s">
        <v>3420</v>
      </c>
      <c r="B1691" s="69" t="s">
        <v>3421</v>
      </c>
      <c r="C1691" s="65">
        <v>1</v>
      </c>
      <c r="D1691" s="65" t="s">
        <v>23</v>
      </c>
      <c r="E1691" s="64" t="s">
        <v>458</v>
      </c>
      <c r="F1691" s="64" t="s">
        <v>635</v>
      </c>
      <c r="G1691" s="64" t="s">
        <v>655</v>
      </c>
      <c r="H1691" s="64" t="s">
        <v>656</v>
      </c>
      <c r="I1691" s="64" t="s">
        <v>657</v>
      </c>
      <c r="J1691" s="64" t="s">
        <v>658</v>
      </c>
      <c r="K1691" s="64" t="s">
        <v>471</v>
      </c>
      <c r="L1691" s="64" t="s">
        <v>637</v>
      </c>
      <c r="M1691" s="64" t="s">
        <v>650</v>
      </c>
      <c r="N1691" s="67">
        <v>1</v>
      </c>
      <c r="O1691" s="67">
        <v>1</v>
      </c>
      <c r="P1691" s="67">
        <v>1</v>
      </c>
      <c r="Q1691" s="67">
        <v>1</v>
      </c>
      <c r="R1691" s="67">
        <v>1</v>
      </c>
      <c r="S1691" s="67">
        <v>1</v>
      </c>
      <c r="T1691" s="67">
        <v>0</v>
      </c>
      <c r="U1691" s="67">
        <v>0</v>
      </c>
      <c r="V1691" s="67">
        <v>0</v>
      </c>
      <c r="W1691" s="63">
        <v>0</v>
      </c>
      <c r="X1691" s="63">
        <v>38734.050000000003</v>
      </c>
      <c r="Y1691" s="63">
        <v>0</v>
      </c>
      <c r="Z1691" s="63">
        <v>0</v>
      </c>
      <c r="AA1691" s="63">
        <v>0</v>
      </c>
      <c r="AB1691" s="63">
        <v>0</v>
      </c>
      <c r="AC1691" s="63">
        <v>0</v>
      </c>
      <c r="AD1691" s="63">
        <v>38734.050000000003</v>
      </c>
      <c r="AE1691" s="153">
        <v>44987</v>
      </c>
      <c r="AF1691" s="155">
        <v>46083</v>
      </c>
      <c r="AG1691" s="98">
        <v>38734.050000000003</v>
      </c>
      <c r="AH1691" s="98">
        <v>2.0055555555555555</v>
      </c>
      <c r="AI1691" s="98">
        <v>3</v>
      </c>
      <c r="AJ1691" s="150">
        <v>6.1652999999999999E-2</v>
      </c>
      <c r="AK1691" s="144" t="s">
        <v>651</v>
      </c>
      <c r="AL1691" s="144" t="s">
        <v>652</v>
      </c>
      <c r="AM1691" s="119">
        <v>1194.04</v>
      </c>
      <c r="AN1691" s="119">
        <v>0</v>
      </c>
      <c r="AO1691" s="119">
        <v>0</v>
      </c>
      <c r="AP1691" s="119">
        <v>0</v>
      </c>
      <c r="AQ1691" s="119">
        <v>0</v>
      </c>
      <c r="AR1691" s="119">
        <v>0</v>
      </c>
      <c r="AS1691" s="119">
        <v>1194.04</v>
      </c>
      <c r="AT1691" s="119">
        <v>0</v>
      </c>
      <c r="AU1691" s="119">
        <v>0</v>
      </c>
      <c r="AV1691" s="119">
        <v>0</v>
      </c>
      <c r="AW1691" s="119">
        <v>0</v>
      </c>
      <c r="AX1691" s="119">
        <v>0</v>
      </c>
      <c r="AY1691" s="119">
        <v>1194.04</v>
      </c>
      <c r="AZ1691" s="119">
        <v>0</v>
      </c>
      <c r="BA1691" s="119">
        <v>0</v>
      </c>
      <c r="BB1691" s="119">
        <v>0</v>
      </c>
      <c r="BC1691" s="119">
        <v>0</v>
      </c>
      <c r="BD1691" s="119">
        <v>0</v>
      </c>
      <c r="BE1691" s="119">
        <v>1194.04</v>
      </c>
      <c r="BF1691" s="119">
        <v>0</v>
      </c>
      <c r="BG1691" s="119">
        <v>0</v>
      </c>
      <c r="BH1691" s="119">
        <v>0</v>
      </c>
      <c r="BI1691" s="15">
        <f t="shared" si="78"/>
        <v>2388.08</v>
      </c>
      <c r="BJ1691" s="15">
        <f t="shared" si="79"/>
        <v>2388.08</v>
      </c>
      <c r="BK1691" s="15">
        <f t="shared" si="80"/>
        <v>4776.16</v>
      </c>
    </row>
    <row r="1692" spans="1:63" x14ac:dyDescent="0.35">
      <c r="A1692" s="143" t="s">
        <v>3422</v>
      </c>
      <c r="B1692" s="69" t="s">
        <v>3423</v>
      </c>
      <c r="C1692" s="65">
        <v>1</v>
      </c>
      <c r="D1692" s="65" t="s">
        <v>23</v>
      </c>
      <c r="E1692" s="64" t="s">
        <v>458</v>
      </c>
      <c r="F1692" s="64" t="s">
        <v>635</v>
      </c>
      <c r="G1692" s="64" t="s">
        <v>647</v>
      </c>
      <c r="H1692" s="64" t="s">
        <v>648</v>
      </c>
      <c r="I1692" s="64" t="s">
        <v>636</v>
      </c>
      <c r="J1692" s="64" t="s">
        <v>649</v>
      </c>
      <c r="K1692" s="64" t="s">
        <v>3424</v>
      </c>
      <c r="L1692" s="64" t="s">
        <v>637</v>
      </c>
      <c r="M1692" s="64" t="s">
        <v>650</v>
      </c>
      <c r="N1692" s="67">
        <v>1</v>
      </c>
      <c r="O1692" s="67">
        <v>1</v>
      </c>
      <c r="P1692" s="67">
        <v>1</v>
      </c>
      <c r="Q1692" s="67">
        <v>0</v>
      </c>
      <c r="R1692" s="67">
        <v>0</v>
      </c>
      <c r="S1692" s="67">
        <v>1</v>
      </c>
      <c r="T1692" s="67">
        <v>1</v>
      </c>
      <c r="U1692" s="67">
        <v>1</v>
      </c>
      <c r="V1692" s="67">
        <v>0</v>
      </c>
      <c r="W1692" s="63">
        <v>0</v>
      </c>
      <c r="X1692" s="63">
        <v>8136663.0999999996</v>
      </c>
      <c r="Y1692" s="63">
        <v>0</v>
      </c>
      <c r="Z1692" s="63">
        <v>0</v>
      </c>
      <c r="AA1692" s="63">
        <v>0</v>
      </c>
      <c r="AB1692" s="63">
        <v>0</v>
      </c>
      <c r="AC1692" s="63">
        <v>0</v>
      </c>
      <c r="AD1692" s="63">
        <v>8136663.0999999996</v>
      </c>
      <c r="AE1692" s="153">
        <v>45351</v>
      </c>
      <c r="AF1692" s="155">
        <v>48720</v>
      </c>
      <c r="AG1692" s="98">
        <v>8136663.0999999996</v>
      </c>
      <c r="AH1692" s="98">
        <v>9.3583333333333325</v>
      </c>
      <c r="AI1692" s="98">
        <v>9.3583333333333325</v>
      </c>
      <c r="AJ1692" s="150">
        <v>8.4708000000000006E-2</v>
      </c>
      <c r="AK1692" s="144" t="s">
        <v>651</v>
      </c>
      <c r="AL1692" s="144" t="s">
        <v>652</v>
      </c>
      <c r="AM1692" s="119">
        <v>40205.879999999997</v>
      </c>
      <c r="AN1692" s="119">
        <v>58816.84</v>
      </c>
      <c r="AO1692" s="119">
        <v>56402.080000000002</v>
      </c>
      <c r="AP1692" s="119">
        <v>57747.45</v>
      </c>
      <c r="AQ1692" s="119">
        <v>55367.18</v>
      </c>
      <c r="AR1692" s="119">
        <v>56678.05</v>
      </c>
      <c r="AS1692" s="119">
        <v>56143.35</v>
      </c>
      <c r="AT1692" s="119">
        <v>53814.83</v>
      </c>
      <c r="AU1692" s="119">
        <v>55073.95</v>
      </c>
      <c r="AV1692" s="119">
        <v>52779.92</v>
      </c>
      <c r="AW1692" s="119">
        <v>54004.56</v>
      </c>
      <c r="AX1692" s="119">
        <v>53469.86</v>
      </c>
      <c r="AY1692" s="119">
        <v>47812.4</v>
      </c>
      <c r="AZ1692" s="119">
        <v>52400.46</v>
      </c>
      <c r="BA1692" s="119">
        <v>50192.67</v>
      </c>
      <c r="BB1692" s="119">
        <v>51331.06</v>
      </c>
      <c r="BC1692" s="119">
        <v>49157.77</v>
      </c>
      <c r="BD1692" s="119">
        <v>50261.67</v>
      </c>
      <c r="BE1692" s="119">
        <v>49726.97</v>
      </c>
      <c r="BF1692" s="119">
        <v>47605.42</v>
      </c>
      <c r="BG1692" s="119">
        <v>48657.57</v>
      </c>
      <c r="BH1692" s="119">
        <v>46570.52</v>
      </c>
      <c r="BI1692" s="15">
        <f t="shared" si="78"/>
        <v>543029.53</v>
      </c>
      <c r="BJ1692" s="15">
        <f t="shared" si="79"/>
        <v>601190.93000000005</v>
      </c>
      <c r="BK1692" s="15">
        <f t="shared" si="80"/>
        <v>1144220.46</v>
      </c>
    </row>
    <row r="1693" spans="1:63" x14ac:dyDescent="0.35">
      <c r="A1693" s="143" t="s">
        <v>3425</v>
      </c>
      <c r="B1693" s="69" t="s">
        <v>3426</v>
      </c>
      <c r="C1693" s="65">
        <v>1</v>
      </c>
      <c r="D1693" s="65" t="s">
        <v>23</v>
      </c>
      <c r="E1693" s="64" t="s">
        <v>458</v>
      </c>
      <c r="F1693" s="64" t="s">
        <v>635</v>
      </c>
      <c r="G1693" s="64" t="s">
        <v>647</v>
      </c>
      <c r="H1693" s="64" t="s">
        <v>648</v>
      </c>
      <c r="I1693" s="64" t="s">
        <v>636</v>
      </c>
      <c r="J1693" s="64" t="s">
        <v>649</v>
      </c>
      <c r="K1693" s="64" t="s">
        <v>3424</v>
      </c>
      <c r="L1693" s="64" t="s">
        <v>637</v>
      </c>
      <c r="M1693" s="64" t="s">
        <v>650</v>
      </c>
      <c r="N1693" s="67">
        <v>1</v>
      </c>
      <c r="O1693" s="67">
        <v>1</v>
      </c>
      <c r="P1693" s="67">
        <v>1</v>
      </c>
      <c r="Q1693" s="67">
        <v>0</v>
      </c>
      <c r="R1693" s="67">
        <v>0</v>
      </c>
      <c r="S1693" s="67">
        <v>1</v>
      </c>
      <c r="T1693" s="67">
        <v>1</v>
      </c>
      <c r="U1693" s="67">
        <v>1</v>
      </c>
      <c r="V1693" s="67">
        <v>0</v>
      </c>
      <c r="W1693" s="63">
        <v>0</v>
      </c>
      <c r="X1693" s="63">
        <v>6391228.6299999999</v>
      </c>
      <c r="Y1693" s="63">
        <v>0</v>
      </c>
      <c r="Z1693" s="63">
        <v>0</v>
      </c>
      <c r="AA1693" s="63">
        <v>0</v>
      </c>
      <c r="AB1693" s="63">
        <v>0</v>
      </c>
      <c r="AC1693" s="63">
        <v>0</v>
      </c>
      <c r="AD1693" s="63">
        <v>6391228.6299999999</v>
      </c>
      <c r="AE1693" s="153">
        <v>44987</v>
      </c>
      <c r="AF1693" s="155">
        <v>46083</v>
      </c>
      <c r="AG1693" s="98">
        <v>6391228.6299999999</v>
      </c>
      <c r="AH1693" s="98">
        <v>2.0055555555555555</v>
      </c>
      <c r="AI1693" s="98">
        <v>3</v>
      </c>
      <c r="AJ1693" s="150">
        <v>6.1652999999999999E-2</v>
      </c>
      <c r="AK1693" s="144" t="s">
        <v>651</v>
      </c>
      <c r="AL1693" s="144" t="s">
        <v>652</v>
      </c>
      <c r="AM1693" s="119">
        <v>197019.21</v>
      </c>
      <c r="AN1693" s="119">
        <v>0</v>
      </c>
      <c r="AO1693" s="119">
        <v>0</v>
      </c>
      <c r="AP1693" s="119">
        <v>0</v>
      </c>
      <c r="AQ1693" s="119">
        <v>0</v>
      </c>
      <c r="AR1693" s="119">
        <v>0</v>
      </c>
      <c r="AS1693" s="119">
        <v>197019.21</v>
      </c>
      <c r="AT1693" s="119">
        <v>0</v>
      </c>
      <c r="AU1693" s="119">
        <v>0</v>
      </c>
      <c r="AV1693" s="119">
        <v>0</v>
      </c>
      <c r="AW1693" s="119">
        <v>0</v>
      </c>
      <c r="AX1693" s="119">
        <v>0</v>
      </c>
      <c r="AY1693" s="119">
        <v>197019.21</v>
      </c>
      <c r="AZ1693" s="119">
        <v>0</v>
      </c>
      <c r="BA1693" s="119">
        <v>0</v>
      </c>
      <c r="BB1693" s="119">
        <v>0</v>
      </c>
      <c r="BC1693" s="119">
        <v>0</v>
      </c>
      <c r="BD1693" s="119">
        <v>0</v>
      </c>
      <c r="BE1693" s="119">
        <v>197019.21</v>
      </c>
      <c r="BF1693" s="119">
        <v>0</v>
      </c>
      <c r="BG1693" s="119">
        <v>0</v>
      </c>
      <c r="BH1693" s="119">
        <v>0</v>
      </c>
      <c r="BI1693" s="15">
        <f t="shared" si="78"/>
        <v>394038.42</v>
      </c>
      <c r="BJ1693" s="15">
        <f t="shared" si="79"/>
        <v>394038.42</v>
      </c>
      <c r="BK1693" s="15">
        <f t="shared" si="80"/>
        <v>788076.84</v>
      </c>
    </row>
    <row r="1694" spans="1:63" x14ac:dyDescent="0.35">
      <c r="A1694" s="143" t="s">
        <v>3427</v>
      </c>
      <c r="B1694" s="69" t="s">
        <v>3428</v>
      </c>
      <c r="C1694" s="65">
        <v>1</v>
      </c>
      <c r="D1694" s="65" t="s">
        <v>23</v>
      </c>
      <c r="E1694" s="64" t="s">
        <v>458</v>
      </c>
      <c r="F1694" s="64" t="s">
        <v>635</v>
      </c>
      <c r="G1694" s="64" t="s">
        <v>647</v>
      </c>
      <c r="H1694" s="64" t="s">
        <v>648</v>
      </c>
      <c r="I1694" s="64" t="s">
        <v>636</v>
      </c>
      <c r="J1694" s="64" t="s">
        <v>649</v>
      </c>
      <c r="K1694" s="64" t="s">
        <v>3429</v>
      </c>
      <c r="L1694" s="64" t="s">
        <v>637</v>
      </c>
      <c r="M1694" s="64" t="s">
        <v>650</v>
      </c>
      <c r="N1694" s="65">
        <v>1</v>
      </c>
      <c r="O1694" s="65">
        <v>1</v>
      </c>
      <c r="P1694" s="65">
        <v>1</v>
      </c>
      <c r="Q1694" s="67">
        <v>0</v>
      </c>
      <c r="R1694" s="67">
        <v>0</v>
      </c>
      <c r="S1694" s="67">
        <v>1</v>
      </c>
      <c r="T1694" s="67">
        <v>1</v>
      </c>
      <c r="U1694" s="67">
        <v>1</v>
      </c>
      <c r="V1694" s="67">
        <v>0</v>
      </c>
      <c r="W1694" s="63">
        <v>0</v>
      </c>
      <c r="X1694" s="63">
        <v>4646056.34</v>
      </c>
      <c r="Y1694" s="63">
        <v>0</v>
      </c>
      <c r="Z1694" s="63">
        <v>0</v>
      </c>
      <c r="AA1694" s="63">
        <v>0</v>
      </c>
      <c r="AB1694" s="63">
        <v>0</v>
      </c>
      <c r="AC1694" s="63">
        <v>0</v>
      </c>
      <c r="AD1694" s="63">
        <v>4646056.34</v>
      </c>
      <c r="AE1694" s="153">
        <v>44987</v>
      </c>
      <c r="AF1694" s="155">
        <v>46083</v>
      </c>
      <c r="AG1694" s="98">
        <v>4646056.34</v>
      </c>
      <c r="AH1694" s="98">
        <v>2.0055555555555555</v>
      </c>
      <c r="AI1694" s="98">
        <v>3</v>
      </c>
      <c r="AJ1694" s="150">
        <v>6.1652999999999999E-2</v>
      </c>
      <c r="AK1694" s="144" t="s">
        <v>651</v>
      </c>
      <c r="AL1694" s="144" t="s">
        <v>652</v>
      </c>
      <c r="AM1694" s="119">
        <v>143221.66</v>
      </c>
      <c r="AN1694" s="119">
        <v>0</v>
      </c>
      <c r="AO1694" s="119">
        <v>0</v>
      </c>
      <c r="AP1694" s="119">
        <v>0</v>
      </c>
      <c r="AQ1694" s="119">
        <v>0</v>
      </c>
      <c r="AR1694" s="119">
        <v>0</v>
      </c>
      <c r="AS1694" s="119">
        <v>143221.66</v>
      </c>
      <c r="AT1694" s="119">
        <v>0</v>
      </c>
      <c r="AU1694" s="119">
        <v>0</v>
      </c>
      <c r="AV1694" s="119">
        <v>0</v>
      </c>
      <c r="AW1694" s="119">
        <v>0</v>
      </c>
      <c r="AX1694" s="119">
        <v>0</v>
      </c>
      <c r="AY1694" s="119">
        <v>143221.66</v>
      </c>
      <c r="AZ1694" s="119">
        <v>0</v>
      </c>
      <c r="BA1694" s="119">
        <v>0</v>
      </c>
      <c r="BB1694" s="119">
        <v>0</v>
      </c>
      <c r="BC1694" s="119">
        <v>0</v>
      </c>
      <c r="BD1694" s="119">
        <v>0</v>
      </c>
      <c r="BE1694" s="119">
        <v>143221.66</v>
      </c>
      <c r="BF1694" s="119">
        <v>0</v>
      </c>
      <c r="BG1694" s="119">
        <v>0</v>
      </c>
      <c r="BH1694" s="119">
        <v>0</v>
      </c>
      <c r="BI1694" s="15">
        <f t="shared" si="78"/>
        <v>286443.32</v>
      </c>
      <c r="BJ1694" s="15">
        <f t="shared" si="79"/>
        <v>286443.32</v>
      </c>
      <c r="BK1694" s="15">
        <f t="shared" si="80"/>
        <v>572886.64</v>
      </c>
    </row>
    <row r="1695" spans="1:63" x14ac:dyDescent="0.35">
      <c r="A1695" s="143" t="s">
        <v>3430</v>
      </c>
      <c r="B1695" s="69" t="s">
        <v>3431</v>
      </c>
      <c r="C1695" s="65">
        <v>1</v>
      </c>
      <c r="D1695" s="65" t="s">
        <v>23</v>
      </c>
      <c r="E1695" s="64" t="s">
        <v>458</v>
      </c>
      <c r="F1695" s="64" t="s">
        <v>635</v>
      </c>
      <c r="G1695" s="64" t="s">
        <v>647</v>
      </c>
      <c r="H1695" s="64" t="s">
        <v>648</v>
      </c>
      <c r="I1695" s="64" t="s">
        <v>636</v>
      </c>
      <c r="J1695" s="64" t="s">
        <v>649</v>
      </c>
      <c r="K1695" s="64" t="s">
        <v>3432</v>
      </c>
      <c r="L1695" s="64" t="s">
        <v>637</v>
      </c>
      <c r="M1695" s="64" t="s">
        <v>650</v>
      </c>
      <c r="N1695" s="65">
        <v>1</v>
      </c>
      <c r="O1695" s="65">
        <v>1</v>
      </c>
      <c r="P1695" s="65">
        <v>1</v>
      </c>
      <c r="Q1695" s="67">
        <v>0</v>
      </c>
      <c r="R1695" s="67">
        <v>0</v>
      </c>
      <c r="S1695" s="67">
        <v>1</v>
      </c>
      <c r="T1695" s="67">
        <v>1</v>
      </c>
      <c r="U1695" s="67">
        <v>1</v>
      </c>
      <c r="V1695" s="67">
        <v>0</v>
      </c>
      <c r="W1695" s="63">
        <v>0</v>
      </c>
      <c r="X1695" s="63">
        <v>6166648.9900000002</v>
      </c>
      <c r="Y1695" s="63">
        <v>0</v>
      </c>
      <c r="Z1695" s="63">
        <v>0</v>
      </c>
      <c r="AA1695" s="63">
        <v>0</v>
      </c>
      <c r="AB1695" s="63">
        <v>0</v>
      </c>
      <c r="AC1695" s="63">
        <v>0</v>
      </c>
      <c r="AD1695" s="63">
        <v>6166648.9900000002</v>
      </c>
      <c r="AE1695" s="153">
        <v>44987</v>
      </c>
      <c r="AF1695" s="155">
        <v>46083</v>
      </c>
      <c r="AG1695" s="98">
        <v>6166648.9900000002</v>
      </c>
      <c r="AH1695" s="98">
        <v>2.0055555555555555</v>
      </c>
      <c r="AI1695" s="98">
        <v>3</v>
      </c>
      <c r="AJ1695" s="150">
        <v>6.1652999999999999E-2</v>
      </c>
      <c r="AK1695" s="144" t="s">
        <v>651</v>
      </c>
      <c r="AL1695" s="144" t="s">
        <v>652</v>
      </c>
      <c r="AM1695" s="119">
        <v>190096.21</v>
      </c>
      <c r="AN1695" s="119">
        <v>0</v>
      </c>
      <c r="AO1695" s="119">
        <v>0</v>
      </c>
      <c r="AP1695" s="119">
        <v>0</v>
      </c>
      <c r="AQ1695" s="119">
        <v>0</v>
      </c>
      <c r="AR1695" s="119">
        <v>0</v>
      </c>
      <c r="AS1695" s="119">
        <v>190096.21</v>
      </c>
      <c r="AT1695" s="119">
        <v>0</v>
      </c>
      <c r="AU1695" s="119">
        <v>0</v>
      </c>
      <c r="AV1695" s="119">
        <v>0</v>
      </c>
      <c r="AW1695" s="119">
        <v>0</v>
      </c>
      <c r="AX1695" s="119">
        <v>0</v>
      </c>
      <c r="AY1695" s="119">
        <v>190096.21</v>
      </c>
      <c r="AZ1695" s="119">
        <v>0</v>
      </c>
      <c r="BA1695" s="119">
        <v>0</v>
      </c>
      <c r="BB1695" s="119">
        <v>0</v>
      </c>
      <c r="BC1695" s="119">
        <v>0</v>
      </c>
      <c r="BD1695" s="119">
        <v>0</v>
      </c>
      <c r="BE1695" s="119">
        <v>190096.21</v>
      </c>
      <c r="BF1695" s="119">
        <v>0</v>
      </c>
      <c r="BG1695" s="119">
        <v>0</v>
      </c>
      <c r="BH1695" s="119">
        <v>0</v>
      </c>
      <c r="BI1695" s="15">
        <f t="shared" si="78"/>
        <v>380192.42</v>
      </c>
      <c r="BJ1695" s="15">
        <f t="shared" si="79"/>
        <v>380192.42</v>
      </c>
      <c r="BK1695" s="15">
        <f t="shared" si="80"/>
        <v>760384.84</v>
      </c>
    </row>
    <row r="1696" spans="1:63" x14ac:dyDescent="0.35">
      <c r="A1696" s="143" t="s">
        <v>3433</v>
      </c>
      <c r="B1696" s="69" t="s">
        <v>3434</v>
      </c>
      <c r="C1696" s="65">
        <v>1</v>
      </c>
      <c r="D1696" s="65" t="s">
        <v>23</v>
      </c>
      <c r="E1696" s="64" t="s">
        <v>458</v>
      </c>
      <c r="F1696" s="64" t="s">
        <v>635</v>
      </c>
      <c r="G1696" s="64" t="s">
        <v>647</v>
      </c>
      <c r="H1696" s="64" t="s">
        <v>648</v>
      </c>
      <c r="I1696" s="64" t="s">
        <v>636</v>
      </c>
      <c r="J1696" s="64" t="s">
        <v>649</v>
      </c>
      <c r="K1696" s="64" t="s">
        <v>3435</v>
      </c>
      <c r="L1696" s="64" t="s">
        <v>637</v>
      </c>
      <c r="M1696" s="64" t="s">
        <v>650</v>
      </c>
      <c r="N1696" s="65">
        <v>1</v>
      </c>
      <c r="O1696" s="65">
        <v>1</v>
      </c>
      <c r="P1696" s="65">
        <v>1</v>
      </c>
      <c r="Q1696" s="67">
        <v>0</v>
      </c>
      <c r="R1696" s="67">
        <v>0</v>
      </c>
      <c r="S1696" s="67">
        <v>1</v>
      </c>
      <c r="T1696" s="67">
        <v>1</v>
      </c>
      <c r="U1696" s="67">
        <v>1</v>
      </c>
      <c r="V1696" s="67">
        <v>0</v>
      </c>
      <c r="W1696" s="63">
        <v>0</v>
      </c>
      <c r="X1696" s="63">
        <v>6718186.1900000004</v>
      </c>
      <c r="Y1696" s="63">
        <v>0</v>
      </c>
      <c r="Z1696" s="63">
        <v>0</v>
      </c>
      <c r="AA1696" s="63">
        <v>0</v>
      </c>
      <c r="AB1696" s="63">
        <v>0</v>
      </c>
      <c r="AC1696" s="63">
        <v>0</v>
      </c>
      <c r="AD1696" s="63">
        <v>6718186.1900000004</v>
      </c>
      <c r="AE1696" s="153">
        <v>44987</v>
      </c>
      <c r="AF1696" s="155">
        <v>46083</v>
      </c>
      <c r="AG1696" s="98">
        <v>6718186.1900000004</v>
      </c>
      <c r="AH1696" s="98">
        <v>2.0055555555555555</v>
      </c>
      <c r="AI1696" s="98">
        <v>3</v>
      </c>
      <c r="AJ1696" s="150">
        <v>6.1652999999999999E-2</v>
      </c>
      <c r="AK1696" s="144" t="s">
        <v>651</v>
      </c>
      <c r="AL1696" s="144" t="s">
        <v>652</v>
      </c>
      <c r="AM1696" s="119">
        <v>207098.17</v>
      </c>
      <c r="AN1696" s="119">
        <v>0</v>
      </c>
      <c r="AO1696" s="119">
        <v>0</v>
      </c>
      <c r="AP1696" s="119">
        <v>0</v>
      </c>
      <c r="AQ1696" s="119">
        <v>0</v>
      </c>
      <c r="AR1696" s="119">
        <v>0</v>
      </c>
      <c r="AS1696" s="119">
        <v>207098.17</v>
      </c>
      <c r="AT1696" s="119">
        <v>0</v>
      </c>
      <c r="AU1696" s="119">
        <v>0</v>
      </c>
      <c r="AV1696" s="119">
        <v>0</v>
      </c>
      <c r="AW1696" s="119">
        <v>0</v>
      </c>
      <c r="AX1696" s="119">
        <v>0</v>
      </c>
      <c r="AY1696" s="119">
        <v>207098.17</v>
      </c>
      <c r="AZ1696" s="119">
        <v>0</v>
      </c>
      <c r="BA1696" s="119">
        <v>0</v>
      </c>
      <c r="BB1696" s="119">
        <v>0</v>
      </c>
      <c r="BC1696" s="119">
        <v>0</v>
      </c>
      <c r="BD1696" s="119">
        <v>0</v>
      </c>
      <c r="BE1696" s="119">
        <v>207098.17</v>
      </c>
      <c r="BF1696" s="119">
        <v>0</v>
      </c>
      <c r="BG1696" s="119">
        <v>0</v>
      </c>
      <c r="BH1696" s="119">
        <v>0</v>
      </c>
      <c r="BI1696" s="15">
        <f t="shared" si="78"/>
        <v>414196.34</v>
      </c>
      <c r="BJ1696" s="15">
        <f t="shared" si="79"/>
        <v>414196.34</v>
      </c>
      <c r="BK1696" s="15">
        <f t="shared" si="80"/>
        <v>828392.68</v>
      </c>
    </row>
    <row r="1697" spans="1:63" x14ac:dyDescent="0.35">
      <c r="A1697" s="143" t="s">
        <v>3436</v>
      </c>
      <c r="B1697" s="69" t="s">
        <v>3437</v>
      </c>
      <c r="C1697" s="65">
        <v>1</v>
      </c>
      <c r="D1697" s="65" t="s">
        <v>23</v>
      </c>
      <c r="E1697" s="64" t="s">
        <v>458</v>
      </c>
      <c r="F1697" s="64" t="s">
        <v>635</v>
      </c>
      <c r="G1697" s="64" t="s">
        <v>647</v>
      </c>
      <c r="H1697" s="64" t="s">
        <v>648</v>
      </c>
      <c r="I1697" s="64" t="s">
        <v>636</v>
      </c>
      <c r="J1697" s="64" t="s">
        <v>649</v>
      </c>
      <c r="K1697" s="64" t="s">
        <v>3438</v>
      </c>
      <c r="L1697" s="64" t="s">
        <v>637</v>
      </c>
      <c r="M1697" s="64" t="s">
        <v>650</v>
      </c>
      <c r="N1697" s="65">
        <v>1</v>
      </c>
      <c r="O1697" s="65">
        <v>1</v>
      </c>
      <c r="P1697" s="65">
        <v>1</v>
      </c>
      <c r="Q1697" s="67">
        <v>0</v>
      </c>
      <c r="R1697" s="67">
        <v>0</v>
      </c>
      <c r="S1697" s="67">
        <v>1</v>
      </c>
      <c r="T1697" s="67">
        <v>1</v>
      </c>
      <c r="U1697" s="67">
        <v>1</v>
      </c>
      <c r="V1697" s="67">
        <v>0</v>
      </c>
      <c r="W1697" s="63">
        <v>0</v>
      </c>
      <c r="X1697" s="63">
        <v>8368829.6399999997</v>
      </c>
      <c r="Y1697" s="63">
        <v>0</v>
      </c>
      <c r="Z1697" s="63">
        <v>0</v>
      </c>
      <c r="AA1697" s="63">
        <v>0</v>
      </c>
      <c r="AB1697" s="63">
        <v>0</v>
      </c>
      <c r="AC1697" s="63">
        <v>0</v>
      </c>
      <c r="AD1697" s="63">
        <v>8368829.6399999997</v>
      </c>
      <c r="AE1697" s="153">
        <v>44987</v>
      </c>
      <c r="AF1697" s="155">
        <v>46083</v>
      </c>
      <c r="AG1697" s="98">
        <v>8368829.6399999997</v>
      </c>
      <c r="AH1697" s="98">
        <v>2.0055555555555555</v>
      </c>
      <c r="AI1697" s="98">
        <v>3</v>
      </c>
      <c r="AJ1697" s="150">
        <v>6.1652999999999999E-2</v>
      </c>
      <c r="AK1697" s="144" t="s">
        <v>651</v>
      </c>
      <c r="AL1697" s="144" t="s">
        <v>652</v>
      </c>
      <c r="AM1697" s="119">
        <v>257981.73</v>
      </c>
      <c r="AN1697" s="119">
        <v>0</v>
      </c>
      <c r="AO1697" s="119">
        <v>0</v>
      </c>
      <c r="AP1697" s="119">
        <v>0</v>
      </c>
      <c r="AQ1697" s="119">
        <v>0</v>
      </c>
      <c r="AR1697" s="119">
        <v>0</v>
      </c>
      <c r="AS1697" s="119">
        <v>257981.73</v>
      </c>
      <c r="AT1697" s="119">
        <v>0</v>
      </c>
      <c r="AU1697" s="119">
        <v>0</v>
      </c>
      <c r="AV1697" s="119">
        <v>0</v>
      </c>
      <c r="AW1697" s="119">
        <v>0</v>
      </c>
      <c r="AX1697" s="119">
        <v>0</v>
      </c>
      <c r="AY1697" s="119">
        <v>257981.73</v>
      </c>
      <c r="AZ1697" s="119">
        <v>0</v>
      </c>
      <c r="BA1697" s="119">
        <v>0</v>
      </c>
      <c r="BB1697" s="119">
        <v>0</v>
      </c>
      <c r="BC1697" s="119">
        <v>0</v>
      </c>
      <c r="BD1697" s="119">
        <v>0</v>
      </c>
      <c r="BE1697" s="119">
        <v>257981.73</v>
      </c>
      <c r="BF1697" s="119">
        <v>0</v>
      </c>
      <c r="BG1697" s="119">
        <v>0</v>
      </c>
      <c r="BH1697" s="119">
        <v>0</v>
      </c>
      <c r="BI1697" s="15">
        <f t="shared" si="78"/>
        <v>515963.46</v>
      </c>
      <c r="BJ1697" s="15">
        <f t="shared" si="79"/>
        <v>515963.46</v>
      </c>
      <c r="BK1697" s="15">
        <f t="shared" si="80"/>
        <v>1031926.92</v>
      </c>
    </row>
    <row r="1698" spans="1:63" x14ac:dyDescent="0.35">
      <c r="A1698" s="143" t="s">
        <v>3439</v>
      </c>
      <c r="B1698" s="69" t="s">
        <v>3440</v>
      </c>
      <c r="C1698" s="65">
        <v>1</v>
      </c>
      <c r="D1698" s="65" t="s">
        <v>23</v>
      </c>
      <c r="E1698" s="64" t="s">
        <v>458</v>
      </c>
      <c r="F1698" s="64" t="s">
        <v>635</v>
      </c>
      <c r="G1698" s="64" t="s">
        <v>647</v>
      </c>
      <c r="H1698" s="64" t="s">
        <v>648</v>
      </c>
      <c r="I1698" s="64" t="s">
        <v>636</v>
      </c>
      <c r="J1698" s="64" t="s">
        <v>649</v>
      </c>
      <c r="K1698" s="64" t="s">
        <v>3441</v>
      </c>
      <c r="L1698" s="64" t="s">
        <v>637</v>
      </c>
      <c r="M1698" s="64" t="s">
        <v>650</v>
      </c>
      <c r="N1698" s="65">
        <v>1</v>
      </c>
      <c r="O1698" s="65">
        <v>1</v>
      </c>
      <c r="P1698" s="65">
        <v>1</v>
      </c>
      <c r="Q1698" s="67">
        <v>0</v>
      </c>
      <c r="R1698" s="67">
        <v>0</v>
      </c>
      <c r="S1698" s="67">
        <v>1</v>
      </c>
      <c r="T1698" s="67">
        <v>1</v>
      </c>
      <c r="U1698" s="67">
        <v>1</v>
      </c>
      <c r="V1698" s="67">
        <v>0</v>
      </c>
      <c r="W1698" s="63">
        <v>0</v>
      </c>
      <c r="X1698" s="63">
        <v>22595766.530000001</v>
      </c>
      <c r="Y1698" s="63">
        <v>0</v>
      </c>
      <c r="Z1698" s="63">
        <v>0</v>
      </c>
      <c r="AA1698" s="63">
        <v>0</v>
      </c>
      <c r="AB1698" s="63">
        <v>0</v>
      </c>
      <c r="AC1698" s="63">
        <v>0</v>
      </c>
      <c r="AD1698" s="63">
        <v>22595766.530000001</v>
      </c>
      <c r="AE1698" s="153">
        <v>44987</v>
      </c>
      <c r="AF1698" s="155">
        <v>46083</v>
      </c>
      <c r="AG1698" s="98">
        <v>22595766.530000001</v>
      </c>
      <c r="AH1698" s="98">
        <v>2.0055555555555555</v>
      </c>
      <c r="AI1698" s="98">
        <v>3</v>
      </c>
      <c r="AJ1698" s="150">
        <v>6.1652999999999999E-2</v>
      </c>
      <c r="AK1698" s="144" t="s">
        <v>651</v>
      </c>
      <c r="AL1698" s="144" t="s">
        <v>652</v>
      </c>
      <c r="AM1698" s="119">
        <v>696548.4</v>
      </c>
      <c r="AN1698" s="119">
        <v>0</v>
      </c>
      <c r="AO1698" s="119">
        <v>0</v>
      </c>
      <c r="AP1698" s="119">
        <v>0</v>
      </c>
      <c r="AQ1698" s="119">
        <v>0</v>
      </c>
      <c r="AR1698" s="119">
        <v>0</v>
      </c>
      <c r="AS1698" s="119">
        <v>696548.4</v>
      </c>
      <c r="AT1698" s="119">
        <v>0</v>
      </c>
      <c r="AU1698" s="119">
        <v>0</v>
      </c>
      <c r="AV1698" s="119">
        <v>0</v>
      </c>
      <c r="AW1698" s="119">
        <v>0</v>
      </c>
      <c r="AX1698" s="119">
        <v>0</v>
      </c>
      <c r="AY1698" s="119">
        <v>696548.4</v>
      </c>
      <c r="AZ1698" s="119">
        <v>0</v>
      </c>
      <c r="BA1698" s="119">
        <v>0</v>
      </c>
      <c r="BB1698" s="119">
        <v>0</v>
      </c>
      <c r="BC1698" s="119">
        <v>0</v>
      </c>
      <c r="BD1698" s="119">
        <v>0</v>
      </c>
      <c r="BE1698" s="119">
        <v>696548.4</v>
      </c>
      <c r="BF1698" s="119">
        <v>0</v>
      </c>
      <c r="BG1698" s="119">
        <v>0</v>
      </c>
      <c r="BH1698" s="119">
        <v>0</v>
      </c>
      <c r="BI1698" s="15">
        <f t="shared" si="78"/>
        <v>1393096.8</v>
      </c>
      <c r="BJ1698" s="15">
        <f t="shared" si="79"/>
        <v>1393096.8</v>
      </c>
      <c r="BK1698" s="15">
        <f t="shared" si="80"/>
        <v>2786193.6</v>
      </c>
    </row>
    <row r="1699" spans="1:63" x14ac:dyDescent="0.35">
      <c r="A1699" s="143" t="s">
        <v>3442</v>
      </c>
      <c r="B1699" s="69" t="s">
        <v>3443</v>
      </c>
      <c r="C1699" s="65">
        <v>1</v>
      </c>
      <c r="D1699" s="65" t="s">
        <v>23</v>
      </c>
      <c r="E1699" s="64" t="s">
        <v>458</v>
      </c>
      <c r="F1699" s="64" t="s">
        <v>635</v>
      </c>
      <c r="G1699" s="64" t="s">
        <v>647</v>
      </c>
      <c r="H1699" s="64" t="s">
        <v>648</v>
      </c>
      <c r="I1699" s="64" t="s">
        <v>636</v>
      </c>
      <c r="J1699" s="64" t="s">
        <v>649</v>
      </c>
      <c r="K1699" s="64" t="s">
        <v>3444</v>
      </c>
      <c r="L1699" s="64" t="s">
        <v>637</v>
      </c>
      <c r="M1699" s="64" t="s">
        <v>650</v>
      </c>
      <c r="N1699" s="65">
        <v>1</v>
      </c>
      <c r="O1699" s="65">
        <v>1</v>
      </c>
      <c r="P1699" s="65">
        <v>1</v>
      </c>
      <c r="Q1699" s="67">
        <v>0</v>
      </c>
      <c r="R1699" s="67">
        <v>0</v>
      </c>
      <c r="S1699" s="67">
        <v>1</v>
      </c>
      <c r="T1699" s="67">
        <v>1</v>
      </c>
      <c r="U1699" s="67">
        <v>1</v>
      </c>
      <c r="V1699" s="67">
        <v>0</v>
      </c>
      <c r="W1699" s="63">
        <v>0</v>
      </c>
      <c r="X1699" s="63">
        <v>3886656.82</v>
      </c>
      <c r="Y1699" s="63">
        <v>0</v>
      </c>
      <c r="Z1699" s="63">
        <v>0</v>
      </c>
      <c r="AA1699" s="63">
        <v>0</v>
      </c>
      <c r="AB1699" s="63">
        <v>0</v>
      </c>
      <c r="AC1699" s="63">
        <v>0</v>
      </c>
      <c r="AD1699" s="63">
        <v>3886656.82</v>
      </c>
      <c r="AE1699" s="153">
        <v>44987</v>
      </c>
      <c r="AF1699" s="155">
        <v>46083</v>
      </c>
      <c r="AG1699" s="98">
        <v>3886656.82</v>
      </c>
      <c r="AH1699" s="98">
        <v>2.0055555555555555</v>
      </c>
      <c r="AI1699" s="98">
        <v>3</v>
      </c>
      <c r="AJ1699" s="150">
        <v>6.1652999999999999E-2</v>
      </c>
      <c r="AK1699" s="144" t="s">
        <v>651</v>
      </c>
      <c r="AL1699" s="144" t="s">
        <v>652</v>
      </c>
      <c r="AM1699" s="119">
        <v>119812.03</v>
      </c>
      <c r="AN1699" s="119">
        <v>0</v>
      </c>
      <c r="AO1699" s="119">
        <v>0</v>
      </c>
      <c r="AP1699" s="119">
        <v>0</v>
      </c>
      <c r="AQ1699" s="119">
        <v>0</v>
      </c>
      <c r="AR1699" s="119">
        <v>0</v>
      </c>
      <c r="AS1699" s="119">
        <v>119812.03</v>
      </c>
      <c r="AT1699" s="119">
        <v>0</v>
      </c>
      <c r="AU1699" s="119">
        <v>0</v>
      </c>
      <c r="AV1699" s="119">
        <v>0</v>
      </c>
      <c r="AW1699" s="119">
        <v>0</v>
      </c>
      <c r="AX1699" s="119">
        <v>0</v>
      </c>
      <c r="AY1699" s="119">
        <v>119812.03</v>
      </c>
      <c r="AZ1699" s="119">
        <v>0</v>
      </c>
      <c r="BA1699" s="119">
        <v>0</v>
      </c>
      <c r="BB1699" s="119">
        <v>0</v>
      </c>
      <c r="BC1699" s="119">
        <v>0</v>
      </c>
      <c r="BD1699" s="119">
        <v>0</v>
      </c>
      <c r="BE1699" s="119">
        <v>119812.03</v>
      </c>
      <c r="BF1699" s="119">
        <v>0</v>
      </c>
      <c r="BG1699" s="119">
        <v>0</v>
      </c>
      <c r="BH1699" s="119">
        <v>0</v>
      </c>
      <c r="BI1699" s="15">
        <f t="shared" si="78"/>
        <v>239624.06</v>
      </c>
      <c r="BJ1699" s="15">
        <f t="shared" si="79"/>
        <v>239624.06</v>
      </c>
      <c r="BK1699" s="15">
        <f t="shared" si="80"/>
        <v>479248.12</v>
      </c>
    </row>
    <row r="1700" spans="1:63" x14ac:dyDescent="0.35">
      <c r="A1700" s="143" t="s">
        <v>3445</v>
      </c>
      <c r="B1700" s="69" t="s">
        <v>3446</v>
      </c>
      <c r="C1700" s="65">
        <v>1</v>
      </c>
      <c r="D1700" s="65" t="s">
        <v>23</v>
      </c>
      <c r="E1700" s="64" t="s">
        <v>458</v>
      </c>
      <c r="F1700" s="64" t="s">
        <v>635</v>
      </c>
      <c r="G1700" s="64" t="s">
        <v>647</v>
      </c>
      <c r="H1700" s="64" t="s">
        <v>648</v>
      </c>
      <c r="I1700" s="64" t="s">
        <v>636</v>
      </c>
      <c r="J1700" s="64" t="s">
        <v>649</v>
      </c>
      <c r="K1700" s="64" t="s">
        <v>3447</v>
      </c>
      <c r="L1700" s="64" t="s">
        <v>637</v>
      </c>
      <c r="M1700" s="64" t="s">
        <v>650</v>
      </c>
      <c r="N1700" s="65">
        <v>1</v>
      </c>
      <c r="O1700" s="65">
        <v>1</v>
      </c>
      <c r="P1700" s="65">
        <v>1</v>
      </c>
      <c r="Q1700" s="67">
        <v>0</v>
      </c>
      <c r="R1700" s="67">
        <v>0</v>
      </c>
      <c r="S1700" s="67">
        <v>1</v>
      </c>
      <c r="T1700" s="67">
        <v>1</v>
      </c>
      <c r="U1700" s="67">
        <v>1</v>
      </c>
      <c r="V1700" s="67">
        <v>0</v>
      </c>
      <c r="W1700" s="63">
        <v>0</v>
      </c>
      <c r="X1700" s="63">
        <v>1113810.49</v>
      </c>
      <c r="Y1700" s="63">
        <v>0</v>
      </c>
      <c r="Z1700" s="63">
        <v>0</v>
      </c>
      <c r="AA1700" s="63">
        <v>0</v>
      </c>
      <c r="AB1700" s="63">
        <v>0</v>
      </c>
      <c r="AC1700" s="63">
        <v>0</v>
      </c>
      <c r="AD1700" s="63">
        <v>1113810.49</v>
      </c>
      <c r="AE1700" s="153">
        <v>44987</v>
      </c>
      <c r="AF1700" s="155">
        <v>46083</v>
      </c>
      <c r="AG1700" s="98">
        <v>1113810.49</v>
      </c>
      <c r="AH1700" s="98">
        <v>2.0055555555555555</v>
      </c>
      <c r="AI1700" s="98">
        <v>3</v>
      </c>
      <c r="AJ1700" s="150">
        <v>6.1652999999999999E-2</v>
      </c>
      <c r="AK1700" s="144" t="s">
        <v>651</v>
      </c>
      <c r="AL1700" s="144" t="s">
        <v>652</v>
      </c>
      <c r="AM1700" s="119">
        <v>34334.879999999997</v>
      </c>
      <c r="AN1700" s="119">
        <v>0</v>
      </c>
      <c r="AO1700" s="119">
        <v>0</v>
      </c>
      <c r="AP1700" s="119">
        <v>0</v>
      </c>
      <c r="AQ1700" s="119">
        <v>0</v>
      </c>
      <c r="AR1700" s="119">
        <v>0</v>
      </c>
      <c r="AS1700" s="119">
        <v>34334.879999999997</v>
      </c>
      <c r="AT1700" s="119">
        <v>0</v>
      </c>
      <c r="AU1700" s="119">
        <v>0</v>
      </c>
      <c r="AV1700" s="119">
        <v>0</v>
      </c>
      <c r="AW1700" s="119">
        <v>0</v>
      </c>
      <c r="AX1700" s="119">
        <v>0</v>
      </c>
      <c r="AY1700" s="119">
        <v>34334.879999999997</v>
      </c>
      <c r="AZ1700" s="119">
        <v>0</v>
      </c>
      <c r="BA1700" s="119">
        <v>0</v>
      </c>
      <c r="BB1700" s="119">
        <v>0</v>
      </c>
      <c r="BC1700" s="119">
        <v>0</v>
      </c>
      <c r="BD1700" s="119">
        <v>0</v>
      </c>
      <c r="BE1700" s="119">
        <v>34334.879999999997</v>
      </c>
      <c r="BF1700" s="119">
        <v>0</v>
      </c>
      <c r="BG1700" s="119">
        <v>0</v>
      </c>
      <c r="BH1700" s="119">
        <v>0</v>
      </c>
      <c r="BI1700" s="15">
        <f t="shared" si="78"/>
        <v>68669.759999999995</v>
      </c>
      <c r="BJ1700" s="15">
        <f t="shared" si="79"/>
        <v>68669.759999999995</v>
      </c>
      <c r="BK1700" s="15">
        <f t="shared" si="80"/>
        <v>137339.51999999999</v>
      </c>
    </row>
    <row r="1701" spans="1:63" x14ac:dyDescent="0.35">
      <c r="A1701" s="58"/>
      <c r="B1701" s="69"/>
      <c r="C1701" s="65"/>
      <c r="D1701" s="65"/>
      <c r="E1701" s="64"/>
      <c r="F1701" s="64"/>
      <c r="G1701" s="64"/>
      <c r="H1701" s="64"/>
      <c r="I1701" s="64"/>
      <c r="J1701" s="64"/>
      <c r="K1701" s="64"/>
      <c r="L1701" s="64"/>
      <c r="M1701" s="64"/>
      <c r="N1701" s="65"/>
      <c r="O1701" s="65"/>
      <c r="P1701" s="65"/>
      <c r="Q1701" s="67"/>
      <c r="R1701" s="67"/>
      <c r="S1701" s="67"/>
      <c r="T1701" s="68"/>
      <c r="U1701" s="68"/>
      <c r="V1701" s="68"/>
      <c r="W1701" s="63"/>
      <c r="X1701" s="63"/>
      <c r="Y1701" s="63"/>
      <c r="Z1701" s="63"/>
      <c r="AA1701" s="63"/>
      <c r="AB1701" s="63"/>
      <c r="AC1701" s="63"/>
      <c r="AD1701" s="63"/>
      <c r="AE1701" s="94"/>
      <c r="AF1701" s="94"/>
      <c r="AG1701" s="95"/>
      <c r="AH1701" s="96"/>
      <c r="AI1701" s="96"/>
      <c r="AJ1701" s="97"/>
      <c r="AK1701" s="71"/>
      <c r="AL1701" s="71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</row>
    <row r="1702" spans="1:63" x14ac:dyDescent="0.35"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26">
        <f t="shared" ref="W1702:AD1702" si="81">SUBTOTAL(9,W3:W1701)</f>
        <v>17007384201.473</v>
      </c>
      <c r="X1702" s="26">
        <f t="shared" si="81"/>
        <v>271035627.40000004</v>
      </c>
      <c r="Y1702" s="26">
        <f t="shared" si="81"/>
        <v>92292431.500000015</v>
      </c>
      <c r="Z1702" s="26">
        <f t="shared" si="81"/>
        <v>80854480.900000006</v>
      </c>
      <c r="AA1702" s="26">
        <f t="shared" si="81"/>
        <v>0</v>
      </c>
      <c r="AB1702" s="26">
        <f t="shared" si="81"/>
        <v>0</v>
      </c>
      <c r="AC1702" s="26">
        <f t="shared" si="81"/>
        <v>0</v>
      </c>
      <c r="AD1702" s="26">
        <f t="shared" si="81"/>
        <v>17186127397.373001</v>
      </c>
      <c r="AE1702" s="16"/>
      <c r="AF1702" s="16"/>
      <c r="AG1702" s="16"/>
      <c r="AH1702" s="16"/>
      <c r="AI1702" s="16"/>
      <c r="AJ1702" s="16"/>
      <c r="AK1702" s="16"/>
      <c r="AL1702" s="16"/>
      <c r="AM1702" s="26">
        <f>SUBTOTAL(9,AM3:AM1701)</f>
        <v>88117601.902999997</v>
      </c>
      <c r="AN1702" s="26">
        <f t="shared" ref="AN1702:BK1702" si="82">SUBTOTAL(9,AN3:AN1701)</f>
        <v>155046945.55000022</v>
      </c>
      <c r="AO1702" s="26">
        <f t="shared" si="82"/>
        <v>107662889.36000004</v>
      </c>
      <c r="AP1702" s="26">
        <f t="shared" si="82"/>
        <v>65686592.970000006</v>
      </c>
      <c r="AQ1702" s="26">
        <f t="shared" si="82"/>
        <v>37860213.499999978</v>
      </c>
      <c r="AR1702" s="26">
        <f t="shared" si="82"/>
        <v>78187116.800000042</v>
      </c>
      <c r="AS1702" s="26">
        <f t="shared" si="82"/>
        <v>83839775.060000017</v>
      </c>
      <c r="AT1702" s="26">
        <f t="shared" si="82"/>
        <v>117971759.46999995</v>
      </c>
      <c r="AU1702" s="26">
        <f t="shared" si="82"/>
        <v>98421650.869999945</v>
      </c>
      <c r="AV1702" s="26">
        <f t="shared" si="82"/>
        <v>62000959.469999984</v>
      </c>
      <c r="AW1702" s="26">
        <f t="shared" si="82"/>
        <v>34573569.850000001</v>
      </c>
      <c r="AX1702" s="26">
        <f t="shared" si="82"/>
        <v>73470968.359999985</v>
      </c>
      <c r="AY1702" s="26">
        <f t="shared" si="82"/>
        <v>78461191.290000051</v>
      </c>
      <c r="AZ1702" s="26">
        <f t="shared" si="82"/>
        <v>113170455.59999998</v>
      </c>
      <c r="BA1702" s="26">
        <f t="shared" si="82"/>
        <v>95447675.310000017</v>
      </c>
      <c r="BB1702" s="26">
        <f t="shared" si="82"/>
        <v>58091514.599999972</v>
      </c>
      <c r="BC1702" s="26">
        <f t="shared" si="82"/>
        <v>29506505.88000001</v>
      </c>
      <c r="BD1702" s="26">
        <f t="shared" si="82"/>
        <v>70171399.929999962</v>
      </c>
      <c r="BE1702" s="26">
        <f t="shared" si="82"/>
        <v>75300534.859999985</v>
      </c>
      <c r="BF1702" s="26">
        <f t="shared" si="82"/>
        <v>110139006.22999996</v>
      </c>
      <c r="BG1702" s="26">
        <f t="shared" si="82"/>
        <v>90069453.279999986</v>
      </c>
      <c r="BH1702" s="26">
        <f t="shared" si="82"/>
        <v>54841406.359999962</v>
      </c>
      <c r="BI1702" s="26">
        <f t="shared" si="82"/>
        <v>894795504.95300055</v>
      </c>
      <c r="BJ1702" s="26">
        <f t="shared" si="82"/>
        <v>883243681.55000067</v>
      </c>
      <c r="BK1702" s="26">
        <f t="shared" si="82"/>
        <v>1778039186.503</v>
      </c>
    </row>
    <row r="1703" spans="1:63" x14ac:dyDescent="0.35">
      <c r="BI1703" s="12"/>
      <c r="BJ1703" s="12"/>
      <c r="BK1703" s="12"/>
    </row>
  </sheetData>
  <autoFilter ref="A2:BK1701" xr:uid="{3F99BA92-83CD-4C91-B7E1-765FD10AE694}"/>
  <pageMargins left="0.7" right="0.7" top="0.75" bottom="0.75" header="0.3" footer="0.3"/>
  <pageSetup paperSize="9" orientation="portrait" r:id="rId1"/>
  <ignoredErrors>
    <ignoredError sqref="BI3:BJ170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B66-3A16-452C-B94E-11AA36E76FFD}">
  <sheetPr>
    <tabColor rgb="FF7030A0"/>
  </sheetPr>
  <dimension ref="A1:AC29"/>
  <sheetViews>
    <sheetView topLeftCell="U13" zoomScale="95" zoomScaleNormal="95" workbookViewId="0">
      <selection activeCell="Z25" sqref="Z25"/>
    </sheetView>
  </sheetViews>
  <sheetFormatPr baseColWidth="10" defaultRowHeight="14.5" x14ac:dyDescent="0.35"/>
  <cols>
    <col min="1" max="1" width="35.54296875" customWidth="1"/>
    <col min="2" max="2" width="36" customWidth="1"/>
    <col min="3" max="12" width="14.1796875" bestFit="1" customWidth="1"/>
    <col min="13" max="14" width="14" bestFit="1" customWidth="1"/>
    <col min="15" max="17" width="15.453125" bestFit="1" customWidth="1"/>
    <col min="18" max="22" width="15.90625" bestFit="1" customWidth="1"/>
    <col min="23" max="23" width="15.453125" bestFit="1" customWidth="1"/>
    <col min="24" max="24" width="15.7265625" customWidth="1"/>
    <col min="25" max="26" width="15.453125" bestFit="1" customWidth="1"/>
    <col min="27" max="27" width="16.26953125" customWidth="1"/>
    <col min="28" max="29" width="15.453125" bestFit="1" customWidth="1"/>
  </cols>
  <sheetData>
    <row r="1" spans="1:27" ht="23.5" x14ac:dyDescent="0.55000000000000004">
      <c r="A1" s="157" t="s">
        <v>3139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7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27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7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7" x14ac:dyDescent="0.3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27" x14ac:dyDescent="0.3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x14ac:dyDescent="0.3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7" x14ac:dyDescent="0.3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6" spans="1:27" ht="29" x14ac:dyDescent="0.35">
      <c r="B16" s="53" t="s">
        <v>32</v>
      </c>
      <c r="C16" s="4" t="s">
        <v>3196</v>
      </c>
      <c r="D16" s="4" t="s">
        <v>3197</v>
      </c>
      <c r="E16" s="4" t="s">
        <v>3198</v>
      </c>
      <c r="F16" s="4" t="s">
        <v>3199</v>
      </c>
      <c r="G16" s="4" t="s">
        <v>3200</v>
      </c>
      <c r="H16" s="4" t="s">
        <v>3201</v>
      </c>
      <c r="I16" s="4" t="s">
        <v>3223</v>
      </c>
      <c r="J16" s="4" t="s">
        <v>3224</v>
      </c>
      <c r="K16" s="4" t="s">
        <v>3225</v>
      </c>
      <c r="L16" s="4" t="s">
        <v>3202</v>
      </c>
      <c r="M16" s="4" t="s">
        <v>3203</v>
      </c>
      <c r="N16" s="4" t="s">
        <v>3204</v>
      </c>
      <c r="O16" s="4" t="s">
        <v>3205</v>
      </c>
      <c r="P16" s="4" t="s">
        <v>3206</v>
      </c>
      <c r="Q16" s="4" t="s">
        <v>3207</v>
      </c>
      <c r="R16" s="4" t="s">
        <v>3226</v>
      </c>
      <c r="S16" s="4" t="s">
        <v>3255</v>
      </c>
      <c r="T16" s="4" t="s">
        <v>3209</v>
      </c>
      <c r="U16" s="4" t="s">
        <v>3210</v>
      </c>
      <c r="V16" s="4" t="s">
        <v>3211</v>
      </c>
      <c r="W16" s="4" t="s">
        <v>3212</v>
      </c>
      <c r="X16" s="4" t="s">
        <v>3219</v>
      </c>
      <c r="Y16" s="4" t="s">
        <v>3227</v>
      </c>
      <c r="Z16" s="4" t="s">
        <v>3215</v>
      </c>
      <c r="AA16" s="4" t="s">
        <v>3228</v>
      </c>
    </row>
    <row r="17" spans="2:29" x14ac:dyDescent="0.35">
      <c r="B17" s="18" t="s">
        <v>638</v>
      </c>
      <c r="C17" s="54">
        <v>0</v>
      </c>
      <c r="D17" s="54">
        <v>306814.64</v>
      </c>
      <c r="E17" s="54">
        <v>0</v>
      </c>
      <c r="F17" s="54">
        <v>0</v>
      </c>
      <c r="G17" s="54">
        <v>19740929.809999999</v>
      </c>
      <c r="H17" s="54">
        <v>0</v>
      </c>
      <c r="I17" s="54">
        <v>0</v>
      </c>
      <c r="J17" s="54">
        <v>255678.87</v>
      </c>
      <c r="K17" s="54">
        <v>0</v>
      </c>
      <c r="L17" s="54">
        <v>0</v>
      </c>
      <c r="M17" s="54">
        <v>19202651.260000002</v>
      </c>
      <c r="N17" s="54">
        <v>0</v>
      </c>
      <c r="O17" s="54">
        <v>0</v>
      </c>
      <c r="P17" s="54">
        <v>204543.1</v>
      </c>
      <c r="Q17" s="54">
        <v>0</v>
      </c>
      <c r="R17" s="54">
        <v>0</v>
      </c>
      <c r="S17" s="54">
        <v>18660873.91</v>
      </c>
      <c r="T17" s="54">
        <v>0</v>
      </c>
      <c r="U17" s="54">
        <v>0</v>
      </c>
      <c r="V17" s="54">
        <v>153407.32</v>
      </c>
      <c r="W17" s="54">
        <v>0</v>
      </c>
      <c r="X17" s="54">
        <v>0</v>
      </c>
      <c r="Y17" s="54">
        <v>20303423.32</v>
      </c>
      <c r="Z17" s="54">
        <v>38221475.590000004</v>
      </c>
      <c r="AA17" s="54">
        <v>58524898.910000004</v>
      </c>
    </row>
    <row r="18" spans="2:29" x14ac:dyDescent="0.35">
      <c r="B18" s="19" t="s">
        <v>87</v>
      </c>
      <c r="C18" s="54">
        <v>0</v>
      </c>
      <c r="D18" s="54">
        <v>306814.64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255678.87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204543.1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153407.32</v>
      </c>
      <c r="W18" s="54">
        <v>0</v>
      </c>
      <c r="X18" s="54">
        <v>0</v>
      </c>
      <c r="Y18" s="54">
        <v>562493.51</v>
      </c>
      <c r="Z18" s="54">
        <v>357950.42000000004</v>
      </c>
      <c r="AA18" s="54">
        <v>920443.93</v>
      </c>
    </row>
    <row r="19" spans="2:29" x14ac:dyDescent="0.35">
      <c r="B19" s="19" t="s">
        <v>568</v>
      </c>
      <c r="C19" s="54">
        <v>0</v>
      </c>
      <c r="D19" s="54">
        <v>0</v>
      </c>
      <c r="E19" s="54">
        <v>0</v>
      </c>
      <c r="F19" s="54">
        <v>0</v>
      </c>
      <c r="G19" s="54">
        <v>19220929.809999999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18696830.170000002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18169323.890000001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19220929.809999999</v>
      </c>
      <c r="Z19" s="54">
        <v>36866154.060000002</v>
      </c>
      <c r="AA19" s="54">
        <v>56087083.870000005</v>
      </c>
    </row>
    <row r="20" spans="2:29" x14ac:dyDescent="0.35">
      <c r="B20" s="19" t="s">
        <v>70</v>
      </c>
      <c r="C20" s="54">
        <v>0</v>
      </c>
      <c r="D20" s="54">
        <v>0</v>
      </c>
      <c r="E20" s="54">
        <v>0</v>
      </c>
      <c r="F20" s="54">
        <v>0</v>
      </c>
      <c r="G20" s="54">
        <v>520000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505821.09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491550.02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520000</v>
      </c>
      <c r="Z20" s="54">
        <v>997371.1100000001</v>
      </c>
      <c r="AA20" s="54">
        <v>1517371.11</v>
      </c>
    </row>
    <row r="21" spans="2:29" x14ac:dyDescent="0.35">
      <c r="B21" s="18" t="s">
        <v>651</v>
      </c>
      <c r="C21" s="54">
        <v>88117601.902999997</v>
      </c>
      <c r="D21" s="54">
        <v>154740130.91000021</v>
      </c>
      <c r="E21" s="54">
        <v>107662889.36000004</v>
      </c>
      <c r="F21" s="54">
        <v>65686592.970000006</v>
      </c>
      <c r="G21" s="54">
        <v>18119283.68999999</v>
      </c>
      <c r="H21" s="54">
        <v>78187116.800000042</v>
      </c>
      <c r="I21" s="54">
        <v>83839775.060000017</v>
      </c>
      <c r="J21" s="54">
        <v>117716080.59999993</v>
      </c>
      <c r="K21" s="54">
        <v>98421650.869999945</v>
      </c>
      <c r="L21" s="54">
        <v>62000959.469999984</v>
      </c>
      <c r="M21" s="54">
        <v>15370918.59</v>
      </c>
      <c r="N21" s="54">
        <v>73470968.359999985</v>
      </c>
      <c r="O21" s="54">
        <v>78461191.290000051</v>
      </c>
      <c r="P21" s="54">
        <v>112965912.49999999</v>
      </c>
      <c r="Q21" s="54">
        <v>95447675.310000017</v>
      </c>
      <c r="R21" s="54">
        <v>58091514.599999972</v>
      </c>
      <c r="S21" s="54">
        <v>10845631.970000001</v>
      </c>
      <c r="T21" s="54">
        <v>70171399.929999962</v>
      </c>
      <c r="U21" s="54">
        <v>75300534.859999985</v>
      </c>
      <c r="V21" s="54">
        <v>109985598.90999994</v>
      </c>
      <c r="W21" s="54">
        <v>90069453.279999986</v>
      </c>
      <c r="X21" s="54">
        <v>54841406.359999962</v>
      </c>
      <c r="Y21" s="54">
        <v>874492081.63300061</v>
      </c>
      <c r="Z21" s="54">
        <v>845022205.96000063</v>
      </c>
      <c r="AA21" s="54">
        <v>1719514287.5930002</v>
      </c>
    </row>
    <row r="22" spans="2:29" x14ac:dyDescent="0.35">
      <c r="B22" s="19" t="s">
        <v>652</v>
      </c>
      <c r="C22" s="54">
        <v>88117601.902999997</v>
      </c>
      <c r="D22" s="54">
        <v>154740130.91000021</v>
      </c>
      <c r="E22" s="54">
        <v>107662889.36000004</v>
      </c>
      <c r="F22" s="54">
        <v>65686592.970000006</v>
      </c>
      <c r="G22" s="54">
        <v>18119283.68999999</v>
      </c>
      <c r="H22" s="54">
        <v>78187116.800000042</v>
      </c>
      <c r="I22" s="54">
        <v>83839775.060000017</v>
      </c>
      <c r="J22" s="54">
        <v>117716080.59999993</v>
      </c>
      <c r="K22" s="54">
        <v>98421650.869999945</v>
      </c>
      <c r="L22" s="54">
        <v>62000959.469999984</v>
      </c>
      <c r="M22" s="54">
        <v>15370918.59</v>
      </c>
      <c r="N22" s="54">
        <v>73470968.359999985</v>
      </c>
      <c r="O22" s="54">
        <v>78461191.290000051</v>
      </c>
      <c r="P22" s="54">
        <v>112965912.49999999</v>
      </c>
      <c r="Q22" s="54">
        <v>95447675.310000017</v>
      </c>
      <c r="R22" s="54">
        <v>58091514.599999972</v>
      </c>
      <c r="S22" s="54">
        <v>10845631.970000001</v>
      </c>
      <c r="T22" s="54">
        <v>70171399.929999962</v>
      </c>
      <c r="U22" s="54">
        <v>75300534.859999985</v>
      </c>
      <c r="V22" s="54">
        <v>109985598.90999994</v>
      </c>
      <c r="W22" s="54">
        <v>90069453.279999986</v>
      </c>
      <c r="X22" s="54">
        <v>54841406.359999962</v>
      </c>
      <c r="Y22" s="54">
        <v>874492081.63300061</v>
      </c>
      <c r="Z22" s="54">
        <v>845022205.96000063</v>
      </c>
      <c r="AA22" s="54">
        <v>1719514287.5930002</v>
      </c>
    </row>
    <row r="23" spans="2:29" x14ac:dyDescent="0.35">
      <c r="B23" s="18" t="s">
        <v>469</v>
      </c>
      <c r="C23" s="54">
        <v>88117601.902999997</v>
      </c>
      <c r="D23" s="54">
        <v>155046945.55000019</v>
      </c>
      <c r="E23" s="54">
        <v>107662889.36000004</v>
      </c>
      <c r="F23" s="54">
        <v>65686592.970000006</v>
      </c>
      <c r="G23" s="54">
        <v>37860213.499999985</v>
      </c>
      <c r="H23" s="54">
        <v>78187116.800000042</v>
      </c>
      <c r="I23" s="54">
        <v>83839775.060000017</v>
      </c>
      <c r="J23" s="54">
        <v>117971759.46999994</v>
      </c>
      <c r="K23" s="54">
        <v>98421650.869999945</v>
      </c>
      <c r="L23" s="54">
        <v>62000959.469999984</v>
      </c>
      <c r="M23" s="54">
        <v>34573569.850000001</v>
      </c>
      <c r="N23" s="54">
        <v>73470968.359999985</v>
      </c>
      <c r="O23" s="54">
        <v>78461191.290000051</v>
      </c>
      <c r="P23" s="54">
        <v>113170455.59999998</v>
      </c>
      <c r="Q23" s="54">
        <v>95447675.310000017</v>
      </c>
      <c r="R23" s="54">
        <v>58091514.599999972</v>
      </c>
      <c r="S23" s="54">
        <v>29506505.880000003</v>
      </c>
      <c r="T23" s="54">
        <v>70171399.929999962</v>
      </c>
      <c r="U23" s="54">
        <v>75300534.859999985</v>
      </c>
      <c r="V23" s="54">
        <v>110139006.22999993</v>
      </c>
      <c r="W23" s="54">
        <v>90069453.279999986</v>
      </c>
      <c r="X23" s="54">
        <v>54841406.359999962</v>
      </c>
      <c r="Y23" s="54">
        <v>894795504.95300066</v>
      </c>
      <c r="Z23" s="54">
        <v>883243681.55000067</v>
      </c>
      <c r="AA23" s="54">
        <v>1778039186.5030003</v>
      </c>
    </row>
    <row r="26" spans="2:29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3"/>
      <c r="X26" s="2"/>
      <c r="Y26" s="2"/>
      <c r="Z26" s="2"/>
      <c r="AA26" s="2"/>
      <c r="AB26" s="2"/>
      <c r="AC26" s="2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 t="s">
        <v>32</v>
      </c>
      <c r="AC28" s="2" t="s">
        <v>32</v>
      </c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 t="s">
        <v>32</v>
      </c>
      <c r="AC29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77A1-D36B-4D0C-8CB9-0B6A16779CEC}">
  <sheetPr>
    <tabColor rgb="FF7030A0"/>
  </sheetPr>
  <dimension ref="A1:AC102"/>
  <sheetViews>
    <sheetView topLeftCell="S88" zoomScale="95" zoomScaleNormal="95" workbookViewId="0">
      <selection activeCell="Z100" sqref="Z100"/>
    </sheetView>
  </sheetViews>
  <sheetFormatPr baseColWidth="10" defaultRowHeight="14.5" x14ac:dyDescent="0.35"/>
  <cols>
    <col min="1" max="1" width="35.54296875" customWidth="1"/>
    <col min="2" max="2" width="36" customWidth="1"/>
    <col min="3" max="12" width="14.1796875" bestFit="1" customWidth="1"/>
    <col min="13" max="14" width="14" bestFit="1" customWidth="1"/>
    <col min="15" max="17" width="15.453125" bestFit="1" customWidth="1"/>
    <col min="18" max="22" width="15.90625" bestFit="1" customWidth="1"/>
    <col min="23" max="23" width="15.453125" bestFit="1" customWidth="1"/>
    <col min="24" max="24" width="18.36328125" customWidth="1"/>
    <col min="25" max="26" width="15.453125" bestFit="1" customWidth="1"/>
    <col min="27" max="27" width="17.1796875" customWidth="1"/>
    <col min="28" max="29" width="15.453125" bestFit="1" customWidth="1"/>
  </cols>
  <sheetData>
    <row r="1" spans="1:27" ht="23.5" x14ac:dyDescent="0.55000000000000004">
      <c r="A1" s="157" t="s">
        <v>3140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7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27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7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7" x14ac:dyDescent="0.3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27" x14ac:dyDescent="0.3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x14ac:dyDescent="0.3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7" x14ac:dyDescent="0.3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6" spans="1:27" ht="29" x14ac:dyDescent="0.35">
      <c r="B16" s="53" t="s">
        <v>32</v>
      </c>
      <c r="C16" s="4" t="s">
        <v>3196</v>
      </c>
      <c r="D16" s="4" t="s">
        <v>3197</v>
      </c>
      <c r="E16" s="4" t="s">
        <v>3198</v>
      </c>
      <c r="F16" s="4" t="s">
        <v>3199</v>
      </c>
      <c r="G16" s="4" t="s">
        <v>3200</v>
      </c>
      <c r="H16" s="4" t="s">
        <v>3201</v>
      </c>
      <c r="I16" s="4" t="s">
        <v>3223</v>
      </c>
      <c r="J16" s="4" t="s">
        <v>3224</v>
      </c>
      <c r="K16" s="4" t="s">
        <v>3225</v>
      </c>
      <c r="L16" s="4" t="s">
        <v>3202</v>
      </c>
      <c r="M16" s="4" t="s">
        <v>3203</v>
      </c>
      <c r="N16" s="4" t="s">
        <v>3204</v>
      </c>
      <c r="O16" s="4" t="s">
        <v>3205</v>
      </c>
      <c r="P16" s="4" t="s">
        <v>3206</v>
      </c>
      <c r="Q16" s="4" t="s">
        <v>3207</v>
      </c>
      <c r="R16" s="4" t="s">
        <v>3226</v>
      </c>
      <c r="S16" s="4" t="s">
        <v>3208</v>
      </c>
      <c r="T16" s="4" t="s">
        <v>3209</v>
      </c>
      <c r="U16" s="4" t="s">
        <v>3210</v>
      </c>
      <c r="V16" s="4" t="s">
        <v>3211</v>
      </c>
      <c r="W16" s="4" t="s">
        <v>3212</v>
      </c>
      <c r="X16" s="4" t="s">
        <v>3219</v>
      </c>
      <c r="Y16" s="4" t="s">
        <v>3227</v>
      </c>
      <c r="Z16" s="4" t="s">
        <v>3215</v>
      </c>
      <c r="AA16" s="4" t="s">
        <v>3228</v>
      </c>
    </row>
    <row r="17" spans="2:27" x14ac:dyDescent="0.35">
      <c r="B17" s="18" t="s">
        <v>657</v>
      </c>
      <c r="C17" s="54">
        <v>7797335.6820000028</v>
      </c>
      <c r="D17" s="54">
        <v>7312046.8599999985</v>
      </c>
      <c r="E17" s="54">
        <v>4910346.67</v>
      </c>
      <c r="F17" s="54">
        <v>2510898.04</v>
      </c>
      <c r="G17" s="54">
        <v>2321181.7100000004</v>
      </c>
      <c r="H17" s="54">
        <v>1892069.590000001</v>
      </c>
      <c r="I17" s="54">
        <v>6575325.1000000043</v>
      </c>
      <c r="J17" s="54">
        <v>4442959.4200000009</v>
      </c>
      <c r="K17" s="54">
        <v>4855413.9500000011</v>
      </c>
      <c r="L17" s="54">
        <v>2507561.48</v>
      </c>
      <c r="M17" s="54">
        <v>2321181.7100000004</v>
      </c>
      <c r="N17" s="54">
        <v>1889137.4900000009</v>
      </c>
      <c r="O17" s="54">
        <v>6575325.1000000043</v>
      </c>
      <c r="P17" s="54">
        <v>4436734.8100000005</v>
      </c>
      <c r="Q17" s="54">
        <v>4773193.2200000007</v>
      </c>
      <c r="R17" s="54">
        <v>2503937.08</v>
      </c>
      <c r="S17" s="54">
        <v>12759.5</v>
      </c>
      <c r="T17" s="54">
        <v>1886205.3900000011</v>
      </c>
      <c r="U17" s="54">
        <v>6575325.1000000043</v>
      </c>
      <c r="V17" s="54">
        <v>4435959.8100000005</v>
      </c>
      <c r="W17" s="54">
        <v>3257849.78</v>
      </c>
      <c r="X17" s="54">
        <v>2497196.7399999998</v>
      </c>
      <c r="Y17" s="54">
        <v>45125138.501999974</v>
      </c>
      <c r="Z17" s="54">
        <v>41164805.729999945</v>
      </c>
      <c r="AA17" s="54">
        <v>86289944.231999964</v>
      </c>
    </row>
    <row r="18" spans="2:27" x14ac:dyDescent="0.35">
      <c r="B18" s="19" t="s">
        <v>471</v>
      </c>
      <c r="C18" s="54">
        <v>7797335.6820000028</v>
      </c>
      <c r="D18" s="54">
        <v>7312046.8599999985</v>
      </c>
      <c r="E18" s="54">
        <v>4910346.67</v>
      </c>
      <c r="F18" s="54">
        <v>2510898.04</v>
      </c>
      <c r="G18" s="54">
        <v>2321181.7100000004</v>
      </c>
      <c r="H18" s="54">
        <v>1892069.590000001</v>
      </c>
      <c r="I18" s="54">
        <v>6575325.1000000043</v>
      </c>
      <c r="J18" s="54">
        <v>4442959.4200000009</v>
      </c>
      <c r="K18" s="54">
        <v>4855413.9500000011</v>
      </c>
      <c r="L18" s="54">
        <v>2507561.48</v>
      </c>
      <c r="M18" s="54">
        <v>2321181.7100000004</v>
      </c>
      <c r="N18" s="54">
        <v>1889137.4900000009</v>
      </c>
      <c r="O18" s="54">
        <v>6575325.1000000043</v>
      </c>
      <c r="P18" s="54">
        <v>4436734.8100000005</v>
      </c>
      <c r="Q18" s="54">
        <v>4773193.2200000007</v>
      </c>
      <c r="R18" s="54">
        <v>2503937.08</v>
      </c>
      <c r="S18" s="54">
        <v>12759.5</v>
      </c>
      <c r="T18" s="54">
        <v>1886205.3900000011</v>
      </c>
      <c r="U18" s="54">
        <v>6575325.1000000043</v>
      </c>
      <c r="V18" s="54">
        <v>4435959.8100000005</v>
      </c>
      <c r="W18" s="54">
        <v>3257849.78</v>
      </c>
      <c r="X18" s="54">
        <v>2497196.7399999998</v>
      </c>
      <c r="Y18" s="54">
        <v>45125138.501999974</v>
      </c>
      <c r="Z18" s="54">
        <v>41164805.729999945</v>
      </c>
      <c r="AA18" s="54">
        <v>86289944.231999964</v>
      </c>
    </row>
    <row r="19" spans="2:27" x14ac:dyDescent="0.35">
      <c r="B19" s="18" t="s">
        <v>919</v>
      </c>
      <c r="C19" s="54">
        <v>3579021.6199999978</v>
      </c>
      <c r="D19" s="54">
        <v>3546163.0999999973</v>
      </c>
      <c r="E19" s="54">
        <v>3521903.2199999979</v>
      </c>
      <c r="F19" s="54">
        <v>3512613.8199999984</v>
      </c>
      <c r="G19" s="54">
        <v>3494151.8299999991</v>
      </c>
      <c r="H19" s="54">
        <v>3478299.9999999991</v>
      </c>
      <c r="I19" s="54">
        <v>3431436.7599999993</v>
      </c>
      <c r="J19" s="54">
        <v>3388923.94</v>
      </c>
      <c r="K19" s="54">
        <v>3357664.4699999997</v>
      </c>
      <c r="L19" s="54">
        <v>3314160.2800000007</v>
      </c>
      <c r="M19" s="54">
        <v>3291082.91</v>
      </c>
      <c r="N19" s="54">
        <v>3270807.78</v>
      </c>
      <c r="O19" s="54">
        <v>3194172.8199999989</v>
      </c>
      <c r="P19" s="54">
        <v>3133204.6699999985</v>
      </c>
      <c r="Q19" s="54">
        <v>3097350.6199999987</v>
      </c>
      <c r="R19" s="54">
        <v>3080774.7899999986</v>
      </c>
      <c r="S19" s="54">
        <v>3049195.649999999</v>
      </c>
      <c r="T19" s="54">
        <v>3009632.9600000004</v>
      </c>
      <c r="U19" s="54">
        <v>2841694.1900000023</v>
      </c>
      <c r="V19" s="54">
        <v>2699120.4800000018</v>
      </c>
      <c r="W19" s="54">
        <v>2629717.3300000015</v>
      </c>
      <c r="X19" s="54">
        <v>2600688.4100000015</v>
      </c>
      <c r="Y19" s="54">
        <v>34624339.039999984</v>
      </c>
      <c r="Z19" s="54">
        <v>35897442.610000014</v>
      </c>
      <c r="AA19" s="54">
        <v>70521781.649999946</v>
      </c>
    </row>
    <row r="20" spans="2:27" x14ac:dyDescent="0.35">
      <c r="B20" s="19" t="s">
        <v>472</v>
      </c>
      <c r="C20" s="54">
        <v>3579021.6199999978</v>
      </c>
      <c r="D20" s="54">
        <v>3546163.0999999973</v>
      </c>
      <c r="E20" s="54">
        <v>3521903.2199999979</v>
      </c>
      <c r="F20" s="54">
        <v>3512613.8199999984</v>
      </c>
      <c r="G20" s="54">
        <v>3494151.8299999991</v>
      </c>
      <c r="H20" s="54">
        <v>3478299.9999999991</v>
      </c>
      <c r="I20" s="54">
        <v>3431436.7599999993</v>
      </c>
      <c r="J20" s="54">
        <v>3388923.94</v>
      </c>
      <c r="K20" s="54">
        <v>3357664.4699999997</v>
      </c>
      <c r="L20" s="54">
        <v>3314160.2800000007</v>
      </c>
      <c r="M20" s="54">
        <v>3291082.91</v>
      </c>
      <c r="N20" s="54">
        <v>3270807.78</v>
      </c>
      <c r="O20" s="54">
        <v>3194172.8199999989</v>
      </c>
      <c r="P20" s="54">
        <v>3133204.6699999985</v>
      </c>
      <c r="Q20" s="54">
        <v>3097350.6199999987</v>
      </c>
      <c r="R20" s="54">
        <v>3080774.7899999986</v>
      </c>
      <c r="S20" s="54">
        <v>3049195.649999999</v>
      </c>
      <c r="T20" s="54">
        <v>3009632.9600000004</v>
      </c>
      <c r="U20" s="54">
        <v>2841694.1900000023</v>
      </c>
      <c r="V20" s="54">
        <v>2699120.4800000018</v>
      </c>
      <c r="W20" s="54">
        <v>2629717.3300000015</v>
      </c>
      <c r="X20" s="54">
        <v>2600688.4100000015</v>
      </c>
      <c r="Y20" s="54">
        <v>34624339.039999984</v>
      </c>
      <c r="Z20" s="54">
        <v>35897442.610000014</v>
      </c>
      <c r="AA20" s="54">
        <v>70521781.649999946</v>
      </c>
    </row>
    <row r="21" spans="2:27" x14ac:dyDescent="0.35">
      <c r="B21" s="18" t="s">
        <v>989</v>
      </c>
      <c r="C21" s="54">
        <v>319268.19</v>
      </c>
      <c r="D21" s="54">
        <v>1076281.9700000002</v>
      </c>
      <c r="E21" s="54">
        <v>0</v>
      </c>
      <c r="F21" s="54">
        <v>0</v>
      </c>
      <c r="G21" s="54">
        <v>0</v>
      </c>
      <c r="H21" s="54">
        <v>0</v>
      </c>
      <c r="I21" s="54">
        <v>319268.19</v>
      </c>
      <c r="J21" s="54">
        <v>654589.23</v>
      </c>
      <c r="K21" s="54">
        <v>0</v>
      </c>
      <c r="L21" s="54">
        <v>0</v>
      </c>
      <c r="M21" s="54">
        <v>0</v>
      </c>
      <c r="N21" s="54">
        <v>0</v>
      </c>
      <c r="O21" s="54">
        <v>319268.19</v>
      </c>
      <c r="P21" s="54">
        <v>654589.23</v>
      </c>
      <c r="Q21" s="54">
        <v>0</v>
      </c>
      <c r="R21" s="54">
        <v>0</v>
      </c>
      <c r="S21" s="54">
        <v>0</v>
      </c>
      <c r="T21" s="54">
        <v>0</v>
      </c>
      <c r="U21" s="54">
        <v>319268.19</v>
      </c>
      <c r="V21" s="54">
        <v>654589.23</v>
      </c>
      <c r="W21" s="54">
        <v>0</v>
      </c>
      <c r="X21" s="54">
        <v>0</v>
      </c>
      <c r="Y21" s="54">
        <v>2369407.5799999996</v>
      </c>
      <c r="Z21" s="54">
        <v>1947714.8399999999</v>
      </c>
      <c r="AA21" s="54">
        <v>4317122.42</v>
      </c>
    </row>
    <row r="22" spans="2:27" x14ac:dyDescent="0.35">
      <c r="B22" s="19" t="s">
        <v>990</v>
      </c>
      <c r="C22" s="54">
        <v>0</v>
      </c>
      <c r="D22" s="54">
        <v>8955.9399999999987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4802.7299999999996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4802.7299999999996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4802.7299999999996</v>
      </c>
      <c r="W22" s="54">
        <v>0</v>
      </c>
      <c r="X22" s="54">
        <v>0</v>
      </c>
      <c r="Y22" s="54">
        <v>13758.669999999998</v>
      </c>
      <c r="Z22" s="54">
        <v>9605.4599999999991</v>
      </c>
      <c r="AA22" s="54">
        <v>23364.129999999997</v>
      </c>
    </row>
    <row r="23" spans="2:27" x14ac:dyDescent="0.35">
      <c r="B23" s="19" t="s">
        <v>1038</v>
      </c>
      <c r="C23" s="54">
        <v>0</v>
      </c>
      <c r="D23" s="54">
        <v>42588.81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22836.85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22836.85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22836.85</v>
      </c>
      <c r="W23" s="54">
        <v>0</v>
      </c>
      <c r="X23" s="54">
        <v>0</v>
      </c>
      <c r="Y23" s="54">
        <v>65425.659999999996</v>
      </c>
      <c r="Z23" s="54">
        <v>45673.7</v>
      </c>
      <c r="AA23" s="54">
        <v>111099.35999999999</v>
      </c>
    </row>
    <row r="24" spans="2:27" x14ac:dyDescent="0.35">
      <c r="B24" s="19" t="s">
        <v>1045</v>
      </c>
      <c r="C24" s="54">
        <v>319268.19</v>
      </c>
      <c r="D24" s="54">
        <v>199282.83000000002</v>
      </c>
      <c r="E24" s="54">
        <v>0</v>
      </c>
      <c r="F24" s="54">
        <v>0</v>
      </c>
      <c r="G24" s="54">
        <v>0</v>
      </c>
      <c r="H24" s="54">
        <v>0</v>
      </c>
      <c r="I24" s="54">
        <v>319268.19</v>
      </c>
      <c r="J24" s="54">
        <v>184297.46</v>
      </c>
      <c r="K24" s="54">
        <v>0</v>
      </c>
      <c r="L24" s="54">
        <v>0</v>
      </c>
      <c r="M24" s="54">
        <v>0</v>
      </c>
      <c r="N24" s="54">
        <v>0</v>
      </c>
      <c r="O24" s="54">
        <v>319268.19</v>
      </c>
      <c r="P24" s="54">
        <v>184297.46</v>
      </c>
      <c r="Q24" s="54">
        <v>0</v>
      </c>
      <c r="R24" s="54">
        <v>0</v>
      </c>
      <c r="S24" s="54">
        <v>0</v>
      </c>
      <c r="T24" s="54">
        <v>0</v>
      </c>
      <c r="U24" s="54">
        <v>319268.19</v>
      </c>
      <c r="V24" s="54">
        <v>184297.46</v>
      </c>
      <c r="W24" s="54">
        <v>0</v>
      </c>
      <c r="X24" s="54">
        <v>0</v>
      </c>
      <c r="Y24" s="54">
        <v>1022116.67</v>
      </c>
      <c r="Z24" s="54">
        <v>1007131.2999999999</v>
      </c>
      <c r="AA24" s="54">
        <v>2029247.97</v>
      </c>
    </row>
    <row r="25" spans="2:27" x14ac:dyDescent="0.35">
      <c r="B25" s="19" t="s">
        <v>1048</v>
      </c>
      <c r="C25" s="54">
        <v>0</v>
      </c>
      <c r="D25" s="54">
        <v>32136.379999999997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17233.53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17233.53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17233.53</v>
      </c>
      <c r="W25" s="54">
        <v>0</v>
      </c>
      <c r="X25" s="54">
        <v>0</v>
      </c>
      <c r="Y25" s="54">
        <v>49369.909999999996</v>
      </c>
      <c r="Z25" s="54">
        <v>34467.06</v>
      </c>
      <c r="AA25" s="54">
        <v>83836.97</v>
      </c>
    </row>
    <row r="26" spans="2:27" x14ac:dyDescent="0.35">
      <c r="B26" s="19" t="s">
        <v>1051</v>
      </c>
      <c r="C26" s="54">
        <v>0</v>
      </c>
      <c r="D26" s="54">
        <v>15000.869999999999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8044.4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8044.4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8044.4</v>
      </c>
      <c r="W26" s="54">
        <v>0</v>
      </c>
      <c r="X26" s="54">
        <v>0</v>
      </c>
      <c r="Y26" s="54">
        <v>23045.27</v>
      </c>
      <c r="Z26" s="54">
        <v>16088.8</v>
      </c>
      <c r="AA26" s="54">
        <v>39134.07</v>
      </c>
    </row>
    <row r="27" spans="2:27" x14ac:dyDescent="0.35">
      <c r="B27" s="19" t="s">
        <v>1054</v>
      </c>
      <c r="C27" s="54">
        <v>0</v>
      </c>
      <c r="D27" s="54">
        <v>193848.55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103953.67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103953.67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103953.67</v>
      </c>
      <c r="W27" s="54">
        <v>0</v>
      </c>
      <c r="X27" s="54">
        <v>0</v>
      </c>
      <c r="Y27" s="54">
        <v>297802.21999999997</v>
      </c>
      <c r="Z27" s="54">
        <v>207907.34</v>
      </c>
      <c r="AA27" s="54">
        <v>505709.56</v>
      </c>
    </row>
    <row r="28" spans="2:27" x14ac:dyDescent="0.35">
      <c r="B28" s="19" t="s">
        <v>1057</v>
      </c>
      <c r="C28" s="54">
        <v>0</v>
      </c>
      <c r="D28" s="54">
        <v>24491.02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13133.61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13133.61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13133.61</v>
      </c>
      <c r="W28" s="54">
        <v>0</v>
      </c>
      <c r="X28" s="54">
        <v>0</v>
      </c>
      <c r="Y28" s="54">
        <v>37624.630000000005</v>
      </c>
      <c r="Z28" s="54">
        <v>26267.22</v>
      </c>
      <c r="AA28" s="54">
        <v>63891.850000000006</v>
      </c>
    </row>
    <row r="29" spans="2:27" x14ac:dyDescent="0.35">
      <c r="B29" s="19" t="s">
        <v>1060</v>
      </c>
      <c r="C29" s="54">
        <v>0</v>
      </c>
      <c r="D29" s="54">
        <v>136588.04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73247.02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73247.02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73247.02</v>
      </c>
      <c r="W29" s="54">
        <v>0</v>
      </c>
      <c r="X29" s="54">
        <v>0</v>
      </c>
      <c r="Y29" s="54">
        <v>209835.06</v>
      </c>
      <c r="Z29" s="54">
        <v>146494.04</v>
      </c>
      <c r="AA29" s="54">
        <v>356329.10000000003</v>
      </c>
    </row>
    <row r="30" spans="2:27" x14ac:dyDescent="0.35">
      <c r="B30" s="19" t="s">
        <v>1063</v>
      </c>
      <c r="C30" s="54">
        <v>0</v>
      </c>
      <c r="D30" s="54">
        <v>41999.630000000005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22522.82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22522.82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22522.82</v>
      </c>
      <c r="W30" s="54">
        <v>0</v>
      </c>
      <c r="X30" s="54">
        <v>0</v>
      </c>
      <c r="Y30" s="54">
        <v>64522.45</v>
      </c>
      <c r="Z30" s="54">
        <v>45045.64</v>
      </c>
      <c r="AA30" s="54">
        <v>109568.09</v>
      </c>
    </row>
    <row r="31" spans="2:27" x14ac:dyDescent="0.35">
      <c r="B31" s="19" t="s">
        <v>1066</v>
      </c>
      <c r="C31" s="54">
        <v>0</v>
      </c>
      <c r="D31" s="54">
        <v>34800.75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18662.330000000002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18662.330000000002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18662.330000000002</v>
      </c>
      <c r="W31" s="54">
        <v>0</v>
      </c>
      <c r="X31" s="54">
        <v>0</v>
      </c>
      <c r="Y31" s="54">
        <v>53463.08</v>
      </c>
      <c r="Z31" s="54">
        <v>37324.660000000003</v>
      </c>
      <c r="AA31" s="54">
        <v>90787.74</v>
      </c>
    </row>
    <row r="32" spans="2:27" x14ac:dyDescent="0.35">
      <c r="B32" s="19" t="s">
        <v>1069</v>
      </c>
      <c r="C32" s="54">
        <v>0</v>
      </c>
      <c r="D32" s="54">
        <v>171883.89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92174.85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92174.85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92174.85</v>
      </c>
      <c r="W32" s="54">
        <v>0</v>
      </c>
      <c r="X32" s="54">
        <v>0</v>
      </c>
      <c r="Y32" s="54">
        <v>264058.74</v>
      </c>
      <c r="Z32" s="54">
        <v>184349.7</v>
      </c>
      <c r="AA32" s="54">
        <v>448408.44</v>
      </c>
    </row>
    <row r="33" spans="2:27" x14ac:dyDescent="0.35">
      <c r="B33" s="19" t="s">
        <v>1072</v>
      </c>
      <c r="C33" s="54">
        <v>0</v>
      </c>
      <c r="D33" s="54">
        <v>12775.869999999999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6850.64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6850.64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6850.64</v>
      </c>
      <c r="W33" s="54">
        <v>0</v>
      </c>
      <c r="X33" s="54">
        <v>0</v>
      </c>
      <c r="Y33" s="54">
        <v>19626.510000000002</v>
      </c>
      <c r="Z33" s="54">
        <v>13701.28</v>
      </c>
      <c r="AA33" s="54">
        <v>33327.79</v>
      </c>
    </row>
    <row r="34" spans="2:27" x14ac:dyDescent="0.35">
      <c r="B34" s="19" t="s">
        <v>1075</v>
      </c>
      <c r="C34" s="54">
        <v>0</v>
      </c>
      <c r="D34" s="54">
        <v>161929.39000000001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86829.32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86829.32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86829.32</v>
      </c>
      <c r="W34" s="54">
        <v>0</v>
      </c>
      <c r="X34" s="54">
        <v>0</v>
      </c>
      <c r="Y34" s="54">
        <v>248758.71000000002</v>
      </c>
      <c r="Z34" s="54">
        <v>173658.64</v>
      </c>
      <c r="AA34" s="54">
        <v>422417.35000000003</v>
      </c>
    </row>
    <row r="35" spans="2:27" x14ac:dyDescent="0.35">
      <c r="B35" s="18" t="s">
        <v>995</v>
      </c>
      <c r="C35" s="54">
        <v>0</v>
      </c>
      <c r="D35" s="54">
        <v>9635.92</v>
      </c>
      <c r="E35" s="54">
        <v>0</v>
      </c>
      <c r="F35" s="54">
        <v>0</v>
      </c>
      <c r="G35" s="54">
        <v>192012.35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192012.35</v>
      </c>
      <c r="N35" s="54">
        <v>0</v>
      </c>
      <c r="O35" s="54">
        <v>0</v>
      </c>
      <c r="P35" s="54">
        <v>9635.92</v>
      </c>
      <c r="Q35" s="54">
        <v>0</v>
      </c>
      <c r="R35" s="54">
        <v>0</v>
      </c>
      <c r="S35" s="54">
        <v>192012.35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201648.27000000002</v>
      </c>
      <c r="Z35" s="54">
        <v>393660.62</v>
      </c>
      <c r="AA35" s="54">
        <v>595308.89</v>
      </c>
    </row>
    <row r="36" spans="2:27" x14ac:dyDescent="0.35">
      <c r="B36" s="19" t="s">
        <v>994</v>
      </c>
      <c r="C36" s="54">
        <v>0</v>
      </c>
      <c r="D36" s="54">
        <v>9635.92</v>
      </c>
      <c r="E36" s="54">
        <v>0</v>
      </c>
      <c r="F36" s="54">
        <v>0</v>
      </c>
      <c r="G36" s="54">
        <v>192012.35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192012.35</v>
      </c>
      <c r="N36" s="54">
        <v>0</v>
      </c>
      <c r="O36" s="54">
        <v>0</v>
      </c>
      <c r="P36" s="54">
        <v>9635.92</v>
      </c>
      <c r="Q36" s="54">
        <v>0</v>
      </c>
      <c r="R36" s="54">
        <v>0</v>
      </c>
      <c r="S36" s="54">
        <v>192012.35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201648.27000000002</v>
      </c>
      <c r="Z36" s="54">
        <v>393660.62</v>
      </c>
      <c r="AA36" s="54">
        <v>595308.89</v>
      </c>
    </row>
    <row r="37" spans="2:27" x14ac:dyDescent="0.35">
      <c r="B37" s="18" t="s">
        <v>640</v>
      </c>
      <c r="C37" s="54">
        <v>12598437.771</v>
      </c>
      <c r="D37" s="54">
        <v>17458895.469999999</v>
      </c>
      <c r="E37" s="54">
        <v>6396203.0700000003</v>
      </c>
      <c r="F37" s="54">
        <v>556362.5</v>
      </c>
      <c r="G37" s="54">
        <v>19745154.809999999</v>
      </c>
      <c r="H37" s="54">
        <v>11618.75</v>
      </c>
      <c r="I37" s="54">
        <v>12598437.77</v>
      </c>
      <c r="J37" s="54">
        <v>270466.37</v>
      </c>
      <c r="K37" s="54">
        <v>36982.39</v>
      </c>
      <c r="L37" s="54">
        <v>300362.5</v>
      </c>
      <c r="M37" s="54">
        <v>19206876.260000002</v>
      </c>
      <c r="N37" s="54">
        <v>11618.75</v>
      </c>
      <c r="O37" s="54">
        <v>12598437.77</v>
      </c>
      <c r="P37" s="54">
        <v>219330.6</v>
      </c>
      <c r="Q37" s="54">
        <v>34164.199999999997</v>
      </c>
      <c r="R37" s="54">
        <v>42883.75</v>
      </c>
      <c r="S37" s="54">
        <v>18665098.91</v>
      </c>
      <c r="T37" s="54">
        <v>11618.75</v>
      </c>
      <c r="U37" s="54">
        <v>12598437.77</v>
      </c>
      <c r="V37" s="54">
        <v>168194.82</v>
      </c>
      <c r="W37" s="54">
        <v>31346.02</v>
      </c>
      <c r="X37" s="54">
        <v>41405</v>
      </c>
      <c r="Y37" s="54">
        <v>69972921.401000008</v>
      </c>
      <c r="Z37" s="54">
        <v>63629412.600000001</v>
      </c>
      <c r="AA37" s="54">
        <v>133602334.001</v>
      </c>
    </row>
    <row r="38" spans="2:27" x14ac:dyDescent="0.35">
      <c r="B38" s="19" t="s">
        <v>568</v>
      </c>
      <c r="C38" s="54">
        <v>0</v>
      </c>
      <c r="D38" s="54">
        <v>0</v>
      </c>
      <c r="E38" s="54">
        <v>0</v>
      </c>
      <c r="F38" s="54">
        <v>0</v>
      </c>
      <c r="G38" s="54">
        <v>19220929.809999999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18696830.170000002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18169323.890000001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19220929.809999999</v>
      </c>
      <c r="Z38" s="54">
        <v>36866154.060000002</v>
      </c>
      <c r="AA38" s="54">
        <v>56087083.870000005</v>
      </c>
    </row>
    <row r="39" spans="2:27" x14ac:dyDescent="0.35">
      <c r="B39" s="19" t="s">
        <v>87</v>
      </c>
      <c r="C39" s="54">
        <v>2443844.2709999997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2443844.2700000005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2443844.2700000005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2443844.2700000005</v>
      </c>
      <c r="V39" s="54">
        <v>0</v>
      </c>
      <c r="W39" s="54">
        <v>0</v>
      </c>
      <c r="X39" s="54">
        <v>0</v>
      </c>
      <c r="Y39" s="54">
        <v>4887688.5410000011</v>
      </c>
      <c r="Z39" s="54">
        <v>4887688.540000001</v>
      </c>
      <c r="AA39" s="54">
        <v>9775377.0810000002</v>
      </c>
    </row>
    <row r="40" spans="2:27" x14ac:dyDescent="0.35">
      <c r="B40" s="19" t="s">
        <v>70</v>
      </c>
      <c r="C40" s="54">
        <v>12675</v>
      </c>
      <c r="D40" s="54">
        <v>10804062.5</v>
      </c>
      <c r="E40" s="54">
        <v>39800.57</v>
      </c>
      <c r="F40" s="54">
        <v>556362.5</v>
      </c>
      <c r="G40" s="54">
        <v>524225</v>
      </c>
      <c r="H40" s="54">
        <v>11618.75</v>
      </c>
      <c r="I40" s="54">
        <v>12675</v>
      </c>
      <c r="J40" s="54">
        <v>14787.5</v>
      </c>
      <c r="K40" s="54">
        <v>36982.39</v>
      </c>
      <c r="L40" s="54">
        <v>300362.5</v>
      </c>
      <c r="M40" s="54">
        <v>510046.09</v>
      </c>
      <c r="N40" s="54">
        <v>11618.75</v>
      </c>
      <c r="O40" s="54">
        <v>12675</v>
      </c>
      <c r="P40" s="54">
        <v>14787.5</v>
      </c>
      <c r="Q40" s="54">
        <v>34164.199999999997</v>
      </c>
      <c r="R40" s="54">
        <v>42883.75</v>
      </c>
      <c r="S40" s="54">
        <v>495775.02</v>
      </c>
      <c r="T40" s="54">
        <v>11618.75</v>
      </c>
      <c r="U40" s="54">
        <v>12675</v>
      </c>
      <c r="V40" s="54">
        <v>14787.5</v>
      </c>
      <c r="W40" s="54">
        <v>31346.02</v>
      </c>
      <c r="X40" s="54">
        <v>41405</v>
      </c>
      <c r="Y40" s="54">
        <v>12313551.710000001</v>
      </c>
      <c r="Z40" s="54">
        <v>1233782.58</v>
      </c>
      <c r="AA40" s="54">
        <v>13547334.289999999</v>
      </c>
    </row>
    <row r="41" spans="2:27" x14ac:dyDescent="0.35">
      <c r="B41" s="19" t="s">
        <v>978</v>
      </c>
      <c r="C41" s="54">
        <v>10141918.5</v>
      </c>
      <c r="D41" s="54">
        <v>6348018.3300000001</v>
      </c>
      <c r="E41" s="54">
        <v>6356402.5</v>
      </c>
      <c r="F41" s="54">
        <v>0</v>
      </c>
      <c r="G41" s="54">
        <v>0</v>
      </c>
      <c r="H41" s="54">
        <v>0</v>
      </c>
      <c r="I41" s="54">
        <v>10141918.5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10141918.5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10141918.5</v>
      </c>
      <c r="V41" s="54">
        <v>0</v>
      </c>
      <c r="W41" s="54">
        <v>0</v>
      </c>
      <c r="X41" s="54">
        <v>0</v>
      </c>
      <c r="Y41" s="54">
        <v>32988257.829999998</v>
      </c>
      <c r="Z41" s="54">
        <v>20283837</v>
      </c>
      <c r="AA41" s="54">
        <v>53272094.829999998</v>
      </c>
    </row>
    <row r="42" spans="2:27" x14ac:dyDescent="0.35">
      <c r="B42" s="19" t="s">
        <v>645</v>
      </c>
      <c r="C42" s="54">
        <v>0</v>
      </c>
      <c r="D42" s="54">
        <v>306814.64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255678.87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204543.1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153407.32</v>
      </c>
      <c r="W42" s="54">
        <v>0</v>
      </c>
      <c r="X42" s="54">
        <v>0</v>
      </c>
      <c r="Y42" s="54">
        <v>562493.51</v>
      </c>
      <c r="Z42" s="54">
        <v>357950.42000000004</v>
      </c>
      <c r="AA42" s="54">
        <v>920443.93</v>
      </c>
    </row>
    <row r="43" spans="2:27" x14ac:dyDescent="0.35">
      <c r="B43" s="18" t="s">
        <v>636</v>
      </c>
      <c r="C43" s="54">
        <v>63823538.640000008</v>
      </c>
      <c r="D43" s="54">
        <v>125643922.22999997</v>
      </c>
      <c r="E43" s="54">
        <v>92834436.399999991</v>
      </c>
      <c r="F43" s="54">
        <v>59106718.609999999</v>
      </c>
      <c r="G43" s="54">
        <v>12107712.800000001</v>
      </c>
      <c r="H43" s="54">
        <v>72805128.460000038</v>
      </c>
      <c r="I43" s="54">
        <v>60915307.240000002</v>
      </c>
      <c r="J43" s="54">
        <v>109214820.50999996</v>
      </c>
      <c r="K43" s="54">
        <v>90171590.059999987</v>
      </c>
      <c r="L43" s="54">
        <v>55878875.209999993</v>
      </c>
      <c r="M43" s="54">
        <v>9562416.6199999992</v>
      </c>
      <c r="N43" s="54">
        <v>68299404.340000033</v>
      </c>
      <c r="O43" s="54">
        <v>55773987.409999982</v>
      </c>
      <c r="P43" s="54">
        <v>104716960.36999997</v>
      </c>
      <c r="Q43" s="54">
        <v>87542967.270000011</v>
      </c>
      <c r="R43" s="54">
        <v>52463918.980000012</v>
      </c>
      <c r="S43" s="54">
        <v>7587439.4699999988</v>
      </c>
      <c r="T43" s="54">
        <v>65263942.830000021</v>
      </c>
      <c r="U43" s="54">
        <v>52965809.609999999</v>
      </c>
      <c r="V43" s="54">
        <v>102181141.88999999</v>
      </c>
      <c r="W43" s="54">
        <v>84150540.149999991</v>
      </c>
      <c r="X43" s="54">
        <v>49702116.210000001</v>
      </c>
      <c r="Y43" s="54">
        <v>742502050.16000009</v>
      </c>
      <c r="Z43" s="54">
        <v>740210645.14999998</v>
      </c>
      <c r="AA43" s="54">
        <v>1482712695.3099995</v>
      </c>
    </row>
    <row r="44" spans="2:27" x14ac:dyDescent="0.35">
      <c r="B44" s="19" t="s">
        <v>583</v>
      </c>
      <c r="C44" s="54">
        <v>41109893.18</v>
      </c>
      <c r="D44" s="54">
        <v>99187582.399999991</v>
      </c>
      <c r="E44" s="54">
        <v>83526471.409999996</v>
      </c>
      <c r="F44" s="54">
        <v>49004620.499999993</v>
      </c>
      <c r="G44" s="54">
        <v>409090.91</v>
      </c>
      <c r="H44" s="54">
        <v>65500677.870000005</v>
      </c>
      <c r="I44" s="54">
        <v>39986029.539999999</v>
      </c>
      <c r="J44" s="54">
        <v>97823946.039999992</v>
      </c>
      <c r="K44" s="54">
        <v>82299198.680000007</v>
      </c>
      <c r="L44" s="54">
        <v>47647195.149999999</v>
      </c>
      <c r="M44" s="54">
        <v>272727.27</v>
      </c>
      <c r="N44" s="54">
        <v>62548405.149999999</v>
      </c>
      <c r="O44" s="54">
        <v>37949665.909999996</v>
      </c>
      <c r="P44" s="54">
        <v>95655934.679999992</v>
      </c>
      <c r="Q44" s="54">
        <v>81071925.969999999</v>
      </c>
      <c r="R44" s="54">
        <v>45591675.57</v>
      </c>
      <c r="S44" s="54">
        <v>136363.64000000001</v>
      </c>
      <c r="T44" s="54">
        <v>60446132.420000002</v>
      </c>
      <c r="U44" s="54">
        <v>36825802.269999996</v>
      </c>
      <c r="V44" s="54">
        <v>94292298.320000008</v>
      </c>
      <c r="W44" s="54">
        <v>80356016.870000005</v>
      </c>
      <c r="X44" s="54">
        <v>44404704.769999996</v>
      </c>
      <c r="Y44" s="54">
        <v>606494705.68000007</v>
      </c>
      <c r="Z44" s="54">
        <v>639551652.83999991</v>
      </c>
      <c r="AA44" s="54">
        <v>1246046358.52</v>
      </c>
    </row>
    <row r="45" spans="2:27" x14ac:dyDescent="0.35">
      <c r="B45" s="19" t="s">
        <v>587</v>
      </c>
      <c r="C45" s="54">
        <v>0</v>
      </c>
      <c r="D45" s="54">
        <v>28658.799999999999</v>
      </c>
      <c r="E45" s="54">
        <v>0</v>
      </c>
      <c r="F45" s="54">
        <v>274058.06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274058.06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274058.06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274058.06</v>
      </c>
      <c r="Y45" s="54">
        <v>576774.92000000004</v>
      </c>
      <c r="Z45" s="54">
        <v>548116.12</v>
      </c>
      <c r="AA45" s="54">
        <v>1124891.04</v>
      </c>
    </row>
    <row r="46" spans="2:27" x14ac:dyDescent="0.35">
      <c r="B46" s="19" t="s">
        <v>589</v>
      </c>
      <c r="C46" s="54">
        <v>604154.04</v>
      </c>
      <c r="D46" s="54">
        <v>917349.99</v>
      </c>
      <c r="E46" s="54">
        <v>180165.61</v>
      </c>
      <c r="F46" s="54">
        <v>178016.06</v>
      </c>
      <c r="G46" s="54">
        <v>175851.06</v>
      </c>
      <c r="H46" s="54">
        <v>345144.73</v>
      </c>
      <c r="I46" s="54">
        <v>588997.43999999994</v>
      </c>
      <c r="J46" s="54">
        <v>167034.26999999999</v>
      </c>
      <c r="K46" s="54">
        <v>164790.32</v>
      </c>
      <c r="L46" s="54">
        <v>162530.23999999999</v>
      </c>
      <c r="M46" s="54">
        <v>160253.92000000001</v>
      </c>
      <c r="N46" s="54">
        <v>157961.22</v>
      </c>
      <c r="O46" s="54">
        <v>575387.28</v>
      </c>
      <c r="P46" s="54">
        <v>153326.28</v>
      </c>
      <c r="Q46" s="54">
        <v>150983.79</v>
      </c>
      <c r="R46" s="54">
        <v>148624.46</v>
      </c>
      <c r="S46" s="54">
        <v>146248.16</v>
      </c>
      <c r="T46" s="54">
        <v>143854.79</v>
      </c>
      <c r="U46" s="54">
        <v>561179.43999999994</v>
      </c>
      <c r="V46" s="54">
        <v>139016.29999999999</v>
      </c>
      <c r="W46" s="54">
        <v>136570.94</v>
      </c>
      <c r="X46" s="54">
        <v>134108</v>
      </c>
      <c r="Y46" s="54">
        <v>3484033.7600000002</v>
      </c>
      <c r="Z46" s="54">
        <v>2607514.58</v>
      </c>
      <c r="AA46" s="54">
        <v>6091548.3399999999</v>
      </c>
    </row>
    <row r="47" spans="2:27" x14ac:dyDescent="0.35">
      <c r="B47" s="19" t="s">
        <v>95</v>
      </c>
      <c r="C47" s="54">
        <v>45760.14</v>
      </c>
      <c r="D47" s="54">
        <v>77428.2</v>
      </c>
      <c r="E47" s="54">
        <v>0</v>
      </c>
      <c r="F47" s="54">
        <v>0</v>
      </c>
      <c r="G47" s="54">
        <v>0</v>
      </c>
      <c r="H47" s="54">
        <v>0</v>
      </c>
      <c r="I47" s="54">
        <v>45760.14</v>
      </c>
      <c r="J47" s="54">
        <v>27465.78</v>
      </c>
      <c r="K47" s="54">
        <v>0</v>
      </c>
      <c r="L47" s="54">
        <v>0</v>
      </c>
      <c r="M47" s="54">
        <v>0</v>
      </c>
      <c r="N47" s="54">
        <v>0</v>
      </c>
      <c r="O47" s="54">
        <v>45760.14</v>
      </c>
      <c r="P47" s="54">
        <v>27465.78</v>
      </c>
      <c r="Q47" s="54">
        <v>0</v>
      </c>
      <c r="R47" s="54">
        <v>0</v>
      </c>
      <c r="S47" s="54">
        <v>0</v>
      </c>
      <c r="T47" s="54">
        <v>0</v>
      </c>
      <c r="U47" s="54">
        <v>45760.14</v>
      </c>
      <c r="V47" s="54">
        <v>27465.78</v>
      </c>
      <c r="W47" s="54">
        <v>0</v>
      </c>
      <c r="X47" s="54">
        <v>0</v>
      </c>
      <c r="Y47" s="54">
        <v>196414.26</v>
      </c>
      <c r="Z47" s="54">
        <v>146451.84</v>
      </c>
      <c r="AA47" s="54">
        <v>342866.1</v>
      </c>
    </row>
    <row r="48" spans="2:27" x14ac:dyDescent="0.35">
      <c r="B48" s="19" t="s">
        <v>1197</v>
      </c>
      <c r="C48" s="54">
        <v>0</v>
      </c>
      <c r="D48" s="54">
        <v>42542.770000000004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22790.77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22790.77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22790.77</v>
      </c>
      <c r="W48" s="54">
        <v>0</v>
      </c>
      <c r="X48" s="54">
        <v>0</v>
      </c>
      <c r="Y48" s="54">
        <v>65333.54</v>
      </c>
      <c r="Z48" s="54">
        <v>45581.54</v>
      </c>
      <c r="AA48" s="54">
        <v>110915.08</v>
      </c>
    </row>
    <row r="49" spans="2:27" x14ac:dyDescent="0.35">
      <c r="B49" s="19" t="s">
        <v>588</v>
      </c>
      <c r="C49" s="54">
        <v>226731.74</v>
      </c>
      <c r="D49" s="54">
        <v>266686.09000000003</v>
      </c>
      <c r="E49" s="54">
        <v>52422.86</v>
      </c>
      <c r="F49" s="54">
        <v>78095.509999999995</v>
      </c>
      <c r="G49" s="54">
        <v>73102.67</v>
      </c>
      <c r="H49" s="54">
        <v>48276.83</v>
      </c>
      <c r="I49" s="54">
        <v>215482.61</v>
      </c>
      <c r="J49" s="54">
        <v>176527.21000000002</v>
      </c>
      <c r="K49" s="54">
        <v>43419.65</v>
      </c>
      <c r="L49" s="54">
        <v>67163.710000000006</v>
      </c>
      <c r="M49" s="54">
        <v>65033.41</v>
      </c>
      <c r="N49" s="54">
        <v>38538.5</v>
      </c>
      <c r="O49" s="54">
        <v>202170.16</v>
      </c>
      <c r="P49" s="54">
        <v>168147.07</v>
      </c>
      <c r="Q49" s="54">
        <v>32461.52</v>
      </c>
      <c r="R49" s="54">
        <v>58569.919999999998</v>
      </c>
      <c r="S49" s="54">
        <v>29620.87</v>
      </c>
      <c r="T49" s="54">
        <v>29268.87</v>
      </c>
      <c r="U49" s="54">
        <v>196740.9</v>
      </c>
      <c r="V49" s="54">
        <v>158632.88</v>
      </c>
      <c r="W49" s="54">
        <v>25204.63</v>
      </c>
      <c r="X49" s="54">
        <v>49711.64</v>
      </c>
      <c r="Y49" s="54">
        <v>1247908.8800000001</v>
      </c>
      <c r="Z49" s="54">
        <v>1054100.3699999999</v>
      </c>
      <c r="AA49" s="54">
        <v>2302009.25</v>
      </c>
    </row>
    <row r="50" spans="2:27" x14ac:dyDescent="0.35">
      <c r="B50" s="19" t="s">
        <v>983</v>
      </c>
      <c r="C50" s="54">
        <v>0</v>
      </c>
      <c r="D50" s="54">
        <v>231898.4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231898.4</v>
      </c>
      <c r="Z50" s="54">
        <v>0</v>
      </c>
      <c r="AA50" s="54">
        <v>231898.4</v>
      </c>
    </row>
    <row r="51" spans="2:27" x14ac:dyDescent="0.35">
      <c r="B51" s="19" t="s">
        <v>168</v>
      </c>
      <c r="C51" s="54">
        <v>2666865.9500000002</v>
      </c>
      <c r="D51" s="54">
        <v>928288.06</v>
      </c>
      <c r="E51" s="54">
        <v>0</v>
      </c>
      <c r="F51" s="54">
        <v>0</v>
      </c>
      <c r="G51" s="54">
        <v>0</v>
      </c>
      <c r="H51" s="54">
        <v>1846390.9899999998</v>
      </c>
      <c r="I51" s="54">
        <v>2666865.9500000002</v>
      </c>
      <c r="J51" s="54">
        <v>0</v>
      </c>
      <c r="K51" s="54">
        <v>0</v>
      </c>
      <c r="L51" s="54">
        <v>0</v>
      </c>
      <c r="M51" s="54">
        <v>0</v>
      </c>
      <c r="N51" s="54">
        <v>1846390.9899999998</v>
      </c>
      <c r="O51" s="54">
        <v>2666865.9500000002</v>
      </c>
      <c r="P51" s="54">
        <v>0</v>
      </c>
      <c r="Q51" s="54">
        <v>0</v>
      </c>
      <c r="R51" s="54">
        <v>0</v>
      </c>
      <c r="S51" s="54">
        <v>0</v>
      </c>
      <c r="T51" s="54">
        <v>1846390.9899999998</v>
      </c>
      <c r="U51" s="54">
        <v>2666865.9500000002</v>
      </c>
      <c r="V51" s="54">
        <v>0</v>
      </c>
      <c r="W51" s="54">
        <v>0</v>
      </c>
      <c r="X51" s="54">
        <v>0</v>
      </c>
      <c r="Y51" s="54">
        <v>8108410.9499999993</v>
      </c>
      <c r="Z51" s="54">
        <v>9026513.879999999</v>
      </c>
      <c r="AA51" s="54">
        <v>17134924.829999998</v>
      </c>
    </row>
    <row r="52" spans="2:27" x14ac:dyDescent="0.35">
      <c r="B52" s="19" t="s">
        <v>590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199124.59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199124.59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199124.59</v>
      </c>
      <c r="U52" s="54">
        <v>0</v>
      </c>
      <c r="V52" s="54">
        <v>0</v>
      </c>
      <c r="W52" s="54">
        <v>0</v>
      </c>
      <c r="X52" s="54">
        <v>0</v>
      </c>
      <c r="Y52" s="54">
        <v>199124.59</v>
      </c>
      <c r="Z52" s="54">
        <v>398249.18</v>
      </c>
      <c r="AA52" s="54">
        <v>597373.77</v>
      </c>
    </row>
    <row r="53" spans="2:27" x14ac:dyDescent="0.35">
      <c r="B53" s="19" t="s">
        <v>592</v>
      </c>
      <c r="C53" s="54">
        <v>9216970.1600000001</v>
      </c>
      <c r="D53" s="54">
        <v>15544441.600000001</v>
      </c>
      <c r="E53" s="54">
        <v>6150739.6900000004</v>
      </c>
      <c r="F53" s="54">
        <v>6180553.2299999995</v>
      </c>
      <c r="G53" s="54">
        <v>9484827.7100000009</v>
      </c>
      <c r="H53" s="54">
        <v>3388137.33</v>
      </c>
      <c r="I53" s="54">
        <v>8151332.7999999998</v>
      </c>
      <c r="J53" s="54">
        <v>6543293.0499999998</v>
      </c>
      <c r="K53" s="54">
        <v>4896111.87</v>
      </c>
      <c r="L53" s="54">
        <v>4579023.01</v>
      </c>
      <c r="M53" s="54">
        <v>7178472.2200000007</v>
      </c>
      <c r="N53" s="54">
        <v>2165871.09</v>
      </c>
      <c r="O53" s="54">
        <v>5724814.6899999995</v>
      </c>
      <c r="P53" s="54">
        <v>4458307.74</v>
      </c>
      <c r="Q53" s="54">
        <v>3662321.81</v>
      </c>
      <c r="R53" s="54">
        <v>3450446.67</v>
      </c>
      <c r="S53" s="54">
        <v>5663181.1699999999</v>
      </c>
      <c r="T53" s="54">
        <v>1333654.06</v>
      </c>
      <c r="U53" s="54">
        <v>4721039.5500000007</v>
      </c>
      <c r="V53" s="54">
        <v>3533939.8499999996</v>
      </c>
      <c r="W53" s="54">
        <v>2338970.41</v>
      </c>
      <c r="X53" s="54">
        <v>2127577.84</v>
      </c>
      <c r="Y53" s="54">
        <v>74135430.450000003</v>
      </c>
      <c r="Z53" s="54">
        <v>46358597.099999994</v>
      </c>
      <c r="AA53" s="54">
        <v>120494027.55000001</v>
      </c>
    </row>
    <row r="54" spans="2:27" x14ac:dyDescent="0.35">
      <c r="B54" s="19" t="s">
        <v>593</v>
      </c>
      <c r="C54" s="54">
        <v>505261.27</v>
      </c>
      <c r="D54" s="54">
        <v>1312294.08</v>
      </c>
      <c r="E54" s="54">
        <v>0</v>
      </c>
      <c r="F54" s="54">
        <v>0</v>
      </c>
      <c r="G54" s="54">
        <v>0</v>
      </c>
      <c r="H54" s="54">
        <v>0</v>
      </c>
      <c r="I54" s="54">
        <v>505261.27</v>
      </c>
      <c r="J54" s="54">
        <v>702633.97</v>
      </c>
      <c r="K54" s="54">
        <v>0</v>
      </c>
      <c r="L54" s="54">
        <v>0</v>
      </c>
      <c r="M54" s="54">
        <v>0</v>
      </c>
      <c r="N54" s="54">
        <v>0</v>
      </c>
      <c r="O54" s="54">
        <v>505261.27</v>
      </c>
      <c r="P54" s="54">
        <v>702633.97</v>
      </c>
      <c r="Q54" s="54">
        <v>0</v>
      </c>
      <c r="R54" s="54">
        <v>0</v>
      </c>
      <c r="S54" s="54">
        <v>0</v>
      </c>
      <c r="T54" s="54">
        <v>0</v>
      </c>
      <c r="U54" s="54">
        <v>505261.27</v>
      </c>
      <c r="V54" s="54">
        <v>702633.97</v>
      </c>
      <c r="W54" s="54">
        <v>0</v>
      </c>
      <c r="X54" s="54">
        <v>0</v>
      </c>
      <c r="Y54" s="54">
        <v>3025450.59</v>
      </c>
      <c r="Z54" s="54">
        <v>2415790.48</v>
      </c>
      <c r="AA54" s="54">
        <v>5441241.0700000003</v>
      </c>
    </row>
    <row r="55" spans="2:27" x14ac:dyDescent="0.35">
      <c r="B55" s="19" t="s">
        <v>594</v>
      </c>
      <c r="C55" s="54">
        <v>4819945.3499999996</v>
      </c>
      <c r="D55" s="54">
        <v>2201250</v>
      </c>
      <c r="E55" s="54">
        <v>2405449.2399999998</v>
      </c>
      <c r="F55" s="54">
        <v>2186636.37</v>
      </c>
      <c r="G55" s="54">
        <v>1391231.06</v>
      </c>
      <c r="H55" s="54">
        <v>660284.09</v>
      </c>
      <c r="I55" s="54">
        <v>4215964.1899999995</v>
      </c>
      <c r="J55" s="54">
        <v>2060340.9100000001</v>
      </c>
      <c r="K55" s="54">
        <v>2317381.06</v>
      </c>
      <c r="L55" s="54">
        <v>2013306.82</v>
      </c>
      <c r="M55" s="54">
        <v>1357575.76</v>
      </c>
      <c r="N55" s="54">
        <v>612738.64</v>
      </c>
      <c r="O55" s="54">
        <v>3612165.93</v>
      </c>
      <c r="P55" s="54">
        <v>1877181.81</v>
      </c>
      <c r="Q55" s="54">
        <v>2212412.88</v>
      </c>
      <c r="R55" s="54">
        <v>1825346.03</v>
      </c>
      <c r="S55" s="54">
        <v>1271107.96</v>
      </c>
      <c r="T55" s="54">
        <v>565193.17999999993</v>
      </c>
      <c r="U55" s="54">
        <v>2985130.1799999997</v>
      </c>
      <c r="V55" s="54">
        <v>1694022.73</v>
      </c>
      <c r="W55" s="54">
        <v>920677.28</v>
      </c>
      <c r="X55" s="54">
        <v>1637385.2200000002</v>
      </c>
      <c r="Y55" s="54">
        <v>24271789.09</v>
      </c>
      <c r="Z55" s="54">
        <v>20570937.600000001</v>
      </c>
      <c r="AA55" s="54">
        <v>44842726.689999998</v>
      </c>
    </row>
    <row r="56" spans="2:27" x14ac:dyDescent="0.35">
      <c r="B56" s="19" t="s">
        <v>149</v>
      </c>
      <c r="C56" s="54">
        <v>0</v>
      </c>
      <c r="D56" s="54">
        <v>34608.769999999997</v>
      </c>
      <c r="E56" s="54">
        <v>0</v>
      </c>
      <c r="F56" s="54">
        <v>0</v>
      </c>
      <c r="G56" s="54">
        <v>0</v>
      </c>
      <c r="H56" s="54">
        <v>35272.86</v>
      </c>
      <c r="I56" s="54">
        <v>0</v>
      </c>
      <c r="J56" s="54">
        <v>17405.349999999999</v>
      </c>
      <c r="K56" s="54">
        <v>0</v>
      </c>
      <c r="L56" s="54">
        <v>0</v>
      </c>
      <c r="M56" s="54">
        <v>0</v>
      </c>
      <c r="N56" s="54">
        <v>35272.86</v>
      </c>
      <c r="O56" s="54">
        <v>0</v>
      </c>
      <c r="P56" s="54">
        <v>17405.349999999999</v>
      </c>
      <c r="Q56" s="54">
        <v>0</v>
      </c>
      <c r="R56" s="54">
        <v>0</v>
      </c>
      <c r="S56" s="54">
        <v>0</v>
      </c>
      <c r="T56" s="54">
        <v>35272.86</v>
      </c>
      <c r="U56" s="54">
        <v>0</v>
      </c>
      <c r="V56" s="54">
        <v>17405.349999999999</v>
      </c>
      <c r="W56" s="54">
        <v>0</v>
      </c>
      <c r="X56" s="54">
        <v>0</v>
      </c>
      <c r="Y56" s="54">
        <v>87286.98</v>
      </c>
      <c r="Z56" s="54">
        <v>105356.42</v>
      </c>
      <c r="AA56" s="54">
        <v>192643.4</v>
      </c>
    </row>
    <row r="57" spans="2:27" x14ac:dyDescent="0.35">
      <c r="B57" s="19" t="s">
        <v>46</v>
      </c>
      <c r="C57" s="54">
        <v>0</v>
      </c>
      <c r="D57" s="54">
        <v>0</v>
      </c>
      <c r="E57" s="54">
        <v>0</v>
      </c>
      <c r="F57" s="54">
        <v>0</v>
      </c>
      <c r="G57" s="54">
        <v>161442.60999999999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161442.60999999999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161442.60999999999</v>
      </c>
      <c r="Z57" s="54">
        <v>161442.60999999999</v>
      </c>
      <c r="AA57" s="54">
        <v>322885.21999999997</v>
      </c>
    </row>
    <row r="58" spans="2:27" x14ac:dyDescent="0.35">
      <c r="B58" s="19" t="s">
        <v>83</v>
      </c>
      <c r="C58" s="54">
        <v>1411784.13</v>
      </c>
      <c r="D58" s="54">
        <v>1341621.96</v>
      </c>
      <c r="E58" s="54">
        <v>0</v>
      </c>
      <c r="F58" s="54">
        <v>0</v>
      </c>
      <c r="G58" s="54">
        <v>0</v>
      </c>
      <c r="H58" s="54">
        <v>0</v>
      </c>
      <c r="I58" s="54">
        <v>1411784.13</v>
      </c>
      <c r="J58" s="54">
        <v>463227.41</v>
      </c>
      <c r="K58" s="54">
        <v>0</v>
      </c>
      <c r="L58" s="54">
        <v>0</v>
      </c>
      <c r="M58" s="54">
        <v>0</v>
      </c>
      <c r="N58" s="54">
        <v>0</v>
      </c>
      <c r="O58" s="54">
        <v>1411784.13</v>
      </c>
      <c r="P58" s="54">
        <v>463227.41</v>
      </c>
      <c r="Q58" s="54">
        <v>0</v>
      </c>
      <c r="R58" s="54">
        <v>0</v>
      </c>
      <c r="S58" s="54">
        <v>0</v>
      </c>
      <c r="T58" s="54">
        <v>0</v>
      </c>
      <c r="U58" s="54">
        <v>1411784.13</v>
      </c>
      <c r="V58" s="54">
        <v>463227.41</v>
      </c>
      <c r="W58" s="54">
        <v>0</v>
      </c>
      <c r="X58" s="54">
        <v>0</v>
      </c>
      <c r="Y58" s="54">
        <v>4628417.63</v>
      </c>
      <c r="Z58" s="54">
        <v>3750023.0799999996</v>
      </c>
      <c r="AA58" s="54">
        <v>8378440.709999999</v>
      </c>
    </row>
    <row r="59" spans="2:27" x14ac:dyDescent="0.35">
      <c r="B59" s="19" t="s">
        <v>307</v>
      </c>
      <c r="C59" s="54">
        <v>0</v>
      </c>
      <c r="D59" s="54">
        <v>134968.12</v>
      </c>
      <c r="E59" s="54">
        <v>0</v>
      </c>
      <c r="F59" s="54">
        <v>0</v>
      </c>
      <c r="G59" s="54">
        <v>0</v>
      </c>
      <c r="H59" s="54">
        <v>59226.2</v>
      </c>
      <c r="I59" s="54">
        <v>0</v>
      </c>
      <c r="J59" s="54">
        <v>69846.25</v>
      </c>
      <c r="K59" s="54">
        <v>0</v>
      </c>
      <c r="L59" s="54">
        <v>0</v>
      </c>
      <c r="M59" s="54">
        <v>0</v>
      </c>
      <c r="N59" s="54">
        <v>59226.2</v>
      </c>
      <c r="O59" s="54">
        <v>0</v>
      </c>
      <c r="P59" s="54">
        <v>69846.25</v>
      </c>
      <c r="Q59" s="54">
        <v>0</v>
      </c>
      <c r="R59" s="54">
        <v>0</v>
      </c>
      <c r="S59" s="54">
        <v>0</v>
      </c>
      <c r="T59" s="54">
        <v>59226.2</v>
      </c>
      <c r="U59" s="54">
        <v>0</v>
      </c>
      <c r="V59" s="54">
        <v>69846.25</v>
      </c>
      <c r="W59" s="54">
        <v>0</v>
      </c>
      <c r="X59" s="54">
        <v>0</v>
      </c>
      <c r="Y59" s="54">
        <v>264040.57</v>
      </c>
      <c r="Z59" s="54">
        <v>258144.89999999997</v>
      </c>
      <c r="AA59" s="54">
        <v>522185.46999999991</v>
      </c>
    </row>
    <row r="60" spans="2:27" x14ac:dyDescent="0.35">
      <c r="B60" s="19" t="s">
        <v>361</v>
      </c>
      <c r="C60" s="54">
        <v>331986.90999999997</v>
      </c>
      <c r="D60" s="54">
        <v>102126.16</v>
      </c>
      <c r="E60" s="54">
        <v>0</v>
      </c>
      <c r="F60" s="54">
        <v>0</v>
      </c>
      <c r="G60" s="54">
        <v>0</v>
      </c>
      <c r="H60" s="54">
        <v>0</v>
      </c>
      <c r="I60" s="54">
        <v>331986.90999999997</v>
      </c>
      <c r="J60" s="54">
        <v>51339.83</v>
      </c>
      <c r="K60" s="54">
        <v>0</v>
      </c>
      <c r="L60" s="54">
        <v>0</v>
      </c>
      <c r="M60" s="54">
        <v>0</v>
      </c>
      <c r="N60" s="54">
        <v>0</v>
      </c>
      <c r="O60" s="54">
        <v>331986.90999999997</v>
      </c>
      <c r="P60" s="54">
        <v>51339.83</v>
      </c>
      <c r="Q60" s="54">
        <v>0</v>
      </c>
      <c r="R60" s="54">
        <v>0</v>
      </c>
      <c r="S60" s="54">
        <v>0</v>
      </c>
      <c r="T60" s="54">
        <v>0</v>
      </c>
      <c r="U60" s="54">
        <v>331986.90999999997</v>
      </c>
      <c r="V60" s="54">
        <v>51339.83</v>
      </c>
      <c r="W60" s="54">
        <v>0</v>
      </c>
      <c r="X60" s="54">
        <v>0</v>
      </c>
      <c r="Y60" s="54">
        <v>817439.80999999994</v>
      </c>
      <c r="Z60" s="54">
        <v>766653.48</v>
      </c>
      <c r="AA60" s="54">
        <v>1584093.29</v>
      </c>
    </row>
    <row r="61" spans="2:27" x14ac:dyDescent="0.35">
      <c r="B61" s="19" t="s">
        <v>470</v>
      </c>
      <c r="C61" s="54">
        <v>0</v>
      </c>
      <c r="D61" s="54">
        <v>97913.02</v>
      </c>
      <c r="E61" s="54">
        <v>0</v>
      </c>
      <c r="F61" s="54">
        <v>0</v>
      </c>
      <c r="G61" s="54">
        <v>0</v>
      </c>
      <c r="H61" s="54">
        <v>22232.31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22232.31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22232.31</v>
      </c>
      <c r="U61" s="54">
        <v>0</v>
      </c>
      <c r="V61" s="54">
        <v>0</v>
      </c>
      <c r="W61" s="54">
        <v>0</v>
      </c>
      <c r="X61" s="54">
        <v>0</v>
      </c>
      <c r="Y61" s="54">
        <v>120145.33</v>
      </c>
      <c r="Z61" s="54">
        <v>44464.62</v>
      </c>
      <c r="AA61" s="54">
        <v>164609.95000000001</v>
      </c>
    </row>
    <row r="62" spans="2:27" x14ac:dyDescent="0.35">
      <c r="B62" s="19" t="s">
        <v>119</v>
      </c>
      <c r="C62" s="54">
        <v>14307.96</v>
      </c>
      <c r="D62" s="54">
        <v>200524.6</v>
      </c>
      <c r="E62" s="54">
        <v>13335.73</v>
      </c>
      <c r="F62" s="54">
        <v>12844.63</v>
      </c>
      <c r="G62" s="54">
        <v>12350.2</v>
      </c>
      <c r="H62" s="54">
        <v>97519.45</v>
      </c>
      <c r="I62" s="54">
        <v>11351.19</v>
      </c>
      <c r="J62" s="54">
        <v>51632.55</v>
      </c>
      <c r="K62" s="54">
        <v>10338.52</v>
      </c>
      <c r="L62" s="54">
        <v>9827</v>
      </c>
      <c r="M62" s="54">
        <v>9312</v>
      </c>
      <c r="N62" s="54">
        <v>94460.55</v>
      </c>
      <c r="O62" s="54">
        <v>8271.44</v>
      </c>
      <c r="P62" s="54">
        <v>48531.820000000007</v>
      </c>
      <c r="Q62" s="54">
        <v>7216.66</v>
      </c>
      <c r="R62" s="54">
        <v>6683.87</v>
      </c>
      <c r="S62" s="54">
        <v>6147.45</v>
      </c>
      <c r="T62" s="54">
        <v>96338.04</v>
      </c>
      <c r="U62" s="54">
        <v>4516.1499999999996</v>
      </c>
      <c r="V62" s="54">
        <v>44750.94</v>
      </c>
      <c r="W62" s="54">
        <v>3410.01</v>
      </c>
      <c r="X62" s="54">
        <v>2851.28</v>
      </c>
      <c r="Y62" s="54">
        <v>434031.83</v>
      </c>
      <c r="Z62" s="54">
        <v>332490.21000000002</v>
      </c>
      <c r="AA62" s="54">
        <v>766522.04</v>
      </c>
    </row>
    <row r="63" spans="2:27" x14ac:dyDescent="0.35">
      <c r="B63" s="19" t="s">
        <v>1195</v>
      </c>
      <c r="C63" s="54">
        <v>0</v>
      </c>
      <c r="D63" s="54">
        <v>15196.41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15196.41</v>
      </c>
      <c r="Z63" s="54">
        <v>0</v>
      </c>
      <c r="AA63" s="54">
        <v>15196.41</v>
      </c>
    </row>
    <row r="64" spans="2:27" x14ac:dyDescent="0.35">
      <c r="B64" s="19" t="s">
        <v>1139</v>
      </c>
      <c r="C64" s="54">
        <v>0</v>
      </c>
      <c r="D64" s="54">
        <v>6575.37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6575.37</v>
      </c>
      <c r="Z64" s="54">
        <v>0</v>
      </c>
      <c r="AA64" s="54">
        <v>6575.37</v>
      </c>
    </row>
    <row r="65" spans="2:27" x14ac:dyDescent="0.35">
      <c r="B65" s="19" t="s">
        <v>997</v>
      </c>
      <c r="C65" s="54">
        <v>0</v>
      </c>
      <c r="D65" s="54">
        <v>340884.12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120421.98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120421.98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120421.98</v>
      </c>
      <c r="W65" s="54">
        <v>0</v>
      </c>
      <c r="X65" s="54">
        <v>0</v>
      </c>
      <c r="Y65" s="54">
        <v>461306.1</v>
      </c>
      <c r="Z65" s="54">
        <v>240843.96</v>
      </c>
      <c r="AA65" s="54">
        <v>702150.05999999994</v>
      </c>
    </row>
    <row r="66" spans="2:27" x14ac:dyDescent="0.35">
      <c r="B66" s="19" t="s">
        <v>998</v>
      </c>
      <c r="C66" s="54">
        <v>0</v>
      </c>
      <c r="D66" s="54">
        <v>101394.35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50974.57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50974.57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50974.57</v>
      </c>
      <c r="W66" s="54">
        <v>0</v>
      </c>
      <c r="X66" s="54">
        <v>0</v>
      </c>
      <c r="Y66" s="54">
        <v>152368.91999999998</v>
      </c>
      <c r="Z66" s="54">
        <v>101949.14</v>
      </c>
      <c r="AA66" s="54">
        <v>254318.06</v>
      </c>
    </row>
    <row r="67" spans="2:27" x14ac:dyDescent="0.35">
      <c r="B67" s="19" t="s">
        <v>1141</v>
      </c>
      <c r="C67" s="54">
        <v>65116.58</v>
      </c>
      <c r="D67" s="54">
        <v>78126.36</v>
      </c>
      <c r="E67" s="54">
        <v>33567.32</v>
      </c>
      <c r="F67" s="54">
        <v>32230.42</v>
      </c>
      <c r="G67" s="54">
        <v>31976.51</v>
      </c>
      <c r="H67" s="54">
        <v>31720.79</v>
      </c>
      <c r="I67" s="54">
        <v>31463.25</v>
      </c>
      <c r="J67" s="54">
        <v>64301.86</v>
      </c>
      <c r="K67" s="54">
        <v>30942.66</v>
      </c>
      <c r="L67" s="54">
        <v>30679.58</v>
      </c>
      <c r="M67" s="54">
        <v>30414.63</v>
      </c>
      <c r="N67" s="54">
        <v>30147.79</v>
      </c>
      <c r="O67" s="54">
        <v>29879.06</v>
      </c>
      <c r="P67" s="54">
        <v>62706.39</v>
      </c>
      <c r="Q67" s="54">
        <v>29335.84</v>
      </c>
      <c r="R67" s="54">
        <v>29061.31</v>
      </c>
      <c r="S67" s="54">
        <v>28784.85</v>
      </c>
      <c r="T67" s="54">
        <v>28506.400000000001</v>
      </c>
      <c r="U67" s="54">
        <v>28225.98</v>
      </c>
      <c r="V67" s="54">
        <v>61041.55</v>
      </c>
      <c r="W67" s="54">
        <v>27659.14</v>
      </c>
      <c r="X67" s="54">
        <v>27372.69</v>
      </c>
      <c r="Y67" s="54">
        <v>430125.32999999996</v>
      </c>
      <c r="Z67" s="54">
        <v>413135.63000000006</v>
      </c>
      <c r="AA67" s="54">
        <v>843260.96</v>
      </c>
    </row>
    <row r="68" spans="2:27" x14ac:dyDescent="0.35">
      <c r="B68" s="19" t="s">
        <v>595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33998.160000000003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33998.160000000003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33998.160000000003</v>
      </c>
      <c r="U68" s="54">
        <v>0</v>
      </c>
      <c r="V68" s="54">
        <v>0</v>
      </c>
      <c r="W68" s="54">
        <v>0</v>
      </c>
      <c r="X68" s="54">
        <v>0</v>
      </c>
      <c r="Y68" s="54">
        <v>33998.160000000003</v>
      </c>
      <c r="Z68" s="54">
        <v>67996.320000000007</v>
      </c>
      <c r="AA68" s="54">
        <v>101994.48000000001</v>
      </c>
    </row>
    <row r="69" spans="2:27" x14ac:dyDescent="0.35">
      <c r="B69" s="19" t="s">
        <v>1002</v>
      </c>
      <c r="C69" s="54">
        <v>0</v>
      </c>
      <c r="D69" s="54">
        <v>77476.26999999999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38961.14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38961.14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38961.14</v>
      </c>
      <c r="W69" s="54">
        <v>0</v>
      </c>
      <c r="X69" s="54">
        <v>0</v>
      </c>
      <c r="Y69" s="54">
        <v>116437.41</v>
      </c>
      <c r="Z69" s="54">
        <v>77922.28</v>
      </c>
      <c r="AA69" s="54">
        <v>194359.69</v>
      </c>
    </row>
    <row r="70" spans="2:27" x14ac:dyDescent="0.35">
      <c r="B70" s="19" t="s">
        <v>596</v>
      </c>
      <c r="C70" s="54">
        <v>0</v>
      </c>
      <c r="D70" s="54">
        <v>46755.41</v>
      </c>
      <c r="E70" s="54">
        <v>0</v>
      </c>
      <c r="F70" s="54">
        <v>0</v>
      </c>
      <c r="G70" s="54">
        <v>0</v>
      </c>
      <c r="H70" s="54">
        <v>35838.28</v>
      </c>
      <c r="I70" s="54">
        <v>0</v>
      </c>
      <c r="J70" s="54">
        <v>23511.98</v>
      </c>
      <c r="K70" s="54">
        <v>0</v>
      </c>
      <c r="L70" s="54">
        <v>0</v>
      </c>
      <c r="M70" s="54">
        <v>0</v>
      </c>
      <c r="N70" s="54">
        <v>35838.28</v>
      </c>
      <c r="O70" s="54">
        <v>0</v>
      </c>
      <c r="P70" s="54">
        <v>23511.98</v>
      </c>
      <c r="Q70" s="54">
        <v>0</v>
      </c>
      <c r="R70" s="54">
        <v>0</v>
      </c>
      <c r="S70" s="54">
        <v>0</v>
      </c>
      <c r="T70" s="54">
        <v>35838.28</v>
      </c>
      <c r="U70" s="54">
        <v>0</v>
      </c>
      <c r="V70" s="54">
        <v>23511.98</v>
      </c>
      <c r="W70" s="54">
        <v>0</v>
      </c>
      <c r="X70" s="54">
        <v>0</v>
      </c>
      <c r="Y70" s="54">
        <v>106105.67</v>
      </c>
      <c r="Z70" s="54">
        <v>118700.51999999999</v>
      </c>
      <c r="AA70" s="54">
        <v>224806.19</v>
      </c>
    </row>
    <row r="71" spans="2:27" x14ac:dyDescent="0.35">
      <c r="B71" s="19" t="s">
        <v>1200</v>
      </c>
      <c r="C71" s="54">
        <v>10366.799999999999</v>
      </c>
      <c r="D71" s="54">
        <v>70590.039999999994</v>
      </c>
      <c r="E71" s="54">
        <v>9634.07</v>
      </c>
      <c r="F71" s="54">
        <v>9263.99</v>
      </c>
      <c r="G71" s="54">
        <v>8891.39</v>
      </c>
      <c r="H71" s="54">
        <v>14799.4</v>
      </c>
      <c r="I71" s="54">
        <v>7847.45</v>
      </c>
      <c r="J71" s="54">
        <v>51644.28</v>
      </c>
      <c r="K71" s="54">
        <v>7080.46</v>
      </c>
      <c r="L71" s="54">
        <v>6693.05</v>
      </c>
      <c r="M71" s="54">
        <v>6303.03</v>
      </c>
      <c r="N71" s="54">
        <v>5910.34</v>
      </c>
      <c r="O71" s="54">
        <v>5515.01</v>
      </c>
      <c r="P71" s="54">
        <v>49296.02</v>
      </c>
      <c r="Q71" s="54">
        <v>4716.2700000000004</v>
      </c>
      <c r="R71" s="54">
        <v>4312.84</v>
      </c>
      <c r="S71" s="54">
        <v>3906.67</v>
      </c>
      <c r="T71" s="54">
        <v>4031.9</v>
      </c>
      <c r="U71" s="54">
        <v>3017.05</v>
      </c>
      <c r="V71" s="54">
        <v>46781.13</v>
      </c>
      <c r="W71" s="54">
        <v>2184.33</v>
      </c>
      <c r="X71" s="54">
        <v>1863.45</v>
      </c>
      <c r="Y71" s="54">
        <v>196810.93</v>
      </c>
      <c r="Z71" s="54">
        <v>137838.03999999998</v>
      </c>
      <c r="AA71" s="54">
        <v>334648.96999999997</v>
      </c>
    </row>
    <row r="72" spans="2:27" x14ac:dyDescent="0.35">
      <c r="B72" s="19" t="s">
        <v>1008</v>
      </c>
      <c r="C72" s="54">
        <v>0</v>
      </c>
      <c r="D72" s="54">
        <v>25034.9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12587.4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12587.4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12587.4</v>
      </c>
      <c r="W72" s="54">
        <v>0</v>
      </c>
      <c r="X72" s="54">
        <v>0</v>
      </c>
      <c r="Y72" s="54">
        <v>37622.300000000003</v>
      </c>
      <c r="Z72" s="54">
        <v>25174.799999999999</v>
      </c>
      <c r="AA72" s="54">
        <v>62797.1</v>
      </c>
    </row>
    <row r="73" spans="2:27" x14ac:dyDescent="0.35">
      <c r="B73" s="19" t="s">
        <v>597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6081.5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6081.5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6081.5</v>
      </c>
      <c r="U73" s="54">
        <v>0</v>
      </c>
      <c r="V73" s="54">
        <v>0</v>
      </c>
      <c r="W73" s="54">
        <v>0</v>
      </c>
      <c r="X73" s="54">
        <v>0</v>
      </c>
      <c r="Y73" s="54">
        <v>6081.5</v>
      </c>
      <c r="Z73" s="54">
        <v>12163</v>
      </c>
      <c r="AA73" s="54">
        <v>18244.5</v>
      </c>
    </row>
    <row r="74" spans="2:27" x14ac:dyDescent="0.35">
      <c r="B74" s="19" t="s">
        <v>598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24522.2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24522.2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24522.2</v>
      </c>
      <c r="U74" s="54">
        <v>0</v>
      </c>
      <c r="V74" s="54">
        <v>0</v>
      </c>
      <c r="W74" s="54">
        <v>0</v>
      </c>
      <c r="X74" s="54">
        <v>0</v>
      </c>
      <c r="Y74" s="54">
        <v>24522.2</v>
      </c>
      <c r="Z74" s="54">
        <v>49044.4</v>
      </c>
      <c r="AA74" s="54">
        <v>73566.600000000006</v>
      </c>
    </row>
    <row r="75" spans="2:27" x14ac:dyDescent="0.35">
      <c r="B75" s="19" t="s">
        <v>1014</v>
      </c>
      <c r="C75" s="54">
        <v>0</v>
      </c>
      <c r="D75" s="54">
        <v>34128.990000000005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18296.810000000001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18296.810000000001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18296.810000000001</v>
      </c>
      <c r="W75" s="54">
        <v>0</v>
      </c>
      <c r="X75" s="54">
        <v>0</v>
      </c>
      <c r="Y75" s="54">
        <v>52425.8</v>
      </c>
      <c r="Z75" s="54">
        <v>36593.620000000003</v>
      </c>
      <c r="AA75" s="54">
        <v>89019.420000000013</v>
      </c>
    </row>
    <row r="76" spans="2:27" x14ac:dyDescent="0.35">
      <c r="B76" s="19" t="s">
        <v>599</v>
      </c>
      <c r="C76" s="54">
        <v>0</v>
      </c>
      <c r="D76" s="54">
        <v>147870.75</v>
      </c>
      <c r="E76" s="54">
        <v>0</v>
      </c>
      <c r="F76" s="54">
        <v>0</v>
      </c>
      <c r="G76" s="54">
        <v>0</v>
      </c>
      <c r="H76" s="54">
        <v>71732.95</v>
      </c>
      <c r="I76" s="54">
        <v>0</v>
      </c>
      <c r="J76" s="54">
        <v>79231.73</v>
      </c>
      <c r="K76" s="54">
        <v>0</v>
      </c>
      <c r="L76" s="54">
        <v>0</v>
      </c>
      <c r="M76" s="54">
        <v>0</v>
      </c>
      <c r="N76" s="54">
        <v>71732.95</v>
      </c>
      <c r="O76" s="54">
        <v>0</v>
      </c>
      <c r="P76" s="54">
        <v>79231.73</v>
      </c>
      <c r="Q76" s="54">
        <v>0</v>
      </c>
      <c r="R76" s="54">
        <v>0</v>
      </c>
      <c r="S76" s="54">
        <v>0</v>
      </c>
      <c r="T76" s="54">
        <v>71732.95</v>
      </c>
      <c r="U76" s="54">
        <v>0</v>
      </c>
      <c r="V76" s="54">
        <v>79231.73</v>
      </c>
      <c r="W76" s="54">
        <v>0</v>
      </c>
      <c r="X76" s="54">
        <v>0</v>
      </c>
      <c r="Y76" s="54">
        <v>298835.43</v>
      </c>
      <c r="Z76" s="54">
        <v>301929.36</v>
      </c>
      <c r="AA76" s="54">
        <v>600764.79</v>
      </c>
    </row>
    <row r="77" spans="2:27" x14ac:dyDescent="0.35">
      <c r="B77" s="19" t="s">
        <v>1017</v>
      </c>
      <c r="C77" s="54">
        <v>0</v>
      </c>
      <c r="D77" s="54">
        <v>72715.320000000007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36550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36550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36550</v>
      </c>
      <c r="W77" s="54">
        <v>0</v>
      </c>
      <c r="X77" s="54">
        <v>0</v>
      </c>
      <c r="Y77" s="54">
        <v>109265.32</v>
      </c>
      <c r="Z77" s="54">
        <v>73100</v>
      </c>
      <c r="AA77" s="54">
        <v>182365.32</v>
      </c>
    </row>
    <row r="78" spans="2:27" x14ac:dyDescent="0.35">
      <c r="B78" s="19" t="s">
        <v>1020</v>
      </c>
      <c r="C78" s="54">
        <v>63403.07</v>
      </c>
      <c r="D78" s="54">
        <v>138405.31</v>
      </c>
      <c r="E78" s="54">
        <v>130091.37</v>
      </c>
      <c r="F78" s="54">
        <v>56196.71</v>
      </c>
      <c r="G78" s="54">
        <v>55117.49</v>
      </c>
      <c r="H78" s="54">
        <v>54030.86</v>
      </c>
      <c r="I78" s="54">
        <v>52936.77</v>
      </c>
      <c r="J78" s="54">
        <v>92141.21</v>
      </c>
      <c r="K78" s="54">
        <v>123400.23999999999</v>
      </c>
      <c r="L78" s="54">
        <v>49459.69</v>
      </c>
      <c r="M78" s="54">
        <v>48334.25</v>
      </c>
      <c r="N78" s="54">
        <v>47201.1</v>
      </c>
      <c r="O78" s="54">
        <v>46060.160000000003</v>
      </c>
      <c r="P78" s="54">
        <v>78438.37</v>
      </c>
      <c r="Q78" s="54">
        <v>116577.53</v>
      </c>
      <c r="R78" s="54">
        <v>42590.18</v>
      </c>
      <c r="S78" s="54">
        <v>41417.599999999999</v>
      </c>
      <c r="T78" s="54">
        <v>40236.99</v>
      </c>
      <c r="U78" s="54">
        <v>39048.29</v>
      </c>
      <c r="V78" s="54">
        <v>71378.41</v>
      </c>
      <c r="W78" s="54">
        <v>109469.14</v>
      </c>
      <c r="X78" s="54">
        <v>35433.03</v>
      </c>
      <c r="Y78" s="54">
        <v>815182.72</v>
      </c>
      <c r="Z78" s="54">
        <v>716185.04999999993</v>
      </c>
      <c r="AA78" s="54">
        <v>1531367.7699999998</v>
      </c>
    </row>
    <row r="79" spans="2:27" x14ac:dyDescent="0.35">
      <c r="B79" s="19" t="s">
        <v>1185</v>
      </c>
      <c r="C79" s="54">
        <v>22992.73</v>
      </c>
      <c r="D79" s="54">
        <v>97932.87999999999</v>
      </c>
      <c r="E79" s="54">
        <v>36423.519999999997</v>
      </c>
      <c r="F79" s="54">
        <v>19887.48</v>
      </c>
      <c r="G79" s="54">
        <v>19041.509999999998</v>
      </c>
      <c r="H79" s="54">
        <v>18189.5</v>
      </c>
      <c r="I79" s="54">
        <v>17331.38</v>
      </c>
      <c r="J79" s="54">
        <v>71712.42</v>
      </c>
      <c r="K79" s="54">
        <v>16038.62</v>
      </c>
      <c r="L79" s="54">
        <v>15799.54</v>
      </c>
      <c r="M79" s="54">
        <v>15558.75</v>
      </c>
      <c r="N79" s="54">
        <v>15316.23</v>
      </c>
      <c r="O79" s="54">
        <v>15071.98</v>
      </c>
      <c r="P79" s="54">
        <v>70071.28</v>
      </c>
      <c r="Q79" s="54">
        <v>14578.24</v>
      </c>
      <c r="R79" s="54">
        <v>14328.72</v>
      </c>
      <c r="S79" s="54">
        <v>14077.42</v>
      </c>
      <c r="T79" s="54">
        <v>13824.32</v>
      </c>
      <c r="U79" s="54">
        <v>13569.42</v>
      </c>
      <c r="V79" s="54">
        <v>68557.98</v>
      </c>
      <c r="W79" s="54">
        <v>13054.13</v>
      </c>
      <c r="X79" s="54">
        <v>12793.72</v>
      </c>
      <c r="Y79" s="54">
        <v>335349.57999999996</v>
      </c>
      <c r="Z79" s="54">
        <v>280802.19</v>
      </c>
      <c r="AA79" s="54">
        <v>616151.77</v>
      </c>
    </row>
    <row r="80" spans="2:27" x14ac:dyDescent="0.35">
      <c r="B80" s="19" t="s">
        <v>600</v>
      </c>
      <c r="C80" s="54">
        <v>0</v>
      </c>
      <c r="D80" s="54">
        <v>1320791.92</v>
      </c>
      <c r="E80" s="54">
        <v>0</v>
      </c>
      <c r="F80" s="54">
        <v>782040.3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782040.3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782040.3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782040.3</v>
      </c>
      <c r="Y80" s="54">
        <v>2884872.5200000005</v>
      </c>
      <c r="Z80" s="54">
        <v>1564080.6</v>
      </c>
      <c r="AA80" s="54">
        <v>4448953.12</v>
      </c>
    </row>
    <row r="81" spans="2:27" x14ac:dyDescent="0.35">
      <c r="B81" s="19" t="s">
        <v>2916</v>
      </c>
      <c r="C81" s="54">
        <v>0</v>
      </c>
      <c r="D81" s="54">
        <v>116141.86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116141.86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116141.86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116141.86</v>
      </c>
      <c r="W81" s="54">
        <v>0</v>
      </c>
      <c r="X81" s="54">
        <v>0</v>
      </c>
      <c r="Y81" s="54">
        <v>232283.72</v>
      </c>
      <c r="Z81" s="54">
        <v>232283.72</v>
      </c>
      <c r="AA81" s="54">
        <v>464567.44</v>
      </c>
    </row>
    <row r="82" spans="2:27" x14ac:dyDescent="0.35">
      <c r="B82" s="19" t="s">
        <v>3303</v>
      </c>
      <c r="C82" s="54">
        <v>36044.31</v>
      </c>
      <c r="D82" s="54">
        <v>35378.42</v>
      </c>
      <c r="E82" s="54">
        <v>34707.83</v>
      </c>
      <c r="F82" s="54">
        <v>34032.5</v>
      </c>
      <c r="G82" s="54">
        <v>33352.410000000003</v>
      </c>
      <c r="H82" s="54">
        <v>32667.5</v>
      </c>
      <c r="I82" s="54">
        <v>31977.759999999998</v>
      </c>
      <c r="J82" s="54">
        <v>31283.15</v>
      </c>
      <c r="K82" s="54">
        <v>30583.63</v>
      </c>
      <c r="L82" s="54">
        <v>29879.17</v>
      </c>
      <c r="M82" s="54">
        <v>29169.73</v>
      </c>
      <c r="N82" s="54">
        <v>28455.279999999999</v>
      </c>
      <c r="O82" s="54">
        <v>27735.79</v>
      </c>
      <c r="P82" s="54">
        <v>27011.21</v>
      </c>
      <c r="Q82" s="54">
        <v>26281.51</v>
      </c>
      <c r="R82" s="54">
        <v>25546.66</v>
      </c>
      <c r="S82" s="54">
        <v>24806.62</v>
      </c>
      <c r="T82" s="54">
        <v>24061.35</v>
      </c>
      <c r="U82" s="54">
        <v>23310.82</v>
      </c>
      <c r="V82" s="54">
        <v>22554.98</v>
      </c>
      <c r="W82" s="54">
        <v>21793.81</v>
      </c>
      <c r="X82" s="54">
        <v>21027.25</v>
      </c>
      <c r="Y82" s="54">
        <v>329906.68</v>
      </c>
      <c r="Z82" s="54">
        <v>301755.01</v>
      </c>
      <c r="AA82" s="54">
        <v>631661.68999999994</v>
      </c>
    </row>
    <row r="83" spans="2:27" x14ac:dyDescent="0.35">
      <c r="B83" s="19" t="s">
        <v>3306</v>
      </c>
      <c r="C83" s="54">
        <v>234359.44</v>
      </c>
      <c r="D83" s="54">
        <v>9044.2199999999993</v>
      </c>
      <c r="E83" s="54">
        <v>8939.58</v>
      </c>
      <c r="F83" s="54">
        <v>8834.2099999999991</v>
      </c>
      <c r="G83" s="54">
        <v>8728.1200000000008</v>
      </c>
      <c r="H83" s="54">
        <v>8621.2900000000009</v>
      </c>
      <c r="I83" s="54">
        <v>233725.01</v>
      </c>
      <c r="J83" s="54">
        <v>8405.41</v>
      </c>
      <c r="K83" s="54">
        <v>8296.35</v>
      </c>
      <c r="L83" s="54">
        <v>8186.54</v>
      </c>
      <c r="M83" s="54">
        <v>8075.97</v>
      </c>
      <c r="N83" s="54">
        <v>7964.64</v>
      </c>
      <c r="O83" s="54">
        <v>233063.83000000002</v>
      </c>
      <c r="P83" s="54">
        <v>7739.66</v>
      </c>
      <c r="Q83" s="54">
        <v>7626</v>
      </c>
      <c r="R83" s="54">
        <v>7511.56</v>
      </c>
      <c r="S83" s="54">
        <v>7396.32</v>
      </c>
      <c r="T83" s="54">
        <v>7280.29</v>
      </c>
      <c r="U83" s="54">
        <v>232374.75</v>
      </c>
      <c r="V83" s="54">
        <v>7045.82</v>
      </c>
      <c r="W83" s="54">
        <v>6927.36</v>
      </c>
      <c r="X83" s="54">
        <v>6808.09</v>
      </c>
      <c r="Y83" s="54">
        <v>537140.17000000004</v>
      </c>
      <c r="Z83" s="54">
        <v>539814.29</v>
      </c>
      <c r="AA83" s="54">
        <v>1076954.46</v>
      </c>
    </row>
    <row r="84" spans="2:27" x14ac:dyDescent="0.35">
      <c r="B84" s="19" t="s">
        <v>3313</v>
      </c>
      <c r="C84" s="54">
        <v>68635.5</v>
      </c>
      <c r="D84" s="54">
        <v>68274.38</v>
      </c>
      <c r="E84" s="54">
        <v>67909.929999999993</v>
      </c>
      <c r="F84" s="54">
        <v>67542.09</v>
      </c>
      <c r="G84" s="54">
        <v>67170.84</v>
      </c>
      <c r="H84" s="54">
        <v>66796.149999999994</v>
      </c>
      <c r="I84" s="54">
        <v>66417.990000000005</v>
      </c>
      <c r="J84" s="54">
        <v>66036.320000000007</v>
      </c>
      <c r="K84" s="54">
        <v>65651.11</v>
      </c>
      <c r="L84" s="54">
        <v>65262.33</v>
      </c>
      <c r="M84" s="54">
        <v>64869.94</v>
      </c>
      <c r="N84" s="54">
        <v>64473.919999999998</v>
      </c>
      <c r="O84" s="54">
        <v>64074.23</v>
      </c>
      <c r="P84" s="54">
        <v>63670.83</v>
      </c>
      <c r="Q84" s="54">
        <v>63263.69</v>
      </c>
      <c r="R84" s="54">
        <v>62852.78</v>
      </c>
      <c r="S84" s="54">
        <v>62438.05</v>
      </c>
      <c r="T84" s="54">
        <v>62019.49</v>
      </c>
      <c r="U84" s="54">
        <v>61597.04</v>
      </c>
      <c r="V84" s="54">
        <v>61170.67</v>
      </c>
      <c r="W84" s="54">
        <v>60740.35</v>
      </c>
      <c r="X84" s="54">
        <v>60306.05</v>
      </c>
      <c r="Y84" s="54">
        <v>669696.6399999999</v>
      </c>
      <c r="Z84" s="54">
        <v>751477.04</v>
      </c>
      <c r="AA84" s="54">
        <v>1421173.68</v>
      </c>
    </row>
    <row r="85" spans="2:27" x14ac:dyDescent="0.35">
      <c r="B85" s="19" t="s">
        <v>3316</v>
      </c>
      <c r="C85" s="54">
        <v>34154.129999999997</v>
      </c>
      <c r="D85" s="54">
        <v>33116.26</v>
      </c>
      <c r="E85" s="54">
        <v>32071.06</v>
      </c>
      <c r="F85" s="54">
        <v>31018.53</v>
      </c>
      <c r="G85" s="54">
        <v>30096.06</v>
      </c>
      <c r="H85" s="54">
        <v>38927.550000000003</v>
      </c>
      <c r="I85" s="54">
        <v>28302.36</v>
      </c>
      <c r="J85" s="54">
        <v>27524.57</v>
      </c>
      <c r="K85" s="54">
        <v>26741.33</v>
      </c>
      <c r="L85" s="54">
        <v>25952.58</v>
      </c>
      <c r="M85" s="54">
        <v>27633.53</v>
      </c>
      <c r="N85" s="54">
        <v>21883.119999999999</v>
      </c>
      <c r="O85" s="54">
        <v>23552.86</v>
      </c>
      <c r="P85" s="54">
        <v>22741.68</v>
      </c>
      <c r="Q85" s="54">
        <v>24075.26</v>
      </c>
      <c r="R85" s="54">
        <v>21019.54</v>
      </c>
      <c r="S85" s="54">
        <v>20190.54</v>
      </c>
      <c r="T85" s="54">
        <v>19355.71</v>
      </c>
      <c r="U85" s="54">
        <v>18515.02</v>
      </c>
      <c r="V85" s="54">
        <v>17668.41</v>
      </c>
      <c r="W85" s="54">
        <v>17033.150000000001</v>
      </c>
      <c r="X85" s="54">
        <v>16459.810000000001</v>
      </c>
      <c r="Y85" s="54">
        <v>307904.43000000005</v>
      </c>
      <c r="Z85" s="54">
        <v>250128.62999999998</v>
      </c>
      <c r="AA85" s="54">
        <v>558033.06000000006</v>
      </c>
    </row>
    <row r="86" spans="2:27" x14ac:dyDescent="0.35">
      <c r="B86" s="19" t="s">
        <v>3319</v>
      </c>
      <c r="C86" s="54">
        <v>34922.42</v>
      </c>
      <c r="D86" s="54">
        <v>33180.42</v>
      </c>
      <c r="E86" s="54">
        <v>31426.43</v>
      </c>
      <c r="F86" s="54">
        <v>29660.38</v>
      </c>
      <c r="G86" s="54">
        <v>27882.16</v>
      </c>
      <c r="H86" s="54">
        <v>47300.28</v>
      </c>
      <c r="I86" s="54">
        <v>22717.11</v>
      </c>
      <c r="J86" s="54">
        <v>20891.12</v>
      </c>
      <c r="K86" s="54">
        <v>19052.580000000002</v>
      </c>
      <c r="L86" s="54">
        <v>2360.31</v>
      </c>
      <c r="M86" s="54">
        <v>17373.45</v>
      </c>
      <c r="N86" s="54">
        <v>17147.77</v>
      </c>
      <c r="O86" s="54">
        <v>16920.54</v>
      </c>
      <c r="P86" s="54">
        <v>16691.759999999998</v>
      </c>
      <c r="Q86" s="54">
        <v>16461.39</v>
      </c>
      <c r="R86" s="54">
        <v>16229.45</v>
      </c>
      <c r="S86" s="54">
        <v>31756.68</v>
      </c>
      <c r="T86" s="54">
        <v>15524</v>
      </c>
      <c r="U86" s="54">
        <v>15285.61</v>
      </c>
      <c r="V86" s="54">
        <v>15045.59</v>
      </c>
      <c r="W86" s="54">
        <v>14803.91</v>
      </c>
      <c r="X86" s="54">
        <v>14560.57</v>
      </c>
      <c r="Y86" s="54">
        <v>269393.21000000002</v>
      </c>
      <c r="Z86" s="54">
        <v>207800.72000000003</v>
      </c>
      <c r="AA86" s="54">
        <v>477193.93000000005</v>
      </c>
    </row>
    <row r="87" spans="2:27" x14ac:dyDescent="0.35">
      <c r="B87" s="19" t="s">
        <v>3328</v>
      </c>
      <c r="C87" s="54">
        <v>169203.67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169203.67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169203.67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169203.67</v>
      </c>
      <c r="V87" s="54">
        <v>0</v>
      </c>
      <c r="W87" s="54">
        <v>0</v>
      </c>
      <c r="X87" s="54">
        <v>0</v>
      </c>
      <c r="Y87" s="54">
        <v>338407.34</v>
      </c>
      <c r="Z87" s="54">
        <v>338407.34</v>
      </c>
      <c r="AA87" s="54">
        <v>676814.68</v>
      </c>
    </row>
    <row r="88" spans="2:27" x14ac:dyDescent="0.35">
      <c r="B88" s="19" t="s">
        <v>3331</v>
      </c>
      <c r="C88" s="54">
        <v>178552.69</v>
      </c>
      <c r="D88" s="54">
        <v>17579.22</v>
      </c>
      <c r="E88" s="54">
        <v>17244.330000000002</v>
      </c>
      <c r="F88" s="54">
        <v>16907.009999999998</v>
      </c>
      <c r="G88" s="54">
        <v>16567.22</v>
      </c>
      <c r="H88" s="54">
        <v>16224.93</v>
      </c>
      <c r="I88" s="54">
        <v>176521.16999999998</v>
      </c>
      <c r="J88" s="54">
        <v>24211.83</v>
      </c>
      <c r="K88" s="54">
        <v>14983.64</v>
      </c>
      <c r="L88" s="54">
        <v>14629.78</v>
      </c>
      <c r="M88" s="54">
        <v>14273.33</v>
      </c>
      <c r="N88" s="54">
        <v>13914.26</v>
      </c>
      <c r="O88" s="54">
        <v>174193.6</v>
      </c>
      <c r="P88" s="54">
        <v>13188.23</v>
      </c>
      <c r="Q88" s="54">
        <v>12821.23</v>
      </c>
      <c r="R88" s="54">
        <v>12451.55</v>
      </c>
      <c r="S88" s="54">
        <v>12079.16</v>
      </c>
      <c r="T88" s="54">
        <v>11704.04</v>
      </c>
      <c r="U88" s="54">
        <v>171967.22</v>
      </c>
      <c r="V88" s="54">
        <v>10945.57</v>
      </c>
      <c r="W88" s="54">
        <v>10562.15</v>
      </c>
      <c r="X88" s="54">
        <v>10175.94</v>
      </c>
      <c r="Y88" s="54">
        <v>493421.81999999995</v>
      </c>
      <c r="Z88" s="54">
        <v>468276.28</v>
      </c>
      <c r="AA88" s="54">
        <v>961698.1</v>
      </c>
    </row>
    <row r="89" spans="2:27" x14ac:dyDescent="0.35">
      <c r="B89" s="19" t="s">
        <v>3348</v>
      </c>
      <c r="C89" s="54">
        <v>65808.3</v>
      </c>
      <c r="D89" s="54">
        <v>48329.19</v>
      </c>
      <c r="E89" s="54">
        <v>47434.34</v>
      </c>
      <c r="F89" s="54">
        <v>46533.18</v>
      </c>
      <c r="G89" s="54">
        <v>45625.69</v>
      </c>
      <c r="H89" s="54">
        <v>44711.82</v>
      </c>
      <c r="I89" s="54">
        <v>43791.51</v>
      </c>
      <c r="J89" s="54">
        <v>28692.65</v>
      </c>
      <c r="K89" s="54">
        <v>42505.39</v>
      </c>
      <c r="L89" s="54">
        <v>42048.43</v>
      </c>
      <c r="M89" s="54">
        <v>41588.26</v>
      </c>
      <c r="N89" s="54">
        <v>41124.839999999997</v>
      </c>
      <c r="O89" s="54">
        <v>40658.18</v>
      </c>
      <c r="P89" s="54">
        <v>40188.25</v>
      </c>
      <c r="Q89" s="54">
        <v>39715.01</v>
      </c>
      <c r="R89" s="54">
        <v>39238.449999999997</v>
      </c>
      <c r="S89" s="54">
        <v>38758.54</v>
      </c>
      <c r="T89" s="54">
        <v>38275.269999999997</v>
      </c>
      <c r="U89" s="54">
        <v>37788.589999999997</v>
      </c>
      <c r="V89" s="54">
        <v>37298.51</v>
      </c>
      <c r="W89" s="54">
        <v>36804.97</v>
      </c>
      <c r="X89" s="54">
        <v>36307.980000000003</v>
      </c>
      <c r="Y89" s="54">
        <v>455480.50000000006</v>
      </c>
      <c r="Z89" s="54">
        <v>467746.85</v>
      </c>
      <c r="AA89" s="54">
        <v>923227.35000000009</v>
      </c>
    </row>
    <row r="90" spans="2:27" x14ac:dyDescent="0.35">
      <c r="B90" s="19" t="s">
        <v>3424</v>
      </c>
      <c r="C90" s="54">
        <v>237225.09</v>
      </c>
      <c r="D90" s="54">
        <v>58816.84</v>
      </c>
      <c r="E90" s="54">
        <v>56402.080000000002</v>
      </c>
      <c r="F90" s="54">
        <v>57747.45</v>
      </c>
      <c r="G90" s="54">
        <v>55367.18</v>
      </c>
      <c r="H90" s="54">
        <v>56678.05</v>
      </c>
      <c r="I90" s="54">
        <v>253162.56</v>
      </c>
      <c r="J90" s="54">
        <v>53814.83</v>
      </c>
      <c r="K90" s="54">
        <v>55073.95</v>
      </c>
      <c r="L90" s="54">
        <v>52779.92</v>
      </c>
      <c r="M90" s="54">
        <v>54004.56</v>
      </c>
      <c r="N90" s="54">
        <v>53469.86</v>
      </c>
      <c r="O90" s="54">
        <v>244831.61</v>
      </c>
      <c r="P90" s="54">
        <v>52400.46</v>
      </c>
      <c r="Q90" s="54">
        <v>50192.67</v>
      </c>
      <c r="R90" s="54">
        <v>51331.06</v>
      </c>
      <c r="S90" s="54">
        <v>49157.77</v>
      </c>
      <c r="T90" s="54">
        <v>50261.67</v>
      </c>
      <c r="U90" s="54">
        <v>246746.18</v>
      </c>
      <c r="V90" s="54">
        <v>47605.42</v>
      </c>
      <c r="W90" s="54">
        <v>48657.57</v>
      </c>
      <c r="X90" s="54">
        <v>46570.52</v>
      </c>
      <c r="Y90" s="54">
        <v>937067.95</v>
      </c>
      <c r="Z90" s="54">
        <v>995229.35000000009</v>
      </c>
      <c r="AA90" s="54">
        <v>1932297.2999999998</v>
      </c>
    </row>
    <row r="91" spans="2:27" x14ac:dyDescent="0.35">
      <c r="B91" s="19" t="s">
        <v>3429</v>
      </c>
      <c r="C91" s="54">
        <v>143221.66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143221.66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143221.66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143221.66</v>
      </c>
      <c r="V91" s="54">
        <v>0</v>
      </c>
      <c r="W91" s="54">
        <v>0</v>
      </c>
      <c r="X91" s="54">
        <v>0</v>
      </c>
      <c r="Y91" s="54">
        <v>286443.32</v>
      </c>
      <c r="Z91" s="54">
        <v>286443.32</v>
      </c>
      <c r="AA91" s="54">
        <v>572886.64</v>
      </c>
    </row>
    <row r="92" spans="2:27" x14ac:dyDescent="0.35">
      <c r="B92" s="19" t="s">
        <v>3432</v>
      </c>
      <c r="C92" s="54">
        <v>190096.21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190096.21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190096.21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190096.21</v>
      </c>
      <c r="V92" s="54">
        <v>0</v>
      </c>
      <c r="W92" s="54">
        <v>0</v>
      </c>
      <c r="X92" s="54">
        <v>0</v>
      </c>
      <c r="Y92" s="54">
        <v>380192.42</v>
      </c>
      <c r="Z92" s="54">
        <v>380192.42</v>
      </c>
      <c r="AA92" s="54">
        <v>760384.84</v>
      </c>
    </row>
    <row r="93" spans="2:27" x14ac:dyDescent="0.35">
      <c r="B93" s="19" t="s">
        <v>3435</v>
      </c>
      <c r="C93" s="54">
        <v>207098.17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207098.17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207098.17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207098.17</v>
      </c>
      <c r="V93" s="54">
        <v>0</v>
      </c>
      <c r="W93" s="54">
        <v>0</v>
      </c>
      <c r="X93" s="54">
        <v>0</v>
      </c>
      <c r="Y93" s="54">
        <v>414196.34</v>
      </c>
      <c r="Z93" s="54">
        <v>414196.34</v>
      </c>
      <c r="AA93" s="54">
        <v>828392.68</v>
      </c>
    </row>
    <row r="94" spans="2:27" x14ac:dyDescent="0.35">
      <c r="B94" s="19" t="s">
        <v>3438</v>
      </c>
      <c r="C94" s="54">
        <v>257981.73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257981.73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257981.73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257981.73</v>
      </c>
      <c r="V94" s="54">
        <v>0</v>
      </c>
      <c r="W94" s="54">
        <v>0</v>
      </c>
      <c r="X94" s="54">
        <v>0</v>
      </c>
      <c r="Y94" s="54">
        <v>515963.46</v>
      </c>
      <c r="Z94" s="54">
        <v>515963.46</v>
      </c>
      <c r="AA94" s="54">
        <v>1031926.92</v>
      </c>
    </row>
    <row r="95" spans="2:27" x14ac:dyDescent="0.35">
      <c r="B95" s="19" t="s">
        <v>3441</v>
      </c>
      <c r="C95" s="54">
        <v>696548.4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696548.4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696548.4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696548.4</v>
      </c>
      <c r="V95" s="54">
        <v>0</v>
      </c>
      <c r="W95" s="54">
        <v>0</v>
      </c>
      <c r="X95" s="54">
        <v>0</v>
      </c>
      <c r="Y95" s="54">
        <v>1393096.8</v>
      </c>
      <c r="Z95" s="54">
        <v>1393096.8</v>
      </c>
      <c r="AA95" s="54">
        <v>2786193.6</v>
      </c>
    </row>
    <row r="96" spans="2:27" x14ac:dyDescent="0.35">
      <c r="B96" s="19" t="s">
        <v>3444</v>
      </c>
      <c r="C96" s="54">
        <v>119812.03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119812.03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119812.03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119812.03</v>
      </c>
      <c r="V96" s="54">
        <v>0</v>
      </c>
      <c r="W96" s="54">
        <v>0</v>
      </c>
      <c r="X96" s="54">
        <v>0</v>
      </c>
      <c r="Y96" s="54">
        <v>239624.06</v>
      </c>
      <c r="Z96" s="54">
        <v>239624.06</v>
      </c>
      <c r="AA96" s="54">
        <v>479248.12</v>
      </c>
    </row>
    <row r="97" spans="2:29" x14ac:dyDescent="0.35">
      <c r="B97" s="19" t="s">
        <v>3447</v>
      </c>
      <c r="C97" s="54">
        <v>34334.879999999997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34334.879999999997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34334.879999999997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34334.879999999997</v>
      </c>
      <c r="V97" s="54">
        <v>0</v>
      </c>
      <c r="W97" s="54">
        <v>0</v>
      </c>
      <c r="X97" s="54">
        <v>0</v>
      </c>
      <c r="Y97" s="54">
        <v>68669.759999999995</v>
      </c>
      <c r="Z97" s="54">
        <v>68669.759999999995</v>
      </c>
      <c r="AA97" s="54">
        <v>137339.51999999999</v>
      </c>
    </row>
    <row r="98" spans="2:29" x14ac:dyDescent="0.35">
      <c r="B98" s="18" t="s">
        <v>469</v>
      </c>
      <c r="C98" s="54">
        <v>88117601.902999967</v>
      </c>
      <c r="D98" s="54">
        <v>155046945.55000001</v>
      </c>
      <c r="E98" s="54">
        <v>107662889.35999998</v>
      </c>
      <c r="F98" s="54">
        <v>65686592.969999999</v>
      </c>
      <c r="G98" s="54">
        <v>37860213.499999993</v>
      </c>
      <c r="H98" s="54">
        <v>78187116.800000042</v>
      </c>
      <c r="I98" s="54">
        <v>83839775.059999987</v>
      </c>
      <c r="J98" s="54">
        <v>117971759.46999997</v>
      </c>
      <c r="K98" s="54">
        <v>98421650.86999999</v>
      </c>
      <c r="L98" s="54">
        <v>62000959.469999991</v>
      </c>
      <c r="M98" s="54">
        <v>34573569.850000001</v>
      </c>
      <c r="N98" s="54">
        <v>73470968.360000029</v>
      </c>
      <c r="O98" s="54">
        <v>78461191.290000021</v>
      </c>
      <c r="P98" s="54">
        <v>113170455.59999998</v>
      </c>
      <c r="Q98" s="54">
        <v>95447675.310000017</v>
      </c>
      <c r="R98" s="54">
        <v>58091514.600000009</v>
      </c>
      <c r="S98" s="54">
        <v>29506505.880000006</v>
      </c>
      <c r="T98" s="54">
        <v>70171399.930000022</v>
      </c>
      <c r="U98" s="54">
        <v>75300534.859999999</v>
      </c>
      <c r="V98" s="54">
        <v>110139006.22999999</v>
      </c>
      <c r="W98" s="54">
        <v>90069453.279999986</v>
      </c>
      <c r="X98" s="54">
        <v>54841406.359999992</v>
      </c>
      <c r="Y98" s="54">
        <v>894795504.95300007</v>
      </c>
      <c r="Z98" s="54">
        <v>883243681.54999995</v>
      </c>
      <c r="AA98" s="54">
        <v>1778039186.5029993</v>
      </c>
    </row>
    <row r="101" spans="2:29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 t="s">
        <v>32</v>
      </c>
      <c r="AC101" s="2" t="s">
        <v>32</v>
      </c>
    </row>
    <row r="102" spans="2:29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 t="s">
        <v>32</v>
      </c>
      <c r="AC102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DA79-963A-4EDA-8A22-8A5CFF0D67AB}">
  <sheetPr>
    <tabColor rgb="FF7030A0"/>
  </sheetPr>
  <dimension ref="A1:AN114"/>
  <sheetViews>
    <sheetView showGridLines="0" topLeftCell="V79" workbookViewId="0">
      <selection activeCell="X90" sqref="X90"/>
    </sheetView>
  </sheetViews>
  <sheetFormatPr baseColWidth="10" defaultRowHeight="14.5" x14ac:dyDescent="0.35"/>
  <cols>
    <col min="1" max="1" width="48.90625" customWidth="1"/>
    <col min="2" max="2" width="13.81640625" customWidth="1"/>
    <col min="3" max="3" width="15" bestFit="1" customWidth="1"/>
    <col min="4" max="4" width="15.36328125" bestFit="1" customWidth="1"/>
    <col min="5" max="8" width="15" bestFit="1" customWidth="1"/>
    <col min="9" max="9" width="17.1796875" customWidth="1"/>
    <col min="10" max="10" width="15" bestFit="1" customWidth="1"/>
    <col min="11" max="11" width="13.81640625" customWidth="1"/>
    <col min="12" max="12" width="15" bestFit="1" customWidth="1"/>
    <col min="13" max="13" width="13.81640625" customWidth="1"/>
    <col min="14" max="14" width="15" bestFit="1" customWidth="1"/>
    <col min="15" max="15" width="16.36328125" customWidth="1"/>
    <col min="16" max="16" width="15" bestFit="1" customWidth="1"/>
    <col min="17" max="21" width="15.1796875" bestFit="1" customWidth="1"/>
    <col min="22" max="22" width="15.6328125" bestFit="1" customWidth="1"/>
    <col min="23" max="24" width="15" bestFit="1" customWidth="1"/>
    <col min="25" max="25" width="15.36328125" bestFit="1" customWidth="1"/>
    <col min="26" max="26" width="15.7265625" customWidth="1"/>
    <col min="27" max="27" width="16.6328125" customWidth="1"/>
    <col min="28" max="28" width="15.36328125" bestFit="1" customWidth="1"/>
    <col min="29" max="29" width="12.81640625" bestFit="1" customWidth="1"/>
    <col min="30" max="30" width="16.7265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9" s="5" customFormat="1" ht="23.5" x14ac:dyDescent="0.55000000000000004">
      <c r="A1" s="158" t="s">
        <v>467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29" s="5" customForma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9" s="5" customForma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9" s="5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9" s="5" customForma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9" s="5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9" s="5" customForma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9" s="5" customForma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9" s="5" customForma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9" s="5" customFormat="1" ht="29" x14ac:dyDescent="0.35">
      <c r="A10" s="6"/>
      <c r="B10" s="10" t="s">
        <v>3196</v>
      </c>
      <c r="C10" s="10" t="s">
        <v>3197</v>
      </c>
      <c r="D10" s="10" t="s">
        <v>3198</v>
      </c>
      <c r="E10" s="10" t="s">
        <v>3199</v>
      </c>
      <c r="F10" s="10" t="s">
        <v>3200</v>
      </c>
      <c r="G10" s="10" t="s">
        <v>3201</v>
      </c>
      <c r="H10" s="10" t="s">
        <v>3223</v>
      </c>
      <c r="I10" s="10" t="s">
        <v>3224</v>
      </c>
      <c r="J10" s="10" t="s">
        <v>3225</v>
      </c>
      <c r="K10" s="10" t="s">
        <v>3202</v>
      </c>
      <c r="L10" s="10" t="s">
        <v>3203</v>
      </c>
      <c r="M10" s="10" t="s">
        <v>3204</v>
      </c>
      <c r="N10" s="10" t="s">
        <v>3205</v>
      </c>
      <c r="O10" s="10" t="s">
        <v>3206</v>
      </c>
      <c r="P10" s="10" t="s">
        <v>3207</v>
      </c>
      <c r="Q10" s="10" t="s">
        <v>3226</v>
      </c>
      <c r="R10" s="10" t="s">
        <v>3208</v>
      </c>
      <c r="S10" s="10" t="s">
        <v>3209</v>
      </c>
      <c r="T10" s="10" t="s">
        <v>3210</v>
      </c>
      <c r="U10" s="10" t="s">
        <v>3211</v>
      </c>
      <c r="V10" s="10" t="s">
        <v>3212</v>
      </c>
      <c r="W10" s="10" t="s">
        <v>3219</v>
      </c>
      <c r="X10" s="10" t="s">
        <v>3227</v>
      </c>
      <c r="Y10" s="10" t="s">
        <v>3215</v>
      </c>
      <c r="Z10" s="10" t="s">
        <v>3228</v>
      </c>
    </row>
    <row r="11" spans="1:29" s="5" customFormat="1" ht="21" x14ac:dyDescent="0.35">
      <c r="A11" s="20" t="s">
        <v>1272</v>
      </c>
      <c r="B11" s="106">
        <f>B67+B88</f>
        <v>435299845.6960001</v>
      </c>
      <c r="C11" s="106">
        <f t="shared" ref="C11:Y11" si="0">C67+C88</f>
        <v>1319214349.2079999</v>
      </c>
      <c r="D11" s="106">
        <f t="shared" si="0"/>
        <v>490413120.18599987</v>
      </c>
      <c r="E11" s="106">
        <f t="shared" si="0"/>
        <v>318616334.97000003</v>
      </c>
      <c r="F11" s="106">
        <f t="shared" si="0"/>
        <v>270817505.62799996</v>
      </c>
      <c r="G11" s="106">
        <f t="shared" si="0"/>
        <v>253113335.93599999</v>
      </c>
      <c r="H11" s="106">
        <f t="shared" si="0"/>
        <v>433008185.09599996</v>
      </c>
      <c r="I11" s="106">
        <f t="shared" si="0"/>
        <v>312225117.06200004</v>
      </c>
      <c r="J11" s="106">
        <f t="shared" si="0"/>
        <v>316828893.78100002</v>
      </c>
      <c r="K11" s="106">
        <f t="shared" si="0"/>
        <v>363384133.73199999</v>
      </c>
      <c r="L11" s="106">
        <f t="shared" si="0"/>
        <v>320543449.27399999</v>
      </c>
      <c r="M11" s="106">
        <f t="shared" si="0"/>
        <v>284470355.29299998</v>
      </c>
      <c r="N11" s="106">
        <f t="shared" si="0"/>
        <v>369099307.97399998</v>
      </c>
      <c r="O11" s="106">
        <f t="shared" si="0"/>
        <v>486041642.49199998</v>
      </c>
      <c r="P11" s="106">
        <f t="shared" si="0"/>
        <v>462419220.88100004</v>
      </c>
      <c r="Q11" s="106">
        <f t="shared" si="0"/>
        <v>504459707.33599997</v>
      </c>
      <c r="R11" s="106">
        <f t="shared" si="0"/>
        <v>273034892.00800002</v>
      </c>
      <c r="S11" s="106">
        <f t="shared" si="0"/>
        <v>228525491.27799991</v>
      </c>
      <c r="T11" s="106">
        <f t="shared" si="0"/>
        <v>395721393.05400002</v>
      </c>
      <c r="U11" s="106">
        <f t="shared" si="0"/>
        <v>528318806.84200001</v>
      </c>
      <c r="V11" s="106">
        <f t="shared" si="0"/>
        <v>284077622.61899996</v>
      </c>
      <c r="W11" s="106">
        <f t="shared" si="0"/>
        <v>515492647.28000003</v>
      </c>
      <c r="X11" s="106">
        <f t="shared" si="0"/>
        <v>4512920821.2949982</v>
      </c>
      <c r="Y11" s="106">
        <f t="shared" si="0"/>
        <v>4652204536.3309994</v>
      </c>
      <c r="Z11" s="106">
        <f>+X11+Y11</f>
        <v>9165125357.6259975</v>
      </c>
      <c r="AB11" s="111" t="s">
        <v>32</v>
      </c>
      <c r="AC11" s="108" t="s">
        <v>32</v>
      </c>
    </row>
    <row r="13" spans="1:29" ht="29" x14ac:dyDescent="0.35">
      <c r="A13" s="9" t="s">
        <v>1273</v>
      </c>
      <c r="B13" s="4" t="s">
        <v>3196</v>
      </c>
      <c r="C13" s="4" t="s">
        <v>3197</v>
      </c>
      <c r="D13" s="4" t="s">
        <v>3198</v>
      </c>
      <c r="E13" s="4" t="s">
        <v>3199</v>
      </c>
      <c r="F13" s="4" t="s">
        <v>3200</v>
      </c>
      <c r="G13" s="4" t="s">
        <v>3201</v>
      </c>
      <c r="H13" s="4" t="s">
        <v>3223</v>
      </c>
      <c r="I13" s="4" t="s">
        <v>3224</v>
      </c>
      <c r="J13" s="4" t="s">
        <v>3225</v>
      </c>
      <c r="K13" s="4" t="s">
        <v>3202</v>
      </c>
      <c r="L13" s="4" t="s">
        <v>3203</v>
      </c>
      <c r="M13" s="4" t="s">
        <v>3204</v>
      </c>
      <c r="N13" s="4" t="s">
        <v>3205</v>
      </c>
      <c r="O13" s="4" t="s">
        <v>3206</v>
      </c>
      <c r="P13" s="4" t="s">
        <v>3207</v>
      </c>
      <c r="Q13" s="4" t="s">
        <v>3226</v>
      </c>
      <c r="R13" s="4" t="s">
        <v>3208</v>
      </c>
      <c r="S13" s="4" t="s">
        <v>3209</v>
      </c>
      <c r="T13" s="4" t="s">
        <v>3210</v>
      </c>
      <c r="U13" s="4" t="s">
        <v>3211</v>
      </c>
      <c r="V13" s="4" t="s">
        <v>3212</v>
      </c>
      <c r="W13" s="4" t="s">
        <v>3219</v>
      </c>
      <c r="X13" s="4" t="s">
        <v>3227</v>
      </c>
      <c r="Y13" s="4" t="s">
        <v>3215</v>
      </c>
      <c r="Z13" s="4" t="s">
        <v>3228</v>
      </c>
    </row>
    <row r="14" spans="1:29" x14ac:dyDescent="0.35">
      <c r="A14" s="18" t="s">
        <v>379</v>
      </c>
      <c r="B14" s="3">
        <v>0</v>
      </c>
      <c r="C14" s="3">
        <v>0</v>
      </c>
      <c r="D14" s="3">
        <v>0</v>
      </c>
      <c r="E14" s="3">
        <v>0</v>
      </c>
      <c r="F14" s="3">
        <v>9000000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9000000</v>
      </c>
      <c r="M14" s="3">
        <v>62526000</v>
      </c>
      <c r="N14" s="3">
        <v>0</v>
      </c>
      <c r="O14" s="3">
        <v>0</v>
      </c>
      <c r="P14" s="3">
        <v>0</v>
      </c>
      <c r="Q14" s="3">
        <v>0</v>
      </c>
      <c r="R14" s="3">
        <v>2000000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9000000</v>
      </c>
      <c r="Y14" s="3">
        <v>73526000</v>
      </c>
      <c r="Z14" s="3">
        <v>82526000</v>
      </c>
    </row>
    <row r="15" spans="1:29" x14ac:dyDescent="0.35">
      <c r="A15" s="19" t="s">
        <v>401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</row>
    <row r="16" spans="1:29" x14ac:dyDescent="0.35">
      <c r="A16" s="19" t="s">
        <v>404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</row>
    <row r="17" spans="1:26" x14ac:dyDescent="0.35">
      <c r="A17" s="19" t="s">
        <v>407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</row>
    <row r="18" spans="1:26" x14ac:dyDescent="0.35">
      <c r="A18" s="19" t="s">
        <v>410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</row>
    <row r="19" spans="1:26" x14ac:dyDescent="0.35">
      <c r="A19" s="19" t="s">
        <v>413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</row>
    <row r="20" spans="1:26" x14ac:dyDescent="0.35">
      <c r="A20" s="19" t="s">
        <v>416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</row>
    <row r="21" spans="1:26" x14ac:dyDescent="0.35">
      <c r="A21" s="19" t="s">
        <v>419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</row>
    <row r="22" spans="1:26" x14ac:dyDescent="0.35">
      <c r="A22" s="19" t="s">
        <v>422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</row>
    <row r="23" spans="1:26" x14ac:dyDescent="0.35">
      <c r="A23" s="19" t="s">
        <v>425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</row>
    <row r="24" spans="1:26" x14ac:dyDescent="0.35">
      <c r="A24" s="19" t="s">
        <v>428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</row>
    <row r="25" spans="1:26" x14ac:dyDescent="0.35">
      <c r="A25" s="19" t="s">
        <v>383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</row>
    <row r="26" spans="1:26" x14ac:dyDescent="0.35">
      <c r="A26" s="19" t="s">
        <v>386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</row>
    <row r="27" spans="1:26" x14ac:dyDescent="0.35">
      <c r="A27" s="19" t="s">
        <v>429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</row>
    <row r="28" spans="1:26" x14ac:dyDescent="0.35">
      <c r="A28" s="19" t="s">
        <v>388</v>
      </c>
      <c r="B28" s="3">
        <v>0</v>
      </c>
      <c r="C28" s="3">
        <v>0</v>
      </c>
      <c r="D28" s="3">
        <v>0</v>
      </c>
      <c r="E28" s="3">
        <v>0</v>
      </c>
      <c r="F28" s="3">
        <v>9000000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9000000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2000000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9000000</v>
      </c>
      <c r="Y28" s="3">
        <v>11000000</v>
      </c>
      <c r="Z28" s="3">
        <v>20000000</v>
      </c>
    </row>
    <row r="29" spans="1:26" x14ac:dyDescent="0.35">
      <c r="A29" s="19" t="s">
        <v>394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12343000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12343000</v>
      </c>
      <c r="Z29" s="3">
        <v>12343000</v>
      </c>
    </row>
    <row r="30" spans="1:26" x14ac:dyDescent="0.35">
      <c r="A30" s="19" t="s">
        <v>431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</row>
    <row r="31" spans="1:26" x14ac:dyDescent="0.35">
      <c r="A31" s="19" t="s">
        <v>433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</row>
    <row r="32" spans="1:26" x14ac:dyDescent="0.35">
      <c r="A32" s="19" t="s">
        <v>435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</row>
    <row r="33" spans="1:26" x14ac:dyDescent="0.35">
      <c r="A33" s="19" t="s">
        <v>397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50183000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50183000</v>
      </c>
      <c r="Z33" s="3">
        <v>50183000</v>
      </c>
    </row>
    <row r="34" spans="1:26" x14ac:dyDescent="0.35">
      <c r="A34" s="18" t="s">
        <v>30</v>
      </c>
      <c r="B34" s="3">
        <v>20473303.094000004</v>
      </c>
      <c r="C34" s="3">
        <v>4346726.1899999995</v>
      </c>
      <c r="D34" s="3">
        <v>18802538.66</v>
      </c>
      <c r="E34" s="3">
        <v>12467696.232999999</v>
      </c>
      <c r="F34" s="3">
        <v>14944029.6</v>
      </c>
      <c r="G34" s="3">
        <v>4536152.9580000006</v>
      </c>
      <c r="H34" s="3">
        <v>15830985.643999999</v>
      </c>
      <c r="I34" s="3">
        <v>4346726.1500000004</v>
      </c>
      <c r="J34" s="3">
        <v>18802538.66</v>
      </c>
      <c r="K34" s="3">
        <v>12467696.234999999</v>
      </c>
      <c r="L34" s="3">
        <v>14944029.6</v>
      </c>
      <c r="M34" s="3">
        <v>4536152.9580000006</v>
      </c>
      <c r="N34" s="3">
        <v>15830985.643999999</v>
      </c>
      <c r="O34" s="3">
        <v>989583.33000000007</v>
      </c>
      <c r="P34" s="3">
        <v>19149905.329999998</v>
      </c>
      <c r="Q34" s="3">
        <v>15297831.484999999</v>
      </c>
      <c r="R34" s="3">
        <v>14944029.6</v>
      </c>
      <c r="S34" s="3">
        <v>4536152.9580000006</v>
      </c>
      <c r="T34" s="3">
        <v>18661120.894000001</v>
      </c>
      <c r="U34" s="3">
        <v>989583.33000000007</v>
      </c>
      <c r="V34" s="3">
        <v>19149905.329999998</v>
      </c>
      <c r="W34" s="3">
        <v>6807425.7350000003</v>
      </c>
      <c r="X34" s="3">
        <v>127018393.42399998</v>
      </c>
      <c r="Y34" s="3">
        <v>135836706.19400001</v>
      </c>
      <c r="Z34" s="3">
        <v>262855099.618</v>
      </c>
    </row>
    <row r="35" spans="1:26" x14ac:dyDescent="0.35">
      <c r="A35" s="19" t="s">
        <v>28</v>
      </c>
      <c r="B35" s="3">
        <v>4091795.05</v>
      </c>
      <c r="C35" s="3">
        <v>0</v>
      </c>
      <c r="D35" s="3">
        <v>15567715.27</v>
      </c>
      <c r="E35" s="3">
        <v>0</v>
      </c>
      <c r="F35" s="3">
        <v>14944029.6</v>
      </c>
      <c r="G35" s="3">
        <v>0</v>
      </c>
      <c r="H35" s="3">
        <v>4091795.05</v>
      </c>
      <c r="I35" s="3">
        <v>0</v>
      </c>
      <c r="J35" s="3">
        <v>15567715.27</v>
      </c>
      <c r="K35" s="3">
        <v>0</v>
      </c>
      <c r="L35" s="3">
        <v>14944029.6</v>
      </c>
      <c r="M35" s="3">
        <v>0</v>
      </c>
      <c r="N35" s="3">
        <v>4091795.05</v>
      </c>
      <c r="O35" s="3">
        <v>0</v>
      </c>
      <c r="P35" s="3">
        <v>15567715.27</v>
      </c>
      <c r="Q35" s="3">
        <v>0</v>
      </c>
      <c r="R35" s="3">
        <v>14944029.6</v>
      </c>
      <c r="S35" s="3">
        <v>0</v>
      </c>
      <c r="T35" s="3">
        <v>4091795.05</v>
      </c>
      <c r="U35" s="3">
        <v>0</v>
      </c>
      <c r="V35" s="3">
        <v>15567715.27</v>
      </c>
      <c r="W35" s="3">
        <v>0</v>
      </c>
      <c r="X35" s="3">
        <v>54263050.239999995</v>
      </c>
      <c r="Y35" s="3">
        <v>69207079.840000004</v>
      </c>
      <c r="Z35" s="3">
        <v>123470130.08</v>
      </c>
    </row>
    <row r="36" spans="1:26" x14ac:dyDescent="0.35">
      <c r="A36" s="19" t="s">
        <v>37</v>
      </c>
      <c r="B36" s="3">
        <v>0</v>
      </c>
      <c r="C36" s="3">
        <v>989583.33000000007</v>
      </c>
      <c r="D36" s="3">
        <v>3234823.39</v>
      </c>
      <c r="E36" s="3">
        <v>6807425.733</v>
      </c>
      <c r="F36" s="3">
        <v>0</v>
      </c>
      <c r="G36" s="3">
        <v>4194800.33</v>
      </c>
      <c r="H36" s="3">
        <v>0</v>
      </c>
      <c r="I36" s="3">
        <v>989583.33000000007</v>
      </c>
      <c r="J36" s="3">
        <v>3234823.39</v>
      </c>
      <c r="K36" s="3">
        <v>6807425.7350000003</v>
      </c>
      <c r="L36" s="3">
        <v>0</v>
      </c>
      <c r="M36" s="3">
        <v>4194800.33</v>
      </c>
      <c r="N36" s="3">
        <v>0</v>
      </c>
      <c r="O36" s="3">
        <v>989583.33000000007</v>
      </c>
      <c r="P36" s="3">
        <v>3582190.06</v>
      </c>
      <c r="Q36" s="3">
        <v>6807425.7350000003</v>
      </c>
      <c r="R36" s="3">
        <v>0</v>
      </c>
      <c r="S36" s="3">
        <v>4194800.33</v>
      </c>
      <c r="T36" s="3">
        <v>0</v>
      </c>
      <c r="U36" s="3">
        <v>989583.33000000007</v>
      </c>
      <c r="V36" s="3">
        <v>3582190.06</v>
      </c>
      <c r="W36" s="3">
        <v>6807425.7350000003</v>
      </c>
      <c r="X36" s="3">
        <v>26258465.237999998</v>
      </c>
      <c r="Y36" s="3">
        <v>31147998.91</v>
      </c>
      <c r="Z36" s="3">
        <v>57406464.148000002</v>
      </c>
    </row>
    <row r="37" spans="1:26" x14ac:dyDescent="0.35">
      <c r="A37" s="19" t="s">
        <v>49</v>
      </c>
      <c r="B37" s="3">
        <v>5660270.5</v>
      </c>
      <c r="C37" s="3">
        <v>0</v>
      </c>
      <c r="D37" s="3">
        <v>0</v>
      </c>
      <c r="E37" s="3">
        <v>5660270.5</v>
      </c>
      <c r="F37" s="3">
        <v>0</v>
      </c>
      <c r="G37" s="3">
        <v>0</v>
      </c>
      <c r="H37" s="3">
        <v>5660270.5</v>
      </c>
      <c r="I37" s="3">
        <v>0</v>
      </c>
      <c r="J37" s="3">
        <v>0</v>
      </c>
      <c r="K37" s="3">
        <v>5660270.5</v>
      </c>
      <c r="L37" s="3">
        <v>0</v>
      </c>
      <c r="M37" s="3">
        <v>0</v>
      </c>
      <c r="N37" s="3">
        <v>5660270.5</v>
      </c>
      <c r="O37" s="3">
        <v>0</v>
      </c>
      <c r="P37" s="3">
        <v>0</v>
      </c>
      <c r="Q37" s="3">
        <v>8490405.75</v>
      </c>
      <c r="R37" s="3">
        <v>0</v>
      </c>
      <c r="S37" s="3">
        <v>0</v>
      </c>
      <c r="T37" s="3">
        <v>8490405.75</v>
      </c>
      <c r="U37" s="3">
        <v>0</v>
      </c>
      <c r="V37" s="3">
        <v>0</v>
      </c>
      <c r="W37" s="3">
        <v>0</v>
      </c>
      <c r="X37" s="3">
        <v>22641082</v>
      </c>
      <c r="Y37" s="3">
        <v>22641082</v>
      </c>
      <c r="Z37" s="3">
        <v>45282164</v>
      </c>
    </row>
    <row r="38" spans="1:26" x14ac:dyDescent="0.35">
      <c r="A38" s="19" t="s">
        <v>52</v>
      </c>
      <c r="B38" s="3">
        <v>9982259.0800000001</v>
      </c>
      <c r="C38" s="3">
        <v>3357142.86</v>
      </c>
      <c r="D38" s="3">
        <v>0</v>
      </c>
      <c r="E38" s="3">
        <v>0</v>
      </c>
      <c r="F38" s="3">
        <v>0</v>
      </c>
      <c r="G38" s="3">
        <v>0</v>
      </c>
      <c r="H38" s="3">
        <v>5339941.63</v>
      </c>
      <c r="I38" s="3">
        <v>3357142.82</v>
      </c>
      <c r="J38" s="3">
        <v>0</v>
      </c>
      <c r="K38" s="3">
        <v>0</v>
      </c>
      <c r="L38" s="3">
        <v>0</v>
      </c>
      <c r="M38" s="3">
        <v>0</v>
      </c>
      <c r="N38" s="3">
        <v>5339941.63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5339941.63</v>
      </c>
      <c r="U38" s="3">
        <v>0</v>
      </c>
      <c r="V38" s="3">
        <v>0</v>
      </c>
      <c r="W38" s="3">
        <v>0</v>
      </c>
      <c r="X38" s="3">
        <v>22036486.390000001</v>
      </c>
      <c r="Y38" s="3">
        <v>10679883.26</v>
      </c>
      <c r="Z38" s="3">
        <v>32716369.649999999</v>
      </c>
    </row>
    <row r="39" spans="1:26" x14ac:dyDescent="0.35">
      <c r="A39" s="19" t="s">
        <v>60</v>
      </c>
      <c r="B39" s="3">
        <v>738978.46400000004</v>
      </c>
      <c r="C39" s="3">
        <v>0</v>
      </c>
      <c r="D39" s="3">
        <v>0</v>
      </c>
      <c r="E39" s="3">
        <v>0</v>
      </c>
      <c r="F39" s="3">
        <v>0</v>
      </c>
      <c r="G39" s="3">
        <v>341352.62800000003</v>
      </c>
      <c r="H39" s="3">
        <v>738978.46400000004</v>
      </c>
      <c r="I39" s="3">
        <v>0</v>
      </c>
      <c r="J39" s="3">
        <v>0</v>
      </c>
      <c r="K39" s="3">
        <v>0</v>
      </c>
      <c r="L39" s="3">
        <v>0</v>
      </c>
      <c r="M39" s="3">
        <v>341352.62800000003</v>
      </c>
      <c r="N39" s="3">
        <v>738978.46400000004</v>
      </c>
      <c r="O39" s="3">
        <v>0</v>
      </c>
      <c r="P39" s="3">
        <v>0</v>
      </c>
      <c r="Q39" s="3">
        <v>0</v>
      </c>
      <c r="R39" s="3">
        <v>0</v>
      </c>
      <c r="S39" s="3">
        <v>341352.62800000003</v>
      </c>
      <c r="T39" s="3">
        <v>738978.46400000004</v>
      </c>
      <c r="U39" s="3">
        <v>0</v>
      </c>
      <c r="V39" s="3">
        <v>0</v>
      </c>
      <c r="W39" s="3">
        <v>0</v>
      </c>
      <c r="X39" s="3">
        <v>1819309.5560000001</v>
      </c>
      <c r="Y39" s="3">
        <v>2160662.1840000004</v>
      </c>
      <c r="Z39" s="3">
        <v>3979971.74</v>
      </c>
    </row>
    <row r="40" spans="1:26" x14ac:dyDescent="0.35">
      <c r="A40" s="18" t="s">
        <v>65</v>
      </c>
      <c r="B40" s="3">
        <v>161280328.92200002</v>
      </c>
      <c r="C40" s="3">
        <v>62304720.584999993</v>
      </c>
      <c r="D40" s="3">
        <v>14990312.083000001</v>
      </c>
      <c r="E40" s="3">
        <v>46756052.943999991</v>
      </c>
      <c r="F40" s="3">
        <v>56082909.886</v>
      </c>
      <c r="G40" s="3">
        <v>2078395.54</v>
      </c>
      <c r="H40" s="3">
        <v>161278910.78200001</v>
      </c>
      <c r="I40" s="3">
        <v>62495873.604999997</v>
      </c>
      <c r="J40" s="3">
        <v>14990312.083000001</v>
      </c>
      <c r="K40" s="3">
        <v>75573426.497999996</v>
      </c>
      <c r="L40" s="3">
        <v>56833880.815999992</v>
      </c>
      <c r="M40" s="3">
        <v>2078395.67</v>
      </c>
      <c r="N40" s="3">
        <v>164655994.38500002</v>
      </c>
      <c r="O40" s="3">
        <v>62304720.584999993</v>
      </c>
      <c r="P40" s="3">
        <v>14990312.083000001</v>
      </c>
      <c r="Q40" s="3">
        <v>47833590.091999993</v>
      </c>
      <c r="R40" s="3">
        <v>61717618.136</v>
      </c>
      <c r="S40" s="3">
        <v>1461227.23</v>
      </c>
      <c r="T40" s="3">
        <v>164655994.38500002</v>
      </c>
      <c r="U40" s="3">
        <v>62495873.604999997</v>
      </c>
      <c r="V40" s="3">
        <v>14990312.083000001</v>
      </c>
      <c r="W40" s="3">
        <v>48162560.625999987</v>
      </c>
      <c r="X40" s="3">
        <v>657831242.92800009</v>
      </c>
      <c r="Y40" s="3">
        <v>702180479.69599998</v>
      </c>
      <c r="Z40" s="3">
        <v>1360011722.6240001</v>
      </c>
    </row>
    <row r="41" spans="1:26" x14ac:dyDescent="0.35">
      <c r="A41" s="19" t="s">
        <v>71</v>
      </c>
      <c r="B41" s="3">
        <v>0</v>
      </c>
      <c r="C41" s="3">
        <v>0</v>
      </c>
      <c r="D41" s="3">
        <v>7245678.6430000002</v>
      </c>
      <c r="E41" s="3">
        <v>8542499.9729999993</v>
      </c>
      <c r="F41" s="3">
        <v>2010545.82</v>
      </c>
      <c r="G41" s="3">
        <v>0</v>
      </c>
      <c r="H41" s="3">
        <v>0</v>
      </c>
      <c r="I41" s="3">
        <v>0</v>
      </c>
      <c r="J41" s="3">
        <v>7245678.6430000002</v>
      </c>
      <c r="K41" s="3">
        <v>8542499.9729999993</v>
      </c>
      <c r="L41" s="3">
        <v>4100545.8200000003</v>
      </c>
      <c r="M41" s="3">
        <v>0</v>
      </c>
      <c r="N41" s="3">
        <v>0</v>
      </c>
      <c r="O41" s="3">
        <v>0</v>
      </c>
      <c r="P41" s="3">
        <v>7245678.6430000002</v>
      </c>
      <c r="Q41" s="3">
        <v>8542499.9729999993</v>
      </c>
      <c r="R41" s="3">
        <v>9100545.8200000003</v>
      </c>
      <c r="S41" s="3">
        <v>0</v>
      </c>
      <c r="T41" s="3">
        <v>0</v>
      </c>
      <c r="U41" s="3">
        <v>0</v>
      </c>
      <c r="V41" s="3">
        <v>7245678.6430000002</v>
      </c>
      <c r="W41" s="3">
        <v>8542499.9729999993</v>
      </c>
      <c r="X41" s="3">
        <v>33586903.052000001</v>
      </c>
      <c r="Y41" s="3">
        <v>44777448.872000001</v>
      </c>
      <c r="Z41" s="3">
        <v>78364351.92400001</v>
      </c>
    </row>
    <row r="42" spans="1:26" x14ac:dyDescent="0.35">
      <c r="A42" s="19" t="s">
        <v>86</v>
      </c>
      <c r="B42" s="3">
        <v>25225638.026000001</v>
      </c>
      <c r="C42" s="3">
        <v>61512286.635999992</v>
      </c>
      <c r="D42" s="3">
        <v>0</v>
      </c>
      <c r="E42" s="3">
        <v>25225638.026000001</v>
      </c>
      <c r="F42" s="3">
        <v>43677347.895999998</v>
      </c>
      <c r="G42" s="3">
        <v>0</v>
      </c>
      <c r="H42" s="3">
        <v>25225638.026000001</v>
      </c>
      <c r="I42" s="3">
        <v>61512286.635999992</v>
      </c>
      <c r="J42" s="3">
        <v>0</v>
      </c>
      <c r="K42" s="3">
        <v>25225638.026000001</v>
      </c>
      <c r="L42" s="3">
        <v>43677347.895999998</v>
      </c>
      <c r="M42" s="3">
        <v>0</v>
      </c>
      <c r="N42" s="3">
        <v>25225638.026000001</v>
      </c>
      <c r="O42" s="3">
        <v>61512286.635999992</v>
      </c>
      <c r="P42" s="3">
        <v>0</v>
      </c>
      <c r="Q42" s="3">
        <v>25225638.026000001</v>
      </c>
      <c r="R42" s="3">
        <v>43677347.895999998</v>
      </c>
      <c r="S42" s="3">
        <v>0</v>
      </c>
      <c r="T42" s="3">
        <v>25225638.026000001</v>
      </c>
      <c r="U42" s="3">
        <v>61512286.635999992</v>
      </c>
      <c r="V42" s="3">
        <v>0</v>
      </c>
      <c r="W42" s="3">
        <v>25225638.026000001</v>
      </c>
      <c r="X42" s="3">
        <v>267604473.27199998</v>
      </c>
      <c r="Y42" s="3">
        <v>311281821.16799998</v>
      </c>
      <c r="Z42" s="3">
        <v>578886294.43999994</v>
      </c>
    </row>
    <row r="43" spans="1:26" x14ac:dyDescent="0.35">
      <c r="A43" s="19" t="s">
        <v>64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191153.02</v>
      </c>
      <c r="J43" s="3">
        <v>0</v>
      </c>
      <c r="K43" s="3">
        <v>75224.98</v>
      </c>
      <c r="L43" s="3">
        <v>117081.57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191153.02</v>
      </c>
      <c r="V43" s="3">
        <v>0</v>
      </c>
      <c r="W43" s="3">
        <v>75224.98</v>
      </c>
      <c r="X43" s="3">
        <v>266378</v>
      </c>
      <c r="Y43" s="3">
        <v>383459.56999999995</v>
      </c>
      <c r="Z43" s="3">
        <v>649837.56999999995</v>
      </c>
    </row>
    <row r="44" spans="1:26" x14ac:dyDescent="0.35">
      <c r="A44" s="19" t="s">
        <v>98</v>
      </c>
      <c r="B44" s="3">
        <v>1855.18</v>
      </c>
      <c r="C44" s="3">
        <v>0</v>
      </c>
      <c r="D44" s="3">
        <v>0</v>
      </c>
      <c r="E44" s="3">
        <v>4532.7150000000001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6387.8950000000004</v>
      </c>
      <c r="Y44" s="3">
        <v>0</v>
      </c>
      <c r="Z44" s="3">
        <v>6387.8950000000004</v>
      </c>
    </row>
    <row r="45" spans="1:26" x14ac:dyDescent="0.35">
      <c r="A45" s="19" t="s">
        <v>101</v>
      </c>
      <c r="B45" s="3">
        <v>134977825.45100001</v>
      </c>
      <c r="C45" s="3">
        <v>0</v>
      </c>
      <c r="D45" s="3">
        <v>0</v>
      </c>
      <c r="E45" s="3">
        <v>0</v>
      </c>
      <c r="F45" s="3">
        <v>7496482.2699999996</v>
      </c>
      <c r="G45" s="3">
        <v>0</v>
      </c>
      <c r="H45" s="3">
        <v>134977825.45100001</v>
      </c>
      <c r="I45" s="3">
        <v>0</v>
      </c>
      <c r="J45" s="3">
        <v>0</v>
      </c>
      <c r="K45" s="3">
        <v>0</v>
      </c>
      <c r="L45" s="3">
        <v>7496482.2699999996</v>
      </c>
      <c r="M45" s="3">
        <v>0</v>
      </c>
      <c r="N45" s="3">
        <v>137714758.55700001</v>
      </c>
      <c r="O45" s="3">
        <v>0</v>
      </c>
      <c r="P45" s="3">
        <v>0</v>
      </c>
      <c r="Q45" s="3">
        <v>0</v>
      </c>
      <c r="R45" s="3">
        <v>7496482.2699999996</v>
      </c>
      <c r="S45" s="3">
        <v>0</v>
      </c>
      <c r="T45" s="3">
        <v>137714758.55700001</v>
      </c>
      <c r="U45" s="3">
        <v>0</v>
      </c>
      <c r="V45" s="3">
        <v>0</v>
      </c>
      <c r="W45" s="3">
        <v>0</v>
      </c>
      <c r="X45" s="3">
        <v>277452133.17199999</v>
      </c>
      <c r="Y45" s="3">
        <v>290422481.65399998</v>
      </c>
      <c r="Z45" s="3">
        <v>567874614.82599998</v>
      </c>
    </row>
    <row r="46" spans="1:26" x14ac:dyDescent="0.35">
      <c r="A46" s="19" t="s">
        <v>112</v>
      </c>
      <c r="B46" s="3">
        <v>0</v>
      </c>
      <c r="C46" s="3">
        <v>0</v>
      </c>
      <c r="D46" s="3">
        <v>0</v>
      </c>
      <c r="E46" s="3">
        <v>5220315.97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33107923.469999999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5220315.97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5220315.97</v>
      </c>
      <c r="X46" s="3">
        <v>38328239.439999998</v>
      </c>
      <c r="Y46" s="3">
        <v>10440631.939999999</v>
      </c>
      <c r="Z46" s="3">
        <v>48768871.379999995</v>
      </c>
    </row>
    <row r="47" spans="1:26" x14ac:dyDescent="0.35">
      <c r="A47" s="19" t="s">
        <v>118</v>
      </c>
      <c r="B47" s="3">
        <v>695074.68500000006</v>
      </c>
      <c r="C47" s="3">
        <v>0</v>
      </c>
      <c r="D47" s="3">
        <v>0</v>
      </c>
      <c r="E47" s="3">
        <v>1074326.5279999999</v>
      </c>
      <c r="F47" s="3">
        <v>0</v>
      </c>
      <c r="G47" s="3">
        <v>0</v>
      </c>
      <c r="H47" s="3">
        <v>695074.68500000006</v>
      </c>
      <c r="I47" s="3">
        <v>0</v>
      </c>
      <c r="J47" s="3">
        <v>0</v>
      </c>
      <c r="K47" s="3">
        <v>1074326.5279999999</v>
      </c>
      <c r="L47" s="3">
        <v>0</v>
      </c>
      <c r="M47" s="3">
        <v>0</v>
      </c>
      <c r="N47" s="3">
        <v>695074.68500000006</v>
      </c>
      <c r="O47" s="3">
        <v>0</v>
      </c>
      <c r="P47" s="3">
        <v>0</v>
      </c>
      <c r="Q47" s="3">
        <v>1074326.5279999999</v>
      </c>
      <c r="R47" s="3">
        <v>0</v>
      </c>
      <c r="S47" s="3">
        <v>0</v>
      </c>
      <c r="T47" s="3">
        <v>695074.68500000006</v>
      </c>
      <c r="U47" s="3">
        <v>0</v>
      </c>
      <c r="V47" s="3">
        <v>0</v>
      </c>
      <c r="W47" s="3">
        <v>1074326.5279999999</v>
      </c>
      <c r="X47" s="3">
        <v>3538802.426</v>
      </c>
      <c r="Y47" s="3">
        <v>3538802.426</v>
      </c>
      <c r="Z47" s="3">
        <v>7077604.852</v>
      </c>
    </row>
    <row r="48" spans="1:26" x14ac:dyDescent="0.35">
      <c r="A48" s="19" t="s">
        <v>121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298002.08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298024.45299999998</v>
      </c>
      <c r="X48" s="3">
        <v>298002.08</v>
      </c>
      <c r="Y48" s="3">
        <v>298024.45299999998</v>
      </c>
      <c r="Z48" s="3">
        <v>596026.53300000005</v>
      </c>
    </row>
    <row r="49" spans="1:26" x14ac:dyDescent="0.35">
      <c r="A49" s="19" t="s">
        <v>130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</row>
    <row r="50" spans="1:26" x14ac:dyDescent="0.35">
      <c r="A50" s="19" t="s">
        <v>131</v>
      </c>
      <c r="B50" s="3">
        <v>350812.87</v>
      </c>
      <c r="C50" s="3">
        <v>792433.94900000002</v>
      </c>
      <c r="D50" s="3">
        <v>4803456.4400000004</v>
      </c>
      <c r="E50" s="3">
        <v>702090.12</v>
      </c>
      <c r="F50" s="3">
        <v>1490294.8599999999</v>
      </c>
      <c r="G50" s="3">
        <v>1278395.54</v>
      </c>
      <c r="H50" s="3">
        <v>350812.87</v>
      </c>
      <c r="I50" s="3">
        <v>792433.94900000002</v>
      </c>
      <c r="J50" s="3">
        <v>4803456.4400000004</v>
      </c>
      <c r="K50" s="3">
        <v>702090.12</v>
      </c>
      <c r="L50" s="3">
        <v>33377.440000000002</v>
      </c>
      <c r="M50" s="3">
        <v>1278395.67</v>
      </c>
      <c r="N50" s="3">
        <v>350812.87</v>
      </c>
      <c r="O50" s="3">
        <v>792433.94900000002</v>
      </c>
      <c r="P50" s="3">
        <v>4803456.4400000004</v>
      </c>
      <c r="Q50" s="3">
        <v>702090.12</v>
      </c>
      <c r="R50" s="3">
        <v>33377.440000000002</v>
      </c>
      <c r="S50" s="3">
        <v>661227.2300000001</v>
      </c>
      <c r="T50" s="3">
        <v>350812.87</v>
      </c>
      <c r="U50" s="3">
        <v>792433.94900000002</v>
      </c>
      <c r="V50" s="3">
        <v>4803456.4400000004</v>
      </c>
      <c r="W50" s="3">
        <v>702090.12</v>
      </c>
      <c r="X50" s="3">
        <v>16066277.158</v>
      </c>
      <c r="Y50" s="3">
        <v>15303964.538000001</v>
      </c>
      <c r="Z50" s="3">
        <v>31370241.696000002</v>
      </c>
    </row>
    <row r="51" spans="1:26" x14ac:dyDescent="0.35">
      <c r="A51" s="19" t="s">
        <v>139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921705.549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1442044.8389999999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1442044.774</v>
      </c>
      <c r="X51" s="3">
        <v>921705.549</v>
      </c>
      <c r="Y51" s="3">
        <v>2884089.6129999999</v>
      </c>
      <c r="Z51" s="3">
        <v>3805795.162</v>
      </c>
    </row>
    <row r="52" spans="1:26" x14ac:dyDescent="0.35">
      <c r="A52" s="19" t="s">
        <v>140</v>
      </c>
      <c r="B52" s="3">
        <v>0</v>
      </c>
      <c r="C52" s="3">
        <v>0</v>
      </c>
      <c r="D52" s="3">
        <v>2941177</v>
      </c>
      <c r="E52" s="3">
        <v>0</v>
      </c>
      <c r="F52" s="3">
        <v>0</v>
      </c>
      <c r="G52" s="3">
        <v>800000</v>
      </c>
      <c r="H52" s="3">
        <v>0</v>
      </c>
      <c r="I52" s="3">
        <v>0</v>
      </c>
      <c r="J52" s="3">
        <v>2941177</v>
      </c>
      <c r="K52" s="3">
        <v>0</v>
      </c>
      <c r="L52" s="3">
        <v>0</v>
      </c>
      <c r="M52" s="3">
        <v>800000</v>
      </c>
      <c r="N52" s="3">
        <v>0</v>
      </c>
      <c r="O52" s="3">
        <v>0</v>
      </c>
      <c r="P52" s="3">
        <v>2941177</v>
      </c>
      <c r="Q52" s="3">
        <v>0</v>
      </c>
      <c r="R52" s="3">
        <v>0</v>
      </c>
      <c r="S52" s="3">
        <v>800000</v>
      </c>
      <c r="T52" s="3">
        <v>0</v>
      </c>
      <c r="U52" s="3">
        <v>0</v>
      </c>
      <c r="V52" s="3">
        <v>2941177</v>
      </c>
      <c r="W52" s="3">
        <v>0</v>
      </c>
      <c r="X52" s="3">
        <v>6682354</v>
      </c>
      <c r="Y52" s="3">
        <v>7482354</v>
      </c>
      <c r="Z52" s="3">
        <v>14164708</v>
      </c>
    </row>
    <row r="53" spans="1:26" x14ac:dyDescent="0.35">
      <c r="A53" s="19" t="s">
        <v>441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</row>
    <row r="54" spans="1:26" x14ac:dyDescent="0.35">
      <c r="A54" s="19" t="s">
        <v>143</v>
      </c>
      <c r="B54" s="3">
        <v>0</v>
      </c>
      <c r="C54" s="3">
        <v>0</v>
      </c>
      <c r="D54" s="3">
        <v>0</v>
      </c>
      <c r="E54" s="3">
        <v>851480.42099999986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490504.81099999999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490816.79499999998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446185.86099999998</v>
      </c>
      <c r="X54" s="3">
        <v>1341985.2319999998</v>
      </c>
      <c r="Y54" s="3">
        <v>937002.65599999996</v>
      </c>
      <c r="Z54" s="3">
        <v>2278987.8879999993</v>
      </c>
    </row>
    <row r="55" spans="1:26" x14ac:dyDescent="0.35">
      <c r="A55" s="19" t="s">
        <v>151</v>
      </c>
      <c r="B55" s="3">
        <v>0</v>
      </c>
      <c r="C55" s="3">
        <v>0</v>
      </c>
      <c r="D55" s="3">
        <v>0</v>
      </c>
      <c r="E55" s="3">
        <v>5112385.1509999996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5112385.1509999996</v>
      </c>
      <c r="L55" s="3">
        <v>0</v>
      </c>
      <c r="M55" s="3">
        <v>0</v>
      </c>
      <c r="N55" s="3">
        <v>669710.24699999997</v>
      </c>
      <c r="O55" s="3">
        <v>0</v>
      </c>
      <c r="P55" s="3">
        <v>0</v>
      </c>
      <c r="Q55" s="3">
        <v>5112385.1509999996</v>
      </c>
      <c r="R55" s="3">
        <v>0</v>
      </c>
      <c r="S55" s="3">
        <v>0</v>
      </c>
      <c r="T55" s="3">
        <v>669710.24699999997</v>
      </c>
      <c r="U55" s="3">
        <v>0</v>
      </c>
      <c r="V55" s="3">
        <v>0</v>
      </c>
      <c r="W55" s="3">
        <v>5112385.1509999996</v>
      </c>
      <c r="X55" s="3">
        <v>10224770.301999999</v>
      </c>
      <c r="Y55" s="3">
        <v>11564190.796</v>
      </c>
      <c r="Z55" s="3">
        <v>21788961.097999997</v>
      </c>
    </row>
    <row r="56" spans="1:26" x14ac:dyDescent="0.35">
      <c r="A56" s="19" t="s">
        <v>67</v>
      </c>
      <c r="B56" s="3">
        <v>0</v>
      </c>
      <c r="C56" s="3">
        <v>0</v>
      </c>
      <c r="D56" s="3">
        <v>0</v>
      </c>
      <c r="E56" s="3">
        <v>0</v>
      </c>
      <c r="F56" s="3">
        <v>1354453.56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1354453.56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1354453.56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1354453.56</v>
      </c>
      <c r="Y56" s="3">
        <v>2708907.12</v>
      </c>
      <c r="Z56" s="3">
        <v>4063360.68</v>
      </c>
    </row>
    <row r="57" spans="1:26" x14ac:dyDescent="0.35">
      <c r="A57" s="19" t="s">
        <v>69</v>
      </c>
      <c r="B57" s="3">
        <v>29122.71</v>
      </c>
      <c r="C57" s="3">
        <v>0</v>
      </c>
      <c r="D57" s="3">
        <v>0</v>
      </c>
      <c r="E57" s="3">
        <v>22784.04</v>
      </c>
      <c r="F57" s="3">
        <v>53785.48</v>
      </c>
      <c r="G57" s="3">
        <v>0</v>
      </c>
      <c r="H57" s="3">
        <v>29559.75</v>
      </c>
      <c r="I57" s="3">
        <v>0</v>
      </c>
      <c r="J57" s="3">
        <v>0</v>
      </c>
      <c r="K57" s="3">
        <v>23125.809999999998</v>
      </c>
      <c r="L57" s="3">
        <v>54592.26</v>
      </c>
      <c r="M57" s="3">
        <v>0</v>
      </c>
      <c r="N57" s="3">
        <v>0</v>
      </c>
      <c r="O57" s="3">
        <v>0</v>
      </c>
      <c r="P57" s="3">
        <v>0</v>
      </c>
      <c r="Q57" s="3">
        <v>23472.69</v>
      </c>
      <c r="R57" s="3">
        <v>55411.15</v>
      </c>
      <c r="S57" s="3">
        <v>0</v>
      </c>
      <c r="T57" s="3">
        <v>0</v>
      </c>
      <c r="U57" s="3">
        <v>0</v>
      </c>
      <c r="V57" s="3">
        <v>0</v>
      </c>
      <c r="W57" s="3">
        <v>23824.79</v>
      </c>
      <c r="X57" s="3">
        <v>158377.79</v>
      </c>
      <c r="Y57" s="3">
        <v>157300.89000000001</v>
      </c>
      <c r="Z57" s="3">
        <v>315678.68</v>
      </c>
    </row>
    <row r="58" spans="1:26" x14ac:dyDescent="0.35">
      <c r="A58" s="18" t="s">
        <v>159</v>
      </c>
      <c r="B58" s="3">
        <v>84543102.530000001</v>
      </c>
      <c r="C58" s="3">
        <v>101551189.192</v>
      </c>
      <c r="D58" s="3">
        <v>136154311.85299999</v>
      </c>
      <c r="E58" s="3">
        <v>162618503.553</v>
      </c>
      <c r="F58" s="3">
        <v>28168861.410999998</v>
      </c>
      <c r="G58" s="3">
        <v>106226911.088</v>
      </c>
      <c r="H58" s="3">
        <v>96734025.659999996</v>
      </c>
      <c r="I58" s="3">
        <v>105393941.95700002</v>
      </c>
      <c r="J58" s="3">
        <v>200372391.71799999</v>
      </c>
      <c r="K58" s="3">
        <v>164471654.42899999</v>
      </c>
      <c r="L58" s="3">
        <v>32290439.930999998</v>
      </c>
      <c r="M58" s="3">
        <v>116627896.455</v>
      </c>
      <c r="N58" s="3">
        <v>97043356.224999994</v>
      </c>
      <c r="O58" s="3">
        <v>336430697.15700001</v>
      </c>
      <c r="P58" s="3">
        <v>277638460.59799999</v>
      </c>
      <c r="Q58" s="3">
        <v>361716612.10899997</v>
      </c>
      <c r="R58" s="3">
        <v>30426816.641000003</v>
      </c>
      <c r="S58" s="3">
        <v>47108156.399999999</v>
      </c>
      <c r="T58" s="3">
        <v>97043356.224999994</v>
      </c>
      <c r="U58" s="3">
        <v>329889268.57700002</v>
      </c>
      <c r="V58" s="3">
        <v>205816786.70599997</v>
      </c>
      <c r="W58" s="3">
        <v>361716612.02899998</v>
      </c>
      <c r="X58" s="3">
        <v>1186234893.3910003</v>
      </c>
      <c r="Y58" s="3">
        <v>2293748459.0529995</v>
      </c>
      <c r="Z58" s="3">
        <v>3479983352.4439998</v>
      </c>
    </row>
    <row r="59" spans="1:26" x14ac:dyDescent="0.35">
      <c r="A59" s="19" t="s">
        <v>160</v>
      </c>
      <c r="B59" s="3">
        <v>9799790.5360000003</v>
      </c>
      <c r="C59" s="3">
        <v>61133813.484000005</v>
      </c>
      <c r="D59" s="3">
        <v>4871690.3770000003</v>
      </c>
      <c r="E59" s="3">
        <v>25835440.888000004</v>
      </c>
      <c r="F59" s="3">
        <v>2181923.676</v>
      </c>
      <c r="G59" s="3">
        <v>19542746.457999997</v>
      </c>
      <c r="H59" s="3">
        <v>9345418.216</v>
      </c>
      <c r="I59" s="3">
        <v>61133813.484000005</v>
      </c>
      <c r="J59" s="3">
        <v>66752107.902000003</v>
      </c>
      <c r="K59" s="3">
        <v>25835440.888000004</v>
      </c>
      <c r="L59" s="3">
        <v>6303502.2859999985</v>
      </c>
      <c r="M59" s="3">
        <v>29943731.824999999</v>
      </c>
      <c r="N59" s="3">
        <v>9654748.7809999995</v>
      </c>
      <c r="O59" s="3">
        <v>97416143.754999995</v>
      </c>
      <c r="P59" s="3">
        <v>104762310.26199999</v>
      </c>
      <c r="Q59" s="3">
        <v>50120413.952</v>
      </c>
      <c r="R59" s="3">
        <v>5875409.2259999989</v>
      </c>
      <c r="S59" s="3">
        <v>30402143.984999999</v>
      </c>
      <c r="T59" s="3">
        <v>9654748.7809999995</v>
      </c>
      <c r="U59" s="3">
        <v>97416143.754999995</v>
      </c>
      <c r="V59" s="3">
        <v>104584773.44999999</v>
      </c>
      <c r="W59" s="3">
        <v>50120413.952</v>
      </c>
      <c r="X59" s="3">
        <v>286432185.90900004</v>
      </c>
      <c r="Y59" s="3">
        <v>596254484.00999999</v>
      </c>
      <c r="Z59" s="3">
        <v>882686669.91899967</v>
      </c>
    </row>
    <row r="60" spans="1:26" x14ac:dyDescent="0.35">
      <c r="A60" s="19" t="s">
        <v>288</v>
      </c>
      <c r="B60" s="3">
        <v>1777781.46</v>
      </c>
      <c r="C60" s="3">
        <v>3130000</v>
      </c>
      <c r="D60" s="3">
        <v>0</v>
      </c>
      <c r="E60" s="3">
        <v>511342.2</v>
      </c>
      <c r="F60" s="3">
        <v>0</v>
      </c>
      <c r="G60" s="3">
        <v>2573131.46</v>
      </c>
      <c r="H60" s="3">
        <v>0</v>
      </c>
      <c r="I60" s="3">
        <v>3130000</v>
      </c>
      <c r="J60" s="3">
        <v>0</v>
      </c>
      <c r="K60" s="3">
        <v>511342.2</v>
      </c>
      <c r="L60" s="3">
        <v>0</v>
      </c>
      <c r="M60" s="3">
        <v>2573131.46</v>
      </c>
      <c r="N60" s="3">
        <v>0</v>
      </c>
      <c r="O60" s="3">
        <v>2970000</v>
      </c>
      <c r="P60" s="3">
        <v>35700000</v>
      </c>
      <c r="Q60" s="3">
        <v>511342.2</v>
      </c>
      <c r="R60" s="3">
        <v>0</v>
      </c>
      <c r="S60" s="3">
        <v>8753631.4600000009</v>
      </c>
      <c r="T60" s="3">
        <v>0</v>
      </c>
      <c r="U60" s="3">
        <v>0</v>
      </c>
      <c r="V60" s="3">
        <v>35700000</v>
      </c>
      <c r="W60" s="3">
        <v>511342.2</v>
      </c>
      <c r="X60" s="3">
        <v>11633597.32</v>
      </c>
      <c r="Y60" s="3">
        <v>86719447.320000008</v>
      </c>
      <c r="Z60" s="3">
        <v>98353044.640000001</v>
      </c>
    </row>
    <row r="61" spans="1:26" x14ac:dyDescent="0.35">
      <c r="A61" s="19" t="s">
        <v>311</v>
      </c>
      <c r="B61" s="3">
        <v>21002619.529999997</v>
      </c>
      <c r="C61" s="3">
        <v>37287375.708000004</v>
      </c>
      <c r="D61" s="3">
        <v>52031647.995999999</v>
      </c>
      <c r="E61" s="3">
        <v>76315792.403999999</v>
      </c>
      <c r="F61" s="3">
        <v>25986937.734999999</v>
      </c>
      <c r="G61" s="3">
        <v>6166666.6699999999</v>
      </c>
      <c r="H61" s="3">
        <v>35425696.439999998</v>
      </c>
      <c r="I61" s="3">
        <v>41130128.473000005</v>
      </c>
      <c r="J61" s="3">
        <v>54369310.336000003</v>
      </c>
      <c r="K61" s="3">
        <v>78168943.279999986</v>
      </c>
      <c r="L61" s="3">
        <v>25986937.645</v>
      </c>
      <c r="M61" s="3">
        <v>6166666.6699999999</v>
      </c>
      <c r="N61" s="3">
        <v>35425696.439999998</v>
      </c>
      <c r="O61" s="3">
        <v>16112113.41</v>
      </c>
      <c r="P61" s="3">
        <v>57925176.855999999</v>
      </c>
      <c r="Q61" s="3">
        <v>94034327.899999991</v>
      </c>
      <c r="R61" s="3">
        <v>24551407.415000003</v>
      </c>
      <c r="S61" s="3">
        <v>6166666.6699999999</v>
      </c>
      <c r="T61" s="3">
        <v>35425696.439999998</v>
      </c>
      <c r="U61" s="3">
        <v>12540684.83</v>
      </c>
      <c r="V61" s="3">
        <v>64143816.435999997</v>
      </c>
      <c r="W61" s="3">
        <v>94034327.819999993</v>
      </c>
      <c r="X61" s="3">
        <v>427885118.57200003</v>
      </c>
      <c r="Y61" s="3">
        <v>472513518.53199989</v>
      </c>
      <c r="Z61" s="3">
        <v>900398637.10400021</v>
      </c>
    </row>
    <row r="62" spans="1:26" x14ac:dyDescent="0.35">
      <c r="A62" s="19" t="s">
        <v>363</v>
      </c>
      <c r="B62" s="3">
        <v>0</v>
      </c>
      <c r="C62" s="3">
        <v>0</v>
      </c>
      <c r="D62" s="3">
        <v>1306606.98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1306606.98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1306606.98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1388196.82</v>
      </c>
      <c r="W62" s="3">
        <v>0</v>
      </c>
      <c r="X62" s="3">
        <v>2613213.96</v>
      </c>
      <c r="Y62" s="3">
        <v>2694803.8</v>
      </c>
      <c r="Z62" s="3">
        <v>5308017.76</v>
      </c>
    </row>
    <row r="63" spans="1:26" x14ac:dyDescent="0.35">
      <c r="A63" s="19" t="s">
        <v>372</v>
      </c>
      <c r="B63" s="3">
        <v>51962911.004000001</v>
      </c>
      <c r="C63" s="3">
        <v>0</v>
      </c>
      <c r="D63" s="3">
        <v>77944366.5</v>
      </c>
      <c r="E63" s="3">
        <v>59955928.060999997</v>
      </c>
      <c r="F63" s="3">
        <v>0</v>
      </c>
      <c r="G63" s="3">
        <v>77944366.5</v>
      </c>
      <c r="H63" s="3">
        <v>51962911.004000001</v>
      </c>
      <c r="I63" s="3">
        <v>0</v>
      </c>
      <c r="J63" s="3">
        <v>77944366.5</v>
      </c>
      <c r="K63" s="3">
        <v>59955928.060999997</v>
      </c>
      <c r="L63" s="3">
        <v>0</v>
      </c>
      <c r="M63" s="3">
        <v>77944366.5</v>
      </c>
      <c r="N63" s="3">
        <v>51962911.004000001</v>
      </c>
      <c r="O63" s="3">
        <v>219932439.99200001</v>
      </c>
      <c r="P63" s="3">
        <v>77944366.5</v>
      </c>
      <c r="Q63" s="3">
        <v>217050528.05699998</v>
      </c>
      <c r="R63" s="3">
        <v>0</v>
      </c>
      <c r="S63" s="3">
        <v>0</v>
      </c>
      <c r="T63" s="3">
        <v>51962911.004000001</v>
      </c>
      <c r="U63" s="3">
        <v>219932439.99200001</v>
      </c>
      <c r="V63" s="3">
        <v>0</v>
      </c>
      <c r="W63" s="3">
        <v>217050528.05699998</v>
      </c>
      <c r="X63" s="3">
        <v>457670777.63</v>
      </c>
      <c r="Y63" s="3">
        <v>1133780491.1059999</v>
      </c>
      <c r="Z63" s="3">
        <v>1591451268.7360001</v>
      </c>
    </row>
    <row r="64" spans="1:26" x14ac:dyDescent="0.35">
      <c r="A64" s="19" t="s">
        <v>3113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1785714.2849999999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1785714.2849999999</v>
      </c>
      <c r="Z64" s="3">
        <v>1785714.2849999999</v>
      </c>
    </row>
    <row r="65" spans="1:28" x14ac:dyDescent="0.35">
      <c r="A65" s="18" t="s">
        <v>2932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</row>
    <row r="66" spans="1:28" x14ac:dyDescent="0.35">
      <c r="A66" s="19" t="s">
        <v>2931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</row>
    <row r="67" spans="1:28" x14ac:dyDescent="0.35">
      <c r="A67" s="18" t="s">
        <v>459</v>
      </c>
      <c r="B67" s="3">
        <v>266296734.54600006</v>
      </c>
      <c r="C67" s="3">
        <v>168202635.96700001</v>
      </c>
      <c r="D67" s="3">
        <v>169947162.59600002</v>
      </c>
      <c r="E67" s="3">
        <v>221842252.72999999</v>
      </c>
      <c r="F67" s="3">
        <v>108195800.897</v>
      </c>
      <c r="G67" s="3">
        <v>112841459.586</v>
      </c>
      <c r="H67" s="3">
        <v>273843922.08599997</v>
      </c>
      <c r="I67" s="3">
        <v>172236541.71200001</v>
      </c>
      <c r="J67" s="3">
        <v>234165242.461</v>
      </c>
      <c r="K67" s="3">
        <v>252512777.16199997</v>
      </c>
      <c r="L67" s="3">
        <v>113068350.34699999</v>
      </c>
      <c r="M67" s="3">
        <v>185768445.083</v>
      </c>
      <c r="N67" s="3">
        <v>277530336.25400001</v>
      </c>
      <c r="O67" s="3">
        <v>399725001.07200003</v>
      </c>
      <c r="P67" s="3">
        <v>311778678.01100004</v>
      </c>
      <c r="Q67" s="3">
        <v>424848033.68599999</v>
      </c>
      <c r="R67" s="3">
        <v>109088464.377</v>
      </c>
      <c r="S67" s="3">
        <v>53105536.588</v>
      </c>
      <c r="T67" s="3">
        <v>280360471.50400001</v>
      </c>
      <c r="U67" s="3">
        <v>393374725.51200002</v>
      </c>
      <c r="V67" s="3">
        <v>239957004.11899996</v>
      </c>
      <c r="W67" s="3">
        <v>416686598.38999999</v>
      </c>
      <c r="X67" s="3">
        <v>1980084529.743</v>
      </c>
      <c r="Y67" s="3">
        <v>3205291644.9429998</v>
      </c>
      <c r="Z67" s="3">
        <v>5185376174.6859999</v>
      </c>
    </row>
    <row r="70" spans="1:28" x14ac:dyDescent="0.35">
      <c r="A70" s="1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 t="s">
        <v>32</v>
      </c>
      <c r="AB71" s="2" t="s">
        <v>32</v>
      </c>
    </row>
    <row r="72" spans="1:28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 t="s">
        <v>32</v>
      </c>
      <c r="AB72" s="2" t="s">
        <v>32</v>
      </c>
    </row>
    <row r="81" spans="1:28" ht="29" x14ac:dyDescent="0.35">
      <c r="A81" s="9" t="s">
        <v>1275</v>
      </c>
      <c r="B81" s="4" t="s">
        <v>3196</v>
      </c>
      <c r="C81" s="4" t="s">
        <v>3197</v>
      </c>
      <c r="D81" s="4" t="s">
        <v>3198</v>
      </c>
      <c r="E81" s="4" t="s">
        <v>3199</v>
      </c>
      <c r="F81" s="4" t="s">
        <v>3200</v>
      </c>
      <c r="G81" s="4" t="s">
        <v>3201</v>
      </c>
      <c r="H81" s="4" t="s">
        <v>3223</v>
      </c>
      <c r="I81" s="4" t="s">
        <v>3224</v>
      </c>
      <c r="J81" s="4" t="s">
        <v>3225</v>
      </c>
      <c r="K81" s="4" t="s">
        <v>3202</v>
      </c>
      <c r="L81" s="4" t="s">
        <v>3203</v>
      </c>
      <c r="M81" s="4" t="s">
        <v>3204</v>
      </c>
      <c r="N81" s="4" t="s">
        <v>3205</v>
      </c>
      <c r="O81" s="4" t="s">
        <v>3206</v>
      </c>
      <c r="P81" s="4" t="s">
        <v>3207</v>
      </c>
      <c r="Q81" s="4" t="s">
        <v>3226</v>
      </c>
      <c r="R81" s="4" t="s">
        <v>3208</v>
      </c>
      <c r="S81" s="4" t="s">
        <v>3257</v>
      </c>
      <c r="T81" s="4" t="s">
        <v>3210</v>
      </c>
      <c r="U81" s="4" t="s">
        <v>3211</v>
      </c>
      <c r="V81" s="4" t="s">
        <v>3212</v>
      </c>
      <c r="W81" s="4" t="s">
        <v>3219</v>
      </c>
      <c r="X81" s="4" t="s">
        <v>3227</v>
      </c>
      <c r="Y81" s="4" t="s">
        <v>3215</v>
      </c>
      <c r="Z81" s="4" t="s">
        <v>3228</v>
      </c>
    </row>
    <row r="82" spans="1:28" x14ac:dyDescent="0.35">
      <c r="A82" s="18" t="s">
        <v>651</v>
      </c>
      <c r="B82" s="2">
        <v>169003111.15000001</v>
      </c>
      <c r="C82" s="2">
        <v>1140784558.441</v>
      </c>
      <c r="D82" s="2">
        <v>320465957.58999985</v>
      </c>
      <c r="E82" s="2">
        <v>96774082.24000001</v>
      </c>
      <c r="F82" s="2">
        <v>71827955.35999997</v>
      </c>
      <c r="G82" s="2">
        <v>140271876.34999999</v>
      </c>
      <c r="H82" s="2">
        <v>159164263.01000002</v>
      </c>
      <c r="I82" s="2">
        <v>129761420.55999999</v>
      </c>
      <c r="J82" s="2">
        <v>82663651.319999993</v>
      </c>
      <c r="K82" s="2">
        <v>110871356.57000002</v>
      </c>
      <c r="L82" s="2">
        <v>116143071.01000001</v>
      </c>
      <c r="M82" s="2">
        <v>98701910.209999993</v>
      </c>
      <c r="N82" s="2">
        <v>91568971.719999984</v>
      </c>
      <c r="O82" s="2">
        <v>76089486.619999975</v>
      </c>
      <c r="P82" s="2">
        <v>150640542.87000003</v>
      </c>
      <c r="Q82" s="2">
        <v>79611673.649999991</v>
      </c>
      <c r="R82" s="2">
        <v>72072622.360000014</v>
      </c>
      <c r="S82" s="2">
        <v>175419954.68999991</v>
      </c>
      <c r="T82" s="2">
        <v>115360921.55000001</v>
      </c>
      <c r="U82" s="2">
        <v>124716926.53999998</v>
      </c>
      <c r="V82" s="2">
        <v>44120618.500000007</v>
      </c>
      <c r="W82" s="2">
        <v>98806048.89000003</v>
      </c>
      <c r="X82" s="2">
        <v>2421588232.5909982</v>
      </c>
      <c r="Y82" s="2">
        <v>1243252748.6099999</v>
      </c>
      <c r="Z82" s="2">
        <v>3664840981.2009978</v>
      </c>
    </row>
    <row r="83" spans="1:28" x14ac:dyDescent="0.35">
      <c r="A83" s="19" t="s">
        <v>652</v>
      </c>
      <c r="B83" s="2">
        <v>169003111.15000001</v>
      </c>
      <c r="C83" s="2">
        <v>1140784558.441</v>
      </c>
      <c r="D83" s="2">
        <v>320465957.58999985</v>
      </c>
      <c r="E83" s="2">
        <v>96774082.24000001</v>
      </c>
      <c r="F83" s="2">
        <v>71827955.35999997</v>
      </c>
      <c r="G83" s="2">
        <v>140271876.34999999</v>
      </c>
      <c r="H83" s="2">
        <v>159164263.01000002</v>
      </c>
      <c r="I83" s="2">
        <v>129761420.55999999</v>
      </c>
      <c r="J83" s="2">
        <v>82663651.319999993</v>
      </c>
      <c r="K83" s="2">
        <v>110871356.57000002</v>
      </c>
      <c r="L83" s="2">
        <v>116143071.01000001</v>
      </c>
      <c r="M83" s="2">
        <v>98701910.209999993</v>
      </c>
      <c r="N83" s="2">
        <v>91568971.719999984</v>
      </c>
      <c r="O83" s="2">
        <v>76089486.619999975</v>
      </c>
      <c r="P83" s="2">
        <v>150640542.87000003</v>
      </c>
      <c r="Q83" s="2">
        <v>79611673.649999991</v>
      </c>
      <c r="R83" s="2">
        <v>72072622.360000014</v>
      </c>
      <c r="S83" s="2">
        <v>175419954.68999991</v>
      </c>
      <c r="T83" s="2">
        <v>115360921.55000001</v>
      </c>
      <c r="U83" s="2">
        <v>124716926.53999998</v>
      </c>
      <c r="V83" s="2">
        <v>44120618.500000007</v>
      </c>
      <c r="W83" s="2">
        <v>98806048.89000003</v>
      </c>
      <c r="X83" s="2">
        <v>2421588232.5909982</v>
      </c>
      <c r="Y83" s="2">
        <v>1243252748.6099999</v>
      </c>
      <c r="Z83" s="2">
        <v>3664840981.2009978</v>
      </c>
    </row>
    <row r="84" spans="1:28" x14ac:dyDescent="0.35">
      <c r="A84" s="18" t="s">
        <v>638</v>
      </c>
      <c r="B84" s="2">
        <v>0</v>
      </c>
      <c r="C84" s="2">
        <v>10227154.800000001</v>
      </c>
      <c r="D84" s="2">
        <v>0</v>
      </c>
      <c r="E84" s="2">
        <v>0</v>
      </c>
      <c r="F84" s="2">
        <v>90793749.371000007</v>
      </c>
      <c r="G84" s="2">
        <v>0</v>
      </c>
      <c r="H84" s="2">
        <v>0</v>
      </c>
      <c r="I84" s="2">
        <v>10227154.789999999</v>
      </c>
      <c r="J84" s="2">
        <v>0</v>
      </c>
      <c r="K84" s="2">
        <v>0</v>
      </c>
      <c r="L84" s="2">
        <v>91332027.916999996</v>
      </c>
      <c r="M84" s="2">
        <v>0</v>
      </c>
      <c r="N84" s="2">
        <v>0</v>
      </c>
      <c r="O84" s="2">
        <v>10227154.800000001</v>
      </c>
      <c r="P84" s="2">
        <v>0</v>
      </c>
      <c r="Q84" s="2">
        <v>0</v>
      </c>
      <c r="R84" s="2">
        <v>91873805.271000013</v>
      </c>
      <c r="S84" s="2">
        <v>0</v>
      </c>
      <c r="T84" s="2">
        <v>0</v>
      </c>
      <c r="U84" s="2">
        <v>10227154.789999999</v>
      </c>
      <c r="V84" s="2">
        <v>0</v>
      </c>
      <c r="W84" s="2">
        <v>0</v>
      </c>
      <c r="X84" s="2">
        <v>111248058.96100001</v>
      </c>
      <c r="Y84" s="2">
        <v>203660142.778</v>
      </c>
      <c r="Z84" s="2">
        <v>314908201.73899996</v>
      </c>
    </row>
    <row r="85" spans="1:28" x14ac:dyDescent="0.35">
      <c r="A85" s="19" t="s">
        <v>87</v>
      </c>
      <c r="B85" s="2">
        <v>0</v>
      </c>
      <c r="C85" s="2">
        <v>10227154.800000001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10227154.789999999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10227154.800000001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10227154.789999999</v>
      </c>
      <c r="V85" s="2">
        <v>0</v>
      </c>
      <c r="W85" s="2">
        <v>0</v>
      </c>
      <c r="X85" s="2">
        <v>20454309.59</v>
      </c>
      <c r="Y85" s="2">
        <v>20454309.59</v>
      </c>
      <c r="Z85" s="2">
        <v>40908619.18</v>
      </c>
    </row>
    <row r="86" spans="1:28" x14ac:dyDescent="0.35">
      <c r="A86" s="19" t="s">
        <v>568</v>
      </c>
      <c r="B86" s="2">
        <v>0</v>
      </c>
      <c r="C86" s="2">
        <v>0</v>
      </c>
      <c r="D86" s="2">
        <v>0</v>
      </c>
      <c r="E86" s="2">
        <v>0</v>
      </c>
      <c r="F86" s="2">
        <v>88265278.801000014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88789378.434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89316884.716000006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88265278.801000014</v>
      </c>
      <c r="Y86" s="2">
        <v>178106263.15000001</v>
      </c>
      <c r="Z86" s="2">
        <v>266371541.95100001</v>
      </c>
    </row>
    <row r="87" spans="1:28" x14ac:dyDescent="0.35">
      <c r="A87" s="19" t="s">
        <v>70</v>
      </c>
      <c r="B87" s="2">
        <v>0</v>
      </c>
      <c r="C87" s="2">
        <v>0</v>
      </c>
      <c r="D87" s="2">
        <v>0</v>
      </c>
      <c r="E87" s="2">
        <v>0</v>
      </c>
      <c r="F87" s="2">
        <v>2528470.5699999998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2542649.483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2556920.5550000002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2528470.5699999998</v>
      </c>
      <c r="Y87" s="2">
        <v>5099570.0380000006</v>
      </c>
      <c r="Z87" s="2">
        <v>7628040.6080000009</v>
      </c>
    </row>
    <row r="88" spans="1:28" x14ac:dyDescent="0.35">
      <c r="A88" s="18" t="s">
        <v>1274</v>
      </c>
      <c r="B88" s="2">
        <v>169003111.15000001</v>
      </c>
      <c r="C88" s="2">
        <v>1151011713.2409999</v>
      </c>
      <c r="D88" s="2">
        <v>320465957.58999985</v>
      </c>
      <c r="E88" s="2">
        <v>96774082.24000001</v>
      </c>
      <c r="F88" s="2">
        <v>162621704.73099998</v>
      </c>
      <c r="G88" s="2">
        <v>140271876.34999999</v>
      </c>
      <c r="H88" s="2">
        <v>159164263.01000002</v>
      </c>
      <c r="I88" s="2">
        <v>139988575.34999999</v>
      </c>
      <c r="J88" s="2">
        <v>82663651.319999993</v>
      </c>
      <c r="K88" s="2">
        <v>110871356.57000002</v>
      </c>
      <c r="L88" s="2">
        <v>207475098.92700002</v>
      </c>
      <c r="M88" s="2">
        <v>98701910.209999993</v>
      </c>
      <c r="N88" s="2">
        <v>91568971.719999984</v>
      </c>
      <c r="O88" s="2">
        <v>86316641.419999972</v>
      </c>
      <c r="P88" s="2">
        <v>150640542.87000003</v>
      </c>
      <c r="Q88" s="2">
        <v>79611673.649999991</v>
      </c>
      <c r="R88" s="2">
        <v>163946427.63100004</v>
      </c>
      <c r="S88" s="2">
        <v>175419954.68999991</v>
      </c>
      <c r="T88" s="2">
        <v>115360921.55000001</v>
      </c>
      <c r="U88" s="2">
        <v>134944081.32999998</v>
      </c>
      <c r="V88" s="2">
        <v>44120618.500000007</v>
      </c>
      <c r="W88" s="2">
        <v>98806048.89000003</v>
      </c>
      <c r="X88" s="2">
        <v>2532836291.5519986</v>
      </c>
      <c r="Y88" s="2">
        <v>1446912891.388</v>
      </c>
      <c r="Z88" s="2">
        <v>3979749182.9399977</v>
      </c>
    </row>
    <row r="90" spans="1:28" x14ac:dyDescent="0.35">
      <c r="AB90" s="2"/>
    </row>
    <row r="91" spans="1:28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3" spans="1:28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 t="s">
        <v>32</v>
      </c>
    </row>
    <row r="94" spans="1:28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113" spans="23:40" x14ac:dyDescent="0.35"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23:40" x14ac:dyDescent="0.35"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6B8C-49BD-49AB-AEC2-794276C5C173}">
  <sheetPr>
    <tabColor rgb="FF7030A0"/>
  </sheetPr>
  <dimension ref="A1:AN117"/>
  <sheetViews>
    <sheetView showGridLines="0" workbookViewId="0">
      <selection sqref="A1:L1"/>
    </sheetView>
  </sheetViews>
  <sheetFormatPr baseColWidth="10" defaultRowHeight="14.5" x14ac:dyDescent="0.35"/>
  <cols>
    <col min="1" max="1" width="50.453125" customWidth="1"/>
    <col min="2" max="2" width="17.54296875" bestFit="1" customWidth="1"/>
    <col min="3" max="3" width="14.54296875" bestFit="1" customWidth="1"/>
    <col min="4" max="4" width="14.36328125" bestFit="1" customWidth="1"/>
    <col min="5" max="8" width="14.54296875" bestFit="1" customWidth="1"/>
    <col min="9" max="11" width="14.36328125" bestFit="1" customWidth="1"/>
    <col min="12" max="13" width="14.54296875" bestFit="1" customWidth="1"/>
    <col min="14" max="16" width="16" bestFit="1" customWidth="1"/>
    <col min="17" max="22" width="16.1796875" bestFit="1" customWidth="1"/>
    <col min="23" max="28" width="16" bestFit="1" customWidth="1"/>
    <col min="29" max="29" width="12.81640625" bestFit="1" customWidth="1"/>
    <col min="30" max="30" width="15.63281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9" s="5" customFormat="1" ht="23.5" x14ac:dyDescent="0.55000000000000004">
      <c r="A1" s="158" t="s">
        <v>468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29" s="5" customForma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9" s="5" customForma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9" s="5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9" s="5" customForma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9" s="5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9" s="5" customForma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9" s="5" customForma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9" s="5" customFormat="1" ht="29" x14ac:dyDescent="0.35">
      <c r="A9" s="6"/>
      <c r="B9" s="10" t="s">
        <v>3196</v>
      </c>
      <c r="C9" s="10" t="s">
        <v>3197</v>
      </c>
      <c r="D9" s="10" t="s">
        <v>3198</v>
      </c>
      <c r="E9" s="10" t="s">
        <v>3199</v>
      </c>
      <c r="F9" s="10" t="s">
        <v>3200</v>
      </c>
      <c r="G9" s="10" t="s">
        <v>3201</v>
      </c>
      <c r="H9" s="10" t="s">
        <v>3223</v>
      </c>
      <c r="I9" s="10" t="s">
        <v>3224</v>
      </c>
      <c r="J9" s="10" t="s">
        <v>3225</v>
      </c>
      <c r="K9" s="10" t="s">
        <v>3202</v>
      </c>
      <c r="L9" s="10" t="s">
        <v>3203</v>
      </c>
      <c r="M9" s="10" t="s">
        <v>3204</v>
      </c>
      <c r="N9" s="10" t="s">
        <v>3205</v>
      </c>
      <c r="O9" s="10" t="s">
        <v>3206</v>
      </c>
      <c r="P9" s="10" t="s">
        <v>3207</v>
      </c>
      <c r="Q9" s="10" t="s">
        <v>3226</v>
      </c>
      <c r="R9" s="10" t="s">
        <v>3208</v>
      </c>
      <c r="S9" s="10" t="s">
        <v>3209</v>
      </c>
      <c r="T9" s="10" t="s">
        <v>3210</v>
      </c>
      <c r="U9" s="10" t="s">
        <v>3258</v>
      </c>
      <c r="V9" s="10" t="s">
        <v>3212</v>
      </c>
      <c r="W9" s="10" t="s">
        <v>3219</v>
      </c>
      <c r="X9" s="10" t="s">
        <v>3227</v>
      </c>
      <c r="Y9" s="10" t="s">
        <v>3215</v>
      </c>
      <c r="Z9" s="10" t="s">
        <v>3228</v>
      </c>
    </row>
    <row r="10" spans="1:29" s="5" customFormat="1" ht="21" x14ac:dyDescent="0.35">
      <c r="A10" s="20" t="s">
        <v>1272</v>
      </c>
      <c r="B10" s="106">
        <f>+B66+B88</f>
        <v>214882593.11499998</v>
      </c>
      <c r="C10" s="106">
        <f t="shared" ref="C10:Y10" si="0">+C66+C88</f>
        <v>329418044.18200016</v>
      </c>
      <c r="D10" s="106">
        <f t="shared" si="0"/>
        <v>292942566.44300008</v>
      </c>
      <c r="E10" s="106">
        <f t="shared" si="0"/>
        <v>210842082.77599999</v>
      </c>
      <c r="F10" s="106">
        <f t="shared" si="0"/>
        <v>515992745.18400002</v>
      </c>
      <c r="G10" s="106">
        <f t="shared" si="0"/>
        <v>131809029.01500005</v>
      </c>
      <c r="H10" s="106">
        <f t="shared" si="0"/>
        <v>212806112.977</v>
      </c>
      <c r="I10" s="106">
        <f t="shared" si="0"/>
        <v>291572978.54199994</v>
      </c>
      <c r="J10" s="106">
        <f t="shared" si="0"/>
        <v>282383354.07399994</v>
      </c>
      <c r="K10" s="106">
        <f t="shared" si="0"/>
        <v>212659210.85099995</v>
      </c>
      <c r="L10" s="106">
        <f t="shared" si="0"/>
        <v>646439854.58600008</v>
      </c>
      <c r="M10" s="106">
        <f t="shared" si="0"/>
        <v>127207859.02699998</v>
      </c>
      <c r="N10" s="106">
        <f t="shared" si="0"/>
        <v>198744965.08400005</v>
      </c>
      <c r="O10" s="106">
        <f t="shared" si="0"/>
        <v>275536493.02499998</v>
      </c>
      <c r="P10" s="106">
        <f t="shared" si="0"/>
        <v>270749340.227</v>
      </c>
      <c r="Q10" s="106">
        <f t="shared" si="0"/>
        <v>192691580.93099996</v>
      </c>
      <c r="R10" s="106">
        <f t="shared" si="0"/>
        <v>630259229.5250001</v>
      </c>
      <c r="S10" s="106">
        <f t="shared" si="0"/>
        <v>121875150.02999997</v>
      </c>
      <c r="T10" s="106">
        <f t="shared" si="0"/>
        <v>189667204.30500001</v>
      </c>
      <c r="U10" s="106">
        <f t="shared" si="0"/>
        <v>266869253.27699992</v>
      </c>
      <c r="V10" s="106">
        <f t="shared" si="0"/>
        <v>260648953.13</v>
      </c>
      <c r="W10" s="106">
        <f t="shared" si="0"/>
        <v>183918092.39399996</v>
      </c>
      <c r="X10" s="106">
        <f t="shared" si="0"/>
        <v>2695308717.1590009</v>
      </c>
      <c r="Y10" s="106">
        <f t="shared" si="0"/>
        <v>3364607975.5410008</v>
      </c>
      <c r="Z10" s="106">
        <f>+X10+Y10</f>
        <v>6059916692.7000017</v>
      </c>
      <c r="AB10" s="113" t="s">
        <v>32</v>
      </c>
      <c r="AC10" s="108" t="s">
        <v>32</v>
      </c>
    </row>
    <row r="12" spans="1:29" ht="29" x14ac:dyDescent="0.35">
      <c r="A12" s="9" t="s">
        <v>1277</v>
      </c>
      <c r="B12" s="4" t="s">
        <v>3196</v>
      </c>
      <c r="C12" s="4" t="s">
        <v>3197</v>
      </c>
      <c r="D12" s="4" t="s">
        <v>3198</v>
      </c>
      <c r="E12" s="4" t="s">
        <v>3199</v>
      </c>
      <c r="F12" s="4" t="s">
        <v>3200</v>
      </c>
      <c r="G12" s="4" t="s">
        <v>3201</v>
      </c>
      <c r="H12" s="4" t="s">
        <v>3223</v>
      </c>
      <c r="I12" s="4" t="s">
        <v>3224</v>
      </c>
      <c r="J12" s="4" t="s">
        <v>3225</v>
      </c>
      <c r="K12" s="4" t="s">
        <v>3202</v>
      </c>
      <c r="L12" s="4" t="s">
        <v>3203</v>
      </c>
      <c r="M12" s="4" t="s">
        <v>3204</v>
      </c>
      <c r="N12" s="4" t="s">
        <v>3205</v>
      </c>
      <c r="O12" s="4" t="s">
        <v>3206</v>
      </c>
      <c r="P12" s="4" t="s">
        <v>3207</v>
      </c>
      <c r="Q12" s="4" t="s">
        <v>3226</v>
      </c>
      <c r="R12" s="4" t="s">
        <v>3208</v>
      </c>
      <c r="S12" s="4" t="s">
        <v>3209</v>
      </c>
      <c r="T12" s="4" t="s">
        <v>3210</v>
      </c>
      <c r="U12" s="4" t="s">
        <v>3258</v>
      </c>
      <c r="V12" s="4" t="s">
        <v>3212</v>
      </c>
      <c r="W12" s="4" t="s">
        <v>3219</v>
      </c>
      <c r="X12" s="4" t="s">
        <v>3227</v>
      </c>
      <c r="Y12" s="4" t="s">
        <v>3215</v>
      </c>
      <c r="Z12" s="4" t="s">
        <v>3228</v>
      </c>
    </row>
    <row r="13" spans="1:29" x14ac:dyDescent="0.35">
      <c r="A13" s="18" t="s">
        <v>379</v>
      </c>
      <c r="B13" s="3">
        <v>0</v>
      </c>
      <c r="C13" s="3">
        <v>0</v>
      </c>
      <c r="D13" s="3">
        <v>1254575</v>
      </c>
      <c r="E13" s="3">
        <v>0</v>
      </c>
      <c r="F13" s="3">
        <v>284108152.68000001</v>
      </c>
      <c r="G13" s="3">
        <v>152101.76000000001</v>
      </c>
      <c r="H13" s="3">
        <v>0</v>
      </c>
      <c r="I13" s="3">
        <v>0</v>
      </c>
      <c r="J13" s="3">
        <v>1254575</v>
      </c>
      <c r="K13" s="3">
        <v>0</v>
      </c>
      <c r="L13" s="3">
        <v>414721091.94999999</v>
      </c>
      <c r="M13" s="3">
        <v>781060.71</v>
      </c>
      <c r="N13" s="3">
        <v>0</v>
      </c>
      <c r="O13" s="3">
        <v>0</v>
      </c>
      <c r="P13" s="3">
        <v>0</v>
      </c>
      <c r="Q13" s="3">
        <v>0</v>
      </c>
      <c r="R13" s="3">
        <v>414394841.94999999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286769404.44</v>
      </c>
      <c r="Y13" s="3">
        <v>829896994.61000001</v>
      </c>
      <c r="Z13" s="3">
        <v>1116666399.05</v>
      </c>
    </row>
    <row r="14" spans="1:29" x14ac:dyDescent="0.35">
      <c r="A14" s="19" t="s">
        <v>401</v>
      </c>
      <c r="B14" s="3">
        <v>0</v>
      </c>
      <c r="C14" s="3">
        <v>0</v>
      </c>
      <c r="D14" s="3">
        <v>0</v>
      </c>
      <c r="E14" s="3">
        <v>0</v>
      </c>
      <c r="F14" s="3">
        <v>226845.35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453690.71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453690.71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226845.35</v>
      </c>
      <c r="Y14" s="3">
        <v>907381.42</v>
      </c>
      <c r="Z14" s="3">
        <v>1134226.77</v>
      </c>
    </row>
    <row r="15" spans="1:29" x14ac:dyDescent="0.35">
      <c r="A15" s="19" t="s">
        <v>404</v>
      </c>
      <c r="B15" s="3">
        <v>0</v>
      </c>
      <c r="C15" s="3">
        <v>0</v>
      </c>
      <c r="D15" s="3">
        <v>0</v>
      </c>
      <c r="E15" s="3">
        <v>0</v>
      </c>
      <c r="F15" s="3">
        <v>234955.92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469911.85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469911.85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234955.92</v>
      </c>
      <c r="Y15" s="3">
        <v>939823.7</v>
      </c>
      <c r="Z15" s="3">
        <v>1174779.6199999999</v>
      </c>
    </row>
    <row r="16" spans="1:29" x14ac:dyDescent="0.35">
      <c r="A16" s="19" t="s">
        <v>407</v>
      </c>
      <c r="B16" s="3">
        <v>0</v>
      </c>
      <c r="C16" s="3">
        <v>0</v>
      </c>
      <c r="D16" s="3">
        <v>0</v>
      </c>
      <c r="E16" s="3">
        <v>0</v>
      </c>
      <c r="F16" s="3">
        <v>752551.54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1505103.08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1505103.08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752551.54</v>
      </c>
      <c r="Y16" s="3">
        <v>3010206.16</v>
      </c>
      <c r="Z16" s="3">
        <v>3762757.7</v>
      </c>
    </row>
    <row r="17" spans="1:26" x14ac:dyDescent="0.35">
      <c r="A17" s="19" t="s">
        <v>410</v>
      </c>
      <c r="B17" s="3">
        <v>0</v>
      </c>
      <c r="C17" s="3">
        <v>0</v>
      </c>
      <c r="D17" s="3">
        <v>0</v>
      </c>
      <c r="E17" s="3">
        <v>0</v>
      </c>
      <c r="F17" s="3">
        <v>113285.98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226571.96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226571.96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113285.98</v>
      </c>
      <c r="Y17" s="3">
        <v>453143.92</v>
      </c>
      <c r="Z17" s="3">
        <v>566429.9</v>
      </c>
    </row>
    <row r="18" spans="1:26" x14ac:dyDescent="0.35">
      <c r="A18" s="19" t="s">
        <v>413</v>
      </c>
      <c r="B18" s="3">
        <v>0</v>
      </c>
      <c r="C18" s="3">
        <v>0</v>
      </c>
      <c r="D18" s="3">
        <v>0</v>
      </c>
      <c r="E18" s="3">
        <v>0</v>
      </c>
      <c r="F18" s="3">
        <v>342637.41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685274.82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685274.82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342637.41</v>
      </c>
      <c r="Y18" s="3">
        <v>1370549.64</v>
      </c>
      <c r="Z18" s="3">
        <v>1713187.0499999998</v>
      </c>
    </row>
    <row r="19" spans="1:26" x14ac:dyDescent="0.35">
      <c r="A19" s="19" t="s">
        <v>416</v>
      </c>
      <c r="B19" s="3">
        <v>0</v>
      </c>
      <c r="C19" s="3">
        <v>0</v>
      </c>
      <c r="D19" s="3">
        <v>0</v>
      </c>
      <c r="E19" s="3">
        <v>0</v>
      </c>
      <c r="F19" s="3">
        <v>175744.21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351488.41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351488.41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175744.21</v>
      </c>
      <c r="Y19" s="3">
        <v>702976.82</v>
      </c>
      <c r="Z19" s="3">
        <v>878721.02999999991</v>
      </c>
    </row>
    <row r="20" spans="1:26" x14ac:dyDescent="0.35">
      <c r="A20" s="19" t="s">
        <v>419</v>
      </c>
      <c r="B20" s="3">
        <v>0</v>
      </c>
      <c r="C20" s="3">
        <v>0</v>
      </c>
      <c r="D20" s="3">
        <v>0</v>
      </c>
      <c r="E20" s="3">
        <v>0</v>
      </c>
      <c r="F20" s="3">
        <v>359485.07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718970.14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718970.14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359485.07</v>
      </c>
      <c r="Y20" s="3">
        <v>1437940.28</v>
      </c>
      <c r="Z20" s="3">
        <v>1797425.35</v>
      </c>
    </row>
    <row r="21" spans="1:26" x14ac:dyDescent="0.35">
      <c r="A21" s="19" t="s">
        <v>422</v>
      </c>
      <c r="B21" s="3">
        <v>0</v>
      </c>
      <c r="C21" s="3">
        <v>0</v>
      </c>
      <c r="D21" s="3">
        <v>0</v>
      </c>
      <c r="E21" s="3">
        <v>0</v>
      </c>
      <c r="F21" s="3">
        <v>628432.48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1256864.96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1256864.96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628432.48</v>
      </c>
      <c r="Y21" s="3">
        <v>2513729.92</v>
      </c>
      <c r="Z21" s="3">
        <v>3142162.4</v>
      </c>
    </row>
    <row r="22" spans="1:26" x14ac:dyDescent="0.35">
      <c r="A22" s="19" t="s">
        <v>425</v>
      </c>
      <c r="B22" s="3">
        <v>0</v>
      </c>
      <c r="C22" s="3">
        <v>0</v>
      </c>
      <c r="D22" s="3">
        <v>0</v>
      </c>
      <c r="E22" s="3">
        <v>0</v>
      </c>
      <c r="F22" s="3">
        <v>367982.94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735965.88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735965.88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367982.94</v>
      </c>
      <c r="Y22" s="3">
        <v>1471931.76</v>
      </c>
      <c r="Z22" s="3">
        <v>1839914.7</v>
      </c>
    </row>
    <row r="23" spans="1:26" x14ac:dyDescent="0.35">
      <c r="A23" s="19" t="s">
        <v>428</v>
      </c>
      <c r="B23" s="3">
        <v>0</v>
      </c>
      <c r="C23" s="3">
        <v>0</v>
      </c>
      <c r="D23" s="3">
        <v>0</v>
      </c>
      <c r="E23" s="3">
        <v>0</v>
      </c>
      <c r="F23" s="3">
        <v>178238.89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356477.78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356477.78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178238.89</v>
      </c>
      <c r="Y23" s="3">
        <v>712955.56</v>
      </c>
      <c r="Z23" s="3">
        <v>891194.45000000007</v>
      </c>
    </row>
    <row r="24" spans="1:26" x14ac:dyDescent="0.35">
      <c r="A24" s="19" t="s">
        <v>383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</row>
    <row r="25" spans="1:26" x14ac:dyDescent="0.35">
      <c r="A25" s="19" t="s">
        <v>386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</row>
    <row r="26" spans="1:26" x14ac:dyDescent="0.35">
      <c r="A26" s="19" t="s">
        <v>429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</row>
    <row r="27" spans="1:26" x14ac:dyDescent="0.35">
      <c r="A27" s="19" t="s">
        <v>388</v>
      </c>
      <c r="B27" s="3">
        <v>0</v>
      </c>
      <c r="C27" s="3">
        <v>0</v>
      </c>
      <c r="D27" s="3">
        <v>0</v>
      </c>
      <c r="E27" s="3">
        <v>0</v>
      </c>
      <c r="F27" s="3">
        <v>8047500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7721250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7395000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8047500</v>
      </c>
      <c r="Y27" s="3">
        <v>15116250</v>
      </c>
      <c r="Z27" s="3">
        <v>23163750</v>
      </c>
    </row>
    <row r="28" spans="1:26" x14ac:dyDescent="0.35">
      <c r="A28" s="19" t="s">
        <v>394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152101.76000000001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153773.21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152101.76000000001</v>
      </c>
      <c r="Y28" s="3">
        <v>153773.21</v>
      </c>
      <c r="Z28" s="3">
        <v>305874.96999999997</v>
      </c>
    </row>
    <row r="29" spans="1:26" x14ac:dyDescent="0.35">
      <c r="A29" s="19" t="s">
        <v>431</v>
      </c>
      <c r="B29" s="3">
        <v>0</v>
      </c>
      <c r="C29" s="3">
        <v>0</v>
      </c>
      <c r="D29" s="3">
        <v>0</v>
      </c>
      <c r="E29" s="3">
        <v>0</v>
      </c>
      <c r="F29" s="3">
        <v>37286780.280000001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74573560.549999997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74573560.549999997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37286780.280000001</v>
      </c>
      <c r="Y29" s="3">
        <v>149147121.09999999</v>
      </c>
      <c r="Z29" s="3">
        <v>186433901.38</v>
      </c>
    </row>
    <row r="30" spans="1:26" x14ac:dyDescent="0.35">
      <c r="A30" s="19" t="s">
        <v>433</v>
      </c>
      <c r="B30" s="3">
        <v>0</v>
      </c>
      <c r="C30" s="3">
        <v>0</v>
      </c>
      <c r="D30" s="3">
        <v>0</v>
      </c>
      <c r="E30" s="3">
        <v>0</v>
      </c>
      <c r="F30" s="3">
        <v>104972578.31999999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120718465.06999999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120718465.06999999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104972578.31999999</v>
      </c>
      <c r="Y30" s="3">
        <v>241436930.13999999</v>
      </c>
      <c r="Z30" s="3">
        <v>346409508.45999998</v>
      </c>
    </row>
    <row r="31" spans="1:26" x14ac:dyDescent="0.35">
      <c r="A31" s="19" t="s">
        <v>435</v>
      </c>
      <c r="B31" s="3">
        <v>0</v>
      </c>
      <c r="C31" s="3">
        <v>0</v>
      </c>
      <c r="D31" s="3">
        <v>0</v>
      </c>
      <c r="E31" s="3">
        <v>0</v>
      </c>
      <c r="F31" s="3">
        <v>130421134.29000001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204947496.74000001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204947496.74000001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130421134.29000001</v>
      </c>
      <c r="Y31" s="3">
        <v>409894993.48000002</v>
      </c>
      <c r="Z31" s="3">
        <v>540316127.76999998</v>
      </c>
    </row>
    <row r="32" spans="1:26" x14ac:dyDescent="0.35">
      <c r="A32" s="19" t="s">
        <v>397</v>
      </c>
      <c r="B32" s="3">
        <v>0</v>
      </c>
      <c r="C32" s="3">
        <v>0</v>
      </c>
      <c r="D32" s="3">
        <v>1254575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1254575</v>
      </c>
      <c r="K32" s="3">
        <v>0</v>
      </c>
      <c r="L32" s="3">
        <v>0</v>
      </c>
      <c r="M32" s="3">
        <v>627287.5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2509150</v>
      </c>
      <c r="Y32" s="3">
        <v>627287.5</v>
      </c>
      <c r="Z32" s="3">
        <v>3136437.5</v>
      </c>
    </row>
    <row r="33" spans="1:26" x14ac:dyDescent="0.35">
      <c r="A33" s="27" t="s">
        <v>30</v>
      </c>
      <c r="B33" s="30">
        <v>4710423.9079999998</v>
      </c>
      <c r="C33" s="30">
        <v>813254.59</v>
      </c>
      <c r="D33" s="30">
        <v>6702691.1400000006</v>
      </c>
      <c r="E33" s="30">
        <v>4194044.1169999996</v>
      </c>
      <c r="F33" s="30">
        <v>3845919.8559999997</v>
      </c>
      <c r="G33" s="30">
        <v>1967202.1400000001</v>
      </c>
      <c r="H33" s="30">
        <v>3788421.2559999996</v>
      </c>
      <c r="I33" s="30">
        <v>675110.78599999996</v>
      </c>
      <c r="J33" s="30">
        <v>5954347.9899999993</v>
      </c>
      <c r="K33" s="30">
        <v>3769439.0490000001</v>
      </c>
      <c r="L33" s="30">
        <v>3694748.7259999998</v>
      </c>
      <c r="M33" s="30">
        <v>1895898.3</v>
      </c>
      <c r="N33" s="30">
        <v>3061302.9280000003</v>
      </c>
      <c r="O33" s="30">
        <v>508849.84700000001</v>
      </c>
      <c r="P33" s="30">
        <v>5119863.9400000004</v>
      </c>
      <c r="Q33" s="30">
        <v>3345286.2149999999</v>
      </c>
      <c r="R33" s="30">
        <v>3404600.3030000003</v>
      </c>
      <c r="S33" s="30">
        <v>1824594.46</v>
      </c>
      <c r="T33" s="30">
        <v>2260139.5890000002</v>
      </c>
      <c r="U33" s="30">
        <v>485167.33399999997</v>
      </c>
      <c r="V33" s="30">
        <v>4442460.32</v>
      </c>
      <c r="W33" s="30">
        <v>2756818.3290000004</v>
      </c>
      <c r="X33" s="30">
        <v>36420854.832000002</v>
      </c>
      <c r="Y33" s="30">
        <v>32799730.291000005</v>
      </c>
      <c r="Z33" s="30">
        <v>69220585.122999996</v>
      </c>
    </row>
    <row r="34" spans="1:26" x14ac:dyDescent="0.35">
      <c r="A34" s="28" t="s">
        <v>28</v>
      </c>
      <c r="B34" s="3">
        <v>1678433.38</v>
      </c>
      <c r="C34" s="3">
        <v>0</v>
      </c>
      <c r="D34" s="3">
        <v>5767648.2000000002</v>
      </c>
      <c r="E34" s="3">
        <v>0</v>
      </c>
      <c r="F34" s="3">
        <v>1507600.11</v>
      </c>
      <c r="G34" s="3">
        <v>0</v>
      </c>
      <c r="H34" s="3">
        <v>1463402.89</v>
      </c>
      <c r="I34" s="3">
        <v>0</v>
      </c>
      <c r="J34" s="3">
        <v>5057919.5599999996</v>
      </c>
      <c r="K34" s="3">
        <v>0</v>
      </c>
      <c r="L34" s="3">
        <v>1356428.98</v>
      </c>
      <c r="M34" s="3">
        <v>0</v>
      </c>
      <c r="N34" s="3">
        <v>1309600.18</v>
      </c>
      <c r="O34" s="3">
        <v>0</v>
      </c>
      <c r="P34" s="3">
        <v>4264674.41</v>
      </c>
      <c r="Q34" s="3">
        <v>0</v>
      </c>
      <c r="R34" s="3">
        <v>1070940.43</v>
      </c>
      <c r="S34" s="3">
        <v>0</v>
      </c>
      <c r="T34" s="3">
        <v>1097552.17</v>
      </c>
      <c r="U34" s="3">
        <v>0</v>
      </c>
      <c r="V34" s="3">
        <v>3612799.69</v>
      </c>
      <c r="W34" s="3">
        <v>0</v>
      </c>
      <c r="X34" s="3">
        <v>15475004.140000001</v>
      </c>
      <c r="Y34" s="3">
        <v>12711995.859999999</v>
      </c>
      <c r="Z34" s="3">
        <v>28187000</v>
      </c>
    </row>
    <row r="35" spans="1:26" x14ac:dyDescent="0.35">
      <c r="A35" s="19" t="s">
        <v>37</v>
      </c>
      <c r="B35" s="3">
        <v>308796.25</v>
      </c>
      <c r="C35" s="3">
        <v>535940.6</v>
      </c>
      <c r="D35" s="3">
        <v>920042.94</v>
      </c>
      <c r="E35" s="3">
        <v>3037779.21</v>
      </c>
      <c r="F35" s="3">
        <v>2338319.7459999998</v>
      </c>
      <c r="G35" s="3">
        <v>1967202.1400000001</v>
      </c>
      <c r="H35" s="3">
        <v>312189.62</v>
      </c>
      <c r="I35" s="3">
        <v>536453.79599999997</v>
      </c>
      <c r="J35" s="3">
        <v>896428.42999999993</v>
      </c>
      <c r="K35" s="3">
        <v>2942104.79</v>
      </c>
      <c r="L35" s="3">
        <v>2338319.7459999998</v>
      </c>
      <c r="M35" s="3">
        <v>1895898.3</v>
      </c>
      <c r="N35" s="3">
        <v>307099.57</v>
      </c>
      <c r="O35" s="3">
        <v>508849.84700000001</v>
      </c>
      <c r="P35" s="3">
        <v>855189.52999999991</v>
      </c>
      <c r="Q35" s="3">
        <v>2829586.38</v>
      </c>
      <c r="R35" s="3">
        <v>2318659.8730000001</v>
      </c>
      <c r="S35" s="3">
        <v>1824594.46</v>
      </c>
      <c r="T35" s="3">
        <v>312189.62</v>
      </c>
      <c r="U35" s="3">
        <v>485167.33399999997</v>
      </c>
      <c r="V35" s="3">
        <v>829660.63</v>
      </c>
      <c r="W35" s="3">
        <v>2720526.2</v>
      </c>
      <c r="X35" s="3">
        <v>13795257.522</v>
      </c>
      <c r="Y35" s="3">
        <v>17225741.490000002</v>
      </c>
      <c r="Z35" s="3">
        <v>31020999.012000002</v>
      </c>
    </row>
    <row r="36" spans="1:26" x14ac:dyDescent="0.35">
      <c r="A36" s="19" t="s">
        <v>49</v>
      </c>
      <c r="B36" s="3">
        <v>1262843.254</v>
      </c>
      <c r="C36" s="3">
        <v>0</v>
      </c>
      <c r="D36" s="3">
        <v>0</v>
      </c>
      <c r="E36" s="3">
        <v>1113876.209</v>
      </c>
      <c r="F36" s="3">
        <v>0</v>
      </c>
      <c r="G36" s="3">
        <v>0</v>
      </c>
      <c r="H36" s="3">
        <v>954751.02800000005</v>
      </c>
      <c r="I36" s="3">
        <v>0</v>
      </c>
      <c r="J36" s="3">
        <v>0</v>
      </c>
      <c r="K36" s="3">
        <v>786977.75800000003</v>
      </c>
      <c r="L36" s="3">
        <v>0</v>
      </c>
      <c r="M36" s="3">
        <v>0</v>
      </c>
      <c r="N36" s="3">
        <v>622663.71699999995</v>
      </c>
      <c r="O36" s="3">
        <v>0</v>
      </c>
      <c r="P36" s="3">
        <v>0</v>
      </c>
      <c r="Q36" s="3">
        <v>477375.52</v>
      </c>
      <c r="R36" s="3">
        <v>0</v>
      </c>
      <c r="S36" s="3">
        <v>0</v>
      </c>
      <c r="T36" s="3">
        <v>238687.75399999999</v>
      </c>
      <c r="U36" s="3">
        <v>0</v>
      </c>
      <c r="V36" s="3">
        <v>0</v>
      </c>
      <c r="W36" s="3">
        <v>0</v>
      </c>
      <c r="X36" s="3">
        <v>4118448.2489999998</v>
      </c>
      <c r="Y36" s="3">
        <v>1338726.9909999999</v>
      </c>
      <c r="Z36" s="3">
        <v>5457175.2400000002</v>
      </c>
    </row>
    <row r="37" spans="1:26" x14ac:dyDescent="0.35">
      <c r="A37" s="19" t="s">
        <v>52</v>
      </c>
      <c r="B37" s="3">
        <v>1415930.1400000001</v>
      </c>
      <c r="C37" s="3">
        <v>277313.99</v>
      </c>
      <c r="D37" s="3">
        <v>15000</v>
      </c>
      <c r="E37" s="3">
        <v>0</v>
      </c>
      <c r="F37" s="3">
        <v>0</v>
      </c>
      <c r="G37" s="3">
        <v>0</v>
      </c>
      <c r="H37" s="3">
        <v>1015689.02</v>
      </c>
      <c r="I37" s="3">
        <v>138656.99</v>
      </c>
      <c r="J37" s="3">
        <v>0</v>
      </c>
      <c r="K37" s="3">
        <v>0</v>
      </c>
      <c r="L37" s="3">
        <v>0</v>
      </c>
      <c r="M37" s="3">
        <v>0</v>
      </c>
      <c r="N37" s="3">
        <v>781582.96</v>
      </c>
      <c r="O37" s="3">
        <v>0</v>
      </c>
      <c r="P37" s="3">
        <v>0</v>
      </c>
      <c r="Q37" s="3">
        <v>0</v>
      </c>
      <c r="R37" s="3">
        <v>15000</v>
      </c>
      <c r="S37" s="3">
        <v>0</v>
      </c>
      <c r="T37" s="3">
        <v>573385.73</v>
      </c>
      <c r="U37" s="3">
        <v>0</v>
      </c>
      <c r="V37" s="3">
        <v>0</v>
      </c>
      <c r="W37" s="3">
        <v>0</v>
      </c>
      <c r="X37" s="3">
        <v>2862590.14</v>
      </c>
      <c r="Y37" s="3">
        <v>1369968.69</v>
      </c>
      <c r="Z37" s="3">
        <v>4232558.83</v>
      </c>
    </row>
    <row r="38" spans="1:26" x14ac:dyDescent="0.35">
      <c r="A38" s="19" t="s">
        <v>60</v>
      </c>
      <c r="B38" s="3">
        <v>44420.884000000005</v>
      </c>
      <c r="C38" s="3">
        <v>0</v>
      </c>
      <c r="D38" s="3">
        <v>0</v>
      </c>
      <c r="E38" s="3">
        <v>42388.698000000004</v>
      </c>
      <c r="F38" s="3">
        <v>0</v>
      </c>
      <c r="G38" s="3">
        <v>0</v>
      </c>
      <c r="H38" s="3">
        <v>42388.698000000004</v>
      </c>
      <c r="I38" s="3">
        <v>0</v>
      </c>
      <c r="J38" s="3">
        <v>0</v>
      </c>
      <c r="K38" s="3">
        <v>40356.501000000004</v>
      </c>
      <c r="L38" s="3">
        <v>0</v>
      </c>
      <c r="M38" s="3">
        <v>0</v>
      </c>
      <c r="N38" s="3">
        <v>40356.501000000004</v>
      </c>
      <c r="O38" s="3">
        <v>0</v>
      </c>
      <c r="P38" s="3">
        <v>0</v>
      </c>
      <c r="Q38" s="3">
        <v>38324.315000000002</v>
      </c>
      <c r="R38" s="3">
        <v>0</v>
      </c>
      <c r="S38" s="3">
        <v>0</v>
      </c>
      <c r="T38" s="3">
        <v>38324.315000000002</v>
      </c>
      <c r="U38" s="3">
        <v>0</v>
      </c>
      <c r="V38" s="3">
        <v>0</v>
      </c>
      <c r="W38" s="3">
        <v>36292.129000000001</v>
      </c>
      <c r="X38" s="3">
        <v>169554.78100000002</v>
      </c>
      <c r="Y38" s="3">
        <v>153297.26</v>
      </c>
      <c r="Z38" s="3">
        <v>322852.04099999997</v>
      </c>
    </row>
    <row r="39" spans="1:26" x14ac:dyDescent="0.35">
      <c r="A39" s="27" t="s">
        <v>65</v>
      </c>
      <c r="B39" s="7">
        <v>65664401.925999999</v>
      </c>
      <c r="C39" s="7">
        <v>11298380.372000001</v>
      </c>
      <c r="D39" s="7">
        <v>7645636.6510000005</v>
      </c>
      <c r="E39" s="7">
        <v>12550321.831999999</v>
      </c>
      <c r="F39" s="7">
        <v>18216610.291999996</v>
      </c>
      <c r="G39" s="7">
        <v>656898.85</v>
      </c>
      <c r="H39" s="7">
        <v>60526747.673</v>
      </c>
      <c r="I39" s="7">
        <v>9386662.9080000017</v>
      </c>
      <c r="J39" s="7">
        <v>7305688.4510000004</v>
      </c>
      <c r="K39" s="7">
        <v>21590902.511</v>
      </c>
      <c r="L39" s="7">
        <v>16798932.659000002</v>
      </c>
      <c r="M39" s="7">
        <v>630497</v>
      </c>
      <c r="N39" s="7">
        <v>54677911.778000005</v>
      </c>
      <c r="O39" s="7">
        <v>7372002.1890000002</v>
      </c>
      <c r="P39" s="7">
        <v>6860979.3239999991</v>
      </c>
      <c r="Q39" s="7">
        <v>10143471.334999997</v>
      </c>
      <c r="R39" s="7">
        <v>15090064.821000002</v>
      </c>
      <c r="S39" s="7">
        <v>598506.59</v>
      </c>
      <c r="T39" s="7">
        <v>49582486.876000009</v>
      </c>
      <c r="U39" s="7">
        <v>5473614.0260000005</v>
      </c>
      <c r="V39" s="7">
        <v>6550084.084999999</v>
      </c>
      <c r="W39" s="7">
        <v>8941173.0429999996</v>
      </c>
      <c r="X39" s="7">
        <v>214842251.46599999</v>
      </c>
      <c r="Y39" s="7">
        <v>182719723.72599998</v>
      </c>
      <c r="Z39" s="7">
        <v>397561975.19200003</v>
      </c>
    </row>
    <row r="40" spans="1:26" x14ac:dyDescent="0.35">
      <c r="A40" s="28" t="s">
        <v>71</v>
      </c>
      <c r="B40" s="8">
        <v>0</v>
      </c>
      <c r="C40" s="8">
        <v>0</v>
      </c>
      <c r="D40" s="8">
        <v>5427086.7230000002</v>
      </c>
      <c r="E40" s="8">
        <v>4152981.6499999994</v>
      </c>
      <c r="F40" s="8">
        <v>7073115.3600000003</v>
      </c>
      <c r="G40" s="8">
        <v>0</v>
      </c>
      <c r="H40" s="8">
        <v>0</v>
      </c>
      <c r="I40" s="8">
        <v>0</v>
      </c>
      <c r="J40" s="8">
        <v>5227596.0630000001</v>
      </c>
      <c r="K40" s="8">
        <v>3974759.6599999997</v>
      </c>
      <c r="L40" s="8">
        <v>7093184.8799999999</v>
      </c>
      <c r="M40" s="8">
        <v>0</v>
      </c>
      <c r="N40" s="8">
        <v>0</v>
      </c>
      <c r="O40" s="8">
        <v>0</v>
      </c>
      <c r="P40" s="8">
        <v>4979379.4159999993</v>
      </c>
      <c r="Q40" s="8">
        <v>3778820.84</v>
      </c>
      <c r="R40" s="8">
        <v>6958498.9100000001</v>
      </c>
      <c r="S40" s="8">
        <v>0</v>
      </c>
      <c r="T40" s="8">
        <v>0</v>
      </c>
      <c r="U40" s="8">
        <v>0</v>
      </c>
      <c r="V40" s="8">
        <v>4803198.0769999996</v>
      </c>
      <c r="W40" s="8">
        <v>3618315.69</v>
      </c>
      <c r="X40" s="8">
        <v>25855539.456</v>
      </c>
      <c r="Y40" s="8">
        <v>31231397.812999997</v>
      </c>
      <c r="Z40" s="8">
        <v>57086937.269000001</v>
      </c>
    </row>
    <row r="41" spans="1:26" x14ac:dyDescent="0.35">
      <c r="A41" s="29" t="s">
        <v>86</v>
      </c>
      <c r="B41" s="8">
        <v>6310266.4230000004</v>
      </c>
      <c r="C41" s="8">
        <v>11189872.788000001</v>
      </c>
      <c r="D41" s="8">
        <v>0</v>
      </c>
      <c r="E41" s="8">
        <v>5980184.6109999996</v>
      </c>
      <c r="F41" s="8">
        <v>8153237.7469999995</v>
      </c>
      <c r="G41" s="8">
        <v>0</v>
      </c>
      <c r="H41" s="8">
        <v>5581418.1109999996</v>
      </c>
      <c r="I41" s="8">
        <v>9259932.6270000003</v>
      </c>
      <c r="J41" s="8">
        <v>0</v>
      </c>
      <c r="K41" s="8">
        <v>5126318.45</v>
      </c>
      <c r="L41" s="8">
        <v>6810933.926</v>
      </c>
      <c r="M41" s="8">
        <v>0</v>
      </c>
      <c r="N41" s="8">
        <v>4681721.0759999994</v>
      </c>
      <c r="O41" s="8">
        <v>7272099.932</v>
      </c>
      <c r="P41" s="8">
        <v>0</v>
      </c>
      <c r="Q41" s="8">
        <v>4387299.3669999996</v>
      </c>
      <c r="R41" s="8">
        <v>5435435.1830000002</v>
      </c>
      <c r="S41" s="8">
        <v>0</v>
      </c>
      <c r="T41" s="8">
        <v>3988337.8629999999</v>
      </c>
      <c r="U41" s="8">
        <v>5356898.8229999999</v>
      </c>
      <c r="V41" s="8">
        <v>0</v>
      </c>
      <c r="W41" s="8">
        <v>3550361.4040000001</v>
      </c>
      <c r="X41" s="8">
        <v>51601230.756999992</v>
      </c>
      <c r="Y41" s="8">
        <v>41483087.574000001</v>
      </c>
      <c r="Z41" s="8">
        <v>93084318.331</v>
      </c>
    </row>
    <row r="42" spans="1:26" x14ac:dyDescent="0.35">
      <c r="A42" s="29" t="s">
        <v>64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17250.900000000001</v>
      </c>
      <c r="J42" s="8">
        <v>0</v>
      </c>
      <c r="K42" s="8">
        <v>11283.75</v>
      </c>
      <c r="L42" s="8">
        <v>17562.23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15292.24</v>
      </c>
      <c r="V42" s="8">
        <v>0</v>
      </c>
      <c r="W42" s="8">
        <v>9403.1200000000008</v>
      </c>
      <c r="X42" s="8">
        <v>28534.65</v>
      </c>
      <c r="Y42" s="8">
        <v>42257.59</v>
      </c>
      <c r="Z42" s="8">
        <v>70792.239999999991</v>
      </c>
    </row>
    <row r="43" spans="1:26" x14ac:dyDescent="0.35">
      <c r="A43" s="29" t="s">
        <v>98</v>
      </c>
      <c r="B43" s="8">
        <v>32.460999999999999</v>
      </c>
      <c r="C43" s="8">
        <v>0</v>
      </c>
      <c r="D43" s="8">
        <v>0</v>
      </c>
      <c r="E43" s="8">
        <v>132.31899999999999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164.77999999999997</v>
      </c>
      <c r="Y43" s="8">
        <v>0</v>
      </c>
      <c r="Z43" s="8">
        <v>164.77999999999997</v>
      </c>
    </row>
    <row r="44" spans="1:26" x14ac:dyDescent="0.35">
      <c r="A44" s="29" t="s">
        <v>101</v>
      </c>
      <c r="B44" s="8">
        <v>59279130.967999995</v>
      </c>
      <c r="C44" s="8">
        <v>0</v>
      </c>
      <c r="D44" s="8">
        <v>0</v>
      </c>
      <c r="E44" s="8">
        <v>0</v>
      </c>
      <c r="F44" s="8">
        <v>2872570.95</v>
      </c>
      <c r="G44" s="8">
        <v>0</v>
      </c>
      <c r="H44" s="8">
        <v>54865465.414999999</v>
      </c>
      <c r="I44" s="8">
        <v>0</v>
      </c>
      <c r="J44" s="8">
        <v>0</v>
      </c>
      <c r="K44" s="8">
        <v>0</v>
      </c>
      <c r="L44" s="8">
        <v>2789191.6</v>
      </c>
      <c r="M44" s="8">
        <v>0</v>
      </c>
      <c r="N44" s="8">
        <v>49921528.232000008</v>
      </c>
      <c r="O44" s="8">
        <v>0</v>
      </c>
      <c r="P44" s="8">
        <v>0</v>
      </c>
      <c r="Q44" s="8">
        <v>0</v>
      </c>
      <c r="R44" s="8">
        <v>2630643.7199999997</v>
      </c>
      <c r="S44" s="8">
        <v>0</v>
      </c>
      <c r="T44" s="8">
        <v>45520850.448000006</v>
      </c>
      <c r="U44" s="8">
        <v>0</v>
      </c>
      <c r="V44" s="8">
        <v>0</v>
      </c>
      <c r="W44" s="8">
        <v>0</v>
      </c>
      <c r="X44" s="8">
        <v>117017167.333</v>
      </c>
      <c r="Y44" s="8">
        <v>100862214</v>
      </c>
      <c r="Z44" s="8">
        <v>217879381.333</v>
      </c>
    </row>
    <row r="45" spans="1:26" x14ac:dyDescent="0.35">
      <c r="A45" s="29" t="s">
        <v>112</v>
      </c>
      <c r="B45" s="8">
        <v>0</v>
      </c>
      <c r="C45" s="8">
        <v>0</v>
      </c>
      <c r="D45" s="8">
        <v>0</v>
      </c>
      <c r="E45" s="8">
        <v>1976977.17</v>
      </c>
      <c r="F45" s="8">
        <v>0</v>
      </c>
      <c r="G45" s="8">
        <v>0</v>
      </c>
      <c r="H45" s="8">
        <v>0</v>
      </c>
      <c r="I45" s="8">
        <v>5000</v>
      </c>
      <c r="J45" s="8">
        <v>0</v>
      </c>
      <c r="K45" s="8">
        <v>12066584.179999998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1572939.21</v>
      </c>
      <c r="R45" s="8">
        <v>0</v>
      </c>
      <c r="S45" s="8">
        <v>0</v>
      </c>
      <c r="T45" s="8">
        <v>0</v>
      </c>
      <c r="U45" s="8">
        <v>5000</v>
      </c>
      <c r="V45" s="8">
        <v>0</v>
      </c>
      <c r="W45" s="8">
        <v>1383884.02</v>
      </c>
      <c r="X45" s="8">
        <v>14048561.349999998</v>
      </c>
      <c r="Y45" s="8">
        <v>2961823.23</v>
      </c>
      <c r="Z45" s="8">
        <v>17010384.579999998</v>
      </c>
    </row>
    <row r="46" spans="1:26" x14ac:dyDescent="0.35">
      <c r="A46" s="29" t="s">
        <v>118</v>
      </c>
      <c r="B46" s="8">
        <v>42167.864000000001</v>
      </c>
      <c r="C46" s="8">
        <v>0</v>
      </c>
      <c r="D46" s="8">
        <v>0</v>
      </c>
      <c r="E46" s="8">
        <v>258487.728</v>
      </c>
      <c r="F46" s="8">
        <v>0</v>
      </c>
      <c r="G46" s="8">
        <v>0</v>
      </c>
      <c r="H46" s="8">
        <v>41920.726999999999</v>
      </c>
      <c r="I46" s="8">
        <v>0</v>
      </c>
      <c r="J46" s="8">
        <v>0</v>
      </c>
      <c r="K46" s="8">
        <v>247715.02900000001</v>
      </c>
      <c r="L46" s="8">
        <v>0</v>
      </c>
      <c r="M46" s="8">
        <v>0</v>
      </c>
      <c r="N46" s="8">
        <v>40538.300000000003</v>
      </c>
      <c r="O46" s="8">
        <v>0</v>
      </c>
      <c r="P46" s="8">
        <v>0</v>
      </c>
      <c r="Q46" s="8">
        <v>235647.56299999999</v>
      </c>
      <c r="R46" s="8">
        <v>0</v>
      </c>
      <c r="S46" s="8">
        <v>0</v>
      </c>
      <c r="T46" s="8">
        <v>40499.684999999998</v>
      </c>
      <c r="U46" s="8">
        <v>0</v>
      </c>
      <c r="V46" s="8">
        <v>0</v>
      </c>
      <c r="W46" s="8">
        <v>226169.63099999999</v>
      </c>
      <c r="X46" s="8">
        <v>590291.348</v>
      </c>
      <c r="Y46" s="8">
        <v>542855.179</v>
      </c>
      <c r="Z46" s="8">
        <v>1133146.527</v>
      </c>
    </row>
    <row r="47" spans="1:26" x14ac:dyDescent="0.35">
      <c r="A47" s="29" t="s">
        <v>121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</row>
    <row r="48" spans="1:26" x14ac:dyDescent="0.35">
      <c r="A48" s="29" t="s">
        <v>130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</row>
    <row r="49" spans="1:26" x14ac:dyDescent="0.35">
      <c r="A49" s="29" t="s">
        <v>131</v>
      </c>
      <c r="B49" s="8">
        <v>31923.97</v>
      </c>
      <c r="C49" s="8">
        <v>100705.15</v>
      </c>
      <c r="D49" s="8">
        <v>763822.91</v>
      </c>
      <c r="E49" s="8">
        <v>32120.62</v>
      </c>
      <c r="F49" s="8">
        <v>10472.469999999999</v>
      </c>
      <c r="G49" s="8">
        <v>43731.4</v>
      </c>
      <c r="H49" s="8">
        <v>37500.020000000004</v>
      </c>
      <c r="I49" s="8">
        <v>96676.947</v>
      </c>
      <c r="J49" s="8">
        <v>752833.61</v>
      </c>
      <c r="K49" s="8">
        <v>28551.67</v>
      </c>
      <c r="L49" s="8">
        <v>1023.58</v>
      </c>
      <c r="M49" s="8">
        <v>39729.549999999996</v>
      </c>
      <c r="N49" s="8">
        <v>34124.17</v>
      </c>
      <c r="O49" s="8">
        <v>92142.459000000003</v>
      </c>
      <c r="P49" s="8">
        <v>720544.75</v>
      </c>
      <c r="Q49" s="8">
        <v>24846.19</v>
      </c>
      <c r="R49" s="8">
        <v>755.17</v>
      </c>
      <c r="S49" s="8">
        <v>34672.47</v>
      </c>
      <c r="T49" s="8">
        <v>32798.879999999997</v>
      </c>
      <c r="U49" s="8">
        <v>88620.528999999995</v>
      </c>
      <c r="V49" s="8">
        <v>712141.34000000008</v>
      </c>
      <c r="W49" s="8">
        <v>21413.75</v>
      </c>
      <c r="X49" s="8">
        <v>1898338.767</v>
      </c>
      <c r="Y49" s="8">
        <v>1802812.8379999998</v>
      </c>
      <c r="Z49" s="8">
        <v>3701151.605</v>
      </c>
    </row>
    <row r="50" spans="1:26" x14ac:dyDescent="0.35">
      <c r="A50" s="29" t="s">
        <v>139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14420.446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7210.2280000000001</v>
      </c>
      <c r="X50" s="8">
        <v>0</v>
      </c>
      <c r="Y50" s="8">
        <v>21630.673999999999</v>
      </c>
      <c r="Z50" s="8">
        <v>21630.673999999999</v>
      </c>
    </row>
    <row r="51" spans="1:26" x14ac:dyDescent="0.35">
      <c r="A51" s="29" t="s">
        <v>140</v>
      </c>
      <c r="B51" s="8">
        <v>0</v>
      </c>
      <c r="C51" s="8">
        <v>0</v>
      </c>
      <c r="D51" s="8">
        <v>1436781.27</v>
      </c>
      <c r="E51" s="8">
        <v>0</v>
      </c>
      <c r="F51" s="8">
        <v>0</v>
      </c>
      <c r="G51" s="8">
        <v>194133.33</v>
      </c>
      <c r="H51" s="8">
        <v>0</v>
      </c>
      <c r="I51" s="8">
        <v>0</v>
      </c>
      <c r="J51" s="8">
        <v>1307313.03</v>
      </c>
      <c r="K51" s="8">
        <v>0</v>
      </c>
      <c r="L51" s="8">
        <v>0</v>
      </c>
      <c r="M51" s="8">
        <v>171733.33</v>
      </c>
      <c r="N51" s="8">
        <v>0</v>
      </c>
      <c r="O51" s="8">
        <v>0</v>
      </c>
      <c r="P51" s="8">
        <v>1143109.4099999999</v>
      </c>
      <c r="Q51" s="8">
        <v>0</v>
      </c>
      <c r="R51" s="8">
        <v>0</v>
      </c>
      <c r="S51" s="8">
        <v>144800</v>
      </c>
      <c r="T51" s="8">
        <v>0</v>
      </c>
      <c r="U51" s="8">
        <v>0</v>
      </c>
      <c r="V51" s="8">
        <v>1016798.92</v>
      </c>
      <c r="W51" s="8">
        <v>0</v>
      </c>
      <c r="X51" s="8">
        <v>2938227.63</v>
      </c>
      <c r="Y51" s="8">
        <v>2476441.66</v>
      </c>
      <c r="Z51" s="8">
        <v>5414669.29</v>
      </c>
    </row>
    <row r="52" spans="1:26" x14ac:dyDescent="0.35">
      <c r="A52" s="29" t="s">
        <v>441</v>
      </c>
      <c r="B52" s="8">
        <v>0</v>
      </c>
      <c r="C52" s="8">
        <v>7802.4340000000002</v>
      </c>
      <c r="D52" s="8">
        <v>0</v>
      </c>
      <c r="E52" s="8">
        <v>0</v>
      </c>
      <c r="F52" s="8">
        <v>0</v>
      </c>
      <c r="G52" s="8">
        <v>419034.12</v>
      </c>
      <c r="H52" s="8">
        <v>0</v>
      </c>
      <c r="I52" s="8">
        <v>7802.4340000000002</v>
      </c>
      <c r="J52" s="8">
        <v>0</v>
      </c>
      <c r="K52" s="8">
        <v>0</v>
      </c>
      <c r="L52" s="8">
        <v>0</v>
      </c>
      <c r="M52" s="8">
        <v>419034.12</v>
      </c>
      <c r="N52" s="8">
        <v>0</v>
      </c>
      <c r="O52" s="8">
        <v>7759.7979999999998</v>
      </c>
      <c r="P52" s="8">
        <v>0</v>
      </c>
      <c r="Q52" s="8">
        <v>0</v>
      </c>
      <c r="R52" s="8">
        <v>0</v>
      </c>
      <c r="S52" s="8">
        <v>419034.12</v>
      </c>
      <c r="T52" s="8">
        <v>0</v>
      </c>
      <c r="U52" s="8">
        <v>7802.4340000000002</v>
      </c>
      <c r="V52" s="8">
        <v>0</v>
      </c>
      <c r="W52" s="8">
        <v>0</v>
      </c>
      <c r="X52" s="8">
        <v>434638.98800000001</v>
      </c>
      <c r="Y52" s="8">
        <v>853630.47199999995</v>
      </c>
      <c r="Z52" s="8">
        <v>1288269.46</v>
      </c>
    </row>
    <row r="53" spans="1:26" x14ac:dyDescent="0.35">
      <c r="A53" s="29" t="s">
        <v>143</v>
      </c>
      <c r="B53" s="8">
        <v>0</v>
      </c>
      <c r="C53" s="8">
        <v>0</v>
      </c>
      <c r="D53" s="8">
        <v>17945.748</v>
      </c>
      <c r="E53" s="8">
        <v>144572.13399999999</v>
      </c>
      <c r="F53" s="8">
        <v>0</v>
      </c>
      <c r="G53" s="8">
        <v>0</v>
      </c>
      <c r="H53" s="8">
        <v>0</v>
      </c>
      <c r="I53" s="8">
        <v>0</v>
      </c>
      <c r="J53" s="8">
        <v>17945.748</v>
      </c>
      <c r="K53" s="8">
        <v>131165.94199999998</v>
      </c>
      <c r="L53" s="8">
        <v>0</v>
      </c>
      <c r="M53" s="8">
        <v>0</v>
      </c>
      <c r="N53" s="8">
        <v>0</v>
      </c>
      <c r="O53" s="8">
        <v>0</v>
      </c>
      <c r="P53" s="8">
        <v>17945.748</v>
      </c>
      <c r="Q53" s="8">
        <v>125320.769</v>
      </c>
      <c r="R53" s="8">
        <v>0</v>
      </c>
      <c r="S53" s="8">
        <v>0</v>
      </c>
      <c r="T53" s="8">
        <v>0</v>
      </c>
      <c r="U53" s="8">
        <v>0</v>
      </c>
      <c r="V53" s="8">
        <v>17945.748</v>
      </c>
      <c r="W53" s="8">
        <v>120590.35</v>
      </c>
      <c r="X53" s="8">
        <v>311629.57199999993</v>
      </c>
      <c r="Y53" s="8">
        <v>281802.61500000005</v>
      </c>
      <c r="Z53" s="8">
        <v>593432.18700000003</v>
      </c>
    </row>
    <row r="54" spans="1:26" x14ac:dyDescent="0.35">
      <c r="A54" s="29" t="s">
        <v>151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</row>
    <row r="55" spans="1:26" x14ac:dyDescent="0.35">
      <c r="A55" s="29" t="s">
        <v>67</v>
      </c>
      <c r="B55" s="8">
        <v>0</v>
      </c>
      <c r="C55" s="8">
        <v>0</v>
      </c>
      <c r="D55" s="8">
        <v>0</v>
      </c>
      <c r="E55" s="8">
        <v>0</v>
      </c>
      <c r="F55" s="8">
        <v>101305.705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81935.163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60449.447999999997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101305.705</v>
      </c>
      <c r="Y55" s="8">
        <v>142384.611</v>
      </c>
      <c r="Z55" s="8">
        <v>243690.31599999999</v>
      </c>
    </row>
    <row r="56" spans="1:26" x14ac:dyDescent="0.35">
      <c r="A56" s="29" t="s">
        <v>69</v>
      </c>
      <c r="B56" s="8">
        <v>880.24</v>
      </c>
      <c r="C56" s="8">
        <v>0</v>
      </c>
      <c r="D56" s="8">
        <v>0</v>
      </c>
      <c r="E56" s="8">
        <v>4865.6000000000004</v>
      </c>
      <c r="F56" s="8">
        <v>5908.06</v>
      </c>
      <c r="G56" s="8">
        <v>0</v>
      </c>
      <c r="H56" s="8">
        <v>443.4</v>
      </c>
      <c r="I56" s="8">
        <v>0</v>
      </c>
      <c r="J56" s="8">
        <v>0</v>
      </c>
      <c r="K56" s="8">
        <v>4523.83</v>
      </c>
      <c r="L56" s="8">
        <v>5101.28</v>
      </c>
      <c r="M56" s="8">
        <v>0</v>
      </c>
      <c r="N56" s="8">
        <v>0</v>
      </c>
      <c r="O56" s="8">
        <v>0</v>
      </c>
      <c r="P56" s="8">
        <v>0</v>
      </c>
      <c r="Q56" s="8">
        <v>4176.95</v>
      </c>
      <c r="R56" s="8">
        <v>4282.3900000000003</v>
      </c>
      <c r="S56" s="8">
        <v>0</v>
      </c>
      <c r="T56" s="8">
        <v>0</v>
      </c>
      <c r="U56" s="8">
        <v>0</v>
      </c>
      <c r="V56" s="8">
        <v>0</v>
      </c>
      <c r="W56" s="8">
        <v>3824.85</v>
      </c>
      <c r="X56" s="8">
        <v>16621.13</v>
      </c>
      <c r="Y56" s="8">
        <v>17385.47</v>
      </c>
      <c r="Z56" s="8">
        <v>34006.6</v>
      </c>
    </row>
    <row r="57" spans="1:26" x14ac:dyDescent="0.35">
      <c r="A57" s="27" t="s">
        <v>159</v>
      </c>
      <c r="B57" s="31">
        <v>56390165.377999999</v>
      </c>
      <c r="C57" s="31">
        <v>162259463.67000002</v>
      </c>
      <c r="D57" s="31">
        <v>153737390.662</v>
      </c>
      <c r="E57" s="31">
        <v>128411123.85699999</v>
      </c>
      <c r="F57" s="31">
        <v>171961848.85600001</v>
      </c>
      <c r="G57" s="31">
        <v>34906325.835000008</v>
      </c>
      <c r="H57" s="31">
        <v>64651168.987999991</v>
      </c>
      <c r="I57" s="31">
        <v>163539445.37800002</v>
      </c>
      <c r="J57" s="31">
        <v>153507708.13299999</v>
      </c>
      <c r="K57" s="31">
        <v>125297909.82100001</v>
      </c>
      <c r="L57" s="31">
        <v>176651511.40099999</v>
      </c>
      <c r="M57" s="31">
        <v>34490051.027000003</v>
      </c>
      <c r="N57" s="31">
        <v>62544559.088</v>
      </c>
      <c r="O57" s="31">
        <v>154485185.389</v>
      </c>
      <c r="P57" s="31">
        <v>147381438.023</v>
      </c>
      <c r="Q57" s="31">
        <v>121111308.78100002</v>
      </c>
      <c r="R57" s="31">
        <v>167863216.57099998</v>
      </c>
      <c r="S57" s="31">
        <v>33341265.419999998</v>
      </c>
      <c r="T57" s="31">
        <v>62524042.979999997</v>
      </c>
      <c r="U57" s="31">
        <v>150771465.68700001</v>
      </c>
      <c r="V57" s="31">
        <v>143647571.815</v>
      </c>
      <c r="W57" s="31">
        <v>117378694.662</v>
      </c>
      <c r="X57" s="31">
        <v>1214662550.5780001</v>
      </c>
      <c r="Y57" s="31">
        <v>1372190310.8439999</v>
      </c>
      <c r="Z57" s="31">
        <v>2586852861.4220004</v>
      </c>
    </row>
    <row r="58" spans="1:26" x14ac:dyDescent="0.35">
      <c r="A58" s="19" t="s">
        <v>160</v>
      </c>
      <c r="B58" s="3">
        <v>10999398.018000001</v>
      </c>
      <c r="C58" s="3">
        <v>21725603.722000003</v>
      </c>
      <c r="D58" s="3">
        <v>48258361.423</v>
      </c>
      <c r="E58" s="3">
        <v>18470345.359999999</v>
      </c>
      <c r="F58" s="3">
        <v>17315789.591999996</v>
      </c>
      <c r="G58" s="3">
        <v>12554512.975000001</v>
      </c>
      <c r="H58" s="3">
        <v>10377625.59</v>
      </c>
      <c r="I58" s="3">
        <v>20585748.369999997</v>
      </c>
      <c r="J58" s="3">
        <v>48622368.652000003</v>
      </c>
      <c r="K58" s="3">
        <v>18077426.788999997</v>
      </c>
      <c r="L58" s="3">
        <v>16860507.861999996</v>
      </c>
      <c r="M58" s="3">
        <v>12391836.545000002</v>
      </c>
      <c r="N58" s="3">
        <v>10051141.918</v>
      </c>
      <c r="O58" s="3">
        <v>19298495.719999999</v>
      </c>
      <c r="P58" s="3">
        <v>46108902.865999997</v>
      </c>
      <c r="Q58" s="3">
        <v>17463850.570000004</v>
      </c>
      <c r="R58" s="3">
        <v>16464729.594000006</v>
      </c>
      <c r="S58" s="3">
        <v>11687828.16</v>
      </c>
      <c r="T58" s="3">
        <v>10053368.278000001</v>
      </c>
      <c r="U58" s="3">
        <v>17497193.060000002</v>
      </c>
      <c r="V58" s="3">
        <v>44284339.703000002</v>
      </c>
      <c r="W58" s="3">
        <v>16597798.149999999</v>
      </c>
      <c r="X58" s="3">
        <v>226987180.49099997</v>
      </c>
      <c r="Y58" s="3">
        <v>238759992.42600003</v>
      </c>
      <c r="Z58" s="3">
        <v>465747172.91700011</v>
      </c>
    </row>
    <row r="59" spans="1:26" x14ac:dyDescent="0.35">
      <c r="A59" s="19" t="s">
        <v>288</v>
      </c>
      <c r="B59" s="3">
        <v>35875512.57</v>
      </c>
      <c r="C59" s="3">
        <v>4523962.1399999997</v>
      </c>
      <c r="D59" s="3">
        <v>62466515.160000004</v>
      </c>
      <c r="E59" s="3">
        <v>52087516.549999997</v>
      </c>
      <c r="F59" s="3">
        <v>3750776.8909999998</v>
      </c>
      <c r="G59" s="3">
        <v>19289020.698000003</v>
      </c>
      <c r="H59" s="3">
        <v>37318534.267999999</v>
      </c>
      <c r="I59" s="3">
        <v>4471336.28</v>
      </c>
      <c r="J59" s="3">
        <v>63572476.174999997</v>
      </c>
      <c r="K59" s="3">
        <v>52080873.310000002</v>
      </c>
      <c r="L59" s="3">
        <v>3789430.2249999996</v>
      </c>
      <c r="M59" s="3">
        <v>19266885.773999996</v>
      </c>
      <c r="N59" s="3">
        <v>36615106.57</v>
      </c>
      <c r="O59" s="3">
        <v>4371498.91</v>
      </c>
      <c r="P59" s="3">
        <v>62486539.067000002</v>
      </c>
      <c r="Q59" s="3">
        <v>51789817.600000009</v>
      </c>
      <c r="R59" s="3">
        <v>3743020.8650000002</v>
      </c>
      <c r="S59" s="3">
        <v>19130101.600000001</v>
      </c>
      <c r="T59" s="3">
        <v>37142709.802000001</v>
      </c>
      <c r="U59" s="3">
        <v>4322801.28</v>
      </c>
      <c r="V59" s="3">
        <v>62294797.631999999</v>
      </c>
      <c r="W59" s="3">
        <v>52067586.810000002</v>
      </c>
      <c r="X59" s="3">
        <v>335436524.04200006</v>
      </c>
      <c r="Y59" s="3">
        <v>357020296.13499993</v>
      </c>
      <c r="Z59" s="3">
        <v>692456820.17699993</v>
      </c>
    </row>
    <row r="60" spans="1:26" x14ac:dyDescent="0.35">
      <c r="A60" s="19" t="s">
        <v>311</v>
      </c>
      <c r="B60" s="3">
        <v>9515254.7899999991</v>
      </c>
      <c r="C60" s="3">
        <v>2943257.3209999995</v>
      </c>
      <c r="D60" s="3">
        <v>42530022.776000001</v>
      </c>
      <c r="E60" s="3">
        <v>57853261.947000004</v>
      </c>
      <c r="F60" s="3">
        <v>14474442.593</v>
      </c>
      <c r="G60" s="3">
        <v>2209916.7200000002</v>
      </c>
      <c r="H60" s="3">
        <v>16955009.129999999</v>
      </c>
      <c r="I60" s="3">
        <v>2578673.9239999996</v>
      </c>
      <c r="J60" s="3">
        <v>40859603.627000004</v>
      </c>
      <c r="K60" s="3">
        <v>55139609.722000003</v>
      </c>
      <c r="L60" s="3">
        <v>13529412.993999999</v>
      </c>
      <c r="M60" s="3">
        <v>1980184.49</v>
      </c>
      <c r="N60" s="3">
        <v>15878310.600000003</v>
      </c>
      <c r="O60" s="3">
        <v>2013737.9300000002</v>
      </c>
      <c r="P60" s="3">
        <v>38363335.059999995</v>
      </c>
      <c r="Q60" s="3">
        <v>51857640.610999994</v>
      </c>
      <c r="R60" s="3">
        <v>12274659.949000001</v>
      </c>
      <c r="S60" s="3">
        <v>1698023.42</v>
      </c>
      <c r="T60" s="3">
        <v>15327964.899999999</v>
      </c>
      <c r="U60" s="3">
        <v>1824965.51</v>
      </c>
      <c r="V60" s="3">
        <v>36674703.409999989</v>
      </c>
      <c r="W60" s="3">
        <v>48713309.701999992</v>
      </c>
      <c r="X60" s="3">
        <v>245059052.55000007</v>
      </c>
      <c r="Y60" s="3">
        <v>240136248.57599986</v>
      </c>
      <c r="Z60" s="3">
        <v>485195301.12600005</v>
      </c>
    </row>
    <row r="61" spans="1:26" x14ac:dyDescent="0.35">
      <c r="A61" s="19" t="s">
        <v>363</v>
      </c>
      <c r="B61" s="3">
        <v>0</v>
      </c>
      <c r="C61" s="3">
        <v>0</v>
      </c>
      <c r="D61" s="3">
        <v>482491.30299999996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453259.679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422661.03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393731.06999999995</v>
      </c>
      <c r="W61" s="3">
        <v>0</v>
      </c>
      <c r="X61" s="3">
        <v>935750.98200000008</v>
      </c>
      <c r="Y61" s="3">
        <v>816392.1</v>
      </c>
      <c r="Z61" s="3">
        <v>1752143.0819999999</v>
      </c>
    </row>
    <row r="62" spans="1:26" x14ac:dyDescent="0.35">
      <c r="A62" s="19" t="s">
        <v>372</v>
      </c>
      <c r="B62" s="3">
        <v>0</v>
      </c>
      <c r="C62" s="3">
        <v>133066640.487</v>
      </c>
      <c r="D62" s="3">
        <v>0</v>
      </c>
      <c r="E62" s="3">
        <v>0</v>
      </c>
      <c r="F62" s="3">
        <v>136420839.78</v>
      </c>
      <c r="G62" s="3">
        <v>0</v>
      </c>
      <c r="H62" s="3">
        <v>0</v>
      </c>
      <c r="I62" s="3">
        <v>135903686.80400002</v>
      </c>
      <c r="J62" s="3">
        <v>0</v>
      </c>
      <c r="K62" s="3">
        <v>0</v>
      </c>
      <c r="L62" s="3">
        <v>142472160.31999999</v>
      </c>
      <c r="M62" s="3">
        <v>0</v>
      </c>
      <c r="N62" s="3">
        <v>0</v>
      </c>
      <c r="O62" s="3">
        <v>128801452.829</v>
      </c>
      <c r="P62" s="3">
        <v>0</v>
      </c>
      <c r="Q62" s="3">
        <v>0</v>
      </c>
      <c r="R62" s="3">
        <v>135380806.16299999</v>
      </c>
      <c r="S62" s="3">
        <v>0</v>
      </c>
      <c r="T62" s="3">
        <v>0</v>
      </c>
      <c r="U62" s="3">
        <v>127126505.837</v>
      </c>
      <c r="V62" s="3">
        <v>0</v>
      </c>
      <c r="W62" s="3">
        <v>0</v>
      </c>
      <c r="X62" s="3">
        <v>405391167.07100004</v>
      </c>
      <c r="Y62" s="3">
        <v>533780925.14899999</v>
      </c>
      <c r="Z62" s="3">
        <v>939172092.22000003</v>
      </c>
    </row>
    <row r="63" spans="1:26" x14ac:dyDescent="0.35">
      <c r="A63" s="19" t="s">
        <v>3113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852875.44199999992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851144.21799999999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825312.24</v>
      </c>
      <c r="T63" s="3">
        <v>0</v>
      </c>
      <c r="U63" s="3">
        <v>0</v>
      </c>
      <c r="V63" s="3">
        <v>0</v>
      </c>
      <c r="W63" s="3">
        <v>0</v>
      </c>
      <c r="X63" s="3">
        <v>852875.44199999992</v>
      </c>
      <c r="Y63" s="3">
        <v>1676456.4580000001</v>
      </c>
      <c r="Z63" s="3">
        <v>2529331.9</v>
      </c>
    </row>
    <row r="64" spans="1:26" x14ac:dyDescent="0.35">
      <c r="A64" s="18" t="s">
        <v>2932</v>
      </c>
      <c r="B64" s="3">
        <v>0</v>
      </c>
      <c r="C64" s="3">
        <v>0</v>
      </c>
      <c r="D64" s="3">
        <v>15939383.630000001</v>
      </c>
      <c r="E64" s="3">
        <v>0</v>
      </c>
      <c r="F64" s="3">
        <v>0</v>
      </c>
      <c r="G64" s="3">
        <v>15939383.630000001</v>
      </c>
      <c r="H64" s="3">
        <v>0</v>
      </c>
      <c r="I64" s="3">
        <v>0</v>
      </c>
      <c r="J64" s="3">
        <v>15939383.630000001</v>
      </c>
      <c r="K64" s="3">
        <v>0</v>
      </c>
      <c r="L64" s="3">
        <v>0</v>
      </c>
      <c r="M64" s="3">
        <v>15939383.630000001</v>
      </c>
      <c r="N64" s="3">
        <v>0</v>
      </c>
      <c r="O64" s="3">
        <v>0</v>
      </c>
      <c r="P64" s="3">
        <v>15939383.630000001</v>
      </c>
      <c r="Q64" s="3">
        <v>0</v>
      </c>
      <c r="R64" s="3">
        <v>0</v>
      </c>
      <c r="S64" s="3">
        <v>15939383.630000001</v>
      </c>
      <c r="T64" s="3">
        <v>0</v>
      </c>
      <c r="U64" s="3">
        <v>0</v>
      </c>
      <c r="V64" s="3">
        <v>15939383.630000001</v>
      </c>
      <c r="W64" s="3">
        <v>0</v>
      </c>
      <c r="X64" s="3">
        <v>47818150.890000001</v>
      </c>
      <c r="Y64" s="3">
        <v>63757534.520000003</v>
      </c>
      <c r="Z64" s="3">
        <v>111575685.41</v>
      </c>
    </row>
    <row r="65" spans="1:28" x14ac:dyDescent="0.35">
      <c r="A65" s="19" t="s">
        <v>2931</v>
      </c>
      <c r="B65" s="3">
        <v>0</v>
      </c>
      <c r="C65" s="3">
        <v>0</v>
      </c>
      <c r="D65" s="3">
        <v>15939383.630000001</v>
      </c>
      <c r="E65" s="3">
        <v>0</v>
      </c>
      <c r="F65" s="3">
        <v>0</v>
      </c>
      <c r="G65" s="3">
        <v>15939383.630000001</v>
      </c>
      <c r="H65" s="3">
        <v>0</v>
      </c>
      <c r="I65" s="3">
        <v>0</v>
      </c>
      <c r="J65" s="3">
        <v>15939383.630000001</v>
      </c>
      <c r="K65" s="3">
        <v>0</v>
      </c>
      <c r="L65" s="3">
        <v>0</v>
      </c>
      <c r="M65" s="3">
        <v>15939383.630000001</v>
      </c>
      <c r="N65" s="3">
        <v>0</v>
      </c>
      <c r="O65" s="3">
        <v>0</v>
      </c>
      <c r="P65" s="3">
        <v>15939383.630000001</v>
      </c>
      <c r="Q65" s="3">
        <v>0</v>
      </c>
      <c r="R65" s="3">
        <v>0</v>
      </c>
      <c r="S65" s="3">
        <v>15939383.630000001</v>
      </c>
      <c r="T65" s="3">
        <v>0</v>
      </c>
      <c r="U65" s="3">
        <v>0</v>
      </c>
      <c r="V65" s="3">
        <v>15939383.630000001</v>
      </c>
      <c r="W65" s="3">
        <v>0</v>
      </c>
      <c r="X65" s="3">
        <v>47818150.890000001</v>
      </c>
      <c r="Y65" s="3">
        <v>63757534.520000003</v>
      </c>
      <c r="Z65" s="3">
        <v>111575685.41</v>
      </c>
    </row>
    <row r="66" spans="1:28" x14ac:dyDescent="0.35">
      <c r="A66" s="18" t="s">
        <v>459</v>
      </c>
      <c r="B66" s="3">
        <v>126764991.21199998</v>
      </c>
      <c r="C66" s="3">
        <v>174371098.632</v>
      </c>
      <c r="D66" s="3">
        <v>185279677.083</v>
      </c>
      <c r="E66" s="3">
        <v>145155489.80599999</v>
      </c>
      <c r="F66" s="3">
        <v>478132531.68400002</v>
      </c>
      <c r="G66" s="3">
        <v>53621912.215000011</v>
      </c>
      <c r="H66" s="3">
        <v>128966337.917</v>
      </c>
      <c r="I66" s="3">
        <v>173601219.07200003</v>
      </c>
      <c r="J66" s="3">
        <v>183961703.204</v>
      </c>
      <c r="K66" s="3">
        <v>150658251.38099998</v>
      </c>
      <c r="L66" s="3">
        <v>611866284.73600006</v>
      </c>
      <c r="M66" s="3">
        <v>53736890.667000003</v>
      </c>
      <c r="N66" s="3">
        <v>120283773.79400001</v>
      </c>
      <c r="O66" s="3">
        <v>162366037.42500001</v>
      </c>
      <c r="P66" s="3">
        <v>175301664.917</v>
      </c>
      <c r="Q66" s="3">
        <v>134600066.331</v>
      </c>
      <c r="R66" s="3">
        <v>600752723.6450001</v>
      </c>
      <c r="S66" s="3">
        <v>51703750.100000009</v>
      </c>
      <c r="T66" s="3">
        <v>114366669.44500002</v>
      </c>
      <c r="U66" s="3">
        <v>156730247.04699999</v>
      </c>
      <c r="V66" s="3">
        <v>170579499.84999999</v>
      </c>
      <c r="W66" s="3">
        <v>129076686.03399999</v>
      </c>
      <c r="X66" s="3">
        <v>1800513212.2060003</v>
      </c>
      <c r="Y66" s="3">
        <v>2481364293.9910002</v>
      </c>
      <c r="Z66" s="3">
        <v>4281877506.1969991</v>
      </c>
    </row>
    <row r="69" spans="1:28" x14ac:dyDescent="0.35">
      <c r="A69" s="1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B70" s="3" t="s">
        <v>32</v>
      </c>
    </row>
    <row r="71" spans="1:28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B71" s="3" t="s">
        <v>32</v>
      </c>
    </row>
    <row r="81" spans="1:28" ht="29" x14ac:dyDescent="0.35">
      <c r="A81" s="9" t="s">
        <v>1276</v>
      </c>
      <c r="B81" s="4" t="s">
        <v>3196</v>
      </c>
      <c r="C81" s="4" t="s">
        <v>3197</v>
      </c>
      <c r="D81" s="4" t="s">
        <v>3198</v>
      </c>
      <c r="E81" s="4" t="s">
        <v>3199</v>
      </c>
      <c r="F81" s="4" t="s">
        <v>3256</v>
      </c>
      <c r="G81" s="4" t="s">
        <v>3259</v>
      </c>
      <c r="H81" s="4" t="s">
        <v>3223</v>
      </c>
      <c r="I81" s="4" t="s">
        <v>3224</v>
      </c>
      <c r="J81" s="4" t="s">
        <v>3225</v>
      </c>
      <c r="K81" s="4" t="s">
        <v>3202</v>
      </c>
      <c r="L81" s="4" t="s">
        <v>3203</v>
      </c>
      <c r="M81" s="4" t="s">
        <v>3204</v>
      </c>
      <c r="N81" s="4" t="s">
        <v>3205</v>
      </c>
      <c r="O81" s="4" t="s">
        <v>3206</v>
      </c>
      <c r="P81" s="4" t="s">
        <v>3207</v>
      </c>
      <c r="Q81" s="4" t="s">
        <v>3226</v>
      </c>
      <c r="R81" s="4" t="s">
        <v>3208</v>
      </c>
      <c r="S81" s="4" t="s">
        <v>3209</v>
      </c>
      <c r="T81" s="4" t="s">
        <v>3260</v>
      </c>
      <c r="U81" s="4" t="s">
        <v>3211</v>
      </c>
      <c r="V81" s="4" t="s">
        <v>3212</v>
      </c>
      <c r="W81" s="4" t="s">
        <v>3219</v>
      </c>
      <c r="X81" s="4" t="s">
        <v>3227</v>
      </c>
      <c r="Y81" s="4" t="s">
        <v>3215</v>
      </c>
      <c r="Z81" s="4" t="s">
        <v>3228</v>
      </c>
    </row>
    <row r="82" spans="1:28" x14ac:dyDescent="0.35">
      <c r="A82" s="18" t="s">
        <v>651</v>
      </c>
      <c r="B82" s="1">
        <v>88117601.902999997</v>
      </c>
      <c r="C82" s="1">
        <v>154740130.91000021</v>
      </c>
      <c r="D82" s="1">
        <v>107662889.36000004</v>
      </c>
      <c r="E82" s="1">
        <v>65686592.970000006</v>
      </c>
      <c r="F82" s="1">
        <v>18119283.68999999</v>
      </c>
      <c r="G82" s="1">
        <v>78187116.800000042</v>
      </c>
      <c r="H82" s="1">
        <v>83839775.060000017</v>
      </c>
      <c r="I82" s="1">
        <v>117716080.59999993</v>
      </c>
      <c r="J82" s="1">
        <v>98421650.869999945</v>
      </c>
      <c r="K82" s="1">
        <v>62000959.469999984</v>
      </c>
      <c r="L82" s="1">
        <v>15370918.59</v>
      </c>
      <c r="M82" s="1">
        <v>73470968.359999985</v>
      </c>
      <c r="N82" s="1">
        <v>78461191.290000051</v>
      </c>
      <c r="O82" s="1">
        <v>112965912.49999999</v>
      </c>
      <c r="P82" s="1">
        <v>95447675.310000017</v>
      </c>
      <c r="Q82" s="1">
        <v>58091514.599999972</v>
      </c>
      <c r="R82" s="1">
        <v>10845631.970000001</v>
      </c>
      <c r="S82" s="1">
        <v>70171399.929999962</v>
      </c>
      <c r="T82" s="1">
        <v>75300534.859999985</v>
      </c>
      <c r="U82" s="1">
        <v>109985598.90999994</v>
      </c>
      <c r="V82" s="1">
        <v>90069453.279999986</v>
      </c>
      <c r="W82" s="1">
        <v>54841406.359999962</v>
      </c>
      <c r="X82" s="1">
        <v>874492081.63300061</v>
      </c>
      <c r="Y82" s="1">
        <v>845022205.96000063</v>
      </c>
      <c r="Z82" s="1">
        <v>1719514287.5930002</v>
      </c>
    </row>
    <row r="83" spans="1:28" x14ac:dyDescent="0.35">
      <c r="A83" s="19" t="s">
        <v>652</v>
      </c>
      <c r="B83" s="1">
        <v>88117601.902999997</v>
      </c>
      <c r="C83" s="1">
        <v>154740130.91000021</v>
      </c>
      <c r="D83" s="1">
        <v>107662889.36000004</v>
      </c>
      <c r="E83" s="1">
        <v>65686592.970000006</v>
      </c>
      <c r="F83" s="1">
        <v>18119283.68999999</v>
      </c>
      <c r="G83" s="1">
        <v>78187116.800000042</v>
      </c>
      <c r="H83" s="1">
        <v>83839775.060000017</v>
      </c>
      <c r="I83" s="1">
        <v>117716080.59999993</v>
      </c>
      <c r="J83" s="1">
        <v>98421650.869999945</v>
      </c>
      <c r="K83" s="1">
        <v>62000959.469999984</v>
      </c>
      <c r="L83" s="1">
        <v>15370918.59</v>
      </c>
      <c r="M83" s="1">
        <v>73470968.359999985</v>
      </c>
      <c r="N83" s="1">
        <v>78461191.290000051</v>
      </c>
      <c r="O83" s="1">
        <v>112965912.49999999</v>
      </c>
      <c r="P83" s="1">
        <v>95447675.310000017</v>
      </c>
      <c r="Q83" s="1">
        <v>58091514.599999972</v>
      </c>
      <c r="R83" s="1">
        <v>10845631.970000001</v>
      </c>
      <c r="S83" s="1">
        <v>70171399.929999962</v>
      </c>
      <c r="T83" s="1">
        <v>75300534.859999985</v>
      </c>
      <c r="U83" s="1">
        <v>109985598.90999994</v>
      </c>
      <c r="V83" s="1">
        <v>90069453.279999986</v>
      </c>
      <c r="W83" s="1">
        <v>54841406.359999962</v>
      </c>
      <c r="X83" s="1">
        <v>874492081.63300061</v>
      </c>
      <c r="Y83" s="1">
        <v>845022205.96000063</v>
      </c>
      <c r="Z83" s="1">
        <v>1719514287.5930002</v>
      </c>
    </row>
    <row r="84" spans="1:28" x14ac:dyDescent="0.35">
      <c r="A84" s="18" t="s">
        <v>638</v>
      </c>
      <c r="B84" s="1">
        <v>0</v>
      </c>
      <c r="C84" s="1">
        <v>306814.64</v>
      </c>
      <c r="D84" s="1">
        <v>0</v>
      </c>
      <c r="E84" s="1">
        <v>0</v>
      </c>
      <c r="F84" s="1">
        <v>19740929.809999999</v>
      </c>
      <c r="G84" s="1">
        <v>0</v>
      </c>
      <c r="H84" s="1">
        <v>0</v>
      </c>
      <c r="I84" s="1">
        <v>255678.87</v>
      </c>
      <c r="J84" s="1">
        <v>0</v>
      </c>
      <c r="K84" s="1">
        <v>0</v>
      </c>
      <c r="L84" s="1">
        <v>19202651.260000002</v>
      </c>
      <c r="M84" s="1">
        <v>0</v>
      </c>
      <c r="N84" s="1">
        <v>0</v>
      </c>
      <c r="O84" s="1">
        <v>204543.1</v>
      </c>
      <c r="P84" s="1">
        <v>0</v>
      </c>
      <c r="Q84" s="1">
        <v>0</v>
      </c>
      <c r="R84" s="1">
        <v>18660873.91</v>
      </c>
      <c r="S84" s="1">
        <v>0</v>
      </c>
      <c r="T84" s="1">
        <v>0</v>
      </c>
      <c r="U84" s="1">
        <v>153407.32</v>
      </c>
      <c r="V84" s="1">
        <v>0</v>
      </c>
      <c r="W84" s="1">
        <v>0</v>
      </c>
      <c r="X84" s="1">
        <v>20303423.32</v>
      </c>
      <c r="Y84" s="1">
        <v>38221475.590000004</v>
      </c>
      <c r="Z84" s="1">
        <v>58524898.910000004</v>
      </c>
    </row>
    <row r="85" spans="1:28" x14ac:dyDescent="0.35">
      <c r="A85" s="19" t="s">
        <v>87</v>
      </c>
      <c r="B85" s="1">
        <v>0</v>
      </c>
      <c r="C85" s="1">
        <v>306814.64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255678.87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204543.1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153407.32</v>
      </c>
      <c r="V85" s="1">
        <v>0</v>
      </c>
      <c r="W85" s="1">
        <v>0</v>
      </c>
      <c r="X85" s="1">
        <v>562493.51</v>
      </c>
      <c r="Y85" s="1">
        <v>357950.42000000004</v>
      </c>
      <c r="Z85" s="1">
        <v>920443.93</v>
      </c>
    </row>
    <row r="86" spans="1:28" x14ac:dyDescent="0.35">
      <c r="A86" s="19" t="s">
        <v>568</v>
      </c>
      <c r="B86" s="1">
        <v>0</v>
      </c>
      <c r="C86" s="1">
        <v>0</v>
      </c>
      <c r="D86" s="1">
        <v>0</v>
      </c>
      <c r="E86" s="1">
        <v>0</v>
      </c>
      <c r="F86" s="1">
        <v>19220929.809999999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18696830.170000002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18169323.890000001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19220929.809999999</v>
      </c>
      <c r="Y86" s="1">
        <v>36866154.060000002</v>
      </c>
      <c r="Z86" s="1">
        <v>56087083.870000005</v>
      </c>
    </row>
    <row r="87" spans="1:28" x14ac:dyDescent="0.35">
      <c r="A87" s="19" t="s">
        <v>70</v>
      </c>
      <c r="B87" s="1">
        <v>0</v>
      </c>
      <c r="C87" s="1">
        <v>0</v>
      </c>
      <c r="D87" s="1">
        <v>0</v>
      </c>
      <c r="E87" s="1">
        <v>0</v>
      </c>
      <c r="F87" s="1">
        <v>520000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505821.09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491550.02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520000</v>
      </c>
      <c r="Y87" s="1">
        <v>997371.1100000001</v>
      </c>
      <c r="Z87" s="1">
        <v>1517371.11</v>
      </c>
    </row>
    <row r="88" spans="1:28" x14ac:dyDescent="0.35">
      <c r="A88" s="18" t="s">
        <v>459</v>
      </c>
      <c r="B88" s="1">
        <v>88117601.902999997</v>
      </c>
      <c r="C88" s="1">
        <v>155046945.55000019</v>
      </c>
      <c r="D88" s="1">
        <v>107662889.36000004</v>
      </c>
      <c r="E88" s="1">
        <v>65686592.970000006</v>
      </c>
      <c r="F88" s="1">
        <v>37860213.499999985</v>
      </c>
      <c r="G88" s="1">
        <v>78187116.800000042</v>
      </c>
      <c r="H88" s="1">
        <v>83839775.060000017</v>
      </c>
      <c r="I88" s="1">
        <v>117971759.46999994</v>
      </c>
      <c r="J88" s="1">
        <v>98421650.869999945</v>
      </c>
      <c r="K88" s="1">
        <v>62000959.469999984</v>
      </c>
      <c r="L88" s="1">
        <v>34573569.850000009</v>
      </c>
      <c r="M88" s="1">
        <v>73470968.359999985</v>
      </c>
      <c r="N88" s="1">
        <v>78461191.290000051</v>
      </c>
      <c r="O88" s="1">
        <v>113170455.59999998</v>
      </c>
      <c r="P88" s="1">
        <v>95447675.310000017</v>
      </c>
      <c r="Q88" s="1">
        <v>58091514.599999972</v>
      </c>
      <c r="R88" s="1">
        <v>29506505.879999999</v>
      </c>
      <c r="S88" s="1">
        <v>70171399.929999962</v>
      </c>
      <c r="T88" s="1">
        <v>75300534.859999985</v>
      </c>
      <c r="U88" s="1">
        <v>110139006.22999993</v>
      </c>
      <c r="V88" s="1">
        <v>90069453.279999986</v>
      </c>
      <c r="W88" s="1">
        <v>54841406.359999962</v>
      </c>
      <c r="X88" s="1">
        <v>894795504.95300055</v>
      </c>
      <c r="Y88" s="1">
        <v>883243681.55000055</v>
      </c>
      <c r="Z88" s="1">
        <v>1778039186.503</v>
      </c>
    </row>
    <row r="90" spans="1:28" x14ac:dyDescent="0.35">
      <c r="AB90" s="3" t="s">
        <v>32</v>
      </c>
    </row>
    <row r="91" spans="1:28" x14ac:dyDescent="0.35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</row>
    <row r="93" spans="1:28" x14ac:dyDescent="0.3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8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112" spans="25:40" x14ac:dyDescent="0.35"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24:40" x14ac:dyDescent="0.35"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6" spans="24:40" x14ac:dyDescent="0.35">
      <c r="X116" s="3">
        <v>1825841644.71</v>
      </c>
    </row>
    <row r="117" spans="24:40" x14ac:dyDescent="0.35">
      <c r="X117" s="2" t="e">
        <f>X116-GETPIVOTDATA("TOTAL",$A$12)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8349EAA-6C4D-4CB8-87EC-FEAF405FD86D}">
  <ds:schemaRefs/>
</ds:datastoreItem>
</file>

<file path=customXml/itemProps3.xml><?xml version="1.0" encoding="utf-8"?>
<ds:datastoreItem xmlns:ds="http://schemas.openxmlformats.org/officeDocument/2006/customXml" ds:itemID="{0D7A3440-AB2E-4F43-BC16-CD396C0439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Carlos Ivan Barrionuevo Toasa</cp:lastModifiedBy>
  <cp:lastPrinted>2022-05-30T22:21:20Z</cp:lastPrinted>
  <dcterms:created xsi:type="dcterms:W3CDTF">2022-05-27T19:40:11Z</dcterms:created>
  <dcterms:modified xsi:type="dcterms:W3CDTF">2024-04-29T16:53:52Z</dcterms:modified>
</cp:coreProperties>
</file>